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dashboard_pos_obra\pages\"/>
    </mc:Choice>
  </mc:AlternateContent>
  <xr:revisionPtr revIDLastSave="0" documentId="13_ncr:1_{A415D687-A006-42BA-BC2A-504B4A3C8E52}" xr6:coauthVersionLast="47" xr6:coauthVersionMax="47" xr10:uidLastSave="{00000000-0000-0000-0000-000000000000}"/>
  <bookViews>
    <workbookView xWindow="28680" yWindow="-120" windowWidth="29040" windowHeight="15720" tabRatio="436" firstSheet="1" activeTab="1" xr2:uid="{00000000-000D-0000-FFFF-FFFF00000000}"/>
  </bookViews>
  <sheets>
    <sheet name="home" sheetId="18" r:id="rId1"/>
    <sheet name="departamento" sheetId="10" r:id="rId2"/>
    <sheet name="engenharia" sheetId="17" r:id="rId3"/>
    <sheet name="autoanalise" sheetId="14" state="hidden" r:id="rId4"/>
    <sheet name="calendariodechuvas" sheetId="20" r:id="rId5"/>
    <sheet name="NPS" sheetId="8" r:id="rId6"/>
    <sheet name="administrativo" sheetId="11" r:id="rId7"/>
    <sheet name="grd_Listagem" sheetId="21" r:id="rId8"/>
  </sheets>
  <definedNames>
    <definedName name="_xlnm._FilterDatabase" localSheetId="6" hidden="1">administrativo!$A$1:$F$1</definedName>
    <definedName name="_xlnm._FilterDatabase" localSheetId="3" hidden="1">autoanalise!$A$1:$E$1</definedName>
    <definedName name="_xlnm._FilterDatabase" localSheetId="1" hidden="1">departamento!$A$1:$J$1</definedName>
    <definedName name="_xlnm._FilterDatabase" localSheetId="2" hidden="1">engenharia!$A$1:$K$5274</definedName>
    <definedName name="_xlnm._FilterDatabase" localSheetId="7" hidden="1">grd_Listagem!$A$2:$BC$2972</definedName>
    <definedName name="Contenções">"Contenções"</definedName>
    <definedName name="Estrutura">"Estrutura"</definedName>
    <definedName name="Estrutura_de_pisos_e_de_sistemas_de_cobertura">"Estrutura de pisos e de sistemas de cobertura"</definedName>
    <definedName name="Fundações">"Fundações"</definedName>
    <definedName name="Pisos">"Pisos de ambientes internos e externos: Camadas não estruturais do sistema de pisos dos ambientes internos, exceto sistema de impermeabilização"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0" l="1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28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7" i="10"/>
  <c r="I13" i="10"/>
  <c r="I12" i="10"/>
  <c r="I11" i="10"/>
  <c r="I10" i="10"/>
  <c r="I9" i="10"/>
  <c r="I8" i="10"/>
  <c r="H3" i="10"/>
  <c r="I6" i="10"/>
  <c r="I5" i="10"/>
  <c r="I4" i="10"/>
  <c r="J4" i="10" s="1"/>
  <c r="I2" i="10"/>
  <c r="H2" i="10" s="1"/>
  <c r="I3" i="10"/>
  <c r="J3" i="10" s="1"/>
  <c r="H14" i="11"/>
  <c r="H11" i="11"/>
  <c r="H10" i="11"/>
  <c r="H9" i="11"/>
  <c r="H8" i="11"/>
  <c r="H7" i="11"/>
  <c r="H6" i="11"/>
  <c r="H5" i="11"/>
  <c r="H4" i="11"/>
  <c r="H3" i="11"/>
  <c r="H2" i="11"/>
  <c r="G11" i="11"/>
  <c r="G7" i="11"/>
  <c r="G8" i="11"/>
  <c r="G9" i="11"/>
  <c r="G10" i="11"/>
  <c r="D11" i="11"/>
  <c r="D10" i="11"/>
  <c r="D9" i="11"/>
  <c r="D6" i="11"/>
  <c r="D5" i="11"/>
  <c r="D4" i="11"/>
  <c r="D3" i="11"/>
  <c r="D2" i="11"/>
  <c r="F2" i="10" l="1"/>
  <c r="J2" i="10" s="1"/>
  <c r="J28" i="10"/>
  <c r="J20" i="10"/>
  <c r="J12" i="10"/>
  <c r="J19" i="10"/>
  <c r="J11" i="10"/>
  <c r="J26" i="10"/>
  <c r="J18" i="10"/>
  <c r="J10" i="10"/>
  <c r="J27" i="10"/>
  <c r="J25" i="10"/>
  <c r="J17" i="10"/>
  <c r="J9" i="10"/>
  <c r="J16" i="10"/>
  <c r="J8" i="10"/>
  <c r="J15" i="10"/>
  <c r="J7" i="10"/>
  <c r="J14" i="10"/>
  <c r="J21" i="10"/>
  <c r="J13" i="10"/>
  <c r="J5" i="10"/>
  <c r="J56" i="10"/>
  <c r="J48" i="10"/>
  <c r="J40" i="10"/>
  <c r="J32" i="10"/>
  <c r="J24" i="10"/>
  <c r="J55" i="10"/>
  <c r="J47" i="10"/>
  <c r="J39" i="10"/>
  <c r="J31" i="10"/>
  <c r="J23" i="10"/>
  <c r="J54" i="10"/>
  <c r="J46" i="10"/>
  <c r="J38" i="10"/>
  <c r="J30" i="10"/>
  <c r="J22" i="10"/>
  <c r="J6" i="10"/>
  <c r="J53" i="10"/>
  <c r="J45" i="10"/>
  <c r="J37" i="10"/>
  <c r="J29" i="10"/>
  <c r="J52" i="10"/>
  <c r="J44" i="10"/>
  <c r="J36" i="10"/>
  <c r="J51" i="10"/>
  <c r="J43" i="10"/>
  <c r="J35" i="10"/>
  <c r="J58" i="10"/>
  <c r="J50" i="10"/>
  <c r="J42" i="10"/>
  <c r="J34" i="10"/>
  <c r="J57" i="10"/>
  <c r="J49" i="10"/>
  <c r="J41" i="10"/>
  <c r="J33" i="10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G4" i="11" l="1"/>
  <c r="G5" i="11"/>
  <c r="G6" i="11"/>
  <c r="G3" i="11"/>
  <c r="G2" i="11"/>
  <c r="H57" i="10"/>
  <c r="H56" i="10"/>
  <c r="H52" i="10"/>
  <c r="H51" i="10"/>
  <c r="H50" i="10"/>
  <c r="H54" i="10"/>
  <c r="H53" i="10"/>
  <c r="H55" i="10"/>
  <c r="H48" i="10"/>
  <c r="H46" i="10"/>
  <c r="H47" i="10"/>
  <c r="H49" i="10"/>
  <c r="H45" i="10"/>
  <c r="H44" i="10"/>
  <c r="H43" i="10"/>
  <c r="H42" i="10"/>
  <c r="H41" i="10"/>
  <c r="H39" i="10"/>
  <c r="H40" i="10"/>
  <c r="H37" i="10"/>
  <c r="H38" i="10"/>
  <c r="H36" i="10"/>
  <c r="H35" i="10"/>
  <c r="H34" i="10"/>
  <c r="H33" i="10"/>
  <c r="H32" i="10"/>
  <c r="H30" i="10"/>
  <c r="H29" i="10"/>
  <c r="H31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58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C6E3C4-794F-40E7-A8DE-0DF62E7049C0}" keepAlive="1" name="Consulta - Bordero" description="Conexão com a consulta 'Bordero' na pasta de trabalho." type="5" refreshedVersion="0" background="1">
    <dbPr connection="Provider=Microsoft.Mashup.OleDb.1;Data Source=$Workbook$;Location=Bordero;Extended Properties=&quot;&quot;" command="SELECT * FROM [Bordero]"/>
  </connection>
</connections>
</file>

<file path=xl/sharedStrings.xml><?xml version="1.0" encoding="utf-8"?>
<sst xmlns="http://schemas.openxmlformats.org/spreadsheetml/2006/main" count="105191" uniqueCount="12509">
  <si>
    <t>Não</t>
  </si>
  <si>
    <t>Assistência Técnica</t>
  </si>
  <si>
    <t>Improcedente</t>
  </si>
  <si>
    <t>Colaborador</t>
  </si>
  <si>
    <t>Fora de Garantia</t>
  </si>
  <si>
    <t>Esquadrias</t>
  </si>
  <si>
    <t>Rejuntamento</t>
  </si>
  <si>
    <t>22</t>
  </si>
  <si>
    <t>Estrutura</t>
  </si>
  <si>
    <t>373</t>
  </si>
  <si>
    <t>Impermeabilização</t>
  </si>
  <si>
    <t>243</t>
  </si>
  <si>
    <t>278</t>
  </si>
  <si>
    <t>330</t>
  </si>
  <si>
    <t>383</t>
  </si>
  <si>
    <t>468</t>
  </si>
  <si>
    <t>508</t>
  </si>
  <si>
    <t>522</t>
  </si>
  <si>
    <t>184</t>
  </si>
  <si>
    <t>499</t>
  </si>
  <si>
    <t>215</t>
  </si>
  <si>
    <t>216</t>
  </si>
  <si>
    <t>218</t>
  </si>
  <si>
    <t>180</t>
  </si>
  <si>
    <t>428</t>
  </si>
  <si>
    <t>Revestimentos de vedações verticais externas e internas</t>
  </si>
  <si>
    <t>Sistemas hidráulicos</t>
  </si>
  <si>
    <t>Engate flexível, sifão, válvulas, ralos e seus acabamentos</t>
  </si>
  <si>
    <t>Vedações verticais externas</t>
  </si>
  <si>
    <t>Outros</t>
  </si>
  <si>
    <t>Selantes, juntas de dilatação</t>
  </si>
  <si>
    <t>Ramais e sub-ramais de tubulações em ambientes internos e externos</t>
  </si>
  <si>
    <t>Portões e motores/dispositivos de controle de abertura e fechamento</t>
  </si>
  <si>
    <t>Sistemas de comunicação interna e externa</t>
  </si>
  <si>
    <t>Equipamentos e acessórios – interfones ou outros</t>
  </si>
  <si>
    <t>Pavimentação externa à edificação</t>
  </si>
  <si>
    <t>Pavimentos de acesso à edificação</t>
  </si>
  <si>
    <t>Equipamento de sistema de exaustão, “dampers” e churrasqueira</t>
  </si>
  <si>
    <t>José Renato Stegani</t>
  </si>
  <si>
    <t>Rodapés</t>
  </si>
  <si>
    <t>Rodapés de quaisquer naturezas</t>
  </si>
  <si>
    <t>Pavimentos de acesso de automóveis à edificação</t>
  </si>
  <si>
    <t>Vedação entre componente da esquadria</t>
  </si>
  <si>
    <t>Contrapiso</t>
  </si>
  <si>
    <t>Telhamento</t>
  </si>
  <si>
    <t>Rufos e calhas</t>
  </si>
  <si>
    <t>335</t>
  </si>
  <si>
    <t>Vidros</t>
  </si>
  <si>
    <t>Deformações, empenamento e fissuras, além dos limites de normas técnicas</t>
  </si>
  <si>
    <t>Elementos e componentes construtivos de proteção</t>
  </si>
  <si>
    <t>Muros externos</t>
  </si>
  <si>
    <t>Luminárias de ambientes internos e externos EXCETO lâmpadas</t>
  </si>
  <si>
    <t>Piscinas, espelho de água e fontes</t>
  </si>
  <si>
    <t>Revestimentos</t>
  </si>
  <si>
    <t>Componentes e equipamentos</t>
  </si>
  <si>
    <t>Guarnições, escovas, elementos de vedação</t>
  </si>
  <si>
    <t>Sistemas de automação</t>
  </si>
  <si>
    <t>Acessórios como escadas e barras de apoio</t>
  </si>
  <si>
    <t>Perfis principais que constituem a estrutura da esquadria</t>
  </si>
  <si>
    <t>Unidade</t>
  </si>
  <si>
    <t>31</t>
  </si>
  <si>
    <t>80</t>
  </si>
  <si>
    <t>213</t>
  </si>
  <si>
    <t>259</t>
  </si>
  <si>
    <t>312</t>
  </si>
  <si>
    <t>494</t>
  </si>
  <si>
    <t>301</t>
  </si>
  <si>
    <t>302</t>
  </si>
  <si>
    <t>349</t>
  </si>
  <si>
    <t>359</t>
  </si>
  <si>
    <t>379</t>
  </si>
  <si>
    <t>388</t>
  </si>
  <si>
    <t>416</t>
  </si>
  <si>
    <t>437</t>
  </si>
  <si>
    <t>Data CVCO</t>
  </si>
  <si>
    <t>Status</t>
  </si>
  <si>
    <t>Data Entrega de obra</t>
  </si>
  <si>
    <t>N° Unidades</t>
  </si>
  <si>
    <t>(1,5%) Manut.</t>
  </si>
  <si>
    <t>Orçamento (1,5%)</t>
  </si>
  <si>
    <t>Residencial New Jersey</t>
  </si>
  <si>
    <t>Residencial Parque Dal Negro</t>
  </si>
  <si>
    <t>Residencial Honolulu</t>
  </si>
  <si>
    <t>Residencial Plaza de Espanha</t>
  </si>
  <si>
    <t xml:space="preserve">Residencial Plazza Valencia </t>
  </si>
  <si>
    <t>Residencial Serene</t>
  </si>
  <si>
    <t>Residencial Federico Felini</t>
  </si>
  <si>
    <t>Residencial Boulevard Felice II</t>
  </si>
  <si>
    <t>Residencial Boulevard Felice I</t>
  </si>
  <si>
    <t>Residencial Boulevard Felice III</t>
  </si>
  <si>
    <t>Residencial San Francesco</t>
  </si>
  <si>
    <t>Residencial Plaza Mayorca</t>
  </si>
  <si>
    <t>Fontana Di Trevi</t>
  </si>
  <si>
    <t>Fontana Maggiore</t>
  </si>
  <si>
    <t>Residencial Morada Ventura</t>
  </si>
  <si>
    <t>Residencial Morada Lúmina</t>
  </si>
  <si>
    <t>Residencial Morada Florata</t>
  </si>
  <si>
    <t>Residencial Santa Chiara</t>
  </si>
  <si>
    <t>Residencial New South</t>
  </si>
  <si>
    <t>Dom Rodrigo 1</t>
  </si>
  <si>
    <t>Dom Rodrigo 2</t>
  </si>
  <si>
    <t>Burda 2</t>
  </si>
  <si>
    <t>Burda 3</t>
  </si>
  <si>
    <t>Incorporação</t>
  </si>
  <si>
    <t>Em Obra</t>
  </si>
  <si>
    <t>Duna</t>
  </si>
  <si>
    <t>Luna</t>
  </si>
  <si>
    <t>New Garden</t>
  </si>
  <si>
    <t>Harry Feeken 1 - Fase I</t>
  </si>
  <si>
    <t>Harry Feeken 1 - Fase II</t>
  </si>
  <si>
    <t>Harry Feeken 2</t>
  </si>
  <si>
    <t>Paulina Ader</t>
  </si>
  <si>
    <t>Custo de Construção</t>
  </si>
  <si>
    <t>(PE) Real por Obra</t>
  </si>
  <si>
    <t>Salário Bruto</t>
  </si>
  <si>
    <t>Admissão</t>
  </si>
  <si>
    <t>Modelo</t>
  </si>
  <si>
    <t>André Luiz da Silva Constantino</t>
  </si>
  <si>
    <t>CLT</t>
  </si>
  <si>
    <t>Falastin Habi Mansilla Ady</t>
  </si>
  <si>
    <t>PJ</t>
  </si>
  <si>
    <t>Luciani Furtado Santos</t>
  </si>
  <si>
    <t>Maria de Fátima Pereira</t>
  </si>
  <si>
    <t>Sergio Furini Lopes</t>
  </si>
  <si>
    <t>Siderlei de Jesus Desplanches</t>
  </si>
  <si>
    <t>Susimar Pereira de Souza de Almeira</t>
  </si>
  <si>
    <t>Contratação Engenharia 2</t>
  </si>
  <si>
    <t>Contratação Operacional 1</t>
  </si>
  <si>
    <t>Contratação Operacional 2</t>
  </si>
  <si>
    <t>Contratação Operacional 3</t>
  </si>
  <si>
    <t>Contratação Administrativo 1</t>
  </si>
  <si>
    <t>Contratação Engenharia 3</t>
  </si>
  <si>
    <t>Contratação Operacional 5</t>
  </si>
  <si>
    <t>Contratação Operacional 6</t>
  </si>
  <si>
    <t>Contratação Operacional 7</t>
  </si>
  <si>
    <t>Contratação Operacional 8</t>
  </si>
  <si>
    <t>Contratação Engenharia 4</t>
  </si>
  <si>
    <t>Contratação Engenharia 5</t>
  </si>
  <si>
    <t>Contratação Operacional 9</t>
  </si>
  <si>
    <t>Contratação Operacional 10</t>
  </si>
  <si>
    <t>Contratação Administrativo 2</t>
  </si>
  <si>
    <t>Valdinei Neves dos Santos</t>
  </si>
  <si>
    <t>Viviane Kmiecik</t>
  </si>
  <si>
    <t>15/08/2024</t>
  </si>
  <si>
    <t>11/09/2024</t>
  </si>
  <si>
    <t>13/09/2024</t>
  </si>
  <si>
    <t>14/09/2024</t>
  </si>
  <si>
    <t>16/09/2024</t>
  </si>
  <si>
    <t>17/09/2024</t>
  </si>
  <si>
    <t>20/09/2024</t>
  </si>
  <si>
    <t>22/09/2024</t>
  </si>
  <si>
    <t>24/09/2024</t>
  </si>
  <si>
    <t>25/09/2024</t>
  </si>
  <si>
    <t>26/09/2024</t>
  </si>
  <si>
    <t>27/09/2024</t>
  </si>
  <si>
    <t>29/09/2024</t>
  </si>
  <si>
    <t>09/10/2024</t>
  </si>
  <si>
    <t>10/10/2024</t>
  </si>
  <si>
    <t>16/10/2024</t>
  </si>
  <si>
    <t>17/12/2024</t>
  </si>
  <si>
    <t>17/01/2025</t>
  </si>
  <si>
    <t>Responsável</t>
  </si>
  <si>
    <t>Sistemas Elétricos</t>
  </si>
  <si>
    <t>Pisos</t>
  </si>
  <si>
    <t>Revestimentos/acabamento de qualquer natureza inclusive o rejuntamento</t>
  </si>
  <si>
    <t>Perda de Estanqueidade</t>
  </si>
  <si>
    <t>Vedação da interface da esquadria e requadros</t>
  </si>
  <si>
    <t>Componentes e acessórios para acessibilidade</t>
  </si>
  <si>
    <t>Pisos de ambientes internos e externos: Camadas não estruturais do sistema de pisos dos ambientes internos, exceto sistema de impermeabilização</t>
  </si>
  <si>
    <t>Esquadrias de alumínio, madeira, aço e PVC</t>
  </si>
  <si>
    <t>Contenções</t>
  </si>
  <si>
    <t>Constituídas por elementos projetados para a finalidade de prover estabilidade contra a tuptura de maciços e evitar o escorregamento causado pelo seu peso próprio ou por carregamentos externos.</t>
  </si>
  <si>
    <t>Falhas que afetem a segurança e não sejam decorrentes de uso em desacordo com o projeto e instruções fornecidas pelo construtor e/ou falta de realização de atividades de conservação e manutenção, de acordo com o manual de uso, operação e manutenção das edificações.</t>
  </si>
  <si>
    <t>Fundações</t>
  </si>
  <si>
    <t>São elementos construtivos projetados com a finalidade de transmitir as cargas de uma edificação para uma camada resistente do solo. Podem ter diversas características técnicas, dependendo das condições da edificação e do terreno.</t>
  </si>
  <si>
    <t>Elementos construtivos responsáveis pela estabilidade e sustentação de todos os demais sistemas e componentes da edificação transferindo os esforços que estes geram e o seu próprio peso para as fundações. São abrangidos todos os elementos construtivos com função estrutural.</t>
  </si>
  <si>
    <t>Estrutura de pisos e de sistemas de cobertura</t>
  </si>
  <si>
    <t>Inclui estruturas de pisos em mezaninos, estruturas auxiliares e estruturas de coberturas de quaisquer naturezas.</t>
  </si>
  <si>
    <t>Camada de regularização (contrapiso)</t>
  </si>
  <si>
    <t>Camada de revestimento/acabamento e sua fixação</t>
  </si>
  <si>
    <t>Perda de aderência;</t>
  </si>
  <si>
    <t>Rejuntamento e juntas de sistemas de componentes de piso</t>
  </si>
  <si>
    <t>Desgaste;</t>
  </si>
  <si>
    <t>Descolamento;</t>
  </si>
  <si>
    <t>Ressacamento;</t>
  </si>
  <si>
    <t xml:space="preserve">Desgaste; </t>
  </si>
  <si>
    <t>Dessolidarização;</t>
  </si>
  <si>
    <t xml:space="preserve">Desgaste;  Dessolidarização; </t>
  </si>
  <si>
    <t>Ruptura;  Deterioração por umidade;</t>
  </si>
  <si>
    <t>Vedações</t>
  </si>
  <si>
    <t>Vedações das fachadas, sejam elas compostas por alvenaria, sistema envidraçado do tipo pele de vidro, painéis de outros materiais, paredes moldadas “in loco” ou outras, excetuando-se as esquadrias entre vãos</t>
  </si>
  <si>
    <t>Perda de Integridade; Dessolidarização de materiais ou componentes que fazem parte da vedação</t>
  </si>
  <si>
    <t>Perda de estanqueidade</t>
  </si>
  <si>
    <t>Camada de revestimento que faz parte do sistema de vedação (por exemplo, revestimento argamassado sobre alvenaria)</t>
  </si>
  <si>
    <t xml:space="preserve">Desgaste;  Empolamento; </t>
  </si>
  <si>
    <t>Descascamento;  Esfarelamento;</t>
  </si>
  <si>
    <t>Perda de estanqueidade;</t>
  </si>
  <si>
    <t>Camada de acabamento decorativo aderido (por exemplo: revestimentos cerâmicos, pedras naturais, ou outros de função decorativa que não tenham função como parte da vedação)</t>
  </si>
  <si>
    <t>Camada de acabamento decorativo tinta látex, esmalte sintérico e tinta a óleo a base de solvente</t>
  </si>
  <si>
    <t>Perda de integridade da película (má aderencia a película e descolamento, pulverulência, craqueamento), eflorescências, enrrugamento, bolhas</t>
  </si>
  <si>
    <t>Camada de acabamento decorativo – textura</t>
  </si>
  <si>
    <t>Perda de integridade da película (má aderencia da película e decolamento, pulverulência, craqueamento) e bolhas</t>
  </si>
  <si>
    <t>Desgaste; Perda de aderência</t>
  </si>
  <si>
    <t>Esquadrias internas e externas – Janelas e portas entre vãos (Aço, Alumínio, Madeira e PVC)</t>
  </si>
  <si>
    <t>Desencaixe; Deslocamento</t>
  </si>
  <si>
    <t>Perda de vedação</t>
  </si>
  <si>
    <t>Componentes de movimentação e fechamentos (por exemplo, fechos, roldanas, parafusos, articulações e braços)</t>
  </si>
  <si>
    <t>Desencaixe; deslocamento</t>
  </si>
  <si>
    <t>Deformação; oxidação; ruptura; dessolidarização; e falha de funcionamento;</t>
  </si>
  <si>
    <t>Folhas móveis, incluindo persianas ou venezianas (embutidas)</t>
  </si>
  <si>
    <t>Folgas nos elementos quanto à vedação, encaixe e fixação</t>
  </si>
  <si>
    <t>Deformação, corrosão, ruptura; dessolidarização</t>
  </si>
  <si>
    <t>Ruptura, deformação, flexão, surgimento de trincas, cavidades</t>
  </si>
  <si>
    <t>Os perfis que compõem as esquadrias</t>
  </si>
  <si>
    <t>Falha no tratamento superficial (por exemplo, pintura, alteração da cor, descascamento e perda de brilho)</t>
  </si>
  <si>
    <t>Mecanismos automatizados de abertura e fechamento de persianas/venezianas/vidros</t>
  </si>
  <si>
    <t>Mau funcionamento</t>
  </si>
  <si>
    <t>Delaminação</t>
  </si>
  <si>
    <t>Dessolidarização em relação a esquadria</t>
  </si>
  <si>
    <t>Os perfis que compõem as esquadrias de madeira</t>
  </si>
  <si>
    <t>Falha no tratamento superficial (por exemplo, fissuras na pintura ou verniz)</t>
  </si>
  <si>
    <t>Perda de estanqueidade devido à falta de aderência e vedação</t>
  </si>
  <si>
    <t>Perda de integridade</t>
  </si>
  <si>
    <t>Peitoris e guarda-corpos, componentes de ancoragem de equipamentos de segurança individual ou coletiva, presentes em quaisquer ambientes externas ou internos das edificações</t>
  </si>
  <si>
    <t>Ruptura ou perda de estabilidade</t>
  </si>
  <si>
    <t>Oxidação que não acarrete a perda de seção da peça, a ruptura ou perda de estabilidade</t>
  </si>
  <si>
    <t>Corrimãos</t>
  </si>
  <si>
    <t>Portas com resistência ao fogo</t>
  </si>
  <si>
    <t>Molas, dobradiças, barras antipânico ou maçanetas</t>
  </si>
  <si>
    <t>Mau funcionamento, fixação e corrosão</t>
  </si>
  <si>
    <t>Folha da porta e marcos (batentes)</t>
  </si>
  <si>
    <t>Deformação, ruptura; dessolidarização;</t>
  </si>
  <si>
    <t>Portões, gradis, grades, portilholas e alçapões</t>
  </si>
  <si>
    <t>Perfis principais que constituem a estrutura da esquadria, folhas móveis, incluindo venezianas</t>
  </si>
  <si>
    <t>Mau funcionamento; oxidação que não acarrete a perde de seção da peça</t>
  </si>
  <si>
    <t>Ruptura, deformação, corroão, dessolidarização, flexão, surgimento de trincas, cavidades</t>
  </si>
  <si>
    <t>Coberturas</t>
  </si>
  <si>
    <t>Forros</t>
  </si>
  <si>
    <t>Dessolidarização ou ruptura</t>
  </si>
  <si>
    <t>Telhamento e qualquer tpo e suas fixações</t>
  </si>
  <si>
    <t>Deformações e permeabilidade além dos limites das normas</t>
  </si>
  <si>
    <t>Falha de fixação e perda de estanqueidade</t>
  </si>
  <si>
    <t>Compostos pelo conjunto de materiais e componentes que asseguram a estanqueidade à água de elementos estruturais, de vedações verticais, de pisos, de coberturas, de piscinas, de reversatórios e/ou de quaisquer outros elementos construtivos</t>
  </si>
  <si>
    <t>Perda de estanqueidade de produtos e instalação desde que a causa da falha constatada não seja decorrente de intervenções não previstas, avarias, danos ou falhas nos subtratos ou camadas ou outro materiais e componentes que sejam determinantes dos sistemas de impermabilização</t>
  </si>
  <si>
    <t>Sistemas</t>
  </si>
  <si>
    <t>Tubos e suas conexões em prumadas/colunas que alimentam os ramais e sub-ramais, os reservatórios de água, as estações de tratameto de esgotos e de água, para a edificação, excetuando-se equipamentos industrializados como equipamentos de aquecimento de água, medidores, motobombas, filtros e outros.</t>
  </si>
  <si>
    <t>Ruptura/dessolidarização; Perda da integridade do sistema, perda de estanqueidade</t>
  </si>
  <si>
    <t>Falhas dos produtos</t>
  </si>
  <si>
    <t>Falhas de instalação</t>
  </si>
  <si>
    <t>Falhas de produtos</t>
  </si>
  <si>
    <t>Falhas na instalação</t>
  </si>
  <si>
    <t>Sistema de SPDA</t>
  </si>
  <si>
    <t>Cabos, barramentos e componentes de equipotencialização</t>
  </si>
  <si>
    <t>Falhas dos produtos;</t>
  </si>
  <si>
    <t>Infraestrutura do sistema de interfone e telefone</t>
  </si>
  <si>
    <t>Falhas dos produtos e de instalação</t>
  </si>
  <si>
    <t>Sistemas de exaustão, pressurização e ventilação</t>
  </si>
  <si>
    <t>Infraestrutura do sistema</t>
  </si>
  <si>
    <t>Sistemas de transporte vertical e horizontal</t>
  </si>
  <si>
    <t>Muros constituídos por quaisquer tipo de materiais ou componentes</t>
  </si>
  <si>
    <t>Ruptura/tombamento</t>
  </si>
  <si>
    <t>Fissuração</t>
  </si>
  <si>
    <t>Deterioração por umidade</t>
  </si>
  <si>
    <t>Tanque</t>
  </si>
  <si>
    <t>Desgaste; dessolidarização;</t>
  </si>
  <si>
    <t>Instalações hidraulicas</t>
  </si>
  <si>
    <t>Filtros e bombas</t>
  </si>
  <si>
    <t>Sistema de iluminação, excetuando-se lâmpadas</t>
  </si>
  <si>
    <t>Barras de apoio; maçanetas e puxadores específicos; pisos podotáteis; assentos especiais; sinalçização visual e tátil; alarmes e sinais sonoros</t>
  </si>
  <si>
    <t>Churrasqueiras</t>
  </si>
  <si>
    <t>Dutos</t>
  </si>
  <si>
    <t>Portões de acesso à edificação</t>
  </si>
  <si>
    <t>Vedações verticais externas e internas</t>
  </si>
  <si>
    <t>Portas corta-fogo</t>
  </si>
  <si>
    <t>Falha de regulagem de dobradiças e molas; Ocorrências em acabamentos: manchas, lascamento de pintura ou acabamento superficial</t>
  </si>
  <si>
    <t>Portas de acesso e internas de áreas comuns e privativas</t>
  </si>
  <si>
    <t>Ocorrências em acabamentos: manchas, lascamento de pintura ou acabamento superficial</t>
  </si>
  <si>
    <t>Revestimentos decorativos de qualquer natureza</t>
  </si>
  <si>
    <t>Ocorrências em acabamentos: lascamentos, diferenças de tonalidades, manchas e riscos, falhas de rejuntamento</t>
  </si>
  <si>
    <t>Pinturas</t>
  </si>
  <si>
    <t>Ocorrências em acabamentos: lascamentos, diferenças de tonalidades, manchas e riscos</t>
  </si>
  <si>
    <t>Falha pela dificuldade de abertura ou fechamento. Ocorrências em acabamentos: riscos, manchas, amassamento, lascamento</t>
  </si>
  <si>
    <t>Ocorrências em acabamentos: Lascamento, trincas, quebras, riscos ou manchas</t>
  </si>
  <si>
    <t>Ocorrências em acabamentos: Lascamento, diferenças de tonalidades, manchas e riscos, falhas de rejuntamento, falhas de polimento</t>
  </si>
  <si>
    <t>Superfície</t>
  </si>
  <si>
    <t>Ocorrência em acabamentos: Lascamentos, quebras, manchas, irregularidades</t>
  </si>
  <si>
    <t>Louças sanitárias, bancadas e cubas</t>
  </si>
  <si>
    <t>Ocorrência em acamentos: Lascamento, quebra, manchas, fixação, riscos ou amassados</t>
  </si>
  <si>
    <t>Metais sanitários</t>
  </si>
  <si>
    <t>Ocorrências em acabamentos: manchamento, Falhas de fixação, falha de abertura e fechamento</t>
  </si>
  <si>
    <t>Sistemas elétricos</t>
  </si>
  <si>
    <t>Espelos de tomadas, interruptores e outros dispositivos</t>
  </si>
  <si>
    <t>Falha de Fixação e de instalação, componentes danificados</t>
  </si>
  <si>
    <t>Piscinas</t>
  </si>
  <si>
    <t>Revestimentos, iluminação</t>
  </si>
  <si>
    <t>Ocorrência em acabamentos: lascamento, quebras, diferença de tonalidade</t>
  </si>
  <si>
    <t>Quadras poliesportivas, Playground,  Academias, Salão de festas/gourmet e demais espaços comuns.</t>
  </si>
  <si>
    <t>Equipamentos, pisos e demais componentes e acabamentos</t>
  </si>
  <si>
    <t>Ocorrência em acabamentos: Lascamentos, falhas de pintura, riscos, manchas, etc.</t>
  </si>
  <si>
    <t>Prevenção e combate a incêndio</t>
  </si>
  <si>
    <t>Sinalização</t>
  </si>
  <si>
    <t>Ocorrências em acabamentos: trincas, quebras, amassados ou manchas</t>
  </si>
  <si>
    <t>Acessibilidade</t>
  </si>
  <si>
    <t>Ocorrencias em acabamentos: trincas, quebras, amassados ou manchas</t>
  </si>
  <si>
    <t>Telhado</t>
  </si>
  <si>
    <t>Condições gerais do telhado</t>
  </si>
  <si>
    <t>Ocorrência em acabamentos: Telhas quebradas, fissuradas que além dos limites aceitáveis, falta de vedações, parafusos, sujidades</t>
  </si>
  <si>
    <t>Eletrodomésticos/Equipamentos de academia, e similares</t>
  </si>
  <si>
    <t>Funcionamento e condições de acabemento</t>
  </si>
  <si>
    <t>Falhas de funcionamento ou problemas de acabamento</t>
  </si>
  <si>
    <t>Dessolidarização/pulverulência</t>
  </si>
  <si>
    <t>Revestimentos de vedações verticais externas</t>
  </si>
  <si>
    <t>Revestimentos de vedações verticais internas</t>
  </si>
  <si>
    <t xml:space="preserve">Forros e sancas constituidos por quaisquer materiais e componentes; </t>
  </si>
  <si>
    <t>Sistema de Impermeabilização</t>
  </si>
  <si>
    <t>Bombas de recalque</t>
  </si>
  <si>
    <t>Sistema de prevenção e combate a incêndio</t>
  </si>
  <si>
    <t>Prumada de sistema de combate a incêndio - incluindo comandos setoriais</t>
  </si>
  <si>
    <t>Tubos e suas conexões em ramais e sub-ramais</t>
  </si>
  <si>
    <t>Hidrantes, alarmes de incêndio, sinalização e etc</t>
  </si>
  <si>
    <t>Gás</t>
  </si>
  <si>
    <t>Prumadas/colunas de gás</t>
  </si>
  <si>
    <t>Ramais ou sub-ramais</t>
  </si>
  <si>
    <t>Falhas dos produtos (Instalação aparente)</t>
  </si>
  <si>
    <t>Falhas dos produtos (Instalação não aparente)</t>
  </si>
  <si>
    <t>Prumadas de distribuição</t>
  </si>
  <si>
    <t>Componentes (disjuntores, tomadas, terminais, quadros de comando etc.)</t>
  </si>
  <si>
    <t>Infraestrutura (eletrodutos, eletrocalha, caixas de passagem)</t>
  </si>
  <si>
    <t>Infraestrutura, componentes e equipamentos de plataformas de transporte de pessoas com necessidades especiais</t>
  </si>
  <si>
    <t>Quadros de comando de bombas (se não violado lacre)</t>
  </si>
  <si>
    <t>Item não previsto na NBR ABNT 17.170/Fora de Escopo</t>
  </si>
  <si>
    <t>Autorizado pela direção</t>
  </si>
  <si>
    <t>Entrega de unidade</t>
  </si>
  <si>
    <t>Área Comum</t>
  </si>
  <si>
    <t>283</t>
  </si>
  <si>
    <t>337</t>
  </si>
  <si>
    <t>425</t>
  </si>
  <si>
    <t>426</t>
  </si>
  <si>
    <t>442</t>
  </si>
  <si>
    <t>466</t>
  </si>
  <si>
    <t>481</t>
  </si>
  <si>
    <t>503</t>
  </si>
  <si>
    <t>509</t>
  </si>
  <si>
    <t>169</t>
  </si>
  <si>
    <t>253</t>
  </si>
  <si>
    <t>309</t>
  </si>
  <si>
    <t>319</t>
  </si>
  <si>
    <t>320</t>
  </si>
  <si>
    <t>341</t>
  </si>
  <si>
    <t>313</t>
  </si>
  <si>
    <t>495</t>
  </si>
  <si>
    <t>496</t>
  </si>
  <si>
    <t>510</t>
  </si>
  <si>
    <t>204</t>
  </si>
  <si>
    <t>207</t>
  </si>
  <si>
    <t>214</t>
  </si>
  <si>
    <t>219</t>
  </si>
  <si>
    <t>220</t>
  </si>
  <si>
    <t>226</t>
  </si>
  <si>
    <t>234</t>
  </si>
  <si>
    <t>236</t>
  </si>
  <si>
    <t>237</t>
  </si>
  <si>
    <t>244</t>
  </si>
  <si>
    <t>252</t>
  </si>
  <si>
    <t>254</t>
  </si>
  <si>
    <t>255</t>
  </si>
  <si>
    <t>257</t>
  </si>
  <si>
    <t>258</t>
  </si>
  <si>
    <t>262</t>
  </si>
  <si>
    <t>274</t>
  </si>
  <si>
    <t>279</t>
  </si>
  <si>
    <t>280</t>
  </si>
  <si>
    <t>281</t>
  </si>
  <si>
    <t>285</t>
  </si>
  <si>
    <t>290</t>
  </si>
  <si>
    <t>293</t>
  </si>
  <si>
    <t>296</t>
  </si>
  <si>
    <t>297</t>
  </si>
  <si>
    <t>303</t>
  </si>
  <si>
    <t>321</t>
  </si>
  <si>
    <t>322</t>
  </si>
  <si>
    <t>323</t>
  </si>
  <si>
    <t>324</t>
  </si>
  <si>
    <t>325</t>
  </si>
  <si>
    <t>326</t>
  </si>
  <si>
    <t>331</t>
  </si>
  <si>
    <t>338</t>
  </si>
  <si>
    <t>356</t>
  </si>
  <si>
    <t>370</t>
  </si>
  <si>
    <t>380</t>
  </si>
  <si>
    <t>381</t>
  </si>
  <si>
    <t>393</t>
  </si>
  <si>
    <t>394</t>
  </si>
  <si>
    <t>395</t>
  </si>
  <si>
    <t>396</t>
  </si>
  <si>
    <t>397</t>
  </si>
  <si>
    <t>398</t>
  </si>
  <si>
    <t>406</t>
  </si>
  <si>
    <t>424</t>
  </si>
  <si>
    <t>436</t>
  </si>
  <si>
    <t>440</t>
  </si>
  <si>
    <t>441</t>
  </si>
  <si>
    <t>467</t>
  </si>
  <si>
    <t>469</t>
  </si>
  <si>
    <t>472</t>
  </si>
  <si>
    <t>479</t>
  </si>
  <si>
    <t>480</t>
  </si>
  <si>
    <t>483</t>
  </si>
  <si>
    <t>485</t>
  </si>
  <si>
    <t>493</t>
  </si>
  <si>
    <t>512</t>
  </si>
  <si>
    <t>513</t>
  </si>
  <si>
    <t>514</t>
  </si>
  <si>
    <t>711</t>
  </si>
  <si>
    <t>170</t>
  </si>
  <si>
    <t>171</t>
  </si>
  <si>
    <t>181</t>
  </si>
  <si>
    <t>198</t>
  </si>
  <si>
    <t>266</t>
  </si>
  <si>
    <t>268</t>
  </si>
  <si>
    <t>271</t>
  </si>
  <si>
    <t>288</t>
  </si>
  <si>
    <t>298</t>
  </si>
  <si>
    <t>369</t>
  </si>
  <si>
    <t>422</t>
  </si>
  <si>
    <t>452</t>
  </si>
  <si>
    <t>470</t>
  </si>
  <si>
    <t>478</t>
  </si>
  <si>
    <t>497</t>
  </si>
  <si>
    <t>199</t>
  </si>
  <si>
    <t>227</t>
  </si>
  <si>
    <t>241</t>
  </si>
  <si>
    <t>242</t>
  </si>
  <si>
    <t>374</t>
  </si>
  <si>
    <t>455</t>
  </si>
  <si>
    <t>95</t>
  </si>
  <si>
    <t>166</t>
  </si>
  <si>
    <t>179</t>
  </si>
  <si>
    <t>194</t>
  </si>
  <si>
    <t>221</t>
  </si>
  <si>
    <t>256</t>
  </si>
  <si>
    <t>295</t>
  </si>
  <si>
    <t>372</t>
  </si>
  <si>
    <t>471</t>
  </si>
  <si>
    <t>502</t>
  </si>
  <si>
    <t>608</t>
  </si>
  <si>
    <t>611</t>
  </si>
  <si>
    <t>88</t>
  </si>
  <si>
    <t>191</t>
  </si>
  <si>
    <t>201</t>
  </si>
  <si>
    <t>203</t>
  </si>
  <si>
    <t>223</t>
  </si>
  <si>
    <t>224</t>
  </si>
  <si>
    <t>225</t>
  </si>
  <si>
    <t>230</t>
  </si>
  <si>
    <t>284</t>
  </si>
  <si>
    <t>286</t>
  </si>
  <si>
    <t>342</t>
  </si>
  <si>
    <t>344</t>
  </si>
  <si>
    <t>403</t>
  </si>
  <si>
    <t>404</t>
  </si>
  <si>
    <t>405</t>
  </si>
  <si>
    <t>407</t>
  </si>
  <si>
    <t>804</t>
  </si>
  <si>
    <t>1003</t>
  </si>
  <si>
    <t>476</t>
  </si>
  <si>
    <t>486</t>
  </si>
  <si>
    <t>11</t>
  </si>
  <si>
    <t>16</t>
  </si>
  <si>
    <t>25</t>
  </si>
  <si>
    <t>32</t>
  </si>
  <si>
    <t>34</t>
  </si>
  <si>
    <t>38</t>
  </si>
  <si>
    <t>41</t>
  </si>
  <si>
    <t>42</t>
  </si>
  <si>
    <t>43</t>
  </si>
  <si>
    <t>44</t>
  </si>
  <si>
    <t>46</t>
  </si>
  <si>
    <t>47</t>
  </si>
  <si>
    <t>48</t>
  </si>
  <si>
    <t>49</t>
  </si>
  <si>
    <t>60</t>
  </si>
  <si>
    <t>61</t>
  </si>
  <si>
    <t>62</t>
  </si>
  <si>
    <t>63</t>
  </si>
  <si>
    <t>64</t>
  </si>
  <si>
    <t>65</t>
  </si>
  <si>
    <t>66</t>
  </si>
  <si>
    <t>68</t>
  </si>
  <si>
    <t>70</t>
  </si>
  <si>
    <t>72</t>
  </si>
  <si>
    <t>74</t>
  </si>
  <si>
    <t>75</t>
  </si>
  <si>
    <t>77</t>
  </si>
  <si>
    <t>78</t>
  </si>
  <si>
    <t>79</t>
  </si>
  <si>
    <t>82</t>
  </si>
  <si>
    <t>83</t>
  </si>
  <si>
    <t>84</t>
  </si>
  <si>
    <t>96</t>
  </si>
  <si>
    <t>97</t>
  </si>
  <si>
    <t>101</t>
  </si>
  <si>
    <t>109</t>
  </si>
  <si>
    <t>114</t>
  </si>
  <si>
    <t>115</t>
  </si>
  <si>
    <t>116</t>
  </si>
  <si>
    <t>117</t>
  </si>
  <si>
    <t>120</t>
  </si>
  <si>
    <t>122</t>
  </si>
  <si>
    <t>123</t>
  </si>
  <si>
    <t>135</t>
  </si>
  <si>
    <t>137</t>
  </si>
  <si>
    <t>140</t>
  </si>
  <si>
    <t>141</t>
  </si>
  <si>
    <t>142</t>
  </si>
  <si>
    <t>144</t>
  </si>
  <si>
    <t>145</t>
  </si>
  <si>
    <t>148</t>
  </si>
  <si>
    <t>152</t>
  </si>
  <si>
    <t>153</t>
  </si>
  <si>
    <t>158</t>
  </si>
  <si>
    <t>160</t>
  </si>
  <si>
    <t>161</t>
  </si>
  <si>
    <t>163</t>
  </si>
  <si>
    <t>164</t>
  </si>
  <si>
    <t>173</t>
  </si>
  <si>
    <t>182</t>
  </si>
  <si>
    <t>185</t>
  </si>
  <si>
    <t>187</t>
  </si>
  <si>
    <t>188</t>
  </si>
  <si>
    <t>189</t>
  </si>
  <si>
    <t>190</t>
  </si>
  <si>
    <t>192</t>
  </si>
  <si>
    <t>200</t>
  </si>
  <si>
    <t>202</t>
  </si>
  <si>
    <t>205</t>
  </si>
  <si>
    <t>206</t>
  </si>
  <si>
    <t>231</t>
  </si>
  <si>
    <t>232</t>
  </si>
  <si>
    <t>233</t>
  </si>
  <si>
    <t>235</t>
  </si>
  <si>
    <t>238</t>
  </si>
  <si>
    <t>239</t>
  </si>
  <si>
    <t>240</t>
  </si>
  <si>
    <t>248</t>
  </si>
  <si>
    <t>249</t>
  </si>
  <si>
    <t>250</t>
  </si>
  <si>
    <t>260</t>
  </si>
  <si>
    <t>261</t>
  </si>
  <si>
    <t>263</t>
  </si>
  <si>
    <t>267</t>
  </si>
  <si>
    <t>269</t>
  </si>
  <si>
    <t>273</t>
  </si>
  <si>
    <t>275</t>
  </si>
  <si>
    <t>276</t>
  </si>
  <si>
    <t>282</t>
  </si>
  <si>
    <t>305</t>
  </si>
  <si>
    <t>306</t>
  </si>
  <si>
    <t>307</t>
  </si>
  <si>
    <t>308</t>
  </si>
  <si>
    <t>311</t>
  </si>
  <si>
    <t>314</t>
  </si>
  <si>
    <t>316</t>
  </si>
  <si>
    <t>317</t>
  </si>
  <si>
    <t>328</t>
  </si>
  <si>
    <t>340</t>
  </si>
  <si>
    <t>343</t>
  </si>
  <si>
    <t>347</t>
  </si>
  <si>
    <t>348</t>
  </si>
  <si>
    <t>350</t>
  </si>
  <si>
    <t>352</t>
  </si>
  <si>
    <t>354</t>
  </si>
  <si>
    <t>357</t>
  </si>
  <si>
    <t>358</t>
  </si>
  <si>
    <t>361</t>
  </si>
  <si>
    <t>362</t>
  </si>
  <si>
    <t>363</t>
  </si>
  <si>
    <t>364</t>
  </si>
  <si>
    <t>365</t>
  </si>
  <si>
    <t>366</t>
  </si>
  <si>
    <t>367</t>
  </si>
  <si>
    <t>368</t>
  </si>
  <si>
    <t>376</t>
  </si>
  <si>
    <t>377</t>
  </si>
  <si>
    <t>384</t>
  </si>
  <si>
    <t>386</t>
  </si>
  <si>
    <t>387</t>
  </si>
  <si>
    <t>392</t>
  </si>
  <si>
    <t>408</t>
  </si>
  <si>
    <t>410</t>
  </si>
  <si>
    <t>417</t>
  </si>
  <si>
    <t>420</t>
  </si>
  <si>
    <t>427</t>
  </si>
  <si>
    <t>433</t>
  </si>
  <si>
    <t>438</t>
  </si>
  <si>
    <t>439</t>
  </si>
  <si>
    <t>443</t>
  </si>
  <si>
    <t>454</t>
  </si>
  <si>
    <t>458</t>
  </si>
  <si>
    <t>460</t>
  </si>
  <si>
    <t>462</t>
  </si>
  <si>
    <t>473</t>
  </si>
  <si>
    <t>474</t>
  </si>
  <si>
    <t>475</t>
  </si>
  <si>
    <t>477</t>
  </si>
  <si>
    <t>487</t>
  </si>
  <si>
    <t>488</t>
  </si>
  <si>
    <t>489</t>
  </si>
  <si>
    <t>490</t>
  </si>
  <si>
    <t>491</t>
  </si>
  <si>
    <t>492</t>
  </si>
  <si>
    <t>501</t>
  </si>
  <si>
    <t>604</t>
  </si>
  <si>
    <t>605</t>
  </si>
  <si>
    <t>606</t>
  </si>
  <si>
    <t>607</t>
  </si>
  <si>
    <t>907</t>
  </si>
  <si>
    <t>87</t>
  </si>
  <si>
    <t>100</t>
  </si>
  <si>
    <t>186</t>
  </si>
  <si>
    <t>208</t>
  </si>
  <si>
    <t>209</t>
  </si>
  <si>
    <t>210</t>
  </si>
  <si>
    <t>211</t>
  </si>
  <si>
    <t>270</t>
  </si>
  <si>
    <t>289</t>
  </si>
  <si>
    <t>294</t>
  </si>
  <si>
    <t>423</t>
  </si>
  <si>
    <t>500</t>
  </si>
  <si>
    <t>332</t>
  </si>
  <si>
    <t>12</t>
  </si>
  <si>
    <t>13</t>
  </si>
  <si>
    <t>23</t>
  </si>
  <si>
    <t>26</t>
  </si>
  <si>
    <t>90</t>
  </si>
  <si>
    <t>91</t>
  </si>
  <si>
    <t>92</t>
  </si>
  <si>
    <t>93</t>
  </si>
  <si>
    <t>94</t>
  </si>
  <si>
    <t>103</t>
  </si>
  <si>
    <t>104</t>
  </si>
  <si>
    <t>105</t>
  </si>
  <si>
    <t>107</t>
  </si>
  <si>
    <t>108</t>
  </si>
  <si>
    <t>110</t>
  </si>
  <si>
    <t>113</t>
  </si>
  <si>
    <t>124</t>
  </si>
  <si>
    <t>125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</si>
  <si>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</si>
  <si>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</si>
  <si>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</si>
  <si>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</si>
  <si>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</si>
  <si>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</si>
  <si>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</si>
  <si>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</si>
  <si>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</si>
  <si>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</si>
  <si>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143</t>
  </si>
  <si>
    <t>146</t>
  </si>
  <si>
    <t>147</t>
  </si>
  <si>
    <t>151</t>
  </si>
  <si>
    <t>154</t>
  </si>
  <si>
    <t>155</t>
  </si>
  <si>
    <t>156</t>
  </si>
  <si>
    <t>157</t>
  </si>
  <si>
    <t>159</t>
  </si>
  <si>
    <t>162</t>
  </si>
  <si>
    <t>172</t>
  </si>
  <si>
    <t>175</t>
  </si>
  <si>
    <t>176</t>
  </si>
  <si>
    <t>177</t>
  </si>
  <si>
    <t>178</t>
  </si>
  <si>
    <t>193</t>
  </si>
  <si>
    <t>245</t>
  </si>
  <si>
    <t>291</t>
  </si>
  <si>
    <t>304</t>
  </si>
  <si>
    <t>310</t>
  </si>
  <si>
    <t>318</t>
  </si>
  <si>
    <t>375</t>
  </si>
  <si>
    <t>385</t>
  </si>
  <si>
    <t>399</t>
  </si>
  <si>
    <t>409</t>
  </si>
  <si>
    <t>453</t>
  </si>
  <si>
    <t>464</t>
  </si>
  <si>
    <t>504</t>
  </si>
  <si>
    <t>411</t>
  </si>
  <si>
    <t>412</t>
  </si>
  <si>
    <t>413</t>
  </si>
  <si>
    <t>414</t>
  </si>
  <si>
    <t>415</t>
  </si>
  <si>
    <t>430</t>
  </si>
  <si>
    <t>431</t>
  </si>
  <si>
    <t>432</t>
  </si>
  <si>
    <t>444</t>
  </si>
  <si>
    <t>445</t>
  </si>
  <si>
    <t>447</t>
  </si>
  <si>
    <t>456</t>
  </si>
  <si>
    <t>457</t>
  </si>
  <si>
    <t>506</t>
  </si>
  <si>
    <t>511</t>
  </si>
  <si>
    <t>712</t>
  </si>
  <si>
    <t>168</t>
  </si>
  <si>
    <t>222</t>
  </si>
  <si>
    <t>345</t>
  </si>
  <si>
    <t>346</t>
  </si>
  <si>
    <t>351</t>
  </si>
  <si>
    <t>371</t>
  </si>
  <si>
    <t>401</t>
  </si>
  <si>
    <t>418</t>
  </si>
  <si>
    <t>419</t>
  </si>
  <si>
    <t>435</t>
  </si>
  <si>
    <t>505</t>
  </si>
  <si>
    <t>21/08/2024</t>
  </si>
  <si>
    <t>09/09/2024</t>
  </si>
  <si>
    <t>01/10/2024</t>
  </si>
  <si>
    <t>02/10/2024</t>
  </si>
  <si>
    <t>03/10/2024</t>
  </si>
  <si>
    <t>07/10/2024</t>
  </si>
  <si>
    <t>04/10/2024</t>
  </si>
  <si>
    <t>08/10/2024</t>
  </si>
  <si>
    <t>18/10/2024</t>
  </si>
  <si>
    <t>04/11/2024</t>
  </si>
  <si>
    <t>08/11/2024</t>
  </si>
  <si>
    <t>09/11/2024</t>
  </si>
  <si>
    <t>12/11/2024</t>
  </si>
  <si>
    <t>18/11/2024</t>
  </si>
  <si>
    <t>02/12/2024</t>
  </si>
  <si>
    <t>09/12/2024</t>
  </si>
  <si>
    <t>14/12/2024</t>
  </si>
  <si>
    <t>16/12/2024</t>
  </si>
  <si>
    <t>13/08/2024</t>
  </si>
  <si>
    <t>19/08/2024</t>
  </si>
  <si>
    <t>23/08/2024</t>
  </si>
  <si>
    <t>12/09/2024</t>
  </si>
  <si>
    <t>19/09/2024</t>
  </si>
  <si>
    <t>15/10/2024</t>
  </si>
  <si>
    <t>01/11/2024</t>
  </si>
  <si>
    <t>04/12/2024</t>
  </si>
  <si>
    <t>10/08/2024</t>
  </si>
  <si>
    <t>14/08/2024</t>
  </si>
  <si>
    <t>18/08/2024</t>
  </si>
  <si>
    <t>22/08/2024</t>
  </si>
  <si>
    <t>26/08/2024</t>
  </si>
  <si>
    <t>30/08/2024</t>
  </si>
  <si>
    <t>02/09/2024</t>
  </si>
  <si>
    <t>23/09/2024</t>
  </si>
  <si>
    <t>11/10/2024</t>
  </si>
  <si>
    <t>12/10/2024</t>
  </si>
  <si>
    <t>14/10/2024</t>
  </si>
  <si>
    <t>17/10/2024</t>
  </si>
  <si>
    <t>22/10/2024</t>
  </si>
  <si>
    <t>23/10/2024</t>
  </si>
  <si>
    <t>30/10/2024</t>
  </si>
  <si>
    <t>03/11/2024</t>
  </si>
  <si>
    <t>07/11/2024</t>
  </si>
  <si>
    <t>21/11/2024</t>
  </si>
  <si>
    <t>24/11/2024</t>
  </si>
  <si>
    <t>25/11/2024</t>
  </si>
  <si>
    <t>27/11/2024</t>
  </si>
  <si>
    <t>28/11/2024</t>
  </si>
  <si>
    <t>07/12/2024</t>
  </si>
  <si>
    <t>08/12/2024</t>
  </si>
  <si>
    <t>10/12/2024</t>
  </si>
  <si>
    <t>13/12/2024</t>
  </si>
  <si>
    <t>15/12/2024</t>
  </si>
  <si>
    <t>21/12/2024</t>
  </si>
  <si>
    <t>28/08/2024</t>
  </si>
  <si>
    <t>04/09/2024</t>
  </si>
  <si>
    <t>18/09/2024</t>
  </si>
  <si>
    <t>21/10/2024</t>
  </si>
  <si>
    <t>06/11/2024</t>
  </si>
  <si>
    <t>10/11/2024</t>
  </si>
  <si>
    <t>13/11/2024</t>
  </si>
  <si>
    <t>16/11/2024</t>
  </si>
  <si>
    <t>19/11/2024</t>
  </si>
  <si>
    <t>01/12/2024</t>
  </si>
  <si>
    <t>03/12/2024</t>
  </si>
  <si>
    <t>29/08/2024</t>
  </si>
  <si>
    <t>27/08/2024</t>
  </si>
  <si>
    <t>03/09/2024</t>
  </si>
  <si>
    <t>06/09/2024</t>
  </si>
  <si>
    <t>19/10/2024</t>
  </si>
  <si>
    <t>26/10/2024</t>
  </si>
  <si>
    <t>22/11/2024</t>
  </si>
  <si>
    <t>18/12/2024</t>
  </si>
  <si>
    <t>24/12/2024</t>
  </si>
  <si>
    <t>12/08/2024</t>
  </si>
  <si>
    <t>15/09/2024</t>
  </si>
  <si>
    <t>29/10/2024</t>
  </si>
  <si>
    <t>20/11/2024</t>
  </si>
  <si>
    <t>11/11/2024</t>
  </si>
  <si>
    <t>26/12/2024</t>
  </si>
  <si>
    <t>23/12/2024</t>
  </si>
  <si>
    <t>25/10/2024</t>
  </si>
  <si>
    <t>11/12/2024</t>
  </si>
  <si>
    <t>10/09/2024</t>
  </si>
  <si>
    <t>05/11/2024</t>
  </si>
  <si>
    <t>28/10/2024</t>
  </si>
  <si>
    <t>27/12/2024</t>
  </si>
  <si>
    <t>14/11/2024</t>
  </si>
  <si>
    <t>05/12/2024</t>
  </si>
  <si>
    <t>05/09/2024</t>
  </si>
  <si>
    <t>31/10/2024</t>
  </si>
  <si>
    <t>26/11/2024</t>
  </si>
  <si>
    <t>Lucas Oliveira</t>
  </si>
  <si>
    <t>Sergio Lopes</t>
  </si>
  <si>
    <t>434</t>
  </si>
  <si>
    <t>21/01/2025</t>
  </si>
  <si>
    <t>19/01/2025</t>
  </si>
  <si>
    <t>18/01/2025</t>
  </si>
  <si>
    <t>16/01/2025</t>
  </si>
  <si>
    <t>11/01/2025</t>
  </si>
  <si>
    <t>10/01/2025</t>
  </si>
  <si>
    <t>09/01/2025</t>
  </si>
  <si>
    <t>07/01/2025</t>
  </si>
  <si>
    <t>06/01/2025</t>
  </si>
  <si>
    <t>05/01/2025</t>
  </si>
  <si>
    <t>28/12/2024</t>
  </si>
  <si>
    <t>30/12/2024</t>
  </si>
  <si>
    <t>31/12/2024</t>
  </si>
  <si>
    <t>02/01/2025</t>
  </si>
  <si>
    <t>03/01/2025</t>
  </si>
  <si>
    <t>04/01/2025</t>
  </si>
  <si>
    <t>08/01/2025</t>
  </si>
  <si>
    <t>482</t>
  </si>
  <si>
    <t>448</t>
  </si>
  <si>
    <t>315</t>
  </si>
  <si>
    <t>292</t>
  </si>
  <si>
    <t>265</t>
  </si>
  <si>
    <t>174</t>
  </si>
  <si>
    <t>149</t>
  </si>
  <si>
    <t>14/01/2025</t>
  </si>
  <si>
    <t>13/01/2025</t>
  </si>
  <si>
    <t>22/01/2025</t>
  </si>
  <si>
    <t>421</t>
  </si>
  <si>
    <t>01/01/2025</t>
  </si>
  <si>
    <t>13/10/2024</t>
  </si>
  <si>
    <t>465</t>
  </si>
  <si>
    <t>463</t>
  </si>
  <si>
    <t>461</t>
  </si>
  <si>
    <t>402</t>
  </si>
  <si>
    <t>391</t>
  </si>
  <si>
    <t>355</t>
  </si>
  <si>
    <t>353</t>
  </si>
  <si>
    <t>339</t>
  </si>
  <si>
    <t>334</t>
  </si>
  <si>
    <t>329</t>
  </si>
  <si>
    <t>167</t>
  </si>
  <si>
    <t>121</t>
  </si>
  <si>
    <t>98</t>
  </si>
  <si>
    <t>85</t>
  </si>
  <si>
    <t>76</t>
  </si>
  <si>
    <t>15/01/2025</t>
  </si>
  <si>
    <t>23/01/2025</t>
  </si>
  <si>
    <t>20/12/2024</t>
  </si>
  <si>
    <t>06/12/2024</t>
  </si>
  <si>
    <t>02/11/2024</t>
  </si>
  <si>
    <t>20/10/2024</t>
  </si>
  <si>
    <t>449</t>
  </si>
  <si>
    <t>400</t>
  </si>
  <si>
    <t>378</t>
  </si>
  <si>
    <t>228</t>
  </si>
  <si>
    <t>165</t>
  </si>
  <si>
    <t>20/01/2025</t>
  </si>
  <si>
    <t>29/12/2024</t>
  </si>
  <si>
    <t>24/01/2025</t>
  </si>
  <si>
    <t>450</t>
  </si>
  <si>
    <t>299</t>
  </si>
  <si>
    <t>327</t>
  </si>
  <si>
    <t>264</t>
  </si>
  <si>
    <t>102</t>
  </si>
  <si>
    <t>498</t>
  </si>
  <si>
    <t>Grupo</t>
  </si>
  <si>
    <t>Sistema</t>
  </si>
  <si>
    <t>Descrição</t>
  </si>
  <si>
    <t>Tipos de Falhas</t>
  </si>
  <si>
    <t>Prazo de Garantia</t>
  </si>
  <si>
    <t>FCR</t>
  </si>
  <si>
    <t>Empreendimento</t>
  </si>
  <si>
    <t>-</t>
  </si>
  <si>
    <t>DEZ</t>
  </si>
  <si>
    <t>NOV</t>
  </si>
  <si>
    <t>OUT</t>
  </si>
  <si>
    <t>SET</t>
  </si>
  <si>
    <t>AGO</t>
  </si>
  <si>
    <t>JUL</t>
  </si>
  <si>
    <t>JUN</t>
  </si>
  <si>
    <t>MAI</t>
  </si>
  <si>
    <t>ABR</t>
  </si>
  <si>
    <t>MAR</t>
  </si>
  <si>
    <t>FEV</t>
  </si>
  <si>
    <t>JAN</t>
  </si>
  <si>
    <t>ANO</t>
  </si>
  <si>
    <t>N°</t>
  </si>
  <si>
    <t>Bloco</t>
  </si>
  <si>
    <t>Data de Abertura</t>
  </si>
  <si>
    <t>Encerramento</t>
  </si>
  <si>
    <t>Pesquisa</t>
  </si>
  <si>
    <t>Garantia Solicitada</t>
  </si>
  <si>
    <t>RESIDENCIAL SOLAR DAS ANDORINHAS</t>
  </si>
  <si>
    <t>A</t>
  </si>
  <si>
    <t>06/02/2025</t>
  </si>
  <si>
    <t>Pesquisa Não Realizada</t>
  </si>
  <si>
    <t>RESIDENCIAL PARK ROYALE</t>
  </si>
  <si>
    <t>B</t>
  </si>
  <si>
    <t>José Renato</t>
  </si>
  <si>
    <t>Concluída</t>
  </si>
  <si>
    <t>Forros e Sancas - Deformação e Empenamento</t>
  </si>
  <si>
    <t>RESIDENCIAL MONTOYA</t>
  </si>
  <si>
    <t>507</t>
  </si>
  <si>
    <t>05/02/2025</t>
  </si>
  <si>
    <t>04/02/2025</t>
  </si>
  <si>
    <t>RESIDENCIAL PLAZA ROYAL</t>
  </si>
  <si>
    <t>C</t>
  </si>
  <si>
    <t>Em andamento</t>
  </si>
  <si>
    <t>Dúvidas, Reclamações ou Elogios</t>
  </si>
  <si>
    <t>Revestimentos e Sistemas de Cobertura - Segurança e Integridade</t>
  </si>
  <si>
    <t>Estrutura - Segurança e Integridade</t>
  </si>
  <si>
    <t>03/02/2025</t>
  </si>
  <si>
    <t>RESIDENCIAL PIAZZA VENEZZIA</t>
  </si>
  <si>
    <t>02/02/2025</t>
  </si>
  <si>
    <t>01/02/2025</t>
  </si>
  <si>
    <t>31/01/2025</t>
  </si>
  <si>
    <t>106</t>
  </si>
  <si>
    <t>Falastin Ady</t>
  </si>
  <si>
    <t>603</t>
  </si>
  <si>
    <t>30/01/2025</t>
  </si>
  <si>
    <t>610</t>
  </si>
  <si>
    <t>29/01/2025</t>
  </si>
  <si>
    <t>Sistemas Hidráulicos (Louças Sanitárias) - Falha de Instalação</t>
  </si>
  <si>
    <t>CONDOMÍNIO RESIDENCIAL LAGOA PARK RESIDENCE</t>
  </si>
  <si>
    <t>D</t>
  </si>
  <si>
    <t>28/01/2025</t>
  </si>
  <si>
    <t>27/01/2025</t>
  </si>
  <si>
    <t>Juliane Santos</t>
  </si>
  <si>
    <t>RESIDENCIAL PORTO FINO</t>
  </si>
  <si>
    <t>26/01/2025</t>
  </si>
  <si>
    <t>459</t>
  </si>
  <si>
    <t>451</t>
  </si>
  <si>
    <t>Revestimento de Vedações Verticais (Revestimentos Cerâmicos) - Desgaste; Dessolidarização</t>
  </si>
  <si>
    <t>446</t>
  </si>
  <si>
    <t>429</t>
  </si>
  <si>
    <t>Sistemas Elétricos (Componentes Diversos) - Falhas de Instalação</t>
  </si>
  <si>
    <t>Revestimento de Vedações Verticais (Revestimentos em Textura sobre Alvenaria) - Pulvurulência, Descolamento Bolhas</t>
  </si>
  <si>
    <t>Revestimento de Vedações Verticais (Revestimentos Argamassados/Gesso sobre Alvenaria) - Descascamento; Esfarearelamento. Estanqueidade</t>
  </si>
  <si>
    <t>Revestimento de Vedações Verticais (Rejuntamento de Revestimentos Cerâmicos) - Desgaste; Perda de Aderência</t>
  </si>
  <si>
    <t>Esquadrias de Alumínio - Desencaixe; Descolamento; Perda de Estanqueidade</t>
  </si>
  <si>
    <t>Sistemas de Cobertura (Calhas e Rufos) - Falhas de Fixação e Perda de Estanqueidade</t>
  </si>
  <si>
    <t>Sistemas Hidráulicos (Engate Flexível, Sifão, Ralos) - Falha de Produto e/ou Instalação</t>
  </si>
  <si>
    <t>390</t>
  </si>
  <si>
    <t>389</t>
  </si>
  <si>
    <t>Sistemas Elétricos (Componentes Diversos) - Falhas de Produto</t>
  </si>
  <si>
    <t>Forros e Sancas - Deformações, Empenamentos e Fissuras (Que Além dos Limites das Normas Técnicas)</t>
  </si>
  <si>
    <t>Impermeabilização (Verificar Manual do Proprietário)</t>
  </si>
  <si>
    <t>382</t>
  </si>
  <si>
    <t>Churrasqueira (Equipamento de Exaustão e Damper) - Falha de Produto e/ou Instalação</t>
  </si>
  <si>
    <t>Pesquisa Realizada</t>
  </si>
  <si>
    <t>Sistemas de Comunicação Interna (Equipamentos e Acessórios de Interfone) - Falha de Produto e/ou Instalação</t>
  </si>
  <si>
    <t>Revestimento de Vedações Verticais (Revestimentos de Pintura sobre Alvenaria) - Pulvurulência, Má Aderência, Bolhas</t>
  </si>
  <si>
    <t>601</t>
  </si>
  <si>
    <t>360</t>
  </si>
  <si>
    <t>Sistemas Hidráulicos (Ramais e Sub-ramais) - Falha de Instalação</t>
  </si>
  <si>
    <t>Churrasqueiras (Equipamento de Exaustão e Damper) - Falha de Produto e/ou Instalação</t>
  </si>
  <si>
    <t>Rodapés (Rodapés de Qualquer Natureza) - Desgaste; Dessolidarização; Ruptura; Deterioração por Umidade</t>
  </si>
  <si>
    <t>19/12/2024</t>
  </si>
  <si>
    <t>336</t>
  </si>
  <si>
    <t>Muros Externos - Ruptura/Tombamento</t>
  </si>
  <si>
    <t>333</t>
  </si>
  <si>
    <t>609</t>
  </si>
  <si>
    <t>12/12/2024</t>
  </si>
  <si>
    <t>Pavimentação Externa à Edificação (Acesso de Pedestres Edificação) - Desgaste; Dessolidarização</t>
  </si>
  <si>
    <t>RESIDENCIAL RESERVA MONTE CARLO</t>
  </si>
  <si>
    <t>Sistemas Hidráulicos (Bombas de Recalque) - Falhas de Instalação</t>
  </si>
  <si>
    <t>Sistema de Distribuição de Gás (Ramais e Sub-Ramais Não Aparentes de Gás, Central GLP) - Falha dos Produtos e/ou Instalação</t>
  </si>
  <si>
    <t>RESIDENCIAL LA SERENA</t>
  </si>
  <si>
    <t>RESIDENCIAL PIAZZA SAN PIETRO</t>
  </si>
  <si>
    <t>300</t>
  </si>
  <si>
    <t>Sistemas Hidráulicos (Bombas de Recalque) - Falhas de Produto</t>
  </si>
  <si>
    <t>602</t>
  </si>
  <si>
    <t>287</t>
  </si>
  <si>
    <t>Pisos de Ambientes Internos e Externos (Revestimentos) - Perda de Aderência; Desgaste</t>
  </si>
  <si>
    <t>277</t>
  </si>
  <si>
    <t>29/11/2024</t>
  </si>
  <si>
    <t>272</t>
  </si>
  <si>
    <t>212</t>
  </si>
  <si>
    <t>Sistema de Distribuição de Gás (Prumadas e Colunas de Gás) - Falha de Estanqueidade</t>
  </si>
  <si>
    <t>247</t>
  </si>
  <si>
    <t>246</t>
  </si>
  <si>
    <t>229</t>
  </si>
  <si>
    <t>111</t>
  </si>
  <si>
    <t>Revestimento de Vedações Verticais (Revestimento sobre Alvenaria) - Deformações e Fissuras (Que Ultrapassem Limites Normativos)</t>
  </si>
  <si>
    <t>197</t>
  </si>
  <si>
    <t>196</t>
  </si>
  <si>
    <t>195</t>
  </si>
  <si>
    <t>Pisos de Ambientes Internos e Externos (Selantes e Juntas de Dilatação) - Descolamento; Ressecamento</t>
  </si>
  <si>
    <t>RESIDENCIAL CANOAS</t>
  </si>
  <si>
    <t>Sistema de Prevenção de Incêndio (Prumadas) - Falhas de Produto e/ou Instalação</t>
  </si>
  <si>
    <t>183</t>
  </si>
  <si>
    <t>Sistemas Hidráulicos (Louças Sanitárias) - Falha de Produto</t>
  </si>
  <si>
    <t>119</t>
  </si>
  <si>
    <t>07/09/2024</t>
  </si>
  <si>
    <t>118</t>
  </si>
  <si>
    <t>112</t>
  </si>
  <si>
    <t>89</t>
  </si>
  <si>
    <t>86</t>
  </si>
  <si>
    <t>Sistemas Hidráulicos (Ramais e Sub-ramais) - Falha de Produto</t>
  </si>
  <si>
    <t>69</t>
  </si>
  <si>
    <t>67</t>
  </si>
  <si>
    <t>RESIDENCIAL ITAPEMA</t>
  </si>
  <si>
    <t>RESIDENCIAL MORRETES</t>
  </si>
  <si>
    <t>RESIDENCIAL ANGRA DOS REIS I</t>
  </si>
  <si>
    <t>RESIDENCIAL SANTA CLARA</t>
  </si>
  <si>
    <t>RESIDENCIAL IPANEMA</t>
  </si>
  <si>
    <t>RESIDENCIAL COPACABANA</t>
  </si>
  <si>
    <t>RESIDENCIAL CANCUN</t>
  </si>
  <si>
    <t>RESIDENCIAL VISTA PARQUE</t>
  </si>
  <si>
    <t>RESIDENCIAL ITACARÉ</t>
  </si>
  <si>
    <t>RESIDENCIAL PORTAL DE SÃO FRANCISCO</t>
  </si>
  <si>
    <t>RESIDENCIAL ANGRA DOS REIS II</t>
  </si>
  <si>
    <t>RESIDENCIAL MAR DEL PLATA</t>
  </si>
  <si>
    <t>RESIDENCIAL PINHAIS PARK</t>
  </si>
  <si>
    <t>RESIDENCIAL THE ONE</t>
  </si>
  <si>
    <t>530</t>
  </si>
  <si>
    <t>10/02/2025</t>
  </si>
  <si>
    <t>529</t>
  </si>
  <si>
    <t>528</t>
  </si>
  <si>
    <t>09/02/2025</t>
  </si>
  <si>
    <t>527</t>
  </si>
  <si>
    <t>526</t>
  </si>
  <si>
    <t>525</t>
  </si>
  <si>
    <t>08/02/2025</t>
  </si>
  <si>
    <t>524</t>
  </si>
  <si>
    <t>523</t>
  </si>
  <si>
    <t>521</t>
  </si>
  <si>
    <t>520</t>
  </si>
  <si>
    <t>519</t>
  </si>
  <si>
    <t>518</t>
  </si>
  <si>
    <t>07/02/2025</t>
  </si>
  <si>
    <t>517</t>
  </si>
  <si>
    <t>516</t>
  </si>
  <si>
    <t>515</t>
  </si>
  <si>
    <t>542</t>
  </si>
  <si>
    <t>11/02/2025</t>
  </si>
  <si>
    <t>541</t>
  </si>
  <si>
    <t>540</t>
  </si>
  <si>
    <t>539</t>
  </si>
  <si>
    <t>538</t>
  </si>
  <si>
    <t>537</t>
  </si>
  <si>
    <t>536</t>
  </si>
  <si>
    <t>535</t>
  </si>
  <si>
    <t>534</t>
  </si>
  <si>
    <t>533</t>
  </si>
  <si>
    <t>532</t>
  </si>
  <si>
    <t>531</t>
  </si>
  <si>
    <t>RESIDENCIAL PORTO BELO II</t>
  </si>
  <si>
    <t>Despesa Manutenção</t>
  </si>
  <si>
    <t>VB</t>
  </si>
  <si>
    <t>Serviços Manutenção Civil</t>
  </si>
  <si>
    <t>SERVIÇOS GERAIS</t>
  </si>
  <si>
    <t>PORTO BELO</t>
  </si>
  <si>
    <t>01.10.01.001</t>
  </si>
  <si>
    <t>Manutenção R00</t>
  </si>
  <si>
    <t>LOCPAR EQUIPAMENTOS PARA CONSTRUCAO LTDA</t>
  </si>
  <si>
    <t>AP</t>
  </si>
  <si>
    <t>Manutenção</t>
  </si>
  <si>
    <t>Incorporação e Projetos</t>
  </si>
  <si>
    <t>Equipamentos - Locação</t>
  </si>
  <si>
    <t>N</t>
  </si>
  <si>
    <t>VALOR REAL EMPREENDIMENTOS IMOBILIARIOS LTDA</t>
  </si>
  <si>
    <t>MES</t>
  </si>
  <si>
    <t>Locação de Martelete Rompedor 5kg</t>
  </si>
  <si>
    <t>33111</t>
  </si>
  <si>
    <t>R</t>
  </si>
  <si>
    <t>Materiais Manutenção Civil</t>
  </si>
  <si>
    <t>MATERIAIS - MANUTENÇÃO</t>
  </si>
  <si>
    <t>PINHAIS PARK</t>
  </si>
  <si>
    <t>01.05.01.002</t>
  </si>
  <si>
    <t>Equipamentos - Locação Escoramento e Andaimes</t>
  </si>
  <si>
    <t>UN</t>
  </si>
  <si>
    <t>Andaime Tubular - Painel 1,0 x 1,5m - Mês</t>
  </si>
  <si>
    <t>33110</t>
  </si>
  <si>
    <t>Materiais Manutenção Hidráulicos</t>
  </si>
  <si>
    <t>Casa Conexao de Materiais Hidraulicos Ltda</t>
  </si>
  <si>
    <t>Diversos</t>
  </si>
  <si>
    <t>Selante Elástico Monopol PU 40 - 600ml</t>
  </si>
  <si>
    <t>155422</t>
  </si>
  <si>
    <t>Tubos e Conexões de PEAD e PPR</t>
  </si>
  <si>
    <t>TE PVC Aquatherm - 28mm</t>
  </si>
  <si>
    <t>Conexões PVC Rígido p/ Água Fria</t>
  </si>
  <si>
    <t>Cap PVC Soldável 32mm</t>
  </si>
  <si>
    <t>Adaptador PVC Soldável c/Flanges Livres p/ CxDágua 32mm x 1"</t>
  </si>
  <si>
    <t>Fita Veda Rosca - Rolo 50m</t>
  </si>
  <si>
    <t>Luva PVC Aquatherm -28mm</t>
  </si>
  <si>
    <t>Torneira Bóia c/ Balão Plastico, Vazão Total 1"</t>
  </si>
  <si>
    <t>Torneira Bóia c/ Balão Metálico, Vazão Total 3/4"</t>
  </si>
  <si>
    <t>NE COMERCIO DE TAMPAS EIRELI</t>
  </si>
  <si>
    <t>Tampa em Ferro Fundido Articulado 60x60cm</t>
  </si>
  <si>
    <t>951</t>
  </si>
  <si>
    <t>PORTAL SÃO FRANCISCO</t>
  </si>
  <si>
    <t>01.08.01.002</t>
  </si>
  <si>
    <t>Complemento - Grelha /</t>
  </si>
  <si>
    <t>LA SERENA</t>
  </si>
  <si>
    <t>01.06.01.002</t>
  </si>
  <si>
    <t>Tampa FF Quadrada 40cm x 40cm c/ Aro p/ 12.500kg</t>
  </si>
  <si>
    <t>CANOAS</t>
  </si>
  <si>
    <t>01.09.01.002</t>
  </si>
  <si>
    <t>Sherwin-Williams do Brasil Industria e Comercio Lt</t>
  </si>
  <si>
    <t>Alocação de Custo Obra/Construção</t>
  </si>
  <si>
    <t>Tintas</t>
  </si>
  <si>
    <t>L</t>
  </si>
  <si>
    <t>Tinta Latex Branco Neve</t>
  </si>
  <si>
    <t>3395</t>
  </si>
  <si>
    <t>MAR DEL PLATA</t>
  </si>
  <si>
    <t>01.07.01.002</t>
  </si>
  <si>
    <t>SERVIÇOS TOPOGRÁFICOS - INATIVO</t>
  </si>
  <si>
    <t>01.10.01.002</t>
  </si>
  <si>
    <t>Oliveira e Amorim Servicos de Cortes e Furos em Co</t>
  </si>
  <si>
    <t>2718</t>
  </si>
  <si>
    <t>ANGRA DOS REIS II</t>
  </si>
  <si>
    <t>01.02.01.001</t>
  </si>
  <si>
    <t>TXCOSTA CONSTRUCAO CIVIL LTDA - ME</t>
  </si>
  <si>
    <t>Administrativo/Financeiro</t>
  </si>
  <si>
    <t>Projetos, consultorias, assessorias</t>
  </si>
  <si>
    <t>M</t>
  </si>
  <si>
    <t>Laudo Técnico</t>
  </si>
  <si>
    <t>624</t>
  </si>
  <si>
    <t>Transportes de Residuos Industriais Trevisan Ltda</t>
  </si>
  <si>
    <t>Locação de Caçamba 5m³ p/ Residuos Classe A Caliças .</t>
  </si>
  <si>
    <t>8586</t>
  </si>
  <si>
    <t>549</t>
  </si>
  <si>
    <t>CABRAL PISOS &amp; REVESTIMENTOS LTDA</t>
  </si>
  <si>
    <t>Complemento - Rodapé Branco, 7 cm, em MDF. /</t>
  </si>
  <si>
    <t>Revestimentos (madeira, plásticos etc.)</t>
  </si>
  <si>
    <t>Rodapé para piso laminado</t>
  </si>
  <si>
    <t>Complemento - COR CAPUCCINO /</t>
  </si>
  <si>
    <t>M2</t>
  </si>
  <si>
    <t>Piso Laminado</t>
  </si>
  <si>
    <t>634</t>
  </si>
  <si>
    <t>Complemento - Acabamento para encontro entre pisos (Porta BWC, Porta de Entrada e encontro sala/cozinha) /</t>
  </si>
  <si>
    <t>Acabamento p/ Piso Laminado</t>
  </si>
  <si>
    <t>647</t>
  </si>
  <si>
    <t>DIOGO LUIS GRANATO</t>
  </si>
  <si>
    <t>Verba para despesas gerais</t>
  </si>
  <si>
    <t>Termo de Acordo Juridico</t>
  </si>
  <si>
    <t>1</t>
  </si>
  <si>
    <t>Tam Materiais de Construcao Ltda</t>
  </si>
  <si>
    <t>12029</t>
  </si>
  <si>
    <t>Aparelhos Elétricos</t>
  </si>
  <si>
    <t>Chuveiro Elétrico 220V</t>
  </si>
  <si>
    <t>12031</t>
  </si>
  <si>
    <t>Braço p/ Chuveiro PVC 1/2"</t>
  </si>
  <si>
    <t>664</t>
  </si>
  <si>
    <t>8445</t>
  </si>
  <si>
    <t>2820</t>
  </si>
  <si>
    <t>692</t>
  </si>
  <si>
    <t>2821</t>
  </si>
  <si>
    <t>698</t>
  </si>
  <si>
    <t>Agregados, aglomerantes e misturas</t>
  </si>
  <si>
    <t>KG</t>
  </si>
  <si>
    <t>Argamassa Colante Interior ACI</t>
  </si>
  <si>
    <t>12030</t>
  </si>
  <si>
    <t>Argamassa Colante Flexível Tipo ACII</t>
  </si>
  <si>
    <t>IBRAP INDUSTRIA BRASILEIRA DE ALUMINIO E PLASTICOS S/A</t>
  </si>
  <si>
    <t>Vedação (divisórias)</t>
  </si>
  <si>
    <t>Perfil Lateral p/ Esquadria Alumínio</t>
  </si>
  <si>
    <t>467762</t>
  </si>
  <si>
    <t>Materiais Manutenção Elétricos</t>
  </si>
  <si>
    <t>763</t>
  </si>
  <si>
    <t>LEROY MERLIN COMPANHIA BRASILEIRA DE BRICOLAGEM</t>
  </si>
  <si>
    <t>Campainha Cigarra, 10A, 250V, c/ Espelho 4"x2"</t>
  </si>
  <si>
    <t>92015</t>
  </si>
  <si>
    <t>776</t>
  </si>
  <si>
    <t>TESTURITE INDUSTRIAL BRASILEIRA</t>
  </si>
  <si>
    <t>Tinta Acrílica Fosco Branco Neve</t>
  </si>
  <si>
    <t>12109</t>
  </si>
  <si>
    <t>MATERIAIS</t>
  </si>
  <si>
    <t>COPACABANA</t>
  </si>
  <si>
    <t>01.03.01.002</t>
  </si>
  <si>
    <t>744</t>
  </si>
  <si>
    <t>Distribuidora de Tintas Darka Ltda</t>
  </si>
  <si>
    <t>Tinta Acrílica anti-mofo</t>
  </si>
  <si>
    <t>41344</t>
  </si>
  <si>
    <t>01.02.01.002</t>
  </si>
  <si>
    <t>741</t>
  </si>
  <si>
    <t>Tinta Acrilica Emborrachada</t>
  </si>
  <si>
    <t>234713</t>
  </si>
  <si>
    <t>805</t>
  </si>
  <si>
    <t>Auto Cores - Distribuidora de Tintas Ltda.</t>
  </si>
  <si>
    <t>Massa Acrilica de Acabamento - Massa 02</t>
  </si>
  <si>
    <t>149664</t>
  </si>
  <si>
    <t>ITACARÉ</t>
  </si>
  <si>
    <t>01.12.01.002</t>
  </si>
  <si>
    <t>806</t>
  </si>
  <si>
    <t>LE PAPIER DESENHO PINTURA E INFORMATICA LTDA</t>
  </si>
  <si>
    <t>Ferramentas Manuais</t>
  </si>
  <si>
    <t>Fissurômetro</t>
  </si>
  <si>
    <t>47313</t>
  </si>
  <si>
    <t>THE ONE</t>
  </si>
  <si>
    <t>01.11.01.002</t>
  </si>
  <si>
    <t>Tomazoni Comercio de Materiais de Construcao Ltda</t>
  </si>
  <si>
    <t>Suprimentos</t>
  </si>
  <si>
    <t>Cola cascorez 1 kg</t>
  </si>
  <si>
    <t>3410</t>
  </si>
  <si>
    <t>803</t>
  </si>
  <si>
    <t>PERFECTO SERVICOS DE LIMPEZA LTDA</t>
  </si>
  <si>
    <t>Pano Alvejado</t>
  </si>
  <si>
    <t>4637</t>
  </si>
  <si>
    <t>Esponja Fibra Limpeza Geral</t>
  </si>
  <si>
    <t>Vernizes e outros materiais para pintura</t>
  </si>
  <si>
    <t>Removedor</t>
  </si>
  <si>
    <t>Benefícios sobre mão-de-obra</t>
  </si>
  <si>
    <t>Luva de Latex</t>
  </si>
  <si>
    <t>Respirador Semi Facial</t>
  </si>
  <si>
    <t>802</t>
  </si>
  <si>
    <t>Aparelhos sanitários e similares</t>
  </si>
  <si>
    <t>Saboneteira Plástica p/ Sabão Líquido</t>
  </si>
  <si>
    <t>765</t>
  </si>
  <si>
    <t>MATERIAIS DE CONSTRUÇÃO LINATERVISKI</t>
  </si>
  <si>
    <t>Complemento - 2 /</t>
  </si>
  <si>
    <t>Materias</t>
  </si>
  <si>
    <t>Espuma Poliuretano - Tubo 550 ml</t>
  </si>
  <si>
    <t>2167</t>
  </si>
  <si>
    <t>767</t>
  </si>
  <si>
    <t>V S MOREIRA E CIA LTDA</t>
  </si>
  <si>
    <t>Materiais p/ Impermeabilização e Aditivos</t>
  </si>
  <si>
    <t>Silicone Neutro Incolor - Tubo 310ml</t>
  </si>
  <si>
    <t>1695</t>
  </si>
  <si>
    <t>Complemento - 1 /</t>
  </si>
  <si>
    <t>766</t>
  </si>
  <si>
    <t>Pavin Materiais para Construcao Ltda</t>
  </si>
  <si>
    <t>Estilete</t>
  </si>
  <si>
    <t>46968</t>
  </si>
  <si>
    <t>Espátula de Aço 12cm</t>
  </si>
  <si>
    <t>Locação de Caçamba 5m³ p/ Residuos Classe A Caliças locação de caçamba</t>
  </si>
  <si>
    <t>8748</t>
  </si>
  <si>
    <t>548</t>
  </si>
  <si>
    <t>DRZ PORTAS ECOLOGICAS LTDA</t>
  </si>
  <si>
    <t>Ferragens para esquadrias</t>
  </si>
  <si>
    <t>CJ</t>
  </si>
  <si>
    <t>Batente 14 x 3,2cm Regulavel c/Borracha Amortecedora Anti-Ruido Branco</t>
  </si>
  <si>
    <t>96139</t>
  </si>
  <si>
    <t>826</t>
  </si>
  <si>
    <t>ACD Comercio de Ferragens e Ferramentas Ltda</t>
  </si>
  <si>
    <t>Lona Plástica Preta</t>
  </si>
  <si>
    <t>19943</t>
  </si>
  <si>
    <t>824</t>
  </si>
  <si>
    <t>Esquadrias de Aluminio Incesal Ltda</t>
  </si>
  <si>
    <t>Instalação Esquadria</t>
  </si>
  <si>
    <t>Empreiteiro p/ Colocação de Esquadria Alumínio - 0,60 x 0,60m- INATIVO</t>
  </si>
  <si>
    <t>3853</t>
  </si>
  <si>
    <t>829</t>
  </si>
  <si>
    <t>Diprotec Distr de Prod Tecn p/ Const Civil Ltda</t>
  </si>
  <si>
    <t>Selante Elastico a Base de Poliuretano - Bisnaga 300ml</t>
  </si>
  <si>
    <t>241032</t>
  </si>
  <si>
    <t>822</t>
  </si>
  <si>
    <t>Mão-de-Obra Empreitada</t>
  </si>
  <si>
    <t>Empreiteiro p/ Execução de Manutenção Guarda Corpo de Vidro Temperado</t>
  </si>
  <si>
    <t>3854</t>
  </si>
  <si>
    <t>Manutenção de Bomba Elétrica</t>
  </si>
  <si>
    <t>MATERIAIS E SERVIÇOS - MANUTENÇÃO E ESTOQUE</t>
  </si>
  <si>
    <t>ADM</t>
  </si>
  <si>
    <t>01.14.01.001</t>
  </si>
  <si>
    <t>842</t>
  </si>
  <si>
    <t>Eletro Motores Amw Sao Jose Ltda</t>
  </si>
  <si>
    <t>Manutenção Equipamento</t>
  </si>
  <si>
    <t>7838</t>
  </si>
  <si>
    <t>771</t>
  </si>
  <si>
    <t>1319</t>
  </si>
  <si>
    <t>621</t>
  </si>
  <si>
    <t>1310</t>
  </si>
  <si>
    <t>831</t>
  </si>
  <si>
    <t>825</t>
  </si>
  <si>
    <t>Superfici Comercial Ltda</t>
  </si>
  <si>
    <t>Bloco de Espuma 6x13,5x22cm</t>
  </si>
  <si>
    <t>38818</t>
  </si>
  <si>
    <t>Martelo Unha 27mm</t>
  </si>
  <si>
    <t>Martelo de Borracha</t>
  </si>
  <si>
    <t>Colher Pedreiro US 8</t>
  </si>
  <si>
    <t>827</t>
  </si>
  <si>
    <t>IMPERMIX COM DE MATERIAIS DE CONSTRUCAO LTDA - LOJ</t>
  </si>
  <si>
    <t>Papel Kraft Betumado Duplo</t>
  </si>
  <si>
    <t>388209</t>
  </si>
  <si>
    <t>Bobina de Papelão Ondulado 1,2mts</t>
  </si>
  <si>
    <t>850</t>
  </si>
  <si>
    <t>Complemento - Puma 50% mais claro. /</t>
  </si>
  <si>
    <t>Tinta Acrílica Cores 18lt</t>
  </si>
  <si>
    <t>12215</t>
  </si>
  <si>
    <t>874</t>
  </si>
  <si>
    <t>Adecom Comercio de Materiais Eletricos Ltda</t>
  </si>
  <si>
    <t>Sensor de Presença de Teto Abertura 360º 127v</t>
  </si>
  <si>
    <t>35721</t>
  </si>
  <si>
    <t>872</t>
  </si>
  <si>
    <t>Caçamba Plástica 10L</t>
  </si>
  <si>
    <t>20179</t>
  </si>
  <si>
    <t>Fita Crepe 48mm x 50m</t>
  </si>
  <si>
    <t>Rolo p/ Textura 23cm s/ Cabo</t>
  </si>
  <si>
    <t>CANCUM</t>
  </si>
  <si>
    <t>01.04.01.002</t>
  </si>
  <si>
    <t>Espátula Plástica</t>
  </si>
  <si>
    <t>ANGRA DOS REIS</t>
  </si>
  <si>
    <t>01.01.01.002</t>
  </si>
  <si>
    <t>Rolo de espuma 9cm c/ cabo</t>
  </si>
  <si>
    <t>Rolo de espuma 9cm s/ cabo</t>
  </si>
  <si>
    <t>893</t>
  </si>
  <si>
    <t>MAX DISTRIBUIDORA /  REGLY E REGLY COM. DE PROD. DE LIMP. E AL. LTDA</t>
  </si>
  <si>
    <t>Limpa pedra</t>
  </si>
  <si>
    <t>38795</t>
  </si>
  <si>
    <t>890</t>
  </si>
  <si>
    <t>Cavassin Comercio de Materiais de Construcao Ltda</t>
  </si>
  <si>
    <t>Espaçador Plastico p/ Cerâmica 2mm</t>
  </si>
  <si>
    <t>68272</t>
  </si>
  <si>
    <t>Máscara Filtradora Descartável - PFF1</t>
  </si>
  <si>
    <t>Lapis Carpinteiro</t>
  </si>
  <si>
    <t>Desempenadeira de Aço Dentada</t>
  </si>
  <si>
    <t>892</t>
  </si>
  <si>
    <t>MARCELO DELFINO DE CARVALHO</t>
  </si>
  <si>
    <t>Materiais para Orçamentos</t>
  </si>
  <si>
    <t>MATERIAIS PARA PLACA DE IDENTIFICAÇÃO DO BLOCO E APARTAMENTOS</t>
  </si>
  <si>
    <t>564</t>
  </si>
  <si>
    <t>SERVIÇOS GERAIS - MANUTENÇÃO</t>
  </si>
  <si>
    <t>01.11.01.001</t>
  </si>
  <si>
    <t>894</t>
  </si>
  <si>
    <t>DIVALDO COSTA GOMES 02492289982</t>
  </si>
  <si>
    <t>Serviços de Chaveiro chaveiro</t>
  </si>
  <si>
    <t>891</t>
  </si>
  <si>
    <t>DISTRIBUIDORA DE TINTAS JOTA LTDA</t>
  </si>
  <si>
    <t>Tinta Acrílica Spray</t>
  </si>
  <si>
    <t>48687</t>
  </si>
  <si>
    <t>830</t>
  </si>
  <si>
    <t>Tela de Poliester  0,15m x 5m</t>
  </si>
  <si>
    <t>389130</t>
  </si>
  <si>
    <t>Selante Acrílico Heydicryl Mastique 18l</t>
  </si>
  <si>
    <t>823</t>
  </si>
  <si>
    <t>Induscril Industria e Comercio de Tintas e Revesti</t>
  </si>
  <si>
    <t>Massa Corrida Acrílica</t>
  </si>
  <si>
    <t>20524</t>
  </si>
  <si>
    <t>919</t>
  </si>
  <si>
    <t>Adesivo FixaTudo Branco Alto Tack 400g</t>
  </si>
  <si>
    <t>382182</t>
  </si>
  <si>
    <t>915</t>
  </si>
  <si>
    <t>G B METAIS EIRELI</t>
  </si>
  <si>
    <t>Complemento - Tipo seladas /</t>
  </si>
  <si>
    <t>5762</t>
  </si>
  <si>
    <t>Complemento - Tipo grelha /</t>
  </si>
  <si>
    <t>Complemento - Tipo selada /</t>
  </si>
  <si>
    <t>946</t>
  </si>
  <si>
    <t>3054</t>
  </si>
  <si>
    <t>3055</t>
  </si>
  <si>
    <t>931</t>
  </si>
  <si>
    <t>SUPER-PRO COMERCIO DE EQUIPAMENTOS E FERRAMENTAS LTDA</t>
  </si>
  <si>
    <t>Equipamentos - Compra</t>
  </si>
  <si>
    <t>Carrinho de Mão Convencional</t>
  </si>
  <si>
    <t>12049</t>
  </si>
  <si>
    <t>933</t>
  </si>
  <si>
    <t>Tecnogas Express Ltda - Me</t>
  </si>
  <si>
    <t>Empreiteiro p/ Localização de Vazamento de Gás empreiteiro localização vazamento de gas</t>
  </si>
  <si>
    <t>583</t>
  </si>
  <si>
    <t>1008</t>
  </si>
  <si>
    <t>554</t>
  </si>
  <si>
    <t>Tintas Darka Ltda</t>
  </si>
  <si>
    <t>Armaduras P/ Concreto</t>
  </si>
  <si>
    <t>Fita Tela Fix 50mm x 10,00m</t>
  </si>
  <si>
    <t>426304</t>
  </si>
  <si>
    <t>Trincha 1.1/2"</t>
  </si>
  <si>
    <t>Pistola Aplicador de Silicone</t>
  </si>
  <si>
    <t>Rolo de Lã 23cm c/ Cabo</t>
  </si>
  <si>
    <t>Fita Crepe 24mm x 50 m</t>
  </si>
  <si>
    <t>Pincel 2.1/2"</t>
  </si>
  <si>
    <t>Rolo Anti-gotas 23cm</t>
  </si>
  <si>
    <t>870</t>
  </si>
  <si>
    <t>ABC SINALIZACAO EIRELI</t>
  </si>
  <si>
    <t>Vedação (tijolos e blocos)</t>
  </si>
  <si>
    <t>Prisma de Concreto - Limitador de Estacionamento</t>
  </si>
  <si>
    <t>876</t>
  </si>
  <si>
    <t>938</t>
  </si>
  <si>
    <t>Comercio de Gesso Minas Gerais Ltda - Me</t>
  </si>
  <si>
    <t>Empreiteiro p/ Aplicação de Sanca de Gesso empreiteiro aplicação gesso</t>
  </si>
  <si>
    <t>1623</t>
  </si>
  <si>
    <t>920</t>
  </si>
  <si>
    <t>Balaroti com de Mats de Construcao s.a.</t>
  </si>
  <si>
    <t>Cimento Portland CP II-Z Composto</t>
  </si>
  <si>
    <t>347084</t>
  </si>
  <si>
    <t>347085</t>
  </si>
  <si>
    <t>1007</t>
  </si>
  <si>
    <t>555</t>
  </si>
  <si>
    <t>20465</t>
  </si>
  <si>
    <t>Lixa Massa nº 220</t>
  </si>
  <si>
    <t>Lixa Massa nº 180</t>
  </si>
  <si>
    <t>1011</t>
  </si>
  <si>
    <t>557</t>
  </si>
  <si>
    <t>8929</t>
  </si>
  <si>
    <t>828</t>
  </si>
  <si>
    <t>Textura Acrílica</t>
  </si>
  <si>
    <t>20660</t>
  </si>
  <si>
    <t>1012</t>
  </si>
  <si>
    <t>558</t>
  </si>
  <si>
    <t>Contabilista Papelaria e Informatica</t>
  </si>
  <si>
    <t>Caneta Retro Projetor Pilot Az 12</t>
  </si>
  <si>
    <t>1496685</t>
  </si>
  <si>
    <t>Fita p/ Etiquetadora</t>
  </si>
  <si>
    <t>859</t>
  </si>
  <si>
    <t>METALCOL INDUSTRIA E COMERCIO DE CAIXAS E FERRAGENS LTDA</t>
  </si>
  <si>
    <t>Complemento - Cor: BRANCA /</t>
  </si>
  <si>
    <t>Caixas de Passagem e Conduletes</t>
  </si>
  <si>
    <t>Tampa</t>
  </si>
  <si>
    <t>9751</t>
  </si>
  <si>
    <t>1074</t>
  </si>
  <si>
    <t>596</t>
  </si>
  <si>
    <t>Desentupidora Marte Ltda - Me</t>
  </si>
  <si>
    <t>Empreiteiro p/ Desentupimento de Rede de Esgoto</t>
  </si>
  <si>
    <t>8952</t>
  </si>
  <si>
    <t>843</t>
  </si>
  <si>
    <t>1320</t>
  </si>
  <si>
    <t>1156</t>
  </si>
  <si>
    <t>658</t>
  </si>
  <si>
    <t>Locação de Caçamba 5m³ p/ Residuos Classe A Caliças</t>
  </si>
  <si>
    <t>8931</t>
  </si>
  <si>
    <t>950</t>
  </si>
  <si>
    <t>12329</t>
  </si>
  <si>
    <t>1203</t>
  </si>
  <si>
    <t>718</t>
  </si>
  <si>
    <t>3324</t>
  </si>
  <si>
    <t>3323</t>
  </si>
  <si>
    <t>1232</t>
  </si>
  <si>
    <t>742</t>
  </si>
  <si>
    <t>3381</t>
  </si>
  <si>
    <t>3380</t>
  </si>
  <si>
    <t>1199</t>
  </si>
  <si>
    <t>714</t>
  </si>
  <si>
    <t>Ads Comercio de Materiais Eletricos Ltda</t>
  </si>
  <si>
    <t>Contator TRC1-1810 18 Amperes 220V CA 1NA</t>
  </si>
  <si>
    <t>78636</t>
  </si>
  <si>
    <t>Rele Térmico TRR2-25 7-10A</t>
  </si>
  <si>
    <t>Bits Fenda 3,5mm</t>
  </si>
  <si>
    <t>Bits Phillips S2 N°2</t>
  </si>
  <si>
    <t>1198</t>
  </si>
  <si>
    <t>713</t>
  </si>
  <si>
    <t>Interruptores, Tomadas e Espelhos</t>
  </si>
  <si>
    <t>Tubo Espiral ¾ Preto</t>
  </si>
  <si>
    <t>78653</t>
  </si>
  <si>
    <t>1197</t>
  </si>
  <si>
    <t>Ferramentas Gerais Comercio Imp de Ferram. e Maqui</t>
  </si>
  <si>
    <t>Imobilizado</t>
  </si>
  <si>
    <t>Camera de Monitoramento</t>
  </si>
  <si>
    <t>1953617</t>
  </si>
  <si>
    <t>Escada de Alumínio Multifuncional 4x3</t>
  </si>
  <si>
    <t>MONTE CARLO</t>
  </si>
  <si>
    <t>01.16.01.002</t>
  </si>
  <si>
    <t>1267</t>
  </si>
  <si>
    <t>768</t>
  </si>
  <si>
    <t>Locação de Caçamba 5m³ p/ Residuos Classe A Caliças locação de cacamba 5m p/ residuos classe A caliças</t>
  </si>
  <si>
    <t>9042</t>
  </si>
  <si>
    <t>Locação de Caçamba 5m³ p/ Residuos Classe B Recicláveis locação de cacamba 5m p/ residuos classe A caliças</t>
  </si>
  <si>
    <t>1245</t>
  </si>
  <si>
    <t>750</t>
  </si>
  <si>
    <t>Locação de Caçamba 5m³ p/ Residuos Classe A Caliças locação de caçamba 5m p/ residuos classe A caliças</t>
  </si>
  <si>
    <t>9040</t>
  </si>
  <si>
    <t>1204</t>
  </si>
  <si>
    <t>719</t>
  </si>
  <si>
    <t>COMERCIO DE TINTAS MATERIAL ELETRICO E HIDRAULICO VERGINIA LTDA</t>
  </si>
  <si>
    <t>Tinta Acrílica Cores 3,6lt - Maquina</t>
  </si>
  <si>
    <t>64864</t>
  </si>
  <si>
    <t>VISTA PARQUE</t>
  </si>
  <si>
    <t>01.13.01.001</t>
  </si>
  <si>
    <t>Fundo da Justica do Poder Judiciario do Estado do</t>
  </si>
  <si>
    <t>Residencial Vista Parque</t>
  </si>
  <si>
    <t>Taxa de Funrejus</t>
  </si>
  <si>
    <t>1949</t>
  </si>
  <si>
    <t>01.16.01.001</t>
  </si>
  <si>
    <t>1312</t>
  </si>
  <si>
    <t>808</t>
  </si>
  <si>
    <t>A General Bombas Hidraulicas Ltda - Epp</t>
  </si>
  <si>
    <t>Aparelhos e equipamentos</t>
  </si>
  <si>
    <t>Bomba Pressurização Q=3,6m³/h, Hman=35mca, Pot.=1/2 CV</t>
  </si>
  <si>
    <t>4614</t>
  </si>
  <si>
    <t>1423</t>
  </si>
  <si>
    <t>916</t>
  </si>
  <si>
    <t>Rele Fotoelétrico</t>
  </si>
  <si>
    <t>79256</t>
  </si>
  <si>
    <t>Sensor de Presença de Parede 127v</t>
  </si>
  <si>
    <t>Cabo Guia c/ Alma de Aço p/ Passagem de Fio c/ 15 metros</t>
  </si>
  <si>
    <t>1471</t>
  </si>
  <si>
    <t>957</t>
  </si>
  <si>
    <t>Acquafort com de Mat de Const Eireli Epp</t>
  </si>
  <si>
    <t>Adesivo PVC p/ Conexões Soldáveis - 175 gramas</t>
  </si>
  <si>
    <t>337108</t>
  </si>
  <si>
    <t>Disjuntores</t>
  </si>
  <si>
    <t>Disjuntor Bipolar 16A - Curva C</t>
  </si>
  <si>
    <t>Fita Isolante 19mm x 20m</t>
  </si>
  <si>
    <t>União PVC Soldável 60mm</t>
  </si>
  <si>
    <t>Registros</t>
  </si>
  <si>
    <t>Registro Esfera PVC Soldável 60mm</t>
  </si>
  <si>
    <t>1473</t>
  </si>
  <si>
    <t>958</t>
  </si>
  <si>
    <t>Strobeletro Comercio de Material Eletrico Ltda</t>
  </si>
  <si>
    <t>Fios e Cabos</t>
  </si>
  <si>
    <t>Cabo PP 3 x 1,5mm²</t>
  </si>
  <si>
    <t>120687</t>
  </si>
  <si>
    <t>Válvulas</t>
  </si>
  <si>
    <t>Válvula Retenção Vertical / Horizontal PVC Soldável 60mm</t>
  </si>
  <si>
    <t>1472</t>
  </si>
  <si>
    <t>959</t>
  </si>
  <si>
    <t>Hidra Comercio de Materiais de Construcao Ltda - e</t>
  </si>
  <si>
    <t>Bucha de Redução PVC Soldável Longa 60 x 32mm</t>
  </si>
  <si>
    <t>26131</t>
  </si>
  <si>
    <t>Joelho PVC 45º Soldável 60mm</t>
  </si>
  <si>
    <t>Joelho PVC 90º Soldável 60mm</t>
  </si>
  <si>
    <t>TE PVC Soldável 60mm</t>
  </si>
  <si>
    <t>1525</t>
  </si>
  <si>
    <t>1002</t>
  </si>
  <si>
    <t>Complemento - [Monte Carlo] - Locação de Caçamba NF 9179 Vencimento Boleto 23/02 /</t>
  </si>
  <si>
    <t>9179</t>
  </si>
  <si>
    <t>1524</t>
  </si>
  <si>
    <t>1001</t>
  </si>
  <si>
    <t>Complemento - [Porto Belo 2] - Caçambas NF 9176 Vencimento Boleto 23/02 /</t>
  </si>
  <si>
    <t>9176</t>
  </si>
  <si>
    <t>1584</t>
  </si>
  <si>
    <t>1053</t>
  </si>
  <si>
    <t>9143</t>
  </si>
  <si>
    <t>1634</t>
  </si>
  <si>
    <t>1093</t>
  </si>
  <si>
    <t>3592</t>
  </si>
  <si>
    <t>3593</t>
  </si>
  <si>
    <t>FUNDO DE REEQUIPAMENTO DO PODER JUDICIARIO</t>
  </si>
  <si>
    <t>30179</t>
  </si>
  <si>
    <t>1277</t>
  </si>
  <si>
    <t>778</t>
  </si>
  <si>
    <t>LOJA BONATTO MATERIAIS DE CONSTRUCAO - EIRELI</t>
  </si>
  <si>
    <t>Válvula Retenção Vertical 25mm</t>
  </si>
  <si>
    <t>10995</t>
  </si>
  <si>
    <t>AMBIENCE PISOS LAMINADOS LTDA</t>
  </si>
  <si>
    <t>36</t>
  </si>
  <si>
    <t>01.01.01.001</t>
  </si>
  <si>
    <t>1829</t>
  </si>
  <si>
    <t>1244</t>
  </si>
  <si>
    <t>Locação de Caçamba 5m³ p/ Residuos Classe A Caliças LOCAÇÃO DE CAÇAMBA 5M3 P/ RESIDUOS CLASSE A CALIÇAS</t>
  </si>
  <si>
    <t>9347</t>
  </si>
  <si>
    <t>1311</t>
  </si>
  <si>
    <t>807</t>
  </si>
  <si>
    <t>1872</t>
  </si>
  <si>
    <t>1285</t>
  </si>
  <si>
    <t>Tinta Acrílica Branco Neve 18lt</t>
  </si>
  <si>
    <t>4017</t>
  </si>
  <si>
    <t>1868</t>
  </si>
  <si>
    <t>1281</t>
  </si>
  <si>
    <t>Hidroban- Servicos de Saneamento Ltda</t>
  </si>
  <si>
    <t>1739</t>
  </si>
  <si>
    <t>1185</t>
  </si>
  <si>
    <t>3890</t>
  </si>
  <si>
    <t>3891</t>
  </si>
  <si>
    <t>1950</t>
  </si>
  <si>
    <t>1356</t>
  </si>
  <si>
    <t>22791</t>
  </si>
  <si>
    <t>2011</t>
  </si>
  <si>
    <t>1406</t>
  </si>
  <si>
    <t>Locação de Caçamba 5m³ p/ Residuos Classe A Caliças Locação de caçamba 5m3 p/ residuos classe A caliças</t>
  </si>
  <si>
    <t>9511</t>
  </si>
  <si>
    <t>01.12.01.003</t>
  </si>
  <si>
    <t>1897</t>
  </si>
  <si>
    <t>1308</t>
  </si>
  <si>
    <t>L. BUTHEVITZ - ELETRO MECANICA</t>
  </si>
  <si>
    <t>Empreiteiro p/ Instalação de Cerca Elétrica Empreiteiro p/ instalação de cerca eletrica</t>
  </si>
  <si>
    <t>7</t>
  </si>
  <si>
    <t>1896</t>
  </si>
  <si>
    <t>1307</t>
  </si>
  <si>
    <t>SOUGAS FERRAGENS EIRELI</t>
  </si>
  <si>
    <t>16782</t>
  </si>
  <si>
    <t>Tubos Cobre e Conexões</t>
  </si>
  <si>
    <t>Cotovelo Bronze Macho X Fêmea 1/2" NPT"</t>
  </si>
  <si>
    <t>1355</t>
  </si>
  <si>
    <t>Conexões PVC Rígido p/ Esgoto</t>
  </si>
  <si>
    <t>Luva PVC p/ Esgoto Correr 150mm</t>
  </si>
  <si>
    <t>40422</t>
  </si>
  <si>
    <t>Pasta Lubrificante 160g</t>
  </si>
  <si>
    <t>1957</t>
  </si>
  <si>
    <t>1359</t>
  </si>
  <si>
    <t>Bavcom Comercio de Mateiras de ConstruÃ§Ã£o Ltda</t>
  </si>
  <si>
    <t>Rejunte Flexível Branco</t>
  </si>
  <si>
    <t>99581</t>
  </si>
  <si>
    <t>1958</t>
  </si>
  <si>
    <t>1360</t>
  </si>
  <si>
    <t>Válvula de Esfera 1"</t>
  </si>
  <si>
    <t>81051</t>
  </si>
  <si>
    <t>2016</t>
  </si>
  <si>
    <t>1411</t>
  </si>
  <si>
    <t>Equipamentos de Proteção Contra Incêndio</t>
  </si>
  <si>
    <t>Placa de Sinalização c/ Indicação Sentido Saída de Emergência</t>
  </si>
  <si>
    <t>343100</t>
  </si>
  <si>
    <t>2021</t>
  </si>
  <si>
    <t>1414</t>
  </si>
  <si>
    <t>Lixa Ferro nº 100</t>
  </si>
  <si>
    <t>343153</t>
  </si>
  <si>
    <t>Disjuntor Bipolar 20A - Curva C</t>
  </si>
  <si>
    <t>Disjuntor Bipolar 32A - Curva C</t>
  </si>
  <si>
    <t>Lâmina de serra para corte de ferro</t>
  </si>
  <si>
    <t>2019</t>
  </si>
  <si>
    <t>1415</t>
  </si>
  <si>
    <t>Joelho PVC 45º Soldável 25mm</t>
  </si>
  <si>
    <t>123315</t>
  </si>
  <si>
    <t>Joelho PVC 90º Soldável 25mm</t>
  </si>
  <si>
    <t>Luva PVC Soldável 25mm</t>
  </si>
  <si>
    <t>Luva PVC Correr p/ Tubo Soldavel 25mm</t>
  </si>
  <si>
    <t>Adesivo Aquatherm 175g</t>
  </si>
  <si>
    <t>2020</t>
  </si>
  <si>
    <t>1416</t>
  </si>
  <si>
    <t>Disjuntor Bipolar 50A - Curva C</t>
  </si>
  <si>
    <t>38546</t>
  </si>
  <si>
    <t>Disjuntor IDR Tetrapolar 63A 30MA</t>
  </si>
  <si>
    <t>2015</t>
  </si>
  <si>
    <t>1410</t>
  </si>
  <si>
    <t>Ralos, caixas e grelhas</t>
  </si>
  <si>
    <t>Ralo Linear c/ Grelha Branca - 70 X 5.5cm</t>
  </si>
  <si>
    <t>343128</t>
  </si>
  <si>
    <t>2092</t>
  </si>
  <si>
    <t>1477</t>
  </si>
  <si>
    <t>Dea Brasil Industria e Comercio de Selantes Ltda</t>
  </si>
  <si>
    <t>Rejunte Acrílico - 450g</t>
  </si>
  <si>
    <t>3014</t>
  </si>
  <si>
    <t>2090</t>
  </si>
  <si>
    <t>1475</t>
  </si>
  <si>
    <t>R. APARECIDO PASQUINI DE SOUZA COMERCIO DE VIDROS</t>
  </si>
  <si>
    <t>Empreiteiro p/ Colocação de Vidro EMPREITEIRO P/ COLOCAÇÃO DE VIDRO</t>
  </si>
  <si>
    <t>2091</t>
  </si>
  <si>
    <t>1476</t>
  </si>
  <si>
    <t>Empreiteiro p/ Colocação de Vidro empreiteiro p/ colocação de vidro</t>
  </si>
  <si>
    <t>2026</t>
  </si>
  <si>
    <t>1421</t>
  </si>
  <si>
    <t>Complemento - [Porto Belo] - Instalação de Laminado Unidade 306A /</t>
  </si>
  <si>
    <t>2161</t>
  </si>
  <si>
    <t>1540</t>
  </si>
  <si>
    <t>4167</t>
  </si>
  <si>
    <t>4168</t>
  </si>
  <si>
    <t>2159</t>
  </si>
  <si>
    <t>1538</t>
  </si>
  <si>
    <t>OSMAR DE SOUZA LIMA JUNIOR 80255582900</t>
  </si>
  <si>
    <t>Cilindro p/ Fechadura</t>
  </si>
  <si>
    <t>938996</t>
  </si>
  <si>
    <t>2196</t>
  </si>
  <si>
    <t>1568</t>
  </si>
  <si>
    <t>ARTE MATERIAIS DE CONSTRUCAO</t>
  </si>
  <si>
    <t>Madeiras</t>
  </si>
  <si>
    <t>Tábua de Pinus 1" x 12" x 2,50m"</t>
  </si>
  <si>
    <t>4450</t>
  </si>
  <si>
    <t>2319</t>
  </si>
  <si>
    <t>1669</t>
  </si>
  <si>
    <t>9657</t>
  </si>
  <si>
    <t>2025</t>
  </si>
  <si>
    <t>1420</t>
  </si>
  <si>
    <t>Complemento - manutenção /</t>
  </si>
  <si>
    <t>Complemento - Manutenção /</t>
  </si>
  <si>
    <t>2014</t>
  </si>
  <si>
    <t>1409</t>
  </si>
  <si>
    <t>Argamassa Colante Flexível Tipo ACIII</t>
  </si>
  <si>
    <t>404859</t>
  </si>
  <si>
    <t>Rejunte Flexível Cinza</t>
  </si>
  <si>
    <t>Rejunte Flexível Cor Corda</t>
  </si>
  <si>
    <t>2383</t>
  </si>
  <si>
    <t>1718</t>
  </si>
  <si>
    <t>Empreiteiro p/ Reparo em Rede de Instalação de Gás Empreiteiro p/ Reparo em Rede de Instalação de3 Gas</t>
  </si>
  <si>
    <t>646</t>
  </si>
  <si>
    <t>2431</t>
  </si>
  <si>
    <t>1763</t>
  </si>
  <si>
    <t>4410</t>
  </si>
  <si>
    <t>4411</t>
  </si>
  <si>
    <t>2528</t>
  </si>
  <si>
    <t>1849</t>
  </si>
  <si>
    <t>2472</t>
  </si>
  <si>
    <t>1800</t>
  </si>
  <si>
    <t>410468</t>
  </si>
  <si>
    <t>2554</t>
  </si>
  <si>
    <t>1871</t>
  </si>
  <si>
    <t>MOACIR AFONSO FARIA 92306870900</t>
  </si>
  <si>
    <t>1313</t>
  </si>
  <si>
    <t>2481</t>
  </si>
  <si>
    <t>1809</t>
  </si>
  <si>
    <t>DIRETRIZ COMERCIO DE VIDROS LTDA</t>
  </si>
  <si>
    <t>Empreiteiro p/ Colocação de Vidro Empreiteiro p/ colocação de vidro</t>
  </si>
  <si>
    <t>2031</t>
  </si>
  <si>
    <t>2403</t>
  </si>
  <si>
    <t>1733</t>
  </si>
  <si>
    <t>Cassol Materiais de Construcao Ltda</t>
  </si>
  <si>
    <t>Fechadura Completa p/ Porta Interna</t>
  </si>
  <si>
    <t>982080</t>
  </si>
  <si>
    <t>2553</t>
  </si>
  <si>
    <t>1870</t>
  </si>
  <si>
    <t>FLEXOTOM INDUSTRIA E COMERCIO DE PRODUTOS QUIMICOS PARA CONSTRUCAO LTDA</t>
  </si>
  <si>
    <t>Massa Corrida PVA</t>
  </si>
  <si>
    <t>38003</t>
  </si>
  <si>
    <t>2529</t>
  </si>
  <si>
    <t>1850</t>
  </si>
  <si>
    <t>4586</t>
  </si>
  <si>
    <t>4585</t>
  </si>
  <si>
    <t>Serviços Manutenção Hidráulico</t>
  </si>
  <si>
    <t>01.07.01.001</t>
  </si>
  <si>
    <t>2657</t>
  </si>
  <si>
    <t>1943</t>
  </si>
  <si>
    <t>KAMITANI &amp; MATSUMURA FUNILARIA EXPRESS LTDA</t>
  </si>
  <si>
    <t>Complemento - Reembolso a Cliente - Transação Bancária /</t>
  </si>
  <si>
    <t>Reembolso de Cliente</t>
  </si>
  <si>
    <t>2677</t>
  </si>
  <si>
    <t>Complemento - Caçamba de Caliça - Manutenção /</t>
  </si>
  <si>
    <t>9846</t>
  </si>
  <si>
    <t>2676</t>
  </si>
  <si>
    <t>1956</t>
  </si>
  <si>
    <t>9901</t>
  </si>
  <si>
    <t>SAN PIETRO</t>
  </si>
  <si>
    <t>01.17.01.001</t>
  </si>
  <si>
    <t>2714</t>
  </si>
  <si>
    <t>1985</t>
  </si>
  <si>
    <t>13810</t>
  </si>
  <si>
    <t>Saco de Rafia</t>
  </si>
  <si>
    <t>Rodel 80mm Widia</t>
  </si>
  <si>
    <t>Disco de Corte p/ Concreto 110 x 20,0mm</t>
  </si>
  <si>
    <t>2761</t>
  </si>
  <si>
    <t>2005</t>
  </si>
  <si>
    <t>Chave bóia automática, de nível inferior/superior 16A</t>
  </si>
  <si>
    <t>196148</t>
  </si>
  <si>
    <t>2834</t>
  </si>
  <si>
    <t>2068</t>
  </si>
  <si>
    <t>Ibrap Industria Brasileira de Aluminio e Plasticos</t>
  </si>
  <si>
    <t>Fechadura Stam - 603 - 11 - Branca</t>
  </si>
  <si>
    <t>495878</t>
  </si>
  <si>
    <t>3028</t>
  </si>
  <si>
    <t>2212</t>
  </si>
  <si>
    <t>10059</t>
  </si>
  <si>
    <t>2830</t>
  </si>
  <si>
    <t>2064</t>
  </si>
  <si>
    <t>3032</t>
  </si>
  <si>
    <t>2216</t>
  </si>
  <si>
    <t>Adalton Lourenco dos Santos</t>
  </si>
  <si>
    <t>777</t>
  </si>
  <si>
    <t>3031</t>
  </si>
  <si>
    <t>2215</t>
  </si>
  <si>
    <t>13898</t>
  </si>
  <si>
    <t>Areia Média - Saco c/ 20 Kg</t>
  </si>
  <si>
    <t>Serrote</t>
  </si>
  <si>
    <t>Pedrisco - Saco c/ 20 Kg</t>
  </si>
  <si>
    <t>3029</t>
  </si>
  <si>
    <t>2213</t>
  </si>
  <si>
    <t>13956</t>
  </si>
  <si>
    <t>3030</t>
  </si>
  <si>
    <t>2214</t>
  </si>
  <si>
    <t>13968</t>
  </si>
  <si>
    <t>Aditivo Impermeabilizante de Pega Normal p/ Argamassa e Concreto</t>
  </si>
  <si>
    <t>Garfo p/ Rolo 23cm</t>
  </si>
  <si>
    <t>3008</t>
  </si>
  <si>
    <t>2197</t>
  </si>
  <si>
    <t>Bacia Sanitária Convencional Deca Izy</t>
  </si>
  <si>
    <t>128713</t>
  </si>
  <si>
    <t>2675</t>
  </si>
  <si>
    <t>1955</t>
  </si>
  <si>
    <t>4891</t>
  </si>
  <si>
    <t>4892</t>
  </si>
  <si>
    <t>2785</t>
  </si>
  <si>
    <t>2022</t>
  </si>
  <si>
    <t>22145</t>
  </si>
  <si>
    <t>2786</t>
  </si>
  <si>
    <t>2023</t>
  </si>
  <si>
    <t>2778</t>
  </si>
  <si>
    <t>2017</t>
  </si>
  <si>
    <t>Selador p/ Textura</t>
  </si>
  <si>
    <t>01.03.01.001</t>
  </si>
  <si>
    <t>JP LIMAS LIMPEZA E MANUTENÇÃO PREDIAL EIRELI</t>
  </si>
  <si>
    <t>Pavimentação</t>
  </si>
  <si>
    <t>Empreiteiro p/ Tratamento de Fissura</t>
  </si>
  <si>
    <t>E</t>
  </si>
  <si>
    <t>01.06.01.001</t>
  </si>
  <si>
    <t>Acabamentos</t>
  </si>
  <si>
    <t>Empreiteiro p/ Pintura de Playground</t>
  </si>
  <si>
    <t>3152</t>
  </si>
  <si>
    <t>2309</t>
  </si>
  <si>
    <t>3063</t>
  </si>
  <si>
    <t>2239</t>
  </si>
  <si>
    <t>Bomba Pressurização Q=7.56m³/h, Hman=26mca, Pot.=1,5 CV</t>
  </si>
  <si>
    <t>4844</t>
  </si>
  <si>
    <t>3210</t>
  </si>
  <si>
    <t>2360</t>
  </si>
  <si>
    <t>6</t>
  </si>
  <si>
    <t>2232</t>
  </si>
  <si>
    <t>417228</t>
  </si>
  <si>
    <t>3119</t>
  </si>
  <si>
    <t>2284</t>
  </si>
  <si>
    <t>PADO S/A INDUSTRIAL COMERCIAL E IMPORTADORA</t>
  </si>
  <si>
    <t>Fechadura Completa p/ Porta Externa</t>
  </si>
  <si>
    <t>772491</t>
  </si>
  <si>
    <t>3207</t>
  </si>
  <si>
    <t>2357</t>
  </si>
  <si>
    <t>Equipamentos diversos</t>
  </si>
  <si>
    <t>Grade de Ventilação Ventokit PVC Branco</t>
  </si>
  <si>
    <t>371563</t>
  </si>
  <si>
    <t>3240</t>
  </si>
  <si>
    <t>2386</t>
  </si>
  <si>
    <t>14068</t>
  </si>
  <si>
    <t>Complemento - AREIA COMUM MEDIA /</t>
  </si>
  <si>
    <t>Complemento - AREIA FINA /</t>
  </si>
  <si>
    <t>Anel de Vedação p/ Bacias Sanitárias</t>
  </si>
  <si>
    <t>Desempenadeira Plástica</t>
  </si>
  <si>
    <t>3243</t>
  </si>
  <si>
    <t>2389</t>
  </si>
  <si>
    <t>14088</t>
  </si>
  <si>
    <t>3053</t>
  </si>
  <si>
    <t>2231</t>
  </si>
  <si>
    <t>FMM - Fernando Antonio Miranda de Melo - Me</t>
  </si>
  <si>
    <t>Empreiteiro p/ Impermeabilização de Moldura empreiteiro p/ impermeabilização de moldura</t>
  </si>
  <si>
    <t>3276</t>
  </si>
  <si>
    <t>2413</t>
  </si>
  <si>
    <t>Tubos - PVC Rígido</t>
  </si>
  <si>
    <t>BR</t>
  </si>
  <si>
    <t>Tubo PVC Soldável 32mm</t>
  </si>
  <si>
    <t>84769</t>
  </si>
  <si>
    <t>Joelho PVC 45º Soldável 32mm</t>
  </si>
  <si>
    <t>Joelho PVC 90º Soldável 32mm</t>
  </si>
  <si>
    <t>Luva PVC Soldável 32mm</t>
  </si>
  <si>
    <t>Luva PVC Sold. c/ Bucha Latão Azul 32 mm x 1"</t>
  </si>
  <si>
    <t>Fita Veda Rosca - Rolo 10m</t>
  </si>
  <si>
    <t>Ferramentas Elétricas</t>
  </si>
  <si>
    <t>Multimetro</t>
  </si>
  <si>
    <t>01.05.01.001</t>
  </si>
  <si>
    <t>3275</t>
  </si>
  <si>
    <t>2412</t>
  </si>
  <si>
    <t>Adilson Ferreira Santiago 03505744999</t>
  </si>
  <si>
    <t>Empreiteiro p/ Manutenção de Grama e Espalhamento de Terra Preta</t>
  </si>
  <si>
    <t>3277</t>
  </si>
  <si>
    <t>2414</t>
  </si>
  <si>
    <t>14057</t>
  </si>
  <si>
    <t>3278</t>
  </si>
  <si>
    <t>2415</t>
  </si>
  <si>
    <t>418334</t>
  </si>
  <si>
    <t>Fita adesiva</t>
  </si>
  <si>
    <t>3329</t>
  </si>
  <si>
    <t>2505</t>
  </si>
  <si>
    <t>Luva PVC p/ Esgoto Correr 50mm</t>
  </si>
  <si>
    <t>41211</t>
  </si>
  <si>
    <t>3330</t>
  </si>
  <si>
    <t>2506</t>
  </si>
  <si>
    <t>Complemento - Material para REEMBOLSO de funcionário EDNILSON DOS SANTOS /</t>
  </si>
  <si>
    <t>Fita Automotiva Amarela 18x40 - 3m</t>
  </si>
  <si>
    <t>15736</t>
  </si>
  <si>
    <t>Fita Automotiva Amarela 24x40 - 3m</t>
  </si>
  <si>
    <t>Broca Widea SDS Plus 16,0 x 310mm</t>
  </si>
  <si>
    <t>01.17.01.002</t>
  </si>
  <si>
    <t>3332</t>
  </si>
  <si>
    <t>2512</t>
  </si>
  <si>
    <t>ZEM TELECOM TELECOMUNICACOES EIRELI - ME</t>
  </si>
  <si>
    <t>Manutenção de Rede de Interfone Manutenção de rede de interfone</t>
  </si>
  <si>
    <t>709</t>
  </si>
  <si>
    <t>3328</t>
  </si>
  <si>
    <t>2504</t>
  </si>
  <si>
    <t>3335</t>
  </si>
  <si>
    <t>2514</t>
  </si>
  <si>
    <t>14036</t>
  </si>
  <si>
    <t>3339</t>
  </si>
  <si>
    <t>2519</t>
  </si>
  <si>
    <t>Locação de Caçamba 5m³ p/ Residuos Classe A Caliças Locação de caçamba 5m3 p/ residuos A caliças</t>
  </si>
  <si>
    <t>10184</t>
  </si>
  <si>
    <t>3338</t>
  </si>
  <si>
    <t>2518</t>
  </si>
  <si>
    <t>ACQUAFORT COMERCIO DE MATERIAIS DE CONSTRUCAO LTDA</t>
  </si>
  <si>
    <t>Tubo PVC p/ Esgoto 50mm</t>
  </si>
  <si>
    <t>358249</t>
  </si>
  <si>
    <t>Joelho PVC 90º p/ Esgoto 50mm</t>
  </si>
  <si>
    <t>Joelho PVC 45º p/ Esgoto 50mm</t>
  </si>
  <si>
    <t>Luva PVC p/ Esgoto Simples 50mm</t>
  </si>
  <si>
    <t>Ralo Linear c/ Grelha Branco - 90 x 5,5cm</t>
  </si>
  <si>
    <t>3352</t>
  </si>
  <si>
    <t>DRZ PORTAS ECOLOGICAS LTDA - ME</t>
  </si>
  <si>
    <t>79924</t>
  </si>
  <si>
    <t>Esquadrias Madeira</t>
  </si>
  <si>
    <t>Jogo de Alizar 2 Lados 5cm x 3mm</t>
  </si>
  <si>
    <t>Calhas Trio Teles Ltda - Me</t>
  </si>
  <si>
    <t>Empreiteiro p/ execução cintas/vergas concreto armado</t>
  </si>
  <si>
    <t>Empreiteiro p/ Colocação de Calha e Rufo</t>
  </si>
  <si>
    <t>3399</t>
  </si>
  <si>
    <t>2562</t>
  </si>
  <si>
    <t>CLAUDIA CRISTINA FURTADO BARBOZA DE OLIVEIRA</t>
  </si>
  <si>
    <t>Laudo Técnico de Estanqueidade de Rede Hidráulica Laudo tecnico de estanqueidade de rede hiddraulica</t>
  </si>
  <si>
    <t>7072021</t>
  </si>
  <si>
    <t>3400</t>
  </si>
  <si>
    <t>2563</t>
  </si>
  <si>
    <t>A C MACHADO &amp; CIA LTDA</t>
  </si>
  <si>
    <t>Complemento - Material para manutenção /</t>
  </si>
  <si>
    <t>Tubos e Conexões FG</t>
  </si>
  <si>
    <t>Niple FG Duplo 20mm 3/4"</t>
  </si>
  <si>
    <t>280004</t>
  </si>
  <si>
    <t>Bucha de Redução FG 3/4" x 1/4" "</t>
  </si>
  <si>
    <t>Complemento - Manometro p/ Manutenção /</t>
  </si>
  <si>
    <t>Manômetro</t>
  </si>
  <si>
    <t>3402</t>
  </si>
  <si>
    <t>2565</t>
  </si>
  <si>
    <t>9798</t>
  </si>
  <si>
    <t>3376</t>
  </si>
  <si>
    <t>2540</t>
  </si>
  <si>
    <t>14148</t>
  </si>
  <si>
    <t>3375</t>
  </si>
  <si>
    <t>2538</t>
  </si>
  <si>
    <t>14210</t>
  </si>
  <si>
    <t>3394</t>
  </si>
  <si>
    <t>2557</t>
  </si>
  <si>
    <t>14211</t>
  </si>
  <si>
    <t>Argamassa Multimassa Pronta p/ Uso Geral - Quartzolit</t>
  </si>
  <si>
    <t>Complemento - BALDE METALICO P/ CONCRETO 10L VONDER /</t>
  </si>
  <si>
    <t>Balde Metálico p/ Concreto</t>
  </si>
  <si>
    <t>Manutenção de Equipamento</t>
  </si>
  <si>
    <t>3478</t>
  </si>
  <si>
    <t>2609</t>
  </si>
  <si>
    <t>Cabo PP 3 x 2,5mm²</t>
  </si>
  <si>
    <t>85575</t>
  </si>
  <si>
    <t>Plug Tomada Macho Universal 3P 20A</t>
  </si>
  <si>
    <t>Plug Fêmea 3P 20A</t>
  </si>
  <si>
    <t>3486</t>
  </si>
  <si>
    <t>2617</t>
  </si>
  <si>
    <t>Complemento - ARGAMASSA AC3 CINZA SILAQUA INTERXTERNA /</t>
  </si>
  <si>
    <t>14304</t>
  </si>
  <si>
    <t>3241</t>
  </si>
  <si>
    <t>2387</t>
  </si>
  <si>
    <t>5296</t>
  </si>
  <si>
    <t>5297</t>
  </si>
  <si>
    <t>3490</t>
  </si>
  <si>
    <t>2620</t>
  </si>
  <si>
    <t>Complemento - SONDA PASSA FIO 20M ALMA DE ACO TRACAO 100KG VIY KALOP – PREÇO UN. R$ 43,80 /</t>
  </si>
  <si>
    <t>Passa Fio c/ Alma de aço - 20m</t>
  </si>
  <si>
    <t>85694</t>
  </si>
  <si>
    <t>Complemento - RALO LINEAR GRELHA BR SIF 90CM AMANCO – PREÇO UN. R$ 69,10 /</t>
  </si>
  <si>
    <t>Complemento - 0,450 KG – VASELINA SOLIDA IND.450G VONDER – PREÇO UN. R$ 15,50 /</t>
  </si>
  <si>
    <t>Vaselina Sólida - 450g</t>
  </si>
  <si>
    <t>Manutenção em Esquadria de Alumínio</t>
  </si>
  <si>
    <t>3511</t>
  </si>
  <si>
    <t>2631</t>
  </si>
  <si>
    <t>Complemento - ESCADA DE ALUMÍNIO C/ 4 DEGRAUS DOBRÁVEL. /</t>
  </si>
  <si>
    <t>Escada de Aluminio c/ 4 Degraus</t>
  </si>
  <si>
    <t>420759</t>
  </si>
  <si>
    <t>3305</t>
  </si>
  <si>
    <t>2480</t>
  </si>
  <si>
    <t>Complemento - COR.: NIMBUS /</t>
  </si>
  <si>
    <t>22388</t>
  </si>
  <si>
    <t>Complemento - COR.: BONECO DE NEVE /</t>
  </si>
  <si>
    <t>3539</t>
  </si>
  <si>
    <t>2652</t>
  </si>
  <si>
    <t>Empreiteiro p/ Execução de Teste em Rede de Gás Empreiteiro p/ Execução de Teste em Rede de Gas</t>
  </si>
  <si>
    <t>758</t>
  </si>
  <si>
    <t>3555</t>
  </si>
  <si>
    <t>2662</t>
  </si>
  <si>
    <t>Vistoria Técnica Vistoria Técnica</t>
  </si>
  <si>
    <t>759</t>
  </si>
  <si>
    <t>3509</t>
  </si>
  <si>
    <t>2629</t>
  </si>
  <si>
    <t>Complemento - TINTA ACRÍLICA BRANCO NEVE 18LT  -  SHERWIN WILLIAMS ( LINHA - PRO CONSTRUTOR LÁTEX ) ACAB.FOSCO /</t>
  </si>
  <si>
    <t>4531</t>
  </si>
  <si>
    <t>3537</t>
  </si>
  <si>
    <t>2650</t>
  </si>
  <si>
    <t>Complemento - REJUNTE ACRÍLICO PREMIUM - ELASTIL /</t>
  </si>
  <si>
    <t>4031</t>
  </si>
  <si>
    <t>3538</t>
  </si>
  <si>
    <t>2651</t>
  </si>
  <si>
    <t>Complemento - PU40 NA COR BRANCO /</t>
  </si>
  <si>
    <t>261955</t>
  </si>
  <si>
    <t>Complemento - PU40 NA COR CINZA /</t>
  </si>
  <si>
    <t>3550</t>
  </si>
  <si>
    <t>131646</t>
  </si>
  <si>
    <t>Tubo PVC Soldável 60mm</t>
  </si>
  <si>
    <t>Luva PVC Soldável 60mm</t>
  </si>
  <si>
    <t>Adaptador PVC Soldável Curto c/Bolsa e Rosca 32mm x 1"</t>
  </si>
  <si>
    <t>Registro PVC Soldável 60mm</t>
  </si>
  <si>
    <t>Complemento - ADESIVO AQUATHERM P/ ÁGUA FRIA /</t>
  </si>
  <si>
    <t>Complemento - ADESIVO AQUATHERM P/ ÁGUA QUENTE /</t>
  </si>
  <si>
    <t>3594</t>
  </si>
  <si>
    <t>2690</t>
  </si>
  <si>
    <t>Complemento - 130MICRAS /</t>
  </si>
  <si>
    <t>261727</t>
  </si>
  <si>
    <t>3596</t>
  </si>
  <si>
    <t>2692</t>
  </si>
  <si>
    <t>14384</t>
  </si>
  <si>
    <t>Cola Especial PVA</t>
  </si>
  <si>
    <t>3505</t>
  </si>
  <si>
    <t>2625</t>
  </si>
  <si>
    <t>Argamassa Multimassa Pronta p/ Uso Geral</t>
  </si>
  <si>
    <t>421605</t>
  </si>
  <si>
    <t>3695</t>
  </si>
  <si>
    <t>2762</t>
  </si>
  <si>
    <t>VIVIANE DE OLIVEIRA FERNANDES PRUSS</t>
  </si>
  <si>
    <t>08092021</t>
  </si>
  <si>
    <t>3390</t>
  </si>
  <si>
    <t>Esquadrias Metálicas</t>
  </si>
  <si>
    <t>Esquadria Alum. Basculante 3 Folhas 0,60 x 0,60m</t>
  </si>
  <si>
    <t>4291</t>
  </si>
  <si>
    <t>3556</t>
  </si>
  <si>
    <t>2663</t>
  </si>
  <si>
    <t>5443</t>
  </si>
  <si>
    <t>5444</t>
  </si>
  <si>
    <t>3663</t>
  </si>
  <si>
    <t>2737</t>
  </si>
  <si>
    <t>422504</t>
  </si>
  <si>
    <t>3666</t>
  </si>
  <si>
    <t>2740</t>
  </si>
  <si>
    <t>Cap PVC Soldável 60mm</t>
  </si>
  <si>
    <t>41652</t>
  </si>
  <si>
    <t>3667</t>
  </si>
  <si>
    <t>2741</t>
  </si>
  <si>
    <t>57181</t>
  </si>
  <si>
    <t>3662</t>
  </si>
  <si>
    <t>2736</t>
  </si>
  <si>
    <t>NILSON FRANCISCO MULLER</t>
  </si>
  <si>
    <t>Empreiteiro p/ Montagem e Desmontagem de Móveis</t>
  </si>
  <si>
    <t>23092021</t>
  </si>
  <si>
    <t>3574</t>
  </si>
  <si>
    <t>2678</t>
  </si>
  <si>
    <t>DP ESTRUTURAS METALICAS EIRELI</t>
  </si>
  <si>
    <t>Elementos Metálicos</t>
  </si>
  <si>
    <t>Grelha Galvanizada em Ferro 1/2" - s/ Caixilho</t>
  </si>
  <si>
    <t>3</t>
  </si>
  <si>
    <t>Tampa Metálica - Chapa 1,5mm c/ Alça</t>
  </si>
  <si>
    <t>Empreiteiro p/ Reparo em Grelha Metálica</t>
  </si>
  <si>
    <t>3747</t>
  </si>
  <si>
    <t>2799</t>
  </si>
  <si>
    <t>DIPROTEC GEOSSINTETICOS</t>
  </si>
  <si>
    <t>38696</t>
  </si>
  <si>
    <t>Termo de Acordo Juridico termo de acordo juridico</t>
  </si>
  <si>
    <t>3480</t>
  </si>
  <si>
    <t>2611</t>
  </si>
  <si>
    <t>DIA</t>
  </si>
  <si>
    <t>Locação de Serra mármore</t>
  </si>
  <si>
    <t>5298</t>
  </si>
  <si>
    <t>Disco Diamantado 4"</t>
  </si>
  <si>
    <t>Locação de Martelete Rompedor 20kg</t>
  </si>
  <si>
    <t>3750</t>
  </si>
  <si>
    <t>2802</t>
  </si>
  <si>
    <t>HERIVELTON VAGNER DA SILVA - ME</t>
  </si>
  <si>
    <t>Vidros e acessorios</t>
  </si>
  <si>
    <t>Porta em Vidro Temperado</t>
  </si>
  <si>
    <t>Vidro Temperado, Ferragens e Acessórios</t>
  </si>
  <si>
    <t>3417</t>
  </si>
  <si>
    <t>2568</t>
  </si>
  <si>
    <t>ADAMUS SISTEMA SECO DE CONSTRUCAO LTDA</t>
  </si>
  <si>
    <t>Parede Gesso Acartonado Drywall</t>
  </si>
  <si>
    <t>3876</t>
  </si>
  <si>
    <t>2862</t>
  </si>
  <si>
    <t>14555</t>
  </si>
  <si>
    <t>Broca Aço Rápido 60mm</t>
  </si>
  <si>
    <t>Elementos de fixação (parafusos/ferragens)</t>
  </si>
  <si>
    <t>Parafuso Philips Cabeça Chata 35 x 30mm</t>
  </si>
  <si>
    <t>Broca Widea 80mm</t>
  </si>
  <si>
    <t>Cola Branca</t>
  </si>
  <si>
    <t>3898</t>
  </si>
  <si>
    <t>2884</t>
  </si>
  <si>
    <t>14581</t>
  </si>
  <si>
    <t>Cimento Portland CP III-32 RS</t>
  </si>
  <si>
    <t>3884</t>
  </si>
  <si>
    <t>2870</t>
  </si>
  <si>
    <t>14446</t>
  </si>
  <si>
    <t>Óculos de Segurança</t>
  </si>
  <si>
    <t>Cabo p/ Rolo de Pintura</t>
  </si>
  <si>
    <t>3923</t>
  </si>
  <si>
    <t>2906</t>
  </si>
  <si>
    <t>M3</t>
  </si>
  <si>
    <t>Brita 1</t>
  </si>
  <si>
    <t>14624</t>
  </si>
  <si>
    <t>Areia Média</t>
  </si>
  <si>
    <t>Ripa de Pinus 1" x 3"</t>
  </si>
  <si>
    <t>Tábua de Pinus 1" x 8"</t>
  </si>
  <si>
    <t>Arames</t>
  </si>
  <si>
    <t>Arame Recozido nº 18 Bwg</t>
  </si>
  <si>
    <t>2877</t>
  </si>
  <si>
    <t>424857</t>
  </si>
  <si>
    <t>3801</t>
  </si>
  <si>
    <t>MEDEIROS JUNIOR E CIA LTDA</t>
  </si>
  <si>
    <t>Empreiteiro p/ Execução de Piso Fulget empreiteiro p/ execução de piso fulget</t>
  </si>
  <si>
    <t>18</t>
  </si>
  <si>
    <t>3924</t>
  </si>
  <si>
    <t>2907</t>
  </si>
  <si>
    <t>Locação de Caçamba 5m³ p/ Residuos Classe A Caliças Locação de Caçamba 5m³ p/ Rsiduoa Classe A Caliças</t>
  </si>
  <si>
    <t>10543</t>
  </si>
  <si>
    <t>3885</t>
  </si>
  <si>
    <t>2871</t>
  </si>
  <si>
    <t>5787</t>
  </si>
  <si>
    <t>5788</t>
  </si>
  <si>
    <t>3697</t>
  </si>
  <si>
    <t>2763</t>
  </si>
  <si>
    <t>108271</t>
  </si>
  <si>
    <t>4009</t>
  </si>
  <si>
    <t>2957</t>
  </si>
  <si>
    <t>Fita isolante</t>
  </si>
  <si>
    <t>87263</t>
  </si>
  <si>
    <t>Fita Auto Fusão</t>
  </si>
  <si>
    <t>4010</t>
  </si>
  <si>
    <t>2958</t>
  </si>
  <si>
    <t>Haste p/ Furadeira - Misturador Mecânico</t>
  </si>
  <si>
    <t>14682</t>
  </si>
  <si>
    <t>4064</t>
  </si>
  <si>
    <t>3017</t>
  </si>
  <si>
    <t>4118</t>
  </si>
  <si>
    <t>3066</t>
  </si>
  <si>
    <t>Perfil T p/ Piso Laminado</t>
  </si>
  <si>
    <t>Empreiteiro p/ Colocação de Piso Laminado empreiteiro p/ colocação de piso laminado</t>
  </si>
  <si>
    <t>4182</t>
  </si>
  <si>
    <t>3113</t>
  </si>
  <si>
    <t>Sensor de Presença</t>
  </si>
  <si>
    <t>367046</t>
  </si>
  <si>
    <t>4217</t>
  </si>
  <si>
    <t>3125</t>
  </si>
  <si>
    <t>COMERCIAL JUVENCIO LTDA</t>
  </si>
  <si>
    <t>15814</t>
  </si>
  <si>
    <t>Balde Plastico 12L</t>
  </si>
  <si>
    <t>4121</t>
  </si>
  <si>
    <t>3069</t>
  </si>
  <si>
    <t>Laudo Técnico LAUDO TECNICO</t>
  </si>
  <si>
    <t>694</t>
  </si>
  <si>
    <t>4230</t>
  </si>
  <si>
    <t>3130</t>
  </si>
  <si>
    <t>Pedra Brita 1 - Hidra 20 Kg</t>
  </si>
  <si>
    <t>14760</t>
  </si>
  <si>
    <t>4231</t>
  </si>
  <si>
    <t>3131</t>
  </si>
  <si>
    <t>14759</t>
  </si>
  <si>
    <t>Prego 17 x 27</t>
  </si>
  <si>
    <t>4286</t>
  </si>
  <si>
    <t>3171</t>
  </si>
  <si>
    <t>10691</t>
  </si>
  <si>
    <t>3535</t>
  </si>
  <si>
    <t>2646</t>
  </si>
  <si>
    <t>JOSE CLAUDIO MACHADO CONSTRUCAO CIVIL LTDA</t>
  </si>
  <si>
    <t>Empreiteiro p/ Execução de Alvenaria Estrutural Bloco Concreto</t>
  </si>
  <si>
    <t>50</t>
  </si>
  <si>
    <t>4179</t>
  </si>
  <si>
    <t>3110</t>
  </si>
  <si>
    <t>Deposito de Materiais para Construcao Nichele Ltda</t>
  </si>
  <si>
    <t>Luminárias, Refletores, Projetores, Reles</t>
  </si>
  <si>
    <t>Luminária Embutir LED c/ Lâmpada 6w 4000K</t>
  </si>
  <si>
    <t>118431</t>
  </si>
  <si>
    <t>Luminária Embutir LED c/ Lâmpada 6w 6400K</t>
  </si>
  <si>
    <t>4320</t>
  </si>
  <si>
    <t>3193</t>
  </si>
  <si>
    <t>14837</t>
  </si>
  <si>
    <t>4229</t>
  </si>
  <si>
    <t>3129</t>
  </si>
  <si>
    <t>4318</t>
  </si>
  <si>
    <t>3191</t>
  </si>
  <si>
    <t>Tubo PVC p/ Esgoto 100mm</t>
  </si>
  <si>
    <t>368984</t>
  </si>
  <si>
    <t>Joelho PVC 90º p/ Esgoto 100mm</t>
  </si>
  <si>
    <t>Luva PVC p/ Esgoto Simples 100mm</t>
  </si>
  <si>
    <t>4368</t>
  </si>
  <si>
    <t>3231</t>
  </si>
  <si>
    <t>6063</t>
  </si>
  <si>
    <t>6064</t>
  </si>
  <si>
    <t>Manutenção (verba para manutenção em geral)</t>
  </si>
  <si>
    <t>4316</t>
  </si>
  <si>
    <t>3189</t>
  </si>
  <si>
    <t>DISTRIBUIDORA FERRAMENTAS KENNEDY LTDA</t>
  </si>
  <si>
    <t>Scanner de Parede Bosch GMS 120</t>
  </si>
  <si>
    <t>107986</t>
  </si>
  <si>
    <t>4385</t>
  </si>
  <si>
    <t>3247</t>
  </si>
  <si>
    <t>Complemento - 02UN – DISCO DIAMANTADO PORCELANATO CORTAG – PREÇO UN. R$ 42,90 /</t>
  </si>
  <si>
    <t>14802</t>
  </si>
  <si>
    <t>Complemento - 01UN – NIVELADOR PISO BASE 2mm c100 PEÇAS SILAQUA – PREÇO UN. R$ 24,99 /</t>
  </si>
  <si>
    <t>Espaçador Nivelador Cerâmico - 2,0mm</t>
  </si>
  <si>
    <t>Complemento - 50UN – CUNHA NIVELADORA PISO UNIDADE  SILAQUA – PREÇO UN. R$ 0,79 /</t>
  </si>
  <si>
    <t>Cunha Niveladora p/ Piso</t>
  </si>
  <si>
    <t>3675</t>
  </si>
  <si>
    <t>2750</t>
  </si>
  <si>
    <t>MADEPISOS COMERCIO DE PISOS E PERSIANAS LTDA</t>
  </si>
  <si>
    <t>1857</t>
  </si>
  <si>
    <t>MONTOYA</t>
  </si>
  <si>
    <t>01.18.01.001</t>
  </si>
  <si>
    <t>4401</t>
  </si>
  <si>
    <t>3260</t>
  </si>
  <si>
    <t>Proind Comercio de Maquinas e Ferramentas</t>
  </si>
  <si>
    <t>Soquete Pito Estriado nº 26</t>
  </si>
  <si>
    <t>146219</t>
  </si>
  <si>
    <t>3749</t>
  </si>
  <si>
    <t>2801</t>
  </si>
  <si>
    <t>Box em Vidro Temperado</t>
  </si>
  <si>
    <t>4365</t>
  </si>
  <si>
    <t>3228</t>
  </si>
  <si>
    <t>4658</t>
  </si>
  <si>
    <t>4413</t>
  </si>
  <si>
    <t>3269</t>
  </si>
  <si>
    <t>Complemento - 03UN – MASSA CALAFETAR CX. C/ 350G – PREÇO UN.R$ 8,50 /</t>
  </si>
  <si>
    <t>Massa de Calafetar</t>
  </si>
  <si>
    <t>42245</t>
  </si>
  <si>
    <t>4328</t>
  </si>
  <si>
    <t>3201</t>
  </si>
  <si>
    <t>Complemento - 03UN – ADESIVO PLÁSTICO PVC 175G – INCOLOR TIGRE. /</t>
  </si>
  <si>
    <t>370732</t>
  </si>
  <si>
    <t>Complemento - 10UN – LIXA FERRO GRÃO 100/PRETA. /</t>
  </si>
  <si>
    <t>Complemento - SENSOR DE PRESENÇA EMBUTIR TETO C/ FOTOCELULA 360° Bivolt - QUALITRONIX-MODELO Qa19 /</t>
  </si>
  <si>
    <t>Complemento - SENSOR DE PRESENÇA SOBREPOR PAREDE C/ FOTOCELULA 360° Bivolt - QUALITRONIX-MODELO Qa27 /</t>
  </si>
  <si>
    <t>Complemento - 10UN – LUVA LISA PARA TUBO SOLDÁVEL 25MM/MARROM /</t>
  </si>
  <si>
    <t>Complemento - 10UN – LUVA DE CORRER PARA TUBO SOLDÁVEL 25MM/MARROM. /</t>
  </si>
  <si>
    <t>Complemento - 03UN – FITA VEDA ROSCA 18mmX50m. /</t>
  </si>
  <si>
    <t>Complemento - 10UN – LÂMINA SERRA MANUAL BIMETÁLICA 12”-300mm 24DENTES. /</t>
  </si>
  <si>
    <t>Complemento - 18UN –PAINEL DE LED DE EMBUTIR REDONDO Bivolt - VIT-MODELO PRE1830/POTÊNCIA 18W TEMP. DE COR 3000K. /</t>
  </si>
  <si>
    <t>Luminária LED Redonda Embutir 18W 3000K</t>
  </si>
  <si>
    <t>Complemento - 01UN –PAINEL DE LED DE SOPREPOR REDONDO Bivolt - VIT-MODELO PRS1830/POTÊNCIA 18W TEMP. DE COR 3000K. /</t>
  </si>
  <si>
    <t>Luminária LED Redonda Sobrepor 18W 3000K</t>
  </si>
  <si>
    <t>4526</t>
  </si>
  <si>
    <t>3371</t>
  </si>
  <si>
    <t>Batente 19 x 3,2cm Regulável c/ Borracha Amortecedora</t>
  </si>
  <si>
    <t>110171</t>
  </si>
  <si>
    <t>Jogo de Alizar 2 Lados 6,0cm x 8,0cm x 1,2mm</t>
  </si>
  <si>
    <t>4527</t>
  </si>
  <si>
    <t>3372</t>
  </si>
  <si>
    <t>Porta em Madeira, Interna, 01 Folha, 0,60 x 2,10m</t>
  </si>
  <si>
    <t>110127</t>
  </si>
  <si>
    <t>4547</t>
  </si>
  <si>
    <t>3389</t>
  </si>
  <si>
    <t>Complemento - 60Kg – ARGAMASSA 20kg AC3 CINZA SILAQUA INTEXTERNA – PREÇO UN/SC. R$ 29,90 /</t>
  </si>
  <si>
    <t>14964</t>
  </si>
  <si>
    <t>Complemento - 100Kg – MASSA PRONTA MULTIMASSA 20kg QUARTZOLIT – PREÇO UN/SC. R$ 11,90 /</t>
  </si>
  <si>
    <t>Complemento - 01UN – MARTELO COM CABECA EM PVC 60mm TRAMONTINA – PREÇO UN. R$ 34,50 /</t>
  </si>
  <si>
    <t>Marreta 1 Kg</t>
  </si>
  <si>
    <t>Complemento - 01UN – RALO LINEAR 70cm FLAT GRELHA BRANCA TIGRE – PREÇO UN. R$ 89,80 /</t>
  </si>
  <si>
    <t>Complemento - 01UN – PROLONGADOR DE ACO 2m ATLAS – PREÇO UN. R$ 28,95 /</t>
  </si>
  <si>
    <t>Extensor p/ Rolo</t>
  </si>
  <si>
    <t>4493</t>
  </si>
  <si>
    <t>3345</t>
  </si>
  <si>
    <t>LOCARRETAS LOCACAO DE REBOQUES</t>
  </si>
  <si>
    <t>Locação de Carretinha p/ Transporte</t>
  </si>
  <si>
    <t>745</t>
  </si>
  <si>
    <t>4492</t>
  </si>
  <si>
    <t>3344</t>
  </si>
  <si>
    <t>Disjuntor Bipolar 40A - Curva C</t>
  </si>
  <si>
    <t>88502</t>
  </si>
  <si>
    <t>Disjuntor Monopolar 20A - Curva C</t>
  </si>
  <si>
    <t>Adaptador PVC  Sold.curto c/Bolsa e rosca p/Registro 32mm x 1"</t>
  </si>
  <si>
    <t>Fita Zebrada</t>
  </si>
  <si>
    <t>BLUE METAL COMERCIO DE FERRAGENS E FERRAMENTAS LTDA</t>
  </si>
  <si>
    <t>3015</t>
  </si>
  <si>
    <t>Jarra Graduada - 1 Litros</t>
  </si>
  <si>
    <t>4583</t>
  </si>
  <si>
    <t>3418</t>
  </si>
  <si>
    <t>10847</t>
  </si>
  <si>
    <t>4584</t>
  </si>
  <si>
    <t>3419</t>
  </si>
  <si>
    <t>10846</t>
  </si>
  <si>
    <t>4618</t>
  </si>
  <si>
    <t>3449</t>
  </si>
  <si>
    <t>Complemento - 01UN – TIGRE JOELHO 25MM SOLD – PREÇO UN.R$ 0,98 /</t>
  </si>
  <si>
    <t>209971</t>
  </si>
  <si>
    <t>Complemento - 02UN – TIGRE LUVA 25MM SOLD – PREÇO UN.R$ 16,87 /</t>
  </si>
  <si>
    <t>Complemento - 01UN – TIGRE TE 25MM SOLD – PREÇO UN.R$ 1,70 /</t>
  </si>
  <si>
    <t>TE PVC Soldável 25mm</t>
  </si>
  <si>
    <t>Complemento - 02UN – TIGRE LUVA 25MM CORRER SOLD – PREÇO UN.R$ 16,87 /</t>
  </si>
  <si>
    <t>4615</t>
  </si>
  <si>
    <t>3446</t>
  </si>
  <si>
    <t>ALEX CALIXTO DE SOUZA INST. ELETRICAS LTDA</t>
  </si>
  <si>
    <t>Complemento - 02un – TALABARTE Y FITA LISA MG CINTO - MG - PREÇO UN. R$ 174,71 /</t>
  </si>
  <si>
    <t>Talabarte Duplo</t>
  </si>
  <si>
    <t>7162</t>
  </si>
  <si>
    <t>Complemento - 02un – CINTO PARAQUDISTA 3P.MULT2010C - MG - PREÇO UN. R$ 132,91 /</t>
  </si>
  <si>
    <t>Cinto Segurança Tipo Paraquedista s/ Talabarte</t>
  </si>
  <si>
    <t>3445</t>
  </si>
  <si>
    <t>Complemento - 01un – BOTA CANO LONGO INNPRO N°41 - PREÇO UN/PAR. R$ 34,99 /</t>
  </si>
  <si>
    <t>Bota de Borracha 41</t>
  </si>
  <si>
    <t>7231</t>
  </si>
  <si>
    <t>Complemento - 01un – BOTA CANO LONGO INNPRO N°42 - PREÇO UN/PAR. R$ 34,99 /</t>
  </si>
  <si>
    <t>Bota de Borracha 42</t>
  </si>
  <si>
    <t>Complemento - 01un – BALDE GRANDE DE ALUMINIO COM CORDOALHA - PREÇO UN. R$ 47,90 /</t>
  </si>
  <si>
    <t>4633</t>
  </si>
  <si>
    <t>3464</t>
  </si>
  <si>
    <t>DC 8 PRIME COMERCIO DE MOVEIS PLANEJADOS LTDA</t>
  </si>
  <si>
    <t>Empreiteiro p/ Montagem e Desmontagem de Móveis empreiteiro p/ montagem e desmontagem de moveis</t>
  </si>
  <si>
    <t>2441</t>
  </si>
  <si>
    <t>4617</t>
  </si>
  <si>
    <t>3448</t>
  </si>
  <si>
    <t>Complemento - 01M – TUBO TIGRE ESGOTO 100MM – PREÇO UN.R$ 21,12 /</t>
  </si>
  <si>
    <t>42391</t>
  </si>
  <si>
    <t>4616</t>
  </si>
  <si>
    <t>3447</t>
  </si>
  <si>
    <t>Complemento - 01UN – AQUATHERM TIGRE UNIAO 28mm – PREÇO UN.R$ 20,65 /</t>
  </si>
  <si>
    <t>União PVC Aquatherm - 28mm</t>
  </si>
  <si>
    <t>Complemento - 01UN – JOELHO ESGOTO TIGRE 45x100MM – PREÇO UN.R$ 11,81 /</t>
  </si>
  <si>
    <t>Joelho PVC 45º p/ Esgoto 100mm</t>
  </si>
  <si>
    <t>Complemento - 01UN – JUNCAO ESGOTO TIGRE 100x100MM – PREÇO UN.R$ 26,40 /</t>
  </si>
  <si>
    <t>Junção PVC p/ Esgoto Simples 100 x 100mm</t>
  </si>
  <si>
    <t>Complemento - 02UN – LUVA ESGOTO TIGRE CORRER 100MM – PREÇO UN.R$ 22,13 /</t>
  </si>
  <si>
    <t>Luva PVC p/ Esgoto Correr 100mm</t>
  </si>
  <si>
    <t>Complemento - 08UN – ANEL BORRACHA ESGOTO SN 100MM – PREÇO UN.R$ 1,88 /</t>
  </si>
  <si>
    <t>Anel de Vedação p/ Esgoto 100mm</t>
  </si>
  <si>
    <t>Complemento - 01UN – AQUATHERM TIGRE ADESIVO CPVC 175 – PREÇO UN.R$ 51,52 /</t>
  </si>
  <si>
    <t>Complemento - 01UN – AQUATHERM TIGRE CONECTOR M 28x1 – PREÇO UN.R$ 30,51 /</t>
  </si>
  <si>
    <t>PVC Reforçado - RPVC</t>
  </si>
  <si>
    <t>Conector Bolsa x Rosca Aquatherm - 28 x 1"</t>
  </si>
  <si>
    <t>4632</t>
  </si>
  <si>
    <t>3463</t>
  </si>
  <si>
    <t>LEANDRO MOREIRA</t>
  </si>
  <si>
    <t>4619</t>
  </si>
  <si>
    <t>3450</t>
  </si>
  <si>
    <t>DEPOSITO DE MATERIAIS PARA CONSTRUCAO NICHELE LTDA</t>
  </si>
  <si>
    <t>Complemento - 01UN – ACOPLAM COND CIRC AQUAPLUV STYLE TIGRE BRANCO – PREÇO UN.R$ 14,70 /</t>
  </si>
  <si>
    <t>Acoplamento PVC p/ Águas Pluviais 100mm</t>
  </si>
  <si>
    <t>1364</t>
  </si>
  <si>
    <t>Complemento - 01UN – PORTA GRELHA QUADR 100MM TIGRE BANCO – PREÇO UN.R$ 12,19 /</t>
  </si>
  <si>
    <t>Porta Grelha 100 mm</t>
  </si>
  <si>
    <t>4677</t>
  </si>
  <si>
    <t>3495</t>
  </si>
  <si>
    <t>Complemento - 01un – COMPACTADOR DE SOLO ELÉTRICO - PREÇO UN/DIA. R$ 120,00 /</t>
  </si>
  <si>
    <t>Locação de Compactador Elétrico (Sapo)</t>
  </si>
  <si>
    <t>6352</t>
  </si>
  <si>
    <t>4680</t>
  </si>
  <si>
    <t>3498</t>
  </si>
  <si>
    <t>Complemento - 01UN – JG.SERR.COPO LOTUS 8 PEÇAS – PREÇO UN.R$ 65,50 /</t>
  </si>
  <si>
    <t>Jogo de Serra Copo</t>
  </si>
  <si>
    <t>297609</t>
  </si>
  <si>
    <t>4679</t>
  </si>
  <si>
    <t>3497</t>
  </si>
  <si>
    <t>Locação de Perfuratriz Manual</t>
  </si>
  <si>
    <t>13895</t>
  </si>
  <si>
    <t>4581</t>
  </si>
  <si>
    <t>3416</t>
  </si>
  <si>
    <t>704</t>
  </si>
  <si>
    <t>4384</t>
  </si>
  <si>
    <t>3246</t>
  </si>
  <si>
    <t>6451</t>
  </si>
  <si>
    <t>6452</t>
  </si>
  <si>
    <t>4461</t>
  </si>
  <si>
    <t>3314</t>
  </si>
  <si>
    <t>Centro de Desenvolvimento Tecnologico s/a - Cdtec</t>
  </si>
  <si>
    <t>Ensaio Determinação Resistência Aderência à Tração</t>
  </si>
  <si>
    <t>12202</t>
  </si>
  <si>
    <t>4720</t>
  </si>
  <si>
    <t>Complemento - 200kg – AREIA COMUM MEDIA 20kg ZL - PREÇO UN/SC. R$ 6,95 /</t>
  </si>
  <si>
    <t>15038</t>
  </si>
  <si>
    <t>Complemento - 01un – TALHADEIRA SDS PLUS 40x250MM VONDER - PREÇO UN. R$ 49,90 /</t>
  </si>
  <si>
    <t>Talhadeira</t>
  </si>
  <si>
    <t>Complemento - 100kg – PEDRISCO 20kg ZL - PREÇO UN/SC. R$ 6,95 /</t>
  </si>
  <si>
    <t>Complemento - 100kg – PEDRA BRITA 01 20kg ZL - PREÇO UN/SC. R$ 6,95 /</t>
  </si>
  <si>
    <t>Pedra Brita 20 Kg</t>
  </si>
  <si>
    <t>Complemento - 01un – PONTEIRO SDS PLUS 250MM VONDER - PREÇO UN. R$ 32,90 /</t>
  </si>
  <si>
    <t>Ponteira SDS Plus 250mm</t>
  </si>
  <si>
    <t>Complemento - 02un – SILICONE ACETICO INCOLOR USO GERAL 280g TYTAN - PREÇO UN. R$ 23,90 /</t>
  </si>
  <si>
    <t>Silicone Neutro Incolor - Tubo 280g</t>
  </si>
  <si>
    <t>4703</t>
  </si>
  <si>
    <t>3518</t>
  </si>
  <si>
    <t>Complemento - 01UN – TE MISTURADOR FFF CPVC DN 22X3/4 AMANCO – PREÇO UN. R$ 42,40 /</t>
  </si>
  <si>
    <t>Te Misturador CPVC 22mm 3/4"</t>
  </si>
  <si>
    <t>89222</t>
  </si>
  <si>
    <t>Complemento - 09UN – PAINEL LED EMD RED 18W 3000K REDONDO – PREÇO UN. R$ 43,50 /</t>
  </si>
  <si>
    <t>4723</t>
  </si>
  <si>
    <t>Complemento - 05UN – MASSA PRONTA MULTIMASSA 20Kg QUARTZOLIT – PREÇO UN/SC. R$ 11,90 /</t>
  </si>
  <si>
    <t>15082</t>
  </si>
  <si>
    <t>Complemento - 05UN – MASSA CORRIDA PVA 15Kg PACOTE HIDRA – PREÇO UN/SC. R$ 20,95 /</t>
  </si>
  <si>
    <t>4528</t>
  </si>
  <si>
    <t>3373</t>
  </si>
  <si>
    <t>Massao Bombas Ltda</t>
  </si>
  <si>
    <t>Quadro de Comando p/ Bomba Centrífuga</t>
  </si>
  <si>
    <t>19976</t>
  </si>
  <si>
    <t>Bomba Pressurização Q=5,3m³/h, Hman=12mca, Pot.=1 CV</t>
  </si>
  <si>
    <t>4722</t>
  </si>
  <si>
    <t>Niple Duplo Rosca BSP 1"</t>
  </si>
  <si>
    <t>372233</t>
  </si>
  <si>
    <t>Complemento - 03UN – ADESIVO AQUATHERM 175G – TIGRE. /</t>
  </si>
  <si>
    <t>371957</t>
  </si>
  <si>
    <t>4760</t>
  </si>
  <si>
    <t>3567</t>
  </si>
  <si>
    <t>Complemento - 01UN – PAINEL DE LED SOBREPOR 18W 3000K REDONDO POR BIV AVANT  – PREÇO UN. R$ 23,49 /</t>
  </si>
  <si>
    <t>4724</t>
  </si>
  <si>
    <t>Complemento - 18L – SELADOR ACRILICO PIGMENTADO BASE A CAMURÇA LATA CORES DE MERCADO 1 – PREÇO UN/LATA. R$ 109,00 /</t>
  </si>
  <si>
    <t>Selador Acrílico</t>
  </si>
  <si>
    <t>47966</t>
  </si>
  <si>
    <t>Complemento - 18L – SELADOR ACRILICO PIGMENTADO BASE A AREIA LATA CORES DE LINHA ALESSI – PREÇO UN/LATA. R$ 99,00 /</t>
  </si>
  <si>
    <t>Complemento - 25KG – TEXTURA DESENHO CAMURÇA 25KG ALESSI – PREÇO UN/SC. R$ 89,00 /</t>
  </si>
  <si>
    <t>Complemento - 25KG – TEXTURA DESENHO AREIA 25KG ALESSI – PREÇO UN/SC. R$ 89,00 /</t>
  </si>
  <si>
    <t>4799</t>
  </si>
  <si>
    <t>REINALDO DE SOUZA EMPREITEIRA</t>
  </si>
  <si>
    <t>Empreiteiro p/ Fornecimento, Assentamento e Compactação Paver e=6cm empreiteiro p/ fornecimento, assentamento e compactação paver e=6cm</t>
  </si>
  <si>
    <t>21</t>
  </si>
  <si>
    <t>4741</t>
  </si>
  <si>
    <t>3553</t>
  </si>
  <si>
    <t>Complemento - 06m – TUBO SOLDÁVEL DE PVC 60mm. /</t>
  </si>
  <si>
    <t>137278</t>
  </si>
  <si>
    <t>Complemento - 05un – JOELHO PVC SOLDÁVEL 60x45mm /</t>
  </si>
  <si>
    <t>Complemento - 08un – LUVA AZUL LR ROSCA/SOLDÁVEL 32x1” /</t>
  </si>
  <si>
    <t>Luva PVC Soldável LR 32mm x 1"</t>
  </si>
  <si>
    <t>Complemento - 12un – LUVA PVC SOLDÁVEL 60mm /</t>
  </si>
  <si>
    <t>Complemento - 06un – JOELHO PVC SOLDÁVEL 60x90mm /</t>
  </si>
  <si>
    <t>Complemento - 08un – NIPLE DUPLO ROSCA BSP 1” /</t>
  </si>
  <si>
    <t>Complemento - 03un – REGISTRO ESFERA PVC 60mm /</t>
  </si>
  <si>
    <t>4529</t>
  </si>
  <si>
    <t>3374</t>
  </si>
  <si>
    <t>CLEBERSON FRAGATA DOS SANTOS METALURGICA - PRO STEEL</t>
  </si>
  <si>
    <t>Empreiteiro p/ Reforma e Adequação de Corrimão Metálico Empreiteiro p/ reforma e adequação de corrimão metalico</t>
  </si>
  <si>
    <t>4886</t>
  </si>
  <si>
    <t>3665</t>
  </si>
  <si>
    <t>RENATA KOBREM NOGUEIRA</t>
  </si>
  <si>
    <t>Termo de Acordo Juridico Termo de Acordo Juridico</t>
  </si>
  <si>
    <t>20122021</t>
  </si>
  <si>
    <t>4874</t>
  </si>
  <si>
    <t>3655</t>
  </si>
  <si>
    <t>Complemento - 100Kg – CIMENTO VOTORAN TODAS OBRAS 50KG – PREÇO UN/SC. R$ 27,95 /</t>
  </si>
  <si>
    <t>15140</t>
  </si>
  <si>
    <t>Complemento - 01UN – ESPUMA EXPANSIVA PRO 30 480G500ML TYTAN – PREÇO UN. R$ 34,95 /</t>
  </si>
  <si>
    <t>Complemento - 01UN – PINCEL TRINCHA 2.1/2 ATLAS – PREÇO UN. R$ 11,95 /</t>
  </si>
  <si>
    <t>4875</t>
  </si>
  <si>
    <t>3656</t>
  </si>
  <si>
    <t>Pó de Pedra</t>
  </si>
  <si>
    <t>15141</t>
  </si>
  <si>
    <t>4705</t>
  </si>
  <si>
    <t>3520</t>
  </si>
  <si>
    <t>Andaimes Versatil Equip para Construcao Civil Ltda</t>
  </si>
  <si>
    <t>Complemento - Torre 01 /</t>
  </si>
  <si>
    <t>Locação Andaime Torre 9m</t>
  </si>
  <si>
    <t>73170</t>
  </si>
  <si>
    <t>Complemento - Torre 02 /</t>
  </si>
  <si>
    <t>3671</t>
  </si>
  <si>
    <t>Complemento - 60Kg – ARGAMASSA QUARTZOLIT 20KG AC3 CINZA FLEXIVEL – PREÇO UN/SC. R$ 39,90 /</t>
  </si>
  <si>
    <t>15186</t>
  </si>
  <si>
    <t>Complemento - 01UN – ANEL DE VEDAÇÃO VASO SANITARIOCGUIA TIGRE – PREÇO UN. R$ 12,90 /</t>
  </si>
  <si>
    <t>769</t>
  </si>
  <si>
    <t>ISRAEL MARIANO DOS SANTOS &amp; CIA LTDA</t>
  </si>
  <si>
    <t>Empreiteiro p/ Demolição de Revesimento Cerâmico de Fachada/Complemento - 02- BLOCO B - GERAR CONTRATO /</t>
  </si>
  <si>
    <t>Empreiteiro p/ Demolição de Revesimento Cerâmico de Fachada/Complemento - 01- BLOCO A - GERAR CONTRATO /</t>
  </si>
  <si>
    <t>4708</t>
  </si>
  <si>
    <t>3523</t>
  </si>
  <si>
    <t>Captação Águas Pluviais</t>
  </si>
  <si>
    <t>Rufo Chapa Galvanizada nº 26 Corte 35 RUFO CHAPA GALVANIZADA Nº 26 CORTE 35</t>
  </si>
  <si>
    <t>01.18.01.002</t>
  </si>
  <si>
    <t>5032</t>
  </si>
  <si>
    <t>3810</t>
  </si>
  <si>
    <t>Empreiteiro p/ Desobstrução de Canos</t>
  </si>
  <si>
    <t>861</t>
  </si>
  <si>
    <t>5049</t>
  </si>
  <si>
    <t>3827</t>
  </si>
  <si>
    <t>Complemento - 04UN – I.E. MANTA LIQUIDA SIKAFILL RAPIDO BRANCO 15KG - PREÇO UN/BD. R$ 245,00 /</t>
  </si>
  <si>
    <t>BD</t>
  </si>
  <si>
    <t>Manta Líquida Sikafill - Branco</t>
  </si>
  <si>
    <t>435415</t>
  </si>
  <si>
    <t>Complemento - 10Kg – GESSO COLA 5KG - PREÇO UN/KG. R$ 3,60 /</t>
  </si>
  <si>
    <t>Gesso Cola</t>
  </si>
  <si>
    <t>2526</t>
  </si>
  <si>
    <t>Multi Service Colocacao de Portas Ltda</t>
  </si>
  <si>
    <t>Empreiteiro p/ Montagem de Kit de Porta de Madeira EMPRETEIRO P/ MONTAGEM DE KIT DE PORTA DE MADEIRA</t>
  </si>
  <si>
    <t>4821</t>
  </si>
  <si>
    <t>3612</t>
  </si>
  <si>
    <t>Complemento - MARTELETE ROMPEDOR 01 /</t>
  </si>
  <si>
    <t>6646</t>
  </si>
  <si>
    <t>Complemento - MARTELETE ROMPEDOR 02 /</t>
  </si>
  <si>
    <t>6645</t>
  </si>
  <si>
    <t>5113</t>
  </si>
  <si>
    <t>3883</t>
  </si>
  <si>
    <t>11125</t>
  </si>
  <si>
    <t>5112</t>
  </si>
  <si>
    <t>3882</t>
  </si>
  <si>
    <t>11126</t>
  </si>
  <si>
    <t>5007</t>
  </si>
  <si>
    <t>3788</t>
  </si>
  <si>
    <t>Complemento - 04UN  – GRELHA E ARO 800X800MM B-125 - KLAB /</t>
  </si>
  <si>
    <t>Grelha Ferro Fundido Chato 80x80cm c/ Aro</t>
  </si>
  <si>
    <t>1819</t>
  </si>
  <si>
    <t>Complemento - 01UN  – GRELHA NÃO ART 700X400 C-250 – BAIXA /</t>
  </si>
  <si>
    <t>Grelha Ferro Fundido Chato 70x40cm</t>
  </si>
  <si>
    <t>5011</t>
  </si>
  <si>
    <t>3792</t>
  </si>
  <si>
    <t>15294</t>
  </si>
  <si>
    <t>4321</t>
  </si>
  <si>
    <t>3194</t>
  </si>
  <si>
    <t>5006</t>
  </si>
  <si>
    <t>3787</t>
  </si>
  <si>
    <t>Complemento - 100Kg – CIMENTO VOTORAN TODAS OBRAS 50KG /</t>
  </si>
  <si>
    <t>15295</t>
  </si>
  <si>
    <t>5008</t>
  </si>
  <si>
    <t>3789</t>
  </si>
  <si>
    <t>Complemento - 50Kg – CIMENTO VOTORAN TODAS OBRAS 50KG /</t>
  </si>
  <si>
    <t>15293</t>
  </si>
  <si>
    <t>Complemento - 01- 50kg – AREIA COMUM MEDIA 20kg ZL /</t>
  </si>
  <si>
    <t>Complemento - 02- 50kg – AREIA COMUM MEDIA 20kg ZL /</t>
  </si>
  <si>
    <t>5068</t>
  </si>
  <si>
    <t>3848</t>
  </si>
  <si>
    <t>Complemento - 54L – TINTA ACRÍLICA BRANCO NEVE 18LT  -  SHERWIN WILLIAMS ( LINHA - PRO CONSTRUTOR LÁTEX ) ACAB.FOS /</t>
  </si>
  <si>
    <t>IPANEMA</t>
  </si>
  <si>
    <t>01.19.01.001</t>
  </si>
  <si>
    <t>5012</t>
  </si>
  <si>
    <t>3795</t>
  </si>
  <si>
    <t>336436</t>
  </si>
  <si>
    <t>5098</t>
  </si>
  <si>
    <t>3870</t>
  </si>
  <si>
    <t>1473661</t>
  </si>
  <si>
    <t>Complemento - 15Kg – REJUNTE FLEXÍVEL BRANCO/QUARTZOLIT DESTRIBUÍDOS EM PACOTE DE 1KG /</t>
  </si>
  <si>
    <t>Complemento - 15Kg – REJUNTE FLEXÍVEL CINZA PLATINA/QUARTZOLIT DESTRIBUÍDOS EM PACOTE DE 1KG /</t>
  </si>
  <si>
    <t>Complemento - 15Kg – REJUNTE FLEXÍVEL COR CORDA/QUARTZOLIT DESTRIBUÍDOS EM PACOTE DE 1KG /</t>
  </si>
  <si>
    <t>Complemento - 50UN – SACO DE RAFIA 50X70cm /</t>
  </si>
  <si>
    <t>5070</t>
  </si>
  <si>
    <t>3846</t>
  </si>
  <si>
    <t>Complemento - 400M²  – PAPEL KRAFT / ROLO/BOBINA /</t>
  </si>
  <si>
    <t>436341</t>
  </si>
  <si>
    <t>Complemento - 400M² – LONA PLÁSTICA PRETA 150MICRAS /</t>
  </si>
  <si>
    <t>5009</t>
  </si>
  <si>
    <t>3790</t>
  </si>
  <si>
    <t>Empreiteiro p/ Execução de Pavimentação em Paver Empreiteiro p/ Execução de Pavimentação em Paver</t>
  </si>
  <si>
    <t>4706</t>
  </si>
  <si>
    <t>3521</t>
  </si>
  <si>
    <t>SILVEROPOLES TRANSPORTES E LOCACOES LTDA - ME</t>
  </si>
  <si>
    <t>Frete</t>
  </si>
  <si>
    <t>Frete p/ Andaime Fachadeiro</t>
  </si>
  <si>
    <t>853</t>
  </si>
  <si>
    <t>5176</t>
  </si>
  <si>
    <t>3941</t>
  </si>
  <si>
    <t>Complemento - 03UN – RELE FOTO C/ SUPORTE REF 130 BIVOLT MARGIRIUS – PREÇO UN. R$ 31,60 /</t>
  </si>
  <si>
    <t>90228</t>
  </si>
  <si>
    <t>5172</t>
  </si>
  <si>
    <t>3937</t>
  </si>
  <si>
    <t>Complemento - MASSA PRONTA MULTIMASSA 20kg QUARTZOLIT /</t>
  </si>
  <si>
    <t>15284</t>
  </si>
  <si>
    <t>Complemento - MASSA PRONTA 20KG SILAQUA /</t>
  </si>
  <si>
    <t>Complemento - TIJOLO PADRÃO 6 FUROS 9X14X19cm /</t>
  </si>
  <si>
    <t>Bloco Cerâmico Furado 6 Furos 9 x 14 x 19cm</t>
  </si>
  <si>
    <t>Complemento - TUBO ESGOTO 150mm - 6m TIGRE /</t>
  </si>
  <si>
    <t>Tubo PVC p/ Esgoto 150mm</t>
  </si>
  <si>
    <t>Complemento - LUVA ESGOTO SIMPLES 150mm KRONA /</t>
  </si>
  <si>
    <t>Luva PVC p/ Esgoto Simples 150mm</t>
  </si>
  <si>
    <t>Complemento - ANEL DE VEDAÇÃO ESOTO 150mm TIGRE /</t>
  </si>
  <si>
    <t>Anel de Vedação p/ Esgoto 150mm</t>
  </si>
  <si>
    <t>Complemento - CABO PARA ROLO GARFO GAIOLA 23cm UNIVERSAL ATLAS /</t>
  </si>
  <si>
    <t>5014</t>
  </si>
  <si>
    <t>3793</t>
  </si>
  <si>
    <t>Eliane s/a - Revestimentos Ceramicos</t>
  </si>
  <si>
    <t>Complemento - PORCELLANATO -  BIANCO NA 60X60 RET – ELIANE /</t>
  </si>
  <si>
    <t>Revestimento Pisos (cerâmica e similares)</t>
  </si>
  <si>
    <t>Revestimento Piso Cerâmico Porcelanato 60 x 60cm</t>
  </si>
  <si>
    <t>379291</t>
  </si>
  <si>
    <t>5173</t>
  </si>
  <si>
    <t>3938</t>
  </si>
  <si>
    <t>Cimento Portland CP II-E Composto</t>
  </si>
  <si>
    <t>15390</t>
  </si>
  <si>
    <t>Complemento - Areia Media /</t>
  </si>
  <si>
    <t>5239</t>
  </si>
  <si>
    <t>3993</t>
  </si>
  <si>
    <t>Complemento - 01UN – UNIAO SOLD 60MM AMANCO – PREÇO UN. R$ 44,00 /</t>
  </si>
  <si>
    <t>90400</t>
  </si>
  <si>
    <t>Complemento - 01UN – BUCHA RED. SOLD CTA 40X32MM AMANDO – PREÇO UN. R$ 1,50 /</t>
  </si>
  <si>
    <t>Bucha Redução PVC Soldável Curta 40 x 32mm</t>
  </si>
  <si>
    <t>Complemento - 01UN – BUCHA RED. SOLD 60X40 AMANDO – PREÇO UN. R$ 6,26 /</t>
  </si>
  <si>
    <t>Bucha de Redução PVC Soldável Curta 60 x 40mm</t>
  </si>
  <si>
    <t>5238</t>
  </si>
  <si>
    <t>3992</t>
  </si>
  <si>
    <t>Complemento - 10UN – FITA FIX PARA TRINCA 5CMX10M – PREÇO UN. R$ 28,00 /</t>
  </si>
  <si>
    <t>437348</t>
  </si>
  <si>
    <t>5069</t>
  </si>
  <si>
    <t>3847</t>
  </si>
  <si>
    <t>Complemento - 18L – TINTA ACRÍLICA ANTI-MOFO 18LT  - ACAB.FOSCO /</t>
  </si>
  <si>
    <t>48443</t>
  </si>
  <si>
    <t>Complemento - TINTA ACRÍLICA EMBORRACHADA -  ALESSI PREMIUM BRANCO ACAB.FOSCO 6 EM 1 /</t>
  </si>
  <si>
    <t>5168</t>
  </si>
  <si>
    <t>3933</t>
  </si>
  <si>
    <t>ALUMICRYL ESQUADRIAS E ALUMINIOS EIRELI</t>
  </si>
  <si>
    <t>Complemento - Valor unitario R$700,00 por porta /</t>
  </si>
  <si>
    <t>Manutenção Porta Vidro Temperado Pivontante</t>
  </si>
  <si>
    <t>5305</t>
  </si>
  <si>
    <t>4049</t>
  </si>
  <si>
    <t>15393</t>
  </si>
  <si>
    <t>Complemento - APTO 409 /</t>
  </si>
  <si>
    <t>5256</t>
  </si>
  <si>
    <t>4003</t>
  </si>
  <si>
    <t>376282</t>
  </si>
  <si>
    <t>Complemento - área comum /</t>
  </si>
  <si>
    <t>Anel de Vedação p/ Esgoto 50mm</t>
  </si>
  <si>
    <t>Junção PVC p/ Esgoto Simples 50 x 50mm</t>
  </si>
  <si>
    <t>5316</t>
  </si>
  <si>
    <t>4054</t>
  </si>
  <si>
    <t>Nível Laser de Linhas</t>
  </si>
  <si>
    <t>132110</t>
  </si>
  <si>
    <t>PARATI</t>
  </si>
  <si>
    <t>01.15.01.001</t>
  </si>
  <si>
    <t>5325</t>
  </si>
  <si>
    <t>4063</t>
  </si>
  <si>
    <t>Complemento - TORRE 03 /</t>
  </si>
  <si>
    <t>73883</t>
  </si>
  <si>
    <t>Complemento - TORRE 02 /</t>
  </si>
  <si>
    <t>Complemento - TORRE 01 /</t>
  </si>
  <si>
    <t>5145</t>
  </si>
  <si>
    <t>3910</t>
  </si>
  <si>
    <t>5142</t>
  </si>
  <si>
    <t>3907</t>
  </si>
  <si>
    <t>Complemento - Caçamba de Caliça p/ Área Comum /</t>
  </si>
  <si>
    <t>11127</t>
  </si>
  <si>
    <t>Complemento - Caçamba p/ Área Comum /</t>
  </si>
  <si>
    <t>Locação de Caçamba 5m³ p/ Residuos Classe A Caliças locação de caçamba 5m3 p / residuos A caliças</t>
  </si>
  <si>
    <t>5175</t>
  </si>
  <si>
    <t>3940</t>
  </si>
  <si>
    <t>FLUHIDRO COMERCIO DE EQUIPAMENTOS E SERVICOS PARA POCOS ARTESIANOS LTDA</t>
  </si>
  <si>
    <t>Complemento - BLOCO B /</t>
  </si>
  <si>
    <t>Laudo de Potabilidade</t>
  </si>
  <si>
    <t>14</t>
  </si>
  <si>
    <t>5169</t>
  </si>
  <si>
    <t>3934</t>
  </si>
  <si>
    <t>Complemento - ENTRADA DO POÇO ARTESIANO /</t>
  </si>
  <si>
    <t>Complemento - BLOCO C /</t>
  </si>
  <si>
    <t>Complemento - CAIXA D´ÁGUA DO BLOCO A LADO ESQUERDO DA ESCADARIA (LINHA 13) /</t>
  </si>
  <si>
    <t>5367</t>
  </si>
  <si>
    <t>4093</t>
  </si>
  <si>
    <t>867</t>
  </si>
  <si>
    <t>5318</t>
  </si>
  <si>
    <t>4056</t>
  </si>
  <si>
    <t>Comercio de Loucas Marechal Ltda - Me</t>
  </si>
  <si>
    <t>Complemento - 01UN – TANQUE MÉDIO COMP.380 X LARG.500MM BRANCO 22L REF.TQ0117 /</t>
  </si>
  <si>
    <t>Tanque Louça Branca s/ Coluna</t>
  </si>
  <si>
    <t>8166</t>
  </si>
  <si>
    <t>5436</t>
  </si>
  <si>
    <t>4144</t>
  </si>
  <si>
    <t>Complemento - 50Kg – CIMENTO VOTORAN TODAS OBRAS – PREÇO UN/SC. R$ 28,95 /</t>
  </si>
  <si>
    <t>15481</t>
  </si>
  <si>
    <t>Complemento - 40Kg – AREIA COMUM MEDIA 20KG – PREÇO UN/SC. R$ 7,75 /</t>
  </si>
  <si>
    <t>5434</t>
  </si>
  <si>
    <t>4142</t>
  </si>
  <si>
    <t>Locação de Caçamba 5m³ p/ Residuos Classe A Caliças Locação de Caçamba 5 m³ p/ Residuos  Classe A Caliça</t>
  </si>
  <si>
    <t>11267</t>
  </si>
  <si>
    <t>5435</t>
  </si>
  <si>
    <t>4143</t>
  </si>
  <si>
    <t>Locação de Caçamba 5m³ p/ Residuos Classe A Caliças Locação de Caçamaba 5m³ p/ Residuos Classe A Caliça</t>
  </si>
  <si>
    <t>11263</t>
  </si>
  <si>
    <t>5467</t>
  </si>
  <si>
    <t>FJJG ILUMINAÇÃO DE LED LTDA</t>
  </si>
  <si>
    <t>Complemento - 40UN – PLAFON EMB 18W BQ REDONDO 22CM CTB BLPE18A - PREÇO UN. R$ 41,00 /</t>
  </si>
  <si>
    <t>881</t>
  </si>
  <si>
    <t>5501</t>
  </si>
  <si>
    <t>4199</t>
  </si>
  <si>
    <t>Complemento - massa pronta 30kg contrapiso quartzolit /</t>
  </si>
  <si>
    <t>399746</t>
  </si>
  <si>
    <t>5525</t>
  </si>
  <si>
    <t>390647</t>
  </si>
  <si>
    <t>5266</t>
  </si>
  <si>
    <t>4013</t>
  </si>
  <si>
    <t>Contra Rufo "Capa" Chapa Galvanizada nº 26 Corte 35" contra rufo "capa" chapa galvanizada nº 26 corte 35"</t>
  </si>
  <si>
    <t>5320</t>
  </si>
  <si>
    <t>4058</t>
  </si>
  <si>
    <t>Complemento - MARTELETE 01 /</t>
  </si>
  <si>
    <t>6883</t>
  </si>
  <si>
    <t>Complemento - MARTELETE 02 /</t>
  </si>
  <si>
    <t>6884</t>
  </si>
  <si>
    <t>5198</t>
  </si>
  <si>
    <t>3963</t>
  </si>
  <si>
    <t>Complemento - Pinhais Park para Porto Fino /</t>
  </si>
  <si>
    <t>Complemento - Porto Fino para Pinhais Park /</t>
  </si>
  <si>
    <t>Complemento - Pinhais Park para Versatil /</t>
  </si>
  <si>
    <t>5589</t>
  </si>
  <si>
    <t>4285</t>
  </si>
  <si>
    <t>Joelho PVC 90º p/ Esgoto 40mm</t>
  </si>
  <si>
    <t>91433</t>
  </si>
  <si>
    <t>Joelho PVC 45º p/ Esgoto 40mm</t>
  </si>
  <si>
    <t>5590</t>
  </si>
  <si>
    <t>Fundo Preparador Base Dágua</t>
  </si>
  <si>
    <t>391028</t>
  </si>
  <si>
    <t>5522</t>
  </si>
  <si>
    <t>4214</t>
  </si>
  <si>
    <t>ORBIS CONSULTORIA EM ARQ. LTDA (CAVI ACESSIBILIDADE)</t>
  </si>
  <si>
    <t>Complemento - PIGMENTAÇÃO - VERMELHA /</t>
  </si>
  <si>
    <t>Pisos (madeira, plásticos etc.)</t>
  </si>
  <si>
    <t>Piso Tátil Direcional - Composto Borracha Flexível - 250 x 250 x 5mm</t>
  </si>
  <si>
    <t>Piso Tátil Alerta - Composto Borracha Flexível - 250 x 250 x 5mm</t>
  </si>
  <si>
    <t>Furadeira Mandril</t>
  </si>
  <si>
    <t>5648</t>
  </si>
  <si>
    <t>4326</t>
  </si>
  <si>
    <t>52178</t>
  </si>
  <si>
    <t>5650</t>
  </si>
  <si>
    <t>J ROBERTO PRADO GESSO ME</t>
  </si>
  <si>
    <t>Massa p/ Dry Wall</t>
  </si>
  <si>
    <t>1879</t>
  </si>
  <si>
    <t>5260</t>
  </si>
  <si>
    <t>4007</t>
  </si>
  <si>
    <t>E. GOMES DOS SANTOS</t>
  </si>
  <si>
    <t>Mesa</t>
  </si>
  <si>
    <t>3315</t>
  </si>
  <si>
    <t>5599</t>
  </si>
  <si>
    <t>4294</t>
  </si>
  <si>
    <t>PRUMO COMERCIAL LTDA ME</t>
  </si>
  <si>
    <t>2474</t>
  </si>
  <si>
    <t>5601</t>
  </si>
  <si>
    <t>4295</t>
  </si>
  <si>
    <t>TINTAS ALESSI LTDA</t>
  </si>
  <si>
    <t>120703</t>
  </si>
  <si>
    <t>5654</t>
  </si>
  <si>
    <t>4332</t>
  </si>
  <si>
    <t>AIMANT ENGENHARIA EIRELI</t>
  </si>
  <si>
    <t>Revestimentos (pedras naturais)</t>
  </si>
  <si>
    <t>Tampo p/ Pia em Marmore</t>
  </si>
  <si>
    <t>5586</t>
  </si>
  <si>
    <t>4282</t>
  </si>
  <si>
    <t>15616</t>
  </si>
  <si>
    <t>5791</t>
  </si>
  <si>
    <t>4452</t>
  </si>
  <si>
    <t>11453</t>
  </si>
  <si>
    <t>5735</t>
  </si>
  <si>
    <t>4407</t>
  </si>
  <si>
    <t>GIOVANI DE OLIVEIRA BORGES</t>
  </si>
  <si>
    <t>Chave</t>
  </si>
  <si>
    <t>5740</t>
  </si>
  <si>
    <t>4412</t>
  </si>
  <si>
    <t>Gesso</t>
  </si>
  <si>
    <t>43046</t>
  </si>
  <si>
    <t>5823</t>
  </si>
  <si>
    <t>4474</t>
  </si>
  <si>
    <t>DACLA COMERCIO DE REBOQUES E ACESSORIOS LTDA</t>
  </si>
  <si>
    <t>Carretinha Veicular 1,80 x 1,20m 2 Rodas</t>
  </si>
  <si>
    <t>5790</t>
  </si>
  <si>
    <t>Complemento - MANTA GEOTÊXTIL BIDIM 150G/M² - 1.50X20 /</t>
  </si>
  <si>
    <t>Manta Geotêxtil (Bidim) 150g/m²</t>
  </si>
  <si>
    <t>443612</t>
  </si>
  <si>
    <t>Impermeabilizante "Ref. Viaplus 7000-Fibras" Caixa 18kg"</t>
  </si>
  <si>
    <t>Tubo PVC c/ Furos p/ Dreno 100mm</t>
  </si>
  <si>
    <t>Broxa 8"</t>
  </si>
  <si>
    <t>Complemento - ROLO P/ TEXTURA C/ CABO - CABELO DE ANJO /</t>
  </si>
  <si>
    <t>Rolo p/ Textura 23cm c/ Cabo</t>
  </si>
  <si>
    <t>5794</t>
  </si>
  <si>
    <t>4455</t>
  </si>
  <si>
    <t>CLEVERSON MACHADO DOS SANTOS PINTURAS</t>
  </si>
  <si>
    <t>Complemento - RESERVA MONTE CARLO - APTO 402 D /</t>
  </si>
  <si>
    <t>Empreiteiro p/ Retoques de Pintura Interna Empreteiro p/  Retoques de Pintur Interna</t>
  </si>
  <si>
    <t>Complemento - RESIDENCIAL PORTO BELO ll - APTO 402 A /</t>
  </si>
  <si>
    <t>5798</t>
  </si>
  <si>
    <t>4459</t>
  </si>
  <si>
    <t>ALEXANDRO RODRIGUES</t>
  </si>
  <si>
    <t>04032022</t>
  </si>
  <si>
    <t>5768</t>
  </si>
  <si>
    <t>4429</t>
  </si>
  <si>
    <t>Xavier de Paula e Cia Ltda</t>
  </si>
  <si>
    <t>Riscadeira p/ Cerâmica</t>
  </si>
  <si>
    <t>68805</t>
  </si>
  <si>
    <t>Serra Marmore 1400W Disco Ø125mm</t>
  </si>
  <si>
    <t>Manutenção de Sistema CFTV</t>
  </si>
  <si>
    <t>Soprador Térmico c/ 3 Estágios</t>
  </si>
  <si>
    <t>5724</t>
  </si>
  <si>
    <t>4396</t>
  </si>
  <si>
    <t>Complemento - TINTA ACRÍLICA BRANCO NEVE 18LT  -  SHERWIN WILLIAMS ( LINHA - PRO CONSTRUTOR LÁTEX ) ACAB.FOS /</t>
  </si>
  <si>
    <t>Pincel 3"</t>
  </si>
  <si>
    <t>Complemento - rolo para textura cabelo de anjo /</t>
  </si>
  <si>
    <t>Complemento - Espátula Rígida Tramontina /</t>
  </si>
  <si>
    <t>Complemento - Rolo de pintura antirrespingo - atlas /</t>
  </si>
  <si>
    <t>Rolo de Lã 23cm s/ Cabo</t>
  </si>
  <si>
    <t>Complemento - extensor para pintura 3m /</t>
  </si>
  <si>
    <t>5715</t>
  </si>
  <si>
    <t>4387</t>
  </si>
  <si>
    <t>Limpa piso</t>
  </si>
  <si>
    <t>15644</t>
  </si>
  <si>
    <t>5898</t>
  </si>
  <si>
    <t>Escala de Aço</t>
  </si>
  <si>
    <t>15670</t>
  </si>
  <si>
    <t>4652</t>
  </si>
  <si>
    <t>Segline Administradora de Servicos e Comercio Ltda</t>
  </si>
  <si>
    <t>Empreiteiro p/ Execução de Cerca Concertina</t>
  </si>
  <si>
    <t>248404</t>
  </si>
  <si>
    <t>5714</t>
  </si>
  <si>
    <t>TRANSPORTES TESBA LTDA</t>
  </si>
  <si>
    <t>Frete p/ Cerâmica e/ou Revestimento Cerâmico Azulejo Frete p/ Ceramica e/ou Revestimento Ceramico Azulejo</t>
  </si>
  <si>
    <t>139272</t>
  </si>
  <si>
    <t>01.19.01.002</t>
  </si>
  <si>
    <t>5901</t>
  </si>
  <si>
    <t>AIRBNB SERVICOS DIGITAIS LTDA</t>
  </si>
  <si>
    <t>Hospedagem em Hotel hospedagem em hotel</t>
  </si>
  <si>
    <t>11032022</t>
  </si>
  <si>
    <t>5884</t>
  </si>
  <si>
    <t>4516</t>
  </si>
  <si>
    <t>Complemento - Lona Plastica Preta 4 X 100mt 120 Micra /</t>
  </si>
  <si>
    <t>444607</t>
  </si>
  <si>
    <t>5917</t>
  </si>
  <si>
    <t>Parafuso Phillips Ponta Agulha 4,2x13mm</t>
  </si>
  <si>
    <t>392391</t>
  </si>
  <si>
    <t>Vedador p/ Porta Alumi. 80cm</t>
  </si>
  <si>
    <t>Vedador p/ Porta Adesivo Transparente 1m</t>
  </si>
  <si>
    <t>5767</t>
  </si>
  <si>
    <t>4428</t>
  </si>
  <si>
    <t>PONTO CERTO MATERIAIS DE CONST</t>
  </si>
  <si>
    <t>57</t>
  </si>
  <si>
    <t>Complemento - REJUNTE FLEXÍVEL TIPO ll – CINZA ÁRTICO QUARTZOLIT /</t>
  </si>
  <si>
    <t>Complemento - TIPO CUNHA /</t>
  </si>
  <si>
    <t>Espaçador Nivelador Cerâmico - 3,0mm</t>
  </si>
  <si>
    <t>5817</t>
  </si>
  <si>
    <t>4469</t>
  </si>
  <si>
    <t>Complemento - 100 KG – ARGAMASSA QUARTZOLIT 20KG AC1 /</t>
  </si>
  <si>
    <t>468452</t>
  </si>
  <si>
    <t>Complemento - 100 KG – ARGAMASSA QUARTZOLIT 20KG AC3 CINZA FLEXIVEL /</t>
  </si>
  <si>
    <t>Complemento - 15 KG – REJUNTE FLEXÍVEL TIPO ll – CINZA PLATINA QUARTZOLIT /</t>
  </si>
  <si>
    <t>Complemento - 100 PÇ – ESPAÇADOR PARA CUNHA 2MM /</t>
  </si>
  <si>
    <t>Complemento - 50 PÇ – CUNHA NIVELADORA P/ PISO /</t>
  </si>
  <si>
    <t>Complemento - 16,5 M²– PORCELANATO POLIDO DELTA FUJI SAND “A” 63x63MM RETIFICADO /</t>
  </si>
  <si>
    <t>Revestimento Piso Cerâmico Porcelanato 63 x 63cm - Polido Fujo Sand</t>
  </si>
  <si>
    <t>5656</t>
  </si>
  <si>
    <t>4334</t>
  </si>
  <si>
    <t>23612</t>
  </si>
  <si>
    <t>5950</t>
  </si>
  <si>
    <t>ELIANE NORDESTE REVESTIMENTOS CERAMICOS LTDA</t>
  </si>
  <si>
    <t>Complemento - 167,04 M²– PORCELANATO PARQUET CARAMELO AC 600x600mm - ELIANE /</t>
  </si>
  <si>
    <t>305669</t>
  </si>
  <si>
    <t>5943</t>
  </si>
  <si>
    <t>4574</t>
  </si>
  <si>
    <t>Buchas, arruelas e abraçadeiras</t>
  </si>
  <si>
    <t>Abraçadeira c/ Parafuso 1/2"</t>
  </si>
  <si>
    <t>392857</t>
  </si>
  <si>
    <t>5981</t>
  </si>
  <si>
    <t>4611</t>
  </si>
  <si>
    <t>7191</t>
  </si>
  <si>
    <t>7192</t>
  </si>
  <si>
    <t>5979</t>
  </si>
  <si>
    <t>4609</t>
  </si>
  <si>
    <t>15839</t>
  </si>
  <si>
    <t>5982</t>
  </si>
  <si>
    <t>4612</t>
  </si>
  <si>
    <t>Complemento - RESIDENCIAL PIAZZA SAN PIETRO /</t>
  </si>
  <si>
    <t>483698</t>
  </si>
  <si>
    <t>Complemento - RESERVA MONTE CARLO /</t>
  </si>
  <si>
    <t>5988</t>
  </si>
  <si>
    <t>Empreiteiro p/ Instalação de Rede de Interfone Empreteiro p/ Instalação de Rede de Interfone</t>
  </si>
  <si>
    <t>815</t>
  </si>
  <si>
    <t>Empreiteiro p/ Execução de Piso Fulget Empreteiro p/ Execução de Psio Fulget</t>
  </si>
  <si>
    <t>6042</t>
  </si>
  <si>
    <t>4666</t>
  </si>
  <si>
    <t>6106</t>
  </si>
  <si>
    <t>4717</t>
  </si>
  <si>
    <t>446123</t>
  </si>
  <si>
    <t>6107</t>
  </si>
  <si>
    <t>4716</t>
  </si>
  <si>
    <t>TINTAS DARKA LTDA</t>
  </si>
  <si>
    <t>476044</t>
  </si>
  <si>
    <t>Complemento - 150 MICRAS /</t>
  </si>
  <si>
    <t>Complemento - TINTA ACRÍLICA EMBORRACHADA - ALESSI PREMIUM BRANCO ACAB.FOSCO 6 EM 1 / /</t>
  </si>
  <si>
    <t>Lixa Massa nº 150</t>
  </si>
  <si>
    <t>6087</t>
  </si>
  <si>
    <t>4694</t>
  </si>
  <si>
    <t>ERJAMAR TRANSPORTES RODOVIARIOS LTDA</t>
  </si>
  <si>
    <t>Complemento - COR : Milão - Linha New way /</t>
  </si>
  <si>
    <t>10381</t>
  </si>
  <si>
    <t>Complemento - Cantoneira mdf corres barra /</t>
  </si>
  <si>
    <t>Manta Lisa Polietileno 2mm p/ Piso de Madeira</t>
  </si>
  <si>
    <t>Complemento - COR: Alumínio champanhe /</t>
  </si>
  <si>
    <t>Complemento - COR :Milão Linha New way /</t>
  </si>
  <si>
    <t>Rodapé c/ 7cm MDP Revestido  - Frisado</t>
  </si>
  <si>
    <t>5991</t>
  </si>
  <si>
    <t>4620</t>
  </si>
  <si>
    <t>Complemento - APTO  302 E MONTE CARLO /</t>
  </si>
  <si>
    <t>Complemento - APTO  408 D MONTE CARLO /</t>
  </si>
  <si>
    <t>5716</t>
  </si>
  <si>
    <t>4388</t>
  </si>
  <si>
    <t>Bolsa Preta p/ Vaso Sanitário 4"</t>
  </si>
  <si>
    <t>43039</t>
  </si>
  <si>
    <t>6095</t>
  </si>
  <si>
    <t>4704</t>
  </si>
  <si>
    <t>Complemento - TALHADEIRA POLIDA 1/2" /</t>
  </si>
  <si>
    <t>43359</t>
  </si>
  <si>
    <t>Complemento - TALHADEIRA SDS 20X250MM MISTER100 /</t>
  </si>
  <si>
    <t>6165</t>
  </si>
  <si>
    <t>4761</t>
  </si>
  <si>
    <t>Vistoria Técnica VISTORIA TECNICA</t>
  </si>
  <si>
    <t>6116</t>
  </si>
  <si>
    <t>4726</t>
  </si>
  <si>
    <t>15970</t>
  </si>
  <si>
    <t>5789</t>
  </si>
  <si>
    <t>4451</t>
  </si>
  <si>
    <t>15956</t>
  </si>
  <si>
    <t>6178</t>
  </si>
  <si>
    <t>4774</t>
  </si>
  <si>
    <t>Complemento - 01 Talhadeiras SDS MAX 18x400 .: R$ 30,00 /</t>
  </si>
  <si>
    <t>7287</t>
  </si>
  <si>
    <t>Complemento - 01 Ponteiro 5Kg Mak .: R$ 25,00 /</t>
  </si>
  <si>
    <t>Ponteiro Redondo</t>
  </si>
  <si>
    <t>Complemento - 01 Talhadeira 5kg Mak .: R$ 30,00 /</t>
  </si>
  <si>
    <t>7286</t>
  </si>
  <si>
    <t>6175</t>
  </si>
  <si>
    <t>4771</t>
  </si>
  <si>
    <t>Complemento - 3,2l– LOUSA COR SECA  (SUVINIL) /</t>
  </si>
  <si>
    <t>Tinta Acrílica Cores</t>
  </si>
  <si>
    <t>446760</t>
  </si>
  <si>
    <t>Complemento - 3,2l – CALOPSITA (SUVINIL) /</t>
  </si>
  <si>
    <t>6176</t>
  </si>
  <si>
    <t>4772</t>
  </si>
  <si>
    <t>Complemento - 3,2lt – PORCELANA AZUL (SUVINIL) /</t>
  </si>
  <si>
    <t>446740</t>
  </si>
  <si>
    <t>Complemento - 3,2lt – GRANIZO  (SUVINIL) /</t>
  </si>
  <si>
    <t>Complemento - LOUSA COR SECA /</t>
  </si>
  <si>
    <t>Complemento - CALOPSITA /</t>
  </si>
  <si>
    <t>6190</t>
  </si>
  <si>
    <t>4786</t>
  </si>
  <si>
    <t>Tegape Imp e com de Tec Tecnicos Ltda</t>
  </si>
  <si>
    <t>Fechamentos Externos</t>
  </si>
  <si>
    <t>Tela Fachadeira p/ Proteção de Obra</t>
  </si>
  <si>
    <t>338049</t>
  </si>
  <si>
    <t>6212</t>
  </si>
  <si>
    <t>4805</t>
  </si>
  <si>
    <t>Complemento - 01UN – PA CORTADEIRA QUADRADA C/CABO BONAFER – PREÇO UN. R$ 39,90 /</t>
  </si>
  <si>
    <t>Cortadeira</t>
  </si>
  <si>
    <t>15957</t>
  </si>
  <si>
    <t>Complemento - 01UN – PA CORTADEIRA BICO C/CABO RETO BONAFER – PREÇO UN. R$ 44,95 /</t>
  </si>
  <si>
    <t>Complemento - 01UN – PICARETA PONTA E PA LARGA C/CABO BONAFER – PREÇO UN. R$ 106,95 /</t>
  </si>
  <si>
    <t>Picareta c/ Cabo</t>
  </si>
  <si>
    <t>Complemento - 01UN – ENXADA ESTREITA 1,5 LIBRAS C/CABO PANDOLFO – PREÇO UN. R$ 54,90 /</t>
  </si>
  <si>
    <t>Enxada Estreita c/ Cabo</t>
  </si>
  <si>
    <t>Complemento - 02UN – PA AJUNTADEIRA CONCHA QUADRADA C/CABO RETO BONAFER – PREÇO UN. R$ 44,95 /</t>
  </si>
  <si>
    <t>Pá Ajuntadeira Quadrada c/ Cabo</t>
  </si>
  <si>
    <t>5904</t>
  </si>
  <si>
    <t>4534</t>
  </si>
  <si>
    <t>INFINITY ACABAMENTOS EIRELI</t>
  </si>
  <si>
    <t>Empreiteiro p/ Colocação de Revestimento Piso Cerâmico Inclusive Rejun empreiteiro p/ colocação de revestimento piso ceramico inclusive rejun</t>
  </si>
  <si>
    <t>Empreiteiro p/ Colocação Rodapé Cerâmico empreiteiro p/ colocação rodape ceramico</t>
  </si>
  <si>
    <t>Complemento - 37,60M² – EMPREITEIRO P/ DEMOLIÇÃO REVESTIMENTO CERÂMICO (PISO E RODAPÉ) LIMPEZA E DESCARTE EM CAÇAM /</t>
  </si>
  <si>
    <t>Empreiteiro p/ Demolição revestimento Cerâmico (piso/Revestimento Cerâ empreiteiro p/ demolição revestimento ceramico (piso / revestimento ce</t>
  </si>
  <si>
    <t>6218</t>
  </si>
  <si>
    <t>4810</t>
  </si>
  <si>
    <t>Complemento - 18KG – SEL.ACR. HEYDICRYL MASTIQUE 18KG – PREÇO UN R$ 370 /</t>
  </si>
  <si>
    <t>Selante Acrílico</t>
  </si>
  <si>
    <t>447222</t>
  </si>
  <si>
    <t>6221</t>
  </si>
  <si>
    <t>4813</t>
  </si>
  <si>
    <t>MAURO AUGUSTO BORGES 02807140920</t>
  </si>
  <si>
    <t>Reembolso de Cliente reembolso de cliente</t>
  </si>
  <si>
    <t>6306</t>
  </si>
  <si>
    <t>4896</t>
  </si>
  <si>
    <t>ISABELE MELCHER</t>
  </si>
  <si>
    <t>190422</t>
  </si>
  <si>
    <t>5923</t>
  </si>
  <si>
    <t>4554</t>
  </si>
  <si>
    <t>Complemento - TEXTURA ACRILICA BRILHO DE ESTRELA - INDUSCRIL /</t>
  </si>
  <si>
    <t>23854</t>
  </si>
  <si>
    <t>6267</t>
  </si>
  <si>
    <t>4855</t>
  </si>
  <si>
    <t>385569</t>
  </si>
  <si>
    <t>6321</t>
  </si>
  <si>
    <t>4911</t>
  </si>
  <si>
    <t>11758</t>
  </si>
  <si>
    <t>6322</t>
  </si>
  <si>
    <t>4912</t>
  </si>
  <si>
    <t>11757</t>
  </si>
  <si>
    <t>6311</t>
  </si>
  <si>
    <t>4901</t>
  </si>
  <si>
    <t>448625</t>
  </si>
  <si>
    <t>6315</t>
  </si>
  <si>
    <t>4904</t>
  </si>
  <si>
    <t>Complemento - 150MICRAS /</t>
  </si>
  <si>
    <t>448550</t>
  </si>
  <si>
    <t>6265</t>
  </si>
  <si>
    <t>4853</t>
  </si>
  <si>
    <t>ADM INDUSTRIA DE PARAFUSOS LTDA</t>
  </si>
  <si>
    <t>Complemento - 8,4KG – ADESIVO DE CONTATO TRADICIONAL “COSCOLA” 3,3L/2,8KG /</t>
  </si>
  <si>
    <t>Cola de Contato - Cascola</t>
  </si>
  <si>
    <t>4333</t>
  </si>
  <si>
    <t>Complemento - Parafuso de INOX /</t>
  </si>
  <si>
    <t>Parafuso Phillips Cabeça Chata 4,2 x 45mm</t>
  </si>
  <si>
    <t>6179</t>
  </si>
  <si>
    <t>4775</t>
  </si>
  <si>
    <t>Complemento - PIZZA SAN PIETRO /</t>
  </si>
  <si>
    <t>5853</t>
  </si>
  <si>
    <t>Complemento - PINHAIS PARK RESIDENCE /</t>
  </si>
  <si>
    <t>6268</t>
  </si>
  <si>
    <t>4856</t>
  </si>
  <si>
    <t>16056</t>
  </si>
  <si>
    <t>Cimento Portland CP I Comum</t>
  </si>
  <si>
    <t>6310</t>
  </si>
  <si>
    <t>4900</t>
  </si>
  <si>
    <t>Complemento - MONTE CARLO /</t>
  </si>
  <si>
    <t>16058</t>
  </si>
  <si>
    <t>Complemento - SAN PIETRO /</t>
  </si>
  <si>
    <t>6314</t>
  </si>
  <si>
    <t>4905</t>
  </si>
  <si>
    <t>16057</t>
  </si>
  <si>
    <t>6318</t>
  </si>
  <si>
    <t>4908</t>
  </si>
  <si>
    <t>Leonete dos Santos de Lima</t>
  </si>
  <si>
    <t>Empreiteiro p/ Retoques de Pintura Interna</t>
  </si>
  <si>
    <t>6324</t>
  </si>
  <si>
    <t>4914</t>
  </si>
  <si>
    <t>Fita Telada p/ Placa Cimenticia 1,00m x 50,0m</t>
  </si>
  <si>
    <t>339093</t>
  </si>
  <si>
    <t>6405</t>
  </si>
  <si>
    <t>4964</t>
  </si>
  <si>
    <t>INOVACAO TRANSPORTES E LOGISTICA LTDA</t>
  </si>
  <si>
    <t>Frete p/ Cerâmica e/ou Revestimento Cerâmico Azulejo</t>
  </si>
  <si>
    <t>13042</t>
  </si>
  <si>
    <t>6266</t>
  </si>
  <si>
    <t>4854</t>
  </si>
  <si>
    <t>Complemento - 04UN – CURVA PVC SOLDAVEL LONGA 32X90 /</t>
  </si>
  <si>
    <t>Curva PVC 90º Soldável 32mm</t>
  </si>
  <si>
    <t>386421</t>
  </si>
  <si>
    <t>União PVC Soldável 32mm</t>
  </si>
  <si>
    <t>Complemento - 02UN – NIPLE DUPLO ROSCA BSP 1" METALICO 1” /</t>
  </si>
  <si>
    <t>Registro Esfera PVC Soldável 32mm</t>
  </si>
  <si>
    <t>Válvula de Retenção Horizontal - 32mm (1.1/4")"</t>
  </si>
  <si>
    <t>6369</t>
  </si>
  <si>
    <t>4942</t>
  </si>
  <si>
    <t>Complemento - 04UN – ADAPTADOR SOLDAVEL CURTO 40 X 1.1/4 – PREÇO UN R$ 4,15 /</t>
  </si>
  <si>
    <t>Adaptador PVC Soldável Curto c/Bolsa e Rosca 40mm x 1.1/4"</t>
  </si>
  <si>
    <t>Complemento - 02UN – VALVULA RETENCAO SOLDAVEL 32 AMANCO – PREÇO UN R$ 50,75 /</t>
  </si>
  <si>
    <t>Válvula Retenção Vertical / Horizontal PVC Soldável 32mm</t>
  </si>
  <si>
    <t>6440</t>
  </si>
  <si>
    <t>4986</t>
  </si>
  <si>
    <t>16110</t>
  </si>
  <si>
    <t>6441</t>
  </si>
  <si>
    <t>4987</t>
  </si>
  <si>
    <t>Complemento - PAINEL LED EMBUTIR 18W 3000K REDONDO POP BIV AVANT R$  30.16 /</t>
  </si>
  <si>
    <t>386558</t>
  </si>
  <si>
    <t>Complemento - PAINEL LED SOBREPOR 18W 3000K REDONDO POP BIV AVANT  R$  30.16 /</t>
  </si>
  <si>
    <t>6361</t>
  </si>
  <si>
    <t>4933</t>
  </si>
  <si>
    <t>Complemento - SEGUNDO PAV. /</t>
  </si>
  <si>
    <t>122987</t>
  </si>
  <si>
    <t>Complemento - QUINTO PAV. /</t>
  </si>
  <si>
    <t>Complemento - QUARTO PAV. /</t>
  </si>
  <si>
    <t>Complemento - TERCEIRO PAV. /</t>
  </si>
  <si>
    <t>Complemento - TERREO /</t>
  </si>
  <si>
    <t>6433</t>
  </si>
  <si>
    <t>4979</t>
  </si>
  <si>
    <t>Tinta Esmalte Sintético Branco Fosco</t>
  </si>
  <si>
    <t>Aguarrás</t>
  </si>
  <si>
    <t>6439</t>
  </si>
  <si>
    <t>4985</t>
  </si>
  <si>
    <t>LC TERRAPLENAGEM - EIRELI</t>
  </si>
  <si>
    <t>Locação de "Bob Cat" Mini Escavadeira" locação de "bob cat" mini escavadeira</t>
  </si>
  <si>
    <t>484</t>
  </si>
  <si>
    <t>6533</t>
  </si>
  <si>
    <t>5055</t>
  </si>
  <si>
    <t>528659</t>
  </si>
  <si>
    <t>Complemento - CINZA ÁRTICO QUARTZOLIT /</t>
  </si>
  <si>
    <t>528660</t>
  </si>
  <si>
    <t>528661</t>
  </si>
  <si>
    <t>6534</t>
  </si>
  <si>
    <t>5054</t>
  </si>
  <si>
    <t>ELIANE REVESTIMENTOS CERAMICOS LTDA</t>
  </si>
  <si>
    <t>Complemento - PORCELANATO PARQUET CARAMELO AC 600x600mm – ELIANE /</t>
  </si>
  <si>
    <t>1233341</t>
  </si>
  <si>
    <t>6475</t>
  </si>
  <si>
    <t>5005</t>
  </si>
  <si>
    <t>Caixas D´água Descarga e Reservatórios</t>
  </si>
  <si>
    <t>Kit Reparo p/ Bomba</t>
  </si>
  <si>
    <t>5412</t>
  </si>
  <si>
    <t>6550</t>
  </si>
  <si>
    <t>5066</t>
  </si>
  <si>
    <t>Empreiteiro p/ Execução Plantio de Grama e Espalhamento de Terra Preta</t>
  </si>
  <si>
    <t>681</t>
  </si>
  <si>
    <t>6596</t>
  </si>
  <si>
    <t>5102</t>
  </si>
  <si>
    <t>JPL BARROS CONSTRUCOES EIRELI</t>
  </si>
  <si>
    <t>Empreiteiro p/ Impermeabilização de Moldura</t>
  </si>
  <si>
    <t>6549</t>
  </si>
  <si>
    <t>5065</t>
  </si>
  <si>
    <t>11827</t>
  </si>
  <si>
    <t>6557</t>
  </si>
  <si>
    <t>5073</t>
  </si>
  <si>
    <t>11826</t>
  </si>
  <si>
    <t>6556</t>
  </si>
  <si>
    <t>5072</t>
  </si>
  <si>
    <t>Complemento - 02UN – CONVERTEDOR FERRUGEM BASE PINTURA 200ML TF7 – PREÇO UN. R$ 12,90 /</t>
  </si>
  <si>
    <t>Convertedor de Ferrugem TF7</t>
  </si>
  <si>
    <t>16173</t>
  </si>
  <si>
    <t>Complemento - 02UN – TINTA SPRAY PRETO FOSCO USO GERAL 350ML/250G TEKBOND – PREÇO UN. R$ 24,75 /</t>
  </si>
  <si>
    <t>Tinta Spray Lata 250g</t>
  </si>
  <si>
    <t>Complemento - 01UN – ZARCAO UNIVERSAL 900ML DACAR – PREÇO UN. R$ 29,90 /</t>
  </si>
  <si>
    <t>Zarcão 900ml</t>
  </si>
  <si>
    <t>Complemento - 01UN – PINCEL TRINCHA 1” TIGRE – PREÇO UN. R$ 3,25 /</t>
  </si>
  <si>
    <t>Pincel 1"</t>
  </si>
  <si>
    <t>6669</t>
  </si>
  <si>
    <t>5164</t>
  </si>
  <si>
    <t>Complemento - ENTREGA DE EQUIPAMENTOS /</t>
  </si>
  <si>
    <t>76473</t>
  </si>
  <si>
    <t>Complemento - DEVOLUÇÃO DE EQUIPAMENTOS /</t>
  </si>
  <si>
    <t>6631</t>
  </si>
  <si>
    <t>5130</t>
  </si>
  <si>
    <t>YAMATEC INDUSTRIA DE FERRAMENTAS ELETRO-MECANICAS LTDA</t>
  </si>
  <si>
    <t>Traçador Químico</t>
  </si>
  <si>
    <t>8176</t>
  </si>
  <si>
    <t>Kit p/ Teste de Estanqueidade</t>
  </si>
  <si>
    <t>6667</t>
  </si>
  <si>
    <t>5162</t>
  </si>
  <si>
    <t>Complemento - PIGMENTAÇÃO CINZA /</t>
  </si>
  <si>
    <t>451896</t>
  </si>
  <si>
    <t>Complemento - PIGMENTAÇÃO BRANCA /</t>
  </si>
  <si>
    <t>6665</t>
  </si>
  <si>
    <t>5160</t>
  </si>
  <si>
    <t>451860</t>
  </si>
  <si>
    <t>Pincel 2"</t>
  </si>
  <si>
    <t>Complemento - ROLO DE LÃ 23CM S/ CABO (BRASILEIRINHO) /</t>
  </si>
  <si>
    <t>6650</t>
  </si>
  <si>
    <t>Complemento - 01UN – DESENTUPIDOR TUFÃO AÇO 5M (tanque, ralo, pia cozinha e banheiro) /</t>
  </si>
  <si>
    <t>Tubo Desentupidor de Aço 5,00m</t>
  </si>
  <si>
    <t>16326</t>
  </si>
  <si>
    <t>6651</t>
  </si>
  <si>
    <t>5146</t>
  </si>
  <si>
    <t>16327</t>
  </si>
  <si>
    <t>6668</t>
  </si>
  <si>
    <t>5163</t>
  </si>
  <si>
    <t>FERRAMENTAS GERAIS COMERCIO E IMPORTAÇÃO DE FERRAMENTAS E MAQUINAS LTDA</t>
  </si>
  <si>
    <t>Complemento - 01UN – SACO COLETOR DE PÓ PARA ASPIRADOR – APV 1240 (VONDER) /</t>
  </si>
  <si>
    <t>Saco Coletor de Pó p/ Aspirador</t>
  </si>
  <si>
    <t>828571</t>
  </si>
  <si>
    <t>6656</t>
  </si>
  <si>
    <t>5151</t>
  </si>
  <si>
    <t>ISRAEL DOMINGUES DA SILVA  49995685949</t>
  </si>
  <si>
    <t>Empreiteiro p/ Retoques de Pintura Interna EMPREITEIRO P/ RETOQUES DE PINTURA INTERNA</t>
  </si>
  <si>
    <t>2</t>
  </si>
  <si>
    <t>6664</t>
  </si>
  <si>
    <t>5159</t>
  </si>
  <si>
    <t>389610</t>
  </si>
  <si>
    <t>Complemento - PAINEL LED EMBUTIR 18W 3000K REDONDO POP BIV /</t>
  </si>
  <si>
    <t>Complemento - PAINEL LED SOBREPOR 18W 3000K REDONDO POP BIV AVANT /</t>
  </si>
  <si>
    <t>6666</t>
  </si>
  <si>
    <t>5161</t>
  </si>
  <si>
    <t>Bocal E-27 Pvc</t>
  </si>
  <si>
    <t>5659</t>
  </si>
  <si>
    <t>Cabo PP 2 x 1,5 mm2</t>
  </si>
  <si>
    <t>Plug Tomada Macho Universal 3P</t>
  </si>
  <si>
    <t>6849</t>
  </si>
  <si>
    <t>5281</t>
  </si>
  <si>
    <t>FATHO COMERCIO DE MOVEIS LTDA.</t>
  </si>
  <si>
    <t>6476</t>
  </si>
  <si>
    <t>Complemento - LOCAÇÃO DE FURADEIRA SDS PLUS 220V COM 2(DUAS) BROCA 6” P/ CONCRETO E MANDRIL. /</t>
  </si>
  <si>
    <t>Locação de Furadeira SDS Plus</t>
  </si>
  <si>
    <t>7881</t>
  </si>
  <si>
    <t>6900</t>
  </si>
  <si>
    <t>5315</t>
  </si>
  <si>
    <t>Comercial de Artigos para Marcenaria Bonato Ltda -</t>
  </si>
  <si>
    <t>Tinta Spray Sayerlack RAL 9003</t>
  </si>
  <si>
    <t>10573</t>
  </si>
  <si>
    <t>6771</t>
  </si>
  <si>
    <t>5241</t>
  </si>
  <si>
    <t>Complemento - 6° PVTO /</t>
  </si>
  <si>
    <t>124374</t>
  </si>
  <si>
    <t>Complemento - SAT-2127 / SAT-2097 / SAT-2161 /</t>
  </si>
  <si>
    <t>Complemento - SAT-2044 / SAT-2105 /</t>
  </si>
  <si>
    <t>Complemento - SAT-2091 / SAT-2129 / SAT-2128 /</t>
  </si>
  <si>
    <t>6843</t>
  </si>
  <si>
    <t>5275</t>
  </si>
  <si>
    <t>Revestimentos Azulejo (cerâmica e similares)</t>
  </si>
  <si>
    <t>Revestimento Cerâmico Azulejo Branco 30 x 40cm</t>
  </si>
  <si>
    <t>1250486</t>
  </si>
  <si>
    <t>6977</t>
  </si>
  <si>
    <t>5372</t>
  </si>
  <si>
    <t>12163</t>
  </si>
  <si>
    <t>6680</t>
  </si>
  <si>
    <t>77203</t>
  </si>
  <si>
    <t>6986</t>
  </si>
  <si>
    <t>5381</t>
  </si>
  <si>
    <t>Parafuso Philips Chipboard - 5,90 x 90</t>
  </si>
  <si>
    <t>4480</t>
  </si>
  <si>
    <t>7011</t>
  </si>
  <si>
    <t>5408</t>
  </si>
  <si>
    <t>Laudo e Vistoria Cautelar de Vizinhança</t>
  </si>
  <si>
    <t>734</t>
  </si>
  <si>
    <t>Silicone Repele Água</t>
  </si>
  <si>
    <t>7008</t>
  </si>
  <si>
    <t>5403</t>
  </si>
  <si>
    <t>IMPERMIX COMERCIO DE MATERIAIS DE CONSTRUCAO LTDA</t>
  </si>
  <si>
    <t>Complemento - 01 UN – SILICONE QUARTZOLIT REPELE AGUA 40W 3,6L.:  VL/UN.R$ 75,00 /</t>
  </si>
  <si>
    <t>45024</t>
  </si>
  <si>
    <t>Solução Aquosa Mofo &amp; Bolor - Attack</t>
  </si>
  <si>
    <t>Complemento - 01 UN – MOFO &amp; BOLOR ATTACK - LIMPA, PURIFICA E PREVINE 5L.:  VL/UN.R$ 88,90 /</t>
  </si>
  <si>
    <t>Aguarrás - INATIVO</t>
  </si>
  <si>
    <t>6994</t>
  </si>
  <si>
    <t>5389</t>
  </si>
  <si>
    <t>45184</t>
  </si>
  <si>
    <t>6978</t>
  </si>
  <si>
    <t>5373</t>
  </si>
  <si>
    <t>400258</t>
  </si>
  <si>
    <t>6911</t>
  </si>
  <si>
    <t>5327</t>
  </si>
  <si>
    <t>605647</t>
  </si>
  <si>
    <t>Complemento - 100 PÇ – ESPAÇADOR P/ CUNHA – 3MM /</t>
  </si>
  <si>
    <t>Complemento - 100 PÇ – CUNHA NIVELADORA P/ PISO – 3MM /</t>
  </si>
  <si>
    <t>6974</t>
  </si>
  <si>
    <t>5369</t>
  </si>
  <si>
    <t>Motobomba Pot=1/2CV, Hman = 3mca, Q=5,4m³/h</t>
  </si>
  <si>
    <t>5401</t>
  </si>
  <si>
    <t>6989</t>
  </si>
  <si>
    <t>5384</t>
  </si>
  <si>
    <t>DOS ANJOS EMPREITEIRA DE OBRAS EIRELI</t>
  </si>
  <si>
    <t>Complemento - 05 M² – LONA PLAST PTA 1X4M – PREÇO UN/M.R$ 4,50 /</t>
  </si>
  <si>
    <t>Complemento - 01 UN – ACRILICO CLASSICA BCO NEVE 0,900Q SUVINIL – PREÇO UN/LT.R$ 62,27 /</t>
  </si>
  <si>
    <t>Complemento - 01 UN – CROMIO – 12925712 BASE A2 ACRILICO CLASSICA  0,800L SELF CLASSICA SELFCOLOR B161 A2 LT – PRE /</t>
  </si>
  <si>
    <t>Complemento - 01 UN – FITA CREPE 48X50 ADERE – PREÇO UN/.R$ 18,33 /</t>
  </si>
  <si>
    <t>6842</t>
  </si>
  <si>
    <t>5276</t>
  </si>
  <si>
    <t>13295</t>
  </si>
  <si>
    <t>6985</t>
  </si>
  <si>
    <t>5379</t>
  </si>
  <si>
    <t>Complemento - 11,52 M² – PORCELANATO ACETINADO – BLEND PLUS WHITE AC 600X600mm - CLASSE A - ELIANE /</t>
  </si>
  <si>
    <t>Revestimento Piso Cerâmico Porcelanato 60 x 60cm - Blend Plus White</t>
  </si>
  <si>
    <t>1256469</t>
  </si>
  <si>
    <t>7044</t>
  </si>
  <si>
    <t>5441</t>
  </si>
  <si>
    <t>605645</t>
  </si>
  <si>
    <t>Revestimento Piso Cerâmico Porcelanato 61 x 61cm - Pro Nude Plus</t>
  </si>
  <si>
    <t>Alicate Nivelador p/ Cunha</t>
  </si>
  <si>
    <t>605646</t>
  </si>
  <si>
    <t>6912</t>
  </si>
  <si>
    <t>5326</t>
  </si>
  <si>
    <t>Complemento - 11,52 M²– PORCELANATO ACETINADO – BLEND PLUS WHITE AC 600X600mm - CLASSE A - ELIANE /</t>
  </si>
  <si>
    <t>1253751</t>
  </si>
  <si>
    <t>Vidro Liso Incolor 4mm</t>
  </si>
  <si>
    <t>7036</t>
  </si>
  <si>
    <t>5433</t>
  </si>
  <si>
    <t>VIDRACARIA CREMER EIRELI</t>
  </si>
  <si>
    <t>Lâmpada LED Bulbo 9W E27 Branca</t>
  </si>
  <si>
    <t>7063</t>
  </si>
  <si>
    <t>5453</t>
  </si>
  <si>
    <t>Complemento - 09 UN – LAMPADA BULBO LED 9W 6500K E27 BIV AVANT – PREÇO UN.R$ 5,91 /</t>
  </si>
  <si>
    <t>Lâmpadas</t>
  </si>
  <si>
    <t>393224</t>
  </si>
  <si>
    <t>Complemento - 13 UN – PAINEL LED EMBUTIR 18W 3000K REDONDO RIO CD – PREÇO UN.R$ 23,51 /</t>
  </si>
  <si>
    <t>Complemento - 02 UN – PAINEL LED SOBREPOR 18W 3000K REDONDO BIV AVANT – PREÇO UN.R$ 23,49 /</t>
  </si>
  <si>
    <t>Caixa de Passagem PVC Embutir CTP 40</t>
  </si>
  <si>
    <t>Complemento - 01 UN – CAIXA DE PASSAGEM ELETRICA EMBUTIR PAREDE PVC CPT40 TIGRE – PREÇO UN.R$ 237,60 /</t>
  </si>
  <si>
    <t>6851</t>
  </si>
  <si>
    <t>5283</t>
  </si>
  <si>
    <t>Complemento - 32 M²– PISO LAMINADO EUCAFLOOR LINHA PRIME -  COR CACAU /</t>
  </si>
  <si>
    <t>Complemento - 38 M – RODAPÉS EUCAFLOOR MODELO ESTILO MDF 07CM -  COR CACAU /</t>
  </si>
  <si>
    <t>7062</t>
  </si>
  <si>
    <t>5452</t>
  </si>
  <si>
    <t>KALUNGA SA</t>
  </si>
  <si>
    <t>Complemento - 02 UN – FITA PROTULADOR BROTHER 12mmX8m BRANCA K-M231 BT1 – PREÇO UN.R$ 100,00 /</t>
  </si>
  <si>
    <t>21579</t>
  </si>
  <si>
    <t>6984</t>
  </si>
  <si>
    <t>5380</t>
  </si>
  <si>
    <t>Complemento - 05 KG – REJUNTE FLEXÍVEL TIPO ll – COR CORDA QUARTZOLIT /</t>
  </si>
  <si>
    <t>618699</t>
  </si>
  <si>
    <t>Complemento - 100 PÇ – ESPAÇADOR  NIVELADOR P/ CUNHA – 3MM /</t>
  </si>
  <si>
    <t>6975</t>
  </si>
  <si>
    <t>5370</t>
  </si>
  <si>
    <t>Westaflex Tubos Flexiveis Ltda</t>
  </si>
  <si>
    <t>140638</t>
  </si>
  <si>
    <t>7132</t>
  </si>
  <si>
    <t>5491</t>
  </si>
  <si>
    <t>1085732</t>
  </si>
  <si>
    <t>Complemento - COLA BRANCA /</t>
  </si>
  <si>
    <t>Silicone Neutro Branco - Tubo 250g</t>
  </si>
  <si>
    <t>7152</t>
  </si>
  <si>
    <t>5505</t>
  </si>
  <si>
    <t>Complemento - 01 UN – SILICONE POLYSTIC USO GERAL BRANCO 250G – PREÇO UN. R$ 17,30 /</t>
  </si>
  <si>
    <t>Estrutura Administrativa</t>
  </si>
  <si>
    <t>16542</t>
  </si>
  <si>
    <t>Silicone Neutro Incolor - Tubo 250g</t>
  </si>
  <si>
    <t>Complemento - 01 UN – SILICONE POLYSTIC USO GERAL INCOLOR 250G – PREÇO UN. R$ 17,95 /</t>
  </si>
  <si>
    <t>JEFFERSON DEPETRIS - ALP7 CONSTRUCOES</t>
  </si>
  <si>
    <t>Empreiteiro p/ Colocação de Revestimento Externo/Complemento - BLOCO B /</t>
  </si>
  <si>
    <t>Empreiteiro p/ Colocação de Revestimento Externo/Complemento - BLOCO A /</t>
  </si>
  <si>
    <t>Empreiteiro p/ Demolição de Revesimento Cerâmico de Fachada/Complemento - BLOCO C /</t>
  </si>
  <si>
    <t>Empreiteiro p/ Limpeza Diária de Apartamento</t>
  </si>
  <si>
    <t>7149</t>
  </si>
  <si>
    <t>5502</t>
  </si>
  <si>
    <t>NEW CLEAN SERVICOS TERCEIRIZADOS LTDA</t>
  </si>
  <si>
    <t>7166</t>
  </si>
  <si>
    <t>5520</t>
  </si>
  <si>
    <t>46410</t>
  </si>
  <si>
    <t>Tinta Acrílica p/ Marcação de Pisos</t>
  </si>
  <si>
    <t>7156</t>
  </si>
  <si>
    <t>5509</t>
  </si>
  <si>
    <t>Complemento - 3,6 L – TINTA ACRÍLICA P/ MARCAÇÃO DE PISOS – COR AMARELA /</t>
  </si>
  <si>
    <t>50632</t>
  </si>
  <si>
    <t>Complemento - 2,7 L –  REMOVEDOR DE TINTA ACRÍLICA /</t>
  </si>
  <si>
    <t>Escova de Aço c/ Cabo</t>
  </si>
  <si>
    <t>7131</t>
  </si>
  <si>
    <t>5490</t>
  </si>
  <si>
    <t>1086133</t>
  </si>
  <si>
    <t>Disco p/ Serra Mármore 4.1/2"</t>
  </si>
  <si>
    <t>Complemento - MARCA - CORTAG /</t>
  </si>
  <si>
    <t>Empreiteiro p/ Demolição de Revesimento Cerâmico de Fachada/Complemento - BLOCO B /</t>
  </si>
  <si>
    <t>Empreiteiro p/ Demolição de Revesimento Cerâmico de Fachada/Complemento - BLOCO A /</t>
  </si>
  <si>
    <t>4</t>
  </si>
  <si>
    <t>7157</t>
  </si>
  <si>
    <t>5510</t>
  </si>
  <si>
    <t>Complemento - 3,6 L - ACR FOS BCO NEVE – SUVINIL VALOR.UN/GL R$ 156,00 /</t>
  </si>
  <si>
    <t>50649</t>
  </si>
  <si>
    <t>Complemento - 3,2 L - ACR FOS SELFCOLOR – HONESTIDADE VALOR.UN/GL R$ 159,00 /</t>
  </si>
  <si>
    <t>Complemento - 0,800 L - ACR FOS SELFCOLOR – HONESTIDADE VALOR.UN/GL R$ 49,00 /</t>
  </si>
  <si>
    <t>7165</t>
  </si>
  <si>
    <t>5519</t>
  </si>
  <si>
    <t>6602</t>
  </si>
  <si>
    <t>Locação de Plaina Elétrica</t>
  </si>
  <si>
    <t>01.09.01.001</t>
  </si>
  <si>
    <t>7197</t>
  </si>
  <si>
    <t>5551</t>
  </si>
  <si>
    <t>Terra Civil Comercio de Equip Pecas e Servicos Ltd</t>
  </si>
  <si>
    <t>101691</t>
  </si>
  <si>
    <t>7176</t>
  </si>
  <si>
    <t>5530</t>
  </si>
  <si>
    <t>SPAZIO COMERCIO DE MATERIAIS PARA CONSTRUÇÃO LTDA</t>
  </si>
  <si>
    <t>Complemento - 18 L – SELADOR ACRÍLICO – COR NIQUEL da NOVOTOM /</t>
  </si>
  <si>
    <t>42328</t>
  </si>
  <si>
    <t>Complemento - 180 KG – TEXTURA ACRILÍCA – COR NIQUEL da NOVOTOM /</t>
  </si>
  <si>
    <t>7294</t>
  </si>
  <si>
    <t>5622</t>
  </si>
  <si>
    <t>50713</t>
  </si>
  <si>
    <t>7257</t>
  </si>
  <si>
    <t>12293</t>
  </si>
  <si>
    <t>7258</t>
  </si>
  <si>
    <t>5600</t>
  </si>
  <si>
    <t>50746</t>
  </si>
  <si>
    <t>7259</t>
  </si>
  <si>
    <t>Complemento - LONA PRETA ROLO 50MT (30/40 MICRAS) PLASITAP – PREÇO UN. R$147,00 /</t>
  </si>
  <si>
    <t>50748</t>
  </si>
  <si>
    <t>Tinta Esmalte Sintético Branco Brilhante</t>
  </si>
  <si>
    <t>Complemento - ESM SINT BRI BCO 3,600G BAGUA TOTAL CORALIT – PREÇO UN. R$ 115,00 /</t>
  </si>
  <si>
    <t>Complemento - PAPEL ONDULADO BOBINA 30M SINDUSPEL – PREÇO UN. R$129,00 /</t>
  </si>
  <si>
    <t>Tarucel 15mm</t>
  </si>
  <si>
    <t>7240</t>
  </si>
  <si>
    <t>5585</t>
  </si>
  <si>
    <t>47239</t>
  </si>
  <si>
    <t>Disco Diamantado 125 x 22mm 5"</t>
  </si>
  <si>
    <t>7233</t>
  </si>
  <si>
    <t>5578</t>
  </si>
  <si>
    <t>15191</t>
  </si>
  <si>
    <t>7167</t>
  </si>
  <si>
    <t>5521</t>
  </si>
  <si>
    <t>Complemento - 10 UN – SENSOR DE PRESENÇA EMBUTIR TETO C/ FOTOCELULA 360° Bivolt - QUALITRONIX-MODELO Qa19 /</t>
  </si>
  <si>
    <t>1161</t>
  </si>
  <si>
    <t>6905</t>
  </si>
  <si>
    <t>Complemento - 37 M²– PISO LAMINADO EUCAFLOOR LINHA PRIME -  CARVALHO MAIORCA /</t>
  </si>
  <si>
    <t>Complemento - 42 M – RODAPÉS EUCAFLOOR MODELO ESTILO MDF 07CM -  CARVALHO MAIORCA /</t>
  </si>
  <si>
    <t>7341</t>
  </si>
  <si>
    <t>5658</t>
  </si>
  <si>
    <t>77959</t>
  </si>
  <si>
    <t>7346</t>
  </si>
  <si>
    <t>5662</t>
  </si>
  <si>
    <t>403847</t>
  </si>
  <si>
    <t>7293</t>
  </si>
  <si>
    <t>5621</t>
  </si>
  <si>
    <t>24293</t>
  </si>
  <si>
    <t>7235</t>
  </si>
  <si>
    <t>5580</t>
  </si>
  <si>
    <t>24294</t>
  </si>
  <si>
    <t>Empreiteiro p/ Limpeza Diária de Apartamento Empreiteiro p/ Limpeza Diária de Apartamento</t>
  </si>
  <si>
    <t>7480</t>
  </si>
  <si>
    <t>5744</t>
  </si>
  <si>
    <t>1095474</t>
  </si>
  <si>
    <t>1075</t>
  </si>
  <si>
    <t>JOSE FRANCISCO DE JESUS GOMES 41369082886</t>
  </si>
  <si>
    <t>Empreiteiro p/ Regularização de Piso</t>
  </si>
  <si>
    <t>Empreiteiro p/ Demolição revestimento Cerâmico (piso/Revestimento Cerâ</t>
  </si>
  <si>
    <t>Empreiteiro p/ Colocação de Piso Porcelanato</t>
  </si>
  <si>
    <t>1077</t>
  </si>
  <si>
    <t>8</t>
  </si>
  <si>
    <t>1076</t>
  </si>
  <si>
    <t>9</t>
  </si>
  <si>
    <t>Espuma Poliuretano - Tubo 500 ml</t>
  </si>
  <si>
    <t>7519</t>
  </si>
  <si>
    <t>5775</t>
  </si>
  <si>
    <t>20112</t>
  </si>
  <si>
    <t>Esquadria Alum. 2fls Giro (men) 2,175 x 0,925m (maior) 2,175 x 0,925</t>
  </si>
  <si>
    <t>7234</t>
  </si>
  <si>
    <t>5579</t>
  </si>
  <si>
    <t>L &amp; R ESQUADRIAS DE ALUMINIO E ACO EIRELI</t>
  </si>
  <si>
    <t>30</t>
  </si>
  <si>
    <t>7527</t>
  </si>
  <si>
    <t>5781</t>
  </si>
  <si>
    <t>24451</t>
  </si>
  <si>
    <t>7529</t>
  </si>
  <si>
    <t>5783</t>
  </si>
  <si>
    <t>268509</t>
  </si>
  <si>
    <t>Empreiteiro p/ Desmontagem de Persiana</t>
  </si>
  <si>
    <t>7515</t>
  </si>
  <si>
    <t>5771</t>
  </si>
  <si>
    <t>ISABELLE TESTONI DE OLIVEIRA</t>
  </si>
  <si>
    <t>Empreiteiro p/ Desmontagem de Persiana empreiteiro p/ desmontagem de persiana</t>
  </si>
  <si>
    <t>Persiana Vertical Blackout</t>
  </si>
  <si>
    <t>488748</t>
  </si>
  <si>
    <t>7530</t>
  </si>
  <si>
    <t>5784</t>
  </si>
  <si>
    <t>MICHELLE BRAGA DE ALENCAR</t>
  </si>
  <si>
    <t>29072022</t>
  </si>
  <si>
    <t>Porta Grelha PVC Quadrado Branco 150mm</t>
  </si>
  <si>
    <t>7588</t>
  </si>
  <si>
    <t>404952</t>
  </si>
  <si>
    <t>Grelha PVC Quadrada 150mm Branca</t>
  </si>
  <si>
    <t>7590</t>
  </si>
  <si>
    <t>5825</t>
  </si>
  <si>
    <t>16890</t>
  </si>
  <si>
    <t>7561</t>
  </si>
  <si>
    <t>5809</t>
  </si>
  <si>
    <t>1210</t>
  </si>
  <si>
    <t>7655</t>
  </si>
  <si>
    <t>5870</t>
  </si>
  <si>
    <t>Complemento - 3 PACOTES DE 20KG CADA /</t>
  </si>
  <si>
    <t>50238</t>
  </si>
  <si>
    <t>Complemento - 10 PACOTES DE 1KG CADA /</t>
  </si>
  <si>
    <t>Massa Acrilica de Acabamento p/ Acabamento</t>
  </si>
  <si>
    <t>7451</t>
  </si>
  <si>
    <t>5731</t>
  </si>
  <si>
    <t>Empreiteiro p/ Demolição revestimento Cerâmico (piso/Revestimento Cerâ empreiteiro p/ demolição revestimento ceramico(piso/revestimento cera</t>
  </si>
  <si>
    <t>Empreiteiro p/ Colocação de Piso Porcelanato empreiteiro p/ colocação de piso porcelanato</t>
  </si>
  <si>
    <t>Trupico de Granito 1,05m x 0,07m x 0,04m</t>
  </si>
  <si>
    <t>7701</t>
  </si>
  <si>
    <t>EDUARDO DUSANOSKI SIMOES</t>
  </si>
  <si>
    <t>7767</t>
  </si>
  <si>
    <t>5955</t>
  </si>
  <si>
    <t>406592</t>
  </si>
  <si>
    <t>Base p/ Registro de Pressão 3/4"</t>
  </si>
  <si>
    <t>7769</t>
  </si>
  <si>
    <t>5957</t>
  </si>
  <si>
    <t>Limpa Piso Remocryl</t>
  </si>
  <si>
    <t>7700</t>
  </si>
  <si>
    <t>5897</t>
  </si>
  <si>
    <t>4399</t>
  </si>
  <si>
    <t>Silicone Acetico 256g</t>
  </si>
  <si>
    <t>7747</t>
  </si>
  <si>
    <t>5934</t>
  </si>
  <si>
    <t>406168</t>
  </si>
  <si>
    <t>7745</t>
  </si>
  <si>
    <t>5932</t>
  </si>
  <si>
    <t>7726</t>
  </si>
  <si>
    <t>78734</t>
  </si>
  <si>
    <t>Empreiteiro p/ Reparo em Rede de Instalação de Gás</t>
  </si>
  <si>
    <t>7695</t>
  </si>
  <si>
    <t>5892</t>
  </si>
  <si>
    <t>1000</t>
  </si>
  <si>
    <t>7696</t>
  </si>
  <si>
    <t>5893</t>
  </si>
  <si>
    <t>12631</t>
  </si>
  <si>
    <t>7697</t>
  </si>
  <si>
    <t>5894</t>
  </si>
  <si>
    <t>12632</t>
  </si>
  <si>
    <t>7824</t>
  </si>
  <si>
    <t>6010</t>
  </si>
  <si>
    <t>269294</t>
  </si>
  <si>
    <t>Tinta Esmalte Epoxi Base Água Cores</t>
  </si>
  <si>
    <t>7826</t>
  </si>
  <si>
    <t>6012</t>
  </si>
  <si>
    <t>17034</t>
  </si>
  <si>
    <t>6976</t>
  </si>
  <si>
    <t>5371</t>
  </si>
  <si>
    <t>Complemento - 38 M² – PISO LAMINADO EUCAFLOOR LINHA PRIME -  NOGUEIRA NATURAL /</t>
  </si>
  <si>
    <t>Complemento - 43,20 M – RODAPÉS EUCAFLOOR MODELO ESTILO MDF 07CM -  NOGUEIRA NATURAL /</t>
  </si>
  <si>
    <t>Niple Latão 1/2</t>
  </si>
  <si>
    <t>7895</t>
  </si>
  <si>
    <t>6045</t>
  </si>
  <si>
    <t>98435</t>
  </si>
  <si>
    <t>Válvula Retenção Vertical - 15mm (1/2")"</t>
  </si>
  <si>
    <t>7894</t>
  </si>
  <si>
    <t>6044</t>
  </si>
  <si>
    <t>41641</t>
  </si>
  <si>
    <t>MORRETES</t>
  </si>
  <si>
    <t>01.20.01.002</t>
  </si>
  <si>
    <t>7920</t>
  </si>
  <si>
    <t>6065</t>
  </si>
  <si>
    <t>Termo de Acordo Juridico TERMO DE ACORDO JURIDICO</t>
  </si>
  <si>
    <t>01092022</t>
  </si>
  <si>
    <t>7774</t>
  </si>
  <si>
    <t>5961</t>
  </si>
  <si>
    <t>13344</t>
  </si>
  <si>
    <t>7775</t>
  </si>
  <si>
    <t>5962</t>
  </si>
  <si>
    <t>13345</t>
  </si>
  <si>
    <t>7959</t>
  </si>
  <si>
    <t>270165</t>
  </si>
  <si>
    <t>7725</t>
  </si>
  <si>
    <t>5916</t>
  </si>
  <si>
    <t>Revestimento Piso Cerâmico Porcelanato 30 x 90cm</t>
  </si>
  <si>
    <t>8129</t>
  </si>
  <si>
    <t>PISO &amp; PEDRA COMERCIO DE PEDRAS DECORATIVAS LTDA</t>
  </si>
  <si>
    <t>12758</t>
  </si>
  <si>
    <t>8035</t>
  </si>
  <si>
    <t>6122</t>
  </si>
  <si>
    <t>79487</t>
  </si>
  <si>
    <t>Locação de Caçamba 5m³ p/ Residuos Classe D Contaminados</t>
  </si>
  <si>
    <t>8046</t>
  </si>
  <si>
    <t>6132</t>
  </si>
  <si>
    <t>12821</t>
  </si>
  <si>
    <t>7967</t>
  </si>
  <si>
    <t>6104</t>
  </si>
  <si>
    <t>270549</t>
  </si>
  <si>
    <t>8055</t>
  </si>
  <si>
    <t>6141</t>
  </si>
  <si>
    <t>52588</t>
  </si>
  <si>
    <t>Persiana Vertical</t>
  </si>
  <si>
    <t>7891</t>
  </si>
  <si>
    <t>6041</t>
  </si>
  <si>
    <t>Cabo Flexível 1,5mm² 750v - Branco</t>
  </si>
  <si>
    <t>8158</t>
  </si>
  <si>
    <t>6186</t>
  </si>
  <si>
    <t>98907</t>
  </si>
  <si>
    <t>Conjunto Interruptor 4" x 2"  Simples - 2 Teclas"</t>
  </si>
  <si>
    <t>Passa Fio c/ Alma de aço - 10m</t>
  </si>
  <si>
    <t>Passa Fio c/ Alma de Aço - 15m</t>
  </si>
  <si>
    <t>8157</t>
  </si>
  <si>
    <t>6185</t>
  </si>
  <si>
    <t>51435</t>
  </si>
  <si>
    <t>7973</t>
  </si>
  <si>
    <t>41805</t>
  </si>
  <si>
    <t>TE PVC Aquatherm - 22mm</t>
  </si>
  <si>
    <t>8128</t>
  </si>
  <si>
    <t>Ctba Comercio de Materiais Eletricos e Hidraulicos</t>
  </si>
  <si>
    <t>8429</t>
  </si>
  <si>
    <t>Conector Macho ( Bolsa x Rosca) - 22mm x 3/4"</t>
  </si>
  <si>
    <t>Luva PVC Aquatherm - 22mm FF</t>
  </si>
  <si>
    <t>Água Sanitária 5L</t>
  </si>
  <si>
    <t>8043</t>
  </si>
  <si>
    <t>6129</t>
  </si>
  <si>
    <t>CONTABILISTA SUPRIMENTOS PARA ESCRITORIO S.A</t>
  </si>
  <si>
    <t>1830061</t>
  </si>
  <si>
    <t>Desinfetante 5L</t>
  </si>
  <si>
    <t>Esponja</t>
  </si>
  <si>
    <t>Alcool</t>
  </si>
  <si>
    <t>8193</t>
  </si>
  <si>
    <t>6211</t>
  </si>
  <si>
    <t>5</t>
  </si>
  <si>
    <t>8056</t>
  </si>
  <si>
    <t>6142</t>
  </si>
  <si>
    <t>2087633</t>
  </si>
  <si>
    <t>Parafusadeira Furadeira de Impacto a Bateria</t>
  </si>
  <si>
    <t>8209</t>
  </si>
  <si>
    <t>VOSNIACK MOVEIS SOB MEDIDAS LTDA</t>
  </si>
  <si>
    <t>Empreiteiro p/ Montagem e Desmontagem de Móveis EMPREITEIRO P/ MONTAGEM E DESMONTAGEM DE MOVEIS</t>
  </si>
  <si>
    <t>Revestimento Cerâmico Azulejo Branco 10 x 20cm</t>
  </si>
  <si>
    <t>8222</t>
  </si>
  <si>
    <t>6224</t>
  </si>
  <si>
    <t>410196</t>
  </si>
  <si>
    <t>7964</t>
  </si>
  <si>
    <t>6100</t>
  </si>
  <si>
    <t>PEDRO HENRIQUE NONATO DA LUZ LAGO TEIXEIRA 10004976908</t>
  </si>
  <si>
    <t>Laudo Técnico laudo tecnico</t>
  </si>
  <si>
    <t>8255</t>
  </si>
  <si>
    <t>6249</t>
  </si>
  <si>
    <t>Complemento - 30 SACOS DE ARGAMASSA COM 20KG /</t>
  </si>
  <si>
    <t>1113898</t>
  </si>
  <si>
    <t>Cópia de Chave</t>
  </si>
  <si>
    <t>PLAZA ROYAL</t>
  </si>
  <si>
    <t>01.21.01.001</t>
  </si>
  <si>
    <t>8256</t>
  </si>
  <si>
    <t>6250</t>
  </si>
  <si>
    <t>2740731</t>
  </si>
  <si>
    <t>8268</t>
  </si>
  <si>
    <t>6262</t>
  </si>
  <si>
    <t>GILBERTO PROENCA DE OLIVEIRA 8586449890</t>
  </si>
  <si>
    <t>27092022</t>
  </si>
  <si>
    <t>Pilha Tipo AA</t>
  </si>
  <si>
    <t>8317</t>
  </si>
  <si>
    <t>6292</t>
  </si>
  <si>
    <t>99525</t>
  </si>
  <si>
    <t>Fita p/ Cantos Drywall</t>
  </si>
  <si>
    <t>8330</t>
  </si>
  <si>
    <t>6305</t>
  </si>
  <si>
    <t>LOPES COMERCIO DE MATERIAIS PARA CONSTRUCAO LTDA</t>
  </si>
  <si>
    <t>Complemento - 2 UNIDADES /</t>
  </si>
  <si>
    <t>Chapa Gesso acartonado RU BR 12,5mm 1200 x 1800mm</t>
  </si>
  <si>
    <t>Complemento - 28 CHAPAS /</t>
  </si>
  <si>
    <t>Isolamento Acústico - Banda Acústica</t>
  </si>
  <si>
    <t>Complemento - 1 ROLO /</t>
  </si>
  <si>
    <t>Parafuso p/ Drywall GN25 Agulha 3,5x25mm</t>
  </si>
  <si>
    <t>Parafuso p/ Drywall GN35 Agulha 3,5x35mm</t>
  </si>
  <si>
    <t>Parafuso Philips Cabeça Chata 4,0 x 50mm</t>
  </si>
  <si>
    <t>Perfil Montante M70 0,50mm x 70mm x 3,00m</t>
  </si>
  <si>
    <t>Perfil Guia G70 - 0,50mm x 70mm x 3,00m</t>
  </si>
  <si>
    <t>8110</t>
  </si>
  <si>
    <t>6163</t>
  </si>
  <si>
    <t>752</t>
  </si>
  <si>
    <t>8345</t>
  </si>
  <si>
    <t>52100</t>
  </si>
  <si>
    <t>Jogo de Ponteiros Bits</t>
  </si>
  <si>
    <t>8266</t>
  </si>
  <si>
    <t>6260</t>
  </si>
  <si>
    <t>Complemento - BOSCH V-LINE 41 PEÇAS P/ FURAR E PARAFUSAR /</t>
  </si>
  <si>
    <t>2090832</t>
  </si>
  <si>
    <t>8333</t>
  </si>
  <si>
    <t>6308</t>
  </si>
  <si>
    <t>Complemento - 3 SACOS DE 20KG /</t>
  </si>
  <si>
    <t>1115486</t>
  </si>
  <si>
    <t>Complemento - 10 SACOS DE 1KG /</t>
  </si>
  <si>
    <t>Empreiteiro p/ Reparo em Soleira de Granito Instalada</t>
  </si>
  <si>
    <t>7961</t>
  </si>
  <si>
    <t>6097</t>
  </si>
  <si>
    <t>Empreiteiro p/ Reparo em Soleira de Granito Instalada EMPREITEIRO P/ REPARO EM SOLEIRA DE GRANITO INSTALADA</t>
  </si>
  <si>
    <t>7342</t>
  </si>
  <si>
    <t>80265</t>
  </si>
  <si>
    <t>Rejunte Acrílico Preto</t>
  </si>
  <si>
    <t>8348</t>
  </si>
  <si>
    <t>410794</t>
  </si>
  <si>
    <t>Rejunte Pronto p/ Uso - Grafite</t>
  </si>
  <si>
    <t>8350</t>
  </si>
  <si>
    <t>6320</t>
  </si>
  <si>
    <t>16864</t>
  </si>
  <si>
    <t>Tubo de PVC p/ Dreno Tipo Drenoflex 110mm (INATIVO)</t>
  </si>
  <si>
    <t>8376</t>
  </si>
  <si>
    <t>6345</t>
  </si>
  <si>
    <t>54465</t>
  </si>
  <si>
    <t>Manta Geotêxtil (Bidim) 130gr/m²</t>
  </si>
  <si>
    <t>Empreiteiro p/ Raspagem e Limpeza de Terreno</t>
  </si>
  <si>
    <t>01.21.01.002</t>
  </si>
  <si>
    <t>8414</t>
  </si>
  <si>
    <t>6381</t>
  </si>
  <si>
    <t>TERRARIUM GARDEN SERVICOS PAISAGISTICOS EIRELI</t>
  </si>
  <si>
    <t>Empreiteiro p/ Raspagem e Limpeza de Terreno empreiteiro p/ raspagem e limpeza de terreno</t>
  </si>
  <si>
    <t>8415</t>
  </si>
  <si>
    <t>6382</t>
  </si>
  <si>
    <t>17426</t>
  </si>
  <si>
    <t>Linha de Nylon 80</t>
  </si>
  <si>
    <t>8418</t>
  </si>
  <si>
    <t>6385</t>
  </si>
  <si>
    <t>Valbill Comercio de Materiais de Construcao Ltda</t>
  </si>
  <si>
    <t>3143</t>
  </si>
  <si>
    <t>8470</t>
  </si>
  <si>
    <t>6428</t>
  </si>
  <si>
    <t>Complemento - MARCA STARTEC&amp;CO /</t>
  </si>
  <si>
    <t>1256</t>
  </si>
  <si>
    <t>Empreiteiro p/ Realocação de Playground</t>
  </si>
  <si>
    <t>8425</t>
  </si>
  <si>
    <t>6387</t>
  </si>
  <si>
    <t>NOVA PLAY GROUND CURITIBA - EIRELI</t>
  </si>
  <si>
    <t>Empreiteiro p/ Limpeza Final da Obra</t>
  </si>
  <si>
    <t>8439</t>
  </si>
  <si>
    <t>6398</t>
  </si>
  <si>
    <t>AMADEN LIMPEZA E CONSERVACAO LTDA</t>
  </si>
  <si>
    <t>8448</t>
  </si>
  <si>
    <t>6408</t>
  </si>
  <si>
    <t>411323</t>
  </si>
  <si>
    <t>Corda Multifilamento 10mm</t>
  </si>
  <si>
    <t>8450</t>
  </si>
  <si>
    <t>6410</t>
  </si>
  <si>
    <t>Complemento - COLOR COLLINS /</t>
  </si>
  <si>
    <t>21533</t>
  </si>
  <si>
    <t>Complemento - OURO COLLINS /</t>
  </si>
  <si>
    <t>Disco de Corte de Aço 4.1/2" x 3/64" x 7/8" (115 x 1,0 x 22,22mm)"</t>
  </si>
  <si>
    <t>8454</t>
  </si>
  <si>
    <t>6414</t>
  </si>
  <si>
    <t>150260</t>
  </si>
  <si>
    <t>Locação de Bomba p/ Teste Hidrostático</t>
  </si>
  <si>
    <t>8112</t>
  </si>
  <si>
    <t>104079</t>
  </si>
  <si>
    <t>8531</t>
  </si>
  <si>
    <t>6480</t>
  </si>
  <si>
    <t>ANTONIO GILBERTO DE MELLO</t>
  </si>
  <si>
    <t>1903</t>
  </si>
  <si>
    <t>8455</t>
  </si>
  <si>
    <t>6415</t>
  </si>
  <si>
    <t>17485</t>
  </si>
  <si>
    <t>Placa de Piso Tátil Direcional Vermelho h=6cm</t>
  </si>
  <si>
    <t>8543</t>
  </si>
  <si>
    <t>6494</t>
  </si>
  <si>
    <t>BDP INDUSTRIA E COMERCIO DE ARTEFATOS DE CIMENTO LTDA</t>
  </si>
  <si>
    <t>Pavimentação externa</t>
  </si>
  <si>
    <t>1874</t>
  </si>
  <si>
    <t>Placa de Piso Tátil Alerta Vermelho h=6cm</t>
  </si>
  <si>
    <t>Abraçadeira Tipo Hellermann 300x10mm</t>
  </si>
  <si>
    <t>8382</t>
  </si>
  <si>
    <t>6351</t>
  </si>
  <si>
    <t>CAMPO LARGO MATERIAIS ELÉTRICOS LTDA - EPP</t>
  </si>
  <si>
    <t>Complemento - 100 UN – ABRAÇADEIRA TIPO HELLERMANN 300X10MM  (COR - PRETA) /</t>
  </si>
  <si>
    <t>10343</t>
  </si>
  <si>
    <t>Refletor LED 200W 6500K</t>
  </si>
  <si>
    <t>Complemento - 02 UN – REFLETOR LED 200W PROVA D´ÁGUA 6500K BF /</t>
  </si>
  <si>
    <t>Placa Cimentícia e=8mm</t>
  </si>
  <si>
    <t>8310</t>
  </si>
  <si>
    <t>6286</t>
  </si>
  <si>
    <t>PAULO AFONSO MARINS DE SOUZA EIRELI</t>
  </si>
  <si>
    <t>Complemento - 2 PLACAS DE 1,20X2,40 CADA /</t>
  </si>
  <si>
    <t>25203</t>
  </si>
  <si>
    <t>8596</t>
  </si>
  <si>
    <t>6511</t>
  </si>
  <si>
    <t>Complemento - 20 UN DE 1Mx4M /</t>
  </si>
  <si>
    <t>17461</t>
  </si>
  <si>
    <t>Complemento - 4 PACOTES COM 6 UN CADA /</t>
  </si>
  <si>
    <t>Selante Elastico a Base de Poliuretano - Tubo 450g</t>
  </si>
  <si>
    <t>8597</t>
  </si>
  <si>
    <t>6512</t>
  </si>
  <si>
    <t>17460</t>
  </si>
  <si>
    <t>8508</t>
  </si>
  <si>
    <t>6455</t>
  </si>
  <si>
    <t>17417</t>
  </si>
  <si>
    <t>8595</t>
  </si>
  <si>
    <t>6510</t>
  </si>
  <si>
    <t>52156</t>
  </si>
  <si>
    <t>Empreiteiro p/ Colocação de Tampo em Granito</t>
  </si>
  <si>
    <t>8344</t>
  </si>
  <si>
    <t>Tampa Concreto Armado Pré Fabricada 75 x 75cm</t>
  </si>
  <si>
    <t>8386</t>
  </si>
  <si>
    <t>6355</t>
  </si>
  <si>
    <t>ARTEFATOS DE CONCRETO TUBOLAR LTDA</t>
  </si>
  <si>
    <t>Tubos - Concreto</t>
  </si>
  <si>
    <t>Tampa Concreto Armado Pré Fabricada 75 x 75cm c/ Grelha</t>
  </si>
  <si>
    <t>8600</t>
  </si>
  <si>
    <t>6515</t>
  </si>
  <si>
    <t>Complemento - 5 SACOS DE 20KG /</t>
  </si>
  <si>
    <t>17559</t>
  </si>
  <si>
    <t>Luva Malha</t>
  </si>
  <si>
    <t>Escada de Aluminio c/ 2 Degraus</t>
  </si>
  <si>
    <t>Empreiteiro p/ Execução de Calçada em Paver</t>
  </si>
  <si>
    <t>8702</t>
  </si>
  <si>
    <t>6593</t>
  </si>
  <si>
    <t>MARCIO CRISTIANO ROCHA HOLM CONSTRUCAO CIVIL</t>
  </si>
  <si>
    <t>Empreiteiro p/ Execução de Calçada em Paver empreiteiro p/ execução de calçada em paver</t>
  </si>
  <si>
    <t>73</t>
  </si>
  <si>
    <t>Motobomba Submersível Pot=1/2CV Hman 8mca</t>
  </si>
  <si>
    <t>8715</t>
  </si>
  <si>
    <t>6606</t>
  </si>
  <si>
    <t>A GERAL BOMBAS HIDRAULICAS LTDA</t>
  </si>
  <si>
    <t>4259</t>
  </si>
  <si>
    <t>Empreiteiro p/ Montagem e Desmontagem de Andaime Fachadeiro</t>
  </si>
  <si>
    <t>8723</t>
  </si>
  <si>
    <t>6612</t>
  </si>
  <si>
    <t>Sl Montagem de Andaimes Ltda</t>
  </si>
  <si>
    <t>8611</t>
  </si>
  <si>
    <t>6524</t>
  </si>
  <si>
    <t>GAI BLOCOS DE CONCRETO LTDA - ME</t>
  </si>
  <si>
    <t>Complemento - 191 PEÇAS /</t>
  </si>
  <si>
    <t>30301</t>
  </si>
  <si>
    <t>Complemento - 71 PEÇAS /</t>
  </si>
  <si>
    <t>8721</t>
  </si>
  <si>
    <t>6610</t>
  </si>
  <si>
    <t>8757</t>
  </si>
  <si>
    <t>17557</t>
  </si>
  <si>
    <t>Tubo PVC Soldável 40mm</t>
  </si>
  <si>
    <t>8744</t>
  </si>
  <si>
    <t>6624</t>
  </si>
  <si>
    <t>8646</t>
  </si>
  <si>
    <t>Joelho PVC 45º Soldável 40mm</t>
  </si>
  <si>
    <t>Curva PVC 90º Soldável 40mm</t>
  </si>
  <si>
    <t>União PVC Soldável 40mm</t>
  </si>
  <si>
    <t>TE PVC Soldável 40mm</t>
  </si>
  <si>
    <t>Adaptador PVC Soldável com Anel p/ Caixa D´Água 40mm</t>
  </si>
  <si>
    <t>Registro Esfera PVC Soldável 40mm</t>
  </si>
  <si>
    <t>Válvula Retenção Vertical / Horizontal PVC Soldável 40mm</t>
  </si>
  <si>
    <t>Chave Bóia Inferior/Superior 25A</t>
  </si>
  <si>
    <t>Luva Redução - 40 x 32mm - 1.1/2" x 1.1/4"</t>
  </si>
  <si>
    <t>Tubos e Conexões FF</t>
  </si>
  <si>
    <t>TON</t>
  </si>
  <si>
    <t>8742</t>
  </si>
  <si>
    <t>6622</t>
  </si>
  <si>
    <t>Cotragon Extracao Comercio de Areia Ltda - Epp</t>
  </si>
  <si>
    <t>36171</t>
  </si>
  <si>
    <t>8791</t>
  </si>
  <si>
    <t>6642</t>
  </si>
  <si>
    <t>81001</t>
  </si>
  <si>
    <t>Empreiteiro p/ Instalação de Rede de Proteção</t>
  </si>
  <si>
    <t>8799</t>
  </si>
  <si>
    <t>6649</t>
  </si>
  <si>
    <t>IMPACTA REDES DE PROTECAO LTDA</t>
  </si>
  <si>
    <t>Locação de Andaime</t>
  </si>
  <si>
    <t>8801</t>
  </si>
  <si>
    <t>DANMER SOLUCOES EM SEGURANCA DO TRABALHO LTDA</t>
  </si>
  <si>
    <t>Locação de Andaime locação de andaime</t>
  </si>
  <si>
    <t>8802</t>
  </si>
  <si>
    <t>6652</t>
  </si>
  <si>
    <t>411980</t>
  </si>
  <si>
    <t>Adaptador PVC Soldável Curto c/Bolsa e Rosca 60mm x 2"</t>
  </si>
  <si>
    <t>8800</t>
  </si>
  <si>
    <t>13648</t>
  </si>
  <si>
    <t>8775</t>
  </si>
  <si>
    <t>6641</t>
  </si>
  <si>
    <t>273241</t>
  </si>
  <si>
    <t>8792</t>
  </si>
  <si>
    <t>6643</t>
  </si>
  <si>
    <t>Complemento - 4 LATAS DE 18L CADA /</t>
  </si>
  <si>
    <t>130706</t>
  </si>
  <si>
    <t>8804</t>
  </si>
  <si>
    <t>6654</t>
  </si>
  <si>
    <t>17690</t>
  </si>
  <si>
    <t>Pedrisco</t>
  </si>
  <si>
    <t>8828</t>
  </si>
  <si>
    <t>6675</t>
  </si>
  <si>
    <t>17691</t>
  </si>
  <si>
    <t>Cimento Portland CP II-F Composto</t>
  </si>
  <si>
    <t>Complemento - 3 SACOS DE 50 KG CADA /</t>
  </si>
  <si>
    <t>Aço CA50 1/4" 6,3mm"</t>
  </si>
  <si>
    <t>Complemento - 4 BARRAS DE 12M /</t>
  </si>
  <si>
    <t>Empreiteiro p/ Substituição, Plantio de Grama e Espalhamento de Terra</t>
  </si>
  <si>
    <t>8888</t>
  </si>
  <si>
    <t>6712</t>
  </si>
  <si>
    <t>Empreiteiro p/ Substituição, Plantio de Grama e Espalhamento de Terra Empreiteiro p/ Substituição, Plantio de Grama e Espalhamento de Terra</t>
  </si>
  <si>
    <t>Chapa Compensada Resinada 1,10 x 2,20 x 14mm</t>
  </si>
  <si>
    <t>8909</t>
  </si>
  <si>
    <t>6732</t>
  </si>
  <si>
    <t>6729</t>
  </si>
  <si>
    <t>Adaptador PVC Soldável Curto c/Bolsa e Rosca 50mm x 1.1/2"</t>
  </si>
  <si>
    <t>8904</t>
  </si>
  <si>
    <t>6727</t>
  </si>
  <si>
    <t>411981</t>
  </si>
  <si>
    <t>Filtro Y c/ Tela Inox 1.1/2</t>
  </si>
  <si>
    <t>Materiais Hidráulicos</t>
  </si>
  <si>
    <t>Luva PVC soldável correr 50mm</t>
  </si>
  <si>
    <t>Curso p/ Operador de Plataforma Elevatória (PTA)</t>
  </si>
  <si>
    <t>8903</t>
  </si>
  <si>
    <t>6726</t>
  </si>
  <si>
    <t>BHS ENGENHARIA LTDA</t>
  </si>
  <si>
    <t>8899</t>
  </si>
  <si>
    <t>6722</t>
  </si>
  <si>
    <t>21836</t>
  </si>
  <si>
    <t>8902</t>
  </si>
  <si>
    <t>6725</t>
  </si>
  <si>
    <t>150639</t>
  </si>
  <si>
    <t>8982</t>
  </si>
  <si>
    <t>6796</t>
  </si>
  <si>
    <t>13212</t>
  </si>
  <si>
    <t>8971</t>
  </si>
  <si>
    <t>6787</t>
  </si>
  <si>
    <t>17688</t>
  </si>
  <si>
    <t>Marreta 1/2 kg</t>
  </si>
  <si>
    <t>Colher de Pedreiro 7"</t>
  </si>
  <si>
    <t>Complemento p/ Cozinha</t>
  </si>
  <si>
    <t>8901</t>
  </si>
  <si>
    <t>6724</t>
  </si>
  <si>
    <t>HY COMERCIO DE MOVEIS LTDA</t>
  </si>
  <si>
    <t>Arame Recozido nº 18 Bwg - 1kg</t>
  </si>
  <si>
    <t>8976</t>
  </si>
  <si>
    <t>6791</t>
  </si>
  <si>
    <t>22067</t>
  </si>
  <si>
    <t>Arco de Serra</t>
  </si>
  <si>
    <t>8975</t>
  </si>
  <si>
    <t>6790</t>
  </si>
  <si>
    <t>22065</t>
  </si>
  <si>
    <t>Torneira Bóia Ø2"</t>
  </si>
  <si>
    <t>8973</t>
  </si>
  <si>
    <t>6789</t>
  </si>
  <si>
    <t>MATERIAIS DE CONSTRUCAO BOM PASTOR LTDA</t>
  </si>
  <si>
    <t>10034</t>
  </si>
  <si>
    <t>8999</t>
  </si>
  <si>
    <t>6813</t>
  </si>
  <si>
    <t>ELIELTON MACHADO PINTO 05633453905</t>
  </si>
  <si>
    <t>Empreiteiro p/ Corte de Piso de Concreto</t>
  </si>
  <si>
    <t>1433</t>
  </si>
  <si>
    <t>Empreiteiro p/ Demolição de Piso de Concreto</t>
  </si>
  <si>
    <t>Empreiteiro p/ Assentamento de Ladrilho Tátil em Calçada de Pedestre</t>
  </si>
  <si>
    <t>15</t>
  </si>
  <si>
    <t>17</t>
  </si>
  <si>
    <t>Locação de Plataforma Elevatória</t>
  </si>
  <si>
    <t>8972</t>
  </si>
  <si>
    <t>6788</t>
  </si>
  <si>
    <t>MILLS LOCACAO, SERVICOS E LOGISTICA S.A.</t>
  </si>
  <si>
    <t>940391711</t>
  </si>
  <si>
    <t>Taxa ART - execução</t>
  </si>
  <si>
    <t>Verba para  documentação de Obra</t>
  </si>
  <si>
    <t>Frete p/ Plataforma Elevatória</t>
  </si>
  <si>
    <t>Rodapia em Granito</t>
  </si>
  <si>
    <t>8743</t>
  </si>
  <si>
    <t>6623</t>
  </si>
  <si>
    <t>CONSTRUART COMERCIO E APLICACAO DE REVESTIMENTOS LTDA</t>
  </si>
  <si>
    <t>45</t>
  </si>
  <si>
    <t>Bica Corrida</t>
  </si>
  <si>
    <t>9066</t>
  </si>
  <si>
    <t>6875</t>
  </si>
  <si>
    <t>36735</t>
  </si>
  <si>
    <t>Empreiteiro p/ Demolição de Revesimento Cerâmico de Fachada</t>
  </si>
  <si>
    <t>1299</t>
  </si>
  <si>
    <t>EMBL MANUTENCAO PREDIAL EIRELI</t>
  </si>
  <si>
    <t>551</t>
  </si>
  <si>
    <t>Tela Soldada Q 283 2,45m Larg x 6,00m Compr (65,92 kg / pç)</t>
  </si>
  <si>
    <t>9129</t>
  </si>
  <si>
    <t>6937</t>
  </si>
  <si>
    <t>BENDERTEC SOLUCOES EM ACO - EIRELI</t>
  </si>
  <si>
    <t>7415</t>
  </si>
  <si>
    <t>9063</t>
  </si>
  <si>
    <t>6871</t>
  </si>
  <si>
    <t>22078</t>
  </si>
  <si>
    <t>9012</t>
  </si>
  <si>
    <t>6826</t>
  </si>
  <si>
    <t>JAQUELINE ANTUNES MINERVINO</t>
  </si>
  <si>
    <t>6122022</t>
  </si>
  <si>
    <t>Poliestireno Expandido (isopor)</t>
  </si>
  <si>
    <t>9064</t>
  </si>
  <si>
    <t>6872</t>
  </si>
  <si>
    <t>WANDERLEI BARBOSA SANTOS</t>
  </si>
  <si>
    <t>22701</t>
  </si>
  <si>
    <t>Empreiteiro p/ Conserto de Tubulação em Água Fria</t>
  </si>
  <si>
    <t>9113</t>
  </si>
  <si>
    <t>6920</t>
  </si>
  <si>
    <t>RAS INSTALACOES ELETRICAS E HIDRAULICAS LTDA</t>
  </si>
  <si>
    <t>Empreiteiro p/ Conserto de Tubulação em Água Fria empreiteiro p/ conserto de tubulação em agua fria</t>
  </si>
  <si>
    <t>854</t>
  </si>
  <si>
    <t>Revestimento Piso Cerâmico Porcelanato 60 x 60cm – Munari Marfim AC</t>
  </si>
  <si>
    <t>9081</t>
  </si>
  <si>
    <t>6891</t>
  </si>
  <si>
    <t>115093</t>
  </si>
  <si>
    <t>9082</t>
  </si>
  <si>
    <t>6890</t>
  </si>
  <si>
    <t>17851</t>
  </si>
  <si>
    <t>Complemento - 250 KG /</t>
  </si>
  <si>
    <t>9139</t>
  </si>
  <si>
    <t>6945</t>
  </si>
  <si>
    <t>13515</t>
  </si>
  <si>
    <t>9140</t>
  </si>
  <si>
    <t>6946</t>
  </si>
  <si>
    <t>13512</t>
  </si>
  <si>
    <t>Locação de Caçamba 5m³ p/ Residuos Classe C Não Recicláveis</t>
  </si>
  <si>
    <t>9201</t>
  </si>
  <si>
    <t>13513</t>
  </si>
  <si>
    <t>Frete p/ Retirada de Material de Final de Obra</t>
  </si>
  <si>
    <t>9141</t>
  </si>
  <si>
    <t>6947</t>
  </si>
  <si>
    <t>1098</t>
  </si>
  <si>
    <t>9192</t>
  </si>
  <si>
    <t>3200</t>
  </si>
  <si>
    <t>9094</t>
  </si>
  <si>
    <t>6903</t>
  </si>
  <si>
    <t>Complemento - 12" /</t>
  </si>
  <si>
    <t>7595</t>
  </si>
  <si>
    <t>Lixa Ferro nº 80</t>
  </si>
  <si>
    <t>Complemento - 1 UN 30MX1,2M /</t>
  </si>
  <si>
    <t>Trena de Aço 3m</t>
  </si>
  <si>
    <t>9117</t>
  </si>
  <si>
    <t>6924</t>
  </si>
  <si>
    <t>58966</t>
  </si>
  <si>
    <t>Frete p/ Andaime</t>
  </si>
  <si>
    <t>9210</t>
  </si>
  <si>
    <t>7003</t>
  </si>
  <si>
    <t>81769</t>
  </si>
  <si>
    <t>Locação de Andaime Tubular - Dia</t>
  </si>
  <si>
    <t>Areia Fina Tipo Praia</t>
  </si>
  <si>
    <t>8417</t>
  </si>
  <si>
    <t>6384</t>
  </si>
  <si>
    <t>TRANS ALVES - COMERCIO E TRANSPORTE DE MINERIOS LTDA</t>
  </si>
  <si>
    <t>Pneu 175 / 60 / R13</t>
  </si>
  <si>
    <t>9305</t>
  </si>
  <si>
    <t>7083</t>
  </si>
  <si>
    <t>DACLA REBOQUES E ENGATES LTDA</t>
  </si>
  <si>
    <t>9377</t>
  </si>
  <si>
    <t>7151</t>
  </si>
  <si>
    <t>17931</t>
  </si>
  <si>
    <t>Martelete Perfurador Rompedor c/ Talhadeira</t>
  </si>
  <si>
    <t>9098</t>
  </si>
  <si>
    <t>6907</t>
  </si>
  <si>
    <t>SUPER-PRO COMERCIO DE EQUIPAMENTOS E FERRAMENTAS</t>
  </si>
  <si>
    <t>50340</t>
  </si>
  <si>
    <t>9197</t>
  </si>
  <si>
    <t>6991</t>
  </si>
  <si>
    <t>115292</t>
  </si>
  <si>
    <t>9374</t>
  </si>
  <si>
    <t>7148</t>
  </si>
  <si>
    <t>CHAVEIRO PAULO RICARDO LTDA</t>
  </si>
  <si>
    <t>1270</t>
  </si>
  <si>
    <t>9205</t>
  </si>
  <si>
    <t>6998</t>
  </si>
  <si>
    <t>59707</t>
  </si>
  <si>
    <t>9232</t>
  </si>
  <si>
    <t>7022</t>
  </si>
  <si>
    <t>Complemento - QUARTZOLIT /</t>
  </si>
  <si>
    <t>18060</t>
  </si>
  <si>
    <t>Complemento - PU 40 COR BRANCA – 1 CX /</t>
  </si>
  <si>
    <t>Serviço de Dedetização</t>
  </si>
  <si>
    <t>9375</t>
  </si>
  <si>
    <t>ALO-D-D DEDETIZADORA LTDA</t>
  </si>
  <si>
    <t>Serviço de Dedetização Dedetização</t>
  </si>
  <si>
    <t>5889</t>
  </si>
  <si>
    <t>Plástico Bolha 1m</t>
  </si>
  <si>
    <t>9316</t>
  </si>
  <si>
    <t>7094</t>
  </si>
  <si>
    <t>22769</t>
  </si>
  <si>
    <t>9011</t>
  </si>
  <si>
    <t>6825</t>
  </si>
  <si>
    <t>Complemento - COR CARVALHO MAIORCA /</t>
  </si>
  <si>
    <t>560</t>
  </si>
  <si>
    <t>Complemento - COR CORDA QUARTZOLIT /</t>
  </si>
  <si>
    <t>115241</t>
  </si>
  <si>
    <t>115240</t>
  </si>
  <si>
    <t>Complemento - CUNHA GRANDE DE 3MM /</t>
  </si>
  <si>
    <t>Serviço de Chaveiro</t>
  </si>
  <si>
    <t>9420</t>
  </si>
  <si>
    <t>862</t>
  </si>
  <si>
    <t>Vidro Temperado Incolor 8mm 1,845x0,65m</t>
  </si>
  <si>
    <t>9426</t>
  </si>
  <si>
    <t>7198</t>
  </si>
  <si>
    <t>Timer Digital</t>
  </si>
  <si>
    <t>9418</t>
  </si>
  <si>
    <t>7190</t>
  </si>
  <si>
    <t>18530</t>
  </si>
  <si>
    <t>9422</t>
  </si>
  <si>
    <t>7194</t>
  </si>
  <si>
    <t>L.A.J. LIMPEZAS LTDA</t>
  </si>
  <si>
    <t>Empreiteiro p/ Limpeza Diária de Apartamento EMPREITEIRO P/ LIMPEZA DIARIA DE APARTAMENTO</t>
  </si>
  <si>
    <t>Pó 2 (Caixa 4kg)</t>
  </si>
  <si>
    <t>9429</t>
  </si>
  <si>
    <t>7201</t>
  </si>
  <si>
    <t>294521</t>
  </si>
  <si>
    <t>9419</t>
  </si>
  <si>
    <t>940399227</t>
  </si>
  <si>
    <t>Empreiteiro p/ Execução de Piso de Concreto</t>
  </si>
  <si>
    <t>1511</t>
  </si>
  <si>
    <t>Empreiteiro p/ Retirada de Revestimento Piso Cerâmico</t>
  </si>
  <si>
    <t>Empreiteiro p/ retirada de Revestimento Piso Cerâmico</t>
  </si>
  <si>
    <t>Empreiteiro p/ Execução de Contrapiso</t>
  </si>
  <si>
    <t>Empreiteiro p/ Aterro e Compactação de Solo c/ Mat. Interno</t>
  </si>
  <si>
    <t>1532</t>
  </si>
  <si>
    <t>19</t>
  </si>
  <si>
    <t>Sifão PVC Extensivel Universal</t>
  </si>
  <si>
    <t>9423</t>
  </si>
  <si>
    <t>7195</t>
  </si>
  <si>
    <t>Sifões</t>
  </si>
  <si>
    <t>102160</t>
  </si>
  <si>
    <t>Joelho PVC 90º p/ Esgoto 40mm s/ Bolsa</t>
  </si>
  <si>
    <t>Tablet</t>
  </si>
  <si>
    <t>9330</t>
  </si>
  <si>
    <t>7106</t>
  </si>
  <si>
    <t>Complemento - SAMSUNG TAB A T295 /</t>
  </si>
  <si>
    <t>1886062</t>
  </si>
  <si>
    <t>9396</t>
  </si>
  <si>
    <t>7168</t>
  </si>
  <si>
    <t>1402</t>
  </si>
  <si>
    <t>1404</t>
  </si>
  <si>
    <t>9417</t>
  </si>
  <si>
    <t>7189</t>
  </si>
  <si>
    <t>5896</t>
  </si>
  <si>
    <t>1886893</t>
  </si>
  <si>
    <t>Argamassa Votomassa Colante Exterior (20kg)</t>
  </si>
  <si>
    <t>9424</t>
  </si>
  <si>
    <t>7196</t>
  </si>
  <si>
    <t>199639</t>
  </si>
  <si>
    <t>Tubo PVC p/ Esgoto 200mm</t>
  </si>
  <si>
    <t>9425</t>
  </si>
  <si>
    <t>7332</t>
  </si>
  <si>
    <t>Rede Tela de Proteção (Kit Completo)</t>
  </si>
  <si>
    <t>9430</t>
  </si>
  <si>
    <t>7202</t>
  </si>
  <si>
    <t>PAS REDES INDUSTRIA IMPORTACAO E COMERCIO LTDA</t>
  </si>
  <si>
    <t>103864</t>
  </si>
  <si>
    <t>Limpeza Diária de Apartamento</t>
  </si>
  <si>
    <t>9508</t>
  </si>
  <si>
    <t>7272</t>
  </si>
  <si>
    <t>CLEAN HOUSE EXPRESS - TECNOLOGIA LTDA</t>
  </si>
  <si>
    <t>Limpeza Diária de Apartamento limpeza diaria de apartamento</t>
  </si>
  <si>
    <t>1491</t>
  </si>
  <si>
    <t>9527</t>
  </si>
  <si>
    <t>7291</t>
  </si>
  <si>
    <t>17901</t>
  </si>
  <si>
    <t>Luminária Sobrepor Tartaruga</t>
  </si>
  <si>
    <t>9427</t>
  </si>
  <si>
    <t>7199</t>
  </si>
  <si>
    <t>Lâmpada LED 9W A60 6500K</t>
  </si>
  <si>
    <t>Locação de Escoramento p/ Formas de Laje - 25% - Junta A</t>
  </si>
  <si>
    <t>9509</t>
  </si>
  <si>
    <t>7273</t>
  </si>
  <si>
    <t>82327</t>
  </si>
  <si>
    <t>9599</t>
  </si>
  <si>
    <t>7365</t>
  </si>
  <si>
    <t>13688</t>
  </si>
  <si>
    <t>9600</t>
  </si>
  <si>
    <t>7366</t>
  </si>
  <si>
    <t>13689</t>
  </si>
  <si>
    <t>9601</t>
  </si>
  <si>
    <t>7367</t>
  </si>
  <si>
    <t>13692</t>
  </si>
  <si>
    <t>Vidro Laminado Incolor 4mm - 83 x 980</t>
  </si>
  <si>
    <t>9317</t>
  </si>
  <si>
    <t>7095</t>
  </si>
  <si>
    <t>MESSIAS RODRIGUES DE MORAES 85037540968</t>
  </si>
  <si>
    <t>3161616</t>
  </si>
  <si>
    <t>Vidro Incolor 3mm - 0,71m x 1,11m</t>
  </si>
  <si>
    <t>9613</t>
  </si>
  <si>
    <t>7378</t>
  </si>
  <si>
    <t>17987</t>
  </si>
  <si>
    <t>9642</t>
  </si>
  <si>
    <t>7406</t>
  </si>
  <si>
    <t>82486</t>
  </si>
  <si>
    <t>Devolução de Equipamento</t>
  </si>
  <si>
    <t>Locação de Betoneira 400L</t>
  </si>
  <si>
    <t>9679</t>
  </si>
  <si>
    <t>7441</t>
  </si>
  <si>
    <t>ELEVASUL EQUIPAMENTOS PARA CONSTRUCAO LTDA.</t>
  </si>
  <si>
    <t>200955</t>
  </si>
  <si>
    <t>9230</t>
  </si>
  <si>
    <t>7018</t>
  </si>
  <si>
    <t>61537</t>
  </si>
  <si>
    <t>9681</t>
  </si>
  <si>
    <t>7443</t>
  </si>
  <si>
    <t>18208</t>
  </si>
  <si>
    <t>Espaçador Plastico p/ Revestimento Cerâmico 3mm - Pacote 100pç</t>
  </si>
  <si>
    <t>Espaçador Plastico p/ Revestimento Cerâmico 5mm - Pacote 100pç</t>
  </si>
  <si>
    <t>Silicone Acetico Incolor - Tubo 280g</t>
  </si>
  <si>
    <t>Bucha Nylon 10mm</t>
  </si>
  <si>
    <t>9684</t>
  </si>
  <si>
    <t>7446</t>
  </si>
  <si>
    <t>5868</t>
  </si>
  <si>
    <t>Parafuso Phillips Cabeça Chata 6,0 x 60mm</t>
  </si>
  <si>
    <t>Transformador Bi Volt 110V - 220V</t>
  </si>
  <si>
    <t>9682</t>
  </si>
  <si>
    <t>7444</t>
  </si>
  <si>
    <t>18209</t>
  </si>
  <si>
    <t>Vaselina Sólida - 25g</t>
  </si>
  <si>
    <t>9686</t>
  </si>
  <si>
    <t>7448</t>
  </si>
  <si>
    <t>FARMACIA E DROGARIA NISSEI SA</t>
  </si>
  <si>
    <t>178225</t>
  </si>
  <si>
    <t>9683</t>
  </si>
  <si>
    <t>7445</t>
  </si>
  <si>
    <t>37308</t>
  </si>
  <si>
    <t>9732</t>
  </si>
  <si>
    <t>7490</t>
  </si>
  <si>
    <t>Impermeabilizante MK Fen 30</t>
  </si>
  <si>
    <t>ITAPEMA</t>
  </si>
  <si>
    <t>01.22.01.001</t>
  </si>
  <si>
    <t>9658</t>
  </si>
  <si>
    <t>7422</t>
  </si>
  <si>
    <t>CONCEPT PRODUTOS TECNICOS PARA CONSTRUCAO LTDA</t>
  </si>
  <si>
    <t>9685</t>
  </si>
  <si>
    <t>7447</t>
  </si>
  <si>
    <t>FABIANO DE ABREU NEIVA COMERCIO DE FERRAGENS E FERRAMENTAS</t>
  </si>
  <si>
    <t>782</t>
  </si>
  <si>
    <t>Silicone Acetico Incolor - Tubo 240g</t>
  </si>
  <si>
    <t>9688</t>
  </si>
  <si>
    <t>7450</t>
  </si>
  <si>
    <t>ALLISON ROBERTO FERNANDES DE LIMA</t>
  </si>
  <si>
    <t>13012023</t>
  </si>
  <si>
    <t>Empreiteiro p/ Execução de Armário Aéreo p/ Banheiro</t>
  </si>
  <si>
    <t>9709</t>
  </si>
  <si>
    <t>7468</t>
  </si>
  <si>
    <t>LORECI PRADO VIANA 04329579952</t>
  </si>
  <si>
    <t>9761</t>
  </si>
  <si>
    <t>7516</t>
  </si>
  <si>
    <t>82801</t>
  </si>
  <si>
    <t>Bucha p/ Drywall 4/16"</t>
  </si>
  <si>
    <t>9858</t>
  </si>
  <si>
    <t>7599</t>
  </si>
  <si>
    <t>8038</t>
  </si>
  <si>
    <t>Parafuso p/ Drywall 4/16"</t>
  </si>
  <si>
    <t>Serviço de Configuração de Controle Remoto</t>
  </si>
  <si>
    <t>9872</t>
  </si>
  <si>
    <t>7612</t>
  </si>
  <si>
    <t>FABIO HAIDINGER DE SOUZA 08487345999</t>
  </si>
  <si>
    <t>Bloco Intertravado de Concreto Permeável h=6cm (paver) 35Mpa</t>
  </si>
  <si>
    <t>9204</t>
  </si>
  <si>
    <t>6999</t>
  </si>
  <si>
    <t>31417</t>
  </si>
  <si>
    <t>9206</t>
  </si>
  <si>
    <t>6997</t>
  </si>
  <si>
    <t>37517</t>
  </si>
  <si>
    <t>3294600</t>
  </si>
  <si>
    <t>9859</t>
  </si>
  <si>
    <t>7600</t>
  </si>
  <si>
    <t>18463</t>
  </si>
  <si>
    <t>9860</t>
  </si>
  <si>
    <t>7601</t>
  </si>
  <si>
    <t>Complemento - ALESSI PREMIUM BRANCO FOSCO 6 EM 1 /</t>
  </si>
  <si>
    <t>277181</t>
  </si>
  <si>
    <t>9655</t>
  </si>
  <si>
    <t>7419</t>
  </si>
  <si>
    <t>8215</t>
  </si>
  <si>
    <t>9985</t>
  </si>
  <si>
    <t>13919</t>
  </si>
  <si>
    <t>Empreiteiro p/ Substituição de Central de Comando de Portão</t>
  </si>
  <si>
    <t>9951</t>
  </si>
  <si>
    <t>7665</t>
  </si>
  <si>
    <t>REGINALDO RACHADEL</t>
  </si>
  <si>
    <t>9952</t>
  </si>
  <si>
    <t>7666</t>
  </si>
  <si>
    <t>JOSE DE ANDRADE - CONSTRUCAO</t>
  </si>
  <si>
    <t>Empreiteiro p/ Retirada de Revestimento Piso Cerâmico EMPREITEIRO P/ RETIRADA DE REVESTIMENTO PISO CERAMICO</t>
  </si>
  <si>
    <t>Empreiteiro p/ Colocação de Piso Porcelanato EMPREITEIRO P/ COLOCAÇÃO DE PISO PORCELANATO</t>
  </si>
  <si>
    <t>Empreiteiro p/ Execução de Contrapiso EMPREITEIRO P/ EXECUÇÃO DE CONTRAPISO</t>
  </si>
  <si>
    <t>Empreiteiro p/ Corte e Limpeza de Grama</t>
  </si>
  <si>
    <t>9953</t>
  </si>
  <si>
    <t>7667</t>
  </si>
  <si>
    <t>757</t>
  </si>
  <si>
    <t>Empreiteiro p/ Impermeabilização de Caixa d Água</t>
  </si>
  <si>
    <t>9963</t>
  </si>
  <si>
    <t>7674</t>
  </si>
  <si>
    <t>FASSINI &amp; FASSINI IMPERMEABILIZACOES LTDA</t>
  </si>
  <si>
    <t>9973</t>
  </si>
  <si>
    <t>7683</t>
  </si>
  <si>
    <t>8173</t>
  </si>
  <si>
    <t>Complemento - 50 x 50 MTS /</t>
  </si>
  <si>
    <t>Fita Isolante Preta 19mm x 20m</t>
  </si>
  <si>
    <t>Complemento - LEOPARDO /</t>
  </si>
  <si>
    <t>Fita Adesiva 50mm x 50m</t>
  </si>
  <si>
    <t>Complemento - DUREX LARGA /</t>
  </si>
  <si>
    <t>Complemento - 1 ROLO C/ 50 MTS /</t>
  </si>
  <si>
    <t>Complemento - 1 UN /</t>
  </si>
  <si>
    <t>Bloco de Espuma 25 x 15 x 05cm</t>
  </si>
  <si>
    <t>Fita Veda Rosca - Rolo 25m</t>
  </si>
  <si>
    <t>Complemento - 18 x 25 /</t>
  </si>
  <si>
    <t>9972</t>
  </si>
  <si>
    <t>7684</t>
  </si>
  <si>
    <t>1153574</t>
  </si>
  <si>
    <t>Complemento - BRIFORTE /</t>
  </si>
  <si>
    <t>10027</t>
  </si>
  <si>
    <t>7736</t>
  </si>
  <si>
    <t>LUANA DA LUZ MICHELINO DA COSTA</t>
  </si>
  <si>
    <t>12022023</t>
  </si>
  <si>
    <t>10026</t>
  </si>
  <si>
    <t>7735</t>
  </si>
  <si>
    <t>9958</t>
  </si>
  <si>
    <t>7669</t>
  </si>
  <si>
    <t>18637</t>
  </si>
  <si>
    <t>Argamassa p/ Assentamento - Massa Pronta Votomassa</t>
  </si>
  <si>
    <t>9986</t>
  </si>
  <si>
    <t>Complemento - 36 SACOS 20 KG /</t>
  </si>
  <si>
    <t>18636</t>
  </si>
  <si>
    <t>10103</t>
  </si>
  <si>
    <t>7800</t>
  </si>
  <si>
    <t>Complemento - 1 BARRA C/ 6M /</t>
  </si>
  <si>
    <t>103610</t>
  </si>
  <si>
    <t>Rodapé c/ 15cm MDP Revestido  - Frisado</t>
  </si>
  <si>
    <t>10104</t>
  </si>
  <si>
    <t>7801</t>
  </si>
  <si>
    <t>VIA ARCANJO COM DE PISOS, MOVEIS E PERSIANAS LTDA - ME</t>
  </si>
  <si>
    <t>669</t>
  </si>
  <si>
    <t>Empreiteiro p/ Execução de Roçada</t>
  </si>
  <si>
    <t>10106</t>
  </si>
  <si>
    <t>7803</t>
  </si>
  <si>
    <t>ELENICE MACIEL 01877653918</t>
  </si>
  <si>
    <t>Empreiteiro p/ Execução de Roçada EMPREITEIRO P EXECUÇÃO DE ROÇADA</t>
  </si>
  <si>
    <t>51</t>
  </si>
  <si>
    <t>Empreiteiro p/ Aplicação de Veneno</t>
  </si>
  <si>
    <t>Empreiteiro p/ Aplicação de Veneno EMPREITEIRO P/ APLICAÇÃO DE VENENO</t>
  </si>
  <si>
    <t>10107</t>
  </si>
  <si>
    <t>7804</t>
  </si>
  <si>
    <t>5985</t>
  </si>
  <si>
    <t>Complemento - 1 SACO DE 50 KG /</t>
  </si>
  <si>
    <t>Empreiteiro p/ Execução de Grelha c/ Porta Grelha</t>
  </si>
  <si>
    <t>10123</t>
  </si>
  <si>
    <t>7819</t>
  </si>
  <si>
    <t>Empreiteiro p/ Execução de Grelha c/ Porta Grelha empreiteiro p/ execução de grelha c/ porta grelha</t>
  </si>
  <si>
    <t>10136</t>
  </si>
  <si>
    <t>7832</t>
  </si>
  <si>
    <t>54751</t>
  </si>
  <si>
    <t>Disjuntor Monopolar 32A - Curva C</t>
  </si>
  <si>
    <t>Sistema X Tomada 2P + T 20A</t>
  </si>
  <si>
    <t>Canaleta 20 x 10 x 200 mm c/ Divisórias</t>
  </si>
  <si>
    <t>Caixa Sistema X</t>
  </si>
  <si>
    <t>Empreiteiro p/ Execução de Colarinho</t>
  </si>
  <si>
    <t>10115</t>
  </si>
  <si>
    <t>7811</t>
  </si>
  <si>
    <t>Complemento - Caixa de passagem /</t>
  </si>
  <si>
    <t>Empreiteiro p/ Execução de Colarinho empreiteiro p/ execução de colarinho</t>
  </si>
  <si>
    <t>Filtro p/ Bebedouro</t>
  </si>
  <si>
    <t>10113</t>
  </si>
  <si>
    <t>7809</t>
  </si>
  <si>
    <t>Filtros Apol New Ltda Me</t>
  </si>
  <si>
    <t>Complemento - FILTRO ELECTROLUX REF 41037245 /</t>
  </si>
  <si>
    <t>21950</t>
  </si>
  <si>
    <t>Escora Perfil PU 8cm - Mês</t>
  </si>
  <si>
    <t>10157</t>
  </si>
  <si>
    <t>7846</t>
  </si>
  <si>
    <t>Complemento - 30 DIAS - PU8 3,00M /</t>
  </si>
  <si>
    <t>83529</t>
  </si>
  <si>
    <t>9962</t>
  </si>
  <si>
    <t>7673</t>
  </si>
  <si>
    <t>Complemento - EUCAFLOOR PRIME CAPPUCCINO /</t>
  </si>
  <si>
    <t>567</t>
  </si>
  <si>
    <t>Complemento - ACABAMENTO DE PORTAS /</t>
  </si>
  <si>
    <t>Complemento - CAPPUCCINO /</t>
  </si>
  <si>
    <t>Cordão p/ Piso Laminado</t>
  </si>
  <si>
    <t>10126</t>
  </si>
  <si>
    <t>7821</t>
  </si>
  <si>
    <t>Complemento - 75 MICRAS /</t>
  </si>
  <si>
    <t>8296</t>
  </si>
  <si>
    <t>Plug Tomada Macho Universal 2P+T</t>
  </si>
  <si>
    <t>Plug Tomada Fêmea Universal 3P</t>
  </si>
  <si>
    <t>Complemento - CINZA /</t>
  </si>
  <si>
    <t>Complemento - PRETO /</t>
  </si>
  <si>
    <t>Complemento - BRANCO /</t>
  </si>
  <si>
    <t>Adicional de m³ Concreto Faltante</t>
  </si>
  <si>
    <t>10228</t>
  </si>
  <si>
    <t>7901</t>
  </si>
  <si>
    <t>SUPERMIX CONCRETO S/A</t>
  </si>
  <si>
    <t>29683</t>
  </si>
  <si>
    <t>Concreto Usinado fck 25 Mpa Brita 1 Slump 10 +-2</t>
  </si>
  <si>
    <t>Concreto Usinado fck 25 Mpa Brita 1 Slump 10 +-2 CONCRETO USINADO FCK 25 MPA BRITA 1 SLUMP 10+-2</t>
  </si>
  <si>
    <t>Consumo de Energia Elétrica</t>
  </si>
  <si>
    <t>10210</t>
  </si>
  <si>
    <t>7890</t>
  </si>
  <si>
    <t>COPEL DISTRIBUIÇÃO SA</t>
  </si>
  <si>
    <t>259391138</t>
  </si>
  <si>
    <t>10211</t>
  </si>
  <si>
    <t>258890040</t>
  </si>
  <si>
    <t>Ensaio de Determinação da Absorção de Água em Placa Cerâmica</t>
  </si>
  <si>
    <t>9778</t>
  </si>
  <si>
    <t>7528</t>
  </si>
  <si>
    <t>INSTITUTO SENAI DE TECNOLOGIA EM CERAMICAS</t>
  </si>
  <si>
    <t>6474</t>
  </si>
  <si>
    <t>Ensaio de Determinação da Expansão por Umidade em Placa Cerâmica</t>
  </si>
  <si>
    <t>10125</t>
  </si>
  <si>
    <t>7822</t>
  </si>
  <si>
    <t>18770</t>
  </si>
  <si>
    <t>Extensão Elétrica</t>
  </si>
  <si>
    <t>Complemento - BRASILEIRINHO ATLAS /</t>
  </si>
  <si>
    <t>Pulverizador 2 L</t>
  </si>
  <si>
    <t>10127</t>
  </si>
  <si>
    <t>7823</t>
  </si>
  <si>
    <t>18769</t>
  </si>
  <si>
    <t>10180</t>
  </si>
  <si>
    <t>7865</t>
  </si>
  <si>
    <t>PARIS MOVEIS E PLANEJADOS LTDA</t>
  </si>
  <si>
    <t>Complemento - MDF 15mm - BRANCO TX /</t>
  </si>
  <si>
    <t>666</t>
  </si>
  <si>
    <t>10181</t>
  </si>
  <si>
    <t>7866</t>
  </si>
  <si>
    <t>Complemento - FOSCO PAPEL PICADO - CORAL /</t>
  </si>
  <si>
    <t>56638</t>
  </si>
  <si>
    <t>Complemento - FOSCO CROMIO CORAL /</t>
  </si>
  <si>
    <t>10273</t>
  </si>
  <si>
    <t>7912</t>
  </si>
  <si>
    <t>65453</t>
  </si>
  <si>
    <t>Empreiteiro p/ Substituição de Roldana de Porta</t>
  </si>
  <si>
    <t>10220</t>
  </si>
  <si>
    <t>7898</t>
  </si>
  <si>
    <t>Boreal-Acabamentos da Construcao Ltda - Me</t>
  </si>
  <si>
    <t>Empreiteiro p/ Substituição de Roldana de Porta empreiteiro p/ substituição de roldana de porta</t>
  </si>
  <si>
    <t>10221</t>
  </si>
  <si>
    <t>7899</t>
  </si>
  <si>
    <t>18820</t>
  </si>
  <si>
    <t>9966</t>
  </si>
  <si>
    <t>7677</t>
  </si>
  <si>
    <t>Empreiteiro p/ Demolição revestimento Cerâmico (piso/Revestimento Cerâ empreiteiro p/ demolição revestimento ceramico (piso/revestimento cera</t>
  </si>
  <si>
    <t>10403</t>
  </si>
  <si>
    <t>8024</t>
  </si>
  <si>
    <t>Complemento - SACO DE RAFIA 40KG /</t>
  </si>
  <si>
    <t>18995</t>
  </si>
  <si>
    <t>Espátula de Aço 6cm</t>
  </si>
  <si>
    <t>Desempenadeira Aço Lisa</t>
  </si>
  <si>
    <t>10406</t>
  </si>
  <si>
    <t>8027</t>
  </si>
  <si>
    <t>Complemento - ABERTURA DE PORTA + COPIA DE CHAVE /</t>
  </si>
  <si>
    <t>10502</t>
  </si>
  <si>
    <t>8102</t>
  </si>
  <si>
    <t>Complemento - 30 DIAS – PERFIL PU 8 CM 2,00 M  SUBST. PU8 3,00M /</t>
  </si>
  <si>
    <t>84199</t>
  </si>
  <si>
    <t>Locação de Container Maritimo 6,00 x 2,40m</t>
  </si>
  <si>
    <t>10500</t>
  </si>
  <si>
    <t>8100</t>
  </si>
  <si>
    <t>MULTICONTAINER EIRELI - EPP</t>
  </si>
  <si>
    <t>3950048</t>
  </si>
  <si>
    <t>Mobilização / Desmobilização de Container</t>
  </si>
  <si>
    <t>Serviços Técnicos</t>
  </si>
  <si>
    <t>Argamassa Polimérica</t>
  </si>
  <si>
    <t>10465</t>
  </si>
  <si>
    <t>8066</t>
  </si>
  <si>
    <t>Complemento - 1 SACO /</t>
  </si>
  <si>
    <t>18837</t>
  </si>
  <si>
    <t>Bloco de Concreto Canaleta 14 x 19 x 39cm - Vedação - INATIVO</t>
  </si>
  <si>
    <t>Concreto Pronto 20 kg</t>
  </si>
  <si>
    <t>Complemento - 2 SACOS /</t>
  </si>
  <si>
    <t>10404</t>
  </si>
  <si>
    <t>8025</t>
  </si>
  <si>
    <t>15392</t>
  </si>
  <si>
    <t>Lixa Seca Ouro nº 320</t>
  </si>
  <si>
    <t>10411</t>
  </si>
  <si>
    <t>8032</t>
  </si>
  <si>
    <t>TAMIRES TORRES DA SILVA</t>
  </si>
  <si>
    <t>1873</t>
  </si>
  <si>
    <t>10410</t>
  </si>
  <si>
    <t>8031</t>
  </si>
  <si>
    <t>Complemento - ALESSI TEXTURA DESENHO PREMIUM 22 BASE B/C NIMBUS 22 KG /</t>
  </si>
  <si>
    <t>278906</t>
  </si>
  <si>
    <t>10407</t>
  </si>
  <si>
    <t>8028</t>
  </si>
  <si>
    <t>Complemento - TROCA DE SEGREDO /</t>
  </si>
  <si>
    <t>1016</t>
  </si>
  <si>
    <t>Complemento - CÓPIAS DE CHAVE YALE /</t>
  </si>
  <si>
    <t>Complemento - CÓPIA DE CHAVE TRETA /</t>
  </si>
  <si>
    <t>Complemento - ABERTURA DE PORTA /</t>
  </si>
  <si>
    <t>Empreiteiro p/ Conserto de Porteiro Eletrônico</t>
  </si>
  <si>
    <t>VENEZZIA</t>
  </si>
  <si>
    <t>01.23.01.002</t>
  </si>
  <si>
    <t>10473</t>
  </si>
  <si>
    <t>8074</t>
  </si>
  <si>
    <t>Empreiteiro p/ Conserto de Porteiro Eletrônico empreiteiro p/ conserto de porteiro eletronico</t>
  </si>
  <si>
    <t>993</t>
  </si>
  <si>
    <t>Empreiteiro p/ Conserto de Vazamento</t>
  </si>
  <si>
    <t>10409</t>
  </si>
  <si>
    <t>8030</t>
  </si>
  <si>
    <t>ATF INSTALACOES HIDRAULICAS E PREVENCAO CONTRA INCENDIO LTDA</t>
  </si>
  <si>
    <t>Complemento - Retirada de vazamento com solda em tubulação aterrada de hidrante /</t>
  </si>
  <si>
    <t>Empreiteiro p/ Conserto de Vazamento Empreiteiro p/ Conserto de Vazamento</t>
  </si>
  <si>
    <t>10513</t>
  </si>
  <si>
    <t>8107</t>
  </si>
  <si>
    <t>Complemento - ABERTURA E 1 COPIA DE CHAVE (PADO) /</t>
  </si>
  <si>
    <t>1023</t>
  </si>
  <si>
    <t>10408</t>
  </si>
  <si>
    <t>8029</t>
  </si>
  <si>
    <t>DANILO TEIXEIRA BARROS - CONSTRUCOES, REFORMAS E ACABAMENTOS</t>
  </si>
  <si>
    <t>Empreiteiro p/ Tratamento de Fissura Empreiteiro p/ Tratamento de Fissura</t>
  </si>
  <si>
    <t>Vidro Temperado Incolor 8mm 1,88x0,65m</t>
  </si>
  <si>
    <t>10267</t>
  </si>
  <si>
    <t>7907</t>
  </si>
  <si>
    <t>Serviços de Serralheria</t>
  </si>
  <si>
    <t>10561</t>
  </si>
  <si>
    <t>8137</t>
  </si>
  <si>
    <t>ROBERTO ZECLHYNSK SERRALHERIA EIRELI</t>
  </si>
  <si>
    <t>Serviços de Serralheria Serviços de Serralheria</t>
  </si>
  <si>
    <t>10594</t>
  </si>
  <si>
    <t>8160</t>
  </si>
  <si>
    <t>Complemento - ABERTURA + CONFECÇAO DE CHAVES SIMPLES /</t>
  </si>
  <si>
    <t>1059</t>
  </si>
  <si>
    <t>10175</t>
  </si>
  <si>
    <t>7861</t>
  </si>
  <si>
    <t>Perfil 1019 p/ Box</t>
  </si>
  <si>
    <t>Escora Forcado Fixo Simples - Dia</t>
  </si>
  <si>
    <t>10624</t>
  </si>
  <si>
    <t>8179</t>
  </si>
  <si>
    <t>LOCADORA DE ANDAIMES CURITIBA LTDA</t>
  </si>
  <si>
    <t>Residencial Piazza Venezzia</t>
  </si>
  <si>
    <t>Alocação de Empreitada Global</t>
  </si>
  <si>
    <t>42621</t>
  </si>
  <si>
    <t>Indenização de Ferramenta Locada</t>
  </si>
  <si>
    <t>Complemento - ESCORAS, PISOS, BARRAS, FORCADO /</t>
  </si>
  <si>
    <t>Formas e Escoramentos</t>
  </si>
  <si>
    <t>Plataforma Metálica p/ Andaime 1,0m x 1,0m</t>
  </si>
  <si>
    <t>Complemento - PISO METÁLICO P/ FACHADEIRO /</t>
  </si>
  <si>
    <t>Locação de Escora Metálica Curta</t>
  </si>
  <si>
    <t>Locação de Escora Metálica Média 1</t>
  </si>
  <si>
    <t>Extintor Pó Químico 4kg</t>
  </si>
  <si>
    <t>10625</t>
  </si>
  <si>
    <t>8180</t>
  </si>
  <si>
    <t>Hidrofire Comercio Materiais Hidraulicos Ltda</t>
  </si>
  <si>
    <t>11856</t>
  </si>
  <si>
    <t>Suporte L p/ Extintor</t>
  </si>
  <si>
    <t>Complemento - SUPORTE DE PAREDE /</t>
  </si>
  <si>
    <t>Placa de Sinalização "EXTINTOR" - E5</t>
  </si>
  <si>
    <t>Complemento - E5 /</t>
  </si>
  <si>
    <t>Abrigo Duplo p/ Extintor de Incêndio Tipo Chapeu</t>
  </si>
  <si>
    <t>Complemento - 40 x 70 CM /</t>
  </si>
  <si>
    <t>10626</t>
  </si>
  <si>
    <t>8181</t>
  </si>
  <si>
    <t>Complemento - SACO COM 5KG - ASSENTAFÁCIL /</t>
  </si>
  <si>
    <t>19020</t>
  </si>
  <si>
    <t>Luva de Latex Nitrílico</t>
  </si>
  <si>
    <t>Complemento - LUVA AZUL NITRÍLICA /</t>
  </si>
  <si>
    <t>Adaptador p/ Mandril SDS Plus</t>
  </si>
  <si>
    <t>10707</t>
  </si>
  <si>
    <t>8231</t>
  </si>
  <si>
    <t>59319</t>
  </si>
  <si>
    <t>Parafuso c/ Bucha 10mm</t>
  </si>
  <si>
    <t>Complemento - 1 PAR PARAFUSO /</t>
  </si>
  <si>
    <t>Broca Widea SDS Plus 10,0 x 160mm</t>
  </si>
  <si>
    <t>Mandril SDS Plus 3/8"</t>
  </si>
  <si>
    <t>Mandril SDS Plus 1/2"</t>
  </si>
  <si>
    <t>Caixa PVC p/ Massa - 40l</t>
  </si>
  <si>
    <t>Persiana Horizontal 100x160cm</t>
  </si>
  <si>
    <t>10639</t>
  </si>
  <si>
    <t>8188</t>
  </si>
  <si>
    <t>Complemento - PERSIANAS PRETAS /</t>
  </si>
  <si>
    <t>187458</t>
  </si>
  <si>
    <t>Luminária Plafon Quadr. de Sobrepor 30W 40cm</t>
  </si>
  <si>
    <t>10640</t>
  </si>
  <si>
    <t>8189</t>
  </si>
  <si>
    <t>1507</t>
  </si>
  <si>
    <t>Tinta Spray Branca</t>
  </si>
  <si>
    <t>01.23.01.001</t>
  </si>
  <si>
    <t>10722</t>
  </si>
  <si>
    <t>8241</t>
  </si>
  <si>
    <t>Complemento - TINTA SPRAY BRANCO BRILHANTE  350ML /</t>
  </si>
  <si>
    <t>19089</t>
  </si>
  <si>
    <t>Lima Triangulo Nº 8</t>
  </si>
  <si>
    <t>Lixa c/ Velcro p/ Massa 127mm</t>
  </si>
  <si>
    <t>10727</t>
  </si>
  <si>
    <t>8245</t>
  </si>
  <si>
    <t>3950052</t>
  </si>
  <si>
    <t>Empreiteiro p/ Conserto em Cobertura</t>
  </si>
  <si>
    <t>10746</t>
  </si>
  <si>
    <t>8258</t>
  </si>
  <si>
    <t>Empreiteiro p/ Conserto em Cobertura EMPREITEIRO P/ CONSERTO DE INFILTRAÇÃO EM COBERTURA</t>
  </si>
  <si>
    <t>Locação de Placa Vibratória</t>
  </si>
  <si>
    <t>10758</t>
  </si>
  <si>
    <t>Complemento - PLACA VIBRATORIA 80 / 60KG /</t>
  </si>
  <si>
    <t>9447</t>
  </si>
  <si>
    <t>Terminal de Ventilação p/ Esgoto - 75mm</t>
  </si>
  <si>
    <t>10747</t>
  </si>
  <si>
    <t>8259</t>
  </si>
  <si>
    <t>429490</t>
  </si>
  <si>
    <t>Terminal de Ventilação p/ Esgoto - 100mm</t>
  </si>
  <si>
    <t>10721</t>
  </si>
  <si>
    <t>8240</t>
  </si>
  <si>
    <t>14479</t>
  </si>
  <si>
    <t>10673</t>
  </si>
  <si>
    <t>Complemento - BRANCO FOSCO - 1 LATA DE 18 LITROS /</t>
  </si>
  <si>
    <t>280650</t>
  </si>
  <si>
    <t>10641</t>
  </si>
  <si>
    <t>8190</t>
  </si>
  <si>
    <t>Complemento - 1 LT DE 3,6L /</t>
  </si>
  <si>
    <t>55261</t>
  </si>
  <si>
    <t>Complemento - 1 LT DE 3,2L COR ELEFANTE /</t>
  </si>
  <si>
    <t>Complemento - 1 LT DE 3,2 COR CROMIO /</t>
  </si>
  <si>
    <t>10757</t>
  </si>
  <si>
    <t>8267</t>
  </si>
  <si>
    <t>Complemento - Pacote com 1kg /</t>
  </si>
  <si>
    <t>46350</t>
  </si>
  <si>
    <t>Prego 15 x 21</t>
  </si>
  <si>
    <t>Complemento - Pacotes de 1 kg /</t>
  </si>
  <si>
    <t>Prego 18 x 36</t>
  </si>
  <si>
    <t>Complemento - Pacotes de 1kg /</t>
  </si>
  <si>
    <t>Cadeado 25 mm</t>
  </si>
  <si>
    <t>Cadeado 50 mm</t>
  </si>
  <si>
    <t>Formão 1/2" "</t>
  </si>
  <si>
    <t>Luva Látex ( Pedreiro )</t>
  </si>
  <si>
    <t>Complemento - PAR /</t>
  </si>
  <si>
    <t>Eletrodutos - Aço Esmaltado e Conexões</t>
  </si>
  <si>
    <t>Tubo PVC p/ Esgoto 40mm</t>
  </si>
  <si>
    <t>Tubo PVC p/ Esgoto 75mm</t>
  </si>
  <si>
    <t>Junção PVC p/ Esgoto Simples SR 100 x 50mm</t>
  </si>
  <si>
    <t>Luva PVC p/ Esgoto Simples SR 100mm</t>
  </si>
  <si>
    <t>Joelho PVC 90º p/ Esgoto 75mm</t>
  </si>
  <si>
    <t>Te PVC p/ Esgoto 100mm</t>
  </si>
  <si>
    <t>Luva PVC p/ Esgoto Simples 40mm</t>
  </si>
  <si>
    <t>Bucha de Redução PVC p/ Esgoto 50 x 40mm</t>
  </si>
  <si>
    <t>Luva PVC Sold. c/ Bucha Latão Azul 25mm x 3/4"</t>
  </si>
  <si>
    <t>Joelho PVC 90º Soldável LR 25mm x 1/2"</t>
  </si>
  <si>
    <t>Complemento - Luva Nitrilica 30 Azul - Par /</t>
  </si>
  <si>
    <t>Cavadeira Articulada c/ Cabo</t>
  </si>
  <si>
    <t>Complemento - 10 pctes c/ 50 unidades cd /</t>
  </si>
  <si>
    <t>Desempenadeira de Madeira 14 x 26cm</t>
  </si>
  <si>
    <t>Te PVC p/ Esgoto 75mm</t>
  </si>
  <si>
    <t>Junção PVC p/ Esgoto Simples 40 x 40mm</t>
  </si>
  <si>
    <t>Porca Sextavada 3/8"</t>
  </si>
  <si>
    <t>10723</t>
  </si>
  <si>
    <t>8242</t>
  </si>
  <si>
    <t>345642</t>
  </si>
  <si>
    <t>Barras Roscada 10mm x 1m</t>
  </si>
  <si>
    <t>Arruela Lisa Zincada 10mm</t>
  </si>
  <si>
    <t>10760</t>
  </si>
  <si>
    <t>8269</t>
  </si>
  <si>
    <t>14435</t>
  </si>
  <si>
    <t>10777</t>
  </si>
  <si>
    <t>8282</t>
  </si>
  <si>
    <t>84902</t>
  </si>
  <si>
    <t>Revestimento Pastilha Cerâmica 7 x 26cm</t>
  </si>
  <si>
    <t>10032</t>
  </si>
  <si>
    <t>7741</t>
  </si>
  <si>
    <t>Ceramica Atlas Ltda</t>
  </si>
  <si>
    <t>268191</t>
  </si>
  <si>
    <t>Luminária Plafon Quadr. de Embutir 24W 30cm</t>
  </si>
  <si>
    <t>10779</t>
  </si>
  <si>
    <t>8284</t>
  </si>
  <si>
    <t>268162</t>
  </si>
  <si>
    <t>Empreiteiro p/ Troca de Duto em Chaminé</t>
  </si>
  <si>
    <t>10910</t>
  </si>
  <si>
    <t>8340</t>
  </si>
  <si>
    <t>Empreiteiro p/ Troca de Duto em Chaminé empreiteiro p/ troca de duto em chamine</t>
  </si>
  <si>
    <t>Empreiteiro p/ Readequação de Calhas</t>
  </si>
  <si>
    <t>10911</t>
  </si>
  <si>
    <t>8341</t>
  </si>
  <si>
    <t>OSVALDO GONCALVES DE BRITO SERVICOS E INSTALACAO DE CALHAS EIRELI</t>
  </si>
  <si>
    <t>Refil p/ Purificador de Água</t>
  </si>
  <si>
    <t>10912</t>
  </si>
  <si>
    <t>8342</t>
  </si>
  <si>
    <t>Complemento - REFIL C+3 LACRADO - IBBL ORIGINAL /</t>
  </si>
  <si>
    <t>22732</t>
  </si>
  <si>
    <t>Tinta Esmalte Sintético Branco Acetinado</t>
  </si>
  <si>
    <t>10916</t>
  </si>
  <si>
    <t>8347</t>
  </si>
  <si>
    <t>Complemento - 1 LATA DE 900ML /</t>
  </si>
  <si>
    <t>281473</t>
  </si>
  <si>
    <t>Rolo p/ Textura 09cm</t>
  </si>
  <si>
    <t>240731</t>
  </si>
  <si>
    <t>10931</t>
  </si>
  <si>
    <t>8359</t>
  </si>
  <si>
    <t>Complemento - 4 sacos de 20kg /</t>
  </si>
  <si>
    <t>46425</t>
  </si>
  <si>
    <t>Complemento - 4 Pct com 1kg /</t>
  </si>
  <si>
    <t>Complemento - Esponja uso geral /</t>
  </si>
  <si>
    <t>Complemento - saco de 55x85cm /</t>
  </si>
  <si>
    <t>Cadeado 30 mm</t>
  </si>
  <si>
    <t>Fita Isolante Branca 19mm x 10m</t>
  </si>
  <si>
    <t>Complemento - 1 BR /</t>
  </si>
  <si>
    <t>Broxa 6"</t>
  </si>
  <si>
    <t>Complemento - 4 Pct com 100 unidades /</t>
  </si>
  <si>
    <t>Parafuso Phillips Cabeça Chata 6,0 x 50mm</t>
  </si>
  <si>
    <t>Grelha Galvanizada 20 x 20cm</t>
  </si>
  <si>
    <t>Disco Diamantado p/ Porcelanato 110 x 20mm</t>
  </si>
  <si>
    <t>Fecho Chato 5"</t>
  </si>
  <si>
    <t>10913</t>
  </si>
  <si>
    <t>8343</t>
  </si>
  <si>
    <t>281711</t>
  </si>
  <si>
    <t>Empreiteiro p/ Impermeabilização de Muro</t>
  </si>
  <si>
    <t>10105</t>
  </si>
  <si>
    <t>7802</t>
  </si>
  <si>
    <t>11086</t>
  </si>
  <si>
    <t>8446</t>
  </si>
  <si>
    <t>3950057</t>
  </si>
  <si>
    <t>11085</t>
  </si>
  <si>
    <t>Complemento - 2 SACOS DE 20KG /</t>
  </si>
  <si>
    <t>46633</t>
  </si>
  <si>
    <t>11025</t>
  </si>
  <si>
    <t>8420</t>
  </si>
  <si>
    <t>14663</t>
  </si>
  <si>
    <t>429513</t>
  </si>
  <si>
    <t>Empreiteiro p/ Instalações de Rede Gás Habitação - Apto</t>
  </si>
  <si>
    <t>Empreiteiro p/ Instalações de Rede Gás Habitação - Apto empreiteiro p/ instalação de rede gas - habitação</t>
  </si>
  <si>
    <t>1158</t>
  </si>
  <si>
    <t>Móveis Planejados</t>
  </si>
  <si>
    <t>10959</t>
  </si>
  <si>
    <t>Complemento - SALA JONATAS /</t>
  </si>
  <si>
    <t>Complemento - SALA DE REUNIAO /</t>
  </si>
  <si>
    <t>Complemento - ESPAÇO VIRTUAL /</t>
  </si>
  <si>
    <t>Complemento - SALA SDR /</t>
  </si>
  <si>
    <t>10108</t>
  </si>
  <si>
    <t>7805</t>
  </si>
  <si>
    <t>Transportadora Simioni e Filhos Ltda - Me</t>
  </si>
  <si>
    <t>3268</t>
  </si>
  <si>
    <t>1067</t>
  </si>
  <si>
    <t>10914</t>
  </si>
  <si>
    <t>Companhia Paranaense de Energia - Copel - 9910</t>
  </si>
  <si>
    <t>20520231</t>
  </si>
  <si>
    <t>20520232</t>
  </si>
  <si>
    <t>99152023</t>
  </si>
  <si>
    <t>Consumo de Água e Esgoto</t>
  </si>
  <si>
    <t>10915</t>
  </si>
  <si>
    <t>8346</t>
  </si>
  <si>
    <t>Companhia de Saneamento do Parana Sanepar - 1749</t>
  </si>
  <si>
    <t>2618</t>
  </si>
  <si>
    <t>200420235</t>
  </si>
  <si>
    <t>200420236</t>
  </si>
  <si>
    <t>DIPROTEC DISTR DE PROD TECN P/ CONST CIVIL LTDA</t>
  </si>
  <si>
    <t>107004</t>
  </si>
  <si>
    <t>106488</t>
  </si>
  <si>
    <t>Moysa e Fernandes Ltda</t>
  </si>
  <si>
    <t>453244</t>
  </si>
  <si>
    <t>11255</t>
  </si>
  <si>
    <t>8566</t>
  </si>
  <si>
    <t>46632</t>
  </si>
  <si>
    <t>11258</t>
  </si>
  <si>
    <t>8569</t>
  </si>
  <si>
    <t>46573</t>
  </si>
  <si>
    <t>Chave Phillips 1/4" x 6"</t>
  </si>
  <si>
    <t>Lima Triangulo 4.1/2"</t>
  </si>
  <si>
    <t>11087</t>
  </si>
  <si>
    <t>8447</t>
  </si>
  <si>
    <t>Complemento - SEGUNDO BLOCO /</t>
  </si>
  <si>
    <t>Broca Piloto p/ Serra Copo</t>
  </si>
  <si>
    <t>11257</t>
  </si>
  <si>
    <t>8568</t>
  </si>
  <si>
    <t>106605</t>
  </si>
  <si>
    <t>Serra Copo 60mm 2.3/8"</t>
  </si>
  <si>
    <t>Serra Copo 33mm 1.5/16"</t>
  </si>
  <si>
    <t>11259</t>
  </si>
  <si>
    <t>8570</t>
  </si>
  <si>
    <t>85617</t>
  </si>
  <si>
    <t>11082</t>
  </si>
  <si>
    <t>8442</t>
  </si>
  <si>
    <t>Complemento - 1 LATA DE 18 LITROS /</t>
  </si>
  <si>
    <t>517314</t>
  </si>
  <si>
    <t>11083</t>
  </si>
  <si>
    <t>8443</t>
  </si>
  <si>
    <t>517271</t>
  </si>
  <si>
    <t>11084</t>
  </si>
  <si>
    <t>8444</t>
  </si>
  <si>
    <t>282478</t>
  </si>
  <si>
    <t>11256</t>
  </si>
  <si>
    <t>8567</t>
  </si>
  <si>
    <t>56135</t>
  </si>
  <si>
    <t>Silicone PU 400g Branco</t>
  </si>
  <si>
    <t>Lixa D´Água nº 400</t>
  </si>
  <si>
    <t>Argamassa Cimentícia (Baseacoat)</t>
  </si>
  <si>
    <t>11137</t>
  </si>
  <si>
    <t>8471</t>
  </si>
  <si>
    <t>CONSTRUVILLE COMERCIO DE MATERIAIS DE CONSTRUCAO LTDA</t>
  </si>
  <si>
    <t>Complemento - 100 SACOS DE 20KG MARCA PAREX /</t>
  </si>
  <si>
    <t>Fita Telada p/ Placa Cimentícia 100mm x 50m</t>
  </si>
  <si>
    <t>Complemento - 5 ROLOS - MARCA VERTEX /</t>
  </si>
  <si>
    <t>Placa Cimentícia e=10mm</t>
  </si>
  <si>
    <t>11158</t>
  </si>
  <si>
    <t>8486</t>
  </si>
  <si>
    <t>Complemento - Saco com 20kg /</t>
  </si>
  <si>
    <t>19584</t>
  </si>
  <si>
    <t>Complemento - Pacotes com 1kg /</t>
  </si>
  <si>
    <t>11394</t>
  </si>
  <si>
    <t>4425</t>
  </si>
  <si>
    <t>Flange PVC p/ caixa d água 32mm x 1"</t>
  </si>
  <si>
    <t>Motobomba Submersível Pot=1,5CV</t>
  </si>
  <si>
    <t>11393</t>
  </si>
  <si>
    <t>8645</t>
  </si>
  <si>
    <t>Complemento - 1 UND C/ 15 KG /</t>
  </si>
  <si>
    <t>Fita Tela Fix 50mm x 45,00m</t>
  </si>
  <si>
    <t>Complemento - 6 PCT C/ 100 UND /</t>
  </si>
  <si>
    <t>Parafuso Agulha 3,5 x 45mm</t>
  </si>
  <si>
    <t>Complemento - 1 PCT C/ 100 UND /</t>
  </si>
  <si>
    <t>Perfil Montante M48 0,50mm x 48mm x 3,00m</t>
  </si>
  <si>
    <t>Perfil Guia G48 - 0,50mm x 48mm x 3,00m</t>
  </si>
  <si>
    <t>Chapa de Drywall ST BR 1,20 x 1,80m</t>
  </si>
  <si>
    <t>Parafuso c/ Bucha 6mm</t>
  </si>
  <si>
    <t>Lã de Rocha</t>
  </si>
  <si>
    <t>Complemento - 2 UND C/ 6,32M /</t>
  </si>
  <si>
    <t>Telhas e domos</t>
  </si>
  <si>
    <t>Ferragens Alexandrino Ltda</t>
  </si>
  <si>
    <t>Aplicador p/ Massa Plástica</t>
  </si>
  <si>
    <t>24654</t>
  </si>
  <si>
    <t>Luva PVC p/ Esgoto Correr 40mm</t>
  </si>
  <si>
    <t>241417</t>
  </si>
  <si>
    <t>Trena de Fibra 50m</t>
  </si>
  <si>
    <t>24680</t>
  </si>
  <si>
    <t>Disco Diamantado Liso</t>
  </si>
  <si>
    <t>24714</t>
  </si>
  <si>
    <t>Contactor Unipolar 6A</t>
  </si>
  <si>
    <t>18218</t>
  </si>
  <si>
    <t>Eletrorastro Comercio de Materiais Eletricos Ltda</t>
  </si>
  <si>
    <t>Painel em ACM Vazado c/ Led</t>
  </si>
  <si>
    <t>27208</t>
  </si>
  <si>
    <t>45190</t>
  </si>
  <si>
    <t>105225</t>
  </si>
  <si>
    <t>238052</t>
  </si>
  <si>
    <t>238675</t>
  </si>
  <si>
    <t>DARLEI LUIS GOMES 10809738937</t>
  </si>
  <si>
    <t>Empreiteiro p/ Impermeabilização de Áreas Úmidas</t>
  </si>
  <si>
    <t>104670</t>
  </si>
  <si>
    <t>11491</t>
  </si>
  <si>
    <t>8704</t>
  </si>
  <si>
    <t>Manutenção em Calhas e Rufos</t>
  </si>
  <si>
    <t>11455</t>
  </si>
  <si>
    <t>8677</t>
  </si>
  <si>
    <t>11454</t>
  </si>
  <si>
    <t>8676</t>
  </si>
  <si>
    <t>Complemento - 1 LT DE 18 LITROS /</t>
  </si>
  <si>
    <t>56224</t>
  </si>
  <si>
    <t>8675</t>
  </si>
  <si>
    <t>Complemento - 20X250mm /</t>
  </si>
  <si>
    <t>46818</t>
  </si>
  <si>
    <t>Complemento - 40x250mm /</t>
  </si>
  <si>
    <t>11339</t>
  </si>
  <si>
    <t>8610</t>
  </si>
  <si>
    <t>72641</t>
  </si>
  <si>
    <t>103226</t>
  </si>
  <si>
    <t>294614</t>
  </si>
  <si>
    <t>8389721</t>
  </si>
  <si>
    <t>240633</t>
  </si>
  <si>
    <t>241169</t>
  </si>
  <si>
    <t>SILVIO VALDIVIA 86320165987</t>
  </si>
  <si>
    <t>MARCOS RAMOS 01982660902</t>
  </si>
  <si>
    <t>16022023</t>
  </si>
  <si>
    <t>27022023</t>
  </si>
  <si>
    <t>MJ INDUSTRIA E COMERCIO DE MARMORES E GRANITOS LTDA</t>
  </si>
  <si>
    <t>1539</t>
  </si>
  <si>
    <t>59378</t>
  </si>
  <si>
    <t>VIDRACARIA LIBANESA LTDA</t>
  </si>
  <si>
    <t>14032023</t>
  </si>
  <si>
    <t>26238874</t>
  </si>
  <si>
    <t>241826</t>
  </si>
  <si>
    <t>223204</t>
  </si>
  <si>
    <t>SMART CENTER COMERCIO DE MATERIAIS DE CONSTRUCAO LTDA</t>
  </si>
  <si>
    <t>36507</t>
  </si>
  <si>
    <t>JHONATAN VIEIRA BERTO 09878619990</t>
  </si>
  <si>
    <t>REI DAS ESPUMAS COMERCIO DE PLASTICOS E COLCHOES LTDA</t>
  </si>
  <si>
    <t>48333</t>
  </si>
  <si>
    <t>Chacara Flor da Suissa Ltda EPP</t>
  </si>
  <si>
    <t>552999</t>
  </si>
  <si>
    <t>EUCALIPTUS MATERIAIS DE CONSTRUCAO LTDA</t>
  </si>
  <si>
    <t>020323</t>
  </si>
  <si>
    <t>Rele Falta de Fase s/  Neutro</t>
  </si>
  <si>
    <t>11576</t>
  </si>
  <si>
    <t>168653</t>
  </si>
  <si>
    <t>Para-raios e Acessórios</t>
  </si>
  <si>
    <t>Rele Bimetálico</t>
  </si>
  <si>
    <t>Rele de Tempo</t>
  </si>
  <si>
    <t>11569</t>
  </si>
  <si>
    <t>8750</t>
  </si>
  <si>
    <t>Complemento - 34 /</t>
  </si>
  <si>
    <t>46735</t>
  </si>
  <si>
    <t>Complemento - 12 /</t>
  </si>
  <si>
    <t>11571</t>
  </si>
  <si>
    <t>8752</t>
  </si>
  <si>
    <t>46634</t>
  </si>
  <si>
    <t>11572</t>
  </si>
  <si>
    <t>8753</t>
  </si>
  <si>
    <t>46635</t>
  </si>
  <si>
    <t>Espátula EVA p/ Rejunte</t>
  </si>
  <si>
    <t>11573</t>
  </si>
  <si>
    <t>8754</t>
  </si>
  <si>
    <t>46734</t>
  </si>
  <si>
    <t>Complemento - 42X12 /</t>
  </si>
  <si>
    <t>Complemento - 40X135 /</t>
  </si>
  <si>
    <t>11574</t>
  </si>
  <si>
    <t>8755</t>
  </si>
  <si>
    <t>19693</t>
  </si>
  <si>
    <t>Régua de Nivel de Alumínio 18"</t>
  </si>
  <si>
    <t>Transformador de Voltagem 110V p/ 220V</t>
  </si>
  <si>
    <t>11575</t>
  </si>
  <si>
    <t>8756</t>
  </si>
  <si>
    <t>46817</t>
  </si>
  <si>
    <t>Empreiteiro p/ Colocação de Soleira de Granito</t>
  </si>
  <si>
    <t>11568</t>
  </si>
  <si>
    <t>8749</t>
  </si>
  <si>
    <t>Empreiteiro p/ Colocação de Soleira de Granito Empreiteiro p/ Colocação de Soleira de Granito</t>
  </si>
  <si>
    <t>11509</t>
  </si>
  <si>
    <t>8717</t>
  </si>
  <si>
    <t>Complemento - Lata de 0,8 litros Cinza de Grife /</t>
  </si>
  <si>
    <t>282987</t>
  </si>
  <si>
    <t>LEO METAIS</t>
  </si>
  <si>
    <t>290423</t>
  </si>
  <si>
    <t>11577</t>
  </si>
  <si>
    <t>8758</t>
  </si>
  <si>
    <t>ILVA DO BRASIL INDUSTRIA E COMERCIO LTDA</t>
  </si>
  <si>
    <t>Complemento - 6 Latas de 18l /</t>
  </si>
  <si>
    <t>20249</t>
  </si>
  <si>
    <t>11527</t>
  </si>
  <si>
    <t>8730</t>
  </si>
  <si>
    <t>46919</t>
  </si>
  <si>
    <t>Complemento - SACOS DE 1KG /</t>
  </si>
  <si>
    <t>Empreiteiro p/ Conserto de Revestimento Cerâmico Pastilha</t>
  </si>
  <si>
    <t>11531</t>
  </si>
  <si>
    <t>8732</t>
  </si>
  <si>
    <t>Empreiteiro p/ Conserto de Revestimento Cerâmico Pastilha EMPREITEIRO P/ CONSERTO DE REVESTIMENTO CERAMICO PASTILHA</t>
  </si>
  <si>
    <t>Cabo Flexível 1,5mm² 750v - Preto</t>
  </si>
  <si>
    <t>11277</t>
  </si>
  <si>
    <t>8583</t>
  </si>
  <si>
    <t>58043</t>
  </si>
  <si>
    <t>Cabo Flexível 1,5mm² 750v - Azul</t>
  </si>
  <si>
    <t>170523</t>
  </si>
  <si>
    <t>11450</t>
  </si>
  <si>
    <t>8672</t>
  </si>
  <si>
    <t>19748</t>
  </si>
  <si>
    <t>Complemento - 2 PCT C/ 1KG /</t>
  </si>
  <si>
    <t>Complemento - 1 PACOTE C/ 100 UNIDADES /</t>
  </si>
  <si>
    <t>11271</t>
  </si>
  <si>
    <t>8577</t>
  </si>
  <si>
    <t>MOVMIX COMERCIO E LOCACAO DE MAQUINAS E EQUIPAMENTOS INDUSTRIAIS LTDA</t>
  </si>
  <si>
    <t>Locação de Plataforma Elevatória locação de plataforma elevatoria</t>
  </si>
  <si>
    <t>7361</t>
  </si>
  <si>
    <t>Cabo PP 2 x 2,5mm²</t>
  </si>
  <si>
    <t>11620</t>
  </si>
  <si>
    <t>8784</t>
  </si>
  <si>
    <t>170427</t>
  </si>
  <si>
    <t>Complemento - 10 A /</t>
  </si>
  <si>
    <t>11762</t>
  </si>
  <si>
    <t>8858</t>
  </si>
  <si>
    <t>Complemento - Cor Crômio /</t>
  </si>
  <si>
    <t>56683</t>
  </si>
  <si>
    <t>11646</t>
  </si>
  <si>
    <t>8795</t>
  </si>
  <si>
    <t>1607</t>
  </si>
  <si>
    <t>11888</t>
  </si>
  <si>
    <t>8886</t>
  </si>
  <si>
    <t>170676</t>
  </si>
  <si>
    <t>11915</t>
  </si>
  <si>
    <t>8889</t>
  </si>
  <si>
    <t>LM - COMERCIO ATACADISTA DE MATERIAL DE CONSTRUCAO LTDA</t>
  </si>
  <si>
    <t>385642</t>
  </si>
  <si>
    <t>24994</t>
  </si>
  <si>
    <t>25120</t>
  </si>
  <si>
    <t>18872</t>
  </si>
  <si>
    <t>192365</t>
  </si>
  <si>
    <t>11585</t>
  </si>
  <si>
    <t>8764</t>
  </si>
  <si>
    <t>Complemento - LOCAÇÃO DE CAÇAMBA NO PERIODO DE 06/05/2023 A 26/05/2026 NO VALOR DE R$260,00 COM DESCARTE NO VALOR /</t>
  </si>
  <si>
    <t>14893</t>
  </si>
  <si>
    <t>Complemento - LOCAÇÃO DE CAÇAMBA NO PERIODO DE 06/04/2023 A 06/05/2023 NO VALOR DE R$480,00 /</t>
  </si>
  <si>
    <t>170696</t>
  </si>
  <si>
    <t>11616</t>
  </si>
  <si>
    <t>8782</t>
  </si>
  <si>
    <t>Complemento - Sensor de presença Multifuncional Marca Qualitronix /</t>
  </si>
  <si>
    <t>59005</t>
  </si>
  <si>
    <t>58656</t>
  </si>
  <si>
    <t>26258583</t>
  </si>
  <si>
    <t>148451</t>
  </si>
  <si>
    <t>20047</t>
  </si>
  <si>
    <t>3815021</t>
  </si>
  <si>
    <t>8867120</t>
  </si>
  <si>
    <t>86332</t>
  </si>
  <si>
    <t>11104</t>
  </si>
  <si>
    <t>8459</t>
  </si>
  <si>
    <t>PPG INDUSTRIAL DO BRASIL - TINTAS E VERNIZES - LTDA.</t>
  </si>
  <si>
    <t>Complemento - 15 BALDES DE 18 LITROS  MARCA RENNER /</t>
  </si>
  <si>
    <t>282679</t>
  </si>
  <si>
    <t>Empreiteiro p/ Execução de Rejunte</t>
  </si>
  <si>
    <t>2182</t>
  </si>
  <si>
    <t>EVERTON LIMA DOS SANTOS</t>
  </si>
  <si>
    <t>Empreiteiro p/ Colocação de Revestimento Externo</t>
  </si>
  <si>
    <t>Empreiteiro p/ Aplicação de Argamassa Cimentícia (Basecoat)</t>
  </si>
  <si>
    <t>DOCTORCAR CENTRO AUTOMOTIVO LTDA</t>
  </si>
  <si>
    <t>Lavagem de Veículo</t>
  </si>
  <si>
    <t>Empreiteiro p/ Conserto de Hidrante</t>
  </si>
  <si>
    <t>12212</t>
  </si>
  <si>
    <t>9034</t>
  </si>
  <si>
    <t>Mão-de-obra</t>
  </si>
  <si>
    <t>Empreiteiro p/ Conserto de Hidrante EMPREITEIRO P/ CONCERTO DE HIDRANTE</t>
  </si>
  <si>
    <t>Empreiteiro p/ Limpeza de Fachada</t>
  </si>
  <si>
    <t>2276</t>
  </si>
  <si>
    <t>Empreiteiro p/ Limpeza de Fachada/Complemento - BLOCO C /</t>
  </si>
  <si>
    <t>Empreiteiro p/ Limpeza de Fachada/Complemento - BLOCO B /</t>
  </si>
  <si>
    <t>Empreiteiro p/ Limpeza de Fachada/Complemento - BLOCO D /</t>
  </si>
  <si>
    <t>Empreiteiro p/ Limpeza de Fachada/Complemento - BLOCO E /</t>
  </si>
  <si>
    <t>Empreiteiro p/ Pintura Externa Acrilica</t>
  </si>
  <si>
    <t>Empreiteiro p/ Pintura Externa Acrilica/Complemento - BLOCO B /</t>
  </si>
  <si>
    <t>Empreiteiro p/ Aplicação de Tinta Emborrachada</t>
  </si>
  <si>
    <t>Empreiteiro p/ Aplicação de Tinta Emborrachada/Complemento - BLOCO E /</t>
  </si>
  <si>
    <t>Empreiteiro p/ Aplicação de Tinta Emborrachada/Complemento - BLOCO D /</t>
  </si>
  <si>
    <t>Empreiteiro p/ Aplicação de Tinta Emborrachada/Complemento - BLOCO B /</t>
  </si>
  <si>
    <t>Empreiteiro p/ Aplicação de Tinta Emborrachada/Complemento - BLOCO C /</t>
  </si>
  <si>
    <t>Empreiteiro p/ Aplicação de Selante PU em Molduras</t>
  </si>
  <si>
    <t>Empreiteiro p/ Aplicação de Selante PU em Molduras/Complemento - BLOCO B /</t>
  </si>
  <si>
    <t>Empreiteiro p/ Aplicação de Selante PU em Molduras/Complemento - BLOCO D /</t>
  </si>
  <si>
    <t>Empreiteiro p/ Aplicação de Selante PU em Molduras/Complemento - BLOCO E /</t>
  </si>
  <si>
    <t>Empreiteiro p/ Aplicação de Selante PU em Molduras/Complemento - BLOCO C /</t>
  </si>
  <si>
    <t>2304</t>
  </si>
  <si>
    <t>10</t>
  </si>
  <si>
    <t>Disjuntor Caixa Moldada Tripolar 125A - Curva C</t>
  </si>
  <si>
    <t>12106</t>
  </si>
  <si>
    <t>58992</t>
  </si>
  <si>
    <t>12415</t>
  </si>
  <si>
    <t>9142</t>
  </si>
  <si>
    <t>15364</t>
  </si>
  <si>
    <t>12326</t>
  </si>
  <si>
    <t>9099</t>
  </si>
  <si>
    <t>15365</t>
  </si>
  <si>
    <t>58722</t>
  </si>
  <si>
    <t>108586</t>
  </si>
  <si>
    <t>86840</t>
  </si>
  <si>
    <t>25248</t>
  </si>
  <si>
    <t>25280</t>
  </si>
  <si>
    <t>87077</t>
  </si>
  <si>
    <t>110031</t>
  </si>
  <si>
    <t>8868291</t>
  </si>
  <si>
    <t>47232</t>
  </si>
  <si>
    <t>25427</t>
  </si>
  <si>
    <t>252130</t>
  </si>
  <si>
    <t>252258</t>
  </si>
  <si>
    <t>106211</t>
  </si>
  <si>
    <t>19474</t>
  </si>
  <si>
    <t>25592</t>
  </si>
  <si>
    <t>195541</t>
  </si>
  <si>
    <t>8872075</t>
  </si>
  <si>
    <t>25685</t>
  </si>
  <si>
    <t>25822</t>
  </si>
  <si>
    <t>31448</t>
  </si>
  <si>
    <t>8875034</t>
  </si>
  <si>
    <t>GESSO PRADO COMERCIO E DECORACAO LTDA</t>
  </si>
  <si>
    <t>206757888</t>
  </si>
  <si>
    <t>M B CILLA SUPERMERCADO</t>
  </si>
  <si>
    <t>202319</t>
  </si>
  <si>
    <t>12450</t>
  </si>
  <si>
    <t>9153</t>
  </si>
  <si>
    <t>CONCEITO SISTEMAS CONSTRUTIVOS LTDA</t>
  </si>
  <si>
    <t>Complemento - 50 sacos de 20kg /</t>
  </si>
  <si>
    <t>2580</t>
  </si>
  <si>
    <t>AUDAX - AQUECEDORES LTDA</t>
  </si>
  <si>
    <t>Manutenção de Ar Condicionado MANUTENÇÃO DE AR CONDICIONADO</t>
  </si>
  <si>
    <t>57739</t>
  </si>
  <si>
    <t>12290</t>
  </si>
  <si>
    <t>9072</t>
  </si>
  <si>
    <t>Complemento - 12 Sacos de 20kg /</t>
  </si>
  <si>
    <t>20007</t>
  </si>
  <si>
    <t>Tubo PVC p/ Esgoto SR 100mm</t>
  </si>
  <si>
    <t>12291</t>
  </si>
  <si>
    <t>9073</t>
  </si>
  <si>
    <t>Complemento - 8 Barra de 6m /</t>
  </si>
  <si>
    <t>20136</t>
  </si>
  <si>
    <t>PARQUE DA FONTE COMERCIO DE COMBUSTIVEIS E LUBRIFICANTES LTDA</t>
  </si>
  <si>
    <t>933663</t>
  </si>
  <si>
    <t>SUELLENN CRISTHINE GOMES PARTALA</t>
  </si>
  <si>
    <t>72023</t>
  </si>
  <si>
    <t>62023</t>
  </si>
  <si>
    <t>12406</t>
  </si>
  <si>
    <t>9136</t>
  </si>
  <si>
    <t>MONTAN SERVICOS DE MONTAGEM E LOCACAO DE ANDAIMES LTDA</t>
  </si>
  <si>
    <t>12211</t>
  </si>
  <si>
    <t>9033</t>
  </si>
  <si>
    <t>47195</t>
  </si>
  <si>
    <t>12108</t>
  </si>
  <si>
    <t>8974</t>
  </si>
  <si>
    <t>3950066</t>
  </si>
  <si>
    <t>11764</t>
  </si>
  <si>
    <t>8859</t>
  </si>
  <si>
    <t>BALAROTI - COMERCIO DE MATERIAIS DE CONSTRUCAO S.A.</t>
  </si>
  <si>
    <t>Complemento - 40 SACOS DE 20KG /</t>
  </si>
  <si>
    <t>25083</t>
  </si>
  <si>
    <t>7617</t>
  </si>
  <si>
    <t>Locação de Martelete Rompedor 10kg</t>
  </si>
  <si>
    <t>11598</t>
  </si>
  <si>
    <t>12475</t>
  </si>
  <si>
    <t>11765</t>
  </si>
  <si>
    <t>8860</t>
  </si>
  <si>
    <t>Saint-Gobain do Brasil Produtos Ind Ustriais e Par</t>
  </si>
  <si>
    <t>Complemento - 144 sacos de 20kg /</t>
  </si>
  <si>
    <t>128343</t>
  </si>
  <si>
    <t>11916</t>
  </si>
  <si>
    <t>M SUL TRANSPORTES LTDA</t>
  </si>
  <si>
    <t>14746</t>
  </si>
  <si>
    <t>Painel de Andaime 1,00m x 1,50m</t>
  </si>
  <si>
    <t>12416</t>
  </si>
  <si>
    <t>87591</t>
  </si>
  <si>
    <t>Escada Marinheiro</t>
  </si>
  <si>
    <t>Complemento - 3 Escada de 2M /</t>
  </si>
  <si>
    <t>Plataforma Metálica p/ Andaime 1,0m x 1,5m</t>
  </si>
  <si>
    <t>Trava de Segurança p/ Andaime</t>
  </si>
  <si>
    <t>Guarda Corpo p/ Andaime</t>
  </si>
  <si>
    <t>Roda de Borracha p/ Andaime</t>
  </si>
  <si>
    <t>Plataforma p/ Andaime - Lastro Alçapão PM15</t>
  </si>
  <si>
    <t>12420</t>
  </si>
  <si>
    <t>9145</t>
  </si>
  <si>
    <t>Complemento - 1 mês /</t>
  </si>
  <si>
    <t>87820</t>
  </si>
  <si>
    <t>Soleira de Granito l=16cm e=2cm</t>
  </si>
  <si>
    <t>12704</t>
  </si>
  <si>
    <t>9268</t>
  </si>
  <si>
    <t>Empreiteiro p/ Colocação de Tampo de Granito ou Mármore</t>
  </si>
  <si>
    <t>12657</t>
  </si>
  <si>
    <t>9249</t>
  </si>
  <si>
    <t>Empreiteiro p/ Colocação de Tampo de Granito ou Mármore Empreiteiro p/ Colocação de Tampo de Granito ou Mármore</t>
  </si>
  <si>
    <t>Visita Técnica p/ Avaliação de Granito</t>
  </si>
  <si>
    <t>12658</t>
  </si>
  <si>
    <t>9250</t>
  </si>
  <si>
    <t>Visita Técnica p/ Avaliação de Granito Visita Técnica p/ Avaliação de Granito</t>
  </si>
  <si>
    <t>12407</t>
  </si>
  <si>
    <t>9137</t>
  </si>
  <si>
    <t>129172</t>
  </si>
  <si>
    <t>12666</t>
  </si>
  <si>
    <t>9258</t>
  </si>
  <si>
    <t>Complemento - Julho /</t>
  </si>
  <si>
    <t>12810</t>
  </si>
  <si>
    <t>10780</t>
  </si>
  <si>
    <t>8285</t>
  </si>
  <si>
    <t>10324</t>
  </si>
  <si>
    <t>Locação de Riscadeira p/ Corte de Piso</t>
  </si>
  <si>
    <t>10325</t>
  </si>
  <si>
    <t>10326</t>
  </si>
  <si>
    <t>Locação de Compactador á Gasolina (Sapo)</t>
  </si>
  <si>
    <t>10327</t>
  </si>
  <si>
    <t>Locação de Vibrador de Imersão Elétrico c/ Mangote</t>
  </si>
  <si>
    <t>10328</t>
  </si>
  <si>
    <t>Complemento - Agosto /</t>
  </si>
  <si>
    <t>11779</t>
  </si>
  <si>
    <t>Brita 2</t>
  </si>
  <si>
    <t>11338</t>
  </si>
  <si>
    <t>129252</t>
  </si>
  <si>
    <t>Locação de Misturador Portátil Makita</t>
  </si>
  <si>
    <t>12662</t>
  </si>
  <si>
    <t>9254</t>
  </si>
  <si>
    <t>59968</t>
  </si>
  <si>
    <t>11696</t>
  </si>
  <si>
    <t>8835</t>
  </si>
  <si>
    <t>3950072</t>
  </si>
  <si>
    <t>12663</t>
  </si>
  <si>
    <t>9255</t>
  </si>
  <si>
    <t>61418</t>
  </si>
  <si>
    <t>12848</t>
  </si>
  <si>
    <t>9324</t>
  </si>
  <si>
    <t>Complemento - NF 12119 /</t>
  </si>
  <si>
    <t>12119</t>
  </si>
  <si>
    <t>Empreiteiro p/ Conserto de Tubulação de Gás</t>
  </si>
  <si>
    <t>12664</t>
  </si>
  <si>
    <t>9256</t>
  </si>
  <si>
    <t>Empreiteiro p/ Conserto de Tubulação de Gás empreiteiro p/ conserto de tubulação de gas</t>
  </si>
  <si>
    <t>1239</t>
  </si>
  <si>
    <t>128208</t>
  </si>
  <si>
    <t>Empreiteiro p/ Reparo em Pavimentação</t>
  </si>
  <si>
    <t>12659</t>
  </si>
  <si>
    <t>9251</t>
  </si>
  <si>
    <t>794</t>
  </si>
  <si>
    <t>12661</t>
  </si>
  <si>
    <t>9253</t>
  </si>
  <si>
    <t>795</t>
  </si>
  <si>
    <t>12715</t>
  </si>
  <si>
    <t>9274</t>
  </si>
  <si>
    <t>1249</t>
  </si>
  <si>
    <t>52023</t>
  </si>
  <si>
    <t>82023</t>
  </si>
  <si>
    <t>12853</t>
  </si>
  <si>
    <t>9328</t>
  </si>
  <si>
    <t>25404</t>
  </si>
  <si>
    <t>12854</t>
  </si>
  <si>
    <t>9329</t>
  </si>
  <si>
    <t>129012</t>
  </si>
  <si>
    <t>151632</t>
  </si>
  <si>
    <t>Empreiteiro p/ Colocação de Revestimento Piso Cerâmico sem Rejunte</t>
  </si>
  <si>
    <t>Empreiteiro p/ Abertura de Vala e Instalação de Tubo PVC</t>
  </si>
  <si>
    <t>Empreiteiro p/ Preenchimento de Valas c/ Concreto</t>
  </si>
  <si>
    <t>Empreiteiro p/ Abertura e Reaterro de Valas</t>
  </si>
  <si>
    <t>Spot p/ Embutir 5W Quadrado</t>
  </si>
  <si>
    <t>12655</t>
  </si>
  <si>
    <t>9247</t>
  </si>
  <si>
    <t>47725</t>
  </si>
  <si>
    <t>Jogo de Chave Fenda 5pçs</t>
  </si>
  <si>
    <t>12654</t>
  </si>
  <si>
    <t>9246</t>
  </si>
  <si>
    <t>2154534</t>
  </si>
  <si>
    <t>Alicate Universal 8"</t>
  </si>
  <si>
    <t>26135</t>
  </si>
  <si>
    <t>Empreiteiro p/ Instalação de Ar Condicionado</t>
  </si>
  <si>
    <t>12842</t>
  </si>
  <si>
    <t>9319</t>
  </si>
  <si>
    <t>ENGECLIMA SOLUCOES EM CLIMATIZACAO LTDA</t>
  </si>
  <si>
    <t>13013</t>
  </si>
  <si>
    <t>9363</t>
  </si>
  <si>
    <t>3950076</t>
  </si>
  <si>
    <t>Interruptor 1 tecla simples</t>
  </si>
  <si>
    <t>13007</t>
  </si>
  <si>
    <t>9357</t>
  </si>
  <si>
    <t>1713</t>
  </si>
  <si>
    <t>Placa 4" x 2" p/ 2 Módulos</t>
  </si>
  <si>
    <t>13012</t>
  </si>
  <si>
    <t>9362</t>
  </si>
  <si>
    <t>15627</t>
  </si>
  <si>
    <t>12743</t>
  </si>
  <si>
    <t>9283</t>
  </si>
  <si>
    <t>Complemento - 20 Pct c/ 100 und /</t>
  </si>
  <si>
    <t>10009</t>
  </si>
  <si>
    <t>Complemento - 20 Pcts c/ 100 und /</t>
  </si>
  <si>
    <t>12762</t>
  </si>
  <si>
    <t>9289</t>
  </si>
  <si>
    <t>Complemento - PISO OXFORD GRIGIO EXT /</t>
  </si>
  <si>
    <t>397934</t>
  </si>
  <si>
    <t>Filme Plástico Stretch</t>
  </si>
  <si>
    <t>12781</t>
  </si>
  <si>
    <t>9295</t>
  </si>
  <si>
    <t>Complemento - 2 Rolo /</t>
  </si>
  <si>
    <t>10039</t>
  </si>
  <si>
    <t>Selante PU 400g Branco</t>
  </si>
  <si>
    <t>12783</t>
  </si>
  <si>
    <t>9297</t>
  </si>
  <si>
    <t>47803</t>
  </si>
  <si>
    <t>12793</t>
  </si>
  <si>
    <t>9304</t>
  </si>
  <si>
    <t>35203</t>
  </si>
  <si>
    <t>35218</t>
  </si>
  <si>
    <t>Caixa Acoplada p/ Bacia Sanitária</t>
  </si>
  <si>
    <t>12514</t>
  </si>
  <si>
    <t>9191</t>
  </si>
  <si>
    <t>449418</t>
  </si>
  <si>
    <t>35250</t>
  </si>
  <si>
    <t>35401</t>
  </si>
  <si>
    <t>12811</t>
  </si>
  <si>
    <t>9308</t>
  </si>
  <si>
    <t>88590</t>
  </si>
  <si>
    <t>12840</t>
  </si>
  <si>
    <t>21142</t>
  </si>
  <si>
    <t>13081</t>
  </si>
  <si>
    <t>9395</t>
  </si>
  <si>
    <t>1761</t>
  </si>
  <si>
    <t>13082</t>
  </si>
  <si>
    <t>1760</t>
  </si>
  <si>
    <t>Textura Rolada Branca</t>
  </si>
  <si>
    <t>25458</t>
  </si>
  <si>
    <t>480615</t>
  </si>
  <si>
    <t>Empreiteiro p/ Execução de Rede de Drenagem</t>
  </si>
  <si>
    <t>FERNANDO DE FREITAS AFONSO ACQUA PLUS MANUTENCAO LTDA</t>
  </si>
  <si>
    <t>65463</t>
  </si>
  <si>
    <t>Chave Philips 3/16" x 4"</t>
  </si>
  <si>
    <t>259821</t>
  </si>
  <si>
    <t>Tesoura de Cortar Ferro 18"</t>
  </si>
  <si>
    <t>11331</t>
  </si>
  <si>
    <t>117603</t>
  </si>
  <si>
    <t>Luva de Nylon Tricotada com PU</t>
  </si>
  <si>
    <t>Trena de Aço 5m</t>
  </si>
  <si>
    <t>Conjunto Chaves Allen</t>
  </si>
  <si>
    <t>154289</t>
  </si>
  <si>
    <t>Gasolina</t>
  </si>
  <si>
    <t>AUTO POSTO E MECANICA BARAO LTDA</t>
  </si>
  <si>
    <t>988834</t>
  </si>
  <si>
    <t>Galão Plástico 5 Litros</t>
  </si>
  <si>
    <t>26359</t>
  </si>
  <si>
    <t>26300262</t>
  </si>
  <si>
    <t>8427</t>
  </si>
  <si>
    <t>58143</t>
  </si>
  <si>
    <t>13133</t>
  </si>
  <si>
    <t>9416</t>
  </si>
  <si>
    <t>DESENTUPIDORA PIRES LTDA</t>
  </si>
  <si>
    <t>Empreiteiro p/ Desentupimento de Rede de Esgoto EMPREITEIRO PARA DESENTUPIMENTO DE REDE DE ESGOTO</t>
  </si>
  <si>
    <t>1273</t>
  </si>
  <si>
    <t>12548</t>
  </si>
  <si>
    <t>STEEL SHOPP LTDA</t>
  </si>
  <si>
    <t>753</t>
  </si>
  <si>
    <t>SERVIÇOS E MATERIAIS - MANUTENÇÃO</t>
  </si>
  <si>
    <t>PORTO FINO</t>
  </si>
  <si>
    <t>01.24.01.001</t>
  </si>
  <si>
    <t>13077</t>
  </si>
  <si>
    <t>9391</t>
  </si>
  <si>
    <t>110963</t>
  </si>
  <si>
    <t>Massa Calafetar 350g</t>
  </si>
  <si>
    <t>13078</t>
  </si>
  <si>
    <t>9392</t>
  </si>
  <si>
    <t>15626</t>
  </si>
  <si>
    <t>13080</t>
  </si>
  <si>
    <t>9394</t>
  </si>
  <si>
    <t>Empreiteiro p/ Conserto de Vazamento empreiteiro conserto de vazamento</t>
  </si>
  <si>
    <t>58870</t>
  </si>
  <si>
    <t>Chapéu T em alumínio p/ Ventilação</t>
  </si>
  <si>
    <t>13191</t>
  </si>
  <si>
    <t>JB COMERCIO E INDUSTRIA LTDA</t>
  </si>
  <si>
    <t>Complemento - 75mm /</t>
  </si>
  <si>
    <t>Telhas (elementos de arremate)</t>
  </si>
  <si>
    <t>Laudo de Desempenho Acústico</t>
  </si>
  <si>
    <t>11766</t>
  </si>
  <si>
    <t>8861</t>
  </si>
  <si>
    <t>RELACUS REALIZACOES ACUSTICAS LTDA</t>
  </si>
  <si>
    <t>13023</t>
  </si>
  <si>
    <t>9372</t>
  </si>
  <si>
    <t>10139</t>
  </si>
  <si>
    <t>13070</t>
  </si>
  <si>
    <t>9385</t>
  </si>
  <si>
    <t>Complemento - 30 sacos de 20Kg /</t>
  </si>
  <si>
    <t>21343</t>
  </si>
  <si>
    <t>Aro de Arremate 60mm p/ Gás</t>
  </si>
  <si>
    <t>13194</t>
  </si>
  <si>
    <t>2600</t>
  </si>
  <si>
    <t>Locação de "Bob Cat" Mini Carregadeira</t>
  </si>
  <si>
    <t>2467</t>
  </si>
  <si>
    <t>ELIOTO TERRAPLANAGENS EIRELI</t>
  </si>
  <si>
    <t>13250</t>
  </si>
  <si>
    <t>9434</t>
  </si>
  <si>
    <t>Complemento - 20 sacos de 20kg /</t>
  </si>
  <si>
    <t>21382</t>
  </si>
  <si>
    <t>Complemento - 1 saco de 15kg branco /</t>
  </si>
  <si>
    <t>Complemento - 1 Rolo /</t>
  </si>
  <si>
    <t>Complemento - 2 pacotes de 15kg /</t>
  </si>
  <si>
    <t>261381</t>
  </si>
  <si>
    <t>Placa 4 x 4 Cega</t>
  </si>
  <si>
    <t>261387</t>
  </si>
  <si>
    <t>2419</t>
  </si>
  <si>
    <t>Broca SDS 25 x c/Útil 460mm</t>
  </si>
  <si>
    <t>Óculos de Segurança Mod. Leopardo</t>
  </si>
  <si>
    <t>26311718</t>
  </si>
  <si>
    <t>Capa de Chuva</t>
  </si>
  <si>
    <t>26311599</t>
  </si>
  <si>
    <t>13272</t>
  </si>
  <si>
    <t>9441</t>
  </si>
  <si>
    <t>60682</t>
  </si>
  <si>
    <t>20338</t>
  </si>
  <si>
    <t>13271</t>
  </si>
  <si>
    <t>9440</t>
  </si>
  <si>
    <t>15959</t>
  </si>
  <si>
    <t>Operador de Mini Carregadeira</t>
  </si>
  <si>
    <t>2468</t>
  </si>
  <si>
    <t>13306</t>
  </si>
  <si>
    <t>9452</t>
  </si>
  <si>
    <t>89078</t>
  </si>
  <si>
    <t>Complemento - No Iten escada de marineiro são 3 unidade de 2 metros /</t>
  </si>
  <si>
    <t>Empreiteiro p/ Colocação Revestimento Cerâmico Pastilha s/ Rejunte</t>
  </si>
  <si>
    <t>Empreiteiro p/ Remoção de Concregrama</t>
  </si>
  <si>
    <t>Balde de Plástico 20L</t>
  </si>
  <si>
    <t>FESK COMERCIO DE UTILIDADES DOMESTICAS LTDA</t>
  </si>
  <si>
    <t>7141</t>
  </si>
  <si>
    <t>Grelha Linear Ferro 1,60 x 0,18m</t>
  </si>
  <si>
    <t>13029</t>
  </si>
  <si>
    <t>13308</t>
  </si>
  <si>
    <t>9454</t>
  </si>
  <si>
    <t>3950079</t>
  </si>
  <si>
    <t>13372</t>
  </si>
  <si>
    <t>9477</t>
  </si>
  <si>
    <t>Rebolo Diamantado 115mm</t>
  </si>
  <si>
    <t>13323</t>
  </si>
  <si>
    <t>9461</t>
  </si>
  <si>
    <t>315191</t>
  </si>
  <si>
    <t>Argamassa p/ Tamponamento 13kg</t>
  </si>
  <si>
    <t>Argamassa Cristalizante Impermeabilizante p/ Concreto 25kg</t>
  </si>
  <si>
    <t>13009</t>
  </si>
  <si>
    <t>9359</t>
  </si>
  <si>
    <t>88354</t>
  </si>
  <si>
    <t>Complemento - 3 escada de 2m /</t>
  </si>
  <si>
    <t>13307</t>
  </si>
  <si>
    <t>9453</t>
  </si>
  <si>
    <t>15825</t>
  </si>
  <si>
    <t>13249</t>
  </si>
  <si>
    <t>9433</t>
  </si>
  <si>
    <t>Complemento - Soprano /</t>
  </si>
  <si>
    <t>62082</t>
  </si>
  <si>
    <t>Complemento - 10 Amperes /</t>
  </si>
  <si>
    <t>Complemento - 20 amperes /</t>
  </si>
  <si>
    <t>Complemento - 20 Amperes /</t>
  </si>
  <si>
    <t>Complemento - Scotch, 3M, Fita Isolante, 33+ /</t>
  </si>
  <si>
    <t>Locação de Cortadora de Piso á Gasolina</t>
  </si>
  <si>
    <t>13346</t>
  </si>
  <si>
    <t>9466</t>
  </si>
  <si>
    <t>13314</t>
  </si>
  <si>
    <t>Disco Videa 14mm p/ Cortadora de Piso (Valor por mm usado)</t>
  </si>
  <si>
    <t>Motobomba Submersível Pot=1/2CV Hman 8mca 220v</t>
  </si>
  <si>
    <t>13496</t>
  </si>
  <si>
    <t>9500</t>
  </si>
  <si>
    <t>6251</t>
  </si>
  <si>
    <t>13497</t>
  </si>
  <si>
    <t>9501</t>
  </si>
  <si>
    <t>62766</t>
  </si>
  <si>
    <t>13408</t>
  </si>
  <si>
    <t>9481</t>
  </si>
  <si>
    <t>62072</t>
  </si>
  <si>
    <t>13508</t>
  </si>
  <si>
    <t>9505</t>
  </si>
  <si>
    <t>26315174</t>
  </si>
  <si>
    <t>Serviço de Gestão, Triagem e Segregação de Resíduos p/ Destinação</t>
  </si>
  <si>
    <t>13406</t>
  </si>
  <si>
    <t>9479</t>
  </si>
  <si>
    <t>CETEGRE - CENTRO DE TRIAGEM E GESTAO DE RESIDUOS DA CONSTRUCAO CIVIL LTDA</t>
  </si>
  <si>
    <t>Serviço de Gestão, Triagem e Segregação de Resíduos p/ Destinação seviço de gestao triagem e segregação de residuos p/ destinação</t>
  </si>
  <si>
    <t>13411</t>
  </si>
  <si>
    <t>9484</t>
  </si>
  <si>
    <t>13495</t>
  </si>
  <si>
    <t>9499</t>
  </si>
  <si>
    <t>20733</t>
  </si>
  <si>
    <t>Pá Ajuntadeira</t>
  </si>
  <si>
    <t>Disjuntor Tripolar 20A - Curva C</t>
  </si>
  <si>
    <t>PARK ROYALE</t>
  </si>
  <si>
    <t>01.26.01.001</t>
  </si>
  <si>
    <t>262116</t>
  </si>
  <si>
    <t>JOSE RENATO HADADA 03161308930</t>
  </si>
  <si>
    <t>5529</t>
  </si>
  <si>
    <t>36345</t>
  </si>
  <si>
    <t>Controle p/ Portão Eletronico</t>
  </si>
  <si>
    <t>13313</t>
  </si>
  <si>
    <t>9457</t>
  </si>
  <si>
    <t>13592</t>
  </si>
  <si>
    <t>9536</t>
  </si>
  <si>
    <t>15824</t>
  </si>
  <si>
    <t>13531</t>
  </si>
  <si>
    <t>9516</t>
  </si>
  <si>
    <t>15982</t>
  </si>
  <si>
    <t>13593</t>
  </si>
  <si>
    <t>9537</t>
  </si>
  <si>
    <t>16066</t>
  </si>
  <si>
    <t>13270</t>
  </si>
  <si>
    <t>9439</t>
  </si>
  <si>
    <t>Bloco de Concreto Canaleta 19 x 19 x 39cm - Vedação</t>
  </si>
  <si>
    <t>13320</t>
  </si>
  <si>
    <t>9458</t>
  </si>
  <si>
    <t>BLOCOTEC ARTEFATOS DE CIMENTO LTDA</t>
  </si>
  <si>
    <t>Complemento - TIPO U /</t>
  </si>
  <si>
    <t>10434</t>
  </si>
  <si>
    <t>TINTAVAZ DISTRIBUIDORA DE TINTAS LTDA</t>
  </si>
  <si>
    <t>2303</t>
  </si>
  <si>
    <t>13574</t>
  </si>
  <si>
    <t>9532</t>
  </si>
  <si>
    <t>13594</t>
  </si>
  <si>
    <t>9538</t>
  </si>
  <si>
    <t>Complemento - UTILIZAÇÃO POR 30 DIAS /</t>
  </si>
  <si>
    <t>89797</t>
  </si>
  <si>
    <t>Cavadeira Reta Simples s/ Cabo</t>
  </si>
  <si>
    <t>39912</t>
  </si>
  <si>
    <t>Disco de Corte p/ Concreto Diamantado 125 x 22,2mm</t>
  </si>
  <si>
    <t>48080</t>
  </si>
  <si>
    <t>13615</t>
  </si>
  <si>
    <t>9546</t>
  </si>
  <si>
    <t>3950086</t>
  </si>
  <si>
    <t>13672</t>
  </si>
  <si>
    <t>9564</t>
  </si>
  <si>
    <t>13873</t>
  </si>
  <si>
    <t>Placa de Isopor T5F 1000x500mm - Alta Densidade</t>
  </si>
  <si>
    <t>13528</t>
  </si>
  <si>
    <t>9513</t>
  </si>
  <si>
    <t>GDLATTA COMERCIO DE EPS LTDA</t>
  </si>
  <si>
    <t>5056</t>
  </si>
  <si>
    <t>Rejunte Impermeabilizante Cinza Platino</t>
  </si>
  <si>
    <t>13509</t>
  </si>
  <si>
    <t>9506</t>
  </si>
  <si>
    <t>Complemento - 10 sacos de 5kg /</t>
  </si>
  <si>
    <t>1222727</t>
  </si>
  <si>
    <t>13616</t>
  </si>
  <si>
    <t>9547</t>
  </si>
  <si>
    <t>LOJA DO RODAPE LTDA</t>
  </si>
  <si>
    <t>Complemento - 14 BARRAS DE 2M /</t>
  </si>
  <si>
    <t>10165</t>
  </si>
  <si>
    <t>Adesivo Acrílico p/ Rodapé e Sanca 400g</t>
  </si>
  <si>
    <t>13192</t>
  </si>
  <si>
    <t>CX</t>
  </si>
  <si>
    <t>Impermeabilizante "Ref. Viaplus 7000" 18kg"</t>
  </si>
  <si>
    <t>13779</t>
  </si>
  <si>
    <t>9605</t>
  </si>
  <si>
    <t>87997</t>
  </si>
  <si>
    <t>Disjuntor Monopolar 16A - Curva C</t>
  </si>
  <si>
    <t>13781</t>
  </si>
  <si>
    <t>9606</t>
  </si>
  <si>
    <t>63015</t>
  </si>
  <si>
    <t>Mangueira Polietileno 1"</t>
  </si>
  <si>
    <t>13778</t>
  </si>
  <si>
    <t>9603</t>
  </si>
  <si>
    <t>13889</t>
  </si>
  <si>
    <t>9628</t>
  </si>
  <si>
    <t>Empreiteiro p/ Conserto de Vazamento empreiteiro p/ conserto de vazamento</t>
  </si>
  <si>
    <t>13890</t>
  </si>
  <si>
    <t>9629</t>
  </si>
  <si>
    <t>13667</t>
  </si>
  <si>
    <t>9559</t>
  </si>
  <si>
    <t>Complemento - comprar 1m³ de pó de preda para reparo da calçada /</t>
  </si>
  <si>
    <t>1969</t>
  </si>
  <si>
    <t>13921</t>
  </si>
  <si>
    <t>9649</t>
  </si>
  <si>
    <t>16179</t>
  </si>
  <si>
    <t>13888</t>
  </si>
  <si>
    <t>9627</t>
  </si>
  <si>
    <t>113462</t>
  </si>
  <si>
    <t>Adesivo Selador de Trincas Branco 425g</t>
  </si>
  <si>
    <t>13922</t>
  </si>
  <si>
    <t>9650</t>
  </si>
  <si>
    <t>36816</t>
  </si>
  <si>
    <t>Lâmina de estilete</t>
  </si>
  <si>
    <t>13920</t>
  </si>
  <si>
    <t>9648</t>
  </si>
  <si>
    <t>18030</t>
  </si>
  <si>
    <t>Caixa Plástica Branca 110x110x60mm c/ Tampa Opaca</t>
  </si>
  <si>
    <t>13775</t>
  </si>
  <si>
    <t>262416</t>
  </si>
  <si>
    <t>13774</t>
  </si>
  <si>
    <t>262377</t>
  </si>
  <si>
    <t>13917</t>
  </si>
  <si>
    <t>9645</t>
  </si>
  <si>
    <t>262931</t>
  </si>
  <si>
    <t>Empreiteiro p/ Colocação de Revestimento Piso Cerâmico Inclusive Rejun</t>
  </si>
  <si>
    <t>13410</t>
  </si>
  <si>
    <t>9483</t>
  </si>
  <si>
    <t>MAXIMO CONSTRUCAO E MANUTENCAO LTDA</t>
  </si>
  <si>
    <t>Empreiteiro p/ Colocação de Revestimento Piso Cerâmico Inclusive Rejun empreiteiro p/ colocação de revestimetno piso ceramico inclusive rejun</t>
  </si>
  <si>
    <t>Empreiteiro p/ Retirada de Revestimento Piso Cerâmico empreiteiro p/ retirada de revestimetno piso ceramico</t>
  </si>
  <si>
    <t>Empreiteiro p/ Execução de Contra Piso</t>
  </si>
  <si>
    <t>Empreiteiro p/ Execução de Contra Piso empreiteiro p/ execução de contra piso</t>
  </si>
  <si>
    <t>Empreiteiro p/ Demolição de Contrapiso</t>
  </si>
  <si>
    <t>Empreiteiro p/ Demolição de Contrapiso empreiteiro p/ demolição de contrapiso</t>
  </si>
  <si>
    <t>13918</t>
  </si>
  <si>
    <t>9646</t>
  </si>
  <si>
    <t>36863</t>
  </si>
  <si>
    <t>Misturador de Argamassa SDS Plus</t>
  </si>
  <si>
    <t>Módulo Tomada 2P+T 20A - 250V</t>
  </si>
  <si>
    <t>9647</t>
  </si>
  <si>
    <t>262379</t>
  </si>
  <si>
    <t>Canaleta Branca 20x10cm c/ fita adesiva</t>
  </si>
  <si>
    <t>13887</t>
  </si>
  <si>
    <t>9626</t>
  </si>
  <si>
    <t>89290</t>
  </si>
  <si>
    <t>13939</t>
  </si>
  <si>
    <t>13225</t>
  </si>
  <si>
    <t>13573</t>
  </si>
  <si>
    <t>9531</t>
  </si>
  <si>
    <t>121990</t>
  </si>
  <si>
    <t>544528</t>
  </si>
  <si>
    <t>Bomba Vibratória 220v</t>
  </si>
  <si>
    <t>12979</t>
  </si>
  <si>
    <t>Complemento - Bomba vibratoria Rayma modelo fire 900 220v /</t>
  </si>
  <si>
    <t>4687</t>
  </si>
  <si>
    <t>13990</t>
  </si>
  <si>
    <t>9674</t>
  </si>
  <si>
    <t>Complemento - 3 SACOS COM 50KG CADA /</t>
  </si>
  <si>
    <t>17958</t>
  </si>
  <si>
    <t>Rejunte Flexivel Preto Grafite</t>
  </si>
  <si>
    <t>Complemento - 3 SACOS COM 5KG CADA /</t>
  </si>
  <si>
    <t>14008</t>
  </si>
  <si>
    <t>115781</t>
  </si>
  <si>
    <t>14007</t>
  </si>
  <si>
    <t>114061</t>
  </si>
  <si>
    <t>13992</t>
  </si>
  <si>
    <t>9676</t>
  </si>
  <si>
    <t>90029</t>
  </si>
  <si>
    <t>14009</t>
  </si>
  <si>
    <t>13546</t>
  </si>
  <si>
    <t>Thinner</t>
  </si>
  <si>
    <t>11024</t>
  </si>
  <si>
    <t>8419</t>
  </si>
  <si>
    <t>Complemento - LATA DE 900ML /</t>
  </si>
  <si>
    <t>19181</t>
  </si>
  <si>
    <t>Complemento - 2 PAR /</t>
  </si>
  <si>
    <t>Complemento - CARTELA COM 2 UND /</t>
  </si>
  <si>
    <t>2269</t>
  </si>
  <si>
    <t>PRETO CONSTRUTECH LTDA</t>
  </si>
  <si>
    <t>14043</t>
  </si>
  <si>
    <t>9703</t>
  </si>
  <si>
    <t>19211</t>
  </si>
  <si>
    <t>Cadeado 60mm</t>
  </si>
  <si>
    <t>Óleo Desengripante 300 ml</t>
  </si>
  <si>
    <t>14041</t>
  </si>
  <si>
    <t>9701</t>
  </si>
  <si>
    <t>DOMENICA LEMOS ROCHA LOURES BUENO</t>
  </si>
  <si>
    <t>Complemento - MONTAGEM E DESMONTAGEM DE COZINHA /</t>
  </si>
  <si>
    <t>13969</t>
  </si>
  <si>
    <t>9665</t>
  </si>
  <si>
    <t>21888</t>
  </si>
  <si>
    <t>13916</t>
  </si>
  <si>
    <t>9644</t>
  </si>
  <si>
    <t>21875</t>
  </si>
  <si>
    <t>Engate Fléxivel PVC 1/2" x 40cm</t>
  </si>
  <si>
    <t>Lâmina de Serra</t>
  </si>
  <si>
    <t>14010</t>
  </si>
  <si>
    <t>3950089</t>
  </si>
  <si>
    <t>13011</t>
  </si>
  <si>
    <t>9361</t>
  </si>
  <si>
    <t>Empreiteiro p/ Montagem e Desmontagem de Andaime Fachadeiro empreiteiro p/ montagem e desmontagem de andaime fachadeiro</t>
  </si>
  <si>
    <t>12705</t>
  </si>
  <si>
    <t>9269</t>
  </si>
  <si>
    <t>Complemento - 20 Baldes de 18L /</t>
  </si>
  <si>
    <t>25377</t>
  </si>
  <si>
    <t>14071</t>
  </si>
  <si>
    <t>9713</t>
  </si>
  <si>
    <t>14114</t>
  </si>
  <si>
    <t>9739</t>
  </si>
  <si>
    <t>37181</t>
  </si>
  <si>
    <t>Complemento - Linha 1 - Espátula R$ 2,74/und /</t>
  </si>
  <si>
    <t>Complemento - Linha 2 - Espátula R$ 2,55/und /</t>
  </si>
  <si>
    <t>Jogo de Chave Fenda/philips 6pçs</t>
  </si>
  <si>
    <t>Aditivo Impermeabilizante p/ Chapisco</t>
  </si>
  <si>
    <t>Complemento - um galão possui 3,6 litros /</t>
  </si>
  <si>
    <t>14117</t>
  </si>
  <si>
    <t>9742</t>
  </si>
  <si>
    <t>490968</t>
  </si>
  <si>
    <t>14118</t>
  </si>
  <si>
    <t>9743</t>
  </si>
  <si>
    <t>155157</t>
  </si>
  <si>
    <t>Complemento - LUVA TAMANHO 9/G /</t>
  </si>
  <si>
    <t>Complemento - LUVA TAMANHO 8/M /</t>
  </si>
  <si>
    <t>Trena de Aço 8m</t>
  </si>
  <si>
    <t>Máscara Respiratória c/ Válvula - PFF2</t>
  </si>
  <si>
    <t>Selante PU 380g Preto</t>
  </si>
  <si>
    <t>Corante Bisnaga 50 ml</t>
  </si>
  <si>
    <t>14100</t>
  </si>
  <si>
    <t>9725</t>
  </si>
  <si>
    <t>Complemento - CORANTE DE COR PRETO /</t>
  </si>
  <si>
    <t>4582</t>
  </si>
  <si>
    <t>13780</t>
  </si>
  <si>
    <t>9604</t>
  </si>
  <si>
    <t>292871</t>
  </si>
  <si>
    <t>14104</t>
  </si>
  <si>
    <t>9729</t>
  </si>
  <si>
    <t>Complemento - EQUIPAMENTO PARA REPARO NA FACHADA /</t>
  </si>
  <si>
    <t>14107</t>
  </si>
  <si>
    <t>14044</t>
  </si>
  <si>
    <t>9704</t>
  </si>
  <si>
    <t>14120</t>
  </si>
  <si>
    <t>Complemento - indenização por duas ponteiras extravidas quando equipamento foi de uma obra para outra /</t>
  </si>
  <si>
    <t>14065</t>
  </si>
  <si>
    <t>543</t>
  </si>
  <si>
    <t>Empreiteiro p/ Conserto de Portão</t>
  </si>
  <si>
    <t>Terra Preta</t>
  </si>
  <si>
    <t>13929</t>
  </si>
  <si>
    <t>9651</t>
  </si>
  <si>
    <t>Complemento - Terra preta para nivelamento do terreno /</t>
  </si>
  <si>
    <t>40</t>
  </si>
  <si>
    <t>14167</t>
  </si>
  <si>
    <t>9767</t>
  </si>
  <si>
    <t>591</t>
  </si>
  <si>
    <t>14108</t>
  </si>
  <si>
    <t>9733</t>
  </si>
  <si>
    <t>16257</t>
  </si>
  <si>
    <t>14112</t>
  </si>
  <si>
    <t>9737</t>
  </si>
  <si>
    <t>16255</t>
  </si>
  <si>
    <t>14116</t>
  </si>
  <si>
    <t>9741</t>
  </si>
  <si>
    <t>90542</t>
  </si>
  <si>
    <t>Complemento - 3 escadas de 2m cada /</t>
  </si>
  <si>
    <t>9664</t>
  </si>
  <si>
    <t>Complemento - Material para estoque - Autorizado pelo coordenador /</t>
  </si>
  <si>
    <t>1232374</t>
  </si>
  <si>
    <t>Trena Eletronica Laser Bosch GLM 150 Professional</t>
  </si>
  <si>
    <t>13777</t>
  </si>
  <si>
    <t>9602</t>
  </si>
  <si>
    <t>FERRAMENTAS GERAIS COM  IMP LTDA *CURITIBA</t>
  </si>
  <si>
    <t>39226</t>
  </si>
  <si>
    <t>Fechadura interna</t>
  </si>
  <si>
    <t>14176</t>
  </si>
  <si>
    <t>9777</t>
  </si>
  <si>
    <t>21368</t>
  </si>
  <si>
    <t>Tinta Spray Alumínio</t>
  </si>
  <si>
    <t>14173</t>
  </si>
  <si>
    <t>9774</t>
  </si>
  <si>
    <t>Complemento - 2 sacos de 50kg cada /</t>
  </si>
  <si>
    <t>20827</t>
  </si>
  <si>
    <t>Complemento - 1 galão de 5 litros /</t>
  </si>
  <si>
    <t>Luva de Algodão com Banho de Látex</t>
  </si>
  <si>
    <t>Martelo Unha 25mm</t>
  </si>
  <si>
    <t>Rejunte Flexível Palha</t>
  </si>
  <si>
    <t>14178</t>
  </si>
  <si>
    <t>9779</t>
  </si>
  <si>
    <t>Complemento - 1 TUBO COM 3M DE COMPRIMENTO DEVIDO MEDIDAS SER DE 60MMx3M /</t>
  </si>
  <si>
    <t>114062</t>
  </si>
  <si>
    <t>Selante PU 360g Branco</t>
  </si>
  <si>
    <t>Tinta Spray Laranja</t>
  </si>
  <si>
    <t>14179</t>
  </si>
  <si>
    <t>9780</t>
  </si>
  <si>
    <t>155143</t>
  </si>
  <si>
    <t>14111</t>
  </si>
  <si>
    <t>9736</t>
  </si>
  <si>
    <t>16256</t>
  </si>
  <si>
    <t>14174</t>
  </si>
  <si>
    <t>9775</t>
  </si>
  <si>
    <t>90791</t>
  </si>
  <si>
    <t>14013</t>
  </si>
  <si>
    <t>9689</t>
  </si>
  <si>
    <t>CWB COMERCIO DE TINTAS E REVESTIMENTOS LTDA</t>
  </si>
  <si>
    <t>Complemento - Marca Danacolor - cor: níquel 20% mais escura /</t>
  </si>
  <si>
    <t>1112</t>
  </si>
  <si>
    <t>9745</t>
  </si>
  <si>
    <t>1121</t>
  </si>
  <si>
    <t>Chapa Gesso acartonado ST BR 12,5mm 1200 x 1800mm</t>
  </si>
  <si>
    <t>Complemento - Material para estoque assistencia técnica /</t>
  </si>
  <si>
    <t>Chapa Gesso Acartonado RF BR 12,5mm 1200 x 1800mm</t>
  </si>
  <si>
    <t>13967</t>
  </si>
  <si>
    <t>9663</t>
  </si>
  <si>
    <t>21992</t>
  </si>
  <si>
    <t>14149</t>
  </si>
  <si>
    <t>9750</t>
  </si>
  <si>
    <t>19858</t>
  </si>
  <si>
    <t>Empreiteiro p/ Reparo em Piso Laminado</t>
  </si>
  <si>
    <t>14146</t>
  </si>
  <si>
    <t>9747</t>
  </si>
  <si>
    <t>9749</t>
  </si>
  <si>
    <t>15197</t>
  </si>
  <si>
    <t>14147</t>
  </si>
  <si>
    <t>9748</t>
  </si>
  <si>
    <t>15196</t>
  </si>
  <si>
    <t>Lavadora de Alta Pressão</t>
  </si>
  <si>
    <t>13776</t>
  </si>
  <si>
    <t>2174040</t>
  </si>
  <si>
    <t>14064</t>
  </si>
  <si>
    <t>9707</t>
  </si>
  <si>
    <t>Complemento - Luminária 30 x 30 led embutir luz branca  24W bivolt (Painel pop embutir quadrado led) /</t>
  </si>
  <si>
    <t>2249</t>
  </si>
  <si>
    <t>Complemento - Luminária 40 x 40 led embutir luz branca 24W bivolt (Painel pop embutir quadrado led) /</t>
  </si>
  <si>
    <t>Lâmpada LED Dicróica 4,8W 6500K</t>
  </si>
  <si>
    <t>Complemento - Lâmpada Dicróica LED /  Potência: 4,8W / 6500K (Branca) /</t>
  </si>
  <si>
    <t>Cabo Flexível 1,5mm² 750v - Verde</t>
  </si>
  <si>
    <t>12839</t>
  </si>
  <si>
    <t>58274</t>
  </si>
  <si>
    <t>Cabo Flexível 1,5mm² 750v - Cinza</t>
  </si>
  <si>
    <t>Cabo Flexível 1,5mm² 750v - Vermelho</t>
  </si>
  <si>
    <t>Cabo Flexível 1,5mm² 750v - Amarelo</t>
  </si>
  <si>
    <t>Fita Isolante 3M 18mm x 20m</t>
  </si>
  <si>
    <t>Isoladores</t>
  </si>
  <si>
    <t>Cabo Flexível 1,5mm² 750v - Marrom</t>
  </si>
  <si>
    <t>13892</t>
  </si>
  <si>
    <t>9631</t>
  </si>
  <si>
    <t>2229</t>
  </si>
  <si>
    <t>14175</t>
  </si>
  <si>
    <t>9776</t>
  </si>
  <si>
    <t>63505</t>
  </si>
  <si>
    <t>Empreiteiro p/ Limpeza de Fachada/Complemento - BLOCO A /</t>
  </si>
  <si>
    <t>Empreiteiro p/ Pintura Externa Acrilica/Complemento - BLOCO C /</t>
  </si>
  <si>
    <t>Empreiteiro p/ Pintura Externa Acrilica/Complemento - BLOCO A /</t>
  </si>
  <si>
    <t>Empreiteiro p/ Pintura Externa Acrilica/Complemento - BLOCO E /</t>
  </si>
  <si>
    <t>Empreiteiro p/ Pintura Externa Acrilica/Complemento - BLOCO D /</t>
  </si>
  <si>
    <t>Empreiteiro p/ Aplicação de Tinta Emborrachada/Complemento - BLOCA A /</t>
  </si>
  <si>
    <t>Empreiteiro p/ Aplicação de Selante PU em Molduras/Complemento - BLOCO A /</t>
  </si>
  <si>
    <t>12666 - 13068</t>
  </si>
  <si>
    <t>9258 - 9384</t>
  </si>
  <si>
    <t>13187</t>
  </si>
  <si>
    <t>Rolo de Papel de Parede 0,53 x 10m</t>
  </si>
  <si>
    <t>13991</t>
  </si>
  <si>
    <t>9675</t>
  </si>
  <si>
    <t>ISIS COMERCIO IMPORTACAO LTDA</t>
  </si>
  <si>
    <t>22473</t>
  </si>
  <si>
    <t>82024</t>
  </si>
  <si>
    <t>Empreiteiro p/ Conserto de Refrigerador</t>
  </si>
  <si>
    <t>14115</t>
  </si>
  <si>
    <t>9740</t>
  </si>
  <si>
    <t>REFRIGERACAO 4 IRMAOS LTDA</t>
  </si>
  <si>
    <t>Telha Fibrocimento Ondulada 8mm 2,44 x 1,10m</t>
  </si>
  <si>
    <t>13782</t>
  </si>
  <si>
    <t>9608</t>
  </si>
  <si>
    <t>244147</t>
  </si>
  <si>
    <t>Rejunte Flexível Bege</t>
  </si>
  <si>
    <t>13840</t>
  </si>
  <si>
    <t>9616</t>
  </si>
  <si>
    <t>1234299</t>
  </si>
  <si>
    <t>Revestimento Piso Cerâmico 67 x 67cm</t>
  </si>
  <si>
    <t>Complemento - Modena retificado bege /</t>
  </si>
  <si>
    <t>12660</t>
  </si>
  <si>
    <t>9252</t>
  </si>
  <si>
    <t>128379</t>
  </si>
  <si>
    <t>14172</t>
  </si>
  <si>
    <t>9773</t>
  </si>
  <si>
    <t>Complemento - COZINHA /</t>
  </si>
  <si>
    <t>14273</t>
  </si>
  <si>
    <t>9822</t>
  </si>
  <si>
    <t>592</t>
  </si>
  <si>
    <t>Rufo Chapa Galvanizada nº 26 Corte 70</t>
  </si>
  <si>
    <t>14119</t>
  </si>
  <si>
    <t>9744</t>
  </si>
  <si>
    <t>REI DAS CALHAS E AVIARIO REINO ANIMAL LTDA</t>
  </si>
  <si>
    <t>Calha em Chapa Galvanizada nº 26 Corte 90</t>
  </si>
  <si>
    <t>Chapa Metálica Galvanizada</t>
  </si>
  <si>
    <t>Cantoneira em Chapa Galvanizada Corte 50</t>
  </si>
  <si>
    <t>Cantoneira em Chapa Galvanizada p/ Caixa dÁgua</t>
  </si>
  <si>
    <t>Cantoneira em Chapa Galvanizada Corte 70</t>
  </si>
  <si>
    <t>14270</t>
  </si>
  <si>
    <t>9819</t>
  </si>
  <si>
    <t>13186</t>
  </si>
  <si>
    <t>Empreiteiro p/ Desentupimento de Prumadas</t>
  </si>
  <si>
    <t>14101</t>
  </si>
  <si>
    <t>9726</t>
  </si>
  <si>
    <t>DIAMANTE SERVICOS LTDA</t>
  </si>
  <si>
    <t>4955</t>
  </si>
  <si>
    <t>11262</t>
  </si>
  <si>
    <t>8572</t>
  </si>
  <si>
    <t>1183329</t>
  </si>
  <si>
    <t>Complemento - 10 Pacotes /</t>
  </si>
  <si>
    <t>11480</t>
  </si>
  <si>
    <t>8696</t>
  </si>
  <si>
    <t>1186685</t>
  </si>
  <si>
    <t>Boia de Nível Automática 25A - CB 3012</t>
  </si>
  <si>
    <t>14311</t>
  </si>
  <si>
    <t>9839</t>
  </si>
  <si>
    <t>115114</t>
  </si>
  <si>
    <t>Tinta p/ Teste de Cor - Granizo</t>
  </si>
  <si>
    <t>14283</t>
  </si>
  <si>
    <t>9828</t>
  </si>
  <si>
    <t>60278</t>
  </si>
  <si>
    <t>14310</t>
  </si>
  <si>
    <t>9838</t>
  </si>
  <si>
    <t>20135</t>
  </si>
  <si>
    <t>Óleo Lubrificante Spray 300ml</t>
  </si>
  <si>
    <t>Cone de Sinalização</t>
  </si>
  <si>
    <t>14042</t>
  </si>
  <si>
    <t>9702</t>
  </si>
  <si>
    <t>JESSICA ROCHA DE OLIVEIRA</t>
  </si>
  <si>
    <t>Complemento - CABECEIRA DE CAMA PRE MONTADA /</t>
  </si>
  <si>
    <t>Empreiteiro p/ Fornecimento Instalação de Guarda Corpo Vidro Laminado</t>
  </si>
  <si>
    <t>14276</t>
  </si>
  <si>
    <t>9825</t>
  </si>
  <si>
    <t>Complemento - Vidro laminado 4 +4 incolor - 1480 x 950 mm /</t>
  </si>
  <si>
    <t>4545742</t>
  </si>
  <si>
    <t>14183</t>
  </si>
  <si>
    <t>9783</t>
  </si>
  <si>
    <t>Complemento - Orçamento realizado na Desentupidora Diamante - Anexado no Flow /</t>
  </si>
  <si>
    <t>Empreiteiro p/ Desentupimento de Rede de Esgoto empreiteiro / desentupimento de rede de esgoto</t>
  </si>
  <si>
    <t>5126</t>
  </si>
  <si>
    <t>Empreiteiro p/ Execução de Junta de Dilatação Vertical</t>
  </si>
  <si>
    <t>14106</t>
  </si>
  <si>
    <t>9731</t>
  </si>
  <si>
    <t>Empreiteiro p/ Execução de Junta de Dilatação Vertical empreiteiro p/ execução de junta de dilatação vertical</t>
  </si>
  <si>
    <t>14354</t>
  </si>
  <si>
    <t>9865</t>
  </si>
  <si>
    <t>LOJA DAS FECHADURAS E PORTAS PARANA LTDA</t>
  </si>
  <si>
    <t>12236</t>
  </si>
  <si>
    <t>Tinta Acrílica p/ Piso Cores 18lt</t>
  </si>
  <si>
    <t>14356</t>
  </si>
  <si>
    <t>9867</t>
  </si>
  <si>
    <t>Complemento - lata com 18l de tinta na cor granizo /</t>
  </si>
  <si>
    <t>60364</t>
  </si>
  <si>
    <t>14353</t>
  </si>
  <si>
    <t>9864</t>
  </si>
  <si>
    <t>A E RIBEIRO LTDA</t>
  </si>
  <si>
    <t>64215</t>
  </si>
  <si>
    <t>14352</t>
  </si>
  <si>
    <t>9863</t>
  </si>
  <si>
    <t>Empreiteiro p/ Desentupimento de Rede de Esgoto empreiteiro p/ desentupimento de rede de esgoto</t>
  </si>
  <si>
    <t>5104</t>
  </si>
  <si>
    <t>14381</t>
  </si>
  <si>
    <t>9877</t>
  </si>
  <si>
    <t>Complemento - 1 PACOTE DE REJUNTE COM 5KG /</t>
  </si>
  <si>
    <t>21878</t>
  </si>
  <si>
    <t>Espuma Poliuretano - Tubo 340 ml</t>
  </si>
  <si>
    <t>Antiespuma 100mm p/ Esgoto</t>
  </si>
  <si>
    <t>14355</t>
  </si>
  <si>
    <t>9866</t>
  </si>
  <si>
    <t>243048</t>
  </si>
  <si>
    <t>14397</t>
  </si>
  <si>
    <t>9885</t>
  </si>
  <si>
    <t>14129</t>
  </si>
  <si>
    <t>14396</t>
  </si>
  <si>
    <t>9884</t>
  </si>
  <si>
    <t>115489</t>
  </si>
  <si>
    <t>14341</t>
  </si>
  <si>
    <t>9857</t>
  </si>
  <si>
    <t>Complemento - REPELE ÁGUA QUARTZOLIT (Balde de 18 litros) - 2 Baldes /</t>
  </si>
  <si>
    <t>91476</t>
  </si>
  <si>
    <t>14392</t>
  </si>
  <si>
    <t>9880</t>
  </si>
  <si>
    <t>3950095</t>
  </si>
  <si>
    <t>14395</t>
  </si>
  <si>
    <t>9883</t>
  </si>
  <si>
    <t>16549</t>
  </si>
  <si>
    <t>14394</t>
  </si>
  <si>
    <t>9882</t>
  </si>
  <si>
    <t>Serviço de Gestão, Triagem e Segregação de Resíduos p/ Destinação SERVIÇO DE GESTAO, TRIAGEM E SEGREGAÇÃO DE RESIDUOS P/ DESTINAÇÃO</t>
  </si>
  <si>
    <t>14393</t>
  </si>
  <si>
    <t>9881</t>
  </si>
  <si>
    <t>Serviço de Gestão, Triagem e Segregação de Resíduos p/ Destinação SERVIÇO DE GESTAO, TRIAGEM E SERGREGAÇÃO DE RESIDUOS P/ DESTINAÇÃO</t>
  </si>
  <si>
    <t>781</t>
  </si>
  <si>
    <t>14331</t>
  </si>
  <si>
    <t>9854</t>
  </si>
  <si>
    <t>5041</t>
  </si>
  <si>
    <t>14406</t>
  </si>
  <si>
    <t>9889</t>
  </si>
  <si>
    <t>16548</t>
  </si>
  <si>
    <t>Luminária Emergência Bloco Autônomo 30 Leds 110/220v</t>
  </si>
  <si>
    <t>14407</t>
  </si>
  <si>
    <t>9890</t>
  </si>
  <si>
    <t>21058</t>
  </si>
  <si>
    <t>Torneira p/ Pia Lavatório Bica Alta</t>
  </si>
  <si>
    <t>Escova</t>
  </si>
  <si>
    <t>14410</t>
  </si>
  <si>
    <t>9893</t>
  </si>
  <si>
    <t>448355</t>
  </si>
  <si>
    <t>Vassoura c/ Cabo</t>
  </si>
  <si>
    <t>Complemento - 1 Galão c/ 5 litros /</t>
  </si>
  <si>
    <t>14063</t>
  </si>
  <si>
    <t>9708</t>
  </si>
  <si>
    <t>63749</t>
  </si>
  <si>
    <t>Locação de Caminhão Munck</t>
  </si>
  <si>
    <t>14408</t>
  </si>
  <si>
    <t>9891</t>
  </si>
  <si>
    <t>RM GUINDASTES LTDA</t>
  </si>
  <si>
    <t>2116</t>
  </si>
  <si>
    <t>14458</t>
  </si>
  <si>
    <t>9908</t>
  </si>
  <si>
    <t>Complemento - 1 galão com 18 litros /</t>
  </si>
  <si>
    <t>501671</t>
  </si>
  <si>
    <t>14457</t>
  </si>
  <si>
    <t>9907</t>
  </si>
  <si>
    <t>155629</t>
  </si>
  <si>
    <t>14455</t>
  </si>
  <si>
    <t>9905</t>
  </si>
  <si>
    <t>171928</t>
  </si>
  <si>
    <t>14484</t>
  </si>
  <si>
    <t>9928</t>
  </si>
  <si>
    <t>118237</t>
  </si>
  <si>
    <t>14031</t>
  </si>
  <si>
    <t>9694</t>
  </si>
  <si>
    <t>10748</t>
  </si>
  <si>
    <t>Enxada</t>
  </si>
  <si>
    <t>Complemento - larga /</t>
  </si>
  <si>
    <t>Complemento - estreita /</t>
  </si>
  <si>
    <t>Cabo de Madeira p/ Enxada</t>
  </si>
  <si>
    <t>Jogo de Chave Fenda 12pçs</t>
  </si>
  <si>
    <t>Duto Flexível em Alumínio 60mm p/ Exaustão</t>
  </si>
  <si>
    <t>14459</t>
  </si>
  <si>
    <t>9909</t>
  </si>
  <si>
    <t>3B COMERCIO DE EQUIPAMENTOS A GAS LTDA</t>
  </si>
  <si>
    <t>22193</t>
  </si>
  <si>
    <t>Aquecedor Passagem à gás 16 litros</t>
  </si>
  <si>
    <t>Mangueira Flexível p/ Água 1/2" x 3m</t>
  </si>
  <si>
    <t>Eletrodutos PVC Rígido, Flexível e Conexoes</t>
  </si>
  <si>
    <t>14453</t>
  </si>
  <si>
    <t>9903</t>
  </si>
  <si>
    <t>DAIANE NUNES DE SOUZA SANTANA PERSIANAS SOUZA</t>
  </si>
  <si>
    <t>23920</t>
  </si>
  <si>
    <t>Empreiteiro p/ Execução de Furo em Estrutura de Concreto</t>
  </si>
  <si>
    <t>14464</t>
  </si>
  <si>
    <t>9914</t>
  </si>
  <si>
    <t>14684</t>
  </si>
  <si>
    <t>Etiqueta Lacre</t>
  </si>
  <si>
    <t>14517</t>
  </si>
  <si>
    <t>9945</t>
  </si>
  <si>
    <t>Complemento - tipo lacre 10x3 - c/250un /</t>
  </si>
  <si>
    <t>498041</t>
  </si>
  <si>
    <t>Parafusadeira c/ Bateria s/ Fio</t>
  </si>
  <si>
    <t>14516</t>
  </si>
  <si>
    <t>9944</t>
  </si>
  <si>
    <t>43120</t>
  </si>
  <si>
    <t>Jogo Soquete Magnético 48mm 8 peças</t>
  </si>
  <si>
    <t>Ferramentas</t>
  </si>
  <si>
    <t>Espuma p/ Rejuntamento</t>
  </si>
  <si>
    <t>12656</t>
  </si>
  <si>
    <t>9248</t>
  </si>
  <si>
    <t>47220</t>
  </si>
  <si>
    <t>Prolongador Rosca Macho x Fêmea 1/2" BSP"</t>
  </si>
  <si>
    <t>12780</t>
  </si>
  <si>
    <t>9294</t>
  </si>
  <si>
    <t>47241</t>
  </si>
  <si>
    <t>12665</t>
  </si>
  <si>
    <t>9257</t>
  </si>
  <si>
    <t>47399</t>
  </si>
  <si>
    <t>Empreiteiro p/ Fabricação e Instalação de Toldo</t>
  </si>
  <si>
    <t>12733</t>
  </si>
  <si>
    <t>9279</t>
  </si>
  <si>
    <t>FABIANO ALE SALIM TOLDOS BATEL</t>
  </si>
  <si>
    <t>Disjuntor Bipolar 25A - Curva C</t>
  </si>
  <si>
    <t>13008</t>
  </si>
  <si>
    <t>9358</t>
  </si>
  <si>
    <t>59651</t>
  </si>
  <si>
    <t>Suporte p/ Tomadas e Interruptores 2"x4"</t>
  </si>
  <si>
    <t>Placa 2 x 4 p/ 1 Módulo Tomada</t>
  </si>
  <si>
    <t>Placa 4" x 2" p/ 1 Módulo</t>
  </si>
  <si>
    <t>14456</t>
  </si>
  <si>
    <t>9906</t>
  </si>
  <si>
    <t>5034</t>
  </si>
  <si>
    <t>14463</t>
  </si>
  <si>
    <t>9913</t>
  </si>
  <si>
    <t>14511</t>
  </si>
  <si>
    <t>9939</t>
  </si>
  <si>
    <t>22012024</t>
  </si>
  <si>
    <t>Serviço de Limpeza</t>
  </si>
  <si>
    <t>14103</t>
  </si>
  <si>
    <t>9728</t>
  </si>
  <si>
    <t>ALICE FERNANDA FLORIANO</t>
  </si>
  <si>
    <t>Complemento - LIMPEZA DE COLCHÃO /</t>
  </si>
  <si>
    <t>Aço CA50 5/16" 8,0mm"</t>
  </si>
  <si>
    <t>14582</t>
  </si>
  <si>
    <t>9964</t>
  </si>
  <si>
    <t>Complemento - 5 BARRAS DE FERRO COM 12 METROS CADA /</t>
  </si>
  <si>
    <t>21151</t>
  </si>
  <si>
    <t>Selante PU 400g Preto</t>
  </si>
  <si>
    <t>14038</t>
  </si>
  <si>
    <t>Kit Bicos Soprador Térmico - 4 peças</t>
  </si>
  <si>
    <t>Soprador Térmico c/ 2 Estágios</t>
  </si>
  <si>
    <t>14580</t>
  </si>
  <si>
    <t>21106</t>
  </si>
  <si>
    <t>Disco p Serra Circular 4" x 3/8mm c/24dts Videa"</t>
  </si>
  <si>
    <t>14579</t>
  </si>
  <si>
    <t>9961</t>
  </si>
  <si>
    <t>DISTAK COMERCIO E INDUSTRIA LTDA</t>
  </si>
  <si>
    <t>Complemento - 300mm x 100mm /</t>
  </si>
  <si>
    <t>14770</t>
  </si>
  <si>
    <t>Manutenção de Bomba Submersível</t>
  </si>
  <si>
    <t>14583</t>
  </si>
  <si>
    <t>9965</t>
  </si>
  <si>
    <t>HP INSTALACOES HIDRAULICAS LTDA</t>
  </si>
  <si>
    <t>5911</t>
  </si>
  <si>
    <t>Locação de Caminhão Pipa</t>
  </si>
  <si>
    <t>14584</t>
  </si>
  <si>
    <t>ELENI PEREIRA WIINSCH</t>
  </si>
  <si>
    <t>14556</t>
  </si>
  <si>
    <t>9950</t>
  </si>
  <si>
    <t>115584</t>
  </si>
  <si>
    <t>THIERRY FELIPE DA ROSA VILELLA</t>
  </si>
  <si>
    <t>19012024</t>
  </si>
  <si>
    <t>ELISABETE KLEIN</t>
  </si>
  <si>
    <t>12703</t>
  </si>
  <si>
    <t>9267</t>
  </si>
  <si>
    <t>173541</t>
  </si>
  <si>
    <t>Te PVC p/ Esgoto 150mm</t>
  </si>
  <si>
    <t>Joelho PVC 90º p/ Esgoto 150mm</t>
  </si>
  <si>
    <t>Redução Excêntrica PVC p/ Esgoto 100 x 75mm</t>
  </si>
  <si>
    <t>Redução Excêntrica PVC p/ Esgoto 150 x 100mm</t>
  </si>
  <si>
    <t>FELIPE WANDERELI JEDE</t>
  </si>
  <si>
    <t>02022024</t>
  </si>
  <si>
    <t>14623</t>
  </si>
  <si>
    <t>9979</t>
  </si>
  <si>
    <t>43604</t>
  </si>
  <si>
    <t>Transformador 300 kVA 13.2kV/220-127V</t>
  </si>
  <si>
    <t>Transformadores</t>
  </si>
  <si>
    <t>Guia de Pagamento Jurídico</t>
  </si>
  <si>
    <t>DIOGO LESSA DO CARMO</t>
  </si>
  <si>
    <t>7022024</t>
  </si>
  <si>
    <t>14621</t>
  </si>
  <si>
    <t>9977</t>
  </si>
  <si>
    <t>Complemento - SACOS DE 50KG CADA /</t>
  </si>
  <si>
    <t>97947</t>
  </si>
  <si>
    <t>Complemento - PACOTE DE 5KG CADA /</t>
  </si>
  <si>
    <t>13453</t>
  </si>
  <si>
    <t>9486</t>
  </si>
  <si>
    <t>14011</t>
  </si>
  <si>
    <t>9687</t>
  </si>
  <si>
    <t>Complemento - ARMÁRIO DE COZINHA /</t>
  </si>
  <si>
    <t>14012</t>
  </si>
  <si>
    <t>Complemento - ARMÁRIO DE LAVANDERIA /</t>
  </si>
  <si>
    <t>Taxa Sanepar</t>
  </si>
  <si>
    <t>14664</t>
  </si>
  <si>
    <t>9993</t>
  </si>
  <si>
    <t>Complemento - LIGAÇÃO DEFINITIVA DA ÁGUA R$ 2.575,38 /</t>
  </si>
  <si>
    <t>Taxa Sanepar taxa sanepar</t>
  </si>
  <si>
    <t>Complemento - INSTALAÇÃO DO 1º RELÓGIO PROVISÓRIO R$ 95,62 /</t>
  </si>
  <si>
    <t>Complemento - INSTALAÇÃO DO 2º RELÓGIO PROVISÓRIO R$ 1.523,76 /</t>
  </si>
  <si>
    <t>14577</t>
  </si>
  <si>
    <t>9959</t>
  </si>
  <si>
    <t>Complemento - Lona 4 x 100 (1 rolo de lona preta) é utilizada para realizar a proteção em reparos de pintura /</t>
  </si>
  <si>
    <t>668391</t>
  </si>
  <si>
    <t>14769</t>
  </si>
  <si>
    <t>10035</t>
  </si>
  <si>
    <t>1984</t>
  </si>
  <si>
    <t>Tinta Latex Cores</t>
  </si>
  <si>
    <t>14775</t>
  </si>
  <si>
    <t>10041</t>
  </si>
  <si>
    <t>209607</t>
  </si>
  <si>
    <t>10029</t>
  </si>
  <si>
    <t>Complemento - TROCA DE FECHADURA DA SALA  DO GESTOR /</t>
  </si>
  <si>
    <t>12260</t>
  </si>
  <si>
    <t>Complemento - COPIA DA CHAVE TETRA /</t>
  </si>
  <si>
    <t>Complemento - COPIA DA CHAVE DA PORTA /</t>
  </si>
  <si>
    <t>Pilha 12v A23</t>
  </si>
  <si>
    <t>Complemento - TROCA DE PILHA DO CONTROLE DO PORTÃO /</t>
  </si>
  <si>
    <t>14758</t>
  </si>
  <si>
    <t>269592</t>
  </si>
  <si>
    <t>Broca Aço Rápido 10mm</t>
  </si>
  <si>
    <t>Parafuso Phillips Cabeça Chata 6,0 x 75mm</t>
  </si>
  <si>
    <t>Fita Adesiva Dupla Face - 19mm x 2m</t>
  </si>
  <si>
    <t>Fechadura completa</t>
  </si>
  <si>
    <t>14757</t>
  </si>
  <si>
    <t>Complemento - Troca da fechadura da sala do Lucas gerente /</t>
  </si>
  <si>
    <t>12274</t>
  </si>
  <si>
    <t>Complemento - Cópia de chave da porta /</t>
  </si>
  <si>
    <t>Complemento - 1 unidade de controle na cor rosa /</t>
  </si>
  <si>
    <t>Complemento - 2 unidades de controle na cor preto /</t>
  </si>
  <si>
    <t>Complemento - Troca da pilha do controle do portão /</t>
  </si>
  <si>
    <t>14756</t>
  </si>
  <si>
    <t>10025</t>
  </si>
  <si>
    <t>269633</t>
  </si>
  <si>
    <t>Cabo de Alimentação Força p/ PC</t>
  </si>
  <si>
    <t>Informatica</t>
  </si>
  <si>
    <t>Manutenção de Portão Eletrônico</t>
  </si>
  <si>
    <t>PAULO HENRIQUE PIVOVAR 04274566900</t>
  </si>
  <si>
    <t>Complemento - MANUTENÇÃO DO PORTÃO ELETRONICO /</t>
  </si>
  <si>
    <t>Manutenção de Portão Eletrônico MANUTENÇÃO DE PORTAO ELETRONICO</t>
  </si>
  <si>
    <t>14774</t>
  </si>
  <si>
    <t>10040</t>
  </si>
  <si>
    <t>9812</t>
  </si>
  <si>
    <t>Selante Elastico a Base de Poliuretano</t>
  </si>
  <si>
    <t>Complemento - Selante PU preto 310ml /</t>
  </si>
  <si>
    <t>Torneira Bóia Metálica - 1"</t>
  </si>
  <si>
    <t>14791</t>
  </si>
  <si>
    <t>10053</t>
  </si>
  <si>
    <t>4798</t>
  </si>
  <si>
    <t>14799</t>
  </si>
  <si>
    <t>10055</t>
  </si>
  <si>
    <t>Complemento - 1 ROLO DE PAPELÃO COM AS MEDIDAS DE 1,20 x 50M TOTALIZANDO 50METROS /</t>
  </si>
  <si>
    <t>29780</t>
  </si>
  <si>
    <t>Disco p/ Serra Mármore Liso 110 x 20mm</t>
  </si>
  <si>
    <t>10058</t>
  </si>
  <si>
    <t>155768</t>
  </si>
  <si>
    <t>Joelheira de EVA p/ Assentamento de Piso</t>
  </si>
  <si>
    <t>14803</t>
  </si>
  <si>
    <t>Frete p/ Transporte de Materiais Entre Obras</t>
  </si>
  <si>
    <t>14804</t>
  </si>
  <si>
    <t>10060</t>
  </si>
  <si>
    <t>Frete p/ Transporte de Materiais Entre Obras frete p/ transporte de materiais entre obras</t>
  </si>
  <si>
    <t>14800</t>
  </si>
  <si>
    <t>10056</t>
  </si>
  <si>
    <t>3950101</t>
  </si>
  <si>
    <t>14801</t>
  </si>
  <si>
    <t>10057</t>
  </si>
  <si>
    <t>14933</t>
  </si>
  <si>
    <t>14839</t>
  </si>
  <si>
    <t>10070</t>
  </si>
  <si>
    <t>Empreiteiro p/ Conserto de Hidrante empreiteiro p/ conserto de hidrante</t>
  </si>
  <si>
    <t>Chaveiro de Proximidade p/ Fechadura Eletroima</t>
  </si>
  <si>
    <t>14854</t>
  </si>
  <si>
    <t>10085</t>
  </si>
  <si>
    <t>12302</t>
  </si>
  <si>
    <t>14846</t>
  </si>
  <si>
    <t>10077</t>
  </si>
  <si>
    <t>11396</t>
  </si>
  <si>
    <t>Bloco de Espuma 22 x 13 x 06cm</t>
  </si>
  <si>
    <t>Seviço de Inspeção Hidráulica com Geofone</t>
  </si>
  <si>
    <t>14838</t>
  </si>
  <si>
    <t>10069</t>
  </si>
  <si>
    <t>ALOIS NELSON NEGRELI HOSANG</t>
  </si>
  <si>
    <t>Seviço de Inspeção Hidráulica com Geofone serviço de inspeção hidraulica com geofone</t>
  </si>
  <si>
    <t>1756</t>
  </si>
  <si>
    <t>Válvula de Retenção Soldavél 32mm</t>
  </si>
  <si>
    <t>14849</t>
  </si>
  <si>
    <t>10080</t>
  </si>
  <si>
    <t>18438</t>
  </si>
  <si>
    <t>14848</t>
  </si>
  <si>
    <t>10079</t>
  </si>
  <si>
    <t>Complemento - Fita crepe 101 LA da marca 3M /</t>
  </si>
  <si>
    <t>12922</t>
  </si>
  <si>
    <t>14851</t>
  </si>
  <si>
    <t>10082</t>
  </si>
  <si>
    <t>12297</t>
  </si>
  <si>
    <t>Eletroduto PVC Flexível Corrugado 20mm 1/2"</t>
  </si>
  <si>
    <t>14852</t>
  </si>
  <si>
    <t>10083</t>
  </si>
  <si>
    <t>Complemento - 1 rolo de mangueira com 50 metros /</t>
  </si>
  <si>
    <t>116674</t>
  </si>
  <si>
    <t>Espaçador Plastico p/ Revestimento Cerâmico Azulejo 2mm - Pacote 100pç</t>
  </si>
  <si>
    <t>14853</t>
  </si>
  <si>
    <t>10084</t>
  </si>
  <si>
    <t>Complemento - 2 pacotes com 100 unidades em cada um /</t>
  </si>
  <si>
    <t>21359</t>
  </si>
  <si>
    <t>Bucha de Redução p/ Eletroduto 50mm x 32mm</t>
  </si>
  <si>
    <t>14855</t>
  </si>
  <si>
    <t>10086</t>
  </si>
  <si>
    <t>116531</t>
  </si>
  <si>
    <t>Registro Esfera PPR 32mm</t>
  </si>
  <si>
    <t>TE PVC Soldável 50mm</t>
  </si>
  <si>
    <t>TE PVC Soldável 32mm</t>
  </si>
  <si>
    <t>Pá Concha de Bico</t>
  </si>
  <si>
    <t>14856</t>
  </si>
  <si>
    <t>10087</t>
  </si>
  <si>
    <t>48681</t>
  </si>
  <si>
    <t>Conector RJ 45</t>
  </si>
  <si>
    <t>14850</t>
  </si>
  <si>
    <t>10081</t>
  </si>
  <si>
    <t>116107</t>
  </si>
  <si>
    <t>Cabo de Rede MultiLan 4 Pares CAT6 100% Cobre</t>
  </si>
  <si>
    <t>Troca de Vidro</t>
  </si>
  <si>
    <t>14847</t>
  </si>
  <si>
    <t>10078</t>
  </si>
  <si>
    <t>Complemento - TROCA DE VIDRO DE BANHEIRO MINI BOREAL /</t>
  </si>
  <si>
    <t>4719860</t>
  </si>
  <si>
    <t>GUILHERME MARCELO PROENÇA</t>
  </si>
  <si>
    <t>15022023</t>
  </si>
  <si>
    <t>14897</t>
  </si>
  <si>
    <t>10098</t>
  </si>
  <si>
    <t>Complemento - 15 kg de textura níquel 20% mais escura /</t>
  </si>
  <si>
    <t>1143</t>
  </si>
  <si>
    <t>Complemento - Barrica de 18 litros selador níquel 20% mais escura /</t>
  </si>
  <si>
    <t>Canaleta p/ Piso em PVC 52x14mm</t>
  </si>
  <si>
    <t>14899</t>
  </si>
  <si>
    <t>10100</t>
  </si>
  <si>
    <t>Complemento - 2 canaletas de 2 metros cada, toatal 4 metros /</t>
  </si>
  <si>
    <t>116276</t>
  </si>
  <si>
    <t>Parafuso Cabeça Cilindrica 5,0 x 20mm</t>
  </si>
  <si>
    <t>14904</t>
  </si>
  <si>
    <t>118771</t>
  </si>
  <si>
    <t>Prego 17 x 21</t>
  </si>
  <si>
    <t>14902</t>
  </si>
  <si>
    <t>155902</t>
  </si>
  <si>
    <t>Pincel 4"</t>
  </si>
  <si>
    <t>Luva De Látex Neoprene Neoprex</t>
  </si>
  <si>
    <t>Cap PVC Soldável 50mm</t>
  </si>
  <si>
    <t>14903</t>
  </si>
  <si>
    <t>48563</t>
  </si>
  <si>
    <t>Adaptador de Despejo p/ Máquina de Lavar</t>
  </si>
  <si>
    <t>Ripa Eucalipto 1" x 4"</t>
  </si>
  <si>
    <t>Complemento - 3 ripas de 4 metros cada /</t>
  </si>
  <si>
    <t>14900</t>
  </si>
  <si>
    <t>10101</t>
  </si>
  <si>
    <t>116629</t>
  </si>
  <si>
    <t>Adesivo p/ CPVC Frasco c/ Pincel  - 175 gramas</t>
  </si>
  <si>
    <t>14901</t>
  </si>
  <si>
    <t>10102</t>
  </si>
  <si>
    <t>14145</t>
  </si>
  <si>
    <t>Empreiteiro p/ Impermeabilização de Fachada e Aplic. de PU em Molduras</t>
  </si>
  <si>
    <t>14840</t>
  </si>
  <si>
    <t>10071</t>
  </si>
  <si>
    <t>ALFA II PINTURAS LTDA</t>
  </si>
  <si>
    <t>Empreiteiro p/ Manutenção de Bomba d'água</t>
  </si>
  <si>
    <t>14462</t>
  </si>
  <si>
    <t>9912</t>
  </si>
  <si>
    <t>NEGRELI BOMBAS LTDA</t>
  </si>
  <si>
    <t>14841</t>
  </si>
  <si>
    <t>10072</t>
  </si>
  <si>
    <t>20</t>
  </si>
  <si>
    <t>14842</t>
  </si>
  <si>
    <t>10073</t>
  </si>
  <si>
    <t>14894</t>
  </si>
  <si>
    <t>10095</t>
  </si>
  <si>
    <t>Complemento - Marca: Alessi Standard /</t>
  </si>
  <si>
    <t>549785</t>
  </si>
  <si>
    <t>Complemento - Rolo de Lã para Pintura Anti Respingo 23Cm Worker /</t>
  </si>
  <si>
    <t>14989</t>
  </si>
  <si>
    <t>10137</t>
  </si>
  <si>
    <t>Complemento - Rede de Hidrantes Aterrada /</t>
  </si>
  <si>
    <t>Empreiteiro p/ Conserto de Vazamento EMPREITEIRO P/ CONSERTO DE VAZAMENTO</t>
  </si>
  <si>
    <t>Indenização Monetária p/ Cliente</t>
  </si>
  <si>
    <t>14957</t>
  </si>
  <si>
    <t>SERGIO FURIN LOPES</t>
  </si>
  <si>
    <t>Complemento - PAGAMENTO EFETUADO PARA O EMPREITERO REFERENTE A MATERIAL COMPRADO PARA EXECUÇÃO DE REPARO NAS OBRAS /</t>
  </si>
  <si>
    <t>15022024</t>
  </si>
  <si>
    <t>14956</t>
  </si>
  <si>
    <t>10122</t>
  </si>
  <si>
    <t>Frete FRETE</t>
  </si>
  <si>
    <t>1452</t>
  </si>
  <si>
    <t>14991</t>
  </si>
  <si>
    <t>Complemento - PREGO 18x36mm  COMUM C/CABEÇA /</t>
  </si>
  <si>
    <t>156088</t>
  </si>
  <si>
    <t>Emp. p/ Instalação de Papel de Parede</t>
  </si>
  <si>
    <t>14912</t>
  </si>
  <si>
    <t>10111</t>
  </si>
  <si>
    <t>APLIC PAPEL DE PAREDE LTDA</t>
  </si>
  <si>
    <t>Complemento - instalação do papel de parede /</t>
  </si>
  <si>
    <t>Engate Flexível 40 cm, p/Água Quente/Fria</t>
  </si>
  <si>
    <t>14995</t>
  </si>
  <si>
    <t>10143</t>
  </si>
  <si>
    <t>272157</t>
  </si>
  <si>
    <t>14990</t>
  </si>
  <si>
    <t>10138</t>
  </si>
  <si>
    <t>Complemento - Adaptador articulado com retenção /</t>
  </si>
  <si>
    <t>117043</t>
  </si>
  <si>
    <t>14996</t>
  </si>
  <si>
    <t>10144</t>
  </si>
  <si>
    <t>Complemento - NIPLE CROMADO 1/2 /</t>
  </si>
  <si>
    <t>116962</t>
  </si>
  <si>
    <t>Complemento - fita vedarosca 18mm x 10m /</t>
  </si>
  <si>
    <t>14993</t>
  </si>
  <si>
    <t>10141</t>
  </si>
  <si>
    <t>Complemento - fechadura tetra /</t>
  </si>
  <si>
    <t>12343</t>
  </si>
  <si>
    <t>Empreiteiro p/ Colocação de Fechadura</t>
  </si>
  <si>
    <t>15013</t>
  </si>
  <si>
    <t>10154</t>
  </si>
  <si>
    <t>Complemento - Empreiteiro para instalação de fechadura eletrônica /</t>
  </si>
  <si>
    <t>15014</t>
  </si>
  <si>
    <t>10155</t>
  </si>
  <si>
    <t>Complemento - 1 pacote com 2 parafusos e bucha 10mm /</t>
  </si>
  <si>
    <t>119848</t>
  </si>
  <si>
    <t>Indenização de Escora Metálica</t>
  </si>
  <si>
    <t>14754</t>
  </si>
  <si>
    <t>10023</t>
  </si>
  <si>
    <t>Complemento - FOI ESTRAVIADA NA OBRA E POR ESTE MOTIVO PRECISAMOS EFETUAR O PAGAMENTO PELA INDENIZAÇÃO. /</t>
  </si>
  <si>
    <t>148711</t>
  </si>
  <si>
    <t>Indenização de Escora Perfil PU 8</t>
  </si>
  <si>
    <t>Complemento - FOI ESTRAVIADA NA OBRA E POR ESTE MOTIVO PRECISAMOS EFETUAR O PAGAMENTO PELA INDENIZAÇÃO /</t>
  </si>
  <si>
    <t>Empreiteiro p/ Detecção e Conserto de Vazamento</t>
  </si>
  <si>
    <t>14992</t>
  </si>
  <si>
    <t>10140</t>
  </si>
  <si>
    <t>21.290.546 FRANZ WAGNER MAYER CARDOSO</t>
  </si>
  <si>
    <t>Motobomba Centrífuga Submersível, Potencia 2cv, 220V Trifásica</t>
  </si>
  <si>
    <t>14789</t>
  </si>
  <si>
    <t>10051</t>
  </si>
  <si>
    <t>Complemento - TROCA DA BOMBA NO VENEZZIA - SAT 4292 /</t>
  </si>
  <si>
    <t>4758</t>
  </si>
  <si>
    <t>Kit Instalação p/ Motobomba Submersível</t>
  </si>
  <si>
    <t>13987</t>
  </si>
  <si>
    <t>9671</t>
  </si>
  <si>
    <t>415326</t>
  </si>
  <si>
    <t>15053</t>
  </si>
  <si>
    <t>Complemento - 1 BALDE DE TINTA ACRILICO FOSCO  BRANCO COM 18  LITROS /</t>
  </si>
  <si>
    <t>210093</t>
  </si>
  <si>
    <t>15054</t>
  </si>
  <si>
    <t>10166</t>
  </si>
  <si>
    <t>Complemento - 10 UNIDADES DE SACO DE RAFIA 60x100 /</t>
  </si>
  <si>
    <t>30033</t>
  </si>
  <si>
    <t>Disjuntor Tripolar 50A - Curva C</t>
  </si>
  <si>
    <t>15055</t>
  </si>
  <si>
    <t>10167</t>
  </si>
  <si>
    <t>271867</t>
  </si>
  <si>
    <t>Moldura de Gesso Nº 30</t>
  </si>
  <si>
    <t>15057</t>
  </si>
  <si>
    <t>10169</t>
  </si>
  <si>
    <t>643</t>
  </si>
  <si>
    <t>15058</t>
  </si>
  <si>
    <t>10170</t>
  </si>
  <si>
    <t>Complemento - 2 SACOS DE REJUNTE COM 1 KG CADA /</t>
  </si>
  <si>
    <t>41353</t>
  </si>
  <si>
    <t>15059</t>
  </si>
  <si>
    <t>10171</t>
  </si>
  <si>
    <t>Complemento - 2 BALDES DE MASSA CORRIDA COM 15 KG CADA /</t>
  </si>
  <si>
    <t>19113</t>
  </si>
  <si>
    <t>Serra Aço</t>
  </si>
  <si>
    <t>15060</t>
  </si>
  <si>
    <t>10172</t>
  </si>
  <si>
    <t>156060</t>
  </si>
  <si>
    <t>Ponteira Dupla 65mm</t>
  </si>
  <si>
    <t>Complemento - Ponteira philips dupla 65 mm, 1 pacote com 1 unidade /</t>
  </si>
  <si>
    <t>15061</t>
  </si>
  <si>
    <t>10173</t>
  </si>
  <si>
    <t>117151</t>
  </si>
  <si>
    <t>Luva PVC Correr p/ Tubo Soldavel 60mm</t>
  </si>
  <si>
    <t>15062</t>
  </si>
  <si>
    <t>Complemento - 1 balde de 18 litros de tinta acrílica branco fosco /</t>
  </si>
  <si>
    <t>210686</t>
  </si>
  <si>
    <t>Selante Borracha Termoplástica 265g</t>
  </si>
  <si>
    <t>15016</t>
  </si>
  <si>
    <t>156035</t>
  </si>
  <si>
    <t>15084</t>
  </si>
  <si>
    <t>10189</t>
  </si>
  <si>
    <t>116809</t>
  </si>
  <si>
    <t>Complemento - 1 PACOTE DE LUVA P/ ESGOTO SIMPLES COM 1 UNIDADE /</t>
  </si>
  <si>
    <t>15085</t>
  </si>
  <si>
    <t>10190</t>
  </si>
  <si>
    <t>Complemento - 1 saco de argamassa massa pronta de 20 kg /</t>
  </si>
  <si>
    <t>21667</t>
  </si>
  <si>
    <t>Tinta Acrílica Branco Fosco 3,6lt</t>
  </si>
  <si>
    <t>15088</t>
  </si>
  <si>
    <t>10193</t>
  </si>
  <si>
    <t>549779</t>
  </si>
  <si>
    <t>Complemento - 2 latas de tinta acrílica base de agua  com 18 litros em cada /</t>
  </si>
  <si>
    <t>15090</t>
  </si>
  <si>
    <t>10195</t>
  </si>
  <si>
    <t>Placa de Gesso 60 x 60</t>
  </si>
  <si>
    <t>15092</t>
  </si>
  <si>
    <t>10197</t>
  </si>
  <si>
    <t>627</t>
  </si>
  <si>
    <t>15093</t>
  </si>
  <si>
    <t>10198</t>
  </si>
  <si>
    <t>12087</t>
  </si>
  <si>
    <t>15267</t>
  </si>
  <si>
    <t>10275</t>
  </si>
  <si>
    <t>16987</t>
  </si>
  <si>
    <t>15266</t>
  </si>
  <si>
    <t>10274</t>
  </si>
  <si>
    <t>1052</t>
  </si>
  <si>
    <t>15268</t>
  </si>
  <si>
    <t>10276</t>
  </si>
  <si>
    <t>16988</t>
  </si>
  <si>
    <t>15271</t>
  </si>
  <si>
    <t>10279</t>
  </si>
  <si>
    <t>15231</t>
  </si>
  <si>
    <t>10265</t>
  </si>
  <si>
    <t>156274</t>
  </si>
  <si>
    <t>Granito e=2cm</t>
  </si>
  <si>
    <t>15274</t>
  </si>
  <si>
    <t>10282</t>
  </si>
  <si>
    <t>MARMOVILLE MARMORES E GRANITOS LTDA</t>
  </si>
  <si>
    <t>Complemento - Granito Cinza Ocre /</t>
  </si>
  <si>
    <t>2508</t>
  </si>
  <si>
    <t>Tubo PVC CPVC - 22mm</t>
  </si>
  <si>
    <t>15278</t>
  </si>
  <si>
    <t>10285</t>
  </si>
  <si>
    <t>117800</t>
  </si>
  <si>
    <t>Cortador p/ Tubo</t>
  </si>
  <si>
    <t>Trava Porta Magnético</t>
  </si>
  <si>
    <t>15089</t>
  </si>
  <si>
    <t>10194</t>
  </si>
  <si>
    <t>Complemento - 2 unidades de trava porta magnético branco /</t>
  </si>
  <si>
    <t>451646</t>
  </si>
  <si>
    <t>Parafuso p/ Fixação Lavatório</t>
  </si>
  <si>
    <t>15094</t>
  </si>
  <si>
    <t>10199</t>
  </si>
  <si>
    <t>156108</t>
  </si>
  <si>
    <t>15166</t>
  </si>
  <si>
    <t>10244</t>
  </si>
  <si>
    <t>27</t>
  </si>
  <si>
    <t>15167</t>
  </si>
  <si>
    <t>10245</t>
  </si>
  <si>
    <t>1992</t>
  </si>
  <si>
    <t>15144</t>
  </si>
  <si>
    <t>10227</t>
  </si>
  <si>
    <t>Complemento - 1 lata de tinta acrilica emborrachada de 18 litros /</t>
  </si>
  <si>
    <t>19236</t>
  </si>
  <si>
    <t>Broca Aço Rápido 5mm</t>
  </si>
  <si>
    <t>15146</t>
  </si>
  <si>
    <t>10229</t>
  </si>
  <si>
    <t>156090</t>
  </si>
  <si>
    <t>15148</t>
  </si>
  <si>
    <t>10231</t>
  </si>
  <si>
    <t>116947</t>
  </si>
  <si>
    <t>Complemento - 1 pacote de parafuso com 10 unidades /</t>
  </si>
  <si>
    <t>Parafuso Philips Cabeça Chata 4,0 x 35mm</t>
  </si>
  <si>
    <t>15182</t>
  </si>
  <si>
    <t>10250</t>
  </si>
  <si>
    <t>Complemento - 1 barra  pvc com 3 metros /</t>
  </si>
  <si>
    <t>116909</t>
  </si>
  <si>
    <t>Tubo PVC Soldável 25mm</t>
  </si>
  <si>
    <t>Complemento - 1 barra pvc soldável de 6 metros /</t>
  </si>
  <si>
    <t>Joelho PVC 90º p/ Esgoto 40mm c/ Bolsas Lisas</t>
  </si>
  <si>
    <t>15212</t>
  </si>
  <si>
    <t>10262</t>
  </si>
  <si>
    <t>20305</t>
  </si>
  <si>
    <t>15147</t>
  </si>
  <si>
    <t>10230</t>
  </si>
  <si>
    <t>Complemento - LOCAÇÃO PARA REPARO NA OBRA /</t>
  </si>
  <si>
    <t>15256</t>
  </si>
  <si>
    <t>15211</t>
  </si>
  <si>
    <t>10261</t>
  </si>
  <si>
    <t>21658</t>
  </si>
  <si>
    <t>15269</t>
  </si>
  <si>
    <t>10277</t>
  </si>
  <si>
    <t>2622</t>
  </si>
  <si>
    <t>Interruptor Paralelo - somente a tecla</t>
  </si>
  <si>
    <t>Lâmpada LED 12W 6500K</t>
  </si>
  <si>
    <t>Luminária Plafon Retangular de Embutir 36W 120x15cm</t>
  </si>
  <si>
    <t>15348</t>
  </si>
  <si>
    <t>Complemento - 1 barra de tubo PVC soldavel 25 x 3 metros /</t>
  </si>
  <si>
    <t>118309</t>
  </si>
  <si>
    <t>15350</t>
  </si>
  <si>
    <t>Complemento - 2 unidades de fita fixa forte 1,9 x 200cm 3M transparente /</t>
  </si>
  <si>
    <t>277320</t>
  </si>
  <si>
    <t>Torneira p/ Lavatório Mesa</t>
  </si>
  <si>
    <t>Fixador de Fios</t>
  </si>
  <si>
    <t>Canaleta 20x12mm c/ Fita Adesiva</t>
  </si>
  <si>
    <t>Complemento - 2 unidades de canaleta 20 x 12mm /</t>
  </si>
  <si>
    <t>Telha Translúcida Ondulada PP 75mm 0,50x2,44m</t>
  </si>
  <si>
    <t>15351</t>
  </si>
  <si>
    <t>Complemento - Telha translucida PP - 75mm 0,50 x 2,44 /</t>
  </si>
  <si>
    <t>25184</t>
  </si>
  <si>
    <t>Parafuso Sextavado Telheiro 5/16" x 120mm</t>
  </si>
  <si>
    <t>15352</t>
  </si>
  <si>
    <t>Complemento - 1 pacote de parafuso telheiro com 100 unidades /</t>
  </si>
  <si>
    <t>15819</t>
  </si>
  <si>
    <t>Grelha Antiespuma 100mm</t>
  </si>
  <si>
    <t>15353</t>
  </si>
  <si>
    <t>10329</t>
  </si>
  <si>
    <t>134559</t>
  </si>
  <si>
    <t>Pé de Cabra 0,60 m</t>
  </si>
  <si>
    <t>15355</t>
  </si>
  <si>
    <t>10331</t>
  </si>
  <si>
    <t>21815</t>
  </si>
  <si>
    <t>Suporte para  TV</t>
  </si>
  <si>
    <t>10332</t>
  </si>
  <si>
    <t>Complemento - SUPORTE FIXO UNIVERSAL PARA TV /</t>
  </si>
  <si>
    <t>176167</t>
  </si>
  <si>
    <t>Complemento - PARAFUSO MADEIRA PHILIPS CABEÇA CHATA 6.0x60mm /</t>
  </si>
  <si>
    <t>15366</t>
  </si>
  <si>
    <t>10333</t>
  </si>
  <si>
    <t>Complemento - RELE FALTA E SEQUENCIA DE FASE 208-480V /</t>
  </si>
  <si>
    <t>118096</t>
  </si>
  <si>
    <t>15325</t>
  </si>
  <si>
    <t>10307</t>
  </si>
  <si>
    <t>Complemento - FECHADURA TETRA /</t>
  </si>
  <si>
    <t>12394</t>
  </si>
  <si>
    <t>Complemento - 3 CÓPIAS DA CHAVE YALE /</t>
  </si>
  <si>
    <t>Complemento - 3 CÓPIAS DA CHAVE TETRA /</t>
  </si>
  <si>
    <t>15326</t>
  </si>
  <si>
    <t>10308</t>
  </si>
  <si>
    <t>118270</t>
  </si>
  <si>
    <t>Te Redução PVC Soldável 60 x 25mm</t>
  </si>
  <si>
    <t>15327</t>
  </si>
  <si>
    <t>10309</t>
  </si>
  <si>
    <t>14525</t>
  </si>
  <si>
    <t>15328</t>
  </si>
  <si>
    <t>10310</t>
  </si>
  <si>
    <t>Complemento - 1 saco de rejunte preto grafite de 5 kg /</t>
  </si>
  <si>
    <t>14657</t>
  </si>
  <si>
    <t>15329</t>
  </si>
  <si>
    <t>10311</t>
  </si>
  <si>
    <t>21759</t>
  </si>
  <si>
    <t>15330</t>
  </si>
  <si>
    <t>10312</t>
  </si>
  <si>
    <t>Complemento - 1 Suporte p/tv fixo 14 A 84 multivisão /</t>
  </si>
  <si>
    <t>117979</t>
  </si>
  <si>
    <t>Complemento - 1 barra de tubo pvc soldável 60x 3 metros /</t>
  </si>
  <si>
    <t>Parafuso Phillips 8,0 x 40mm</t>
  </si>
  <si>
    <t>15331</t>
  </si>
  <si>
    <t>10313</t>
  </si>
  <si>
    <t>Complemento - 4 unidades de parafusos 8x40 cilindrico zincado amarelo /</t>
  </si>
  <si>
    <t>156363</t>
  </si>
  <si>
    <t>Torneira Bancada com Temporizador - 1/2"</t>
  </si>
  <si>
    <t>15332</t>
  </si>
  <si>
    <t>10314</t>
  </si>
  <si>
    <t>Complemento - Torneira reta temporizada abs cromada /</t>
  </si>
  <si>
    <t>118067</t>
  </si>
  <si>
    <t>Torre de Saída p/ Caixa Acoplada</t>
  </si>
  <si>
    <t>Tomada p/ Painel 3P</t>
  </si>
  <si>
    <t>15333</t>
  </si>
  <si>
    <t>10315</t>
  </si>
  <si>
    <t>Complemento - 6 unidades de tomada painel 3P cor preta /</t>
  </si>
  <si>
    <t>118008</t>
  </si>
  <si>
    <t>Bucha Nylon 6mm</t>
  </si>
  <si>
    <t>15334</t>
  </si>
  <si>
    <t>10317</t>
  </si>
  <si>
    <t>118069</t>
  </si>
  <si>
    <t>Cabo HDMI</t>
  </si>
  <si>
    <t>Complemento - 1 cabo de HDMI com 5 metros /</t>
  </si>
  <si>
    <t>Complemento - 1 unidade de tubo espiral 3/4 c/ 5 metros preto tramontina /</t>
  </si>
  <si>
    <t>Complemento - 4 unidades de caixa sx tomada 20A /</t>
  </si>
  <si>
    <t>Complemento - 2 unidades de canaleta branca 20 x 10 c/ fita adesiva /</t>
  </si>
  <si>
    <t>Parafuso Phillips Cabeça Chata 4,5" x 4,0"</t>
  </si>
  <si>
    <t>Complemento - 8 unidades de parafusos cabeça chata 4,5 x 40mm fischer /</t>
  </si>
  <si>
    <t>15324</t>
  </si>
  <si>
    <t>10306</t>
  </si>
  <si>
    <t>98741</t>
  </si>
  <si>
    <t>Granito Cinza Andorinha esp. 2cm</t>
  </si>
  <si>
    <t>14836</t>
  </si>
  <si>
    <t>10067</t>
  </si>
  <si>
    <t>Complemento - SOLEIRA DE GRANITO CINZA ANDORINHA 1,76 X 0,255 M (0,4488M²) /</t>
  </si>
  <si>
    <t>15349</t>
  </si>
  <si>
    <t>14434</t>
  </si>
  <si>
    <t>Empreiteiro p/ Fornecimento e Instalação de Interfone</t>
  </si>
  <si>
    <t>15272</t>
  </si>
  <si>
    <t>10280</t>
  </si>
  <si>
    <t>70324</t>
  </si>
  <si>
    <t>15422</t>
  </si>
  <si>
    <t>Complemento - 5 unidades de rele falta e sequencia de fase  208-480v /</t>
  </si>
  <si>
    <t>118255</t>
  </si>
  <si>
    <t>Alicate Amperímetro</t>
  </si>
  <si>
    <t>15435</t>
  </si>
  <si>
    <t>10351</t>
  </si>
  <si>
    <t>Complemento - 4 unidades de corante preto com 50ml em cada /</t>
  </si>
  <si>
    <t>212411</t>
  </si>
  <si>
    <t>15436</t>
  </si>
  <si>
    <t>10352</t>
  </si>
  <si>
    <t>Complemento - 4 unidades de espuma poliuretano 500ml 340g /</t>
  </si>
  <si>
    <t>408412</t>
  </si>
  <si>
    <t>Arruela Lisa 1/4"</t>
  </si>
  <si>
    <t>15437</t>
  </si>
  <si>
    <t>10353</t>
  </si>
  <si>
    <t>156507</t>
  </si>
  <si>
    <t>Parafuso Cabeça Chata Philips 6.0 x 80mm</t>
  </si>
  <si>
    <t>Complemento - 1 Pacote de parafuso cabeça chata 6,0 x 80 com 50 unidades /</t>
  </si>
  <si>
    <t>Tinta Lousa e Cor - 3,2L</t>
  </si>
  <si>
    <t>15438</t>
  </si>
  <si>
    <t>10354</t>
  </si>
  <si>
    <t>Complemento - 1 GALÃO DE TINTA LOUSA E COR COM 3,2 LITROS /</t>
  </si>
  <si>
    <t>98929</t>
  </si>
  <si>
    <t>Contactor Tripolar 12A 200V</t>
  </si>
  <si>
    <t>15439</t>
  </si>
  <si>
    <t>10355</t>
  </si>
  <si>
    <t>118501</t>
  </si>
  <si>
    <t>Empreiteiro p/ Conserto de Motobomba</t>
  </si>
  <si>
    <t>10068</t>
  </si>
  <si>
    <t>Empreiteiro p/ Conserto de Motobomba empreiteiro p/ conserto de motobomba</t>
  </si>
  <si>
    <t>4910</t>
  </si>
  <si>
    <t>Conector de Transição Fêmea CPVC - 22 x 3/4"</t>
  </si>
  <si>
    <t>15336</t>
  </si>
  <si>
    <t>10320</t>
  </si>
  <si>
    <t>117799</t>
  </si>
  <si>
    <t>15474</t>
  </si>
  <si>
    <t>10366</t>
  </si>
  <si>
    <t>Complemento - 1 barra de tubo pvc 50 x 3M /</t>
  </si>
  <si>
    <t>118479</t>
  </si>
  <si>
    <t>Te PVC p/ Esgoto de Redução 100 x 50mm</t>
  </si>
  <si>
    <t>15473</t>
  </si>
  <si>
    <t>10365</t>
  </si>
  <si>
    <t>Complemento - 2 unidades de corante bisnaga 50ml vermelho /</t>
  </si>
  <si>
    <t>212456</t>
  </si>
  <si>
    <t>Complemento - 1 unidade de corante bisnaga 50 ml ocre /</t>
  </si>
  <si>
    <t>Complemento - 2 unidades de corante bisnaga 50 ml amarelo /</t>
  </si>
  <si>
    <t>Fita Crepe 18mm x 50m</t>
  </si>
  <si>
    <t>Chapa Galvanizada nº 28 Corte 45</t>
  </si>
  <si>
    <t>15516</t>
  </si>
  <si>
    <t>ADL CALHAS EIRELI</t>
  </si>
  <si>
    <t>2154</t>
  </si>
  <si>
    <t>Tampa Lateral p/ Calha</t>
  </si>
  <si>
    <t>Saída p/ Calha 100mm</t>
  </si>
  <si>
    <t>Luva PPR Simples F/F 22mm</t>
  </si>
  <si>
    <t>15523</t>
  </si>
  <si>
    <t>10384</t>
  </si>
  <si>
    <t>Complemento - 7 unidades de luva simples FF CPVC DN 22 água quente /</t>
  </si>
  <si>
    <t>118401</t>
  </si>
  <si>
    <t>15525</t>
  </si>
  <si>
    <t>10386</t>
  </si>
  <si>
    <t>118599</t>
  </si>
  <si>
    <t>15526</t>
  </si>
  <si>
    <t>10387</t>
  </si>
  <si>
    <t>21886</t>
  </si>
  <si>
    <t>15527</t>
  </si>
  <si>
    <t>10388</t>
  </si>
  <si>
    <t>Complemento - 1 pacote de Gesso com 5 kg /</t>
  </si>
  <si>
    <t>Complemento - 1 pacote de parafuso GN 3.5 x 2.5 com 100 unidades /</t>
  </si>
  <si>
    <t>Fita p/ Cantos c/ Alumínio 50mm x 30m</t>
  </si>
  <si>
    <t>Parafuso p/ Drywall Ponta Broca 4,2 x 13mm</t>
  </si>
  <si>
    <t>15531</t>
  </si>
  <si>
    <t>10392</t>
  </si>
  <si>
    <t>Complemento - 2 unidades de parafuso 4,2 x 13 cabeça flangeada /</t>
  </si>
  <si>
    <t>156550</t>
  </si>
  <si>
    <t>15371</t>
  </si>
  <si>
    <t>10336</t>
  </si>
  <si>
    <t>HERICLES DA SILVA MAFALDA</t>
  </si>
  <si>
    <t>180324</t>
  </si>
  <si>
    <t>15581</t>
  </si>
  <si>
    <t>118869</t>
  </si>
  <si>
    <t>15582</t>
  </si>
  <si>
    <t>118859</t>
  </si>
  <si>
    <t>15584</t>
  </si>
  <si>
    <t>298807</t>
  </si>
  <si>
    <t>Complemento - ADAPTADOR PARA MÁQUINA DE LAVAR ROUPA, BRANCO /</t>
  </si>
  <si>
    <t>15585</t>
  </si>
  <si>
    <t>118839</t>
  </si>
  <si>
    <t>Protetor Auricular Tipo Plug</t>
  </si>
  <si>
    <t>15583</t>
  </si>
  <si>
    <t>BAGATIM COMERCIO E SERVICOS EIRELI ME</t>
  </si>
  <si>
    <t>22170</t>
  </si>
  <si>
    <t>Complemento - RESPIRADOR PFF2 C/VÁLVULA AZUL  - 3 UNIDADES /</t>
  </si>
  <si>
    <t>Complemento - 2 UNIDADES DE LUVA TATO PU HAND 3(G-9) BLACK HX001 /</t>
  </si>
  <si>
    <t>Complemento - 1 UNIDADE DE LUVA TATO PU HAND 2(M-8) BLACK HX001 /</t>
  </si>
  <si>
    <t>Tinta Acrílica Cores 3,6lt</t>
  </si>
  <si>
    <t>15605</t>
  </si>
  <si>
    <t>10424</t>
  </si>
  <si>
    <t>Complemento - 1 GALÃO DE TINTA ACRÍLICA PREMIUM BASE  A PÉROLA  - 3,6 LITROS /</t>
  </si>
  <si>
    <t>19743</t>
  </si>
  <si>
    <t>Complemento - 2 SACOS DE MASSA CORRIDA REFIL COM 15 KG EM CADA /</t>
  </si>
  <si>
    <t>Prego 10 x 10</t>
  </si>
  <si>
    <t>15606</t>
  </si>
  <si>
    <t>10425</t>
  </si>
  <si>
    <t>Complemento - 1 kg de prego 10 x 10 c/ cabeça comum /</t>
  </si>
  <si>
    <t>156570</t>
  </si>
  <si>
    <t>Forro de Madeira - 1,20 x 0,09 x 0,026m</t>
  </si>
  <si>
    <t>15607</t>
  </si>
  <si>
    <t>10426</t>
  </si>
  <si>
    <t>MIRASOL MADEIRAS LTDA</t>
  </si>
  <si>
    <t>Complemento - FORRO DE MADEIRA COM MEDIDAS 0,0198M³ /</t>
  </si>
  <si>
    <t>2842</t>
  </si>
  <si>
    <t>15608</t>
  </si>
  <si>
    <t>10427</t>
  </si>
  <si>
    <t>Complemento - FORRO DE MADEIRA 0,0854 M³ /</t>
  </si>
  <si>
    <t>2837</t>
  </si>
  <si>
    <t>Canaleta Branca 10x10cm c/ fita adesiva</t>
  </si>
  <si>
    <t>15609</t>
  </si>
  <si>
    <t>10428</t>
  </si>
  <si>
    <t>Complemento - canaleta 10 x 10 c/ fita dupla face branca /</t>
  </si>
  <si>
    <t>118808</t>
  </si>
  <si>
    <t>15610</t>
  </si>
  <si>
    <t>10429</t>
  </si>
  <si>
    <t>Complemento - 1 canaleta 10 x 10 c/ fita dupla face branca /</t>
  </si>
  <si>
    <t>118809</t>
  </si>
  <si>
    <t>Dobradiça Galvanizada 3.1/2" x 2.1/2" c/ Canto Arredondado"</t>
  </si>
  <si>
    <t>15611</t>
  </si>
  <si>
    <t>10430</t>
  </si>
  <si>
    <t>Complemento - DOBRADIÇA UNIÃO MUNDIAL 3X2 1/2 CANTO REDONDO /</t>
  </si>
  <si>
    <t>10435</t>
  </si>
  <si>
    <t>Complemento - 15 unidades de saco de ráfia 60 x 100 /</t>
  </si>
  <si>
    <t>511518</t>
  </si>
  <si>
    <t>15636</t>
  </si>
  <si>
    <t>10445</t>
  </si>
  <si>
    <t>Complemento - DISCO DIAMANTADO 4.3/8 PORCELANATO EXTRA FINO /</t>
  </si>
  <si>
    <t>156682</t>
  </si>
  <si>
    <t>15612</t>
  </si>
  <si>
    <t>10431</t>
  </si>
  <si>
    <t>Complemento - 1 balde de massa drywall com 5 kg /</t>
  </si>
  <si>
    <t>703</t>
  </si>
  <si>
    <t>Tabica de Gesso</t>
  </si>
  <si>
    <t>Broca Widea SDS Plus 6,0 x 110mm</t>
  </si>
  <si>
    <t>Complemento - 2 pacotes de parafuso  GN 3.5 x 25  com 100 unidades em cada /</t>
  </si>
  <si>
    <t>Tesoura p/ Chapa</t>
  </si>
  <si>
    <t>Complemento - 1 tesoura aviação 10 reta /</t>
  </si>
  <si>
    <t>Complemento - 1 pacote de parafuso Fl 4.5 x 40 c/ bucha - 20 unidades /</t>
  </si>
  <si>
    <t>Complemento - 1 pacote de parafuso  FL 4.2 x 13 com 100 unidades /</t>
  </si>
  <si>
    <t>PC</t>
  </si>
  <si>
    <t>Perfil p/ Dry Wall F530 x 3m</t>
  </si>
  <si>
    <t>Complemento - 6 peças de perfil F 530 com 3 metros  cada /</t>
  </si>
  <si>
    <t>15617</t>
  </si>
  <si>
    <t>10436</t>
  </si>
  <si>
    <t>Complemento - 6 unidades de rele falta e sequência de fase 208-480v /</t>
  </si>
  <si>
    <t>118916</t>
  </si>
  <si>
    <t>Empreiteiro p/ Manutenção de Porta de Vidro</t>
  </si>
  <si>
    <t>15669</t>
  </si>
  <si>
    <t>10455</t>
  </si>
  <si>
    <t>GABRIEL MESSIAS OLIVEIRA DE MORAES</t>
  </si>
  <si>
    <t>4942273</t>
  </si>
  <si>
    <t>15618</t>
  </si>
  <si>
    <t>10437</t>
  </si>
  <si>
    <t>15619</t>
  </si>
  <si>
    <t>10438</t>
  </si>
  <si>
    <t>17311</t>
  </si>
  <si>
    <t>Porta em Madeira, Externa,  01 Folha, 0,80 x 2,10m</t>
  </si>
  <si>
    <t>10456</t>
  </si>
  <si>
    <t>J. P. L. FABRICACAO COMERCIO E INSTALACAO DE PORTAS LTDA</t>
  </si>
  <si>
    <t>Dobradiça 3.1/2"</t>
  </si>
  <si>
    <t>15517</t>
  </si>
  <si>
    <t>10382</t>
  </si>
  <si>
    <t>BRUNO BUENO SZAST</t>
  </si>
  <si>
    <t>12888</t>
  </si>
  <si>
    <t>9334</t>
  </si>
  <si>
    <t>1260</t>
  </si>
  <si>
    <t>15733</t>
  </si>
  <si>
    <t>10484</t>
  </si>
  <si>
    <t>17152</t>
  </si>
  <si>
    <t>Complemento - 2 unidades de arco serra fixo - 12" /</t>
  </si>
  <si>
    <t>Bancada Work</t>
  </si>
  <si>
    <t>Complemento - Bancada multiuso dobrável - worker /</t>
  </si>
  <si>
    <t>15745</t>
  </si>
  <si>
    <t>10494</t>
  </si>
  <si>
    <t>Complemento - TE SOLDÁVEL 60 mm /</t>
  </si>
  <si>
    <t>119107</t>
  </si>
  <si>
    <t>Bucha de Redução PVC Soldável Curta 60 x 50mm</t>
  </si>
  <si>
    <t>Mecanismo de Saída p/ Caixa de Descarga</t>
  </si>
  <si>
    <t>15747</t>
  </si>
  <si>
    <t>10496</t>
  </si>
  <si>
    <t>18394</t>
  </si>
  <si>
    <t>Mecanismo Acionador Superior p/ Caixa de Descarga Cromado</t>
  </si>
  <si>
    <t>15748</t>
  </si>
  <si>
    <t>10497</t>
  </si>
  <si>
    <t>Complemento - 4 UNIDADES DE LÁPIS CARPINTEIRO COR VERMELHO /</t>
  </si>
  <si>
    <t>19122</t>
  </si>
  <si>
    <t>Talhadeira de Aço 3/4 x 10" Sextavada"</t>
  </si>
  <si>
    <t>Esquadro de Plástico 12"</t>
  </si>
  <si>
    <t>15749</t>
  </si>
  <si>
    <t>10498</t>
  </si>
  <si>
    <t>15750</t>
  </si>
  <si>
    <t>10499</t>
  </si>
  <si>
    <t>Complemento - 5 unidades de pilha p/controle portão 12 V sempluz /</t>
  </si>
  <si>
    <t>278735</t>
  </si>
  <si>
    <t>15744</t>
  </si>
  <si>
    <t>10493</t>
  </si>
  <si>
    <t>Seviço de Inspeção Hidráulica com Geofone Serviço de Inspeção Hidráulica com Geofone</t>
  </si>
  <si>
    <t>1768</t>
  </si>
  <si>
    <t>Manta Asfáltica</t>
  </si>
  <si>
    <t>15671</t>
  </si>
  <si>
    <t>10457</t>
  </si>
  <si>
    <t>Complemento - manta asfaltica multiuso 1mm x 20 cm x 10 metros /</t>
  </si>
  <si>
    <t>156688</t>
  </si>
  <si>
    <t>Empreiteiro p/ Manutenção de Ar Condicionado</t>
  </si>
  <si>
    <t>15667</t>
  </si>
  <si>
    <t>10453</t>
  </si>
  <si>
    <t>AR CONTROLS MANUTENCAO,INSTALACAO DE AR CONDICIONADO SOCIEDADE UNIPESSOAL LTDA</t>
  </si>
  <si>
    <t>594</t>
  </si>
  <si>
    <t>15129</t>
  </si>
  <si>
    <t>Complemento - Pu 40 Preto /</t>
  </si>
  <si>
    <t>13358</t>
  </si>
  <si>
    <t>Complemento - PU 40 Branco /</t>
  </si>
  <si>
    <t>3145</t>
  </si>
  <si>
    <t>Empreiteiro p/ Aplicação de Tinta Emborrachada/Complemento - BLOCO A /</t>
  </si>
  <si>
    <t>Mecanismo Cerâmico 1/2" Fechamento</t>
  </si>
  <si>
    <t>REFORMA ANTÔNIO</t>
  </si>
  <si>
    <t>01.27.01.001</t>
  </si>
  <si>
    <t>15692</t>
  </si>
  <si>
    <t>10471</t>
  </si>
  <si>
    <t>REI DA TORNEIRA MATERIAIS HIDRAULICOS E REPAROS LTDA</t>
  </si>
  <si>
    <t>Prensa Canopla Mecanismo Cerâmico</t>
  </si>
  <si>
    <t>15876</t>
  </si>
  <si>
    <t>10548</t>
  </si>
  <si>
    <t>DANIELE FOGGIATTO</t>
  </si>
  <si>
    <t>20424</t>
  </si>
  <si>
    <t>15790</t>
  </si>
  <si>
    <t>10508</t>
  </si>
  <si>
    <t>Complemento - Rejunte Cinza Platina /</t>
  </si>
  <si>
    <t>1265146</t>
  </si>
  <si>
    <t>Revestimento Piso Cerâmico 50 x 50cm</t>
  </si>
  <si>
    <t>Complemento - Piso Cerâmico Farol Bold Acetinado Cinza 50 x 50 Ilhabella /</t>
  </si>
  <si>
    <t>15893</t>
  </si>
  <si>
    <t>10559</t>
  </si>
  <si>
    <t>Complemento - 1 ROLO DE BOBINA DE PAPELÃO DE 1,20 x 50m /</t>
  </si>
  <si>
    <t>30488</t>
  </si>
  <si>
    <t>15853</t>
  </si>
  <si>
    <t>10533</t>
  </si>
  <si>
    <t>12473</t>
  </si>
  <si>
    <t>Porta Papel Higiênico</t>
  </si>
  <si>
    <t>15851</t>
  </si>
  <si>
    <t>10531</t>
  </si>
  <si>
    <t>Complemento - PORTA PAPEL HIGIÊNICO DE PLÁSTICO /</t>
  </si>
  <si>
    <t>137139</t>
  </si>
  <si>
    <t>15852</t>
  </si>
  <si>
    <t>10532</t>
  </si>
  <si>
    <t>19818</t>
  </si>
  <si>
    <t>Tanque PVC 20L</t>
  </si>
  <si>
    <t>Complemento - TANQUE PLÁSTICO - BRANCO /</t>
  </si>
  <si>
    <t>15854</t>
  </si>
  <si>
    <t>10534</t>
  </si>
  <si>
    <t>Complemento - 1 barra de tubo pvc esgoto 40 x 3 m /</t>
  </si>
  <si>
    <t>119544</t>
  </si>
  <si>
    <t>Complemento - 1 barra de tubo pvc soldável 25 x 3m /</t>
  </si>
  <si>
    <t>Fita Isolante Antichamas 19mm x 5m</t>
  </si>
  <si>
    <t>15891</t>
  </si>
  <si>
    <t>10557</t>
  </si>
  <si>
    <t>20705</t>
  </si>
  <si>
    <t>Assento Sanitário Plástico</t>
  </si>
  <si>
    <t>15887</t>
  </si>
  <si>
    <t>10554</t>
  </si>
  <si>
    <t>Complemento - 1 unidade de assento sanitário  - branco /</t>
  </si>
  <si>
    <t>18231</t>
  </si>
  <si>
    <t>Disco de Corte Aço Inox  114 x 3 x 1mm</t>
  </si>
  <si>
    <t>15890</t>
  </si>
  <si>
    <t>10556</t>
  </si>
  <si>
    <t>30804</t>
  </si>
  <si>
    <t>Esmerilhadeira Angular 4.1/2" 700W</t>
  </si>
  <si>
    <t>Lixadeira Orbital 127V</t>
  </si>
  <si>
    <t>Serra Circular 7.1/4"</t>
  </si>
  <si>
    <t>Complemento - SERRA CIRCULAR 127 V /</t>
  </si>
  <si>
    <t>Pá de Corte</t>
  </si>
  <si>
    <t>15889</t>
  </si>
  <si>
    <t>10555</t>
  </si>
  <si>
    <t>Complemento - VANGA PONTA - CB 120 CM /</t>
  </si>
  <si>
    <t>21161</t>
  </si>
  <si>
    <t>Complemento - CAVADEIRA ARTICULADA TIPO LIGHT CB 145 /</t>
  </si>
  <si>
    <t>15892</t>
  </si>
  <si>
    <t>10558</t>
  </si>
  <si>
    <t>Complemento - 2 UNIDADES DE TALHADEIRA 40X250MM /</t>
  </si>
  <si>
    <t>157020</t>
  </si>
  <si>
    <t>15789</t>
  </si>
  <si>
    <t>10507</t>
  </si>
  <si>
    <t>Complemento - Capuccino /</t>
  </si>
  <si>
    <t>613</t>
  </si>
  <si>
    <t>Complemento - Rodapé Branco /</t>
  </si>
  <si>
    <t>Impermeabilizante "Ref. Viaplus 1000/Top Cinza" 18kg"</t>
  </si>
  <si>
    <t>16013</t>
  </si>
  <si>
    <t>10592</t>
  </si>
  <si>
    <t>Complemento - 1 pacote de impermeabilizante cinza com 18KG /</t>
  </si>
  <si>
    <t>29677</t>
  </si>
  <si>
    <t>15936</t>
  </si>
  <si>
    <t>10565</t>
  </si>
  <si>
    <t>17507</t>
  </si>
  <si>
    <t>16017</t>
  </si>
  <si>
    <t>10596</t>
  </si>
  <si>
    <t>32193</t>
  </si>
  <si>
    <t>Complemento - 2 unidades de luva PU preta tamanho 8 /</t>
  </si>
  <si>
    <t>Gravador Elétrico 127V</t>
  </si>
  <si>
    <t>Lâmpada Filamento Bulbo 3W 2300K</t>
  </si>
  <si>
    <t>16016</t>
  </si>
  <si>
    <t>10595</t>
  </si>
  <si>
    <t>2990</t>
  </si>
  <si>
    <t>Mangueira de Jardim 1/2" - Reforçada"</t>
  </si>
  <si>
    <t>16014</t>
  </si>
  <si>
    <t>10593</t>
  </si>
  <si>
    <t>31892</t>
  </si>
  <si>
    <t>Desentupidor Tufão 5m</t>
  </si>
  <si>
    <t>16015</t>
  </si>
  <si>
    <t>Complemento - 1 pacote de desentupidor tufão com 5  metros /</t>
  </si>
  <si>
    <t>49288</t>
  </si>
  <si>
    <t>15940</t>
  </si>
  <si>
    <t>10569</t>
  </si>
  <si>
    <t>1419</t>
  </si>
  <si>
    <t>Botão p/ Acionamento de Caixa Acoplada</t>
  </si>
  <si>
    <t>16091</t>
  </si>
  <si>
    <t>10631</t>
  </si>
  <si>
    <t>200606</t>
  </si>
  <si>
    <t>Espaçador Plastico p/ Revestimento Cerâmico Azulejo 4mm - Pacote 100pç</t>
  </si>
  <si>
    <t>16089</t>
  </si>
  <si>
    <t>10629</t>
  </si>
  <si>
    <t>Complemento - 2 pacotes com 100 unidades em cada /</t>
  </si>
  <si>
    <t>22056</t>
  </si>
  <si>
    <t>16090</t>
  </si>
  <si>
    <t>10630</t>
  </si>
  <si>
    <t>230322</t>
  </si>
  <si>
    <t>16140</t>
  </si>
  <si>
    <t>10648</t>
  </si>
  <si>
    <t>Complemento - 1 lata de tinta acrílica com 18  Litros /</t>
  </si>
  <si>
    <t>20339</t>
  </si>
  <si>
    <t>16139</t>
  </si>
  <si>
    <t>10647</t>
  </si>
  <si>
    <t>Empreiteiro p/ Impermeabilização de Fachada e Aplic. de PU em Molduras Empreiteiro p/ Impermeabilização de Fachada e Aplic.de Pu em Molduras</t>
  </si>
  <si>
    <t>PREFEITURA MUNICIPAL DE SÃO JOSE DOS PINHAIS</t>
  </si>
  <si>
    <t>Residencial Copacabana</t>
  </si>
  <si>
    <t>IPTU</t>
  </si>
  <si>
    <t>33980001</t>
  </si>
  <si>
    <t>16108</t>
  </si>
  <si>
    <t>10638</t>
  </si>
  <si>
    <t>1271631</t>
  </si>
  <si>
    <t>Revestimento Piso Cerâmico 61 x 61cm</t>
  </si>
  <si>
    <t>Complemento - Piso Cerâmico Lumes HD Plus Retificado Acetinado 61x61 Ilhabella /</t>
  </si>
  <si>
    <t>16169</t>
  </si>
  <si>
    <t>10671</t>
  </si>
  <si>
    <t>PEREIRA GRAFICA E EDITORA LTDA</t>
  </si>
  <si>
    <t>Complemento - ETIQUETA ADESIVA DESTRUTÍVEL - CASCA  DE OVO /</t>
  </si>
  <si>
    <t>695</t>
  </si>
  <si>
    <t>16249</t>
  </si>
  <si>
    <t>10704</t>
  </si>
  <si>
    <t>17743</t>
  </si>
  <si>
    <t>16250</t>
  </si>
  <si>
    <t>10705</t>
  </si>
  <si>
    <t>Serviço de Gestão, Triagem e Segregação de Resíduos p/ Destinação Serviço de gestão, triagem e segregação de residuos p/ destinação</t>
  </si>
  <si>
    <t>1603</t>
  </si>
  <si>
    <t>16306</t>
  </si>
  <si>
    <t>10733</t>
  </si>
  <si>
    <t>Complemento - 1 lata de siicone repele água com 18 Litros /</t>
  </si>
  <si>
    <t>513211</t>
  </si>
  <si>
    <t>16084</t>
  </si>
  <si>
    <t>Complemento - Cappuccino /</t>
  </si>
  <si>
    <t>617</t>
  </si>
  <si>
    <t>10743</t>
  </si>
  <si>
    <t>50598</t>
  </si>
  <si>
    <t>Complemento - 1 pacote com 10 lâminas /</t>
  </si>
  <si>
    <t>10744</t>
  </si>
  <si>
    <t>Complemento - 10 sacos de 20kg cada /</t>
  </si>
  <si>
    <t>49542</t>
  </si>
  <si>
    <t>Rolo de Manta asfáltica 3mm x 100cm x 10m</t>
  </si>
  <si>
    <t>16388</t>
  </si>
  <si>
    <t>10774</t>
  </si>
  <si>
    <t>Complemento - 1 ROLO COM 35KG DE MANTA /</t>
  </si>
  <si>
    <t>50708</t>
  </si>
  <si>
    <t>Kit Cilindro de Gás c/ Maçarico</t>
  </si>
  <si>
    <t>Jogo de Talheres</t>
  </si>
  <si>
    <t>16427</t>
  </si>
  <si>
    <t>10798</t>
  </si>
  <si>
    <t>IRMAOS MUFFATO &amp; CIA LTDA - SAO JOS</t>
  </si>
  <si>
    <t>Complemento - 1 jogo de talheres com 24 unidades /</t>
  </si>
  <si>
    <t>11326717</t>
  </si>
  <si>
    <t>Saco Plástico 13 x 24 x 6cm</t>
  </si>
  <si>
    <t>16387</t>
  </si>
  <si>
    <t>10773</t>
  </si>
  <si>
    <t>520973</t>
  </si>
  <si>
    <t>Pulverizador 300ml c/ Borrifador</t>
  </si>
  <si>
    <t>Frasco Plástico 60ml</t>
  </si>
  <si>
    <t>Carrinho de Carga em Aço 200kg</t>
  </si>
  <si>
    <t>16389</t>
  </si>
  <si>
    <t>10775</t>
  </si>
  <si>
    <t>157515</t>
  </si>
  <si>
    <t>Parafuso Allen s/ Cabeça MA 6x8</t>
  </si>
  <si>
    <t>Complemento - 1 pacote com 20 unidades de parafusos /</t>
  </si>
  <si>
    <t>16391</t>
  </si>
  <si>
    <t>HUB EQUIPAMENTOS, CONSULTORIA E GEOTECNOLOGIA LTDA.</t>
  </si>
  <si>
    <t>Complemento - Matterport MC250 PRO2 Profissional 3D /</t>
  </si>
  <si>
    <t>Manutenção de Equipamento Manutenção de Equipamento</t>
  </si>
  <si>
    <t>16459</t>
  </si>
  <si>
    <t>10810</t>
  </si>
  <si>
    <t>283617</t>
  </si>
  <si>
    <t>Plug Tomada Fêmea Universal 2P+T</t>
  </si>
  <si>
    <t>Tinta Esmalte Sintético Cores Acetinado</t>
  </si>
  <si>
    <t>16476</t>
  </si>
  <si>
    <t>10824</t>
  </si>
  <si>
    <t>Complemento - 1 Galão de Tinta Esmalte Seca Rápido Acetinado Titanio - 3,6L /</t>
  </si>
  <si>
    <t>216906</t>
  </si>
  <si>
    <t>Rolo de Lã 9cm</t>
  </si>
  <si>
    <t>Trincha 2.1/2"</t>
  </si>
  <si>
    <t>Bloco de Espuma 20 x 13 x 06cm</t>
  </si>
  <si>
    <t>16428</t>
  </si>
  <si>
    <t>10799</t>
  </si>
  <si>
    <t>23699</t>
  </si>
  <si>
    <t>Lona Plástica Preta 200 micras</t>
  </si>
  <si>
    <t>Solvente</t>
  </si>
  <si>
    <t>16404</t>
  </si>
  <si>
    <t>10783</t>
  </si>
  <si>
    <t>16639</t>
  </si>
  <si>
    <t>16546</t>
  </si>
  <si>
    <t>10863</t>
  </si>
  <si>
    <t>24058</t>
  </si>
  <si>
    <t>16545</t>
  </si>
  <si>
    <t>10862</t>
  </si>
  <si>
    <t>ELCIO VALMIR TULIO &amp; CIA LTDA</t>
  </si>
  <si>
    <t>140014</t>
  </si>
  <si>
    <t>16544</t>
  </si>
  <si>
    <t>10861</t>
  </si>
  <si>
    <t>699036</t>
  </si>
  <si>
    <t>10859</t>
  </si>
  <si>
    <t>Complemento - 1 cópia de chave yale /</t>
  </si>
  <si>
    <t>12612</t>
  </si>
  <si>
    <t>Complemento - 1 cópia de chave tetra /</t>
  </si>
  <si>
    <t>16543</t>
  </si>
  <si>
    <t>10860</t>
  </si>
  <si>
    <t>FONTES &amp; CRUZ LTDA</t>
  </si>
  <si>
    <t>Complemento - 10 pacotes de 50kg cada totalizando 500kg /</t>
  </si>
  <si>
    <t>Complemento - 4 pacotes de 1kg cada totalizando 4kg /</t>
  </si>
  <si>
    <t>Complemento - 6 pacotes de 5kg totalizando 30kg /</t>
  </si>
  <si>
    <t>Verniz Maritimo p/ Materias</t>
  </si>
  <si>
    <t>15998</t>
  </si>
  <si>
    <t>10586</t>
  </si>
  <si>
    <t>Complemento - Suvinil - mogno /</t>
  </si>
  <si>
    <t>559906</t>
  </si>
  <si>
    <t>16562</t>
  </si>
  <si>
    <t>10877</t>
  </si>
  <si>
    <t>Complemento - 1 barra de tubo pvc esgoto 50mm de 6 metros /</t>
  </si>
  <si>
    <t>374267</t>
  </si>
  <si>
    <t>Calha p/ Piso PVC Reforçado - 130 x 75 x 500mm</t>
  </si>
  <si>
    <t>Cabaceira p/ Calha de Piso PVC Reforçado c/ Saída Opcional-130 x 75mm</t>
  </si>
  <si>
    <t>Grelha PVC Reforçada p/ Calha de Piso - 130 x 500mm</t>
  </si>
  <si>
    <t>Curva 90º p/ Esgoto Curta 50mm</t>
  </si>
  <si>
    <t>Plug PVC 3/4"</t>
  </si>
  <si>
    <t>Adaptador Interno p/ Mangueira</t>
  </si>
  <si>
    <t>Adesivo PVC p/ Conexões Soldáveis - 75g</t>
  </si>
  <si>
    <t>Te Tapa Furo p/ Esgoto 100 x 50mm</t>
  </si>
  <si>
    <t>16619</t>
  </si>
  <si>
    <t>10908</t>
  </si>
  <si>
    <t>Pedrisco pedrisco</t>
  </si>
  <si>
    <t>9233</t>
  </si>
  <si>
    <t>Pó de Pedra po de peddra</t>
  </si>
  <si>
    <t>Frete frete</t>
  </si>
  <si>
    <t>16618</t>
  </si>
  <si>
    <t>10907</t>
  </si>
  <si>
    <t>1281916</t>
  </si>
  <si>
    <t>Manutenção Preventiva de Elevador de Obra</t>
  </si>
  <si>
    <t>16606</t>
  </si>
  <si>
    <t>10897</t>
  </si>
  <si>
    <t>ELEVADORES ATLAS SCHINDLER LTDA.</t>
  </si>
  <si>
    <t>Equipamentos - Elevador de Obra</t>
  </si>
  <si>
    <t>Manutenção Preventiva de Elevador de Obra manutenção preventiva de elevador de obra</t>
  </si>
  <si>
    <t>352653</t>
  </si>
  <si>
    <t>16607</t>
  </si>
  <si>
    <t>10898</t>
  </si>
  <si>
    <t>Manutenção Preventiva de Elevador de Obra MANUTENÇÃO PREVENTIVA DE ELEVADOR DE OBRA</t>
  </si>
  <si>
    <t>343294</t>
  </si>
  <si>
    <t>16608</t>
  </si>
  <si>
    <t>10899</t>
  </si>
  <si>
    <t>343293</t>
  </si>
  <si>
    <t>16610</t>
  </si>
  <si>
    <t>10901</t>
  </si>
  <si>
    <t>Manutenção Preventiva de Elevador de Obra manutenção preventiva de elevador de oba</t>
  </si>
  <si>
    <t>344951</t>
  </si>
  <si>
    <t>16609</t>
  </si>
  <si>
    <t>10900</t>
  </si>
  <si>
    <t>344950</t>
  </si>
  <si>
    <t>16614</t>
  </si>
  <si>
    <t>10903</t>
  </si>
  <si>
    <t>122145</t>
  </si>
  <si>
    <t>Complemento - disjuntor 3 polos 50A curva C /</t>
  </si>
  <si>
    <t>Disjuntor Tripolar 25A - Curva C</t>
  </si>
  <si>
    <t>Fita de Aço Perfurada 0,65 x 19mm x 10m</t>
  </si>
  <si>
    <t>16613</t>
  </si>
  <si>
    <t>10902</t>
  </si>
  <si>
    <t>122218</t>
  </si>
  <si>
    <t>Tubo PVC Soldável 50mm</t>
  </si>
  <si>
    <t>Complemento - 2 BARRAS DE TUBO PVC SOLDAVEL 50 X 6 METROS /</t>
  </si>
  <si>
    <t>Complemento - JOELHO 45° SOLDÁVEL 50MM /</t>
  </si>
  <si>
    <t>Luva PVC Soldável 50mm</t>
  </si>
  <si>
    <t>Joelho PVC 90º Soldável 50mm</t>
  </si>
  <si>
    <t>Laudo Pericial</t>
  </si>
  <si>
    <t>16597</t>
  </si>
  <si>
    <t>10889</t>
  </si>
  <si>
    <t>875</t>
  </si>
  <si>
    <t>16616</t>
  </si>
  <si>
    <t>10905</t>
  </si>
  <si>
    <t>25158</t>
  </si>
  <si>
    <t>Corda Poliamida 8mm</t>
  </si>
  <si>
    <t>16615</t>
  </si>
  <si>
    <t>10904</t>
  </si>
  <si>
    <t>PIGATTO MATERIAIS DE CONSTRUCAO LTDA -ME</t>
  </si>
  <si>
    <t>47969</t>
  </si>
  <si>
    <t>16617</t>
  </si>
  <si>
    <t>10906</t>
  </si>
  <si>
    <t>47973</t>
  </si>
  <si>
    <t>01.08.01.001</t>
  </si>
  <si>
    <t>16498</t>
  </si>
  <si>
    <t>10836</t>
  </si>
  <si>
    <t>FELIPE VOSIAK JUNIOR</t>
  </si>
  <si>
    <t>270624</t>
  </si>
  <si>
    <t>Sapatilha Propé Descartável</t>
  </si>
  <si>
    <t>16692</t>
  </si>
  <si>
    <t>10952</t>
  </si>
  <si>
    <t>A &amp; A ORTOPEDICA LTDA</t>
  </si>
  <si>
    <t>103212</t>
  </si>
  <si>
    <t>16687</t>
  </si>
  <si>
    <t>10946</t>
  </si>
  <si>
    <t>Complemento - trena 8m x 25mm /</t>
  </si>
  <si>
    <t>26728</t>
  </si>
  <si>
    <t>Régua de Alumínio 1" x 3" x 2,00m"</t>
  </si>
  <si>
    <t>16689</t>
  </si>
  <si>
    <t>10950</t>
  </si>
  <si>
    <t>Complemento - JOGO DE CHAVE ALLEN - 9 PEÇAS /</t>
  </si>
  <si>
    <t>157828</t>
  </si>
  <si>
    <t>16688</t>
  </si>
  <si>
    <t>10949</t>
  </si>
  <si>
    <t>464846</t>
  </si>
  <si>
    <t>Gradil Metálico</t>
  </si>
  <si>
    <t>16685</t>
  </si>
  <si>
    <t>10945</t>
  </si>
  <si>
    <t>Complemento - LANCE DE GRADE 2,00 X 2,10 METROS /</t>
  </si>
  <si>
    <t>Motobomba Submersível Pot=0,5CV</t>
  </si>
  <si>
    <t>16749</t>
  </si>
  <si>
    <t>10984</t>
  </si>
  <si>
    <t>HP BOMBAS HIDRAULICAS LTDA</t>
  </si>
  <si>
    <t>11679</t>
  </si>
  <si>
    <t>Bota de Borracha 43</t>
  </si>
  <si>
    <t>16693</t>
  </si>
  <si>
    <t>10953</t>
  </si>
  <si>
    <t>26070</t>
  </si>
  <si>
    <t>16694</t>
  </si>
  <si>
    <t>10954</t>
  </si>
  <si>
    <t>Complemento - 1 barra de tubo soldavel 40mm com 3 metros /</t>
  </si>
  <si>
    <t>28076</t>
  </si>
  <si>
    <t>Bucha de Redução PVC Soldável Curta 50 x 40mm</t>
  </si>
  <si>
    <t>Joelho PVC 90º Soldável 40mm</t>
  </si>
  <si>
    <t>Te Redução PVC Soldável 40 x 32mm</t>
  </si>
  <si>
    <t>16758</t>
  </si>
  <si>
    <t>10993</t>
  </si>
  <si>
    <t>22772</t>
  </si>
  <si>
    <t>Piso Cimenticio 84x84x2,5cm</t>
  </si>
  <si>
    <t>16761</t>
  </si>
  <si>
    <t>10996</t>
  </si>
  <si>
    <t>REVESTONE ARTEFATOS DE CIMENTO LTDA</t>
  </si>
  <si>
    <t>13385</t>
  </si>
  <si>
    <t>Manta Líquida Impermeabilizante Transparente</t>
  </si>
  <si>
    <t>16816</t>
  </si>
  <si>
    <t>11020</t>
  </si>
  <si>
    <t>517718</t>
  </si>
  <si>
    <t>16817</t>
  </si>
  <si>
    <t>11021</t>
  </si>
  <si>
    <t>517110</t>
  </si>
  <si>
    <t>16757</t>
  </si>
  <si>
    <t>10992</t>
  </si>
  <si>
    <t>22773</t>
  </si>
  <si>
    <t>16756</t>
  </si>
  <si>
    <t>10991</t>
  </si>
  <si>
    <t>NIVELADORES DE PISOS BRASIL COMERCIO VAREJISTA DE MATERIAL CONSTRUCAO LTDA</t>
  </si>
  <si>
    <t>Complemento - serviço de entrega com motoboy /</t>
  </si>
  <si>
    <t>210000551</t>
  </si>
  <si>
    <t>Espaçador Nivelador Granito e Mármore - 1,0mm</t>
  </si>
  <si>
    <t>Complemento - 3 pacotes com 300 unidades /</t>
  </si>
  <si>
    <t>Complemento - 2 pacotes com 50 unidades /</t>
  </si>
  <si>
    <t>16753</t>
  </si>
  <si>
    <t>10988</t>
  </si>
  <si>
    <t>122264</t>
  </si>
  <si>
    <t>Bucha de Redução PVC Soldável Longa 40 x 25mm</t>
  </si>
  <si>
    <t>Grelha PVC Quadrada 150mm</t>
  </si>
  <si>
    <t>16755</t>
  </si>
  <si>
    <t>10990</t>
  </si>
  <si>
    <t>9298</t>
  </si>
  <si>
    <t>16748</t>
  </si>
  <si>
    <t>10983</t>
  </si>
  <si>
    <t>16738</t>
  </si>
  <si>
    <t>10975</t>
  </si>
  <si>
    <t>1827</t>
  </si>
  <si>
    <t>16739</t>
  </si>
  <si>
    <t>10976</t>
  </si>
  <si>
    <t>18055</t>
  </si>
  <si>
    <t>16751</t>
  </si>
  <si>
    <t>10986</t>
  </si>
  <si>
    <t>377160</t>
  </si>
  <si>
    <t>16868</t>
  </si>
  <si>
    <t>11051</t>
  </si>
  <si>
    <t>158047</t>
  </si>
  <si>
    <t>Pneu p/ Carrinho de Mão</t>
  </si>
  <si>
    <t>Complemento - RODA C/PNEU E CAMERA /</t>
  </si>
  <si>
    <t>16869</t>
  </si>
  <si>
    <t>11052</t>
  </si>
  <si>
    <t>122941</t>
  </si>
  <si>
    <t>16843</t>
  </si>
  <si>
    <t>11029</t>
  </si>
  <si>
    <t>16818</t>
  </si>
  <si>
    <t>11022</t>
  </si>
  <si>
    <t>158042</t>
  </si>
  <si>
    <t>16842</t>
  </si>
  <si>
    <t>11028</t>
  </si>
  <si>
    <t>16990</t>
  </si>
  <si>
    <t>16929</t>
  </si>
  <si>
    <t>11101</t>
  </si>
  <si>
    <t>127201</t>
  </si>
  <si>
    <t>Caneta Esferográfica Azul</t>
  </si>
  <si>
    <t>16931</t>
  </si>
  <si>
    <t>11103</t>
  </si>
  <si>
    <t>43490</t>
  </si>
  <si>
    <t>Caneta Esferográfica Preta</t>
  </si>
  <si>
    <t>Kit 04 Canetas p/ Quadro Branco c/ Apagador</t>
  </si>
  <si>
    <t>16921</t>
  </si>
  <si>
    <t>11096</t>
  </si>
  <si>
    <t>18182</t>
  </si>
  <si>
    <t>Terminal Tubular 2,5mm²</t>
  </si>
  <si>
    <t>16887</t>
  </si>
  <si>
    <t>11064</t>
  </si>
  <si>
    <t>122913</t>
  </si>
  <si>
    <t>Conector</t>
  </si>
  <si>
    <t>Complemento - conector emenda 3 polos /</t>
  </si>
  <si>
    <t>Complemento - fixador cabo 08mm /</t>
  </si>
  <si>
    <t>16920</t>
  </si>
  <si>
    <t>11095</t>
  </si>
  <si>
    <t>Serviço de Gestão, Triagem e Segregação de Resíduos p/ Destinação Serviço de Gestão, Triagem e Segregação de Resíduos p/ Destinação</t>
  </si>
  <si>
    <t>1920</t>
  </si>
  <si>
    <t>16933</t>
  </si>
  <si>
    <t>11105</t>
  </si>
  <si>
    <t>140665</t>
  </si>
  <si>
    <t>16998</t>
  </si>
  <si>
    <t>11150</t>
  </si>
  <si>
    <t>Complemento - VALOR UNITÁRIO DO REPARO R$ 690,00 VALOR TOTAL R$ 1.380,00 /</t>
  </si>
  <si>
    <t>Complemento - VALOR UNITÁRIO DO REPARO R$ 790,00 VALOR TOTAL R$ 1.580,00 /</t>
  </si>
  <si>
    <t>Aparelho Telefone/Interfone</t>
  </si>
  <si>
    <t>17056</t>
  </si>
  <si>
    <t>11203</t>
  </si>
  <si>
    <t>BELLFONE DISTRIBUIDORA DE PRODUTOS DE TELECOMUNICACOES E INFORMATICA LTDA</t>
  </si>
  <si>
    <t>Acessórios p/ Instalações Telefônicas</t>
  </si>
  <si>
    <t>62779</t>
  </si>
  <si>
    <t>16750</t>
  </si>
  <si>
    <t>10985</t>
  </si>
  <si>
    <t>Complemento - 1 saco de rejunte com 1 kg /</t>
  </si>
  <si>
    <t>1286268</t>
  </si>
  <si>
    <t>Complemento - 8 sacos de rejunte com 5 kg em cada /</t>
  </si>
  <si>
    <t>478612</t>
  </si>
  <si>
    <t>SE</t>
  </si>
  <si>
    <t>Locação de Compactador de Solo Semanal</t>
  </si>
  <si>
    <t>17001</t>
  </si>
  <si>
    <t>11154</t>
  </si>
  <si>
    <t>68965</t>
  </si>
  <si>
    <t>Complemento - Frete de entrega do equipamento na Obra /</t>
  </si>
  <si>
    <t>Complemento - Frete de devolução do material /</t>
  </si>
  <si>
    <t>SEMANA</t>
  </si>
  <si>
    <t>Locação de Betoneira 250l</t>
  </si>
  <si>
    <t>Luminária LED Redonda Embutir 18W 6500K</t>
  </si>
  <si>
    <t>17055</t>
  </si>
  <si>
    <t>11202</t>
  </si>
  <si>
    <t>17054</t>
  </si>
  <si>
    <t>11201</t>
  </si>
  <si>
    <t>17059</t>
  </si>
  <si>
    <t>11206</t>
  </si>
  <si>
    <t>887</t>
  </si>
  <si>
    <t>16999</t>
  </si>
  <si>
    <t>11151</t>
  </si>
  <si>
    <t>TRANS ORSO LTDA</t>
  </si>
  <si>
    <t>Frete Frete</t>
  </si>
  <si>
    <t>17103</t>
  </si>
  <si>
    <t>11228</t>
  </si>
  <si>
    <t>17169</t>
  </si>
  <si>
    <t>11268</t>
  </si>
  <si>
    <t>292081</t>
  </si>
  <si>
    <t>Complemento - canaleta preta /</t>
  </si>
  <si>
    <t>Complemento - canaleta branca /</t>
  </si>
  <si>
    <t>Complemento - tomada barra TMU2 /</t>
  </si>
  <si>
    <t>Complemento - tomada TMU3 /</t>
  </si>
  <si>
    <t>17172</t>
  </si>
  <si>
    <t>158483</t>
  </si>
  <si>
    <t>17193</t>
  </si>
  <si>
    <t>11292</t>
  </si>
  <si>
    <t>9464</t>
  </si>
  <si>
    <t>17238</t>
  </si>
  <si>
    <t>11326</t>
  </si>
  <si>
    <t>Complemento - Painel de Comando Bomba 1 Bomba 2 Reversão automática 1,5 CV Trifasico 220 V /</t>
  </si>
  <si>
    <t>Complemento - Kit Reparo Moatobomba 1,0 CV Trifasica 220 V /</t>
  </si>
  <si>
    <t>Deck em Madeira - Itaúba</t>
  </si>
  <si>
    <t>16596</t>
  </si>
  <si>
    <t>10888</t>
  </si>
  <si>
    <t>LAMINORT INDUSTRIA E COMERCIO DE LAMINAS LTDA</t>
  </si>
  <si>
    <t>Complemento - 0,2250m³ Suporte Itauba/ Comp. 2,00m/ Larg. 0,05m/  Espessura 50mm /</t>
  </si>
  <si>
    <t>38601</t>
  </si>
  <si>
    <t>Complemento - 0,5103m³ Deck de Itauba/ Comp. 2,10m/ Larg. 0,09m/ Espessura 20mm /</t>
  </si>
  <si>
    <t>17302</t>
  </si>
  <si>
    <t>11367</t>
  </si>
  <si>
    <t>Comercial</t>
  </si>
  <si>
    <t>18430</t>
  </si>
  <si>
    <t>17144</t>
  </si>
  <si>
    <t>141832</t>
  </si>
  <si>
    <t>17240</t>
  </si>
  <si>
    <t>11328</t>
  </si>
  <si>
    <t>26452774</t>
  </si>
  <si>
    <t>17323</t>
  </si>
  <si>
    <t>11390</t>
  </si>
  <si>
    <t>Complemento - Tinta emborrachada Branco /</t>
  </si>
  <si>
    <t>103826</t>
  </si>
  <si>
    <t>Grelha cromada redonda 150 mm</t>
  </si>
  <si>
    <t>17372</t>
  </si>
  <si>
    <t>11413</t>
  </si>
  <si>
    <t>Complemento - Grelha Ralo Redondo Aço Inox 150mm /</t>
  </si>
  <si>
    <t>124788</t>
  </si>
  <si>
    <t>Complemento - Porta-Grelhas Quadrado 100mm /</t>
  </si>
  <si>
    <t>Porta Grelha 150  mm</t>
  </si>
  <si>
    <t>Complemento - Porta-Grelhas Redondo 150mm /</t>
  </si>
  <si>
    <t>Grelha p/ Ralo 100mm</t>
  </si>
  <si>
    <t>Complemento - Grelha Ralo Quadrado Inox 100x100mm /</t>
  </si>
  <si>
    <t>17269</t>
  </si>
  <si>
    <t>11361</t>
  </si>
  <si>
    <t>124493</t>
  </si>
  <si>
    <t>17338</t>
  </si>
  <si>
    <t>11401</t>
  </si>
  <si>
    <t>124636</t>
  </si>
  <si>
    <t>Te Redução PVC Soldável 32 x 25mm</t>
  </si>
  <si>
    <t>17325</t>
  </si>
  <si>
    <t>11392</t>
  </si>
  <si>
    <t>51344</t>
  </si>
  <si>
    <t>17324</t>
  </si>
  <si>
    <t>11391</t>
  </si>
  <si>
    <t>35857</t>
  </si>
  <si>
    <t>17428</t>
  </si>
  <si>
    <t>11459</t>
  </si>
  <si>
    <t>124789</t>
  </si>
  <si>
    <t>União PVC Soldável 50mm</t>
  </si>
  <si>
    <t>Conserto de Equipamentos</t>
  </si>
  <si>
    <t>17293</t>
  </si>
  <si>
    <t>11362</t>
  </si>
  <si>
    <t>INES IRENE ALAMINHA MAYER</t>
  </si>
  <si>
    <t>17371</t>
  </si>
  <si>
    <t>11412</t>
  </si>
  <si>
    <t>UNIVERSO DAS FERRAGENS LTDA</t>
  </si>
  <si>
    <t>Complemento - Chave ajustavel esmerilhadeira /</t>
  </si>
  <si>
    <t>Rebolo Copo Cônico 4x2xC120</t>
  </si>
  <si>
    <t>17373</t>
  </si>
  <si>
    <t>11414</t>
  </si>
  <si>
    <t>142556</t>
  </si>
  <si>
    <t>Cola Adesivo Instantâneo (Super Bonder)</t>
  </si>
  <si>
    <t>Complemento - Adesivo 20 G /</t>
  </si>
  <si>
    <t>17337</t>
  </si>
  <si>
    <t>11400</t>
  </si>
  <si>
    <t>9480</t>
  </si>
  <si>
    <t>Manutenção em Mobiliário</t>
  </si>
  <si>
    <t>17429</t>
  </si>
  <si>
    <t>11462</t>
  </si>
  <si>
    <t>Vedante De Borracha Nit. p/ Carrapeta 1"</t>
  </si>
  <si>
    <t>17498</t>
  </si>
  <si>
    <t>11505</t>
  </si>
  <si>
    <t>125196</t>
  </si>
  <si>
    <t>Vedante De Borracha Nit. p/ Carrapeta 3/8"</t>
  </si>
  <si>
    <t>17503</t>
  </si>
  <si>
    <t>11510</t>
  </si>
  <si>
    <t>Akita Comercio de Pecas Ltda</t>
  </si>
  <si>
    <t>451288</t>
  </si>
  <si>
    <t>17502</t>
  </si>
  <si>
    <t>125265</t>
  </si>
  <si>
    <t>Pasta Lubrificante 400g</t>
  </si>
  <si>
    <t>Esquadria Alum. 2 fl Correr - 1,50 x 1,20m</t>
  </si>
  <si>
    <t>17463</t>
  </si>
  <si>
    <t>11477</t>
  </si>
  <si>
    <t>618690</t>
  </si>
  <si>
    <t>17493</t>
  </si>
  <si>
    <t>11501</t>
  </si>
  <si>
    <t>1834</t>
  </si>
  <si>
    <t>17536</t>
  </si>
  <si>
    <t>11533</t>
  </si>
  <si>
    <t>125616</t>
  </si>
  <si>
    <t>17594</t>
  </si>
  <si>
    <t>11567</t>
  </si>
  <si>
    <t>Complemento - Cabo 23CM /</t>
  </si>
  <si>
    <t>264680</t>
  </si>
  <si>
    <t>Empreiteiro p/ Execução de Deck de Madeira</t>
  </si>
  <si>
    <t>16595</t>
  </si>
  <si>
    <t>10887</t>
  </si>
  <si>
    <t>RDS SERVICOS DE CARPINTARIA LTDA</t>
  </si>
  <si>
    <t>Medidor de Umidade</t>
  </si>
  <si>
    <t>17611</t>
  </si>
  <si>
    <t>11581</t>
  </si>
  <si>
    <t>57974</t>
  </si>
  <si>
    <t>17634</t>
  </si>
  <si>
    <t>11595</t>
  </si>
  <si>
    <t>55078</t>
  </si>
  <si>
    <t>17635</t>
  </si>
  <si>
    <t>11596</t>
  </si>
  <si>
    <t>538172</t>
  </si>
  <si>
    <t>Papel Toalha</t>
  </si>
  <si>
    <t>17636</t>
  </si>
  <si>
    <t>11597</t>
  </si>
  <si>
    <t>Complemento - PU 40 Branco 380Gr /</t>
  </si>
  <si>
    <t>159142</t>
  </si>
  <si>
    <t>17637</t>
  </si>
  <si>
    <t>125872</t>
  </si>
  <si>
    <t>Anel de Vedação p/ Esgoto 40mm</t>
  </si>
  <si>
    <t>17638</t>
  </si>
  <si>
    <t>11599</t>
  </si>
  <si>
    <t>YAMAGROUP INDUSTRIA DE FERRAMENTAS ELETRO-MECANICAS LTDA</t>
  </si>
  <si>
    <t>2333</t>
  </si>
  <si>
    <t>17668</t>
  </si>
  <si>
    <t>11611</t>
  </si>
  <si>
    <t>159375</t>
  </si>
  <si>
    <t>17674</t>
  </si>
  <si>
    <t>11619</t>
  </si>
  <si>
    <t>18692</t>
  </si>
  <si>
    <t>11631</t>
  </si>
  <si>
    <t>2259</t>
  </si>
  <si>
    <t>17667</t>
  </si>
  <si>
    <t>11610</t>
  </si>
  <si>
    <t>906</t>
  </si>
  <si>
    <t>17724</t>
  </si>
  <si>
    <t>11655</t>
  </si>
  <si>
    <t>126270</t>
  </si>
  <si>
    <t>Lâmpada de Luz Negra 127W</t>
  </si>
  <si>
    <t>17750</t>
  </si>
  <si>
    <t>11672</t>
  </si>
  <si>
    <t>PINHEIRINHO CELULARES E ELETRONICOS LTDA</t>
  </si>
  <si>
    <t>42700</t>
  </si>
  <si>
    <t>17752</t>
  </si>
  <si>
    <t>11674</t>
  </si>
  <si>
    <t>56661</t>
  </si>
  <si>
    <t>Impermeabilizante Black Total 12Kg</t>
  </si>
  <si>
    <t>17753</t>
  </si>
  <si>
    <t>11675</t>
  </si>
  <si>
    <t>COMERCIO DE TINTAS SOARES LTDA</t>
  </si>
  <si>
    <t>17751</t>
  </si>
  <si>
    <t>11673</t>
  </si>
  <si>
    <t>BIGOLIN MATERIAIS DE CONSTRUCAO LTDA</t>
  </si>
  <si>
    <t>69390</t>
  </si>
  <si>
    <t>Complemento - Gesso Rápido /</t>
  </si>
  <si>
    <t>17856</t>
  </si>
  <si>
    <t>11728</t>
  </si>
  <si>
    <t>126892</t>
  </si>
  <si>
    <t>17855</t>
  </si>
  <si>
    <t>11727</t>
  </si>
  <si>
    <t>39677</t>
  </si>
  <si>
    <t>Complemento - 1 caixa com 10 unidades /</t>
  </si>
  <si>
    <t>Prumo de Face</t>
  </si>
  <si>
    <t>Serra Manual</t>
  </si>
  <si>
    <t>Lixa Massa nº 230</t>
  </si>
  <si>
    <t>17896</t>
  </si>
  <si>
    <t>11748</t>
  </si>
  <si>
    <t>WILLIAM RICARDO CORDEIRO 07839477984</t>
  </si>
  <si>
    <t>17937</t>
  </si>
  <si>
    <t>11777</t>
  </si>
  <si>
    <t>Complemento - 3 caixas com 18 kg cada /</t>
  </si>
  <si>
    <t>41581</t>
  </si>
  <si>
    <t>18037</t>
  </si>
  <si>
    <t>11834</t>
  </si>
  <si>
    <t>31874</t>
  </si>
  <si>
    <t>18035</t>
  </si>
  <si>
    <t>11832</t>
  </si>
  <si>
    <t>Complemento - 8 sacos de concreto pronto com 20 kg em cada /</t>
  </si>
  <si>
    <t>24367</t>
  </si>
  <si>
    <t>18036</t>
  </si>
  <si>
    <t>11833</t>
  </si>
  <si>
    <t>41582</t>
  </si>
  <si>
    <t>18043</t>
  </si>
  <si>
    <t>11839</t>
  </si>
  <si>
    <t>159881</t>
  </si>
  <si>
    <t>Chave Ajustável 12"</t>
  </si>
  <si>
    <t>17959</t>
  </si>
  <si>
    <t>11790</t>
  </si>
  <si>
    <t>18612</t>
  </si>
  <si>
    <t>18044</t>
  </si>
  <si>
    <t>11840</t>
  </si>
  <si>
    <t>CARLA FONSECA DI LUCA</t>
  </si>
  <si>
    <t>191124</t>
  </si>
  <si>
    <t>LAGOA PARK</t>
  </si>
  <si>
    <t>01.25.01.001</t>
  </si>
  <si>
    <t>18070</t>
  </si>
  <si>
    <t>11863</t>
  </si>
  <si>
    <t>A GENERALE LTDA</t>
  </si>
  <si>
    <t>18131</t>
  </si>
  <si>
    <t>11898</t>
  </si>
  <si>
    <t>66560</t>
  </si>
  <si>
    <t>Vaselina Solida "São José" 100 GR."</t>
  </si>
  <si>
    <t>18132</t>
  </si>
  <si>
    <t>11899</t>
  </si>
  <si>
    <t>160078</t>
  </si>
  <si>
    <t>18136</t>
  </si>
  <si>
    <t>11904</t>
  </si>
  <si>
    <t>61365</t>
  </si>
  <si>
    <t>Régua de Nivel de Alumínio</t>
  </si>
  <si>
    <t>CLEVERSON RODRIGUES</t>
  </si>
  <si>
    <t>18122024</t>
  </si>
  <si>
    <t>18134</t>
  </si>
  <si>
    <t>11902</t>
  </si>
  <si>
    <t>18982</t>
  </si>
  <si>
    <t>16948</t>
  </si>
  <si>
    <t>11116</t>
  </si>
  <si>
    <t>Complemento - Carvalho Canela /</t>
  </si>
  <si>
    <t>Anel de Vedação p/ Tubo de Descarga</t>
  </si>
  <si>
    <t>18216</t>
  </si>
  <si>
    <t>11943</t>
  </si>
  <si>
    <t>61962</t>
  </si>
  <si>
    <t>Complemento - Vassoura Jardim Aço - 22 Arames c/ cabo /</t>
  </si>
  <si>
    <t>Ancinho Leve c/ 14 Dentes c/ Cabo</t>
  </si>
  <si>
    <t>Chapéu de Lona</t>
  </si>
  <si>
    <t>11945</t>
  </si>
  <si>
    <t>BIZETTO MATERIAIS DE CONSTRUÇÃO</t>
  </si>
  <si>
    <t>4819</t>
  </si>
  <si>
    <t>MIRIAN TEREZINHA MASTALER GONÇALVES</t>
  </si>
  <si>
    <t>60125</t>
  </si>
  <si>
    <t>Telha Fibrocimento Ondulada 6mm 2,44 x 1,10m</t>
  </si>
  <si>
    <t>18358</t>
  </si>
  <si>
    <t>12015</t>
  </si>
  <si>
    <t>Sensor Fotoelétrica (Fotocélula)</t>
  </si>
  <si>
    <t>18359</t>
  </si>
  <si>
    <t>12016</t>
  </si>
  <si>
    <t>Alarme e Monitoramento</t>
  </si>
  <si>
    <t>Refletor 50W 6000K</t>
  </si>
  <si>
    <t>18371</t>
  </si>
  <si>
    <t>12027</t>
  </si>
  <si>
    <t>19090</t>
  </si>
  <si>
    <t>18372</t>
  </si>
  <si>
    <t>12028</t>
  </si>
  <si>
    <t>2770</t>
  </si>
  <si>
    <t>18402</t>
  </si>
  <si>
    <t>12044</t>
  </si>
  <si>
    <t>Complemento - Parafuso com bucha Nº 6 /</t>
  </si>
  <si>
    <t>14884</t>
  </si>
  <si>
    <t>18395</t>
  </si>
  <si>
    <t>12037</t>
  </si>
  <si>
    <t>Complemento - Tinta Acrílica Fosco Branco /</t>
  </si>
  <si>
    <t>228433</t>
  </si>
  <si>
    <t>18397</t>
  </si>
  <si>
    <t>12039</t>
  </si>
  <si>
    <t>506289</t>
  </si>
  <si>
    <t>Caixa Sifonada PVC Completa de 100 x 140 x 50mm</t>
  </si>
  <si>
    <t>18399</t>
  </si>
  <si>
    <t>12041</t>
  </si>
  <si>
    <t>128778</t>
  </si>
  <si>
    <t>18401</t>
  </si>
  <si>
    <t>12043</t>
  </si>
  <si>
    <t>Bateria 9V</t>
  </si>
  <si>
    <t>18400</t>
  </si>
  <si>
    <t>12042</t>
  </si>
  <si>
    <t>128676</t>
  </si>
  <si>
    <t>Bolsa de Ferramentas</t>
  </si>
  <si>
    <t>18398</t>
  </si>
  <si>
    <t>12040</t>
  </si>
  <si>
    <t>Complemento - Bolsa de Ferramentas 24" - Kala /</t>
  </si>
  <si>
    <t>61673</t>
  </si>
  <si>
    <t>Complemento - Bolsa Ferramentas 12" - Worker /</t>
  </si>
  <si>
    <t>18510</t>
  </si>
  <si>
    <t>12098</t>
  </si>
  <si>
    <t>Complemento - Tinta Acrílica toque fosco /</t>
  </si>
  <si>
    <t>587899</t>
  </si>
  <si>
    <t>Quadro de Distribuição PVC 18/24-Dim/Nema Disjuntores Embutir</t>
  </si>
  <si>
    <t>18509</t>
  </si>
  <si>
    <t>12097</t>
  </si>
  <si>
    <t>ELETRICA COMERCIAL ANDRA LTDA</t>
  </si>
  <si>
    <t>Quadros e caixas entrada/medição</t>
  </si>
  <si>
    <t>61587</t>
  </si>
  <si>
    <t>18514</t>
  </si>
  <si>
    <t>12105</t>
  </si>
  <si>
    <t>228987</t>
  </si>
  <si>
    <t>Rolo de Lã 5cm</t>
  </si>
  <si>
    <t>Reparo p/ Torneira - 1/4 Volta Lado Direto</t>
  </si>
  <si>
    <t>18524</t>
  </si>
  <si>
    <t>12112</t>
  </si>
  <si>
    <t>TOSTA SERVICOS ELETRICOS E HIDRAULICOS LTDA</t>
  </si>
  <si>
    <t>18543</t>
  </si>
  <si>
    <t>12127</t>
  </si>
  <si>
    <t>160430</t>
  </si>
  <si>
    <t>Bucha p/ Drywall 4mm</t>
  </si>
  <si>
    <t>Parafuso Cabeça Chata 4,5 x 50mm</t>
  </si>
  <si>
    <t>Descrição Serviço 1º Nível</t>
  </si>
  <si>
    <t>Cód. Alternativo Serviço 1º Nível</t>
  </si>
  <si>
    <t>Cód. Serviço 1º Nível</t>
  </si>
  <si>
    <t>Valor Conv.</t>
  </si>
  <si>
    <t>Custo Unit.</t>
  </si>
  <si>
    <t>Unid. Conv.</t>
  </si>
  <si>
    <t>Quantidade Conv.</t>
  </si>
  <si>
    <t>Percentual</t>
  </si>
  <si>
    <t>Quantidade Movimento</t>
  </si>
  <si>
    <t>Descrição Item</t>
  </si>
  <si>
    <t>Cód. Item</t>
  </si>
  <si>
    <t>Derscrição Serviço</t>
  </si>
  <si>
    <t>Cód. Alternativo Serviço</t>
  </si>
  <si>
    <t>Cód. Estruturado Serviço</t>
  </si>
  <si>
    <t>Descrição Orc.</t>
  </si>
  <si>
    <t>Cód. Orc.</t>
  </si>
  <si>
    <t>Cód. Alt. Pedido</t>
  </si>
  <si>
    <t>Cód. Pedido</t>
  </si>
  <si>
    <t>Cód. Alt. Contrato</t>
  </si>
  <si>
    <t>Cód. Contrato</t>
  </si>
  <si>
    <t>Fornecedor</t>
  </si>
  <si>
    <t>Cód. Fornecedor</t>
  </si>
  <si>
    <t>Nº AP</t>
  </si>
  <si>
    <t>Série AP</t>
  </si>
  <si>
    <t>Característica</t>
  </si>
  <si>
    <t>Descrição Projeto</t>
  </si>
  <si>
    <t>Cód. Projeto</t>
  </si>
  <si>
    <t>Descrição Centro Custo</t>
  </si>
  <si>
    <t>Cód. Centro Custo</t>
  </si>
  <si>
    <t>Descrição Grupo</t>
  </si>
  <si>
    <t>Cód. Grupo</t>
  </si>
  <si>
    <t>Mov. Inativo?</t>
  </si>
  <si>
    <t>Descrição Filial</t>
  </si>
  <si>
    <t>Cód. Filial</t>
  </si>
  <si>
    <t>Qtde. Abatimento Físico</t>
  </si>
  <si>
    <t>Saldo Valor</t>
  </si>
  <si>
    <t>Saldo Quantidade</t>
  </si>
  <si>
    <t>Valor Apropriado</t>
  </si>
  <si>
    <t>Qtde. Apropriada</t>
  </si>
  <si>
    <t>Unid. Estoque</t>
  </si>
  <si>
    <t>Quantidade Estoque</t>
  </si>
  <si>
    <t>Valor Conhecimento Frete</t>
  </si>
  <si>
    <t>Valor INSS Patronal</t>
  </si>
  <si>
    <t>Total Movimento</t>
  </si>
  <si>
    <t>Unitário Movimento</t>
  </si>
  <si>
    <t>Unid. Movimento</t>
  </si>
  <si>
    <t>Documento</t>
  </si>
  <si>
    <t>Data de Inclusão</t>
  </si>
  <si>
    <t>Data Documento</t>
  </si>
  <si>
    <t>Origem</t>
  </si>
  <si>
    <t>Sequencial</t>
  </si>
  <si>
    <t>Serviço (1º Nível)</t>
  </si>
  <si>
    <t>Apropriação</t>
  </si>
  <si>
    <t>Movimento</t>
  </si>
  <si>
    <t>Previsão Mão de Obra</t>
  </si>
  <si>
    <t>Previsão Data</t>
  </si>
  <si>
    <t>Reinaldo de Souza Lima</t>
  </si>
  <si>
    <t>jan/25</t>
  </si>
  <si>
    <t>fev/25</t>
  </si>
  <si>
    <t>mar/25</t>
  </si>
  <si>
    <t>abr/25</t>
  </si>
  <si>
    <t>mai/25</t>
  </si>
  <si>
    <t>jun/25</t>
  </si>
  <si>
    <t>jul/25</t>
  </si>
  <si>
    <t>ago/25</t>
  </si>
  <si>
    <t>set/25</t>
  </si>
  <si>
    <t>out/25</t>
  </si>
  <si>
    <t>nov/25</t>
  </si>
  <si>
    <t>dez/25</t>
  </si>
  <si>
    <t>12/02/2025</t>
  </si>
  <si>
    <t>547</t>
  </si>
  <si>
    <t>546</t>
  </si>
  <si>
    <t>545</t>
  </si>
  <si>
    <t>544</t>
  </si>
  <si>
    <t>13/02/2025</t>
  </si>
  <si>
    <t>Pergunta</t>
  </si>
  <si>
    <t>Nota</t>
  </si>
  <si>
    <t>Que nota você daria pelo serviço prestado pelos funcionários da manutenção?</t>
  </si>
  <si>
    <t>Que nota você daria para o sistema da Assistência Técnica da Valor Real?</t>
  </si>
  <si>
    <t>Que nota você daria para o atendimento da equipe de Assistência Técnica?</t>
  </si>
  <si>
    <t>Que nota você daria para o tempo de resposta até o atendimento da Assistência Técnica?</t>
  </si>
  <si>
    <t>06/03/2025</t>
  </si>
  <si>
    <t>05/03/2025</t>
  </si>
  <si>
    <t>03/03/2025</t>
  </si>
  <si>
    <t>04/03/2025</t>
  </si>
  <si>
    <t>28/02/2025</t>
  </si>
  <si>
    <t>27/02/2025</t>
  </si>
  <si>
    <t>26/02/2025</t>
  </si>
  <si>
    <t>25/02/2025</t>
  </si>
  <si>
    <t>24/02/2025</t>
  </si>
  <si>
    <t>23/02/2025</t>
  </si>
  <si>
    <t>21/02/2025</t>
  </si>
  <si>
    <t>20/02/2025</t>
  </si>
  <si>
    <t>19/02/2025</t>
  </si>
  <si>
    <t>18/02/2025</t>
  </si>
  <si>
    <t>17/02/2025</t>
  </si>
  <si>
    <t>16/02/2025</t>
  </si>
  <si>
    <t>15/02/2025</t>
  </si>
  <si>
    <t>14/02/2025</t>
  </si>
  <si>
    <t>623</t>
  </si>
  <si>
    <t>622</t>
  </si>
  <si>
    <t>620</t>
  </si>
  <si>
    <t>619</t>
  </si>
  <si>
    <t>618</t>
  </si>
  <si>
    <t>616</t>
  </si>
  <si>
    <t>615</t>
  </si>
  <si>
    <t>614</t>
  </si>
  <si>
    <t>612</t>
  </si>
  <si>
    <t>600</t>
  </si>
  <si>
    <t>599</t>
  </si>
  <si>
    <t>598</t>
  </si>
  <si>
    <t>597</t>
  </si>
  <si>
    <t>595</t>
  </si>
  <si>
    <t>593</t>
  </si>
  <si>
    <t>590</t>
  </si>
  <si>
    <t>589</t>
  </si>
  <si>
    <t>588</t>
  </si>
  <si>
    <t>587</t>
  </si>
  <si>
    <t>586</t>
  </si>
  <si>
    <t>585</t>
  </si>
  <si>
    <t>584</t>
  </si>
  <si>
    <t>582</t>
  </si>
  <si>
    <t>581</t>
  </si>
  <si>
    <t>580</t>
  </si>
  <si>
    <t>579</t>
  </si>
  <si>
    <t>578</t>
  </si>
  <si>
    <t>577</t>
  </si>
  <si>
    <t>576</t>
  </si>
  <si>
    <t>575</t>
  </si>
  <si>
    <t>574</t>
  </si>
  <si>
    <t>573</t>
  </si>
  <si>
    <t>572</t>
  </si>
  <si>
    <t>571</t>
  </si>
  <si>
    <t>570</t>
  </si>
  <si>
    <t>569</t>
  </si>
  <si>
    <t>568</t>
  </si>
  <si>
    <t>566</t>
  </si>
  <si>
    <t>565</t>
  </si>
  <si>
    <t>563</t>
  </si>
  <si>
    <t>562</t>
  </si>
  <si>
    <t>561</t>
  </si>
  <si>
    <t>559</t>
  </si>
  <si>
    <t>556</t>
  </si>
  <si>
    <t>553</t>
  </si>
  <si>
    <t>552</t>
  </si>
  <si>
    <t>550</t>
  </si>
  <si>
    <t>M-283</t>
  </si>
  <si>
    <t>M-337</t>
  </si>
  <si>
    <t>M-425</t>
  </si>
  <si>
    <t>M-426</t>
  </si>
  <si>
    <t>M-442</t>
  </si>
  <si>
    <t>M-466</t>
  </si>
  <si>
    <t>M-481</t>
  </si>
  <si>
    <t>M-498</t>
  </si>
  <si>
    <t>M-503</t>
  </si>
  <si>
    <t>M-509</t>
  </si>
  <si>
    <t>M-526</t>
  </si>
  <si>
    <t>M-565</t>
  </si>
  <si>
    <t>M-594</t>
  </si>
  <si>
    <t>M-772</t>
  </si>
  <si>
    <t>M-811</t>
  </si>
  <si>
    <t>M-991</t>
  </si>
  <si>
    <t>M-1001</t>
  </si>
  <si>
    <t>M-1016</t>
  </si>
  <si>
    <t>M-1017</t>
  </si>
  <si>
    <t>M-1079</t>
  </si>
  <si>
    <t>M-1109</t>
  </si>
  <si>
    <t>M-1121</t>
  </si>
  <si>
    <t>M-1122</t>
  </si>
  <si>
    <t>M-1134</t>
  </si>
  <si>
    <t>M-1145</t>
  </si>
  <si>
    <t>M-1190</t>
  </si>
  <si>
    <t>M-1231</t>
  </si>
  <si>
    <t>M-1232</t>
  </si>
  <si>
    <t>M-1266</t>
  </si>
  <si>
    <t>M-1295</t>
  </si>
  <si>
    <t>M-1362</t>
  </si>
  <si>
    <t>M-1456</t>
  </si>
  <si>
    <t>M-1503</t>
  </si>
  <si>
    <t>M-1504</t>
  </si>
  <si>
    <t>M-1546</t>
  </si>
  <si>
    <t>M-1570</t>
  </si>
  <si>
    <t>M-1687</t>
  </si>
  <si>
    <t>M-1702</t>
  </si>
  <si>
    <t>M-2013</t>
  </si>
  <si>
    <t>M-2288</t>
  </si>
  <si>
    <t>M-2361</t>
  </si>
  <si>
    <t>M-4222</t>
  </si>
  <si>
    <t>M-21</t>
  </si>
  <si>
    <t>M-22</t>
  </si>
  <si>
    <t>M-102</t>
  </si>
  <si>
    <t>M-169</t>
  </si>
  <si>
    <t>M-253</t>
  </si>
  <si>
    <t>M-309</t>
  </si>
  <si>
    <t>M-319</t>
  </si>
  <si>
    <t>M-320</t>
  </si>
  <si>
    <t>M-341</t>
  </si>
  <si>
    <t>M-373</t>
  </si>
  <si>
    <t>M-531</t>
  </si>
  <si>
    <t>M-533</t>
  </si>
  <si>
    <t>M-558</t>
  </si>
  <si>
    <t>M-571</t>
  </si>
  <si>
    <t>M-600</t>
  </si>
  <si>
    <t>M-665</t>
  </si>
  <si>
    <t>M-691</t>
  </si>
  <si>
    <t>M-729</t>
  </si>
  <si>
    <t>M-764</t>
  </si>
  <si>
    <t>M-855</t>
  </si>
  <si>
    <t>M-874</t>
  </si>
  <si>
    <t>M-948</t>
  </si>
  <si>
    <t>M-962</t>
  </si>
  <si>
    <t>M-1037</t>
  </si>
  <si>
    <t>M-1041</t>
  </si>
  <si>
    <t>M-1060</t>
  </si>
  <si>
    <t>M-1061</t>
  </si>
  <si>
    <t>M-1082</t>
  </si>
  <si>
    <t>M-1236</t>
  </si>
  <si>
    <t>M-1297</t>
  </si>
  <si>
    <t>M-1298</t>
  </si>
  <si>
    <t>M-1484</t>
  </si>
  <si>
    <t>M-1509</t>
  </si>
  <si>
    <t>M-1578</t>
  </si>
  <si>
    <t>M-1588</t>
  </si>
  <si>
    <t>M-1722</t>
  </si>
  <si>
    <t>M-1729</t>
  </si>
  <si>
    <t>M-1748</t>
  </si>
  <si>
    <t>M-1762</t>
  </si>
  <si>
    <t>M-1827</t>
  </si>
  <si>
    <t>M-1838</t>
  </si>
  <si>
    <t>M-1952</t>
  </si>
  <si>
    <t>M-1997</t>
  </si>
  <si>
    <t>M-2035</t>
  </si>
  <si>
    <t>M-2040</t>
  </si>
  <si>
    <t>M-2052</t>
  </si>
  <si>
    <t>M-2180</t>
  </si>
  <si>
    <t>M-2269</t>
  </si>
  <si>
    <t>M-2970</t>
  </si>
  <si>
    <t>M-3673</t>
  </si>
  <si>
    <t>M-4171</t>
  </si>
  <si>
    <t>M-313</t>
  </si>
  <si>
    <t>M-495</t>
  </si>
  <si>
    <t>M-496</t>
  </si>
  <si>
    <t>M-510</t>
  </si>
  <si>
    <t>M-554</t>
  </si>
  <si>
    <t>M-566</t>
  </si>
  <si>
    <t>M-734</t>
  </si>
  <si>
    <t>M-935</t>
  </si>
  <si>
    <t>M-1039</t>
  </si>
  <si>
    <t>M-1063</t>
  </si>
  <si>
    <t>M-1146</t>
  </si>
  <si>
    <t>M-1406</t>
  </si>
  <si>
    <t>M-1485</t>
  </si>
  <si>
    <t>M-1771</t>
  </si>
  <si>
    <t>M-1784</t>
  </si>
  <si>
    <t>M-1961</t>
  </si>
  <si>
    <t>M-2483</t>
  </si>
  <si>
    <t>M-2913</t>
  </si>
  <si>
    <t>M-204</t>
  </si>
  <si>
    <t>M-207</t>
  </si>
  <si>
    <t>M-214</t>
  </si>
  <si>
    <t>M-219</t>
  </si>
  <si>
    <t>M-220</t>
  </si>
  <si>
    <t>M-226</t>
  </si>
  <si>
    <t>M-234</t>
  </si>
  <si>
    <t>M-236</t>
  </si>
  <si>
    <t>M-237</t>
  </si>
  <si>
    <t>M-243</t>
  </si>
  <si>
    <t>M-244</t>
  </si>
  <si>
    <t>M-251</t>
  </si>
  <si>
    <t>M-252</t>
  </si>
  <si>
    <t>M-254</t>
  </si>
  <si>
    <t>M-255</t>
  </si>
  <si>
    <t>M-257</t>
  </si>
  <si>
    <t>M-258</t>
  </si>
  <si>
    <t>M-262</t>
  </si>
  <si>
    <t>M-274</t>
  </si>
  <si>
    <t>M-278</t>
  </si>
  <si>
    <t>M-279</t>
  </si>
  <si>
    <t>M-280</t>
  </si>
  <si>
    <t>M-281</t>
  </si>
  <si>
    <t>M-285</t>
  </si>
  <si>
    <t>M-290</t>
  </si>
  <si>
    <t>M-293</t>
  </si>
  <si>
    <t>M-296</t>
  </si>
  <si>
    <t>M-297</t>
  </si>
  <si>
    <t>M-303</t>
  </si>
  <si>
    <t>M-321</t>
  </si>
  <si>
    <t>M-322</t>
  </si>
  <si>
    <t>M-323</t>
  </si>
  <si>
    <t>M-324</t>
  </si>
  <si>
    <t>M-325</t>
  </si>
  <si>
    <t>M-326</t>
  </si>
  <si>
    <t>M-330</t>
  </si>
  <si>
    <t>M-331</t>
  </si>
  <si>
    <t>M-338</t>
  </si>
  <si>
    <t>M-356</t>
  </si>
  <si>
    <t>M-370</t>
  </si>
  <si>
    <t>M-380</t>
  </si>
  <si>
    <t>M-381</t>
  </si>
  <si>
    <t>M-383</t>
  </si>
  <si>
    <t>M-393</t>
  </si>
  <si>
    <t>M-394</t>
  </si>
  <si>
    <t>M-395</t>
  </si>
  <si>
    <t>M-396</t>
  </si>
  <si>
    <t>M-397</t>
  </si>
  <si>
    <t>M-398</t>
  </si>
  <si>
    <t>M-406</t>
  </si>
  <si>
    <t>M-424</t>
  </si>
  <si>
    <t>M-436</t>
  </si>
  <si>
    <t>M-440</t>
  </si>
  <si>
    <t>M-441</t>
  </si>
  <si>
    <t>M-467</t>
  </si>
  <si>
    <t>M-468</t>
  </si>
  <si>
    <t>M-469</t>
  </si>
  <si>
    <t>M-472</t>
  </si>
  <si>
    <t>M-479</t>
  </si>
  <si>
    <t>M-480</t>
  </si>
  <si>
    <t>M-483</t>
  </si>
  <si>
    <t>M-485</t>
  </si>
  <si>
    <t>M-493</t>
  </si>
  <si>
    <t>M-508</t>
  </si>
  <si>
    <t>M-512</t>
  </si>
  <si>
    <t>M-513</t>
  </si>
  <si>
    <t>M-514</t>
  </si>
  <si>
    <t>M-515</t>
  </si>
  <si>
    <t>M-516</t>
  </si>
  <si>
    <t>M-517</t>
  </si>
  <si>
    <t>M-519</t>
  </si>
  <si>
    <t>M-522</t>
  </si>
  <si>
    <t>M-527</t>
  </si>
  <si>
    <t>M-547</t>
  </si>
  <si>
    <t>M-564</t>
  </si>
  <si>
    <t>M-583</t>
  </si>
  <si>
    <t>M-584</t>
  </si>
  <si>
    <t>M-596</t>
  </si>
  <si>
    <t>M-597</t>
  </si>
  <si>
    <t>M-598</t>
  </si>
  <si>
    <t>M-613</t>
  </si>
  <si>
    <t>M-617</t>
  </si>
  <si>
    <t>M-687</t>
  </si>
  <si>
    <t>M-688</t>
  </si>
  <si>
    <t>M-711</t>
  </si>
  <si>
    <t>M-752</t>
  </si>
  <si>
    <t>M-797</t>
  </si>
  <si>
    <t>M-798</t>
  </si>
  <si>
    <t>M-799</t>
  </si>
  <si>
    <t>M-800</t>
  </si>
  <si>
    <t>M-816</t>
  </si>
  <si>
    <t>M-829</t>
  </si>
  <si>
    <t>M-858</t>
  </si>
  <si>
    <t>M-876</t>
  </si>
  <si>
    <t>M-877</t>
  </si>
  <si>
    <t>M-885</t>
  </si>
  <si>
    <t>M-886</t>
  </si>
  <si>
    <t>M-932</t>
  </si>
  <si>
    <t>M-934</t>
  </si>
  <si>
    <t>M-955</t>
  </si>
  <si>
    <t>M-984</t>
  </si>
  <si>
    <t>M-996</t>
  </si>
  <si>
    <t>M-999</t>
  </si>
  <si>
    <t>M-1020</t>
  </si>
  <si>
    <t>M-1021</t>
  </si>
  <si>
    <t>M-1025</t>
  </si>
  <si>
    <t>M-1035</t>
  </si>
  <si>
    <t>M-1072</t>
  </si>
  <si>
    <t>M-1097</t>
  </si>
  <si>
    <t>M-1126</t>
  </si>
  <si>
    <t>M-1132</t>
  </si>
  <si>
    <t>M-1143</t>
  </si>
  <si>
    <t>M-1192</t>
  </si>
  <si>
    <t>M-1198</t>
  </si>
  <si>
    <t>M-1269</t>
  </si>
  <si>
    <t>M-1271</t>
  </si>
  <si>
    <t>M-1287</t>
  </si>
  <si>
    <t>M-1294</t>
  </si>
  <si>
    <t>M-1305</t>
  </si>
  <si>
    <t>M-1321</t>
  </si>
  <si>
    <t>M-1325</t>
  </si>
  <si>
    <t>M-1331</t>
  </si>
  <si>
    <t>M-1342</t>
  </si>
  <si>
    <t>M-1343</t>
  </si>
  <si>
    <t>M-1375</t>
  </si>
  <si>
    <t>M-1380</t>
  </si>
  <si>
    <t>M-1415</t>
  </si>
  <si>
    <t>M-1448</t>
  </si>
  <si>
    <t>M-1451</t>
  </si>
  <si>
    <t>M-1505</t>
  </si>
  <si>
    <t>M-1523</t>
  </si>
  <si>
    <t>M-1540</t>
  </si>
  <si>
    <t>M-1551</t>
  </si>
  <si>
    <t>M-1552</t>
  </si>
  <si>
    <t>M-1559</t>
  </si>
  <si>
    <t>M-1560</t>
  </si>
  <si>
    <t>M-1567</t>
  </si>
  <si>
    <t>M-1572</t>
  </si>
  <si>
    <t>M-1583</t>
  </si>
  <si>
    <t>M-1585</t>
  </si>
  <si>
    <t>M-1592</t>
  </si>
  <si>
    <t>M-1633</t>
  </si>
  <si>
    <t>M-1635</t>
  </si>
  <si>
    <t>M-1718</t>
  </si>
  <si>
    <t>M-1738</t>
  </si>
  <si>
    <t>M-1832</t>
  </si>
  <si>
    <t>M-1845</t>
  </si>
  <si>
    <t>M-1855</t>
  </si>
  <si>
    <t>M-1890</t>
  </si>
  <si>
    <t>M-1935</t>
  </si>
  <si>
    <t>M-1943</t>
  </si>
  <si>
    <t>M-1966</t>
  </si>
  <si>
    <t>M-2001</t>
  </si>
  <si>
    <t>M-2004</t>
  </si>
  <si>
    <t>M-2011</t>
  </si>
  <si>
    <t>M-2051</t>
  </si>
  <si>
    <t>M-2055</t>
  </si>
  <si>
    <t>M-2056</t>
  </si>
  <si>
    <t>M-2057</t>
  </si>
  <si>
    <t>M-2093</t>
  </si>
  <si>
    <t>M-2100</t>
  </si>
  <si>
    <t>M-2150</t>
  </si>
  <si>
    <t>M-2181</t>
  </si>
  <si>
    <t>M-2198</t>
  </si>
  <si>
    <t>M-2199</t>
  </si>
  <si>
    <t>M-2201</t>
  </si>
  <si>
    <t>M-2207</t>
  </si>
  <si>
    <t>M-2213</t>
  </si>
  <si>
    <t>M-2256</t>
  </si>
  <si>
    <t>M-2272</t>
  </si>
  <si>
    <t>M-2273</t>
  </si>
  <si>
    <t>M-2274</t>
  </si>
  <si>
    <t>M-2275</t>
  </si>
  <si>
    <t>M-2280</t>
  </si>
  <si>
    <t>M-2281</t>
  </si>
  <si>
    <t>M-2282</t>
  </si>
  <si>
    <t>M-2303</t>
  </si>
  <si>
    <t>M-2313</t>
  </si>
  <si>
    <t>M-2314</t>
  </si>
  <si>
    <t>M-2325</t>
  </si>
  <si>
    <t>M-2332</t>
  </si>
  <si>
    <t>M-2333</t>
  </si>
  <si>
    <t>M-2337</t>
  </si>
  <si>
    <t>M-2338</t>
  </si>
  <si>
    <t>M-2364</t>
  </si>
  <si>
    <t>M-2365</t>
  </si>
  <si>
    <t>M-2366</t>
  </si>
  <si>
    <t>M-2370</t>
  </si>
  <si>
    <t>M-2380</t>
  </si>
  <si>
    <t>M-2384</t>
  </si>
  <si>
    <t>M-2495</t>
  </si>
  <si>
    <t>M-2595</t>
  </si>
  <si>
    <t>M-2610</t>
  </si>
  <si>
    <t>M-2619</t>
  </si>
  <si>
    <t>M-2686</t>
  </si>
  <si>
    <t>M-2723</t>
  </si>
  <si>
    <t>M-2732</t>
  </si>
  <si>
    <t>M-2764</t>
  </si>
  <si>
    <t>M-2777</t>
  </si>
  <si>
    <t>M-2782</t>
  </si>
  <si>
    <t>M-2873</t>
  </si>
  <si>
    <t>M-2939</t>
  </si>
  <si>
    <t>M-2996</t>
  </si>
  <si>
    <t>M-3001</t>
  </si>
  <si>
    <t>M-3002</t>
  </si>
  <si>
    <t>M-3003</t>
  </si>
  <si>
    <t>M-3006</t>
  </si>
  <si>
    <t>M-3017</t>
  </si>
  <si>
    <t>M-3035</t>
  </si>
  <si>
    <t>M-3084</t>
  </si>
  <si>
    <t>M-3157</t>
  </si>
  <si>
    <t>M-3169</t>
  </si>
  <si>
    <t>M-3234</t>
  </si>
  <si>
    <t>M-3261</t>
  </si>
  <si>
    <t>M-3323</t>
  </si>
  <si>
    <t>M-3377</t>
  </si>
  <si>
    <t>M-3674</t>
  </si>
  <si>
    <t>M-3689</t>
  </si>
  <si>
    <t>M-3813</t>
  </si>
  <si>
    <t>M-4006</t>
  </si>
  <si>
    <t>M-4074</t>
  </si>
  <si>
    <t>M-4230</t>
  </si>
  <si>
    <t>M-4232</t>
  </si>
  <si>
    <t>M-4233</t>
  </si>
  <si>
    <t>M-4241</t>
  </si>
  <si>
    <t>M-4267</t>
  </si>
  <si>
    <t>M-4356</t>
  </si>
  <si>
    <t>M-4391</t>
  </si>
  <si>
    <t>M-4683</t>
  </si>
  <si>
    <t>M-170</t>
  </si>
  <si>
    <t>M-171</t>
  </si>
  <si>
    <t>M-181</t>
  </si>
  <si>
    <t>M-184</t>
  </si>
  <si>
    <t>M-198</t>
  </si>
  <si>
    <t>M-264</t>
  </si>
  <si>
    <t>M-266</t>
  </si>
  <si>
    <t>M-268</t>
  </si>
  <si>
    <t>M-271</t>
  </si>
  <si>
    <t>M-288</t>
  </si>
  <si>
    <t>M-298</t>
  </si>
  <si>
    <t>M-369</t>
  </si>
  <si>
    <t>M-422</t>
  </si>
  <si>
    <t>M-452</t>
  </si>
  <si>
    <t>M-470</t>
  </si>
  <si>
    <t>M-478</t>
  </si>
  <si>
    <t>M-497</t>
  </si>
  <si>
    <t>M-499</t>
  </si>
  <si>
    <t>M-550</t>
  </si>
  <si>
    <t>M-552</t>
  </si>
  <si>
    <t>M-632</t>
  </si>
  <si>
    <t>M-763</t>
  </si>
  <si>
    <t>M-783</t>
  </si>
  <si>
    <t>M-1040</t>
  </si>
  <si>
    <t>M-1085</t>
  </si>
  <si>
    <t>M-1234</t>
  </si>
  <si>
    <t>M-1368</t>
  </si>
  <si>
    <t>M-1492</t>
  </si>
  <si>
    <t>M-1502</t>
  </si>
  <si>
    <t>M-1529</t>
  </si>
  <si>
    <t>M-1595</t>
  </si>
  <si>
    <t>M-1600</t>
  </si>
  <si>
    <t>M-2357</t>
  </si>
  <si>
    <t>M-2367</t>
  </si>
  <si>
    <t>M-2585</t>
  </si>
  <si>
    <t>M-2735</t>
  </si>
  <si>
    <t>M-2989</t>
  </si>
  <si>
    <t>M-3011</t>
  </si>
  <si>
    <t>M-199</t>
  </si>
  <si>
    <t>M-215</t>
  </si>
  <si>
    <t>M-216</t>
  </si>
  <si>
    <t>M-217</t>
  </si>
  <si>
    <t>M-218</t>
  </si>
  <si>
    <t>M-227</t>
  </si>
  <si>
    <t>M-241</t>
  </si>
  <si>
    <t>M-242</t>
  </si>
  <si>
    <t>M-327</t>
  </si>
  <si>
    <t>M-374</t>
  </si>
  <si>
    <t>M-455</t>
  </si>
  <si>
    <t>M-553</t>
  </si>
  <si>
    <t>M-618</t>
  </si>
  <si>
    <t>M-735</t>
  </si>
  <si>
    <t>M-906</t>
  </si>
  <si>
    <t>M-936</t>
  </si>
  <si>
    <t>M-1051</t>
  </si>
  <si>
    <t>M-1054</t>
  </si>
  <si>
    <t>M-1123</t>
  </si>
  <si>
    <t>M-1133</t>
  </si>
  <si>
    <t>M-1147</t>
  </si>
  <si>
    <t>M-1154</t>
  </si>
  <si>
    <t>M-1155</t>
  </si>
  <si>
    <t>M-1191</t>
  </si>
  <si>
    <t>M-1193</t>
  </si>
  <si>
    <t>M-1436</t>
  </si>
  <si>
    <t>M-1460</t>
  </si>
  <si>
    <t>M-2133</t>
  </si>
  <si>
    <t>M-2135</t>
  </si>
  <si>
    <t>M-30</t>
  </si>
  <si>
    <t>M-95</t>
  </si>
  <si>
    <t>M-166</t>
  </si>
  <si>
    <t>M-179</t>
  </si>
  <si>
    <t>M-180</t>
  </si>
  <si>
    <t>M-194</t>
  </si>
  <si>
    <t>M-221</t>
  </si>
  <si>
    <t>M-256</t>
  </si>
  <si>
    <t>M-295</t>
  </si>
  <si>
    <t>M-299</t>
  </si>
  <si>
    <t>M-372</t>
  </si>
  <si>
    <t>M-428</t>
  </si>
  <si>
    <t>M-450</t>
  </si>
  <si>
    <t>M-471</t>
  </si>
  <si>
    <t>M-502</t>
  </si>
  <si>
    <t>M-532</t>
  </si>
  <si>
    <t>M-534</t>
  </si>
  <si>
    <t>M-576</t>
  </si>
  <si>
    <t>M-608</t>
  </si>
  <si>
    <t>M-651</t>
  </si>
  <si>
    <t>M-686</t>
  </si>
  <si>
    <t>M-726</t>
  </si>
  <si>
    <t>M-817</t>
  </si>
  <si>
    <t>M-863</t>
  </si>
  <si>
    <t>M-889</t>
  </si>
  <si>
    <t>M-901</t>
  </si>
  <si>
    <t>M-942</t>
  </si>
  <si>
    <t>M-949</t>
  </si>
  <si>
    <t>M-977</t>
  </si>
  <si>
    <t>M-1064</t>
  </si>
  <si>
    <t>M-1087</t>
  </si>
  <si>
    <t>M-1098</t>
  </si>
  <si>
    <t>M-1214</t>
  </si>
  <si>
    <t>M-1258</t>
  </si>
  <si>
    <t>M-1429</t>
  </si>
  <si>
    <t>M-1464</t>
  </si>
  <si>
    <t>M-1563</t>
  </si>
  <si>
    <t>M-1590</t>
  </si>
  <si>
    <t>M-1788</t>
  </si>
  <si>
    <t>M-1826</t>
  </si>
  <si>
    <t>M-1842</t>
  </si>
  <si>
    <t>M-1848</t>
  </si>
  <si>
    <t>M-2220</t>
  </si>
  <si>
    <t>M-2489</t>
  </si>
  <si>
    <t>M-3390</t>
  </si>
  <si>
    <t>M-3672</t>
  </si>
  <si>
    <t>M-4145</t>
  </si>
  <si>
    <t>M-4146</t>
  </si>
  <si>
    <t>M-4147</t>
  </si>
  <si>
    <t>M-4151</t>
  </si>
  <si>
    <t>M-611</t>
  </si>
  <si>
    <t>M-1148</t>
  </si>
  <si>
    <t>M-4685</t>
  </si>
  <si>
    <t>M-4686</t>
  </si>
  <si>
    <t>M-4687</t>
  </si>
  <si>
    <t>M-4688</t>
  </si>
  <si>
    <t>M-4689</t>
  </si>
  <si>
    <t>M-4690</t>
  </si>
  <si>
    <t>M-4691</t>
  </si>
  <si>
    <t>M-4692</t>
  </si>
  <si>
    <t>M-4693</t>
  </si>
  <si>
    <t>M-4694</t>
  </si>
  <si>
    <t>M-4695</t>
  </si>
  <si>
    <t>M-4696</t>
  </si>
  <si>
    <t>M-4699</t>
  </si>
  <si>
    <t>M-4700</t>
  </si>
  <si>
    <t>M-4701</t>
  </si>
  <si>
    <t>M-4702</t>
  </si>
  <si>
    <t>M-4703</t>
  </si>
  <si>
    <t>M-4704</t>
  </si>
  <si>
    <t>M-4705</t>
  </si>
  <si>
    <t>M-4706</t>
  </si>
  <si>
    <t>M-4707</t>
  </si>
  <si>
    <t>M-4708</t>
  </si>
  <si>
    <t>M-4712</t>
  </si>
  <si>
    <t>M-4713</t>
  </si>
  <si>
    <t>M-4714</t>
  </si>
  <si>
    <t>M-4718</t>
  </si>
  <si>
    <t>M-4719</t>
  </si>
  <si>
    <t>M-4720</t>
  </si>
  <si>
    <t>M-4721</t>
  </si>
  <si>
    <t>M-4722</t>
  </si>
  <si>
    <t>M-4729</t>
  </si>
  <si>
    <t>M-4730</t>
  </si>
  <si>
    <t>M-4731</t>
  </si>
  <si>
    <t>M-4733</t>
  </si>
  <si>
    <t>M-4734</t>
  </si>
  <si>
    <t>M-4735</t>
  </si>
  <si>
    <t>M-4736</t>
  </si>
  <si>
    <t>M-4737</t>
  </si>
  <si>
    <t>M-4741</t>
  </si>
  <si>
    <t>M-4742</t>
  </si>
  <si>
    <t>M-4743</t>
  </si>
  <si>
    <t>M-4744</t>
  </si>
  <si>
    <t>M-4745</t>
  </si>
  <si>
    <t>M-4746</t>
  </si>
  <si>
    <t>M-4764</t>
  </si>
  <si>
    <t>M-4769</t>
  </si>
  <si>
    <t>M-4775</t>
  </si>
  <si>
    <t>M-4776</t>
  </si>
  <si>
    <t>M-4777</t>
  </si>
  <si>
    <t>M-4778</t>
  </si>
  <si>
    <t>M-4779</t>
  </si>
  <si>
    <t>M-4780</t>
  </si>
  <si>
    <t>M-4781</t>
  </si>
  <si>
    <t>M-4782</t>
  </si>
  <si>
    <t>M-4783</t>
  </si>
  <si>
    <t>M-4790</t>
  </si>
  <si>
    <t>M-4793</t>
  </si>
  <si>
    <t>M-4796</t>
  </si>
  <si>
    <t>M-4800</t>
  </si>
  <si>
    <t>M-4804</t>
  </si>
  <si>
    <t>M-4807</t>
  </si>
  <si>
    <t>M-4809</t>
  </si>
  <si>
    <t>M-4810</t>
  </si>
  <si>
    <t>M-4811</t>
  </si>
  <si>
    <t>M-4819</t>
  </si>
  <si>
    <t>M-4822</t>
  </si>
  <si>
    <t>M-4827</t>
  </si>
  <si>
    <t>M-4829</t>
  </si>
  <si>
    <t>M-4830</t>
  </si>
  <si>
    <t>M-4831</t>
  </si>
  <si>
    <t>M-4836</t>
  </si>
  <si>
    <t>M-4840</t>
  </si>
  <si>
    <t>M-4843</t>
  </si>
  <si>
    <t>M-4844</t>
  </si>
  <si>
    <t>M-4846</t>
  </si>
  <si>
    <t>M-4847</t>
  </si>
  <si>
    <t>M-4848</t>
  </si>
  <si>
    <t>M-4849</t>
  </si>
  <si>
    <t>M-4850</t>
  </si>
  <si>
    <t>M-4855</t>
  </si>
  <si>
    <t>M-4856</t>
  </si>
  <si>
    <t>M-4864</t>
  </si>
  <si>
    <t>M-4866</t>
  </si>
  <si>
    <t>M-4867</t>
  </si>
  <si>
    <t>M-4877</t>
  </si>
  <si>
    <t>M-4885</t>
  </si>
  <si>
    <t>M-4890</t>
  </si>
  <si>
    <t>M-4896</t>
  </si>
  <si>
    <t>M-4897</t>
  </si>
  <si>
    <t>M-4910</t>
  </si>
  <si>
    <t>M-4917</t>
  </si>
  <si>
    <t>M-4918</t>
  </si>
  <si>
    <t>M-4919</t>
  </si>
  <si>
    <t>M-4931</t>
  </si>
  <si>
    <t>M-27</t>
  </si>
  <si>
    <t>M-28</t>
  </si>
  <si>
    <t>M-88</t>
  </si>
  <si>
    <t>M-165</t>
  </si>
  <si>
    <t>M-191</t>
  </si>
  <si>
    <t>M-201</t>
  </si>
  <si>
    <t>M-203</t>
  </si>
  <si>
    <t>M-223</t>
  </si>
  <si>
    <t>M-224</t>
  </si>
  <si>
    <t>M-225</t>
  </si>
  <si>
    <t>M-228</t>
  </si>
  <si>
    <t>M-230</t>
  </si>
  <si>
    <t>M-284</t>
  </si>
  <si>
    <t>M-286</t>
  </si>
  <si>
    <t>M-335</t>
  </si>
  <si>
    <t>M-342</t>
  </si>
  <si>
    <t>M-344</t>
  </si>
  <si>
    <t>M-378</t>
  </si>
  <si>
    <t>M-400</t>
  </si>
  <si>
    <t>M-403</t>
  </si>
  <si>
    <t>M-404</t>
  </si>
  <si>
    <t>M-405</t>
  </si>
  <si>
    <t>M-407</t>
  </si>
  <si>
    <t>M-449</t>
  </si>
  <si>
    <t>M-548</t>
  </si>
  <si>
    <t>M-549</t>
  </si>
  <si>
    <t>M-569</t>
  </si>
  <si>
    <t>M-575</t>
  </si>
  <si>
    <t>M-619</t>
  </si>
  <si>
    <t>M-655</t>
  </si>
  <si>
    <t>M-656</t>
  </si>
  <si>
    <t>M-662</t>
  </si>
  <si>
    <t>M-697</t>
  </si>
  <si>
    <t>M-709</t>
  </si>
  <si>
    <t>M-731</t>
  </si>
  <si>
    <t>M-744</t>
  </si>
  <si>
    <t>M-748</t>
  </si>
  <si>
    <t>M-767</t>
  </si>
  <si>
    <t>M-777</t>
  </si>
  <si>
    <t>M-778</t>
  </si>
  <si>
    <t>M-789</t>
  </si>
  <si>
    <t>M-790</t>
  </si>
  <si>
    <t>M-803</t>
  </si>
  <si>
    <t>M-804</t>
  </si>
  <si>
    <t>M-839</t>
  </si>
  <si>
    <t>M-856</t>
  </si>
  <si>
    <t>M-857</t>
  </si>
  <si>
    <t>M-866</t>
  </si>
  <si>
    <t>M-867</t>
  </si>
  <si>
    <t>M-870</t>
  </si>
  <si>
    <t>M-872</t>
  </si>
  <si>
    <t>M-892</t>
  </si>
  <si>
    <t>M-904</t>
  </si>
  <si>
    <t>M-914</t>
  </si>
  <si>
    <t>M-921</t>
  </si>
  <si>
    <t>M-922</t>
  </si>
  <si>
    <t>M-923</t>
  </si>
  <si>
    <t>M-924</t>
  </si>
  <si>
    <t>M-933</t>
  </si>
  <si>
    <t>M-950</t>
  </si>
  <si>
    <t>M-951</t>
  </si>
  <si>
    <t>M-1047</t>
  </si>
  <si>
    <t>M-1075</t>
  </si>
  <si>
    <t>M-1089</t>
  </si>
  <si>
    <t>M-1099</t>
  </si>
  <si>
    <t>M-1100</t>
  </si>
  <si>
    <t>M-1137</t>
  </si>
  <si>
    <t>M-1138</t>
  </si>
  <si>
    <t>M-1153</t>
  </si>
  <si>
    <t>M-1223</t>
  </si>
  <si>
    <t>M-1262</t>
  </si>
  <si>
    <t>M-1299</t>
  </si>
  <si>
    <t>M-1302</t>
  </si>
  <si>
    <t>M-1303</t>
  </si>
  <si>
    <t>M-1329</t>
  </si>
  <si>
    <t>M-1400</t>
  </si>
  <si>
    <t>M-1475</t>
  </si>
  <si>
    <t>M-1511</t>
  </si>
  <si>
    <t>M-1512</t>
  </si>
  <si>
    <t>M-1542</t>
  </si>
  <si>
    <t>M-1554</t>
  </si>
  <si>
    <t>M-1565</t>
  </si>
  <si>
    <t>M-1626</t>
  </si>
  <si>
    <t>M-1717</t>
  </si>
  <si>
    <t>M-1791</t>
  </si>
  <si>
    <t>M-1795</t>
  </si>
  <si>
    <t>M-1915</t>
  </si>
  <si>
    <t>M-1916</t>
  </si>
  <si>
    <t>M-1917</t>
  </si>
  <si>
    <t>M-1919</t>
  </si>
  <si>
    <t>M-1920</t>
  </si>
  <si>
    <t>M-1922</t>
  </si>
  <si>
    <t>M-1926</t>
  </si>
  <si>
    <t>M-1936</t>
  </si>
  <si>
    <t>M-1938</t>
  </si>
  <si>
    <t>M-1940</t>
  </si>
  <si>
    <t>M-2018</t>
  </si>
  <si>
    <t>M-2050</t>
  </si>
  <si>
    <t>M-2085</t>
  </si>
  <si>
    <t>M-2101</t>
  </si>
  <si>
    <t>M-2117</t>
  </si>
  <si>
    <t>M-2121</t>
  </si>
  <si>
    <t>M-2122</t>
  </si>
  <si>
    <t>M-2124</t>
  </si>
  <si>
    <t>M-2226</t>
  </si>
  <si>
    <t>M-2371</t>
  </si>
  <si>
    <t>M-2410</t>
  </si>
  <si>
    <t>M-2448</t>
  </si>
  <si>
    <t>M-2590</t>
  </si>
  <si>
    <t>M-2668</t>
  </si>
  <si>
    <t>M-2726</t>
  </si>
  <si>
    <t>M-2866</t>
  </si>
  <si>
    <t>M-3063</t>
  </si>
  <si>
    <t>M-3110</t>
  </si>
  <si>
    <t>M-3120</t>
  </si>
  <si>
    <t>M-4502</t>
  </si>
  <si>
    <t>M-4575</t>
  </si>
  <si>
    <t>M-621</t>
  </si>
  <si>
    <t>M-624</t>
  </si>
  <si>
    <t>M-625</t>
  </si>
  <si>
    <t>M-626</t>
  </si>
  <si>
    <t>M-628</t>
  </si>
  <si>
    <t>M-629</t>
  </si>
  <si>
    <t>M-630</t>
  </si>
  <si>
    <t>M-636</t>
  </si>
  <si>
    <t>M-641</t>
  </si>
  <si>
    <t>M-642</t>
  </si>
  <si>
    <t>M-643</t>
  </si>
  <si>
    <t>M-644</t>
  </si>
  <si>
    <t>M-646</t>
  </si>
  <si>
    <t>M-647</t>
  </si>
  <si>
    <t>M-648</t>
  </si>
  <si>
    <t>M-653</t>
  </si>
  <si>
    <t>M-654</t>
  </si>
  <si>
    <t>M-671</t>
  </si>
  <si>
    <t>M-675</t>
  </si>
  <si>
    <t>M-676</t>
  </si>
  <si>
    <t>M-677</t>
  </si>
  <si>
    <t>M-678</t>
  </si>
  <si>
    <t>M-679</t>
  </si>
  <si>
    <t>M-685</t>
  </si>
  <si>
    <t>M-689</t>
  </si>
  <si>
    <t>M-690</t>
  </si>
  <si>
    <t>M-721</t>
  </si>
  <si>
    <t>M-723</t>
  </si>
  <si>
    <t>M-724</t>
  </si>
  <si>
    <t>M-727</t>
  </si>
  <si>
    <t>M-728</t>
  </si>
  <si>
    <t>M-733</t>
  </si>
  <si>
    <t>M-740</t>
  </si>
  <si>
    <t>M-741</t>
  </si>
  <si>
    <t>M-742</t>
  </si>
  <si>
    <t>M-749</t>
  </si>
  <si>
    <t>M-750</t>
  </si>
  <si>
    <t>M-751</t>
  </si>
  <si>
    <t>M-753</t>
  </si>
  <si>
    <t>M-755</t>
  </si>
  <si>
    <t>M-756</t>
  </si>
  <si>
    <t>M-758</t>
  </si>
  <si>
    <t>M-759</t>
  </si>
  <si>
    <t>M-761</t>
  </si>
  <si>
    <t>M-762</t>
  </si>
  <si>
    <t>M-765</t>
  </si>
  <si>
    <t>M-770</t>
  </si>
  <si>
    <t>M-775</t>
  </si>
  <si>
    <t>M-776</t>
  </si>
  <si>
    <t>M-786</t>
  </si>
  <si>
    <t>M-788</t>
  </si>
  <si>
    <t>M-793</t>
  </si>
  <si>
    <t>M-796</t>
  </si>
  <si>
    <t>M-802</t>
  </si>
  <si>
    <t>M-805</t>
  </si>
  <si>
    <t>M-808</t>
  </si>
  <si>
    <t>M-809</t>
  </si>
  <si>
    <t>M-810</t>
  </si>
  <si>
    <t>M-812</t>
  </si>
  <si>
    <t>M-813</t>
  </si>
  <si>
    <t>M-814</t>
  </si>
  <si>
    <t>M-820</t>
  </si>
  <si>
    <t>M-821</t>
  </si>
  <si>
    <t>M-825</t>
  </si>
  <si>
    <t>M-826</t>
  </si>
  <si>
    <t>M-827</t>
  </si>
  <si>
    <t>M-828</t>
  </si>
  <si>
    <t>M-830</t>
  </si>
  <si>
    <t>M-831</t>
  </si>
  <si>
    <t>M-832</t>
  </si>
  <si>
    <t>M-833</t>
  </si>
  <si>
    <t>M-835</t>
  </si>
  <si>
    <t>M-841</t>
  </si>
  <si>
    <t>M-842</t>
  </si>
  <si>
    <t>M-843</t>
  </si>
  <si>
    <t>M-844</t>
  </si>
  <si>
    <t>M-847</t>
  </si>
  <si>
    <t>M-848</t>
  </si>
  <si>
    <t>M-849</t>
  </si>
  <si>
    <t>M-850</t>
  </si>
  <si>
    <t>M-853</t>
  </si>
  <si>
    <t>M-860</t>
  </si>
  <si>
    <t>M-864</t>
  </si>
  <si>
    <t>M-873</t>
  </si>
  <si>
    <t>M-880</t>
  </si>
  <si>
    <t>M-881</t>
  </si>
  <si>
    <t>M-882</t>
  </si>
  <si>
    <t>M-883</t>
  </si>
  <si>
    <t>M-884</t>
  </si>
  <si>
    <t>M-893</t>
  </si>
  <si>
    <t>M-894</t>
  </si>
  <si>
    <t>M-895</t>
  </si>
  <si>
    <t>M-896</t>
  </si>
  <si>
    <t>M-897</t>
  </si>
  <si>
    <t>M-898</t>
  </si>
  <si>
    <t>M-899</t>
  </si>
  <si>
    <t>M-908</t>
  </si>
  <si>
    <t>M-909</t>
  </si>
  <si>
    <t>M-910</t>
  </si>
  <si>
    <t>M-911</t>
  </si>
  <si>
    <t>M-912</t>
  </si>
  <si>
    <t>M-920</t>
  </si>
  <si>
    <t>M-928</t>
  </si>
  <si>
    <t>M-929</t>
  </si>
  <si>
    <t>M-930</t>
  </si>
  <si>
    <t>M-931</t>
  </si>
  <si>
    <t>M-937</t>
  </si>
  <si>
    <t>M-938</t>
  </si>
  <si>
    <t>M-940</t>
  </si>
  <si>
    <t>M-941</t>
  </si>
  <si>
    <t>M-944</t>
  </si>
  <si>
    <t>M-946</t>
  </si>
  <si>
    <t>M-947</t>
  </si>
  <si>
    <t>M-952</t>
  </si>
  <si>
    <t>M-953</t>
  </si>
  <si>
    <t>M-954</t>
  </si>
  <si>
    <t>M-957</t>
  </si>
  <si>
    <t>M-960</t>
  </si>
  <si>
    <t>M-963</t>
  </si>
  <si>
    <t>M-964</t>
  </si>
  <si>
    <t>M-966</t>
  </si>
  <si>
    <t>M-967</t>
  </si>
  <si>
    <t>M-968</t>
  </si>
  <si>
    <t>M-969</t>
  </si>
  <si>
    <t>M-970</t>
  </si>
  <si>
    <t>M-971</t>
  </si>
  <si>
    <t>M-972</t>
  </si>
  <si>
    <t>M-973</t>
  </si>
  <si>
    <t>M-974</t>
  </si>
  <si>
    <t>M-976</t>
  </si>
  <si>
    <t>M-979</t>
  </si>
  <si>
    <t>M-980</t>
  </si>
  <si>
    <t>M-981</t>
  </si>
  <si>
    <t>M-982</t>
  </si>
  <si>
    <t>M-985</t>
  </si>
  <si>
    <t>M-987</t>
  </si>
  <si>
    <t>M-988</t>
  </si>
  <si>
    <t>M-989</t>
  </si>
  <si>
    <t>M-990</t>
  </si>
  <si>
    <t>M-992</t>
  </si>
  <si>
    <t>M-993</t>
  </si>
  <si>
    <t>M-994</t>
  </si>
  <si>
    <t>M-998</t>
  </si>
  <si>
    <t>M-1000</t>
  </si>
  <si>
    <t>M-1002</t>
  </si>
  <si>
    <t>M-1003</t>
  </si>
  <si>
    <t>M-1004</t>
  </si>
  <si>
    <t>M-1005</t>
  </si>
  <si>
    <t>M-1018</t>
  </si>
  <si>
    <t>M-1022</t>
  </si>
  <si>
    <t>M-1032</t>
  </si>
  <si>
    <t>M-1033</t>
  </si>
  <si>
    <t>M-1034</t>
  </si>
  <si>
    <t>M-1036</t>
  </si>
  <si>
    <t>M-1038</t>
  </si>
  <si>
    <t>M-1043</t>
  </si>
  <si>
    <t>M-1044</t>
  </si>
  <si>
    <t>M-1046</t>
  </si>
  <si>
    <t>M-1050</t>
  </si>
  <si>
    <t>M-1052</t>
  </si>
  <si>
    <t>M-1053</t>
  </si>
  <si>
    <t>M-1055</t>
  </si>
  <si>
    <t>M-1057</t>
  </si>
  <si>
    <t>M-1058</t>
  </si>
  <si>
    <t>M-1059</t>
  </si>
  <si>
    <t>M-1062</t>
  </si>
  <si>
    <t>M-1065</t>
  </si>
  <si>
    <t>M-1066</t>
  </si>
  <si>
    <t>M-1067</t>
  </si>
  <si>
    <t>M-1068</t>
  </si>
  <si>
    <t>M-1069</t>
  </si>
  <si>
    <t>M-1070</t>
  </si>
  <si>
    <t>M-1073</t>
  </si>
  <si>
    <t>M-1090</t>
  </si>
  <si>
    <t>M-1101</t>
  </si>
  <si>
    <t>M-1102</t>
  </si>
  <si>
    <t>M-1103</t>
  </si>
  <si>
    <t>M-1104</t>
  </si>
  <si>
    <t>M-1105</t>
  </si>
  <si>
    <t>M-1106</t>
  </si>
  <si>
    <t>M-1107</t>
  </si>
  <si>
    <t>M-1108</t>
  </si>
  <si>
    <t>M-1110</t>
  </si>
  <si>
    <t>M-1111</t>
  </si>
  <si>
    <t>M-1112</t>
  </si>
  <si>
    <t>M-1114</t>
  </si>
  <si>
    <t>M-1115</t>
  </si>
  <si>
    <t>M-1116</t>
  </si>
  <si>
    <t>M-1118</t>
  </si>
  <si>
    <t>M-1119</t>
  </si>
  <si>
    <t>M-1127</t>
  </si>
  <si>
    <t>M-1128</t>
  </si>
  <si>
    <t>M-1129</t>
  </si>
  <si>
    <t>M-1130</t>
  </si>
  <si>
    <t>M-1131</t>
  </si>
  <si>
    <t>M-1136</t>
  </si>
  <si>
    <t>M-1140</t>
  </si>
  <si>
    <t>M-1157</t>
  </si>
  <si>
    <t>M-1159</t>
  </si>
  <si>
    <t>M-1160</t>
  </si>
  <si>
    <t>M-1161</t>
  </si>
  <si>
    <t>M-1175</t>
  </si>
  <si>
    <t>M-1181</t>
  </si>
  <si>
    <t>M-1182</t>
  </si>
  <si>
    <t>M-1185</t>
  </si>
  <si>
    <t>M-1197</t>
  </si>
  <si>
    <t>M-1200</t>
  </si>
  <si>
    <t>M-1201</t>
  </si>
  <si>
    <t>M-1203</t>
  </si>
  <si>
    <t>M-1204</t>
  </si>
  <si>
    <t>M-1209</t>
  </si>
  <si>
    <t>M-1212</t>
  </si>
  <si>
    <t>M-1215</t>
  </si>
  <si>
    <t>M-1218</t>
  </si>
  <si>
    <t>M-1221</t>
  </si>
  <si>
    <t>M-1224</t>
  </si>
  <si>
    <t>M-1233</t>
  </si>
  <si>
    <t>M-1237</t>
  </si>
  <si>
    <t>M-1238</t>
  </si>
  <si>
    <t>M-1241</t>
  </si>
  <si>
    <t>M-1243</t>
  </si>
  <si>
    <t>M-1250</t>
  </si>
  <si>
    <t>M-1252</t>
  </si>
  <si>
    <t>M-1253</t>
  </si>
  <si>
    <t>M-1254</t>
  </si>
  <si>
    <t>M-1256</t>
  </si>
  <si>
    <t>M-1259</t>
  </si>
  <si>
    <t>M-1260</t>
  </si>
  <si>
    <t>M-1267</t>
  </si>
  <si>
    <t>M-1273</t>
  </si>
  <si>
    <t>M-1277</t>
  </si>
  <si>
    <t>M-1279</t>
  </si>
  <si>
    <t>M-1280</t>
  </si>
  <si>
    <t>M-1284</t>
  </si>
  <si>
    <t>M-1285</t>
  </si>
  <si>
    <t>M-1286</t>
  </si>
  <si>
    <t>M-1290</t>
  </si>
  <si>
    <t>M-1306</t>
  </si>
  <si>
    <t>M-1312</t>
  </si>
  <si>
    <t>M-1316</t>
  </si>
  <si>
    <t>M-1330</t>
  </si>
  <si>
    <t>M-1344</t>
  </si>
  <si>
    <t>M-1346</t>
  </si>
  <si>
    <t>M-1347</t>
  </si>
  <si>
    <t>M-1348</t>
  </si>
  <si>
    <t>M-1349</t>
  </si>
  <si>
    <t>M-1350</t>
  </si>
  <si>
    <t>M-1370</t>
  </si>
  <si>
    <t>M-1371</t>
  </si>
  <si>
    <t>M-1381</t>
  </si>
  <si>
    <t>M-1382</t>
  </si>
  <si>
    <t>M-1383</t>
  </si>
  <si>
    <t>M-1391</t>
  </si>
  <si>
    <t>M-1395</t>
  </si>
  <si>
    <t>M-1397</t>
  </si>
  <si>
    <t>M-1401</t>
  </si>
  <si>
    <t>M-1410</t>
  </si>
  <si>
    <t>M-1411</t>
  </si>
  <si>
    <t>M-1413</t>
  </si>
  <si>
    <t>M-1419</t>
  </si>
  <si>
    <t>M-1420</t>
  </si>
  <si>
    <t>M-1422</t>
  </si>
  <si>
    <t>M-1427</t>
  </si>
  <si>
    <t>M-1432</t>
  </si>
  <si>
    <t>M-1433</t>
  </si>
  <si>
    <t>M-1442</t>
  </si>
  <si>
    <t>M-1443</t>
  </si>
  <si>
    <t>M-1446</t>
  </si>
  <si>
    <t>M-1461</t>
  </si>
  <si>
    <t>M-1462</t>
  </si>
  <si>
    <t>M-1463</t>
  </si>
  <si>
    <t>M-1478</t>
  </si>
  <si>
    <t>M-1479</t>
  </si>
  <si>
    <t>M-1480</t>
  </si>
  <si>
    <t>M-1481</t>
  </si>
  <si>
    <t>M-1482</t>
  </si>
  <si>
    <t>M-1483</t>
  </si>
  <si>
    <t>M-1486</t>
  </si>
  <si>
    <t>M-1491</t>
  </si>
  <si>
    <t>M-1496</t>
  </si>
  <si>
    <t>M-1497</t>
  </si>
  <si>
    <t>M-1498</t>
  </si>
  <si>
    <t>M-1516</t>
  </si>
  <si>
    <t>M-1518</t>
  </si>
  <si>
    <t>M-1519</t>
  </si>
  <si>
    <t>M-1521</t>
  </si>
  <si>
    <t>M-1522</t>
  </si>
  <si>
    <t>M-1528</t>
  </si>
  <si>
    <t>M-1530</t>
  </si>
  <si>
    <t>M-1534</t>
  </si>
  <si>
    <t>M-1538</t>
  </si>
  <si>
    <t>M-1539</t>
  </si>
  <si>
    <t>M-1548</t>
  </si>
  <si>
    <t>M-1549</t>
  </si>
  <si>
    <t>M-1550</t>
  </si>
  <si>
    <t>M-1556</t>
  </si>
  <si>
    <t>M-1561</t>
  </si>
  <si>
    <t>M-1569</t>
  </si>
  <si>
    <t>M-1571</t>
  </si>
  <si>
    <t>M-1573</t>
  </si>
  <si>
    <t>M-1599</t>
  </si>
  <si>
    <t>M-1610</t>
  </si>
  <si>
    <t>M-1611</t>
  </si>
  <si>
    <t>M-1613</t>
  </si>
  <si>
    <t>M-1618</t>
  </si>
  <si>
    <t>M-1624</t>
  </si>
  <si>
    <t>M-1629</t>
  </si>
  <si>
    <t>M-1647</t>
  </si>
  <si>
    <t>M-1650</t>
  </si>
  <si>
    <t>M-1655</t>
  </si>
  <si>
    <t>M-1661</t>
  </si>
  <si>
    <t>M-1673</t>
  </si>
  <si>
    <t>M-1688</t>
  </si>
  <si>
    <t>M-1703</t>
  </si>
  <si>
    <t>M-1705</t>
  </si>
  <si>
    <t>M-1706</t>
  </si>
  <si>
    <t>M-1731</t>
  </si>
  <si>
    <t>M-1736</t>
  </si>
  <si>
    <t>M-1739</t>
  </si>
  <si>
    <t>M-1740</t>
  </si>
  <si>
    <t>M-1741</t>
  </si>
  <si>
    <t>M-1742</t>
  </si>
  <si>
    <t>M-1743</t>
  </si>
  <si>
    <t>M-1744</t>
  </si>
  <si>
    <t>M-1752</t>
  </si>
  <si>
    <t>M-1753</t>
  </si>
  <si>
    <t>M-1754</t>
  </si>
  <si>
    <t>M-1755</t>
  </si>
  <si>
    <t>M-1756</t>
  </si>
  <si>
    <t>M-1767</t>
  </si>
  <si>
    <t>M-1768</t>
  </si>
  <si>
    <t>M-1769</t>
  </si>
  <si>
    <t>M-1770</t>
  </si>
  <si>
    <t>M-1773</t>
  </si>
  <si>
    <t>M-1779</t>
  </si>
  <si>
    <t>M-1781</t>
  </si>
  <si>
    <t>M-1782</t>
  </si>
  <si>
    <t>M-1797</t>
  </si>
  <si>
    <t>M-1805</t>
  </si>
  <si>
    <t>M-1806</t>
  </si>
  <si>
    <t>M-1811</t>
  </si>
  <si>
    <t>M-1815</t>
  </si>
  <si>
    <t>M-1817</t>
  </si>
  <si>
    <t>M-1820</t>
  </si>
  <si>
    <t>M-1821</t>
  </si>
  <si>
    <t>M-1822</t>
  </si>
  <si>
    <t>M-1823</t>
  </si>
  <si>
    <t>M-1824</t>
  </si>
  <si>
    <t>M-1831</t>
  </si>
  <si>
    <t>M-1836</t>
  </si>
  <si>
    <t>M-1837</t>
  </si>
  <si>
    <t>M-1851</t>
  </si>
  <si>
    <t>M-1860</t>
  </si>
  <si>
    <t>M-1861</t>
  </si>
  <si>
    <t>M-1862</t>
  </si>
  <si>
    <t>M-1871</t>
  </si>
  <si>
    <t>M-1872</t>
  </si>
  <si>
    <t>M-1873</t>
  </si>
  <si>
    <t>M-1880</t>
  </si>
  <si>
    <t>M-1884</t>
  </si>
  <si>
    <t>M-1885</t>
  </si>
  <si>
    <t>M-1893</t>
  </si>
  <si>
    <t>M-1898</t>
  </si>
  <si>
    <t>M-1905</t>
  </si>
  <si>
    <t>M-1923</t>
  </si>
  <si>
    <t>M-1927</t>
  </si>
  <si>
    <t>M-1931</t>
  </si>
  <si>
    <t>M-1932</t>
  </si>
  <si>
    <t>M-1956</t>
  </si>
  <si>
    <t>M-1975</t>
  </si>
  <si>
    <t>M-1978</t>
  </si>
  <si>
    <t>M-1979</t>
  </si>
  <si>
    <t>M-1980</t>
  </si>
  <si>
    <t>M-1982</t>
  </si>
  <si>
    <t>M-1986</t>
  </si>
  <si>
    <t>M-1988</t>
  </si>
  <si>
    <t>M-1993</t>
  </si>
  <si>
    <t>M-1999</t>
  </si>
  <si>
    <t>M-2000</t>
  </si>
  <si>
    <t>M-2006</t>
  </si>
  <si>
    <t>M-2007</t>
  </si>
  <si>
    <t>M-2014</t>
  </si>
  <si>
    <t>M-2016</t>
  </si>
  <si>
    <t>M-2024</t>
  </si>
  <si>
    <t>M-2027</t>
  </si>
  <si>
    <t>M-2031</t>
  </si>
  <si>
    <t>M-2032</t>
  </si>
  <si>
    <t>M-2033</t>
  </si>
  <si>
    <t>M-2041</t>
  </si>
  <si>
    <t>M-2047</t>
  </si>
  <si>
    <t>M-2061</t>
  </si>
  <si>
    <t>M-2068</t>
  </si>
  <si>
    <t>M-2076</t>
  </si>
  <si>
    <t>M-2079</t>
  </si>
  <si>
    <t>M-2080</t>
  </si>
  <si>
    <t>M-2081</t>
  </si>
  <si>
    <t>M-2082</t>
  </si>
  <si>
    <t>M-2083</t>
  </si>
  <si>
    <t>M-2091</t>
  </si>
  <si>
    <t>M-2092</t>
  </si>
  <si>
    <t>M-2094</t>
  </si>
  <si>
    <t>M-2128</t>
  </si>
  <si>
    <t>M-2129</t>
  </si>
  <si>
    <t>M-2134</t>
  </si>
  <si>
    <t>M-2138</t>
  </si>
  <si>
    <t>M-2145</t>
  </si>
  <si>
    <t>M-2151</t>
  </si>
  <si>
    <t>M-2158</t>
  </si>
  <si>
    <t>M-2160</t>
  </si>
  <si>
    <t>M-2175</t>
  </si>
  <si>
    <t>M-2184</t>
  </si>
  <si>
    <t>M-2191</t>
  </si>
  <si>
    <t>M-2192</t>
  </si>
  <si>
    <t>M-2194</t>
  </si>
  <si>
    <t>M-2224</t>
  </si>
  <si>
    <t>M-2231</t>
  </si>
  <si>
    <t>M-2236</t>
  </si>
  <si>
    <t>M-2237</t>
  </si>
  <si>
    <t>M-2238</t>
  </si>
  <si>
    <t>M-2247</t>
  </si>
  <si>
    <t>M-2254</t>
  </si>
  <si>
    <t>M-2263</t>
  </si>
  <si>
    <t>M-2264</t>
  </si>
  <si>
    <t>M-2267</t>
  </si>
  <si>
    <t>M-2271</t>
  </si>
  <si>
    <t>M-2277</t>
  </si>
  <si>
    <t>M-2296</t>
  </si>
  <si>
    <t>M-2300</t>
  </si>
  <si>
    <t>M-2301</t>
  </si>
  <si>
    <t>M-2305</t>
  </si>
  <si>
    <t>M-2309</t>
  </si>
  <si>
    <t>M-2322</t>
  </si>
  <si>
    <t>M-2323</t>
  </si>
  <si>
    <t>M-2331</t>
  </si>
  <si>
    <t>M-2347</t>
  </si>
  <si>
    <t>M-2358</t>
  </si>
  <si>
    <t>M-2362</t>
  </si>
  <si>
    <t>M-2363</t>
  </si>
  <si>
    <t>M-2369</t>
  </si>
  <si>
    <t>M-2393</t>
  </si>
  <si>
    <t>M-2470</t>
  </si>
  <si>
    <t>M-2474</t>
  </si>
  <si>
    <t>M-2475</t>
  </si>
  <si>
    <t>M-2486</t>
  </si>
  <si>
    <t>M-2524</t>
  </si>
  <si>
    <t>M-2525</t>
  </si>
  <si>
    <t>M-2591</t>
  </si>
  <si>
    <t>M-2592</t>
  </si>
  <si>
    <t>M-2646</t>
  </si>
  <si>
    <t>M-2672</t>
  </si>
  <si>
    <t>M-2683</t>
  </si>
  <si>
    <t>M-2689</t>
  </si>
  <si>
    <t>M-2699</t>
  </si>
  <si>
    <t>M-2713</t>
  </si>
  <si>
    <t>M-2721</t>
  </si>
  <si>
    <t>M-2739</t>
  </si>
  <si>
    <t>M-2743</t>
  </si>
  <si>
    <t>M-2745</t>
  </si>
  <si>
    <t>M-2749</t>
  </si>
  <si>
    <t>M-2750</t>
  </si>
  <si>
    <t>M-2754</t>
  </si>
  <si>
    <t>M-2766</t>
  </si>
  <si>
    <t>M-2768</t>
  </si>
  <si>
    <t>M-2772</t>
  </si>
  <si>
    <t>M-2773</t>
  </si>
  <si>
    <t>M-2775</t>
  </si>
  <si>
    <t>M-2783</t>
  </si>
  <si>
    <t>M-2790</t>
  </si>
  <si>
    <t>M-2800</t>
  </si>
  <si>
    <t>M-2814</t>
  </si>
  <si>
    <t>M-2826</t>
  </si>
  <si>
    <t>M-2836</t>
  </si>
  <si>
    <t>M-2842</t>
  </si>
  <si>
    <t>M-2861</t>
  </si>
  <si>
    <t>M-2889</t>
  </si>
  <si>
    <t>M-2921</t>
  </si>
  <si>
    <t>M-3014</t>
  </si>
  <si>
    <t>M-3085</t>
  </si>
  <si>
    <t>M-3114</t>
  </si>
  <si>
    <t>M-3117</t>
  </si>
  <si>
    <t>M-3119</t>
  </si>
  <si>
    <t>M-3121</t>
  </si>
  <si>
    <t>M-3124</t>
  </si>
  <si>
    <t>M-3125</t>
  </si>
  <si>
    <t>M-3128</t>
  </si>
  <si>
    <t>M-3150</t>
  </si>
  <si>
    <t>M-3162</t>
  </si>
  <si>
    <t>M-3165</t>
  </si>
  <si>
    <t>M-3197</t>
  </si>
  <si>
    <t>M-3267</t>
  </si>
  <si>
    <t>M-3274</t>
  </si>
  <si>
    <t>M-3278</t>
  </si>
  <si>
    <t>M-3298</t>
  </si>
  <si>
    <t>M-3309</t>
  </si>
  <si>
    <t>M-3345</t>
  </si>
  <si>
    <t>M-3355</t>
  </si>
  <si>
    <t>M-3356</t>
  </si>
  <si>
    <t>M-3382</t>
  </si>
  <si>
    <t>M-3408</t>
  </si>
  <si>
    <t>M-3421</t>
  </si>
  <si>
    <t>M-3422</t>
  </si>
  <si>
    <t>M-3427</t>
  </si>
  <si>
    <t>M-3512</t>
  </si>
  <si>
    <t>M-3615</t>
  </si>
  <si>
    <t>M-3665</t>
  </si>
  <si>
    <t>M-3691</t>
  </si>
  <si>
    <t>M-3728</t>
  </si>
  <si>
    <t>M-3743</t>
  </si>
  <si>
    <t>M-3797</t>
  </si>
  <si>
    <t>M-3828</t>
  </si>
  <si>
    <t>M-3843</t>
  </si>
  <si>
    <t>M-3911</t>
  </si>
  <si>
    <t>M-3922</t>
  </si>
  <si>
    <t>M-3929</t>
  </si>
  <si>
    <t>M-3936</t>
  </si>
  <si>
    <t>M-3946</t>
  </si>
  <si>
    <t>M-3970</t>
  </si>
  <si>
    <t>M-4005</t>
  </si>
  <si>
    <t>M-4019</t>
  </si>
  <si>
    <t>M-4051</t>
  </si>
  <si>
    <t>M-4101</t>
  </si>
  <si>
    <t>M-4107</t>
  </si>
  <si>
    <t>M-4139</t>
  </si>
  <si>
    <t>M-4143</t>
  </si>
  <si>
    <t>M-4144</t>
  </si>
  <si>
    <t>M-4157</t>
  </si>
  <si>
    <t>M-4162</t>
  </si>
  <si>
    <t>M-4172</t>
  </si>
  <si>
    <t>M-4226</t>
  </si>
  <si>
    <t>M-4287</t>
  </si>
  <si>
    <t>M-4366</t>
  </si>
  <si>
    <t>M-4387</t>
  </si>
  <si>
    <t>M-4388</t>
  </si>
  <si>
    <t>M-4389</t>
  </si>
  <si>
    <t>M-4403</t>
  </si>
  <si>
    <t>M-4416</t>
  </si>
  <si>
    <t>M-4518</t>
  </si>
  <si>
    <t>M-4541</t>
  </si>
  <si>
    <t>M-4542</t>
  </si>
  <si>
    <t>M-4543</t>
  </si>
  <si>
    <t>M-4557</t>
  </si>
  <si>
    <t>M-4561</t>
  </si>
  <si>
    <t>M-4572</t>
  </si>
  <si>
    <t>M-4578</t>
  </si>
  <si>
    <t>M-4579</t>
  </si>
  <si>
    <t>M-4653</t>
  </si>
  <si>
    <t>M-4750</t>
  </si>
  <si>
    <t>M-4820</t>
  </si>
  <si>
    <t>M-4821</t>
  </si>
  <si>
    <t>M-1654</t>
  </si>
  <si>
    <t>M-1657</t>
  </si>
  <si>
    <t>M-1658</t>
  </si>
  <si>
    <t>M-1664</t>
  </si>
  <si>
    <t>M-1665</t>
  </si>
  <si>
    <t>M-1667</t>
  </si>
  <si>
    <t>M-1668</t>
  </si>
  <si>
    <t>M-1669</t>
  </si>
  <si>
    <t>M-1670</t>
  </si>
  <si>
    <t>M-1672</t>
  </si>
  <si>
    <t>M-1674</t>
  </si>
  <si>
    <t>M-1675</t>
  </si>
  <si>
    <t>M-1676</t>
  </si>
  <si>
    <t>M-1677</t>
  </si>
  <si>
    <t>M-1679</t>
  </si>
  <si>
    <t>M-1681</t>
  </si>
  <si>
    <t>M-1683</t>
  </si>
  <si>
    <t>M-1684</t>
  </si>
  <si>
    <t>M-1685</t>
  </si>
  <si>
    <t>M-1686</t>
  </si>
  <si>
    <t>M-1696</t>
  </si>
  <si>
    <t>M-1698</t>
  </si>
  <si>
    <t>M-1699</t>
  </si>
  <si>
    <t>M-1700</t>
  </si>
  <si>
    <t>M-1704</t>
  </si>
  <si>
    <t>M-1724</t>
  </si>
  <si>
    <t>M-1725</t>
  </si>
  <si>
    <t>M-1726</t>
  </si>
  <si>
    <t>M-1728</t>
  </si>
  <si>
    <t>M-1730</t>
  </si>
  <si>
    <t>M-1732</t>
  </si>
  <si>
    <t>M-1733</t>
  </si>
  <si>
    <t>M-1737</t>
  </si>
  <si>
    <t>M-1745</t>
  </si>
  <si>
    <t>M-1746</t>
  </si>
  <si>
    <t>M-1747</t>
  </si>
  <si>
    <t>M-1757</t>
  </si>
  <si>
    <t>M-1759</t>
  </si>
  <si>
    <t>M-1760</t>
  </si>
  <si>
    <t>M-1761</t>
  </si>
  <si>
    <t>M-1764</t>
  </si>
  <si>
    <t>M-1780</t>
  </si>
  <si>
    <t>M-1787</t>
  </si>
  <si>
    <t>M-1790</t>
  </si>
  <si>
    <t>M-1792</t>
  </si>
  <si>
    <t>M-1794</t>
  </si>
  <si>
    <t>M-1800</t>
  </si>
  <si>
    <t>M-1801</t>
  </si>
  <si>
    <t>M-1802</t>
  </si>
  <si>
    <t>M-1803</t>
  </si>
  <si>
    <t>M-1804</t>
  </si>
  <si>
    <t>M-1807</t>
  </si>
  <si>
    <t>M-1828</t>
  </si>
  <si>
    <t>M-1829</t>
  </si>
  <si>
    <t>M-1830</t>
  </si>
  <si>
    <t>M-1834</t>
  </si>
  <si>
    <t>M-1839</t>
  </si>
  <si>
    <t>M-1840</t>
  </si>
  <si>
    <t>M-1841</t>
  </si>
  <si>
    <t>M-1849</t>
  </si>
  <si>
    <t>M-1858</t>
  </si>
  <si>
    <t>M-1859</t>
  </si>
  <si>
    <t>M-1865</t>
  </si>
  <si>
    <t>M-1866</t>
  </si>
  <si>
    <t>M-1867</t>
  </si>
  <si>
    <t>M-1887</t>
  </si>
  <si>
    <t>M-1888</t>
  </si>
  <si>
    <t>M-1889</t>
  </si>
  <si>
    <t>M-1891</t>
  </si>
  <si>
    <t>M-1892</t>
  </si>
  <si>
    <t>M-1901</t>
  </si>
  <si>
    <t>M-1906</t>
  </si>
  <si>
    <t>M-1909</t>
  </si>
  <si>
    <t>M-1910</t>
  </si>
  <si>
    <t>M-1911</t>
  </si>
  <si>
    <t>M-1914</t>
  </si>
  <si>
    <t>M-1925</t>
  </si>
  <si>
    <t>M-1944</t>
  </si>
  <si>
    <t>M-1945</t>
  </si>
  <si>
    <t>M-1951</t>
  </si>
  <si>
    <t>M-1954</t>
  </si>
  <si>
    <t>M-1957</t>
  </si>
  <si>
    <t>M-1959</t>
  </si>
  <si>
    <t>M-1965</t>
  </si>
  <si>
    <t>M-1967</t>
  </si>
  <si>
    <t>M-1969</t>
  </si>
  <si>
    <t>M-1970</t>
  </si>
  <si>
    <t>M-1971</t>
  </si>
  <si>
    <t>M-1983</t>
  </si>
  <si>
    <t>M-1985</t>
  </si>
  <si>
    <t>M-1987</t>
  </si>
  <si>
    <t>M-1991</t>
  </si>
  <si>
    <t>M-2005</t>
  </si>
  <si>
    <t>M-2010</t>
  </si>
  <si>
    <t>M-2015</t>
  </si>
  <si>
    <t>M-2017</t>
  </si>
  <si>
    <t>M-2022</t>
  </si>
  <si>
    <t>M-2023</t>
  </si>
  <si>
    <t>M-2028</t>
  </si>
  <si>
    <t>M-2037</t>
  </si>
  <si>
    <t>M-2038</t>
  </si>
  <si>
    <t>M-2039</t>
  </si>
  <si>
    <t>M-2043</t>
  </si>
  <si>
    <t>M-2044</t>
  </si>
  <si>
    <t>M-2048</t>
  </si>
  <si>
    <t>M-2049</t>
  </si>
  <si>
    <t>M-2059</t>
  </si>
  <si>
    <t>M-2060</t>
  </si>
  <si>
    <t>M-2067</t>
  </si>
  <si>
    <t>M-2070</t>
  </si>
  <si>
    <t>M-2072</t>
  </si>
  <si>
    <t>M-2078</t>
  </si>
  <si>
    <t>M-2103</t>
  </si>
  <si>
    <t>M-2104</t>
  </si>
  <si>
    <t>M-2105</t>
  </si>
  <si>
    <t>M-2106</t>
  </si>
  <si>
    <t>M-2114</t>
  </si>
  <si>
    <t>M-2115</t>
  </si>
  <si>
    <t>M-2118</t>
  </si>
  <si>
    <t>M-2132</t>
  </si>
  <si>
    <t>M-2136</t>
  </si>
  <si>
    <t>M-2137</t>
  </si>
  <si>
    <t>M-2139</t>
  </si>
  <si>
    <t>M-2146</t>
  </si>
  <si>
    <t>M-2148</t>
  </si>
  <si>
    <t>M-2149</t>
  </si>
  <si>
    <t>M-2170</t>
  </si>
  <si>
    <t>M-2171</t>
  </si>
  <si>
    <t>M-2172</t>
  </si>
  <si>
    <t>M-2174</t>
  </si>
  <si>
    <t>M-2179</t>
  </si>
  <si>
    <t>M-2195</t>
  </si>
  <si>
    <t>M-2196</t>
  </si>
  <si>
    <t>M-2197</t>
  </si>
  <si>
    <t>M-2206</t>
  </si>
  <si>
    <t>M-2208</t>
  </si>
  <si>
    <t>M-2209</t>
  </si>
  <si>
    <t>M-2211</t>
  </si>
  <si>
    <t>M-2212</t>
  </si>
  <si>
    <t>M-2218</t>
  </si>
  <si>
    <t>M-2222</t>
  </si>
  <si>
    <t>M-2225</t>
  </si>
  <si>
    <t>M-2229</t>
  </si>
  <si>
    <t>M-2233</t>
  </si>
  <si>
    <t>M-2246</t>
  </si>
  <si>
    <t>M-2248</t>
  </si>
  <si>
    <t>M-2249</t>
  </si>
  <si>
    <t>M-2253</t>
  </si>
  <si>
    <t>M-2266</t>
  </si>
  <si>
    <t>M-2270</t>
  </si>
  <si>
    <t>M-2276</t>
  </si>
  <si>
    <t>M-2279</t>
  </si>
  <si>
    <t>M-2290</t>
  </si>
  <si>
    <t>M-2295</t>
  </si>
  <si>
    <t>M-2297</t>
  </si>
  <si>
    <t>M-2306</t>
  </si>
  <si>
    <t>M-2307</t>
  </si>
  <si>
    <t>M-2308</t>
  </si>
  <si>
    <t>M-2318</t>
  </si>
  <si>
    <t>M-2324</t>
  </si>
  <si>
    <t>M-2339</t>
  </si>
  <si>
    <t>M-2340</t>
  </si>
  <si>
    <t>M-2345</t>
  </si>
  <si>
    <t>M-2346</t>
  </si>
  <si>
    <t>M-2348</t>
  </si>
  <si>
    <t>M-2351</t>
  </si>
  <si>
    <t>M-2355</t>
  </si>
  <si>
    <t>M-2372</t>
  </si>
  <si>
    <t>M-2379</t>
  </si>
  <si>
    <t>M-2383</t>
  </si>
  <si>
    <t>M-2402</t>
  </si>
  <si>
    <t>M-2440</t>
  </si>
  <si>
    <t>M-2456</t>
  </si>
  <si>
    <t>M-2473</t>
  </si>
  <si>
    <t>M-2496</t>
  </si>
  <si>
    <t>M-2509</t>
  </si>
  <si>
    <t>M-2609</t>
  </si>
  <si>
    <t>M-2626</t>
  </si>
  <si>
    <t>M-2627</t>
  </si>
  <si>
    <t>M-2628</t>
  </si>
  <si>
    <t>M-2629</t>
  </si>
  <si>
    <t>M-2647</t>
  </si>
  <si>
    <t>M-2665</t>
  </si>
  <si>
    <t>M-2667</t>
  </si>
  <si>
    <t>M-2676</t>
  </si>
  <si>
    <t>M-2688</t>
  </si>
  <si>
    <t>M-2690</t>
  </si>
  <si>
    <t>M-2698</t>
  </si>
  <si>
    <t>M-2702</t>
  </si>
  <si>
    <t>M-2728</t>
  </si>
  <si>
    <t>M-2755</t>
  </si>
  <si>
    <t>M-2786</t>
  </si>
  <si>
    <t>M-2791</t>
  </si>
  <si>
    <t>M-2797</t>
  </si>
  <si>
    <t>M-2801</t>
  </si>
  <si>
    <t>M-2809</t>
  </si>
  <si>
    <t>M-2822</t>
  </si>
  <si>
    <t>M-2851</t>
  </si>
  <si>
    <t>M-2852</t>
  </si>
  <si>
    <t>M-2897</t>
  </si>
  <si>
    <t>M-2901</t>
  </si>
  <si>
    <t>M-2905</t>
  </si>
  <si>
    <t>M-2909</t>
  </si>
  <si>
    <t>M-2916</t>
  </si>
  <si>
    <t>M-2931</t>
  </si>
  <si>
    <t>M-2935</t>
  </si>
  <si>
    <t>M-2942</t>
  </si>
  <si>
    <t>M-2946</t>
  </si>
  <si>
    <t>M-2947</t>
  </si>
  <si>
    <t>M-2948</t>
  </si>
  <si>
    <t>M-2949</t>
  </si>
  <si>
    <t>M-3029</t>
  </si>
  <si>
    <t>M-3046</t>
  </si>
  <si>
    <t>M-3055</t>
  </si>
  <si>
    <t>M-3070</t>
  </si>
  <si>
    <t>M-3082</t>
  </si>
  <si>
    <t>M-3106</t>
  </si>
  <si>
    <t>M-3112</t>
  </si>
  <si>
    <t>M-3116</t>
  </si>
  <si>
    <t>M-3139</t>
  </si>
  <si>
    <t>M-3155</t>
  </si>
  <si>
    <t>M-3161</t>
  </si>
  <si>
    <t>M-3182</t>
  </si>
  <si>
    <t>M-3186</t>
  </si>
  <si>
    <t>M-3201</t>
  </si>
  <si>
    <t>M-3202</t>
  </si>
  <si>
    <t>M-3203</t>
  </si>
  <si>
    <t>M-3205</t>
  </si>
  <si>
    <t>M-3207</t>
  </si>
  <si>
    <t>M-3212</t>
  </si>
  <si>
    <t>M-3228</t>
  </si>
  <si>
    <t>M-3229</t>
  </si>
  <si>
    <t>M-3252</t>
  </si>
  <si>
    <t>M-3266</t>
  </si>
  <si>
    <t>M-3279</t>
  </si>
  <si>
    <t>M-3297</t>
  </si>
  <si>
    <t>M-3381</t>
  </si>
  <si>
    <t>M-3400</t>
  </si>
  <si>
    <t>M-3409</t>
  </si>
  <si>
    <t>M-3410</t>
  </si>
  <si>
    <t>M-3412</t>
  </si>
  <si>
    <t>M-3413</t>
  </si>
  <si>
    <t>M-3415</t>
  </si>
  <si>
    <t>M-3423</t>
  </si>
  <si>
    <t>M-3429</t>
  </si>
  <si>
    <t>M-3433</t>
  </si>
  <si>
    <t>M-3436</t>
  </si>
  <si>
    <t>M-3444</t>
  </si>
  <si>
    <t>M-3497</t>
  </si>
  <si>
    <t>M-3498</t>
  </si>
  <si>
    <t>M-3499</t>
  </si>
  <si>
    <t>M-3500</t>
  </si>
  <si>
    <t>M-3501</t>
  </si>
  <si>
    <t>M-3503</t>
  </si>
  <si>
    <t>M-3510</t>
  </si>
  <si>
    <t>M-3511</t>
  </si>
  <si>
    <t>M-3530</t>
  </si>
  <si>
    <t>M-3560</t>
  </si>
  <si>
    <t>M-3580</t>
  </si>
  <si>
    <t>M-3581</t>
  </si>
  <si>
    <t>M-3664</t>
  </si>
  <si>
    <t>M-3670</t>
  </si>
  <si>
    <t>M-3675</t>
  </si>
  <si>
    <t>M-3727</t>
  </si>
  <si>
    <t>M-3729</t>
  </si>
  <si>
    <t>M-3731</t>
  </si>
  <si>
    <t>M-3733</t>
  </si>
  <si>
    <t>M-3734</t>
  </si>
  <si>
    <t>M-3735</t>
  </si>
  <si>
    <t>M-3736</t>
  </si>
  <si>
    <t>M-3738</t>
  </si>
  <si>
    <t>M-3739</t>
  </si>
  <si>
    <t>M-3740</t>
  </si>
  <si>
    <t>M-3744</t>
  </si>
  <si>
    <t>M-3796</t>
  </si>
  <si>
    <t>M-3817</t>
  </si>
  <si>
    <t>M-3818</t>
  </si>
  <si>
    <t>M-3822</t>
  </si>
  <si>
    <t>M-3824</t>
  </si>
  <si>
    <t>M-3829</t>
  </si>
  <si>
    <t>M-3842</t>
  </si>
  <si>
    <t>M-3846</t>
  </si>
  <si>
    <t>M-3851</t>
  </si>
  <si>
    <t>M-3852</t>
  </si>
  <si>
    <t>M-3912</t>
  </si>
  <si>
    <t>M-3913</t>
  </si>
  <si>
    <t>M-3927</t>
  </si>
  <si>
    <t>M-3928</t>
  </si>
  <si>
    <t>M-3932</t>
  </si>
  <si>
    <t>M-3933</t>
  </si>
  <si>
    <t>M-3934</t>
  </si>
  <si>
    <t>M-3944</t>
  </si>
  <si>
    <t>M-3945</t>
  </si>
  <si>
    <t>M-3948</t>
  </si>
  <si>
    <t>M-3949</t>
  </si>
  <si>
    <t>M-3950</t>
  </si>
  <si>
    <t>M-3967</t>
  </si>
  <si>
    <t>M-3971</t>
  </si>
  <si>
    <t>M-4000</t>
  </si>
  <si>
    <t>M-4001</t>
  </si>
  <si>
    <t>M-4003</t>
  </si>
  <si>
    <t>M-4043</t>
  </si>
  <si>
    <t>M-4078</t>
  </si>
  <si>
    <t>M-4111</t>
  </si>
  <si>
    <t>M-4112</t>
  </si>
  <si>
    <t>M-4156</t>
  </si>
  <si>
    <t>M-4194</t>
  </si>
  <si>
    <t>M-4266</t>
  </si>
  <si>
    <t>M-4268</t>
  </si>
  <si>
    <t>M-4280</t>
  </si>
  <si>
    <t>M-4298</t>
  </si>
  <si>
    <t>M-4407</t>
  </si>
  <si>
    <t>M-4473</t>
  </si>
  <si>
    <t>M-4493</t>
  </si>
  <si>
    <t>M-4497</t>
  </si>
  <si>
    <t>M-4544</t>
  </si>
  <si>
    <t>M-4623</t>
  </si>
  <si>
    <t>M-4633</t>
  </si>
  <si>
    <t>M-4636</t>
  </si>
  <si>
    <t>M-4643</t>
  </si>
  <si>
    <t>M-4660</t>
  </si>
  <si>
    <t>M-4672</t>
  </si>
  <si>
    <t>M-4674</t>
  </si>
  <si>
    <t>M-4676</t>
  </si>
  <si>
    <t>M-4697</t>
  </si>
  <si>
    <t>M-4753</t>
  </si>
  <si>
    <t>M-4799</t>
  </si>
  <si>
    <t>M-4812</t>
  </si>
  <si>
    <t>M-4838</t>
  </si>
  <si>
    <t>M-4861</t>
  </si>
  <si>
    <t>M-4876</t>
  </si>
  <si>
    <t>M-476</t>
  </si>
  <si>
    <t>M-486</t>
  </si>
  <si>
    <t>M-2349</t>
  </si>
  <si>
    <t>M-3445</t>
  </si>
  <si>
    <t>M-3446</t>
  </si>
  <si>
    <t>M-3447</t>
  </si>
  <si>
    <t>M-3448</t>
  </si>
  <si>
    <t>M-3455</t>
  </si>
  <si>
    <t>M-3456</t>
  </si>
  <si>
    <t>M-3457</t>
  </si>
  <si>
    <t>M-3458</t>
  </si>
  <si>
    <t>M-3459</t>
  </si>
  <si>
    <t>M-3460</t>
  </si>
  <si>
    <t>M-3461</t>
  </si>
  <si>
    <t>M-3462</t>
  </si>
  <si>
    <t>M-3463</t>
  </si>
  <si>
    <t>M-3464</t>
  </si>
  <si>
    <t>M-3465</t>
  </si>
  <si>
    <t>M-3466</t>
  </si>
  <si>
    <t>M-3467</t>
  </si>
  <si>
    <t>M-3469</t>
  </si>
  <si>
    <t>M-3470</t>
  </si>
  <si>
    <t>M-3471</t>
  </si>
  <si>
    <t>M-3472</t>
  </si>
  <si>
    <t>M-3473</t>
  </si>
  <si>
    <t>M-3474</t>
  </si>
  <si>
    <t>M-3475</t>
  </si>
  <si>
    <t>M-3476</t>
  </si>
  <si>
    <t>M-3477</t>
  </si>
  <si>
    <t>M-3478</t>
  </si>
  <si>
    <t>M-3479</t>
  </si>
  <si>
    <t>M-3480</t>
  </si>
  <si>
    <t>M-3481</t>
  </si>
  <si>
    <t>M-3482</t>
  </si>
  <si>
    <t>M-3483</t>
  </si>
  <si>
    <t>M-3484</t>
  </si>
  <si>
    <t>M-3485</t>
  </si>
  <si>
    <t>M-3486</t>
  </si>
  <si>
    <t>M-3487</t>
  </si>
  <si>
    <t>M-3488</t>
  </si>
  <si>
    <t>M-3489</t>
  </si>
  <si>
    <t>M-3490</t>
  </si>
  <si>
    <t>M-3491</t>
  </si>
  <si>
    <t>M-3493</t>
  </si>
  <si>
    <t>M-3494</t>
  </si>
  <si>
    <t>M-3495</t>
  </si>
  <si>
    <t>M-3496</t>
  </si>
  <si>
    <t>M-3531</t>
  </si>
  <si>
    <t>M-3532</t>
  </si>
  <si>
    <t>M-3533</t>
  </si>
  <si>
    <t>M-3534</t>
  </si>
  <si>
    <t>M-3535</t>
  </si>
  <si>
    <t>M-3536</t>
  </si>
  <si>
    <t>M-3537</t>
  </si>
  <si>
    <t>M-3538</t>
  </si>
  <si>
    <t>M-3539</t>
  </si>
  <si>
    <t>M-3540</t>
  </si>
  <si>
    <t>M-3541</t>
  </si>
  <si>
    <t>M-3542</t>
  </si>
  <si>
    <t>M-3543</t>
  </si>
  <si>
    <t>M-3544</t>
  </si>
  <si>
    <t>M-3545</t>
  </si>
  <si>
    <t>M-3546</t>
  </si>
  <si>
    <t>M-3547</t>
  </si>
  <si>
    <t>M-3548</t>
  </si>
  <si>
    <t>M-3549</t>
  </si>
  <si>
    <t>M-3550</t>
  </si>
  <si>
    <t>M-3552</t>
  </si>
  <si>
    <t>M-3553</t>
  </si>
  <si>
    <t>M-3554</t>
  </si>
  <si>
    <t>M-3556</t>
  </si>
  <si>
    <t>M-3571</t>
  </si>
  <si>
    <t>M-3572</t>
  </si>
  <si>
    <t>M-3573</t>
  </si>
  <si>
    <t>M-3574</t>
  </si>
  <si>
    <t>M-3575</t>
  </si>
  <si>
    <t>M-3576</t>
  </si>
  <si>
    <t>M-3577</t>
  </si>
  <si>
    <t>M-3578</t>
  </si>
  <si>
    <t>M-3579</t>
  </si>
  <si>
    <t>M-3582</t>
  </si>
  <si>
    <t>M-3583</t>
  </si>
  <si>
    <t>M-3584</t>
  </si>
  <si>
    <t>M-3585</t>
  </si>
  <si>
    <t>M-3587</t>
  </si>
  <si>
    <t>M-3589</t>
  </si>
  <si>
    <t>M-3591</t>
  </si>
  <si>
    <t>M-3592</t>
  </si>
  <si>
    <t>M-3593</t>
  </si>
  <si>
    <t>M-3594</t>
  </si>
  <si>
    <t>M-3595</t>
  </si>
  <si>
    <t>M-3596</t>
  </si>
  <si>
    <t>M-3597</t>
  </si>
  <si>
    <t>M-3598</t>
  </si>
  <si>
    <t>M-3599</t>
  </si>
  <si>
    <t>M-3600</t>
  </si>
  <si>
    <t>M-3601</t>
  </si>
  <si>
    <t>M-3603</t>
  </si>
  <si>
    <t>M-3604</t>
  </si>
  <si>
    <t>M-3616</t>
  </si>
  <si>
    <t>M-3617</t>
  </si>
  <si>
    <t>M-3618</t>
  </si>
  <si>
    <t>M-3619</t>
  </si>
  <si>
    <t>M-3620</t>
  </si>
  <si>
    <t>M-3621</t>
  </si>
  <si>
    <t>M-3622</t>
  </si>
  <si>
    <t>M-3623</t>
  </si>
  <si>
    <t>M-3624</t>
  </si>
  <si>
    <t>M-3625</t>
  </si>
  <si>
    <t>M-3626</t>
  </si>
  <si>
    <t>M-3627</t>
  </si>
  <si>
    <t>M-3628</t>
  </si>
  <si>
    <t>M-3629</t>
  </si>
  <si>
    <t>M-3630</t>
  </si>
  <si>
    <t>M-3631</t>
  </si>
  <si>
    <t>M-3632</t>
  </si>
  <si>
    <t>M-3633</t>
  </si>
  <si>
    <t>M-3634</t>
  </si>
  <si>
    <t>M-3635</t>
  </si>
  <si>
    <t>M-3636</t>
  </si>
  <si>
    <t>M-3637</t>
  </si>
  <si>
    <t>M-3638</t>
  </si>
  <si>
    <t>M-3646</t>
  </si>
  <si>
    <t>M-3647</t>
  </si>
  <si>
    <t>M-3648</t>
  </si>
  <si>
    <t>M-3649</t>
  </si>
  <si>
    <t>M-3650</t>
  </si>
  <si>
    <t>M-3651</t>
  </si>
  <si>
    <t>M-3652</t>
  </si>
  <si>
    <t>M-3653</t>
  </si>
  <si>
    <t>M-3654</t>
  </si>
  <si>
    <t>M-3655</t>
  </si>
  <si>
    <t>M-3656</t>
  </si>
  <si>
    <t>M-3657</t>
  </si>
  <si>
    <t>M-3659</t>
  </si>
  <si>
    <t>M-3660</t>
  </si>
  <si>
    <t>M-3661</t>
  </si>
  <si>
    <t>M-3662</t>
  </si>
  <si>
    <t>M-3663</t>
  </si>
  <si>
    <t>M-3694</t>
  </si>
  <si>
    <t>M-3695</t>
  </si>
  <si>
    <t>M-3696</t>
  </si>
  <si>
    <t>M-3697</t>
  </si>
  <si>
    <t>M-3698</t>
  </si>
  <si>
    <t>M-3699</t>
  </si>
  <si>
    <t>M-3700</t>
  </si>
  <si>
    <t>M-3701</t>
  </si>
  <si>
    <t>M-3702</t>
  </si>
  <si>
    <t>M-3703</t>
  </si>
  <si>
    <t>M-3704</t>
  </si>
  <si>
    <t>M-3705</t>
  </si>
  <si>
    <t>M-3706</t>
  </si>
  <si>
    <t>M-3707</t>
  </si>
  <si>
    <t>M-3708</t>
  </si>
  <si>
    <t>M-3709</t>
  </si>
  <si>
    <t>M-3710</t>
  </si>
  <si>
    <t>M-3711</t>
  </si>
  <si>
    <t>M-3712</t>
  </si>
  <si>
    <t>M-3713</t>
  </si>
  <si>
    <t>M-3714</t>
  </si>
  <si>
    <t>M-3715</t>
  </si>
  <si>
    <t>M-3716</t>
  </si>
  <si>
    <t>M-3717</t>
  </si>
  <si>
    <t>M-3718</t>
  </si>
  <si>
    <t>M-3719</t>
  </si>
  <si>
    <t>M-3720</t>
  </si>
  <si>
    <t>M-3721</t>
  </si>
  <si>
    <t>M-3722</t>
  </si>
  <si>
    <t>M-3723</t>
  </si>
  <si>
    <t>M-3748</t>
  </si>
  <si>
    <t>M-3749</t>
  </si>
  <si>
    <t>M-3750</t>
  </si>
  <si>
    <t>M-3751</t>
  </si>
  <si>
    <t>M-3752</t>
  </si>
  <si>
    <t>M-3753</t>
  </si>
  <si>
    <t>M-3754</t>
  </si>
  <si>
    <t>M-3755</t>
  </si>
  <si>
    <t>M-3756</t>
  </si>
  <si>
    <t>M-3757</t>
  </si>
  <si>
    <t>M-3758</t>
  </si>
  <si>
    <t>M-3759</t>
  </si>
  <si>
    <t>M-3760</t>
  </si>
  <si>
    <t>M-3761</t>
  </si>
  <si>
    <t>M-3762</t>
  </si>
  <si>
    <t>M-3763</t>
  </si>
  <si>
    <t>M-3764</t>
  </si>
  <si>
    <t>M-3765</t>
  </si>
  <si>
    <t>M-3766</t>
  </si>
  <si>
    <t>M-3767</t>
  </si>
  <si>
    <t>M-3768</t>
  </si>
  <si>
    <t>M-3769</t>
  </si>
  <si>
    <t>M-3770</t>
  </si>
  <si>
    <t>M-3771</t>
  </si>
  <si>
    <t>M-3772</t>
  </si>
  <si>
    <t>M-3773</t>
  </si>
  <si>
    <t>M-3774</t>
  </si>
  <si>
    <t>M-3775</t>
  </si>
  <si>
    <t>M-3776</t>
  </si>
  <si>
    <t>M-3777</t>
  </si>
  <si>
    <t>M-3778</t>
  </si>
  <si>
    <t>M-3779</t>
  </si>
  <si>
    <t>M-3780</t>
  </si>
  <si>
    <t>M-3781</t>
  </si>
  <si>
    <t>M-3782</t>
  </si>
  <si>
    <t>M-3783</t>
  </si>
  <si>
    <t>M-3784</t>
  </si>
  <si>
    <t>M-3785</t>
  </si>
  <si>
    <t>M-3786</t>
  </si>
  <si>
    <t>M-3787</t>
  </si>
  <si>
    <t>M-3788</t>
  </si>
  <si>
    <t>M-3803</t>
  </si>
  <si>
    <t>M-3804</t>
  </si>
  <si>
    <t>M-3806</t>
  </si>
  <si>
    <t>M-3807</t>
  </si>
  <si>
    <t>M-3848</t>
  </si>
  <si>
    <t>M-3850</t>
  </si>
  <si>
    <t>M-3855</t>
  </si>
  <si>
    <t>M-3857</t>
  </si>
  <si>
    <t>M-3858</t>
  </si>
  <si>
    <t>M-3859</t>
  </si>
  <si>
    <t>M-3860</t>
  </si>
  <si>
    <t>M-3861</t>
  </si>
  <si>
    <t>M-3862</t>
  </si>
  <si>
    <t>M-3863</t>
  </si>
  <si>
    <t>M-3864</t>
  </si>
  <si>
    <t>M-3866</t>
  </si>
  <si>
    <t>M-3870</t>
  </si>
  <si>
    <t>M-3871</t>
  </si>
  <si>
    <t>M-3873</t>
  </si>
  <si>
    <t>M-3874</t>
  </si>
  <si>
    <t>M-3875</t>
  </si>
  <si>
    <t>M-3876</t>
  </si>
  <si>
    <t>M-3877</t>
  </si>
  <si>
    <t>M-3881</t>
  </si>
  <si>
    <t>M-3882</t>
  </si>
  <si>
    <t>M-3884</t>
  </si>
  <si>
    <t>M-3885</t>
  </si>
  <si>
    <t>M-3887</t>
  </si>
  <si>
    <t>M-3888</t>
  </si>
  <si>
    <t>M-3889</t>
  </si>
  <si>
    <t>M-3890</t>
  </si>
  <si>
    <t>M-3891</t>
  </si>
  <si>
    <t>M-3892</t>
  </si>
  <si>
    <t>M-3893</t>
  </si>
  <si>
    <t>M-3894</t>
  </si>
  <si>
    <t>M-3895</t>
  </si>
  <si>
    <t>M-3896</t>
  </si>
  <si>
    <t>M-3897</t>
  </si>
  <si>
    <t>M-3898</t>
  </si>
  <si>
    <t>M-3899</t>
  </si>
  <si>
    <t>M-3900</t>
  </si>
  <si>
    <t>M-3901</t>
  </si>
  <si>
    <t>M-3902</t>
  </si>
  <si>
    <t>M-3903</t>
  </si>
  <si>
    <t>M-3904</t>
  </si>
  <si>
    <t>M-3905</t>
  </si>
  <si>
    <t>M-3907</t>
  </si>
  <si>
    <t>M-3924</t>
  </si>
  <si>
    <t>M-3925</t>
  </si>
  <si>
    <t>M-3938</t>
  </si>
  <si>
    <t>M-3939</t>
  </si>
  <si>
    <t>M-3940</t>
  </si>
  <si>
    <t>M-3941</t>
  </si>
  <si>
    <t>M-3942</t>
  </si>
  <si>
    <t>M-3943</t>
  </si>
  <si>
    <t>M-3972</t>
  </si>
  <si>
    <t>M-3973</t>
  </si>
  <si>
    <t>M-3974</t>
  </si>
  <si>
    <t>M-3975</t>
  </si>
  <si>
    <t>M-3976</t>
  </si>
  <si>
    <t>M-3977</t>
  </si>
  <si>
    <t>M-3978</t>
  </si>
  <si>
    <t>M-3979</t>
  </si>
  <si>
    <t>M-3980</t>
  </si>
  <si>
    <t>M-3981</t>
  </si>
  <si>
    <t>M-3982</t>
  </si>
  <si>
    <t>M-3983</t>
  </si>
  <si>
    <t>M-3984</t>
  </si>
  <si>
    <t>M-3985</t>
  </si>
  <si>
    <t>M-3986</t>
  </si>
  <si>
    <t>M-3987</t>
  </si>
  <si>
    <t>M-3988</t>
  </si>
  <si>
    <t>M-3989</t>
  </si>
  <si>
    <t>M-3990</t>
  </si>
  <si>
    <t>M-3991</t>
  </si>
  <si>
    <t>M-3992</t>
  </si>
  <si>
    <t>M-3993</t>
  </si>
  <si>
    <t>M-3994</t>
  </si>
  <si>
    <t>M-3995</t>
  </si>
  <si>
    <t>M-3996</t>
  </si>
  <si>
    <t>M-3997</t>
  </si>
  <si>
    <t>M-3998</t>
  </si>
  <si>
    <t>M-3999</t>
  </si>
  <si>
    <t>M-4007</t>
  </si>
  <si>
    <t>M-4008</t>
  </si>
  <si>
    <t>M-4009</t>
  </si>
  <si>
    <t>M-4010</t>
  </si>
  <si>
    <t>M-4013</t>
  </si>
  <si>
    <t>M-4014</t>
  </si>
  <si>
    <t>M-4015</t>
  </si>
  <si>
    <t>M-4018</t>
  </si>
  <si>
    <t>M-4021</t>
  </si>
  <si>
    <t>M-4022</t>
  </si>
  <si>
    <t>M-4025</t>
  </si>
  <si>
    <t>M-4027</t>
  </si>
  <si>
    <t>M-4028</t>
  </si>
  <si>
    <t>M-4029</t>
  </si>
  <si>
    <t>M-4030</t>
  </si>
  <si>
    <t>M-4031</t>
  </si>
  <si>
    <t>M-4032</t>
  </si>
  <si>
    <t>M-4034</t>
  </si>
  <si>
    <t>M-4035</t>
  </si>
  <si>
    <t>M-4036</t>
  </si>
  <si>
    <t>M-4045</t>
  </si>
  <si>
    <t>M-4046</t>
  </si>
  <si>
    <t>M-4047</t>
  </si>
  <si>
    <t>M-4048</t>
  </si>
  <si>
    <t>M-4049</t>
  </si>
  <si>
    <t>M-4050</t>
  </si>
  <si>
    <t>M-4058</t>
  </si>
  <si>
    <t>M-4059</t>
  </si>
  <si>
    <t>M-4062</t>
  </si>
  <si>
    <t>M-4064</t>
  </si>
  <si>
    <t>M-4065</t>
  </si>
  <si>
    <t>M-4066</t>
  </si>
  <si>
    <t>M-4067</t>
  </si>
  <si>
    <t>M-4070</t>
  </si>
  <si>
    <t>M-4071</t>
  </si>
  <si>
    <t>M-4072</t>
  </si>
  <si>
    <t>M-4089</t>
  </si>
  <si>
    <t>M-4094</t>
  </si>
  <si>
    <t>M-4095</t>
  </si>
  <si>
    <t>M-4096</t>
  </si>
  <si>
    <t>M-4097</t>
  </si>
  <si>
    <t>M-4098</t>
  </si>
  <si>
    <t>M-4099</t>
  </si>
  <si>
    <t>M-4100</t>
  </si>
  <si>
    <t>M-4102</t>
  </si>
  <si>
    <t>M-4104</t>
  </si>
  <si>
    <t>M-4105</t>
  </si>
  <si>
    <t>M-4106</t>
  </si>
  <si>
    <t>M-4109</t>
  </si>
  <si>
    <t>M-4110</t>
  </si>
  <si>
    <t>M-4113</t>
  </si>
  <si>
    <t>M-4115</t>
  </si>
  <si>
    <t>M-4117</t>
  </si>
  <si>
    <t>M-4118</t>
  </si>
  <si>
    <t>M-4119</t>
  </si>
  <si>
    <t>M-4120</t>
  </si>
  <si>
    <t>M-4124</t>
  </si>
  <si>
    <t>M-4126</t>
  </si>
  <si>
    <t>M-4127</t>
  </si>
  <si>
    <t>M-4128</t>
  </si>
  <si>
    <t>M-4129</t>
  </si>
  <si>
    <t>M-4130</t>
  </si>
  <si>
    <t>M-4131</t>
  </si>
  <si>
    <t>M-4132</t>
  </si>
  <si>
    <t>M-4133</t>
  </si>
  <si>
    <t>M-4134</t>
  </si>
  <si>
    <t>M-4135</t>
  </si>
  <si>
    <t>M-4136</t>
  </si>
  <si>
    <t>M-4137</t>
  </si>
  <si>
    <t>M-4152</t>
  </si>
  <si>
    <t>M-4153</t>
  </si>
  <si>
    <t>M-4154</t>
  </si>
  <si>
    <t>M-4155</t>
  </si>
  <si>
    <t>M-4159</t>
  </si>
  <si>
    <t>M-4160</t>
  </si>
  <si>
    <t>M-4164</t>
  </si>
  <si>
    <t>M-4165</t>
  </si>
  <si>
    <t>M-4167</t>
  </si>
  <si>
    <t>M-4169</t>
  </si>
  <si>
    <t>M-4179</t>
  </si>
  <si>
    <t>M-4180</t>
  </si>
  <si>
    <t>M-4181</t>
  </si>
  <si>
    <t>M-4183</t>
  </si>
  <si>
    <t>M-4184</t>
  </si>
  <si>
    <t>M-4185</t>
  </si>
  <si>
    <t>M-4186</t>
  </si>
  <si>
    <t>M-4192</t>
  </si>
  <si>
    <t>M-4196</t>
  </si>
  <si>
    <t>M-4197</t>
  </si>
  <si>
    <t>M-4198</t>
  </si>
  <si>
    <t>M-4199</t>
  </si>
  <si>
    <t>M-4202</t>
  </si>
  <si>
    <t>M-4205</t>
  </si>
  <si>
    <t>M-4206</t>
  </si>
  <si>
    <t>M-4207</t>
  </si>
  <si>
    <t>M-4208</t>
  </si>
  <si>
    <t>M-4210</t>
  </si>
  <si>
    <t>M-4211</t>
  </si>
  <si>
    <t>M-4212</t>
  </si>
  <si>
    <t>M-4213</t>
  </si>
  <si>
    <t>M-4214</t>
  </si>
  <si>
    <t>M-4215</t>
  </si>
  <si>
    <t>M-4216</t>
  </si>
  <si>
    <t>M-4221</t>
  </si>
  <si>
    <t>M-4227</t>
  </si>
  <si>
    <t>M-4231</t>
  </si>
  <si>
    <t>M-4234</t>
  </si>
  <si>
    <t>M-4235</t>
  </si>
  <si>
    <t>M-4236</t>
  </si>
  <si>
    <t>M-4237</t>
  </si>
  <si>
    <t>M-4243</t>
  </si>
  <si>
    <t>M-4248</t>
  </si>
  <si>
    <t>M-4249</t>
  </si>
  <si>
    <t>M-4251</t>
  </si>
  <si>
    <t>M-4253</t>
  </si>
  <si>
    <t>M-4254</t>
  </si>
  <si>
    <t>M-4255</t>
  </si>
  <si>
    <t>M-4256</t>
  </si>
  <si>
    <t>M-4257</t>
  </si>
  <si>
    <t>M-4258</t>
  </si>
  <si>
    <t>M-4259</t>
  </si>
  <si>
    <t>M-4262</t>
  </si>
  <si>
    <t>M-4263</t>
  </si>
  <si>
    <t>M-4264</t>
  </si>
  <si>
    <t>M-4271</t>
  </si>
  <si>
    <t>M-4273</t>
  </si>
  <si>
    <t>M-4286</t>
  </si>
  <si>
    <t>M-4289</t>
  </si>
  <si>
    <t>M-4290</t>
  </si>
  <si>
    <t>M-4291</t>
  </si>
  <si>
    <t>M-4295</t>
  </si>
  <si>
    <t>M-4296</t>
  </si>
  <si>
    <t>M-4300</t>
  </si>
  <si>
    <t>M-4301</t>
  </si>
  <si>
    <t>M-4302</t>
  </si>
  <si>
    <t>M-4303</t>
  </si>
  <si>
    <t>M-4305</t>
  </si>
  <si>
    <t>M-4308</t>
  </si>
  <si>
    <t>M-4311</t>
  </si>
  <si>
    <t>M-4312</t>
  </si>
  <si>
    <t>M-4313</t>
  </si>
  <si>
    <t>M-4314</t>
  </si>
  <si>
    <t>M-4317</t>
  </si>
  <si>
    <t>M-4318</t>
  </si>
  <si>
    <t>M-4319</t>
  </si>
  <si>
    <t>M-4324</t>
  </si>
  <si>
    <t>M-4327</t>
  </si>
  <si>
    <t>M-4328</t>
  </si>
  <si>
    <t>M-4329</t>
  </si>
  <si>
    <t>M-4330</t>
  </si>
  <si>
    <t>M-4331</t>
  </si>
  <si>
    <t>M-4332</t>
  </si>
  <si>
    <t>M-4334</t>
  </si>
  <si>
    <t>M-4342</t>
  </si>
  <si>
    <t>M-4350</t>
  </si>
  <si>
    <t>M-4360</t>
  </si>
  <si>
    <t>M-4361</t>
  </si>
  <si>
    <t>M-4362</t>
  </si>
  <si>
    <t>M-4367</t>
  </si>
  <si>
    <t>M-4368</t>
  </si>
  <si>
    <t>M-4370</t>
  </si>
  <si>
    <t>M-4371</t>
  </si>
  <si>
    <t>M-4379</t>
  </si>
  <si>
    <t>M-4380</t>
  </si>
  <si>
    <t>M-4381</t>
  </si>
  <si>
    <t>M-4390</t>
  </si>
  <si>
    <t>M-4393</t>
  </si>
  <si>
    <t>M-4394</t>
  </si>
  <si>
    <t>M-4395</t>
  </si>
  <si>
    <t>M-4396</t>
  </si>
  <si>
    <t>M-4402</t>
  </si>
  <si>
    <t>M-4410</t>
  </si>
  <si>
    <t>M-4411</t>
  </si>
  <si>
    <t>M-4415</t>
  </si>
  <si>
    <t>M-4418</t>
  </si>
  <si>
    <t>M-4419</t>
  </si>
  <si>
    <t>M-4420</t>
  </si>
  <si>
    <t>M-4421</t>
  </si>
  <si>
    <t>M-4427</t>
  </si>
  <si>
    <t>M-4428</t>
  </si>
  <si>
    <t>M-4440</t>
  </si>
  <si>
    <t>M-4441</t>
  </si>
  <si>
    <t>M-4442</t>
  </si>
  <si>
    <t>M-4444</t>
  </si>
  <si>
    <t>M-4446</t>
  </si>
  <si>
    <t>M-4447</t>
  </si>
  <si>
    <t>M-4448</t>
  </si>
  <si>
    <t>M-4450</t>
  </si>
  <si>
    <t>M-4451</t>
  </si>
  <si>
    <t>M-4452</t>
  </si>
  <si>
    <t>M-4454</t>
  </si>
  <si>
    <t>M-4457</t>
  </si>
  <si>
    <t>M-4458</t>
  </si>
  <si>
    <t>M-4459</t>
  </si>
  <si>
    <t>M-4460</t>
  </si>
  <si>
    <t>M-4461</t>
  </si>
  <si>
    <t>M-4463</t>
  </si>
  <si>
    <t>M-4464</t>
  </si>
  <si>
    <t>M-4465</t>
  </si>
  <si>
    <t>M-4466</t>
  </si>
  <si>
    <t>M-4467</t>
  </si>
  <si>
    <t>M-4468</t>
  </si>
  <si>
    <t>M-4469</t>
  </si>
  <si>
    <t>M-4470</t>
  </si>
  <si>
    <t>M-4471</t>
  </si>
  <si>
    <t>M-4472</t>
  </si>
  <si>
    <t>M-4475</t>
  </si>
  <si>
    <t>M-4476</t>
  </si>
  <si>
    <t>M-4480</t>
  </si>
  <si>
    <t>M-4481</t>
  </si>
  <si>
    <t>M-4484</t>
  </si>
  <si>
    <t>M-4485</t>
  </si>
  <si>
    <t>M-4486</t>
  </si>
  <si>
    <t>M-4487</t>
  </si>
  <si>
    <t>M-4488</t>
  </si>
  <si>
    <t>M-4489</t>
  </si>
  <si>
    <t>M-4494</t>
  </si>
  <si>
    <t>M-4495</t>
  </si>
  <si>
    <t>M-4498</t>
  </si>
  <si>
    <t>M-4499</t>
  </si>
  <si>
    <t>M-4506</t>
  </si>
  <si>
    <t>M-4507</t>
  </si>
  <si>
    <t>M-4508</t>
  </si>
  <si>
    <t>M-4510</t>
  </si>
  <si>
    <t>M-4511</t>
  </si>
  <si>
    <t>M-4512</t>
  </si>
  <si>
    <t>M-4513</t>
  </si>
  <si>
    <t>M-4515</t>
  </si>
  <si>
    <t>M-4528</t>
  </si>
  <si>
    <t>M-4530</t>
  </si>
  <si>
    <t>M-4531</t>
  </si>
  <si>
    <t>M-4532</t>
  </si>
  <si>
    <t>M-4533</t>
  </si>
  <si>
    <t>M-4534</t>
  </si>
  <si>
    <t>M-4535</t>
  </si>
  <si>
    <t>M-4536</t>
  </si>
  <si>
    <t>M-4537</t>
  </si>
  <si>
    <t>M-4538</t>
  </si>
  <si>
    <t>M-4539</t>
  </si>
  <si>
    <t>M-4540</t>
  </si>
  <si>
    <t>M-4546</t>
  </si>
  <si>
    <t>M-4547</t>
  </si>
  <si>
    <t>M-4548</t>
  </si>
  <si>
    <t>M-4549</t>
  </si>
  <si>
    <t>M-4553</t>
  </si>
  <si>
    <t>M-4555</t>
  </si>
  <si>
    <t>M-4556</t>
  </si>
  <si>
    <t>M-4558</t>
  </si>
  <si>
    <t>M-4560</t>
  </si>
  <si>
    <t>M-4562</t>
  </si>
  <si>
    <t>M-4567</t>
  </si>
  <si>
    <t>M-4568</t>
  </si>
  <si>
    <t>M-4569</t>
  </si>
  <si>
    <t>M-4570</t>
  </si>
  <si>
    <t>M-4571</t>
  </si>
  <si>
    <t>M-4574</t>
  </si>
  <si>
    <t>M-4576</t>
  </si>
  <si>
    <t>M-4577</t>
  </si>
  <si>
    <t>M-4580</t>
  </si>
  <si>
    <t>M-4581</t>
  </si>
  <si>
    <t>M-4582</t>
  </si>
  <si>
    <t>M-4583</t>
  </si>
  <si>
    <t>M-4584</t>
  </si>
  <si>
    <t>M-4585</t>
  </si>
  <si>
    <t>M-4586</t>
  </si>
  <si>
    <t>M-4587</t>
  </si>
  <si>
    <t>M-4588</t>
  </si>
  <si>
    <t>M-4589</t>
  </si>
  <si>
    <t>M-4590</t>
  </si>
  <si>
    <t>M-4591</t>
  </si>
  <si>
    <t>M-4592</t>
  </si>
  <si>
    <t>M-4593</t>
  </si>
  <si>
    <t>M-4594</t>
  </si>
  <si>
    <t>M-4595</t>
  </si>
  <si>
    <t>M-4596</t>
  </si>
  <si>
    <t>M-4597</t>
  </si>
  <si>
    <t>M-4598</t>
  </si>
  <si>
    <t>M-4600</t>
  </si>
  <si>
    <t>M-4603</t>
  </si>
  <si>
    <t>M-4606</t>
  </si>
  <si>
    <t>M-4608</t>
  </si>
  <si>
    <t>M-4611</t>
  </si>
  <si>
    <t>M-4612</t>
  </si>
  <si>
    <t>M-4614</t>
  </si>
  <si>
    <t>M-4615</t>
  </si>
  <si>
    <t>M-4617</t>
  </si>
  <si>
    <t>M-4619</t>
  </si>
  <si>
    <t>M-4621</t>
  </si>
  <si>
    <t>M-4622</t>
  </si>
  <si>
    <t>M-4638</t>
  </si>
  <si>
    <t>M-4639</t>
  </si>
  <si>
    <t>M-4640</t>
  </si>
  <si>
    <t>M-4646</t>
  </si>
  <si>
    <t>M-4652</t>
  </si>
  <si>
    <t>M-4655</t>
  </si>
  <si>
    <t>M-4657</t>
  </si>
  <si>
    <t>M-4659</t>
  </si>
  <si>
    <t>M-4661</t>
  </si>
  <si>
    <t>M-4663</t>
  </si>
  <si>
    <t>M-4664</t>
  </si>
  <si>
    <t>M-4665</t>
  </si>
  <si>
    <t>M-4666</t>
  </si>
  <si>
    <t>M-4667</t>
  </si>
  <si>
    <t>M-4668</t>
  </si>
  <si>
    <t>M-4669</t>
  </si>
  <si>
    <t>M-4670</t>
  </si>
  <si>
    <t>M-4675</t>
  </si>
  <si>
    <t>M-4677</t>
  </si>
  <si>
    <t>M-4679</t>
  </si>
  <si>
    <t>M-4680</t>
  </si>
  <si>
    <t>M-4681</t>
  </si>
  <si>
    <t>M-4715</t>
  </si>
  <si>
    <t>M-4723</t>
  </si>
  <si>
    <t>M-4724</t>
  </si>
  <si>
    <t>M-4727</t>
  </si>
  <si>
    <t>M-4728</t>
  </si>
  <si>
    <t>M-4738</t>
  </si>
  <si>
    <t>M-4739</t>
  </si>
  <si>
    <t>M-4740</t>
  </si>
  <si>
    <t>M-4747</t>
  </si>
  <si>
    <t>M-4748</t>
  </si>
  <si>
    <t>M-4749</t>
  </si>
  <si>
    <t>M-4754</t>
  </si>
  <si>
    <t>M-4759</t>
  </si>
  <si>
    <t>M-4766</t>
  </si>
  <si>
    <t>M-4767</t>
  </si>
  <si>
    <t>M-4770</t>
  </si>
  <si>
    <t>M-4772</t>
  </si>
  <si>
    <t>M-4787</t>
  </si>
  <si>
    <t>M-4792</t>
  </si>
  <si>
    <t>M-4797</t>
  </si>
  <si>
    <t>M-4798</t>
  </si>
  <si>
    <t>M-4801</t>
  </si>
  <si>
    <t>M-4816</t>
  </si>
  <si>
    <t>M-4823</t>
  </si>
  <si>
    <t>M-4824</t>
  </si>
  <si>
    <t>M-4825</t>
  </si>
  <si>
    <t>M-4832</t>
  </si>
  <si>
    <t>M-4833</t>
  </si>
  <si>
    <t>M-4841</t>
  </si>
  <si>
    <t>M-4842</t>
  </si>
  <si>
    <t>M-4845</t>
  </si>
  <si>
    <t>M-4851</t>
  </si>
  <si>
    <t>M-4852</t>
  </si>
  <si>
    <t>M-4859</t>
  </si>
  <si>
    <t>M-4863</t>
  </si>
  <si>
    <t>M-4868</t>
  </si>
  <si>
    <t>M-4871</t>
  </si>
  <si>
    <t>M-4872</t>
  </si>
  <si>
    <t>M-4873</t>
  </si>
  <si>
    <t>M-4874</t>
  </si>
  <si>
    <t>M-4879</t>
  </si>
  <si>
    <t>M-4884</t>
  </si>
  <si>
    <t>M-4886</t>
  </si>
  <si>
    <t>M-4887</t>
  </si>
  <si>
    <t>M-4888</t>
  </si>
  <si>
    <t>M-4889</t>
  </si>
  <si>
    <t>M-4891</t>
  </si>
  <si>
    <t>M-4892</t>
  </si>
  <si>
    <t>M-4893</t>
  </si>
  <si>
    <t>M-4894</t>
  </si>
  <si>
    <t>M-4898</t>
  </si>
  <si>
    <t>M-4900</t>
  </si>
  <si>
    <t>M-4901</t>
  </si>
  <si>
    <t>M-4902</t>
  </si>
  <si>
    <t>M-4903</t>
  </si>
  <si>
    <t>M-4905</t>
  </si>
  <si>
    <t>M-4907</t>
  </si>
  <si>
    <t>M-4909</t>
  </si>
  <si>
    <t>M-4912</t>
  </si>
  <si>
    <t>M-4913</t>
  </si>
  <si>
    <t>M-4914</t>
  </si>
  <si>
    <t>M-4915</t>
  </si>
  <si>
    <t>M-4922</t>
  </si>
  <si>
    <t>M-4923</t>
  </si>
  <si>
    <t>M-4932</t>
  </si>
  <si>
    <t>M-4934</t>
  </si>
  <si>
    <t>M-4935</t>
  </si>
  <si>
    <t>M-4937</t>
  </si>
  <si>
    <t>M-4977</t>
  </si>
  <si>
    <t>M-4986</t>
  </si>
  <si>
    <t>M-4987</t>
  </si>
  <si>
    <t>M-5025</t>
  </si>
  <si>
    <t>M-5052</t>
  </si>
  <si>
    <t>M-5100</t>
  </si>
  <si>
    <t>M-5125</t>
  </si>
  <si>
    <t>M-5172</t>
  </si>
  <si>
    <t>M-5223</t>
  </si>
  <si>
    <t>M-3016</t>
  </si>
  <si>
    <t>M-3018</t>
  </si>
  <si>
    <t>M-3019</t>
  </si>
  <si>
    <t>M-3020</t>
  </si>
  <si>
    <t>M-3021</t>
  </si>
  <si>
    <t>M-3023</t>
  </si>
  <si>
    <t>M-3025</t>
  </si>
  <si>
    <t>M-3026</t>
  </si>
  <si>
    <t>M-3027</t>
  </si>
  <si>
    <t>M-3028</t>
  </si>
  <si>
    <t>M-3030</t>
  </si>
  <si>
    <t>M-3031</t>
  </si>
  <si>
    <t>M-3032</t>
  </si>
  <si>
    <t>M-3033</t>
  </si>
  <si>
    <t>M-3036</t>
  </si>
  <si>
    <t>M-3037</t>
  </si>
  <si>
    <t>M-3038</t>
  </si>
  <si>
    <t>M-3039</t>
  </si>
  <si>
    <t>M-3040</t>
  </si>
  <si>
    <t>M-3041</t>
  </si>
  <si>
    <t>M-3042</t>
  </si>
  <si>
    <t>M-3047</t>
  </si>
  <si>
    <t>M-3048</t>
  </si>
  <si>
    <t>M-3053</t>
  </si>
  <si>
    <t>M-3056</t>
  </si>
  <si>
    <t>M-3057</t>
  </si>
  <si>
    <t>M-3064</t>
  </si>
  <si>
    <t>M-3065</t>
  </si>
  <si>
    <t>M-3069</t>
  </si>
  <si>
    <t>M-3071</t>
  </si>
  <si>
    <t>M-3072</t>
  </si>
  <si>
    <t>M-3073</t>
  </si>
  <si>
    <t>M-3076</t>
  </si>
  <si>
    <t>M-3077</t>
  </si>
  <si>
    <t>M-3078</t>
  </si>
  <si>
    <t>M-3079</t>
  </si>
  <si>
    <t>M-3080</t>
  </si>
  <si>
    <t>M-3081</t>
  </si>
  <si>
    <t>M-3083</t>
  </si>
  <si>
    <t>M-3087</t>
  </si>
  <si>
    <t>M-3088</t>
  </si>
  <si>
    <t>M-3091</t>
  </si>
  <si>
    <t>M-3092</t>
  </si>
  <si>
    <t>M-3101</t>
  </si>
  <si>
    <t>M-3102</t>
  </si>
  <si>
    <t>M-3103</t>
  </si>
  <si>
    <t>M-3115</t>
  </si>
  <si>
    <t>M-3126</t>
  </si>
  <si>
    <t>M-3127</t>
  </si>
  <si>
    <t>M-3131</t>
  </si>
  <si>
    <t>M-3133</t>
  </si>
  <si>
    <t>M-3140</t>
  </si>
  <si>
    <t>M-3144</t>
  </si>
  <si>
    <t>M-3145</t>
  </si>
  <si>
    <t>M-3152</t>
  </si>
  <si>
    <t>M-3156</t>
  </si>
  <si>
    <t>M-3159</t>
  </si>
  <si>
    <t>M-3163</t>
  </si>
  <si>
    <t>M-3164</t>
  </si>
  <si>
    <t>M-3170</t>
  </si>
  <si>
    <t>M-3187</t>
  </si>
  <si>
    <t>M-3196</t>
  </si>
  <si>
    <t>M-3198</t>
  </si>
  <si>
    <t>M-3199</t>
  </si>
  <si>
    <t>M-3206</t>
  </si>
  <si>
    <t>M-3208</t>
  </si>
  <si>
    <t>M-3210</t>
  </si>
  <si>
    <t>M-3214</t>
  </si>
  <si>
    <t>M-3215</t>
  </si>
  <si>
    <t>M-3230</t>
  </si>
  <si>
    <t>M-3232</t>
  </si>
  <si>
    <t>M-3233</t>
  </si>
  <si>
    <t>M-3235</t>
  </si>
  <si>
    <t>M-3236</t>
  </si>
  <si>
    <t>M-3237</t>
  </si>
  <si>
    <t>M-3239</t>
  </si>
  <si>
    <t>M-3240</t>
  </si>
  <si>
    <t>M-3241</t>
  </si>
  <si>
    <t>M-3242</t>
  </si>
  <si>
    <t>M-3243</t>
  </si>
  <si>
    <t>M-3244</t>
  </si>
  <si>
    <t>M-3245</t>
  </si>
  <si>
    <t>M-3246</t>
  </si>
  <si>
    <t>M-3247</t>
  </si>
  <si>
    <t>M-3254</t>
  </si>
  <si>
    <t>M-3255</t>
  </si>
  <si>
    <t>M-3257</t>
  </si>
  <si>
    <t>M-3262</t>
  </si>
  <si>
    <t>M-3263</t>
  </si>
  <si>
    <t>M-3264</t>
  </si>
  <si>
    <t>M-3265</t>
  </si>
  <si>
    <t>M-3269</t>
  </si>
  <si>
    <t>M-3273</t>
  </si>
  <si>
    <t>M-3280</t>
  </si>
  <si>
    <t>M-3281</t>
  </si>
  <si>
    <t>M-3283</t>
  </si>
  <si>
    <t>M-3292</t>
  </si>
  <si>
    <t>M-3299</t>
  </si>
  <si>
    <t>M-3304</t>
  </si>
  <si>
    <t>M-3318</t>
  </si>
  <si>
    <t>M-3321</t>
  </si>
  <si>
    <t>M-3333</t>
  </si>
  <si>
    <t>M-3339</t>
  </si>
  <si>
    <t>M-3341</t>
  </si>
  <si>
    <t>M-3344</t>
  </si>
  <si>
    <t>M-3353</t>
  </si>
  <si>
    <t>M-3354</t>
  </si>
  <si>
    <t>M-3357</t>
  </si>
  <si>
    <t>M-3358</t>
  </si>
  <si>
    <t>M-3359</t>
  </si>
  <si>
    <t>M-3372</t>
  </si>
  <si>
    <t>M-3373</t>
  </si>
  <si>
    <t>M-3375</t>
  </si>
  <si>
    <t>M-3379</t>
  </si>
  <si>
    <t>M-3387</t>
  </si>
  <si>
    <t>M-3391</t>
  </si>
  <si>
    <t>M-3392</t>
  </si>
  <si>
    <t>M-3393</t>
  </si>
  <si>
    <t>M-3394</t>
  </si>
  <si>
    <t>M-3395</t>
  </si>
  <si>
    <t>M-3396</t>
  </si>
  <si>
    <t>M-3397</t>
  </si>
  <si>
    <t>M-3398</t>
  </si>
  <si>
    <t>M-3399</t>
  </si>
  <si>
    <t>M-3405</t>
  </si>
  <si>
    <t>M-3407</t>
  </si>
  <si>
    <t>M-3442</t>
  </si>
  <si>
    <t>M-3492</t>
  </si>
  <si>
    <t>M-3504</t>
  </si>
  <si>
    <t>M-3506</t>
  </si>
  <si>
    <t>M-3518</t>
  </si>
  <si>
    <t>M-3527</t>
  </si>
  <si>
    <t>M-3529</t>
  </si>
  <si>
    <t>M-3607</t>
  </si>
  <si>
    <t>M-3608</t>
  </si>
  <si>
    <t>M-3609</t>
  </si>
  <si>
    <t>M-3610</t>
  </si>
  <si>
    <t>M-3645</t>
  </si>
  <si>
    <t>M-3669</t>
  </si>
  <si>
    <t>M-3690</t>
  </si>
  <si>
    <t>M-3724</t>
  </si>
  <si>
    <t>M-3732</t>
  </si>
  <si>
    <t>M-3742</t>
  </si>
  <si>
    <t>M-3814</t>
  </si>
  <si>
    <t>M-3815</t>
  </si>
  <si>
    <t>M-3816</t>
  </si>
  <si>
    <t>M-3821</t>
  </si>
  <si>
    <t>M-3826</t>
  </si>
  <si>
    <t>M-3830</t>
  </si>
  <si>
    <t>M-3832</t>
  </si>
  <si>
    <t>M-3833</t>
  </si>
  <si>
    <t>M-3834</t>
  </si>
  <si>
    <t>M-3836</t>
  </si>
  <si>
    <t>M-3837</t>
  </si>
  <si>
    <t>M-3838</t>
  </si>
  <si>
    <t>M-3847</t>
  </si>
  <si>
    <t>M-3908</t>
  </si>
  <si>
    <t>M-3909</t>
  </si>
  <si>
    <t>M-3910</t>
  </si>
  <si>
    <t>M-3914</t>
  </si>
  <si>
    <t>M-3915</t>
  </si>
  <si>
    <t>M-3916</t>
  </si>
  <si>
    <t>M-3917</t>
  </si>
  <si>
    <t>M-3918</t>
  </si>
  <si>
    <t>M-3919</t>
  </si>
  <si>
    <t>M-3920</t>
  </si>
  <si>
    <t>M-3921</t>
  </si>
  <si>
    <t>M-3947</t>
  </si>
  <si>
    <t>M-3966</t>
  </si>
  <si>
    <t>M-4002</t>
  </si>
  <si>
    <t>M-4004</t>
  </si>
  <si>
    <t>M-4017</t>
  </si>
  <si>
    <t>M-4020</t>
  </si>
  <si>
    <t>M-4039</t>
  </si>
  <si>
    <t>M-4040</t>
  </si>
  <si>
    <t>M-4041</t>
  </si>
  <si>
    <t>M-4075</t>
  </si>
  <si>
    <t>M-4076</t>
  </si>
  <si>
    <t>M-4077</t>
  </si>
  <si>
    <t>M-4079</t>
  </si>
  <si>
    <t>M-4116</t>
  </si>
  <si>
    <t>M-4121</t>
  </si>
  <si>
    <t>M-4158</t>
  </si>
  <si>
    <t>M-4161</t>
  </si>
  <si>
    <t>M-4166</t>
  </si>
  <si>
    <t>M-4170</t>
  </si>
  <si>
    <t>M-4173</t>
  </si>
  <si>
    <t>M-4175</t>
  </si>
  <si>
    <t>M-4176</t>
  </si>
  <si>
    <t>M-4177</t>
  </si>
  <si>
    <t>M-4178</t>
  </si>
  <si>
    <t>M-4190</t>
  </si>
  <si>
    <t>M-4191</t>
  </si>
  <si>
    <t>M-4195</t>
  </si>
  <si>
    <t>M-4203</t>
  </si>
  <si>
    <t>M-4204</t>
  </si>
  <si>
    <t>M-4218</t>
  </si>
  <si>
    <t>M-4223</t>
  </si>
  <si>
    <t>M-4225</t>
  </si>
  <si>
    <t>M-4238</t>
  </si>
  <si>
    <t>M-4247</t>
  </si>
  <si>
    <t>M-4260</t>
  </si>
  <si>
    <t>M-4261</t>
  </si>
  <si>
    <t>M-4265</t>
  </si>
  <si>
    <t>M-4270</t>
  </si>
  <si>
    <t>M-4275</t>
  </si>
  <si>
    <t>M-4276</t>
  </si>
  <si>
    <t>M-4278</t>
  </si>
  <si>
    <t>M-4281</t>
  </si>
  <si>
    <t>M-4282</t>
  </si>
  <si>
    <t>M-4292</t>
  </si>
  <si>
    <t>M-4297</t>
  </si>
  <si>
    <t>M-4307</t>
  </si>
  <si>
    <t>M-4310</t>
  </si>
  <si>
    <t>M-4315</t>
  </si>
  <si>
    <t>M-4320</t>
  </si>
  <si>
    <t>M-4321</t>
  </si>
  <si>
    <t>M-4322</t>
  </si>
  <si>
    <t>M-4323</t>
  </si>
  <si>
    <t>M-4336</t>
  </si>
  <si>
    <t>M-4337</t>
  </si>
  <si>
    <t>M-4339</t>
  </si>
  <si>
    <t>M-4340</t>
  </si>
  <si>
    <t>M-4341</t>
  </si>
  <si>
    <t>M-4347</t>
  </si>
  <si>
    <t>M-4351</t>
  </si>
  <si>
    <t>M-4352</t>
  </si>
  <si>
    <t>M-4354</t>
  </si>
  <si>
    <t>M-4355</t>
  </si>
  <si>
    <t>M-4364</t>
  </si>
  <si>
    <t>M-4374</t>
  </si>
  <si>
    <t>M-4375</t>
  </si>
  <si>
    <t>M-4392</t>
  </si>
  <si>
    <t>M-4406</t>
  </si>
  <si>
    <t>M-4408</t>
  </si>
  <si>
    <t>M-4422</t>
  </si>
  <si>
    <t>M-4425</t>
  </si>
  <si>
    <t>M-4426</t>
  </si>
  <si>
    <t>M-4429</t>
  </si>
  <si>
    <t>M-4431</t>
  </si>
  <si>
    <t>M-4432</t>
  </si>
  <si>
    <t>M-4433</t>
  </si>
  <si>
    <t>M-4477</t>
  </si>
  <si>
    <t>M-4503</t>
  </si>
  <si>
    <t>M-4516</t>
  </si>
  <si>
    <t>M-4522</t>
  </si>
  <si>
    <t>M-4523</t>
  </si>
  <si>
    <t>M-4524</t>
  </si>
  <si>
    <t>M-4525</t>
  </si>
  <si>
    <t>M-4526</t>
  </si>
  <si>
    <t>M-4527</t>
  </si>
  <si>
    <t>M-4551</t>
  </si>
  <si>
    <t>M-4552</t>
  </si>
  <si>
    <t>M-4559</t>
  </si>
  <si>
    <t>M-4566</t>
  </si>
  <si>
    <t>M-4573</t>
  </si>
  <si>
    <t>M-4599</t>
  </si>
  <si>
    <t>M-4602</t>
  </si>
  <si>
    <t>M-4604</t>
  </si>
  <si>
    <t>M-4605</t>
  </si>
  <si>
    <t>M-4613</t>
  </si>
  <si>
    <t>M-4616</t>
  </si>
  <si>
    <t>M-4618</t>
  </si>
  <si>
    <t>M-4629</t>
  </si>
  <si>
    <t>M-4630</t>
  </si>
  <si>
    <t>M-4637</t>
  </si>
  <si>
    <t>M-4641</t>
  </si>
  <si>
    <t>M-4647</t>
  </si>
  <si>
    <t>M-4651</t>
  </si>
  <si>
    <t>M-4654</t>
  </si>
  <si>
    <t>M-4658</t>
  </si>
  <si>
    <t>M-4662</t>
  </si>
  <si>
    <t>M-4698</t>
  </si>
  <si>
    <t>M-4710</t>
  </si>
  <si>
    <t>M-4711</t>
  </si>
  <si>
    <t>M-4732</t>
  </si>
  <si>
    <t>M-4752</t>
  </si>
  <si>
    <t>M-4755</t>
  </si>
  <si>
    <t>M-4756</t>
  </si>
  <si>
    <t>M-4760</t>
  </si>
  <si>
    <t>M-4763</t>
  </si>
  <si>
    <t>M-4765</t>
  </si>
  <si>
    <t>M-4784</t>
  </si>
  <si>
    <t>M-4785</t>
  </si>
  <si>
    <t>M-4788</t>
  </si>
  <si>
    <t>M-4808</t>
  </si>
  <si>
    <t>M-4815</t>
  </si>
  <si>
    <t>M-4817</t>
  </si>
  <si>
    <t>M-4826</t>
  </si>
  <si>
    <t>M-4837</t>
  </si>
  <si>
    <t>M-4875</t>
  </si>
  <si>
    <t>M-4899</t>
  </si>
  <si>
    <t>M-1</t>
  </si>
  <si>
    <t>M-2</t>
  </si>
  <si>
    <t>M-3</t>
  </si>
  <si>
    <t>M-4</t>
  </si>
  <si>
    <t>M-5</t>
  </si>
  <si>
    <t>M-6</t>
  </si>
  <si>
    <t>M-7</t>
  </si>
  <si>
    <t>M-8</t>
  </si>
  <si>
    <t>M-10</t>
  </si>
  <si>
    <t>M-11</t>
  </si>
  <si>
    <t>M-16</t>
  </si>
  <si>
    <t>M-17</t>
  </si>
  <si>
    <t>M-18</t>
  </si>
  <si>
    <t>M-19</t>
  </si>
  <si>
    <t>M-20</t>
  </si>
  <si>
    <t>M-24</t>
  </si>
  <si>
    <t>M-25</t>
  </si>
  <si>
    <t>M-29</t>
  </si>
  <si>
    <t>M-31</t>
  </si>
  <si>
    <t>M-32</t>
  </si>
  <si>
    <t>M-33</t>
  </si>
  <si>
    <t>M-34</t>
  </si>
  <si>
    <t>M-36</t>
  </si>
  <si>
    <t>M-37</t>
  </si>
  <si>
    <t>M-38</t>
  </si>
  <si>
    <t>M-39</t>
  </si>
  <si>
    <t>M-40</t>
  </si>
  <si>
    <t>M-41</t>
  </si>
  <si>
    <t>M-42</t>
  </si>
  <si>
    <t>M-43</t>
  </si>
  <si>
    <t>M-44</t>
  </si>
  <si>
    <t>M-45</t>
  </si>
  <si>
    <t>M-46</t>
  </si>
  <si>
    <t>M-47</t>
  </si>
  <si>
    <t>M-48</t>
  </si>
  <si>
    <t>M-49</t>
  </si>
  <si>
    <t>M-50</t>
  </si>
  <si>
    <t>M-51</t>
  </si>
  <si>
    <t>M-53</t>
  </si>
  <si>
    <t>M-54</t>
  </si>
  <si>
    <t>M-55</t>
  </si>
  <si>
    <t>M-56</t>
  </si>
  <si>
    <t>M-57</t>
  </si>
  <si>
    <t>M-58</t>
  </si>
  <si>
    <t>M-59</t>
  </si>
  <si>
    <t>M-60</t>
  </si>
  <si>
    <t>M-61</t>
  </si>
  <si>
    <t>M-62</t>
  </si>
  <si>
    <t>M-63</t>
  </si>
  <si>
    <t>M-64</t>
  </si>
  <si>
    <t>M-65</t>
  </si>
  <si>
    <t>M-66</t>
  </si>
  <si>
    <t>M-68</t>
  </si>
  <si>
    <t>M-70</t>
  </si>
  <si>
    <t>M-71</t>
  </si>
  <si>
    <t>M-72</t>
  </si>
  <si>
    <t>M-73</t>
  </si>
  <si>
    <t>M-74</t>
  </si>
  <si>
    <t>M-75</t>
  </si>
  <si>
    <t>M-76</t>
  </si>
  <si>
    <t>M-77</t>
  </si>
  <si>
    <t>M-78</t>
  </si>
  <si>
    <t>M-79</t>
  </si>
  <si>
    <t>M-80</t>
  </si>
  <si>
    <t>M-81</t>
  </si>
  <si>
    <t>M-82</t>
  </si>
  <si>
    <t>M-83</t>
  </si>
  <si>
    <t>M-84</t>
  </si>
  <si>
    <t>M-85</t>
  </si>
  <si>
    <t>M-96</t>
  </si>
  <si>
    <t>M-97</t>
  </si>
  <si>
    <t>M-98</t>
  </si>
  <si>
    <t>M-99</t>
  </si>
  <si>
    <t>M-101</t>
  </si>
  <si>
    <t>M-109</t>
  </si>
  <si>
    <t>M-114</t>
  </si>
  <si>
    <t>M-115</t>
  </si>
  <si>
    <t>M-116</t>
  </si>
  <si>
    <t>M-117</t>
  </si>
  <si>
    <t>M-120</t>
  </si>
  <si>
    <t>M-121</t>
  </si>
  <si>
    <t>M-122</t>
  </si>
  <si>
    <t>M-123</t>
  </si>
  <si>
    <t>M-135</t>
  </si>
  <si>
    <t>M-136</t>
  </si>
  <si>
    <t>M-137</t>
  </si>
  <si>
    <t>M-140</t>
  </si>
  <si>
    <t>M-141</t>
  </si>
  <si>
    <t>M-142</t>
  </si>
  <si>
    <t>M-144</t>
  </si>
  <si>
    <t>M-145</t>
  </si>
  <si>
    <t>M-148</t>
  </si>
  <si>
    <t>M-152</t>
  </si>
  <si>
    <t>M-153</t>
  </si>
  <si>
    <t>M-158</t>
  </si>
  <si>
    <t>M-160</t>
  </si>
  <si>
    <t>M-161</t>
  </si>
  <si>
    <t>M-163</t>
  </si>
  <si>
    <t>M-164</t>
  </si>
  <si>
    <t>M-167</t>
  </si>
  <si>
    <t>M-173</t>
  </si>
  <si>
    <t>M-182</t>
  </si>
  <si>
    <t>M-185</t>
  </si>
  <si>
    <t>M-187</t>
  </si>
  <si>
    <t>M-188</t>
  </si>
  <si>
    <t>M-189</t>
  </si>
  <si>
    <t>M-190</t>
  </si>
  <si>
    <t>M-192</t>
  </si>
  <si>
    <t>M-200</t>
  </si>
  <si>
    <t>M-202</t>
  </si>
  <si>
    <t>M-205</t>
  </si>
  <si>
    <t>M-206</t>
  </si>
  <si>
    <t>M-213</t>
  </si>
  <si>
    <t>M-231</t>
  </si>
  <si>
    <t>M-232</t>
  </si>
  <si>
    <t>M-233</t>
  </si>
  <si>
    <t>M-235</t>
  </si>
  <si>
    <t>M-238</t>
  </si>
  <si>
    <t>M-239</t>
  </si>
  <si>
    <t>M-240</t>
  </si>
  <si>
    <t>M-248</t>
  </si>
  <si>
    <t>M-249</t>
  </si>
  <si>
    <t>M-250</t>
  </si>
  <si>
    <t>M-259</t>
  </si>
  <si>
    <t>M-260</t>
  </si>
  <si>
    <t>M-261</t>
  </si>
  <si>
    <t>M-263</t>
  </si>
  <si>
    <t>M-267</t>
  </si>
  <si>
    <t>M-269</t>
  </si>
  <si>
    <t>M-273</t>
  </si>
  <si>
    <t>M-275</t>
  </si>
  <si>
    <t>M-276</t>
  </si>
  <si>
    <t>M-282</t>
  </si>
  <si>
    <t>M-305</t>
  </si>
  <si>
    <t>M-306</t>
  </si>
  <si>
    <t>M-307</t>
  </si>
  <si>
    <t>M-308</t>
  </si>
  <si>
    <t>M-311</t>
  </si>
  <si>
    <t>M-312</t>
  </si>
  <si>
    <t>M-314</t>
  </si>
  <si>
    <t>M-316</t>
  </si>
  <si>
    <t>M-317</t>
  </si>
  <si>
    <t>M-328</t>
  </si>
  <si>
    <t>M-329</t>
  </si>
  <si>
    <t>M-334</t>
  </si>
  <si>
    <t>M-339</t>
  </si>
  <si>
    <t>M-340</t>
  </si>
  <si>
    <t>M-343</t>
  </si>
  <si>
    <t>M-347</t>
  </si>
  <si>
    <t>M-348</t>
  </si>
  <si>
    <t>M-350</t>
  </si>
  <si>
    <t>M-352</t>
  </si>
  <si>
    <t>M-353</t>
  </si>
  <si>
    <t>M-354</t>
  </si>
  <si>
    <t>M-355</t>
  </si>
  <si>
    <t>M-357</t>
  </si>
  <si>
    <t>M-358</t>
  </si>
  <si>
    <t>M-361</t>
  </si>
  <si>
    <t>M-362</t>
  </si>
  <si>
    <t>M-363</t>
  </si>
  <si>
    <t>M-364</t>
  </si>
  <si>
    <t>M-365</t>
  </si>
  <si>
    <t>M-366</t>
  </si>
  <si>
    <t>M-367</t>
  </si>
  <si>
    <t>M-368</t>
  </si>
  <si>
    <t>M-376</t>
  </si>
  <si>
    <t>M-377</t>
  </si>
  <si>
    <t>M-384</t>
  </si>
  <si>
    <t>M-386</t>
  </si>
  <si>
    <t>M-387</t>
  </si>
  <si>
    <t>M-391</t>
  </si>
  <si>
    <t>M-392</t>
  </si>
  <si>
    <t>M-402</t>
  </si>
  <si>
    <t>M-408</t>
  </si>
  <si>
    <t>M-410</t>
  </si>
  <si>
    <t>M-417</t>
  </si>
  <si>
    <t>M-420</t>
  </si>
  <si>
    <t>M-427</t>
  </si>
  <si>
    <t>M-433</t>
  </si>
  <si>
    <t>M-438</t>
  </si>
  <si>
    <t>M-439</t>
  </si>
  <si>
    <t>M-443</t>
  </si>
  <si>
    <t>M-454</t>
  </si>
  <si>
    <t>M-458</t>
  </si>
  <si>
    <t>M-460</t>
  </si>
  <si>
    <t>M-461</t>
  </si>
  <si>
    <t>M-462</t>
  </si>
  <si>
    <t>M-463</t>
  </si>
  <si>
    <t>M-465</t>
  </si>
  <si>
    <t>M-473</t>
  </si>
  <si>
    <t>M-474</t>
  </si>
  <si>
    <t>M-475</t>
  </si>
  <si>
    <t>M-477</t>
  </si>
  <si>
    <t>M-487</t>
  </si>
  <si>
    <t>M-488</t>
  </si>
  <si>
    <t>M-489</t>
  </si>
  <si>
    <t>M-490</t>
  </si>
  <si>
    <t>M-491</t>
  </si>
  <si>
    <t>M-492</t>
  </si>
  <si>
    <t>M-501</t>
  </si>
  <si>
    <t>M-520</t>
  </si>
  <si>
    <t>M-521</t>
  </si>
  <si>
    <t>M-528</t>
  </si>
  <si>
    <t>M-530</t>
  </si>
  <si>
    <t>M-537</t>
  </si>
  <si>
    <t>M-538</t>
  </si>
  <si>
    <t>M-539</t>
  </si>
  <si>
    <t>M-540</t>
  </si>
  <si>
    <t>M-541</t>
  </si>
  <si>
    <t>M-555</t>
  </si>
  <si>
    <t>M-557</t>
  </si>
  <si>
    <t>M-561</t>
  </si>
  <si>
    <t>M-562</t>
  </si>
  <si>
    <t>M-563</t>
  </si>
  <si>
    <t>M-567</t>
  </si>
  <si>
    <t>M-570</t>
  </si>
  <si>
    <t>M-572</t>
  </si>
  <si>
    <t>M-573</t>
  </si>
  <si>
    <t>M-578</t>
  </si>
  <si>
    <t>M-579</t>
  </si>
  <si>
    <t>M-580</t>
  </si>
  <si>
    <t>M-581</t>
  </si>
  <si>
    <t>M-582</t>
  </si>
  <si>
    <t>M-585</t>
  </si>
  <si>
    <t>M-586</t>
  </si>
  <si>
    <t>M-592</t>
  </si>
  <si>
    <t>M-593</t>
  </si>
  <si>
    <t>M-595</t>
  </si>
  <si>
    <t>M-599</t>
  </si>
  <si>
    <t>M-604</t>
  </si>
  <si>
    <t>M-605</t>
  </si>
  <si>
    <t>M-606</t>
  </si>
  <si>
    <t>M-607</t>
  </si>
  <si>
    <t>M-614</t>
  </si>
  <si>
    <t>M-620</t>
  </si>
  <si>
    <t>M-633</t>
  </si>
  <si>
    <t>M-634</t>
  </si>
  <si>
    <t>M-635</t>
  </si>
  <si>
    <t>M-637</t>
  </si>
  <si>
    <t>M-649</t>
  </si>
  <si>
    <t>M-650</t>
  </si>
  <si>
    <t>M-652</t>
  </si>
  <si>
    <t>M-658</t>
  </si>
  <si>
    <t>M-660</t>
  </si>
  <si>
    <t>M-666</t>
  </si>
  <si>
    <t>M-667</t>
  </si>
  <si>
    <t>M-668</t>
  </si>
  <si>
    <t>M-669</t>
  </si>
  <si>
    <t>M-670</t>
  </si>
  <si>
    <t>M-673</t>
  </si>
  <si>
    <t>M-674</t>
  </si>
  <si>
    <t>M-692</t>
  </si>
  <si>
    <t>M-695</t>
  </si>
  <si>
    <t>M-698</t>
  </si>
  <si>
    <t>M-699</t>
  </si>
  <si>
    <t>M-700</t>
  </si>
  <si>
    <t>M-701</t>
  </si>
  <si>
    <t>M-703</t>
  </si>
  <si>
    <t>M-704</t>
  </si>
  <si>
    <t>M-705</t>
  </si>
  <si>
    <t>M-714</t>
  </si>
  <si>
    <t>M-718</t>
  </si>
  <si>
    <t>M-732</t>
  </si>
  <si>
    <t>M-736</t>
  </si>
  <si>
    <t>M-745</t>
  </si>
  <si>
    <t>M-746</t>
  </si>
  <si>
    <t>M-766</t>
  </si>
  <si>
    <t>M-768</t>
  </si>
  <si>
    <t>M-769</t>
  </si>
  <si>
    <t>M-782</t>
  </si>
  <si>
    <t>M-787</t>
  </si>
  <si>
    <t>M-791</t>
  </si>
  <si>
    <t>M-792</t>
  </si>
  <si>
    <t>M-815</t>
  </si>
  <si>
    <t>M-818</t>
  </si>
  <si>
    <t>M-824</t>
  </si>
  <si>
    <t>M-834</t>
  </si>
  <si>
    <t>M-845</t>
  </si>
  <si>
    <t>M-879</t>
  </si>
  <si>
    <t>M-887</t>
  </si>
  <si>
    <t>M-890</t>
  </si>
  <si>
    <t>M-891</t>
  </si>
  <si>
    <t>M-900</t>
  </si>
  <si>
    <t>M-902</t>
  </si>
  <si>
    <t>M-903</t>
  </si>
  <si>
    <t>M-905</t>
  </si>
  <si>
    <t>M-907</t>
  </si>
  <si>
    <t>M-913</t>
  </si>
  <si>
    <t>M-915</t>
  </si>
  <si>
    <t>M-916</t>
  </si>
  <si>
    <t>M-917</t>
  </si>
  <si>
    <t>M-918</t>
  </si>
  <si>
    <t>M-919</t>
  </si>
  <si>
    <t>M-925</t>
  </si>
  <si>
    <t>M-939</t>
  </si>
  <si>
    <t>M-943</t>
  </si>
  <si>
    <t>M-959</t>
  </si>
  <si>
    <t>M-961</t>
  </si>
  <si>
    <t>M-978</t>
  </si>
  <si>
    <t>M-995</t>
  </si>
  <si>
    <t>M-997</t>
  </si>
  <si>
    <t>M-1008</t>
  </si>
  <si>
    <t>M-1009</t>
  </si>
  <si>
    <t>M-1010</t>
  </si>
  <si>
    <t>M-1011</t>
  </si>
  <si>
    <t>M-1012</t>
  </si>
  <si>
    <t>M-1013</t>
  </si>
  <si>
    <t>M-1015</t>
  </si>
  <si>
    <t>M-1019</t>
  </si>
  <si>
    <t>M-1024</t>
  </si>
  <si>
    <t>M-1028</t>
  </si>
  <si>
    <t>M-1029</t>
  </si>
  <si>
    <t>M-1030</t>
  </si>
  <si>
    <t>M-1031</t>
  </si>
  <si>
    <t>M-1056</t>
  </si>
  <si>
    <t>M-1071</t>
  </si>
  <si>
    <t>M-1076</t>
  </si>
  <si>
    <t>M-1091</t>
  </si>
  <si>
    <t>M-1113</t>
  </si>
  <si>
    <t>M-1117</t>
  </si>
  <si>
    <t>M-1120</t>
  </si>
  <si>
    <t>M-1124</t>
  </si>
  <si>
    <t>M-1125</t>
  </si>
  <si>
    <t>M-1142</t>
  </si>
  <si>
    <t>M-1158</t>
  </si>
  <si>
    <t>M-1172</t>
  </si>
  <si>
    <t>M-1186</t>
  </si>
  <si>
    <t>M-1194</t>
  </si>
  <si>
    <t>M-1202</t>
  </si>
  <si>
    <t>M-1219</t>
  </si>
  <si>
    <t>M-1235</t>
  </si>
  <si>
    <t>M-1240</t>
  </si>
  <si>
    <t>M-1242</t>
  </si>
  <si>
    <t>M-1263</t>
  </si>
  <si>
    <t>M-1278</t>
  </si>
  <si>
    <t>M-1282</t>
  </si>
  <si>
    <t>M-1291</t>
  </si>
  <si>
    <t>M-1304</t>
  </si>
  <si>
    <t>M-1309</t>
  </si>
  <si>
    <t>M-1315</t>
  </si>
  <si>
    <t>M-1363</t>
  </si>
  <si>
    <t>M-1364</t>
  </si>
  <si>
    <t>M-1377</t>
  </si>
  <si>
    <t>M-1378</t>
  </si>
  <si>
    <t>M-1385</t>
  </si>
  <si>
    <t>M-1390</t>
  </si>
  <si>
    <t>M-1407</t>
  </si>
  <si>
    <t>M-1408</t>
  </si>
  <si>
    <t>M-1409</t>
  </si>
  <si>
    <t>M-1416</t>
  </si>
  <si>
    <t>M-1417</t>
  </si>
  <si>
    <t>M-1418</t>
  </si>
  <si>
    <t>M-1423</t>
  </si>
  <si>
    <t>M-1424</t>
  </si>
  <si>
    <t>M-1425</t>
  </si>
  <si>
    <t>M-1426</t>
  </si>
  <si>
    <t>M-1428</t>
  </si>
  <si>
    <t>M-1438</t>
  </si>
  <si>
    <t>M-1441</t>
  </si>
  <si>
    <t>M-1453</t>
  </si>
  <si>
    <t>M-1457</t>
  </si>
  <si>
    <t>M-1487</t>
  </si>
  <si>
    <t>M-1500</t>
  </si>
  <si>
    <t>M-1501</t>
  </si>
  <si>
    <t>M-1532</t>
  </si>
  <si>
    <t>M-1553</t>
  </si>
  <si>
    <t>M-1555</t>
  </si>
  <si>
    <t>M-1562</t>
  </si>
  <si>
    <t>M-1564</t>
  </si>
  <si>
    <t>M-1566</t>
  </si>
  <si>
    <t>M-1581</t>
  </si>
  <si>
    <t>M-1584</t>
  </si>
  <si>
    <t>M-1617</t>
  </si>
  <si>
    <t>M-1620</t>
  </si>
  <si>
    <t>M-1627</t>
  </si>
  <si>
    <t>M-1641</t>
  </si>
  <si>
    <t>M-1642</t>
  </si>
  <si>
    <t>M-1643</t>
  </si>
  <si>
    <t>M-1652</t>
  </si>
  <si>
    <t>M-1714</t>
  </si>
  <si>
    <t>M-1734</t>
  </si>
  <si>
    <t>M-1765</t>
  </si>
  <si>
    <t>M-1775</t>
  </si>
  <si>
    <t>M-1778</t>
  </si>
  <si>
    <t>M-1786</t>
  </si>
  <si>
    <t>M-1796</t>
  </si>
  <si>
    <t>M-1798</t>
  </si>
  <si>
    <t>M-1799</t>
  </si>
  <si>
    <t>M-1809</t>
  </si>
  <si>
    <t>M-1813</t>
  </si>
  <si>
    <t>M-1814</t>
  </si>
  <si>
    <t>M-1816</t>
  </si>
  <si>
    <t>M-1818</t>
  </si>
  <si>
    <t>M-1850</t>
  </si>
  <si>
    <t>M-1857</t>
  </si>
  <si>
    <t>M-1881</t>
  </si>
  <si>
    <t>M-1900</t>
  </si>
  <si>
    <t>M-1941</t>
  </si>
  <si>
    <t>M-1958</t>
  </si>
  <si>
    <t>M-1962</t>
  </si>
  <si>
    <t>M-1964</t>
  </si>
  <si>
    <t>M-1968</t>
  </si>
  <si>
    <t>M-1998</t>
  </si>
  <si>
    <t>M-2002</t>
  </si>
  <si>
    <t>M-2003</t>
  </si>
  <si>
    <t>M-2012</t>
  </si>
  <si>
    <t>M-2034</t>
  </si>
  <si>
    <t>M-2042</t>
  </si>
  <si>
    <t>M-2058</t>
  </si>
  <si>
    <t>M-2066</t>
  </si>
  <si>
    <t>M-2069</t>
  </si>
  <si>
    <t>M-2095</t>
  </si>
  <si>
    <t>M-2107</t>
  </si>
  <si>
    <t>M-2120</t>
  </si>
  <si>
    <t>M-2123</t>
  </si>
  <si>
    <t>M-2125</t>
  </si>
  <si>
    <t>M-2126</t>
  </si>
  <si>
    <t>M-2131</t>
  </si>
  <si>
    <t>M-2152</t>
  </si>
  <si>
    <t>M-2153</t>
  </si>
  <si>
    <t>M-2155</t>
  </si>
  <si>
    <t>M-2164</t>
  </si>
  <si>
    <t>M-2176</t>
  </si>
  <si>
    <t>M-2182</t>
  </si>
  <si>
    <t>M-2200</t>
  </si>
  <si>
    <t>M-2223</t>
  </si>
  <si>
    <t>M-2245</t>
  </si>
  <si>
    <t>M-2251</t>
  </si>
  <si>
    <t>M-2259</t>
  </si>
  <si>
    <t>M-2265</t>
  </si>
  <si>
    <t>M-2268</t>
  </si>
  <si>
    <t>M-2310</t>
  </si>
  <si>
    <t>M-2317</t>
  </si>
  <si>
    <t>M-2356</t>
  </si>
  <si>
    <t>M-2373</t>
  </si>
  <si>
    <t>M-2381</t>
  </si>
  <si>
    <t>M-2408</t>
  </si>
  <si>
    <t>M-2600</t>
  </si>
  <si>
    <t>M-2673</t>
  </si>
  <si>
    <t>M-2678</t>
  </si>
  <si>
    <t>M-2700</t>
  </si>
  <si>
    <t>M-2703</t>
  </si>
  <si>
    <t>M-2720</t>
  </si>
  <si>
    <t>M-2746</t>
  </si>
  <si>
    <t>M-2761</t>
  </si>
  <si>
    <t>M-2765</t>
  </si>
  <si>
    <t>M-2767</t>
  </si>
  <si>
    <t>M-2774</t>
  </si>
  <si>
    <t>M-2785</t>
  </si>
  <si>
    <t>M-2787</t>
  </si>
  <si>
    <t>M-2796</t>
  </si>
  <si>
    <t>M-2820</t>
  </si>
  <si>
    <t>M-2835</t>
  </si>
  <si>
    <t>M-2843</t>
  </si>
  <si>
    <t>M-2862</t>
  </si>
  <si>
    <t>M-2869</t>
  </si>
  <si>
    <t>M-2870</t>
  </si>
  <si>
    <t>M-2872</t>
  </si>
  <si>
    <t>M-2882</t>
  </si>
  <si>
    <t>M-2885</t>
  </si>
  <si>
    <t>M-2887</t>
  </si>
  <si>
    <t>M-2890</t>
  </si>
  <si>
    <t>M-2899</t>
  </si>
  <si>
    <t>M-2900</t>
  </si>
  <si>
    <t>M-2902</t>
  </si>
  <si>
    <t>M-2903</t>
  </si>
  <si>
    <t>M-2915</t>
  </si>
  <si>
    <t>M-2917</t>
  </si>
  <si>
    <t>M-2922</t>
  </si>
  <si>
    <t>M-2926</t>
  </si>
  <si>
    <t>M-2944</t>
  </si>
  <si>
    <t>M-2953</t>
  </si>
  <si>
    <t>M-2975</t>
  </si>
  <si>
    <t>M-2976</t>
  </si>
  <si>
    <t>M-2977</t>
  </si>
  <si>
    <t>M-2978</t>
  </si>
  <si>
    <t>M-2982</t>
  </si>
  <si>
    <t>M-2990</t>
  </si>
  <si>
    <t>M-2991</t>
  </si>
  <si>
    <t>M-2995</t>
  </si>
  <si>
    <t>M-3004</t>
  </si>
  <si>
    <t>M-3010</t>
  </si>
  <si>
    <t>M-3105</t>
  </si>
  <si>
    <t>M-3238</t>
  </si>
  <si>
    <t>M-3249</t>
  </si>
  <si>
    <t>M-3250</t>
  </si>
  <si>
    <t>M-3251</t>
  </si>
  <si>
    <t>M-3256</t>
  </si>
  <si>
    <t>M-3286</t>
  </si>
  <si>
    <t>M-3287</t>
  </si>
  <si>
    <t>M-3342</t>
  </si>
  <si>
    <t>M-3383</t>
  </si>
  <si>
    <t>M-3513</t>
  </si>
  <si>
    <t>M-3514</t>
  </si>
  <si>
    <t>M-3515</t>
  </si>
  <si>
    <t>M-3516</t>
  </si>
  <si>
    <t>M-3519</t>
  </si>
  <si>
    <t>M-3520</t>
  </si>
  <si>
    <t>M-3521</t>
  </si>
  <si>
    <t>M-3522</t>
  </si>
  <si>
    <t>M-3523</t>
  </si>
  <si>
    <t>M-3524</t>
  </si>
  <si>
    <t>M-3525</t>
  </si>
  <si>
    <t>M-3526</t>
  </si>
  <si>
    <t>M-3559</t>
  </si>
  <si>
    <t>M-3612</t>
  </si>
  <si>
    <t>M-3639</t>
  </si>
  <si>
    <t>M-3641</t>
  </si>
  <si>
    <t>M-3667</t>
  </si>
  <si>
    <t>M-3693</t>
  </si>
  <si>
    <t>M-3747</t>
  </si>
  <si>
    <t>M-3794</t>
  </si>
  <si>
    <t>M-3811</t>
  </si>
  <si>
    <t>M-3812</t>
  </si>
  <si>
    <t>M-3835</t>
  </si>
  <si>
    <t>M-3844</t>
  </si>
  <si>
    <t>M-3969</t>
  </si>
  <si>
    <t>M-4016</t>
  </si>
  <si>
    <t>M-4042</t>
  </si>
  <si>
    <t>M-4054</t>
  </si>
  <si>
    <t>M-4055</t>
  </si>
  <si>
    <t>M-4056</t>
  </si>
  <si>
    <t>M-4057</t>
  </si>
  <si>
    <t>M-4069</t>
  </si>
  <si>
    <t>M-4122</t>
  </si>
  <si>
    <t>M-4187</t>
  </si>
  <si>
    <t>M-4188</t>
  </si>
  <si>
    <t>M-4193</t>
  </si>
  <si>
    <t>M-4200</t>
  </si>
  <si>
    <t>M-4217</t>
  </si>
  <si>
    <t>M-4250</t>
  </si>
  <si>
    <t>M-4252</t>
  </si>
  <si>
    <t>M-4283</t>
  </si>
  <si>
    <t>M-4288</t>
  </si>
  <si>
    <t>M-4349</t>
  </si>
  <si>
    <t>M-4478</t>
  </si>
  <si>
    <t>M-4517</t>
  </si>
  <si>
    <t>M-2374</t>
  </si>
  <si>
    <t>M-2375</t>
  </si>
  <si>
    <t>M-2376</t>
  </si>
  <si>
    <t>M-2377</t>
  </si>
  <si>
    <t>M-2378</t>
  </si>
  <si>
    <t>M-2382</t>
  </si>
  <si>
    <t>M-2385</t>
  </si>
  <si>
    <t>M-2386</t>
  </si>
  <si>
    <t>M-2387</t>
  </si>
  <si>
    <t>M-2388</t>
  </si>
  <si>
    <t>M-2389</t>
  </si>
  <si>
    <t>M-2390</t>
  </si>
  <si>
    <t>M-2391</t>
  </si>
  <si>
    <t>M-2392</t>
  </si>
  <si>
    <t>M-2394</t>
  </si>
  <si>
    <t>M-2395</t>
  </si>
  <si>
    <t>M-2396</t>
  </si>
  <si>
    <t>M-2397</t>
  </si>
  <si>
    <t>M-2398</t>
  </si>
  <si>
    <t>M-2399</t>
  </si>
  <si>
    <t>M-2400</t>
  </si>
  <si>
    <t>M-2403</t>
  </si>
  <si>
    <t>M-2404</t>
  </si>
  <si>
    <t>M-2405</t>
  </si>
  <si>
    <t>M-2407</t>
  </si>
  <si>
    <t>M-2409</t>
  </si>
  <si>
    <t>M-2411</t>
  </si>
  <si>
    <t>M-2412</t>
  </si>
  <si>
    <t>M-2413</t>
  </si>
  <si>
    <t>M-2415</t>
  </si>
  <si>
    <t>M-2416</t>
  </si>
  <si>
    <t>M-2417</t>
  </si>
  <si>
    <t>M-2418</t>
  </si>
  <si>
    <t>M-2419</t>
  </si>
  <si>
    <t>M-2420</t>
  </si>
  <si>
    <t>M-2421</t>
  </si>
  <si>
    <t>M-2422</t>
  </si>
  <si>
    <t>M-2423</t>
  </si>
  <si>
    <t>M-2424</t>
  </si>
  <si>
    <t>M-2425</t>
  </si>
  <si>
    <t>M-2426</t>
  </si>
  <si>
    <t>M-2427</t>
  </si>
  <si>
    <t>M-2428</t>
  </si>
  <si>
    <t>M-2429</t>
  </si>
  <si>
    <t>M-2430</t>
  </si>
  <si>
    <t>M-2431</t>
  </si>
  <si>
    <t>M-2432</t>
  </si>
  <si>
    <t>M-2433</t>
  </si>
  <si>
    <t>M-2434</t>
  </si>
  <si>
    <t>M-2435</t>
  </si>
  <si>
    <t>M-2436</t>
  </si>
  <si>
    <t>M-2437</t>
  </si>
  <si>
    <t>M-2438</t>
  </si>
  <si>
    <t>M-2439</t>
  </si>
  <si>
    <t>M-2441</t>
  </si>
  <si>
    <t>M-2442</t>
  </si>
  <si>
    <t>M-2443</t>
  </si>
  <si>
    <t>M-2444</t>
  </si>
  <si>
    <t>M-2445</t>
  </si>
  <si>
    <t>M-2446</t>
  </si>
  <si>
    <t>M-2447</t>
  </si>
  <si>
    <t>M-2450</t>
  </si>
  <si>
    <t>M-2451</t>
  </si>
  <si>
    <t>M-2452</t>
  </si>
  <si>
    <t>M-2453</t>
  </si>
  <si>
    <t>M-2454</t>
  </si>
  <si>
    <t>M-2455</t>
  </si>
  <si>
    <t>M-2457</t>
  </si>
  <si>
    <t>M-2458</t>
  </si>
  <si>
    <t>M-2459</t>
  </si>
  <si>
    <t>M-2460</t>
  </si>
  <si>
    <t>M-2461</t>
  </si>
  <si>
    <t>M-2462</t>
  </si>
  <si>
    <t>M-2463</t>
  </si>
  <si>
    <t>M-2465</t>
  </si>
  <si>
    <t>M-2466</t>
  </si>
  <si>
    <t>M-2467</t>
  </si>
  <si>
    <t>M-2468</t>
  </si>
  <si>
    <t>M-2469</t>
  </si>
  <si>
    <t>M-2471</t>
  </si>
  <si>
    <t>M-2477</t>
  </si>
  <si>
    <t>M-2478</t>
  </si>
  <si>
    <t>M-2480</t>
  </si>
  <si>
    <t>M-2481</t>
  </si>
  <si>
    <t>M-2482</t>
  </si>
  <si>
    <t>M-2484</t>
  </si>
  <si>
    <t>M-2485</t>
  </si>
  <si>
    <t>M-2487</t>
  </si>
  <si>
    <t>M-2488</t>
  </si>
  <si>
    <t>M-2490</t>
  </si>
  <si>
    <t>M-2491</t>
  </si>
  <si>
    <t>M-2492</t>
  </si>
  <si>
    <t>M-2493</t>
  </si>
  <si>
    <t>M-2494</t>
  </si>
  <si>
    <t>M-2497</t>
  </si>
  <si>
    <t>M-2498</t>
  </si>
  <si>
    <t>M-2499</t>
  </si>
  <si>
    <t>M-2500</t>
  </si>
  <si>
    <t>M-2501</t>
  </si>
  <si>
    <t>M-2502</t>
  </si>
  <si>
    <t>M-2503</t>
  </si>
  <si>
    <t>M-2504</t>
  </si>
  <si>
    <t>M-2505</t>
  </si>
  <si>
    <t>M-2506</t>
  </si>
  <si>
    <t>M-2507</t>
  </si>
  <si>
    <t>M-2508</t>
  </si>
  <si>
    <t>M-2510</t>
  </si>
  <si>
    <t>M-2511</t>
  </si>
  <si>
    <t>M-2512</t>
  </si>
  <si>
    <t>M-2513</t>
  </si>
  <si>
    <t>M-2514</t>
  </si>
  <si>
    <t>M-2515</t>
  </si>
  <si>
    <t>M-2516</t>
  </si>
  <si>
    <t>M-2517</t>
  </si>
  <si>
    <t>M-2518</t>
  </si>
  <si>
    <t>M-2519</t>
  </si>
  <si>
    <t>M-2521</t>
  </si>
  <si>
    <t>M-2522</t>
  </si>
  <si>
    <t>M-2523</t>
  </si>
  <si>
    <t>M-2526</t>
  </si>
  <si>
    <t>M-2527</t>
  </si>
  <si>
    <t>M-2528</t>
  </si>
  <si>
    <t>M-2529</t>
  </si>
  <si>
    <t>M-2530</t>
  </si>
  <si>
    <t>M-2531</t>
  </si>
  <si>
    <t>M-2532</t>
  </si>
  <si>
    <t>M-2533</t>
  </si>
  <si>
    <t>M-2534</t>
  </si>
  <si>
    <t>M-2535</t>
  </si>
  <si>
    <t>M-2536</t>
  </si>
  <si>
    <t>M-2537</t>
  </si>
  <si>
    <t>M-2538</t>
  </si>
  <si>
    <t>M-2539</t>
  </si>
  <si>
    <t>M-2540</t>
  </si>
  <si>
    <t>M-2541</t>
  </si>
  <si>
    <t>M-2542</t>
  </si>
  <si>
    <t>M-2543</t>
  </si>
  <si>
    <t>M-2544</t>
  </si>
  <si>
    <t>M-2545</t>
  </si>
  <si>
    <t>M-2546</t>
  </si>
  <si>
    <t>M-2547</t>
  </si>
  <si>
    <t>M-2548</t>
  </si>
  <si>
    <t>M-2549</t>
  </si>
  <si>
    <t>M-2550</t>
  </si>
  <si>
    <t>M-2551</t>
  </si>
  <si>
    <t>M-2552</t>
  </si>
  <si>
    <t>M-2553</t>
  </si>
  <si>
    <t>M-2554</t>
  </si>
  <si>
    <t>M-2555</t>
  </si>
  <si>
    <t>M-2556</t>
  </si>
  <si>
    <t>M-2557</t>
  </si>
  <si>
    <t>M-2558</t>
  </si>
  <si>
    <t>M-2559</t>
  </si>
  <si>
    <t>M-2560</t>
  </si>
  <si>
    <t>M-2561</t>
  </si>
  <si>
    <t>M-2562</t>
  </si>
  <si>
    <t>M-2563</t>
  </si>
  <si>
    <t>M-2564</t>
  </si>
  <si>
    <t>M-2565</t>
  </si>
  <si>
    <t>M-2566</t>
  </si>
  <si>
    <t>M-2567</t>
  </si>
  <si>
    <t>M-2568</t>
  </si>
  <si>
    <t>M-2569</t>
  </si>
  <si>
    <t>M-2570</t>
  </si>
  <si>
    <t>M-2572</t>
  </si>
  <si>
    <t>M-2575</t>
  </si>
  <si>
    <t>M-2576</t>
  </si>
  <si>
    <t>M-2577</t>
  </si>
  <si>
    <t>M-2578</t>
  </si>
  <si>
    <t>M-2579</t>
  </si>
  <si>
    <t>M-2581</t>
  </si>
  <si>
    <t>M-2582</t>
  </si>
  <si>
    <t>M-2583</t>
  </si>
  <si>
    <t>M-2584</t>
  </si>
  <si>
    <t>M-2586</t>
  </si>
  <si>
    <t>M-2587</t>
  </si>
  <si>
    <t>M-2588</t>
  </si>
  <si>
    <t>M-2589</t>
  </si>
  <si>
    <t>M-2594</t>
  </si>
  <si>
    <t>M-2596</t>
  </si>
  <si>
    <t>M-2597</t>
  </si>
  <si>
    <t>M-2598</t>
  </si>
  <si>
    <t>M-2599</t>
  </si>
  <si>
    <t>M-2601</t>
  </si>
  <si>
    <t>M-2602</t>
  </si>
  <si>
    <t>M-2608</t>
  </si>
  <si>
    <t>M-2611</t>
  </si>
  <si>
    <t>M-2612</t>
  </si>
  <si>
    <t>M-2613</t>
  </si>
  <si>
    <t>M-2614</t>
  </si>
  <si>
    <t>M-2615</t>
  </si>
  <si>
    <t>M-2618</t>
  </si>
  <si>
    <t>M-2620</t>
  </si>
  <si>
    <t>M-2621</t>
  </si>
  <si>
    <t>M-2622</t>
  </si>
  <si>
    <t>M-2623</t>
  </si>
  <si>
    <t>M-2624</t>
  </si>
  <si>
    <t>M-2625</t>
  </si>
  <si>
    <t>M-2630</t>
  </si>
  <si>
    <t>M-2631</t>
  </si>
  <si>
    <t>M-2632</t>
  </si>
  <si>
    <t>M-2633</t>
  </si>
  <si>
    <t>M-2634</t>
  </si>
  <si>
    <t>M-2635</t>
  </si>
  <si>
    <t>M-2636</t>
  </si>
  <si>
    <t>M-2637</t>
  </si>
  <si>
    <t>M-2638</t>
  </si>
  <si>
    <t>M-2639</t>
  </si>
  <si>
    <t>M-2640</t>
  </si>
  <si>
    <t>M-2641</t>
  </si>
  <si>
    <t>M-2642</t>
  </si>
  <si>
    <t>M-2643</t>
  </si>
  <si>
    <t>M-2648</t>
  </si>
  <si>
    <t>M-2649</t>
  </si>
  <si>
    <t>M-2650</t>
  </si>
  <si>
    <t>M-2651</t>
  </si>
  <si>
    <t>M-2652</t>
  </si>
  <si>
    <t>M-2654</t>
  </si>
  <si>
    <t>M-2655</t>
  </si>
  <si>
    <t>M-2656</t>
  </si>
  <si>
    <t>M-2657</t>
  </si>
  <si>
    <t>M-2658</t>
  </si>
  <si>
    <t>M-2661</t>
  </si>
  <si>
    <t>M-2662</t>
  </si>
  <si>
    <t>M-2663</t>
  </si>
  <si>
    <t>M-2664</t>
  </si>
  <si>
    <t>M-2666</t>
  </si>
  <si>
    <t>M-2669</t>
  </si>
  <si>
    <t>M-2671</t>
  </si>
  <si>
    <t>M-2674</t>
  </si>
  <si>
    <t>M-2675</t>
  </si>
  <si>
    <t>M-2679</t>
  </si>
  <si>
    <t>M-2680</t>
  </si>
  <si>
    <t>M-2681</t>
  </si>
  <si>
    <t>M-2682</t>
  </si>
  <si>
    <t>M-2684</t>
  </si>
  <si>
    <t>M-2687</t>
  </si>
  <si>
    <t>M-2691</t>
  </si>
  <si>
    <t>M-2692</t>
  </si>
  <si>
    <t>M-2693</t>
  </si>
  <si>
    <t>M-2694</t>
  </si>
  <si>
    <t>M-2704</t>
  </si>
  <si>
    <t>M-2705</t>
  </si>
  <si>
    <t>M-2706</t>
  </si>
  <si>
    <t>M-2707</t>
  </si>
  <si>
    <t>M-2708</t>
  </si>
  <si>
    <t>M-2709</t>
  </si>
  <si>
    <t>M-2711</t>
  </si>
  <si>
    <t>M-2714</t>
  </si>
  <si>
    <t>M-2715</t>
  </si>
  <si>
    <t>M-2716</t>
  </si>
  <si>
    <t>M-2717</t>
  </si>
  <si>
    <t>M-2718</t>
  </si>
  <si>
    <t>M-2719</t>
  </si>
  <si>
    <t>M-2722</t>
  </si>
  <si>
    <t>M-2724</t>
  </si>
  <si>
    <t>M-2725</t>
  </si>
  <si>
    <t>M-2727</t>
  </si>
  <si>
    <t>M-2729</t>
  </si>
  <si>
    <t>M-2730</t>
  </si>
  <si>
    <t>M-2731</t>
  </si>
  <si>
    <t>M-2734</t>
  </si>
  <si>
    <t>M-2736</t>
  </si>
  <si>
    <t>M-2737</t>
  </si>
  <si>
    <t>M-2740</t>
  </si>
  <si>
    <t>M-2741</t>
  </si>
  <si>
    <t>M-2742</t>
  </si>
  <si>
    <t>M-2744</t>
  </si>
  <si>
    <t>M-2747</t>
  </si>
  <si>
    <t>M-2748</t>
  </si>
  <si>
    <t>M-2751</t>
  </si>
  <si>
    <t>M-2753</t>
  </si>
  <si>
    <t>M-2756</t>
  </si>
  <si>
    <t>M-2757</t>
  </si>
  <si>
    <t>M-2758</t>
  </si>
  <si>
    <t>M-2759</t>
  </si>
  <si>
    <t>M-2763</t>
  </si>
  <si>
    <t>M-2769</t>
  </si>
  <si>
    <t>M-2771</t>
  </si>
  <si>
    <t>M-2779</t>
  </si>
  <si>
    <t>M-2780</t>
  </si>
  <si>
    <t>M-2781</t>
  </si>
  <si>
    <t>M-2784</t>
  </si>
  <si>
    <t>M-2789</t>
  </si>
  <si>
    <t>M-2792</t>
  </si>
  <si>
    <t>M-2793</t>
  </si>
  <si>
    <t>M-2794</t>
  </si>
  <si>
    <t>M-2795</t>
  </si>
  <si>
    <t>M-2804</t>
  </si>
  <si>
    <t>M-2805</t>
  </si>
  <si>
    <t>M-2806</t>
  </si>
  <si>
    <t>M-2807</t>
  </si>
  <si>
    <t>M-2808</t>
  </si>
  <si>
    <t>M-2811</t>
  </si>
  <si>
    <t>M-2812</t>
  </si>
  <si>
    <t>M-2813</t>
  </si>
  <si>
    <t>M-2816</t>
  </si>
  <si>
    <t>M-2817</t>
  </si>
  <si>
    <t>M-2818</t>
  </si>
  <si>
    <t>M-2819</t>
  </si>
  <si>
    <t>M-2821</t>
  </si>
  <si>
    <t>M-2823</t>
  </si>
  <si>
    <t>M-2824</t>
  </si>
  <si>
    <t>M-2827</t>
  </si>
  <si>
    <t>M-2828</t>
  </si>
  <si>
    <t>M-2830</t>
  </si>
  <si>
    <t>M-2831</t>
  </si>
  <si>
    <t>M-2832</t>
  </si>
  <si>
    <t>M-2833</t>
  </si>
  <si>
    <t>M-2837</t>
  </si>
  <si>
    <t>M-2838</t>
  </si>
  <si>
    <t>M-2839</t>
  </si>
  <si>
    <t>M-2840</t>
  </si>
  <si>
    <t>M-2844</t>
  </si>
  <si>
    <t>M-2845</t>
  </si>
  <si>
    <t>M-2846</t>
  </si>
  <si>
    <t>M-2847</t>
  </si>
  <si>
    <t>M-2848</t>
  </si>
  <si>
    <t>M-2849</t>
  </si>
  <si>
    <t>M-2850</t>
  </si>
  <si>
    <t>M-2854</t>
  </si>
  <si>
    <t>M-2860</t>
  </si>
  <si>
    <t>M-2863</t>
  </si>
  <si>
    <t>M-2864</t>
  </si>
  <si>
    <t>M-2865</t>
  </si>
  <si>
    <t>M-2874</t>
  </si>
  <si>
    <t>M-2875</t>
  </si>
  <si>
    <t>M-2876</t>
  </si>
  <si>
    <t>M-2877</t>
  </si>
  <si>
    <t>M-2878</t>
  </si>
  <si>
    <t>M-2879</t>
  </si>
  <si>
    <t>M-2880</t>
  </si>
  <si>
    <t>M-2881</t>
  </si>
  <si>
    <t>M-2886</t>
  </si>
  <si>
    <t>M-2888</t>
  </si>
  <si>
    <t>M-2891</t>
  </si>
  <si>
    <t>M-2892</t>
  </si>
  <si>
    <t>M-2893</t>
  </si>
  <si>
    <t>M-2898</t>
  </si>
  <si>
    <t>M-2906</t>
  </si>
  <si>
    <t>M-2910</t>
  </si>
  <si>
    <t>M-2911</t>
  </si>
  <si>
    <t>M-2912</t>
  </si>
  <si>
    <t>M-2920</t>
  </si>
  <si>
    <t>M-2923</t>
  </si>
  <si>
    <t>M-2924</t>
  </si>
  <si>
    <t>M-2925</t>
  </si>
  <si>
    <t>M-2927</t>
  </si>
  <si>
    <t>M-2928</t>
  </si>
  <si>
    <t>M-2933</t>
  </si>
  <si>
    <t>M-2940</t>
  </si>
  <si>
    <t>M-2941</t>
  </si>
  <si>
    <t>M-2943</t>
  </si>
  <si>
    <t>M-2945</t>
  </si>
  <si>
    <t>M-2950</t>
  </si>
  <si>
    <t>M-2951</t>
  </si>
  <si>
    <t>M-2952</t>
  </si>
  <si>
    <t>M-2960</t>
  </si>
  <si>
    <t>M-2971</t>
  </si>
  <si>
    <t>M-2972</t>
  </si>
  <si>
    <t>M-2973</t>
  </si>
  <si>
    <t>M-2974</t>
  </si>
  <si>
    <t>M-2980</t>
  </si>
  <si>
    <t>M-2981</t>
  </si>
  <si>
    <t>M-2983</t>
  </si>
  <si>
    <t>M-2986</t>
  </si>
  <si>
    <t>M-2992</t>
  </si>
  <si>
    <t>M-2993</t>
  </si>
  <si>
    <t>M-2994</t>
  </si>
  <si>
    <t>M-2997</t>
  </si>
  <si>
    <t>M-2998</t>
  </si>
  <si>
    <t>M-2999</t>
  </si>
  <si>
    <t>M-3000</t>
  </si>
  <si>
    <t>M-3012</t>
  </si>
  <si>
    <t>M-3013</t>
  </si>
  <si>
    <t>M-3022</t>
  </si>
  <si>
    <t>M-3024</t>
  </si>
  <si>
    <t>M-3045</t>
  </si>
  <si>
    <t>M-3049</t>
  </si>
  <si>
    <t>M-3050</t>
  </si>
  <si>
    <t>M-3051</t>
  </si>
  <si>
    <t>M-3052</t>
  </si>
  <si>
    <t>M-3054</t>
  </si>
  <si>
    <t>M-3058</t>
  </si>
  <si>
    <t>M-3059</t>
  </si>
  <si>
    <t>M-3060</t>
  </si>
  <si>
    <t>M-3061</t>
  </si>
  <si>
    <t>M-3062</t>
  </si>
  <si>
    <t>M-3066</t>
  </si>
  <si>
    <t>M-3067</t>
  </si>
  <si>
    <t>M-3068</t>
  </si>
  <si>
    <t>M-3074</t>
  </si>
  <si>
    <t>M-3075</t>
  </si>
  <si>
    <t>M-3086</t>
  </si>
  <si>
    <t>M-3093</t>
  </si>
  <si>
    <t>M-3094</t>
  </si>
  <si>
    <t>M-3095</t>
  </si>
  <si>
    <t>M-3096</t>
  </si>
  <si>
    <t>M-3097</t>
  </si>
  <si>
    <t>M-3098</t>
  </si>
  <si>
    <t>M-3099</t>
  </si>
  <si>
    <t>M-3100</t>
  </si>
  <si>
    <t>M-3104</t>
  </si>
  <si>
    <t>M-3107</t>
  </si>
  <si>
    <t>M-3108</t>
  </si>
  <si>
    <t>M-3109</t>
  </si>
  <si>
    <t>M-3122</t>
  </si>
  <si>
    <t>M-3123</t>
  </si>
  <si>
    <t>M-3130</t>
  </si>
  <si>
    <t>M-3132</t>
  </si>
  <si>
    <t>M-3134</t>
  </si>
  <si>
    <t>M-3135</t>
  </si>
  <si>
    <t>M-3136</t>
  </si>
  <si>
    <t>M-3137</t>
  </si>
  <si>
    <t>M-3138</t>
  </si>
  <si>
    <t>M-3141</t>
  </si>
  <si>
    <t>M-3142</t>
  </si>
  <si>
    <t>M-3143</t>
  </si>
  <si>
    <t>M-3146</t>
  </si>
  <si>
    <t>M-3147</t>
  </si>
  <si>
    <t>M-3154</t>
  </si>
  <si>
    <t>M-3166</t>
  </si>
  <si>
    <t>M-3167</t>
  </si>
  <si>
    <t>M-3168</t>
  </si>
  <si>
    <t>M-3171</t>
  </si>
  <si>
    <t>M-3172</t>
  </si>
  <si>
    <t>M-3173</t>
  </si>
  <si>
    <t>M-3174</t>
  </si>
  <si>
    <t>M-3175</t>
  </si>
  <si>
    <t>M-3176</t>
  </si>
  <si>
    <t>M-3177</t>
  </si>
  <si>
    <t>M-3178</t>
  </si>
  <si>
    <t>M-3179</t>
  </si>
  <si>
    <t>M-3180</t>
  </si>
  <si>
    <t>M-3181</t>
  </si>
  <si>
    <t>M-3188</t>
  </si>
  <si>
    <t>M-3189</t>
  </si>
  <si>
    <t>M-3190</t>
  </si>
  <si>
    <t>M-3191</t>
  </si>
  <si>
    <t>M-3192</t>
  </si>
  <si>
    <t>M-3193</t>
  </si>
  <si>
    <t>M-3194</t>
  </si>
  <si>
    <t>M-3204</t>
  </si>
  <si>
    <t>M-3216</t>
  </si>
  <si>
    <t>M-3217</t>
  </si>
  <si>
    <t>M-3218</t>
  </si>
  <si>
    <t>M-3219</t>
  </si>
  <si>
    <t>M-3220</t>
  </si>
  <si>
    <t>M-3221</t>
  </si>
  <si>
    <t>M-3222</t>
  </si>
  <si>
    <t>M-3223</t>
  </si>
  <si>
    <t>M-3224</t>
  </si>
  <si>
    <t>M-3225</t>
  </si>
  <si>
    <t>M-3226</t>
  </si>
  <si>
    <t>M-3227</t>
  </si>
  <si>
    <t>M-3258</t>
  </si>
  <si>
    <t>M-3259</t>
  </si>
  <si>
    <t>M-3260</t>
  </si>
  <si>
    <t>M-3268</t>
  </si>
  <si>
    <t>M-3271</t>
  </si>
  <si>
    <t>M-3272</t>
  </si>
  <si>
    <t>M-3276</t>
  </si>
  <si>
    <t>M-3277</t>
  </si>
  <si>
    <t>M-3284</t>
  </si>
  <si>
    <t>M-3285</t>
  </si>
  <si>
    <t>M-3288</t>
  </si>
  <si>
    <t>M-3289</t>
  </si>
  <si>
    <t>M-3290</t>
  </si>
  <si>
    <t>M-3291</t>
  </si>
  <si>
    <t>M-3293</t>
  </si>
  <si>
    <t>M-3301</t>
  </si>
  <si>
    <t>M-3305</t>
  </si>
  <si>
    <t>M-3306</t>
  </si>
  <si>
    <t>M-3307</t>
  </si>
  <si>
    <t>M-3308</t>
  </si>
  <si>
    <t>M-3317</t>
  </si>
  <si>
    <t>M-3319</t>
  </si>
  <si>
    <t>M-3322</t>
  </si>
  <si>
    <t>M-3324</t>
  </si>
  <si>
    <t>M-3325</t>
  </si>
  <si>
    <t>M-3326</t>
  </si>
  <si>
    <t>M-3327</t>
  </si>
  <si>
    <t>M-3328</t>
  </si>
  <si>
    <t>M-3329</t>
  </si>
  <si>
    <t>M-3330</t>
  </si>
  <si>
    <t>M-3331</t>
  </si>
  <si>
    <t>M-3332</t>
  </si>
  <si>
    <t>M-3334</t>
  </si>
  <si>
    <t>M-3335</t>
  </si>
  <si>
    <t>M-3336</t>
  </si>
  <si>
    <t>M-3337</t>
  </si>
  <si>
    <t>M-3338</t>
  </si>
  <si>
    <t>M-3340</t>
  </si>
  <si>
    <t>M-3343</t>
  </si>
  <si>
    <t>M-3346</t>
  </si>
  <si>
    <t>M-3347</t>
  </si>
  <si>
    <t>M-3348</t>
  </si>
  <si>
    <t>M-3349</t>
  </si>
  <si>
    <t>M-3350</t>
  </si>
  <si>
    <t>M-3351</t>
  </si>
  <si>
    <t>M-3352</t>
  </si>
  <si>
    <t>M-3360</t>
  </si>
  <si>
    <t>M-3361</t>
  </si>
  <si>
    <t>M-3362</t>
  </si>
  <si>
    <t>M-3363</t>
  </si>
  <si>
    <t>M-3364</t>
  </si>
  <si>
    <t>M-3365</t>
  </si>
  <si>
    <t>M-3366</t>
  </si>
  <si>
    <t>M-3367</t>
  </si>
  <si>
    <t>M-3368</t>
  </si>
  <si>
    <t>M-3369</t>
  </si>
  <si>
    <t>M-3370</t>
  </si>
  <si>
    <t>M-3371</t>
  </si>
  <si>
    <t>M-3380</t>
  </si>
  <si>
    <t>M-3402</t>
  </si>
  <si>
    <t>M-3403</t>
  </si>
  <si>
    <t>M-3404</t>
  </si>
  <si>
    <t>M-3411</t>
  </si>
  <si>
    <t>M-3418</t>
  </si>
  <si>
    <t>M-3419</t>
  </si>
  <si>
    <t>M-3420</t>
  </si>
  <si>
    <t>M-3424</t>
  </si>
  <si>
    <t>M-3425</t>
  </si>
  <si>
    <t>M-3426</t>
  </si>
  <si>
    <t>M-3430</t>
  </si>
  <si>
    <t>M-3431</t>
  </si>
  <si>
    <t>M-3432</t>
  </si>
  <si>
    <t>M-3435</t>
  </si>
  <si>
    <t>M-3438</t>
  </si>
  <si>
    <t>M-3439</t>
  </si>
  <si>
    <t>M-3562</t>
  </si>
  <si>
    <t>M-3563</t>
  </si>
  <si>
    <t>M-3564</t>
  </si>
  <si>
    <t>M-3565</t>
  </si>
  <si>
    <t>M-3566</t>
  </si>
  <si>
    <t>M-3567</t>
  </si>
  <si>
    <t>M-3568</t>
  </si>
  <si>
    <t>M-3569</t>
  </si>
  <si>
    <t>M-3570</t>
  </si>
  <si>
    <t>M-3666</t>
  </si>
  <si>
    <t>M-3671</t>
  </si>
  <si>
    <t>M-3679</t>
  </si>
  <si>
    <t>M-3680</t>
  </si>
  <si>
    <t>M-3681</t>
  </si>
  <si>
    <t>M-3682</t>
  </si>
  <si>
    <t>M-3683</t>
  </si>
  <si>
    <t>M-3684</t>
  </si>
  <si>
    <t>M-3685</t>
  </si>
  <si>
    <t>M-3686</t>
  </si>
  <si>
    <t>M-3687</t>
  </si>
  <si>
    <t>M-3688</t>
  </si>
  <si>
    <t>M-3789</t>
  </si>
  <si>
    <t>M-3790</t>
  </si>
  <si>
    <t>M-3791</t>
  </si>
  <si>
    <t>M-3792</t>
  </si>
  <si>
    <t>M-3793</t>
  </si>
  <si>
    <t>M-3798</t>
  </si>
  <si>
    <t>M-3799</t>
  </si>
  <si>
    <t>M-3800</t>
  </si>
  <si>
    <t>M-3801</t>
  </si>
  <si>
    <t>M-3802</t>
  </si>
  <si>
    <t>M-3805</t>
  </si>
  <si>
    <t>M-3839</t>
  </si>
  <si>
    <t>M-3840</t>
  </si>
  <si>
    <t>M-3845</t>
  </si>
  <si>
    <t>M-3849</t>
  </si>
  <si>
    <t>M-3854</t>
  </si>
  <si>
    <t>M-3856</t>
  </si>
  <si>
    <t>M-3865</t>
  </si>
  <si>
    <t>M-3867</t>
  </si>
  <si>
    <t>M-3868</t>
  </si>
  <si>
    <t>M-3869</t>
  </si>
  <si>
    <t>M-3872</t>
  </si>
  <si>
    <t>M-3878</t>
  </si>
  <si>
    <t>M-3879</t>
  </si>
  <si>
    <t>M-3880</t>
  </si>
  <si>
    <t>M-3883</t>
  </si>
  <si>
    <t>M-3886</t>
  </si>
  <si>
    <t>M-3906</t>
  </si>
  <si>
    <t>M-3923</t>
  </si>
  <si>
    <t>M-3926</t>
  </si>
  <si>
    <t>M-3951</t>
  </si>
  <si>
    <t>M-3953</t>
  </si>
  <si>
    <t>M-3954</t>
  </si>
  <si>
    <t>M-3955</t>
  </si>
  <si>
    <t>M-3956</t>
  </si>
  <si>
    <t>M-3957</t>
  </si>
  <si>
    <t>M-3958</t>
  </si>
  <si>
    <t>M-3959</t>
  </si>
  <si>
    <t>M-3960</t>
  </si>
  <si>
    <t>M-3961</t>
  </si>
  <si>
    <t>M-3962</t>
  </si>
  <si>
    <t>M-3963</t>
  </si>
  <si>
    <t>M-3964</t>
  </si>
  <si>
    <t>M-3965</t>
  </si>
  <si>
    <t>M-4011</t>
  </si>
  <si>
    <t>M-4012</t>
  </si>
  <si>
    <t>M-4023</t>
  </si>
  <si>
    <t>M-4024</t>
  </si>
  <si>
    <t>M-4026</t>
  </si>
  <si>
    <t>M-4037</t>
  </si>
  <si>
    <t>M-4038</t>
  </si>
  <si>
    <t>M-4060</t>
  </si>
  <si>
    <t>M-4061</t>
  </si>
  <si>
    <t>M-4063</t>
  </si>
  <si>
    <t>M-4068</t>
  </si>
  <si>
    <t>M-4073</t>
  </si>
  <si>
    <t>M-4103</t>
  </si>
  <si>
    <t>M-4114</t>
  </si>
  <si>
    <t>M-4123</t>
  </si>
  <si>
    <t>M-4148</t>
  </si>
  <si>
    <t>M-4149</t>
  </si>
  <si>
    <t>M-4150</t>
  </si>
  <si>
    <t>M-4174</t>
  </si>
  <si>
    <t>M-4219</t>
  </si>
  <si>
    <t>M-4220</t>
  </si>
  <si>
    <t>M-4224</t>
  </si>
  <si>
    <t>M-4240</t>
  </si>
  <si>
    <t>M-4244</t>
  </si>
  <si>
    <t>M-4245</t>
  </si>
  <si>
    <t>M-4246</t>
  </si>
  <si>
    <t>M-4284</t>
  </si>
  <si>
    <t>M-4285</t>
  </si>
  <si>
    <t>M-4293</t>
  </si>
  <si>
    <t>M-4299</t>
  </si>
  <si>
    <t>M-4316</t>
  </si>
  <si>
    <t>M-4326</t>
  </si>
  <si>
    <t>M-4333</t>
  </si>
  <si>
    <t>M-4335</t>
  </si>
  <si>
    <t>M-4343</t>
  </si>
  <si>
    <t>M-4344</t>
  </si>
  <si>
    <t>M-4345</t>
  </si>
  <si>
    <t>M-4346</t>
  </si>
  <si>
    <t>M-4357</t>
  </si>
  <si>
    <t>M-4358</t>
  </si>
  <si>
    <t>M-4369</t>
  </si>
  <si>
    <t>M-4376</t>
  </si>
  <si>
    <t>M-4377</t>
  </si>
  <si>
    <t>M-4378</t>
  </si>
  <si>
    <t>M-4382</t>
  </si>
  <si>
    <t>M-4384</t>
  </si>
  <si>
    <t>M-4385</t>
  </si>
  <si>
    <t>M-4386</t>
  </si>
  <si>
    <t>M-4397</t>
  </si>
  <si>
    <t>M-4398</t>
  </si>
  <si>
    <t>M-4401</t>
  </si>
  <si>
    <t>M-4404</t>
  </si>
  <si>
    <t>M-4412</t>
  </si>
  <si>
    <t>M-4414</t>
  </si>
  <si>
    <t>M-4423</t>
  </si>
  <si>
    <t>M-4424</t>
  </si>
  <si>
    <t>M-4430</t>
  </si>
  <si>
    <t>M-4434</t>
  </si>
  <si>
    <t>M-4435</t>
  </si>
  <si>
    <t>M-4436</t>
  </si>
  <si>
    <t>M-4437</t>
  </si>
  <si>
    <t>M-4438</t>
  </si>
  <si>
    <t>M-4439</t>
  </si>
  <si>
    <t>M-4443</t>
  </si>
  <si>
    <t>M-4445</t>
  </si>
  <si>
    <t>M-4462</t>
  </si>
  <si>
    <t>M-4474</t>
  </si>
  <si>
    <t>M-4479</t>
  </si>
  <si>
    <t>M-4482</t>
  </si>
  <si>
    <t>M-4483</t>
  </si>
  <si>
    <t>M-4490</t>
  </si>
  <si>
    <t>M-4491</t>
  </si>
  <si>
    <t>M-4492</t>
  </si>
  <si>
    <t>M-4500</t>
  </si>
  <si>
    <t>M-4504</t>
  </si>
  <si>
    <t>M-4505</t>
  </si>
  <si>
    <t>M-4509</t>
  </si>
  <si>
    <t>M-4514</t>
  </si>
  <si>
    <t>M-4529</t>
  </si>
  <si>
    <t>M-4554</t>
  </si>
  <si>
    <t>M-4564</t>
  </si>
  <si>
    <t>M-4601</t>
  </si>
  <si>
    <t>M-4607</t>
  </si>
  <si>
    <t>M-4609</t>
  </si>
  <si>
    <t>M-4610</t>
  </si>
  <si>
    <t>M-4620</t>
  </si>
  <si>
    <t>M-4645</t>
  </si>
  <si>
    <t>M-4648</t>
  </si>
  <si>
    <t>M-4649</t>
  </si>
  <si>
    <t>M-4650</t>
  </si>
  <si>
    <t>M-4656</t>
  </si>
  <si>
    <t>M-4673</t>
  </si>
  <si>
    <t>M-4682</t>
  </si>
  <si>
    <t>M-4709</t>
  </si>
  <si>
    <t>M-4717</t>
  </si>
  <si>
    <t>M-4726</t>
  </si>
  <si>
    <t>M-4762</t>
  </si>
  <si>
    <t>M-4773</t>
  </si>
  <si>
    <t>M-4786</t>
  </si>
  <si>
    <t>M-4789</t>
  </si>
  <si>
    <t>M-4791</t>
  </si>
  <si>
    <t>M-4794</t>
  </si>
  <si>
    <t>M-4803</t>
  </si>
  <si>
    <t>M-4805</t>
  </si>
  <si>
    <t>M-4814</t>
  </si>
  <si>
    <t>M-4818</t>
  </si>
  <si>
    <t>M-4835</t>
  </si>
  <si>
    <t>M-4853</t>
  </si>
  <si>
    <t>M-4857</t>
  </si>
  <si>
    <t>M-4858</t>
  </si>
  <si>
    <t>M-4862</t>
  </si>
  <si>
    <t>M-4869</t>
  </si>
  <si>
    <t>M-4870</t>
  </si>
  <si>
    <t>M-4878</t>
  </si>
  <si>
    <t>M-4880</t>
  </si>
  <si>
    <t>M-4881</t>
  </si>
  <si>
    <t>M-4882</t>
  </si>
  <si>
    <t>M-4883</t>
  </si>
  <si>
    <t>M-4895</t>
  </si>
  <si>
    <t>M-4904</t>
  </si>
  <si>
    <t>M-4906</t>
  </si>
  <si>
    <t>M-4911</t>
  </si>
  <si>
    <t>M-4921</t>
  </si>
  <si>
    <t>M-4924</t>
  </si>
  <si>
    <t>M-4925</t>
  </si>
  <si>
    <t>M-4926</t>
  </si>
  <si>
    <t>M-4927</t>
  </si>
  <si>
    <t>M-4928</t>
  </si>
  <si>
    <t>M-4929</t>
  </si>
  <si>
    <t>M-4930</t>
  </si>
  <si>
    <t>M-4985</t>
  </si>
  <si>
    <t>M-5115</t>
  </si>
  <si>
    <t>M-5337</t>
  </si>
  <si>
    <t>M-87</t>
  </si>
  <si>
    <t>M-100</t>
  </si>
  <si>
    <t>M-186</t>
  </si>
  <si>
    <t>M-208</t>
  </si>
  <si>
    <t>M-209</t>
  </si>
  <si>
    <t>M-210</t>
  </si>
  <si>
    <t>M-211</t>
  </si>
  <si>
    <t>M-270</t>
  </si>
  <si>
    <t>M-289</t>
  </si>
  <si>
    <t>M-294</t>
  </si>
  <si>
    <t>M-423</t>
  </si>
  <si>
    <t>M-494</t>
  </si>
  <si>
    <t>M-500</t>
  </si>
  <si>
    <t>M-523</t>
  </si>
  <si>
    <t>M-559</t>
  </si>
  <si>
    <t>M-680</t>
  </si>
  <si>
    <t>M-852</t>
  </si>
  <si>
    <t>M-975</t>
  </si>
  <si>
    <t>M-1149</t>
  </si>
  <si>
    <t>M-1372</t>
  </si>
  <si>
    <t>M-1474</t>
  </si>
  <si>
    <t>M-1697</t>
  </si>
  <si>
    <t>M-1902</t>
  </si>
  <si>
    <t>M-2074</t>
  </si>
  <si>
    <t>M-2315</t>
  </si>
  <si>
    <t>M-2414</t>
  </si>
  <si>
    <t>M-4550</t>
  </si>
  <si>
    <t>M-4813</t>
  </si>
  <si>
    <t>M-301</t>
  </si>
  <si>
    <t>M-302</t>
  </si>
  <si>
    <t>M-332</t>
  </si>
  <si>
    <t>M-349</t>
  </si>
  <si>
    <t>M-359</t>
  </si>
  <si>
    <t>M-379</t>
  </si>
  <si>
    <t>M-388</t>
  </si>
  <si>
    <t>M-416</t>
  </si>
  <si>
    <t>M-421</t>
  </si>
  <si>
    <t>M-437</t>
  </si>
  <si>
    <t>M-771</t>
  </si>
  <si>
    <t>M-806</t>
  </si>
  <si>
    <t>M-851</t>
  </si>
  <si>
    <t>M-945</t>
  </si>
  <si>
    <t>M-965</t>
  </si>
  <si>
    <t>M-1093</t>
  </si>
  <si>
    <t>M-1156</t>
  </si>
  <si>
    <t>M-1323</t>
  </si>
  <si>
    <t>M-1324</t>
  </si>
  <si>
    <t>M-1340</t>
  </si>
  <si>
    <t>M-1341</t>
  </si>
  <si>
    <t>M-1404</t>
  </si>
  <si>
    <t>M-1405</t>
  </si>
  <si>
    <t>M-1454</t>
  </si>
  <si>
    <t>M-1586</t>
  </si>
  <si>
    <t>M-1630</t>
  </si>
  <si>
    <t>M-1660</t>
  </si>
  <si>
    <t>M-2025</t>
  </si>
  <si>
    <t>M-2075</t>
  </si>
  <si>
    <t>M-2147</t>
  </si>
  <si>
    <t>M-2159</t>
  </si>
  <si>
    <t>M-2165</t>
  </si>
  <si>
    <t>M-2278</t>
  </si>
  <si>
    <t>M-2593</t>
  </si>
  <si>
    <t>M-2701</t>
  </si>
  <si>
    <t>M-2810</t>
  </si>
  <si>
    <t>M-2929</t>
  </si>
  <si>
    <t>M-3551</t>
  </si>
  <si>
    <t>M-3605</t>
  </si>
  <si>
    <t>M-4501</t>
  </si>
  <si>
    <t>M-4545</t>
  </si>
  <si>
    <t>M-4725</t>
  </si>
  <si>
    <t>M-4758</t>
  </si>
  <si>
    <t>M-4795</t>
  </si>
  <si>
    <t>M-4806</t>
  </si>
  <si>
    <t>M-4828</t>
  </si>
  <si>
    <t>M-4854</t>
  </si>
  <si>
    <t>M-4920</t>
  </si>
  <si>
    <t>M-5081</t>
  </si>
  <si>
    <t>M-5175</t>
  </si>
  <si>
    <t>M-5201</t>
  </si>
  <si>
    <t>M-5229</t>
  </si>
  <si>
    <t>M-5243</t>
  </si>
  <si>
    <t>M-5277</t>
  </si>
  <si>
    <t>M-3443</t>
  </si>
  <si>
    <t>M-3449</t>
  </si>
  <si>
    <t>M-3450</t>
  </si>
  <si>
    <t>M-3451</t>
  </si>
  <si>
    <t>M-3452</t>
  </si>
  <si>
    <t>M-3453</t>
  </si>
  <si>
    <t>M-3454</t>
  </si>
  <si>
    <t>M-3502</t>
  </si>
  <si>
    <t>M-3517</t>
  </si>
  <si>
    <t>M-3528</t>
  </si>
  <si>
    <t>M-3561</t>
  </si>
  <si>
    <t>M-3606</t>
  </si>
  <si>
    <t>M-3614</t>
  </si>
  <si>
    <t>M-3692</t>
  </si>
  <si>
    <t>M-3795</t>
  </si>
  <si>
    <t>M-3808</t>
  </si>
  <si>
    <t>M-3809</t>
  </si>
  <si>
    <t>M-3819</t>
  </si>
  <si>
    <t>M-3820</t>
  </si>
  <si>
    <t>M-3825</t>
  </si>
  <si>
    <t>M-3831</t>
  </si>
  <si>
    <t>M-3930</t>
  </si>
  <si>
    <t>M-3968</t>
  </si>
  <si>
    <t>M-4053</t>
  </si>
  <si>
    <t>M-4088</t>
  </si>
  <si>
    <t>M-4269</t>
  </si>
  <si>
    <t>M-4294</t>
  </si>
  <si>
    <t>M-4365</t>
  </si>
  <si>
    <t>M-4400</t>
  </si>
  <si>
    <t>M-4409</t>
  </si>
  <si>
    <t>M-4757</t>
  </si>
  <si>
    <t>M-4761</t>
  </si>
  <si>
    <t>M-4771</t>
  </si>
  <si>
    <t>M-4839</t>
  </si>
  <si>
    <t>M-4860</t>
  </si>
  <si>
    <t>M-4865</t>
  </si>
  <si>
    <t>M-9</t>
  </si>
  <si>
    <t>M-12</t>
  </si>
  <si>
    <t>M-13</t>
  </si>
  <si>
    <t>M-15</t>
  </si>
  <si>
    <t>M-23</t>
  </si>
  <si>
    <t>M-26</t>
  </si>
  <si>
    <t>M-90</t>
  </si>
  <si>
    <t>M-91</t>
  </si>
  <si>
    <t>M-92</t>
  </si>
  <si>
    <t>M-93</t>
  </si>
  <si>
    <t>M-94</t>
  </si>
  <si>
    <t>M-103</t>
  </si>
  <si>
    <t>M-104</t>
  </si>
  <si>
    <t>M-105</t>
  </si>
  <si>
    <t>M-107</t>
  </si>
  <si>
    <t>M-108</t>
  </si>
  <si>
    <t>M-110</t>
  </si>
  <si>
    <t>M-113</t>
  </si>
  <si>
    <t>M-124</t>
  </si>
  <si>
    <t>M-125</t>
  </si>
  <si>
    <t>M-126</t>
  </si>
  <si>
    <t>M-127</t>
  </si>
  <si>
    <t>M-128</t>
  </si>
  <si>
    <t>M-129</t>
  </si>
  <si>
    <t>M-130</t>
  </si>
  <si>
    <t>M-131</t>
  </si>
  <si>
    <t>M-132</t>
  </si>
  <si>
    <t>M-133</t>
  </si>
  <si>
    <t>M-134</t>
  </si>
  <si>
    <t>M-138</t>
  </si>
  <si>
    <t>M-139</t>
  </si>
  <si>
    <t>M-143</t>
  </si>
  <si>
    <t>M-146</t>
  </si>
  <si>
    <t>M-147</t>
  </si>
  <si>
    <t>M-149</t>
  </si>
  <si>
    <t>M-151</t>
  </si>
  <si>
    <t>M-154</t>
  </si>
  <si>
    <t>M-155</t>
  </si>
  <si>
    <t>M-156</t>
  </si>
  <si>
    <t>M-157</t>
  </si>
  <si>
    <t>M-159</t>
  </si>
  <si>
    <t>M-162</t>
  </si>
  <si>
    <t>M-172</t>
  </si>
  <si>
    <t>M-174</t>
  </si>
  <si>
    <t>M-175</t>
  </si>
  <si>
    <t>M-176</t>
  </si>
  <si>
    <t>M-177</t>
  </si>
  <si>
    <t>M-178</t>
  </si>
  <si>
    <t>M-193</t>
  </si>
  <si>
    <t>M-245</t>
  </si>
  <si>
    <t>M-265</t>
  </si>
  <si>
    <t>M-291</t>
  </si>
  <si>
    <t>M-292</t>
  </si>
  <si>
    <t>M-304</t>
  </si>
  <si>
    <t>M-310</t>
  </si>
  <si>
    <t>M-315</t>
  </si>
  <si>
    <t>M-318</t>
  </si>
  <si>
    <t>M-375</t>
  </si>
  <si>
    <t>M-385</t>
  </si>
  <si>
    <t>M-399</t>
  </si>
  <si>
    <t>M-409</t>
  </si>
  <si>
    <t>M-448</t>
  </si>
  <si>
    <t>M-453</t>
  </si>
  <si>
    <t>M-464</t>
  </si>
  <si>
    <t>M-482</t>
  </si>
  <si>
    <t>M-504</t>
  </si>
  <si>
    <t>M-536</t>
  </si>
  <si>
    <t>M-543</t>
  </si>
  <si>
    <t>M-588</t>
  </si>
  <si>
    <t>M-616</t>
  </si>
  <si>
    <t>M-659</t>
  </si>
  <si>
    <t>M-661</t>
  </si>
  <si>
    <t>M-713</t>
  </si>
  <si>
    <t>M-715</t>
  </si>
  <si>
    <t>M-779</t>
  </si>
  <si>
    <t>M-780</t>
  </si>
  <si>
    <t>M-781</t>
  </si>
  <si>
    <t>M-784</t>
  </si>
  <si>
    <t>M-807</t>
  </si>
  <si>
    <t>M-823</t>
  </si>
  <si>
    <t>M-840</t>
  </si>
  <si>
    <t>M-846</t>
  </si>
  <si>
    <t>M-854</t>
  </si>
  <si>
    <t>M-859</t>
  </si>
  <si>
    <t>M-865</t>
  </si>
  <si>
    <t>M-875</t>
  </si>
  <si>
    <t>M-926</t>
  </si>
  <si>
    <t>M-927</t>
  </si>
  <si>
    <t>M-983</t>
  </si>
  <si>
    <t>M-1023</t>
  </si>
  <si>
    <t>M-1026</t>
  </si>
  <si>
    <t>M-1027</t>
  </si>
  <si>
    <t>M-1048</t>
  </si>
  <si>
    <t>M-1049</t>
  </si>
  <si>
    <t>M-1080</t>
  </si>
  <si>
    <t>M-1141</t>
  </si>
  <si>
    <t>M-1150</t>
  </si>
  <si>
    <t>M-1211</t>
  </si>
  <si>
    <t>M-1251</t>
  </si>
  <si>
    <t>M-1310</t>
  </si>
  <si>
    <t>M-1318</t>
  </si>
  <si>
    <t>M-1333</t>
  </si>
  <si>
    <t>M-1345</t>
  </si>
  <si>
    <t>M-1365</t>
  </si>
  <si>
    <t>M-1614</t>
  </si>
  <si>
    <t>M-1615</t>
  </si>
  <si>
    <t>M-1689</t>
  </si>
  <si>
    <t>M-1690</t>
  </si>
  <si>
    <t>M-1691</t>
  </si>
  <si>
    <t>M-1692</t>
  </si>
  <si>
    <t>M-1693</t>
  </si>
  <si>
    <t>M-1694</t>
  </si>
  <si>
    <t>M-1846</t>
  </si>
  <si>
    <t>M-1847</t>
  </si>
  <si>
    <t>M-1876</t>
  </si>
  <si>
    <t>M-1921</t>
  </si>
  <si>
    <t>M-1933</t>
  </si>
  <si>
    <t>M-1937</t>
  </si>
  <si>
    <t>M-1939</t>
  </si>
  <si>
    <t>M-1992</t>
  </si>
  <si>
    <t>M-1994</t>
  </si>
  <si>
    <t>M-2029</t>
  </si>
  <si>
    <t>M-2073</t>
  </si>
  <si>
    <t>M-2089</t>
  </si>
  <si>
    <t>M-2116</t>
  </si>
  <si>
    <t>M-2119</t>
  </si>
  <si>
    <t>M-2130</t>
  </si>
  <si>
    <t>M-2156</t>
  </si>
  <si>
    <t>M-2188</t>
  </si>
  <si>
    <t>M-2232</t>
  </si>
  <si>
    <t>M-2294</t>
  </si>
  <si>
    <t>M-2330</t>
  </si>
  <si>
    <t>M-2341</t>
  </si>
  <si>
    <t>M-2343</t>
  </si>
  <si>
    <t>M-2368</t>
  </si>
  <si>
    <t>M-2449</t>
  </si>
  <si>
    <t>M-2762</t>
  </si>
  <si>
    <t>M-2867</t>
  </si>
  <si>
    <t>M-2932</t>
  </si>
  <si>
    <t>M-3406</t>
  </si>
  <si>
    <t>M-3434</t>
  </si>
  <si>
    <t>M-3611</t>
  </si>
  <si>
    <t>M-3643</t>
  </si>
  <si>
    <t>M-3737</t>
  </si>
  <si>
    <t>M-4108</t>
  </si>
  <si>
    <t>M-4916</t>
  </si>
  <si>
    <t>M-1152</t>
  </si>
  <si>
    <t>M-1162</t>
  </si>
  <si>
    <t>M-1163</t>
  </si>
  <si>
    <t>M-1164</t>
  </si>
  <si>
    <t>M-1165</t>
  </si>
  <si>
    <t>M-1166</t>
  </si>
  <si>
    <t>M-1167</t>
  </si>
  <si>
    <t>M-1168</t>
  </si>
  <si>
    <t>M-1169</t>
  </si>
  <si>
    <t>M-1170</t>
  </si>
  <si>
    <t>M-1171</t>
  </si>
  <si>
    <t>M-1173</t>
  </si>
  <si>
    <t>M-1174</t>
  </si>
  <si>
    <t>M-1177</t>
  </si>
  <si>
    <t>M-1178</t>
  </si>
  <si>
    <t>M-1179</t>
  </si>
  <si>
    <t>M-1180</t>
  </si>
  <si>
    <t>M-1183</t>
  </si>
  <si>
    <t>M-1184</t>
  </si>
  <si>
    <t>M-1187</t>
  </si>
  <si>
    <t>M-1188</t>
  </si>
  <si>
    <t>M-1189</t>
  </si>
  <si>
    <t>M-1195</t>
  </si>
  <si>
    <t>M-1196</t>
  </si>
  <si>
    <t>M-1199</t>
  </si>
  <si>
    <t>M-1205</t>
  </si>
  <si>
    <t>M-1206</t>
  </si>
  <si>
    <t>M-1207</t>
  </si>
  <si>
    <t>M-1208</t>
  </si>
  <si>
    <t>M-1210</t>
  </si>
  <si>
    <t>M-1213</t>
  </si>
  <si>
    <t>M-1216</t>
  </si>
  <si>
    <t>M-1217</t>
  </si>
  <si>
    <t>M-1222</t>
  </si>
  <si>
    <t>M-1225</t>
  </si>
  <si>
    <t>M-1226</t>
  </si>
  <si>
    <t>M-1227</t>
  </si>
  <si>
    <t>M-1228</t>
  </si>
  <si>
    <t>M-1229</t>
  </si>
  <si>
    <t>M-1230</t>
  </si>
  <si>
    <t>M-1239</t>
  </si>
  <si>
    <t>M-1244</t>
  </si>
  <si>
    <t>M-1245</t>
  </si>
  <si>
    <t>M-1246</t>
  </si>
  <si>
    <t>M-1247</t>
  </si>
  <si>
    <t>M-1249</t>
  </si>
  <si>
    <t>M-1255</t>
  </si>
  <si>
    <t>M-1265</t>
  </si>
  <si>
    <t>M-1268</t>
  </si>
  <si>
    <t>M-1270</t>
  </si>
  <si>
    <t>M-1272</t>
  </si>
  <si>
    <t>M-1274</t>
  </si>
  <si>
    <t>M-1275</t>
  </si>
  <si>
    <t>M-1281</t>
  </si>
  <si>
    <t>M-1283</t>
  </si>
  <si>
    <t>M-1288</t>
  </si>
  <si>
    <t>M-1289</t>
  </si>
  <si>
    <t>M-1292</t>
  </si>
  <si>
    <t>M-1296</t>
  </si>
  <si>
    <t>M-1311</t>
  </si>
  <si>
    <t>M-1313</t>
  </si>
  <si>
    <t>M-1317</t>
  </si>
  <si>
    <t>M-1320</t>
  </si>
  <si>
    <t>M-1322</t>
  </si>
  <si>
    <t>M-1334</t>
  </si>
  <si>
    <t>M-1335</t>
  </si>
  <si>
    <t>M-1336</t>
  </si>
  <si>
    <t>M-1337</t>
  </si>
  <si>
    <t>M-1338</t>
  </si>
  <si>
    <t>M-1351</t>
  </si>
  <si>
    <t>M-1353</t>
  </si>
  <si>
    <t>M-1354</t>
  </si>
  <si>
    <t>M-1355</t>
  </si>
  <si>
    <t>M-1356</t>
  </si>
  <si>
    <t>M-1357</t>
  </si>
  <si>
    <t>M-1358</t>
  </si>
  <si>
    <t>M-1359</t>
  </si>
  <si>
    <t>M-1360</t>
  </si>
  <si>
    <t>M-1361</t>
  </si>
  <si>
    <t>M-1373</t>
  </si>
  <si>
    <t>M-1374</t>
  </si>
  <si>
    <t>M-1376</t>
  </si>
  <si>
    <t>M-1384</t>
  </si>
  <si>
    <t>M-1387</t>
  </si>
  <si>
    <t>M-1388</t>
  </si>
  <si>
    <t>M-1393</t>
  </si>
  <si>
    <t>M-1396</t>
  </si>
  <si>
    <t>M-1399</t>
  </si>
  <si>
    <t>M-1402</t>
  </si>
  <si>
    <t>M-1403</t>
  </si>
  <si>
    <t>M-1414</t>
  </si>
  <si>
    <t>M-1421</t>
  </si>
  <si>
    <t>M-1430</t>
  </si>
  <si>
    <t>M-1431</t>
  </si>
  <si>
    <t>M-1435</t>
  </si>
  <si>
    <t>M-1437</t>
  </si>
  <si>
    <t>M-1439</t>
  </si>
  <si>
    <t>M-1444</t>
  </si>
  <si>
    <t>M-1447</t>
  </si>
  <si>
    <t>M-1450</t>
  </si>
  <si>
    <t>M-1459</t>
  </si>
  <si>
    <t>M-1465</t>
  </si>
  <si>
    <t>M-1467</t>
  </si>
  <si>
    <t>M-1468</t>
  </si>
  <si>
    <t>M-1469</t>
  </si>
  <si>
    <t>M-1470</t>
  </si>
  <si>
    <t>M-1471</t>
  </si>
  <si>
    <t>M-1472</t>
  </si>
  <si>
    <t>M-1473</t>
  </si>
  <si>
    <t>M-1476</t>
  </si>
  <si>
    <t>M-1477</t>
  </si>
  <si>
    <t>M-1490</t>
  </si>
  <si>
    <t>M-1493</t>
  </si>
  <si>
    <t>M-1494</t>
  </si>
  <si>
    <t>M-1495</t>
  </si>
  <si>
    <t>M-1506</t>
  </si>
  <si>
    <t>M-1507</t>
  </si>
  <si>
    <t>M-1508</t>
  </si>
  <si>
    <t>M-1513</t>
  </si>
  <si>
    <t>M-1514</t>
  </si>
  <si>
    <t>M-1517</t>
  </si>
  <si>
    <t>M-1520</t>
  </si>
  <si>
    <t>M-1524</t>
  </si>
  <si>
    <t>M-1525</t>
  </si>
  <si>
    <t>M-1533</t>
  </si>
  <si>
    <t>M-1535</t>
  </si>
  <si>
    <t>M-1536</t>
  </si>
  <si>
    <t>M-1541</t>
  </si>
  <si>
    <t>M-1544</t>
  </si>
  <si>
    <t>M-1547</t>
  </si>
  <si>
    <t>M-1557</t>
  </si>
  <si>
    <t>M-1558</t>
  </si>
  <si>
    <t>M-1574</t>
  </si>
  <si>
    <t>M-1575</t>
  </si>
  <si>
    <t>M-1576</t>
  </si>
  <si>
    <t>M-1577</t>
  </si>
  <si>
    <t>M-1579</t>
  </si>
  <si>
    <t>M-1580</t>
  </si>
  <si>
    <t>M-1582</t>
  </si>
  <si>
    <t>M-1587</t>
  </si>
  <si>
    <t>M-1589</t>
  </si>
  <si>
    <t>M-1591</t>
  </si>
  <si>
    <t>M-1594</t>
  </si>
  <si>
    <t>M-1597</t>
  </si>
  <si>
    <t>M-1598</t>
  </si>
  <si>
    <t>M-1602</t>
  </si>
  <si>
    <t>M-1603</t>
  </si>
  <si>
    <t>M-1604</t>
  </si>
  <si>
    <t>M-1605</t>
  </si>
  <si>
    <t>M-1606</t>
  </si>
  <si>
    <t>M-1607</t>
  </si>
  <si>
    <t>M-1608</t>
  </si>
  <si>
    <t>M-1609</t>
  </si>
  <si>
    <t>M-1612</t>
  </si>
  <si>
    <t>M-1616</t>
  </si>
  <si>
    <t>M-1619</t>
  </si>
  <si>
    <t>M-1621</t>
  </si>
  <si>
    <t>M-1622</t>
  </si>
  <si>
    <t>M-1623</t>
  </si>
  <si>
    <t>M-1625</t>
  </si>
  <si>
    <t>M-1628</t>
  </si>
  <si>
    <t>M-1631</t>
  </si>
  <si>
    <t>M-1632</t>
  </si>
  <si>
    <t>M-1634</t>
  </si>
  <si>
    <t>M-1636</t>
  </si>
  <si>
    <t>M-1637</t>
  </si>
  <si>
    <t>M-1638</t>
  </si>
  <si>
    <t>M-1639</t>
  </si>
  <si>
    <t>M-1640</t>
  </si>
  <si>
    <t>M-1644</t>
  </si>
  <si>
    <t>M-1646</t>
  </si>
  <si>
    <t>M-1648</t>
  </si>
  <si>
    <t>M-1649</t>
  </si>
  <si>
    <t>M-1651</t>
  </si>
  <si>
    <t>M-1653</t>
  </si>
  <si>
    <t>M-1659</t>
  </si>
  <si>
    <t>M-1662</t>
  </si>
  <si>
    <t>M-1663</t>
  </si>
  <si>
    <t>M-1666</t>
  </si>
  <si>
    <t>M-1678</t>
  </si>
  <si>
    <t>M-1680</t>
  </si>
  <si>
    <t>M-1682</t>
  </si>
  <si>
    <t>M-1695</t>
  </si>
  <si>
    <t>M-1701</t>
  </si>
  <si>
    <t>M-1716</t>
  </si>
  <si>
    <t>M-1723</t>
  </si>
  <si>
    <t>M-1735</t>
  </si>
  <si>
    <t>M-1749</t>
  </si>
  <si>
    <t>M-1750</t>
  </si>
  <si>
    <t>M-1763</t>
  </si>
  <si>
    <t>M-1776</t>
  </si>
  <si>
    <t>M-1777</t>
  </si>
  <si>
    <t>M-1783</t>
  </si>
  <si>
    <t>M-1785</t>
  </si>
  <si>
    <t>M-1808</t>
  </si>
  <si>
    <t>M-1819</t>
  </si>
  <si>
    <t>M-1825</t>
  </si>
  <si>
    <t>M-1843</t>
  </si>
  <si>
    <t>M-1844</t>
  </si>
  <si>
    <t>M-1852</t>
  </si>
  <si>
    <t>M-1853</t>
  </si>
  <si>
    <t>M-1854</t>
  </si>
  <si>
    <t>M-1863</t>
  </si>
  <si>
    <t>M-1864</t>
  </si>
  <si>
    <t>M-1868</t>
  </si>
  <si>
    <t>M-1869</t>
  </si>
  <si>
    <t>M-1870</t>
  </si>
  <si>
    <t>M-1874</t>
  </si>
  <si>
    <t>M-1877</t>
  </si>
  <si>
    <t>M-1878</t>
  </si>
  <si>
    <t>M-1879</t>
  </si>
  <si>
    <t>M-1882</t>
  </si>
  <si>
    <t>M-1886</t>
  </si>
  <si>
    <t>M-1894</t>
  </si>
  <si>
    <t>M-1895</t>
  </si>
  <si>
    <t>M-1896</t>
  </si>
  <si>
    <t>M-1897</t>
  </si>
  <si>
    <t>M-1899</t>
  </si>
  <si>
    <t>M-1904</t>
  </si>
  <si>
    <t>M-1907</t>
  </si>
  <si>
    <t>M-1908</t>
  </si>
  <si>
    <t>M-1924</t>
  </si>
  <si>
    <t>M-1929</t>
  </si>
  <si>
    <t>M-1930</t>
  </si>
  <si>
    <t>M-1934</t>
  </si>
  <si>
    <t>M-1942</t>
  </si>
  <si>
    <t>M-1946</t>
  </si>
  <si>
    <t>M-1947</t>
  </si>
  <si>
    <t>M-1948</t>
  </si>
  <si>
    <t>M-1949</t>
  </si>
  <si>
    <t>M-1950</t>
  </si>
  <si>
    <t>M-1953</t>
  </si>
  <si>
    <t>M-1955</t>
  </si>
  <si>
    <t>M-1960</t>
  </si>
  <si>
    <t>M-1963</t>
  </si>
  <si>
    <t>M-1972</t>
  </si>
  <si>
    <t>M-1973</t>
  </si>
  <si>
    <t>M-1974</t>
  </si>
  <si>
    <t>M-1976</t>
  </si>
  <si>
    <t>M-1977</t>
  </si>
  <si>
    <t>M-1981</t>
  </si>
  <si>
    <t>M-1984</t>
  </si>
  <si>
    <t>M-1989</t>
  </si>
  <si>
    <t>M-1995</t>
  </si>
  <si>
    <t>M-2008</t>
  </si>
  <si>
    <t>M-2019</t>
  </si>
  <si>
    <t>M-2020</t>
  </si>
  <si>
    <t>M-2021</t>
  </si>
  <si>
    <t>M-2026</t>
  </si>
  <si>
    <t>M-2030</t>
  </si>
  <si>
    <t>M-2036</t>
  </si>
  <si>
    <t>M-2045</t>
  </si>
  <si>
    <t>M-2046</t>
  </si>
  <si>
    <t>M-2053</t>
  </si>
  <si>
    <t>M-2054</t>
  </si>
  <si>
    <t>M-2062</t>
  </si>
  <si>
    <t>M-2063</t>
  </si>
  <si>
    <t>M-2064</t>
  </si>
  <si>
    <t>M-2065</t>
  </si>
  <si>
    <t>M-2071</t>
  </si>
  <si>
    <t>M-2077</t>
  </si>
  <si>
    <t>M-2086</t>
  </si>
  <si>
    <t>M-2087</t>
  </si>
  <si>
    <t>M-2090</t>
  </si>
  <si>
    <t>M-2096</t>
  </si>
  <si>
    <t>M-2097</t>
  </si>
  <si>
    <t>M-2098</t>
  </si>
  <si>
    <t>M-2099</t>
  </si>
  <si>
    <t>M-2108</t>
  </si>
  <si>
    <t>M-2109</t>
  </si>
  <si>
    <t>M-2110</t>
  </si>
  <si>
    <t>M-2111</t>
  </si>
  <si>
    <t>M-2112</t>
  </si>
  <si>
    <t>M-2113</t>
  </si>
  <si>
    <t>M-2127</t>
  </si>
  <si>
    <t>M-2140</t>
  </si>
  <si>
    <t>M-2141</t>
  </si>
  <si>
    <t>M-2142</t>
  </si>
  <si>
    <t>M-2143</t>
  </si>
  <si>
    <t>M-2144</t>
  </si>
  <si>
    <t>M-2154</t>
  </si>
  <si>
    <t>M-2161</t>
  </si>
  <si>
    <t>M-2162</t>
  </si>
  <si>
    <t>M-2163</t>
  </si>
  <si>
    <t>M-2167</t>
  </si>
  <si>
    <t>M-2168</t>
  </si>
  <si>
    <t>M-2169</t>
  </si>
  <si>
    <t>M-2173</t>
  </si>
  <si>
    <t>M-2177</t>
  </si>
  <si>
    <t>M-2178</t>
  </si>
  <si>
    <t>M-2183</t>
  </si>
  <si>
    <t>M-2186</t>
  </si>
  <si>
    <t>M-2187</t>
  </si>
  <si>
    <t>M-2189</t>
  </si>
  <si>
    <t>M-2190</t>
  </si>
  <si>
    <t>M-2193</t>
  </si>
  <si>
    <t>M-2202</t>
  </si>
  <si>
    <t>M-2203</t>
  </si>
  <si>
    <t>M-2204</t>
  </si>
  <si>
    <t>M-2205</t>
  </si>
  <si>
    <t>M-2210</t>
  </si>
  <si>
    <t>M-2214</t>
  </si>
  <si>
    <t>M-2215</t>
  </si>
  <si>
    <t>M-2216</t>
  </si>
  <si>
    <t>M-2217</t>
  </si>
  <si>
    <t>M-2219</t>
  </si>
  <si>
    <t>M-2221</t>
  </si>
  <si>
    <t>M-2227</t>
  </si>
  <si>
    <t>M-2228</t>
  </si>
  <si>
    <t>M-2230</t>
  </si>
  <si>
    <t>M-2234</t>
  </si>
  <si>
    <t>M-2235</t>
  </si>
  <si>
    <t>M-2239</t>
  </si>
  <si>
    <t>M-2240</t>
  </si>
  <si>
    <t>M-2241</t>
  </si>
  <si>
    <t>M-2242</t>
  </si>
  <si>
    <t>M-2243</t>
  </si>
  <si>
    <t>M-2244</t>
  </si>
  <si>
    <t>M-2250</t>
  </si>
  <si>
    <t>M-2252</t>
  </si>
  <si>
    <t>M-2255</t>
  </si>
  <si>
    <t>M-2257</t>
  </si>
  <si>
    <t>M-2258</t>
  </si>
  <si>
    <t>M-2260</t>
  </si>
  <si>
    <t>M-2261</t>
  </si>
  <si>
    <t>M-2283</t>
  </si>
  <si>
    <t>M-2284</t>
  </si>
  <si>
    <t>M-2285</t>
  </si>
  <si>
    <t>M-2286</t>
  </si>
  <si>
    <t>M-2287</t>
  </si>
  <si>
    <t>M-2289</t>
  </si>
  <si>
    <t>M-2291</t>
  </si>
  <si>
    <t>M-2292</t>
  </si>
  <si>
    <t>M-2293</t>
  </si>
  <si>
    <t>M-2298</t>
  </si>
  <si>
    <t>M-2302</t>
  </si>
  <si>
    <t>M-2304</t>
  </si>
  <si>
    <t>M-2311</t>
  </si>
  <si>
    <t>M-2312</t>
  </si>
  <si>
    <t>M-2316</t>
  </si>
  <si>
    <t>M-2319</t>
  </si>
  <si>
    <t>M-2320</t>
  </si>
  <si>
    <t>M-2321</t>
  </si>
  <si>
    <t>M-2326</t>
  </si>
  <si>
    <t>M-2327</t>
  </si>
  <si>
    <t>M-2328</t>
  </si>
  <si>
    <t>M-2329</t>
  </si>
  <si>
    <t>M-2334</t>
  </si>
  <si>
    <t>M-2335</t>
  </si>
  <si>
    <t>M-2342</t>
  </si>
  <si>
    <t>M-2344</t>
  </si>
  <si>
    <t>M-2352</t>
  </si>
  <si>
    <t>M-2353</t>
  </si>
  <si>
    <t>M-2354</t>
  </si>
  <si>
    <t>M-2359</t>
  </si>
  <si>
    <t>M-2360</t>
  </si>
  <si>
    <t>M-2401</t>
  </si>
  <si>
    <t>M-2464</t>
  </si>
  <si>
    <t>M-2472</t>
  </si>
  <si>
    <t>M-2520</t>
  </si>
  <si>
    <t>M-2603</t>
  </si>
  <si>
    <t>M-2604</t>
  </si>
  <si>
    <t>M-2605</t>
  </si>
  <si>
    <t>M-2606</t>
  </si>
  <si>
    <t>M-2607</t>
  </si>
  <si>
    <t>M-2616</t>
  </si>
  <si>
    <t>M-2617</t>
  </si>
  <si>
    <t>M-2659</t>
  </si>
  <si>
    <t>M-2660</t>
  </si>
  <si>
    <t>M-2677</t>
  </si>
  <si>
    <t>M-2685</t>
  </si>
  <si>
    <t>M-2695</t>
  </si>
  <si>
    <t>M-2696</t>
  </si>
  <si>
    <t>M-2697</t>
  </si>
  <si>
    <t>M-2710</t>
  </si>
  <si>
    <t>M-2733</t>
  </si>
  <si>
    <t>M-2738</t>
  </si>
  <si>
    <t>M-2752</t>
  </si>
  <si>
    <t>M-2776</t>
  </si>
  <si>
    <t>M-2778</t>
  </si>
  <si>
    <t>M-2788</t>
  </si>
  <si>
    <t>M-2798</t>
  </si>
  <si>
    <t>M-2799</t>
  </si>
  <si>
    <t>M-2803</t>
  </si>
  <si>
    <t>M-2815</t>
  </si>
  <si>
    <t>M-2825</t>
  </si>
  <si>
    <t>M-2829</t>
  </si>
  <si>
    <t>M-2834</t>
  </si>
  <si>
    <t>M-2841</t>
  </si>
  <si>
    <t>M-2853</t>
  </si>
  <si>
    <t>M-2855</t>
  </si>
  <si>
    <t>M-2856</t>
  </si>
  <si>
    <t>M-2857</t>
  </si>
  <si>
    <t>M-2858</t>
  </si>
  <si>
    <t>M-2859</t>
  </si>
  <si>
    <t>M-2871</t>
  </si>
  <si>
    <t>M-2884</t>
  </si>
  <si>
    <t>M-2894</t>
  </si>
  <si>
    <t>M-2895</t>
  </si>
  <si>
    <t>M-2896</t>
  </si>
  <si>
    <t>M-2904</t>
  </si>
  <si>
    <t>M-2907</t>
  </si>
  <si>
    <t>M-2908</t>
  </si>
  <si>
    <t>M-2918</t>
  </si>
  <si>
    <t>M-2919</t>
  </si>
  <si>
    <t>M-2930</t>
  </si>
  <si>
    <t>M-2934</t>
  </si>
  <si>
    <t>M-2936</t>
  </si>
  <si>
    <t>M-2937</t>
  </si>
  <si>
    <t>M-2938</t>
  </si>
  <si>
    <t>M-2954</t>
  </si>
  <si>
    <t>M-2955</t>
  </si>
  <si>
    <t>M-2956</t>
  </si>
  <si>
    <t>M-2957</t>
  </si>
  <si>
    <t>M-2958</t>
  </si>
  <si>
    <t>M-2959</t>
  </si>
  <si>
    <t>M-2961</t>
  </si>
  <si>
    <t>M-2962</t>
  </si>
  <si>
    <t>M-2963</t>
  </si>
  <si>
    <t>M-2964</t>
  </si>
  <si>
    <t>M-2965</t>
  </si>
  <si>
    <t>M-2966</t>
  </si>
  <si>
    <t>M-2967</t>
  </si>
  <si>
    <t>M-2968</t>
  </si>
  <si>
    <t>M-2969</t>
  </si>
  <si>
    <t>M-2979</t>
  </si>
  <si>
    <t>M-2984</t>
  </si>
  <si>
    <t>M-2985</t>
  </si>
  <si>
    <t>M-2987</t>
  </si>
  <si>
    <t>M-2988</t>
  </si>
  <si>
    <t>M-3005</t>
  </si>
  <si>
    <t>M-3007</t>
  </si>
  <si>
    <t>M-3008</t>
  </si>
  <si>
    <t>M-3009</t>
  </si>
  <si>
    <t>M-3015</t>
  </si>
  <si>
    <t>M-3034</t>
  </si>
  <si>
    <t>M-3043</t>
  </si>
  <si>
    <t>M-3044</t>
  </si>
  <si>
    <t>M-3089</t>
  </si>
  <si>
    <t>M-3090</t>
  </si>
  <si>
    <t>M-3113</t>
  </si>
  <si>
    <t>M-3118</t>
  </si>
  <si>
    <t>M-3129</t>
  </si>
  <si>
    <t>M-3148</t>
  </si>
  <si>
    <t>M-3149</t>
  </si>
  <si>
    <t>M-3158</t>
  </si>
  <si>
    <t>M-3160</t>
  </si>
  <si>
    <t>M-3183</t>
  </si>
  <si>
    <t>M-3184</t>
  </si>
  <si>
    <t>M-3185</t>
  </si>
  <si>
    <t>M-3195</t>
  </si>
  <si>
    <t>M-3200</t>
  </si>
  <si>
    <t>M-3211</t>
  </si>
  <si>
    <t>M-3213</t>
  </si>
  <si>
    <t>M-3231</t>
  </si>
  <si>
    <t>M-3248</t>
  </si>
  <si>
    <t>M-3253</t>
  </si>
  <si>
    <t>M-3282</t>
  </si>
  <si>
    <t>M-3295</t>
  </si>
  <si>
    <t>M-3296</t>
  </si>
  <si>
    <t>M-3300</t>
  </si>
  <si>
    <t>M-3303</t>
  </si>
  <si>
    <t>M-3310</t>
  </si>
  <si>
    <t>M-3311</t>
  </si>
  <si>
    <t>M-3312</t>
  </si>
  <si>
    <t>M-3313</t>
  </si>
  <si>
    <t>M-3314</t>
  </si>
  <si>
    <t>M-3315</t>
  </si>
  <si>
    <t>M-3316</t>
  </si>
  <si>
    <t>M-3376</t>
  </si>
  <si>
    <t>M-3378</t>
  </si>
  <si>
    <t>M-3384</t>
  </si>
  <si>
    <t>M-3385</t>
  </si>
  <si>
    <t>M-3388</t>
  </si>
  <si>
    <t>M-3389</t>
  </si>
  <si>
    <t>M-3414</t>
  </si>
  <si>
    <t>M-3416</t>
  </si>
  <si>
    <t>M-3417</t>
  </si>
  <si>
    <t>M-3428</t>
  </si>
  <si>
    <t>M-3437</t>
  </si>
  <si>
    <t>M-3441</t>
  </si>
  <si>
    <t>M-3505</t>
  </si>
  <si>
    <t>M-3507</t>
  </si>
  <si>
    <t>M-3508</t>
  </si>
  <si>
    <t>M-3509</t>
  </si>
  <si>
    <t>M-3557</t>
  </si>
  <si>
    <t>M-3558</t>
  </si>
  <si>
    <t>M-3613</t>
  </si>
  <si>
    <t>M-3640</t>
  </si>
  <si>
    <t>M-3642</t>
  </si>
  <si>
    <t>M-3644</t>
  </si>
  <si>
    <t>M-3658</t>
  </si>
  <si>
    <t>M-3668</t>
  </si>
  <si>
    <t>M-3676</t>
  </si>
  <si>
    <t>M-3677</t>
  </si>
  <si>
    <t>M-3678</t>
  </si>
  <si>
    <t>M-3725</t>
  </si>
  <si>
    <t>M-3726</t>
  </si>
  <si>
    <t>M-3730</t>
  </si>
  <si>
    <t>M-3745</t>
  </si>
  <si>
    <t>M-3746</t>
  </si>
  <si>
    <t>M-3810</t>
  </si>
  <si>
    <t>M-3823</t>
  </si>
  <si>
    <t>M-3827</t>
  </si>
  <si>
    <t>M-3841</t>
  </si>
  <si>
    <t>M-3853</t>
  </si>
  <si>
    <t>M-3935</t>
  </si>
  <si>
    <t>M-3952</t>
  </si>
  <si>
    <t>M-4033</t>
  </si>
  <si>
    <t>M-4052</t>
  </si>
  <si>
    <t>M-4125</t>
  </si>
  <si>
    <t>M-4138</t>
  </si>
  <si>
    <t>M-4140</t>
  </si>
  <si>
    <t>M-4141</t>
  </si>
  <si>
    <t>M-4142</t>
  </si>
  <si>
    <t>M-4201</t>
  </si>
  <si>
    <t>M-4209</t>
  </si>
  <si>
    <t>M-4228</t>
  </si>
  <si>
    <t>M-4229</t>
  </si>
  <si>
    <t>M-4239</t>
  </si>
  <si>
    <t>M-4242</t>
  </si>
  <si>
    <t>M-4304</t>
  </si>
  <si>
    <t>M-4306</t>
  </si>
  <si>
    <t>M-4309</t>
  </si>
  <si>
    <t>M-4338</t>
  </si>
  <si>
    <t>M-4353</t>
  </si>
  <si>
    <t>M-4363</t>
  </si>
  <si>
    <t>M-4372</t>
  </si>
  <si>
    <t>M-4373</t>
  </si>
  <si>
    <t>M-4383</t>
  </si>
  <si>
    <t>M-4449</t>
  </si>
  <si>
    <t>M-4453</t>
  </si>
  <si>
    <t>M-4455</t>
  </si>
  <si>
    <t>M-4456</t>
  </si>
  <si>
    <t>M-4520</t>
  </si>
  <si>
    <t>M-4521</t>
  </si>
  <si>
    <t>M-4624</t>
  </si>
  <si>
    <t>M-4625</t>
  </si>
  <si>
    <t>M-4626</t>
  </si>
  <si>
    <t>M-4627</t>
  </si>
  <si>
    <t>M-4628</t>
  </si>
  <si>
    <t>M-4642</t>
  </si>
  <si>
    <t>M-4678</t>
  </si>
  <si>
    <t>M-4684</t>
  </si>
  <si>
    <t>M-4716</t>
  </si>
  <si>
    <t>M-4774</t>
  </si>
  <si>
    <t>M-4802</t>
  </si>
  <si>
    <t>M-4908</t>
  </si>
  <si>
    <t>M-4933</t>
  </si>
  <si>
    <t>M-4938</t>
  </si>
  <si>
    <t>M-5065</t>
  </si>
  <si>
    <t>M-587</t>
  </si>
  <si>
    <t>M-1257</t>
  </si>
  <si>
    <t>M-1434</t>
  </si>
  <si>
    <t>M-1458</t>
  </si>
  <si>
    <t>M-5291</t>
  </si>
  <si>
    <t>M-411</t>
  </si>
  <si>
    <t>M-412</t>
  </si>
  <si>
    <t>M-413</t>
  </si>
  <si>
    <t>M-414</t>
  </si>
  <si>
    <t>M-415</t>
  </si>
  <si>
    <t>M-430</t>
  </si>
  <si>
    <t>M-431</t>
  </si>
  <si>
    <t>M-432</t>
  </si>
  <si>
    <t>M-434</t>
  </si>
  <si>
    <t>M-444</t>
  </si>
  <si>
    <t>M-445</t>
  </si>
  <si>
    <t>M-447</t>
  </si>
  <si>
    <t>M-456</t>
  </si>
  <si>
    <t>M-457</t>
  </si>
  <si>
    <t>M-506</t>
  </si>
  <si>
    <t>M-511</t>
  </si>
  <si>
    <t>M-518</t>
  </si>
  <si>
    <t>M-524</t>
  </si>
  <si>
    <t>M-525</t>
  </si>
  <si>
    <t>M-546</t>
  </si>
  <si>
    <t>M-556</t>
  </si>
  <si>
    <t>M-560</t>
  </si>
  <si>
    <t>M-568</t>
  </si>
  <si>
    <t>M-574</t>
  </si>
  <si>
    <t>M-577</t>
  </si>
  <si>
    <t>M-589</t>
  </si>
  <si>
    <t>M-591</t>
  </si>
  <si>
    <t>M-612</t>
  </si>
  <si>
    <t>M-622</t>
  </si>
  <si>
    <t>M-631</t>
  </si>
  <si>
    <t>M-663</t>
  </si>
  <si>
    <t>M-664</t>
  </si>
  <si>
    <t>M-710</t>
  </si>
  <si>
    <t>M-712</t>
  </si>
  <si>
    <t>M-739</t>
  </si>
  <si>
    <t>M-785</t>
  </si>
  <si>
    <t>M-801</t>
  </si>
  <si>
    <t>M-837</t>
  </si>
  <si>
    <t>M-838</t>
  </si>
  <si>
    <t>M-1014</t>
  </si>
  <si>
    <t>M-1042</t>
  </si>
  <si>
    <t>M-1045</t>
  </si>
  <si>
    <t>M-1074</t>
  </si>
  <si>
    <t>M-1077</t>
  </si>
  <si>
    <t>M-1078</t>
  </si>
  <si>
    <t>M-1095</t>
  </si>
  <si>
    <t>M-1135</t>
  </si>
  <si>
    <t>M-1139</t>
  </si>
  <si>
    <t>M-1176</t>
  </si>
  <si>
    <t>M-1264</t>
  </si>
  <si>
    <t>M-1314</t>
  </si>
  <si>
    <t>M-1412</t>
  </si>
  <si>
    <t>M-1489</t>
  </si>
  <si>
    <t>M-1499</t>
  </si>
  <si>
    <t>M-1510</t>
  </si>
  <si>
    <t>M-1515</t>
  </si>
  <si>
    <t>M-1543</t>
  </si>
  <si>
    <t>M-1601</t>
  </si>
  <si>
    <t>M-1656</t>
  </si>
  <si>
    <t>M-1766</t>
  </si>
  <si>
    <t>M-1793</t>
  </si>
  <si>
    <t>M-1883</t>
  </si>
  <si>
    <t>M-1912</t>
  </si>
  <si>
    <t>M-1913</t>
  </si>
  <si>
    <t>M-1918</t>
  </si>
  <si>
    <t>M-1928</t>
  </si>
  <si>
    <t>M-1996</t>
  </si>
  <si>
    <t>M-2009</t>
  </si>
  <si>
    <t>M-2084</t>
  </si>
  <si>
    <t>M-2088</t>
  </si>
  <si>
    <t>M-2157</t>
  </si>
  <si>
    <t>M-2299</t>
  </si>
  <si>
    <t>M-2336</t>
  </si>
  <si>
    <t>M-2644</t>
  </si>
  <si>
    <t>M-2645</t>
  </si>
  <si>
    <t>M-2653</t>
  </si>
  <si>
    <t>M-2670</t>
  </si>
  <si>
    <t>M-2712</t>
  </si>
  <si>
    <t>M-2760</t>
  </si>
  <si>
    <t>M-2802</t>
  </si>
  <si>
    <t>M-4082</t>
  </si>
  <si>
    <t>M-4085</t>
  </si>
  <si>
    <t>M-4087</t>
  </si>
  <si>
    <t>M-4093</t>
  </si>
  <si>
    <t>M-4325</t>
  </si>
  <si>
    <t>M-4348</t>
  </si>
  <si>
    <t>M-168</t>
  </si>
  <si>
    <t>M-222</t>
  </si>
  <si>
    <t>M-345</t>
  </si>
  <si>
    <t>M-346</t>
  </si>
  <si>
    <t>M-351</t>
  </si>
  <si>
    <t>M-371</t>
  </si>
  <si>
    <t>M-401</t>
  </si>
  <si>
    <t>M-418</t>
  </si>
  <si>
    <t>M-419</t>
  </si>
  <si>
    <t>M-435</t>
  </si>
  <si>
    <t>M-505</t>
  </si>
  <si>
    <t>M-590</t>
  </si>
  <si>
    <t>M-716</t>
  </si>
  <si>
    <t>M-861</t>
  </si>
  <si>
    <t>M-1151</t>
  </si>
  <si>
    <t>M-1301</t>
  </si>
  <si>
    <t>M-1537</t>
  </si>
  <si>
    <t>M-1772</t>
  </si>
  <si>
    <t>M-1810</t>
  </si>
  <si>
    <t>M-1856</t>
  </si>
  <si>
    <t>M-2102</t>
  </si>
  <si>
    <t>M-2185</t>
  </si>
  <si>
    <t>M-2868</t>
  </si>
  <si>
    <t>M-2883</t>
  </si>
  <si>
    <t>M-2914</t>
  </si>
  <si>
    <t>m</t>
  </si>
  <si>
    <t/>
  </si>
  <si>
    <t>Everton Lopes</t>
  </si>
  <si>
    <t>Odair Carlos Augusto</t>
  </si>
  <si>
    <t>Valor Real</t>
  </si>
  <si>
    <t>Aryadne Caroline Zaias</t>
  </si>
  <si>
    <t>Ana Lima</t>
  </si>
  <si>
    <t>William Vinícius Garcia</t>
  </si>
  <si>
    <t>Stefan Kapronezai</t>
  </si>
  <si>
    <t xml:space="preserve">Guilherme Roviller </t>
  </si>
  <si>
    <t>Gustavo Toneti</t>
  </si>
  <si>
    <t>Mateus Koehler Santana</t>
  </si>
  <si>
    <t>EDNILSON DOS SANTOS</t>
  </si>
  <si>
    <t>SIDERLEI DE JESUS DESPLANCHES</t>
  </si>
  <si>
    <t>Tecverde</t>
  </si>
  <si>
    <t>EVERTON DE ALMEIDA MACHADO</t>
  </si>
  <si>
    <t>Eliel Cordeiro de Oliveira Gonçalves</t>
  </si>
  <si>
    <t>Falastin Hani Mansilla Ady</t>
  </si>
  <si>
    <t>WILIAN FELIPE SCHISLER DOS SANTOS</t>
  </si>
  <si>
    <t>Instalações Hidrossanitárias - Colunas de água fria, colunas de água quente e tubos de queda de esgoto</t>
  </si>
  <si>
    <t>Equipamentos Industrializados - Caixas Dágua</t>
  </si>
  <si>
    <t>Instalações Hidrossanitárias - Coletores</t>
  </si>
  <si>
    <t>Churrasqueira - Churrasqueira</t>
  </si>
  <si>
    <t>Instalações Hidrossanitárias - Metais Sanitários, sifões, flexíveis, válvulas e ralos</t>
  </si>
  <si>
    <t>Revestimento - Paredes Internas e Teto</t>
  </si>
  <si>
    <t>Revestimento - Rejuntamento</t>
  </si>
  <si>
    <t>Esquadrias - Esquadrias de Alumínio</t>
  </si>
  <si>
    <t>Instalações Elétricas - Cabos, fios e tubulações</t>
  </si>
  <si>
    <t>Equipamentos Industrializados - Aquecedores de passagem ou acumulação, motobombas, filtros, interfone, automação de portões, elevadores e outros)</t>
  </si>
  <si>
    <t>Esquadrias - Esquadrias de alumínio e de PVC</t>
  </si>
  <si>
    <t>Instalações Hidrossanitárias - Instalações hidráulicas metais sanitários, sifões, ligações flexíveis, válvulas, registros, ralos, tanques</t>
  </si>
  <si>
    <t>Instalações Elétricas - Instalações elétricas tomadas, interruptores, disjuntores, fios, cabos, eletrodutos, caixas e quadros</t>
  </si>
  <si>
    <t>Selantes, componentes de juntas e rejuntamentos - Selantes, componentes de juntas e rejuntamentos</t>
  </si>
  <si>
    <t>Revestimento - Revestimentos de paredes, pisos e tetos internos e externos em argamassa, gesso liso, componentes de gesso acartonado</t>
  </si>
  <si>
    <t>Instalações Hidrossanitárias - Instalações hidráulicas e gás coletores, ramais, louças, caixas de descarga, bancadas</t>
  </si>
  <si>
    <t>Estrutura - Paredes de vedação, estruturas auxiliares,cobertura,escadarias internas ou externas, guarda-corpos, muros de divisa e telhados</t>
  </si>
  <si>
    <t>Estrutura - Fundações, estrutura principal, estruturas periféricas, contenções e arrimos</t>
  </si>
  <si>
    <t>Instalações Hidrossanitárias - Instalações hidráulicas e gás - colunas de água fria, colunas de água quente, tubos de queda de esgoto, colunas de gás</t>
  </si>
  <si>
    <t>Forros de gesso - Forros de gesso</t>
  </si>
  <si>
    <t>Impermeabilização - Impermeabilização</t>
  </si>
  <si>
    <t>Revestimento  - Revestimentos de paredes, pisos e tetos em azulejo ,cerâmica ,pastilhas</t>
  </si>
  <si>
    <t>Instalações Elétricas - Tomadas, Interruptores e Disjuntores</t>
  </si>
  <si>
    <t>Estrutura - Telhado - Sistema da cobertura, telhas, rufos, calhas e pergolados</t>
  </si>
  <si>
    <t>Revestimento - Pintura Interna e Externa</t>
  </si>
  <si>
    <t>Estrutura - Estrutural</t>
  </si>
  <si>
    <t>Instalações Hidrossanitárias - Colunas de água fria, colunas de água quente e tubos de queda de esgoto, coletores e ramais</t>
  </si>
  <si>
    <t>Equipamentos Industrializados - Bomba de Recalque, motor e quadro de comando</t>
  </si>
  <si>
    <t>Forros de gesso - Forro de Gesso</t>
  </si>
  <si>
    <t>Esquadrias - Esquadrias de Madeira</t>
  </si>
  <si>
    <t>Esquadrias - Esquadrias de Alumínio - Borrachas, escovas, articulações, fechos e roldanas</t>
  </si>
  <si>
    <t>Instalações Elétricas - Fios, Cabos, eletrodutos e Quadros</t>
  </si>
  <si>
    <t>Fechaduras - Fechaduras e ferragens em geral</t>
  </si>
  <si>
    <t>Esquadrias - Esquadrias de Alumínio - Perfis, fixadores e revestimentos em painel de alumínio</t>
  </si>
  <si>
    <t>Revestimento - Selantes, componentes de juntas e rejuntamento</t>
  </si>
  <si>
    <t>Revestimento - Acabamentos em Argamassa ou Gesso liso/Drywall de paredes e tetos (Internos e Externos)</t>
  </si>
  <si>
    <t>Revestimento - Azulejo/Cerâmica e Pastilhas</t>
  </si>
  <si>
    <t>Instalações Hidrossanitárias - Coletores, Ramais, Louças, Caixas de descarga, bancadas, metais e componentes.</t>
  </si>
  <si>
    <t>Estrutura - Fundação, estrutura principal, estrutura periférica, componentes e arrimos</t>
  </si>
  <si>
    <t>Esquadrias - Esquadrias de Aço</t>
  </si>
  <si>
    <t>Equipamentos Industrializados - SPDA, sistema de combate a incêndio, pressurização das escadas, iluminação de emergência e segurança patrimonial</t>
  </si>
  <si>
    <t>Equipamentos Industrializados - Moto Bombas, filtros, interfones e outros</t>
  </si>
  <si>
    <t>Estrutura - Paredes de vedação, estruturas
auxiliares,
cobertura, estrutura das
escadarias,
guarda-corpos, muros de divisa e
telhados</t>
  </si>
  <si>
    <t>Esquadrias - Esquadrias de Alumínio - Partes Móveis, inclusive recolhedores de palhetas, motores e conjuntos elétricos de acionamento</t>
  </si>
  <si>
    <t>Equipamentos Industrializados - Sistemas de Voz, Telefonia, vídeo e Televisão</t>
  </si>
  <si>
    <t>Revestimento - Piso Cimentado, piso acabado de concreto ou contrapiso</t>
  </si>
  <si>
    <t>Vidros - Vidros</t>
  </si>
  <si>
    <t>Equipamentos Industrializados - Paver e Concregrama</t>
  </si>
  <si>
    <t>Revestimento - Paredes e Tetos Internos</t>
  </si>
  <si>
    <t>Instalações Hidrossanitárias - Colunas de água fria, colunas de água quente e tubos de queda de esgoto e coletores e ramais</t>
  </si>
  <si>
    <t>Equipamentos Industrializados - Calhas e Condutores de Água Pluvial</t>
  </si>
  <si>
    <t>Revestimento - Paredes Externas - Fachadas</t>
  </si>
  <si>
    <t>Estrutura - Segurança da Edificação</t>
  </si>
  <si>
    <t>Instalações Elétricas - Fios, Cabos e Tubulações</t>
  </si>
  <si>
    <t>Revestimento - Argamassa, Gesso liso e Componentes de Gesso Acartonado (Drywall)</t>
  </si>
  <si>
    <t>Equipamentos Industrializados - Instalação do Interfone/Fechamento Automático</t>
  </si>
  <si>
    <t>Instalações Hidrossanitárias - Coletores de Esgoto</t>
  </si>
  <si>
    <t>Estrutura - Telhado, Sistema da Cobertura, Telhas, Calhas e Rufos</t>
  </si>
  <si>
    <t>Estrutura - Solidez e Segurança da Edificação</t>
  </si>
  <si>
    <t>Acabamento Pintura - Pintura,verniz (interna,externa)</t>
  </si>
  <si>
    <t>Revestimento - Piso cimentado, piso acabado em concreto, contrapiso</t>
  </si>
  <si>
    <t>Instalações Hidrossanitárias - Instalações hidráulicas e gás coletores,ramais, louças, caixas de descarga, bancadas</t>
  </si>
  <si>
    <t>Selantes, componentes de juntas e rejuntamentos - Vedação de Rufos e Calhas</t>
  </si>
  <si>
    <t>Outros - Fora de escopo</t>
  </si>
  <si>
    <t>Instalações Elétricas - Componentes dos diversos circuitos elétricos</t>
  </si>
  <si>
    <t>Revestimentos de vedações verticais externas e internas - Pintura externa</t>
  </si>
  <si>
    <t>Forros  - Forros constituidos por quaisquer materiais e componentes;  Sancas</t>
  </si>
  <si>
    <t>Sistemas hidráulicos - Engate flexível, sifão, válvulas, ralos e seus acabamentos</t>
  </si>
  <si>
    <t>Vedações verticais externas - Vedações das fachadas</t>
  </si>
  <si>
    <t>Revestimentos de vedações verticais externas e internas - Selantes, juntas de dilatação</t>
  </si>
  <si>
    <t>Esquadrias - Vedação da interface vertical e horizontal da esquadria</t>
  </si>
  <si>
    <t>Esquadrias - Vidros</t>
  </si>
  <si>
    <t>Sistemas hidráulicos - Louça sanitárias (cerâmicas)</t>
  </si>
  <si>
    <t>Revestimentos de vedações verticais externas e internas - Emboço/Reboco</t>
  </si>
  <si>
    <t>Sistemas hidráulicos - Ramais e sub-ramais de tubulações em ambientes internos e externos</t>
  </si>
  <si>
    <t>Esquadrias - Esquadrias internas e externas – Janelas e postas entre vãos (Aço, Alumínio, Madeira e PVC)</t>
  </si>
  <si>
    <t>Portões de acesso - Portões e motores/dispositivos de controle de abertura e fechamento</t>
  </si>
  <si>
    <t xml:space="preserve">Sistemas hidráulicos - Chuveiros, duchas, torneiras </t>
  </si>
  <si>
    <t>Sistemas de comunicação interna e externa - Infraestrutura do sistema de interfone, telefone, vídeo e televisão</t>
  </si>
  <si>
    <t>Sistemas de comunicação interna e externa - Equipamentos e acessórios – interfones ou outros</t>
  </si>
  <si>
    <t>Instalações Elétricas - Eletrodutos, eletrocalhas, caixas de passagem</t>
  </si>
  <si>
    <t>Elementos e componentes construtivos de proteção - Peitoris e guarda-corpos, componentes de ancoragem de equipamentos de segurança individual ou coletiva, presentes em quaisquer a</t>
  </si>
  <si>
    <t>Pavimentação externa à edificação - Pavimentos de acesso de automóveis à edificação</t>
  </si>
  <si>
    <t>Pavimentação externa à edificação - Pavimentos de acesso à edificação</t>
  </si>
  <si>
    <t xml:space="preserve">Esquadrias - Componentes de movimentação e fechamentos </t>
  </si>
  <si>
    <t>Pisos Internos e Externos (Exceto Impermeabilização) - Revestimento Cerâmico/Porcelanato</t>
  </si>
  <si>
    <t>Dúvida - Dúvidas/Reclamações</t>
  </si>
  <si>
    <t>Revestimentos de vedações verticais externas e internas - Pintura interna</t>
  </si>
  <si>
    <t>Churrasqueiras  - Equipamento de sistema de exaustão, “dampers” e churrasqueira</t>
  </si>
  <si>
    <t>Revestimento - Revestimento de paredes, pisos e tetos, internos e externos em argamassa/gesso liso/componentes de gesso para drywall</t>
  </si>
  <si>
    <t>Equipamentos Industrializados - Aquecedores de passagem, motobombas, filtros, interfone, automação de portões, telefonia, vídeo, televisão ..)</t>
  </si>
  <si>
    <t>Selantes, componentes de juntas e rejuntamentos - Selantes, componentes de juntas e rejuntamento</t>
  </si>
  <si>
    <t>Acabamento Pintura - Pintura/ verniz (interna e externa)</t>
  </si>
  <si>
    <t>Revestimento - Revestimento de paredes, pisos e tetos em azulejo/ cerâmica e pastilhas</t>
  </si>
  <si>
    <t>Instalações Hidrossanitárias - Ramais, Louças, Caixas de Descarga, Bancadas, Metais, Sifões, Ligações Flexíveis, Válvulas, Registros, Ralos e Tanques</t>
  </si>
  <si>
    <t>Estrutura - Paredes de vedação, estruturas auxiliares, cobertura,  escadarias internas ou externas, guardacorpos, muros de divisa e telhados</t>
  </si>
  <si>
    <t>Jardim - Jardim</t>
  </si>
  <si>
    <t>Revestimento - Revestimento de paredes, pisos e tetos em pedras naturais (mármores, granitos e outros)</t>
  </si>
  <si>
    <t>Revestimento - Piso cimentado, piso acabado de concreto, contrapiso</t>
  </si>
  <si>
    <t>Equipamentos Industrializados - SPDA, combate a incêndio, iluminação de emergência, sistema de segurança patrimonial</t>
  </si>
  <si>
    <t>Esquadrias - Esquadrias de madeira</t>
  </si>
  <si>
    <t>Molduras (Isopor EPS de alta densidade) - Molduras</t>
  </si>
  <si>
    <t>Equipamentos Industrializados - Instalação de Interfone</t>
  </si>
  <si>
    <t>Selantes, componentes de juntas e rejuntamentos - Rejuntamento</t>
  </si>
  <si>
    <t>Revestimento - Revestimentos de Paredes e Tetos Internos</t>
  </si>
  <si>
    <t>Revestimento  - Azulejo, Cerâmica e Pastilhas</t>
  </si>
  <si>
    <t>Instalações Hidrossanitárias - Instalações hidráulicas - Metais sanitários, sifões, ligações flexíveis, válvulas, registros e ralos</t>
  </si>
  <si>
    <t>Outros - Fora de Escopo</t>
  </si>
  <si>
    <t>Instalações Hidrossanitárias - Instalações hidráulicas - Coletores e Ramais</t>
  </si>
  <si>
    <t>Instalações Hidrossanitárias - Instalações hidráulicas - colunas de água fria, colunas de água quente, tubos de queda de esgoto</t>
  </si>
  <si>
    <t>Equipamentos Industrializados - Bombas e Estação elevatória</t>
  </si>
  <si>
    <t>Estrutura - Telhados e Área Externa</t>
  </si>
  <si>
    <t>Instalações Hidrossanitárias - Instalações hidráulicas - Louças, caixas de descarga, bancadas</t>
  </si>
  <si>
    <t>Peças, artefatos de concreto e colarinhos - Peças, artefatos de concreto e colarinhos</t>
  </si>
  <si>
    <t>Revestimento - Argamassa/ Componentes de Gesso em Drywall</t>
  </si>
  <si>
    <t>Dúvida - Dúvida</t>
  </si>
  <si>
    <t>Estrutura - Paredes de Vedação, Estrutura auxiliar, estrutura da cobetura, estrutura de escadarias e muros</t>
  </si>
  <si>
    <t>Instalações Hidrossanitárias - Instalação de Gás</t>
  </si>
  <si>
    <t>Revestimento  - Piso cimentado, piso acabado em concreto, contrapiso</t>
  </si>
  <si>
    <t>Revestimento - Revestimento de Paredes Externas /Fachadas</t>
  </si>
  <si>
    <t>Esquadrias - Esquadrias de aço</t>
  </si>
  <si>
    <t>Equipamentos Industrializados - Bombas de Recalque</t>
  </si>
  <si>
    <t xml:space="preserve">Revestimento  - Pedras Naturais - Granito </t>
  </si>
  <si>
    <t>Sistemas de distribuição de gases e fluidos (gás) - Ramais e sub-ramais de gás, incluindo tubulações, centrais e demais componentes</t>
  </si>
  <si>
    <t>Sistemas aplicados em qualquer elemento ou sistema construtivo - Compostos pelo conjunto de materiais e componentes que asseguram a estanqueidade à água de elementos estruturais, de vedações ve</t>
  </si>
  <si>
    <t>Telhamento - Deformações, empenamento e fissuras, além dos limites de normas técnicas</t>
  </si>
  <si>
    <t>Esquadrias - Perfis principais que constituem a estrutura da esquadria de PVC</t>
  </si>
  <si>
    <t>Esquadrias - Vedação entre componente da esquadria</t>
  </si>
  <si>
    <t xml:space="preserve">Sistemas hidráulicos - Tubos e suas conexões em prumadas/colunas </t>
  </si>
  <si>
    <t>Vedações verticais externas - Selantes, juntas de dilatação</t>
  </si>
  <si>
    <t>Outros - Muros externos</t>
  </si>
  <si>
    <t>Telhamento - Rufos e calhas</t>
  </si>
  <si>
    <t>Instalações Elétricas - Entrada de energias</t>
  </si>
  <si>
    <t>Instalações Elétricas - Luminárias de ambientes internos e externos EXCETO lâmpadas</t>
  </si>
  <si>
    <t>Piscinas, espelho de água e fontes - Revestimentos</t>
  </si>
  <si>
    <t>Esquadrias - Reforço metálico de perfis principais de PVC (aço ou aluminio)</t>
  </si>
  <si>
    <t xml:space="preserve">Esquadrias - Folhas móveis, incluindo persianas ou venezianas </t>
  </si>
  <si>
    <t>Instalações Hidrossanitárias - Instalações Hidrossanitárias</t>
  </si>
  <si>
    <t>Sistemas de exaustão, pressurização e ventilação E Sistemas de segurança patrimonial - Componentes e equipamentos</t>
  </si>
  <si>
    <t>Esquadrias - Guarnições, escovas, elementos de vedação</t>
  </si>
  <si>
    <t>Pisos Internos e Externos (Exceto Impermeabilização) - Rejuntamento e juntas do piso</t>
  </si>
  <si>
    <t>Sistemas de automação - Motor (portões)</t>
  </si>
  <si>
    <t>Sistemais elétricos - Sistemais elétricos</t>
  </si>
  <si>
    <t>Sistemas de distribuição de gases e fluidos (gás) - Prumadas e colunas de gás</t>
  </si>
  <si>
    <t>Piscinas, espelho de água e fontes - Acessórios como escadas e barras de apoio</t>
  </si>
  <si>
    <t>Esquadrias - Perfis principais que constituem a estrutura da esquadria</t>
  </si>
  <si>
    <t>Pisos Internos e Externos (Exceto Impermeabilização) - Selantes, juntas de dilatação</t>
  </si>
  <si>
    <t>Vidros com funções de proteção contra incêndio - Vidros com resistência ao fogo (vidros corta-fogo, para-chamas, ou redutores de radiação)</t>
  </si>
  <si>
    <t>Fundação e Estruturas - Fundações, estrutura principal, estruturas, estrutura periféricas, contenções e arrimos</t>
  </si>
  <si>
    <t>Revestimentos de vedações verticais externas e internas - Revestimentos cerâmicos, pedras naturais, ou outros de função decorativa</t>
  </si>
  <si>
    <t>Esquadrias - Marcos e folhas que compõem as esquadrias de madeira</t>
  </si>
  <si>
    <t>Sistemas hidráulicos - Motobombas, medidores, hidrômetros e outros</t>
  </si>
  <si>
    <t>Instalações Elétricas - SPDA</t>
  </si>
  <si>
    <t>Outros - Outros</t>
  </si>
  <si>
    <t xml:space="preserve">Solicitação de Projeto - Solicitação de projeto </t>
  </si>
  <si>
    <t>Revestimento - Selantes, componentes de juntas e rejuntamento, vedação de rufos e calhas</t>
  </si>
  <si>
    <t>Esquadrias - Esquadrias de Alumínio e PVC - Partes Móveis, inclusive recolhedores de palhetas, motores e conjuntos elétricos de acionamento</t>
  </si>
  <si>
    <t>Equipamentos Industrializados - Sistemas de Voz, Telefonia, Interfonia, vídeo e Televisão</t>
  </si>
  <si>
    <t>Instalações Hidrossanitárias - Louças, metais sanitários, sifões, ligações flexíveis, válvulas, registros e ralos</t>
  </si>
  <si>
    <t>Instalações Hidrossanitárias - Coletores e Ramais</t>
  </si>
  <si>
    <t>Peças, artefatos de concreto e colarinhos - Paver e Concregrama</t>
  </si>
  <si>
    <t>Esquadrias - Esquadrias de Alumínio e PVC - Borrachas, escovas, articulações, fechos e roldanas</t>
  </si>
  <si>
    <t>Equipamentos Industrializados - Elevadores</t>
  </si>
  <si>
    <t xml:space="preserve">Instalações Hidrossanitárias - Colunas de água fria, colunas de água quente, tubos de queda de esgoto. </t>
  </si>
  <si>
    <t>Equipamentos Industrializados - Bombas, filtros e outros</t>
  </si>
  <si>
    <t xml:space="preserve">Estrutura - Coberturas e telhados </t>
  </si>
  <si>
    <t>Esquadrias - Esquadrias de Alumínio e PVC - Perfis, fixadores e revestimentos em painel de alumínio</t>
  </si>
  <si>
    <t>Equipamentos Industrializados - Porta Corta Fogo</t>
  </si>
  <si>
    <t>Peças, artefatos de concreto e colarinhos - Tampas de concreto, meio-fio</t>
  </si>
  <si>
    <t xml:space="preserve">Churrasqueira - Entupimento, retorno de fumaça </t>
  </si>
  <si>
    <t xml:space="preserve">Estrutura - Paredes de vedação, estruturas 
auxiliares, estrutura das
escadarias,
guarda-corpos e muros de divisa </t>
  </si>
  <si>
    <t>Revestimento - Pisos de Madeira</t>
  </si>
  <si>
    <t>Instalações Hidrossanitárias - Coletores de Esgoto e Ramais</t>
  </si>
  <si>
    <t>Revestimento - Revestimentos especiais (fórmica, plásticos, têxteis, pisos elevados, materiais compostos de alumínio)</t>
  </si>
  <si>
    <t>Solicitação de Projeto - Solicitação de Projeto</t>
  </si>
  <si>
    <t>Estrutura - Fundação, estrutura principal, estrutura periférica, contenções e arrimos</t>
  </si>
  <si>
    <t>Estrutura - Paredes de vedação, estruturas 
auxiliares,
cobertura, estrutura das 
escadarias,
guarda-corpos, muros de divisa e 
telhados</t>
  </si>
  <si>
    <t>Instalações Hidrossanitárias - Instalação hidráulica e de gás, colunas de água fria e quente, tubos de queda de esgoto e coluna de gás</t>
  </si>
  <si>
    <t>Estrutura - Paredes de vedação, estruturas auxiliares, estruturas de cobertura e escadaria interna, guarda corpo, muro de divisa e telhados</t>
  </si>
  <si>
    <t>Instalações Hidrossanitárias - Ramais, louças, caixas de descarga e bancadas</t>
  </si>
  <si>
    <t>Instalações Elétricas - Tomadas, Interruptores e Disjuntores, Fios, cabos, eletrodutos e quadros</t>
  </si>
  <si>
    <t>Equipamentos Industrializados - Motobombas, filtros, interfone, automaçao de portões e etc.</t>
  </si>
  <si>
    <t>Sistema Não Mapeado (Revisar)</t>
  </si>
  <si>
    <t>4.71</t>
  </si>
  <si>
    <t>4.55</t>
  </si>
  <si>
    <t>4.42</t>
  </si>
  <si>
    <t>1331217</t>
  </si>
  <si>
    <t>Complemento - PISO CINZA EXTRA ILHABELLA /</t>
  </si>
  <si>
    <t>12200</t>
  </si>
  <si>
    <t>18639</t>
  </si>
  <si>
    <t>515378</t>
  </si>
  <si>
    <t>12171</t>
  </si>
  <si>
    <t>18601</t>
  </si>
  <si>
    <t>3690</t>
  </si>
  <si>
    <t>12170</t>
  </si>
  <si>
    <t>18600</t>
  </si>
  <si>
    <t>Impermeabilizante "Ref. Viaplus 7000-Fibras" 18kg"</t>
  </si>
  <si>
    <t>130158</t>
  </si>
  <si>
    <t>12169</t>
  </si>
  <si>
    <t>18599</t>
  </si>
  <si>
    <t>Cabo Flexível 2,5mm² 750v - Azul</t>
  </si>
  <si>
    <t>Cabo Flexível 2,5mm² 750v - Branco</t>
  </si>
  <si>
    <t>32248</t>
  </si>
  <si>
    <t>12168</t>
  </si>
  <si>
    <t>18598</t>
  </si>
  <si>
    <t>160519</t>
  </si>
  <si>
    <t>12167</t>
  </si>
  <si>
    <t>18597</t>
  </si>
  <si>
    <t>2530</t>
  </si>
  <si>
    <t>Bloqueador de umidade</t>
  </si>
  <si>
    <t>FG COMERCIO DE TINTAS E REVESTIMENTOS LTDA</t>
  </si>
  <si>
    <t>12155</t>
  </si>
  <si>
    <t>18582</t>
  </si>
  <si>
    <t>160517</t>
  </si>
  <si>
    <t>Porta Cadeado</t>
  </si>
  <si>
    <t>12148</t>
  </si>
  <si>
    <t>18572</t>
  </si>
  <si>
    <t>06022025</t>
  </si>
  <si>
    <t>ARETUSA SOARES GONÇALVES</t>
  </si>
  <si>
    <t>Sim</t>
  </si>
  <si>
    <t>Sistemas Hidrossanitários - Ramais e Sub-Ramais (Falha de Instalação)</t>
  </si>
  <si>
    <t>Estrutura da Cobertura - Falhas que afetem a solidez e segurança da Edificação</t>
  </si>
  <si>
    <t>Sistemas Elétricos - Componentes Elétricos (Falhas de Instalação)</t>
  </si>
  <si>
    <t>Churrasqueiras - Dampers (Falha de Produto e Instalação)</t>
  </si>
  <si>
    <t>Sistemas Hidrossanitários - Componentes Diversos (Engates, Sifão, Acabamentos)</t>
  </si>
  <si>
    <t>Revestimento de Paredes - Revestimento Cerâmico, Pedras Naturais entre outros</t>
  </si>
  <si>
    <t>Sistemas Hidrossanitários - Prumadas e Colunas</t>
  </si>
  <si>
    <t>Vedações Verticais Externas - Fachada (Perda de Estanqueidade)</t>
  </si>
  <si>
    <t>Sistemas Elétricos - Componentes Elétricos (Falhas de Produto)</t>
  </si>
  <si>
    <t>Cobertura (Telhado) - Infiltrações pelo Telhado</t>
  </si>
  <si>
    <t>Impermeabilização - Estanqueidade de Áreas Molháveis</t>
  </si>
  <si>
    <t>Sistema de Comunicação - Interfonia (Falha de Instalação)</t>
  </si>
  <si>
    <t>Esquadrias - Desencaixe e Descolamento</t>
  </si>
  <si>
    <t>Esquadrias - Vedação da Interface da Esquadria e Requadros</t>
  </si>
  <si>
    <t>Pisos de Ambientes Internos e Externos  - Rejuntamento</t>
  </si>
  <si>
    <t>Sistemas Hidrossanitários - Ramais e Sub-Ramais (Falha de Produto)</t>
  </si>
  <si>
    <t>Pisos de Ambientes Internos e Externos  - Camada de Revestimento /Acabamento e Fixação</t>
  </si>
  <si>
    <t>Revestimento de Paredes - Pintura Interna</t>
  </si>
  <si>
    <t>Sistema de Comunicação - Interfonia (Falha de Produto)</t>
  </si>
  <si>
    <t>Muros Externos - Fissuração</t>
  </si>
  <si>
    <t>Piscinas - Filtros e Bombas</t>
  </si>
  <si>
    <t>Sistemas Hidrossanitários - Louças Sanitárias (Falha de Produto)</t>
  </si>
  <si>
    <t>Pavimentação Externa - Pavimentos de Acesso à Edificação (Automóvel)</t>
  </si>
  <si>
    <t>Gás - Ramais e Sub-Ramais (Produto e Instalação Embutida)</t>
  </si>
  <si>
    <t>Vedações Verticais Externas - Fachada (Perda de Integridade)</t>
  </si>
  <si>
    <t>Sistemas Hidrossanitários - Bombas de Recalque e Pressurização (Falha de Produto)</t>
  </si>
  <si>
    <t>Sistemas Hidrossanitários - Louças Sanitárias (Falha de Instalação)</t>
  </si>
  <si>
    <t>Muros Externos - Deterioração por Umidade</t>
  </si>
  <si>
    <t>Instalações Hidrossanitárias - Colunas de água fria, colunas de água quente, tubos de queda de esgoto. Instalações de gás - colunas de gás</t>
  </si>
  <si>
    <t>Instalações Hidrossanitárias - Instalações Hidráulicas - Colunas de água fria, colunas de água quente, tubos de queda de esgoto, Colunas de Gás.</t>
  </si>
  <si>
    <t>Instalações Hidrossanitárias - Instalações hidráulicas - metais sanitários, sifões, ligações flexíveis, válvulas, registros, ralos e tanques</t>
  </si>
  <si>
    <t>Instalações Hidrossanitárias - Instalações de gás - colunas de gás</t>
  </si>
  <si>
    <t>Jovenil Brito dos Santos</t>
  </si>
  <si>
    <t>Patrimonial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</si>
</sst>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.0000"/>
    <numFmt numFmtId="165" formatCode="#,##0.00\%"/>
    <numFmt numFmtId="166" formatCode="0.000%"/>
  </numFmts>
  <fonts count="15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8"/>
      <color indexed="8"/>
      <name val="sansserif"/>
    </font>
    <font>
      <b/>
      <sz val="8"/>
      <color indexed="8"/>
      <name val="sansserif"/>
    </font>
    <font>
      <b/>
      <sz val="7"/>
      <color indexed="8"/>
      <name val="sansserif"/>
    </font>
    <font>
      <b/>
      <sz val="11"/>
      <name val="Calibri"/>
    </font>
    <font>
      <sz val="11"/>
      <name val="Aptos Narrow"/>
      <charset val="1"/>
    </font>
    <font>
      <sz val="10"/>
      <color rgb="FF3B3B3B"/>
      <name val="Aptos Narrow"/>
      <charset val="1"/>
    </font>
    <font>
      <b/>
      <sz val="10"/>
      <color rgb="FF3B3B3B"/>
      <name val="Aptos Narrow"/>
      <charset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E1"/>
        <bgColor rgb="FFFFFFE1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/>
      <top style="thin">
        <color rgb="FFA0A0A0"/>
      </top>
      <bottom style="thin">
        <color rgb="FFA0A0A0"/>
      </bottom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0" fontId="11" fillId="0" borderId="0"/>
  </cellStyleXfs>
  <cellXfs count="55">
    <xf numFmtId="0" fontId="0" fillId="0" borderId="0" xfId="0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44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10" fontId="0" fillId="0" borderId="0" xfId="2" applyNumberFormat="1" applyFont="1" applyAlignment="1">
      <alignment horizontal="center"/>
    </xf>
    <xf numFmtId="44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44" fontId="0" fillId="0" borderId="0" xfId="1" applyFont="1" applyFill="1" applyAlignment="1">
      <alignment horizontal="center"/>
    </xf>
    <xf numFmtId="2" fontId="0" fillId="0" borderId="0" xfId="1" applyNumberFormat="1" applyFont="1" applyAlignment="1">
      <alignment horizontal="center"/>
    </xf>
    <xf numFmtId="0" fontId="3" fillId="0" borderId="0" xfId="1" applyNumberFormat="1" applyFont="1" applyAlignment="1">
      <alignment horizontal="center"/>
    </xf>
    <xf numFmtId="2" fontId="0" fillId="0" borderId="0" xfId="3" applyNumberFormat="1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6" fillId="0" borderId="0" xfId="4"/>
    <xf numFmtId="0" fontId="6" fillId="0" borderId="0" xfId="4" applyAlignment="1">
      <alignment horizontal="center"/>
    </xf>
    <xf numFmtId="0" fontId="9" fillId="0" borderId="0" xfId="4" applyFont="1" applyAlignment="1">
      <alignment horizontal="center" vertical="center" wrapText="1"/>
    </xf>
    <xf numFmtId="0" fontId="8" fillId="0" borderId="0" xfId="4" applyFont="1" applyAlignment="1">
      <alignment horizontal="center" vertical="center" wrapText="1"/>
    </xf>
    <xf numFmtId="2" fontId="7" fillId="0" borderId="0" xfId="4" applyNumberFormat="1" applyFont="1" applyAlignment="1">
      <alignment horizontal="center" vertical="center" wrapText="1"/>
    </xf>
    <xf numFmtId="2" fontId="6" fillId="0" borderId="0" xfId="4" applyNumberFormat="1"/>
    <xf numFmtId="2" fontId="6" fillId="0" borderId="0" xfId="4" applyNumberFormat="1" applyAlignment="1">
      <alignment horizontal="center"/>
    </xf>
    <xf numFmtId="0" fontId="7" fillId="0" borderId="0" xfId="4" applyFont="1" applyAlignment="1">
      <alignment horizontal="center" vertical="center" wrapText="1"/>
    </xf>
    <xf numFmtId="49" fontId="4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2" fontId="0" fillId="0" borderId="0" xfId="2" applyNumberFormat="1" applyFont="1" applyAlignment="1">
      <alignment horizontal="center"/>
    </xf>
    <xf numFmtId="0" fontId="3" fillId="0" borderId="0" xfId="2" applyNumberFormat="1" applyFont="1" applyAlignment="1"/>
    <xf numFmtId="0" fontId="10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9" fontId="0" fillId="0" borderId="0" xfId="2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2" fillId="2" borderId="0" xfId="0" applyFont="1" applyFill="1" applyAlignment="1">
      <alignment horizontal="left" vertical="top" wrapText="1"/>
    </xf>
    <xf numFmtId="0" fontId="12" fillId="2" borderId="6" xfId="0" applyFont="1" applyFill="1" applyBorder="1" applyAlignment="1">
      <alignment horizontal="left" vertical="top" wrapText="1"/>
    </xf>
    <xf numFmtId="0" fontId="12" fillId="2" borderId="6" xfId="0" applyFont="1" applyFill="1" applyBorder="1" applyAlignment="1">
      <alignment horizontal="center" vertical="top" wrapText="1"/>
    </xf>
    <xf numFmtId="0" fontId="12" fillId="2" borderId="6" xfId="0" applyFont="1" applyFill="1" applyBorder="1" applyAlignment="1">
      <alignment horizontal="right" vertical="top" wrapText="1"/>
    </xf>
    <xf numFmtId="14" fontId="12" fillId="2" borderId="6" xfId="0" applyNumberFormat="1" applyFont="1" applyFill="1" applyBorder="1" applyAlignment="1">
      <alignment horizontal="left" vertical="top" wrapText="1"/>
    </xf>
    <xf numFmtId="164" fontId="12" fillId="2" borderId="6" xfId="0" applyNumberFormat="1" applyFont="1" applyFill="1" applyBorder="1" applyAlignment="1">
      <alignment horizontal="right" vertical="top" wrapText="1"/>
    </xf>
    <xf numFmtId="4" fontId="12" fillId="2" borderId="6" xfId="0" applyNumberFormat="1" applyFont="1" applyFill="1" applyBorder="1" applyAlignment="1">
      <alignment horizontal="right" vertical="top" wrapText="1"/>
    </xf>
    <xf numFmtId="164" fontId="13" fillId="3" borderId="6" xfId="0" applyNumberFormat="1" applyFont="1" applyFill="1" applyBorder="1" applyAlignment="1">
      <alignment horizontal="right" vertical="top" wrapText="1"/>
    </xf>
    <xf numFmtId="4" fontId="13" fillId="3" borderId="6" xfId="0" applyNumberFormat="1" applyFont="1" applyFill="1" applyBorder="1" applyAlignment="1">
      <alignment horizontal="right" vertical="top" wrapText="1"/>
    </xf>
    <xf numFmtId="165" fontId="13" fillId="3" borderId="6" xfId="0" applyNumberFormat="1" applyFont="1" applyFill="1" applyBorder="1" applyAlignment="1">
      <alignment horizontal="right" vertical="top" wrapText="1"/>
    </xf>
    <xf numFmtId="0" fontId="12" fillId="2" borderId="5" xfId="0" applyFont="1" applyFill="1" applyBorder="1" applyAlignment="1">
      <alignment horizontal="left" vertical="top" wrapText="1"/>
    </xf>
    <xf numFmtId="0" fontId="12" fillId="2" borderId="4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top" wrapText="1"/>
    </xf>
    <xf numFmtId="0" fontId="12" fillId="2" borderId="5" xfId="0" applyFont="1" applyFill="1" applyBorder="1" applyAlignment="1">
      <alignment horizontal="center" vertical="top" wrapText="1"/>
    </xf>
    <xf numFmtId="0" fontId="12" fillId="2" borderId="4" xfId="0" applyFont="1" applyFill="1" applyBorder="1" applyAlignment="1">
      <alignment horizontal="center" vertical="top" wrapText="1"/>
    </xf>
    <xf numFmtId="0" fontId="12" fillId="2" borderId="3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/>
    </xf>
    <xf numFmtId="1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1" applyNumberFormat="1" applyFont="1" applyAlignment="1">
      <alignment horizontal="center"/>
    </xf>
  </cellXfs>
  <cellStyles count="6">
    <cellStyle name="Moeda" xfId="1" builtinId="4"/>
    <cellStyle name="Normal" xfId="0" builtinId="0"/>
    <cellStyle name="Normal 2" xfId="4" xr:uid="{32E82B3E-F098-4A3B-BE32-AA8CAD59182E}"/>
    <cellStyle name="Normal 3" xfId="5" xr:uid="{C9BE0FFE-C716-4976-AF1A-8731B32D8504}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2BCE-9D9F-425E-BF3C-86BCFB1D2A48}">
  <sheetPr>
    <tabColor theme="9"/>
  </sheetPr>
  <dimension ref="A1"/>
  <sheetViews>
    <sheetView workbookViewId="0">
      <selection activeCell="O7" sqref="O7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687BA-BAAD-4BA2-BFAA-84F589FB12EB}">
  <sheetPr>
    <tabColor theme="9"/>
  </sheetPr>
  <dimension ref="A1:L62"/>
  <sheetViews>
    <sheetView tabSelected="1" zoomScale="85" zoomScaleNormal="85" workbookViewId="0">
      <selection activeCell="J38" sqref="J38"/>
    </sheetView>
  </sheetViews>
  <sheetFormatPr defaultRowHeight="15"/>
  <cols>
    <col min="1" max="1" width="48.140625" style="4" bestFit="1" customWidth="1"/>
    <col min="2" max="2" width="16.85546875" style="5" customWidth="1"/>
    <col min="3" max="3" width="25.28515625" style="4" customWidth="1"/>
    <col min="4" max="4" width="23.5703125" style="5" customWidth="1"/>
    <col min="5" max="5" width="14.5703125" style="4" customWidth="1"/>
    <col min="6" max="6" width="25.28515625" style="6" customWidth="1"/>
    <col min="7" max="7" width="16" style="7" customWidth="1"/>
    <col min="8" max="8" width="25.7109375" style="6" customWidth="1"/>
    <col min="9" max="9" width="26.5703125" style="4" bestFit="1" customWidth="1"/>
    <col min="10" max="10" width="23.85546875" style="9" bestFit="1" customWidth="1"/>
    <col min="11" max="11" width="15.7109375" customWidth="1"/>
  </cols>
  <sheetData>
    <row r="1" spans="1:12" ht="15.75">
      <c r="A1" s="15" t="s">
        <v>879</v>
      </c>
      <c r="B1" s="2" t="s">
        <v>74</v>
      </c>
      <c r="C1" s="1" t="s">
        <v>75</v>
      </c>
      <c r="D1" s="1" t="s">
        <v>76</v>
      </c>
      <c r="E1" s="1" t="s">
        <v>77</v>
      </c>
      <c r="F1" s="12" t="s">
        <v>112</v>
      </c>
      <c r="G1" s="12" t="s">
        <v>78</v>
      </c>
      <c r="H1" s="12" t="s">
        <v>79</v>
      </c>
      <c r="I1" s="1" t="s">
        <v>1056</v>
      </c>
      <c r="J1" s="1" t="s">
        <v>113</v>
      </c>
      <c r="L1" s="28"/>
    </row>
    <row r="2" spans="1:12" ht="15" customHeight="1">
      <c r="A2" s="51" t="s">
        <v>1261</v>
      </c>
      <c r="B2" s="52">
        <v>40210</v>
      </c>
      <c r="C2" s="51" t="s">
        <v>12508</v>
      </c>
      <c r="D2" s="52">
        <v>40210</v>
      </c>
      <c r="E2" s="53">
        <v>0</v>
      </c>
      <c r="F2" s="54">
        <f>I2</f>
        <v>191869.97999999989</v>
      </c>
      <c r="G2" s="7">
        <v>1</v>
      </c>
      <c r="H2" s="54">
        <f>I2</f>
        <v>191869.97999999989</v>
      </c>
      <c r="I2" s="11">
        <f>SUMIF(grd_Listagem!$AQ$2:$AQ$1048576,"ADM",grd_Listagem!$AZ$2:$AZ$1048576)</f>
        <v>191869.97999999989</v>
      </c>
      <c r="J2" s="26">
        <f>IFERROR(I2/F2,"0")</f>
        <v>1</v>
      </c>
      <c r="L2" s="28"/>
    </row>
    <row r="3" spans="1:12">
      <c r="A3" s="4" t="s">
        <v>1009</v>
      </c>
      <c r="B3" s="5">
        <v>41628</v>
      </c>
      <c r="C3" s="4" t="s">
        <v>4</v>
      </c>
      <c r="D3" s="5">
        <v>41628</v>
      </c>
      <c r="E3" s="4">
        <v>16</v>
      </c>
      <c r="F3" s="13">
        <v>2222390.15</v>
      </c>
      <c r="G3" s="7">
        <v>1.4999999999999999E-2</v>
      </c>
      <c r="H3" s="11">
        <f>G3*F3</f>
        <v>33335.852249999996</v>
      </c>
      <c r="I3" s="11">
        <f>SUMIF(grd_Listagem!$AQ$2:$AQ$1048576,"ITAPEMA",grd_Listagem!$AZ$2:$AZ$1048576)</f>
        <v>1833.51</v>
      </c>
      <c r="J3" s="26">
        <f>I3/F3</f>
        <v>8.2501715551610059E-4</v>
      </c>
      <c r="L3" s="7"/>
    </row>
    <row r="4" spans="1:12">
      <c r="A4" s="4" t="s">
        <v>1055</v>
      </c>
      <c r="B4" s="5">
        <v>42165</v>
      </c>
      <c r="C4" s="4" t="s">
        <v>4</v>
      </c>
      <c r="D4" s="5">
        <v>42165</v>
      </c>
      <c r="E4" s="4">
        <v>80</v>
      </c>
      <c r="F4" s="13">
        <v>2703609.59</v>
      </c>
      <c r="G4" s="7">
        <v>1.4999999999999999E-2</v>
      </c>
      <c r="H4" s="11">
        <f>G4*F4</f>
        <v>40554.143849999993</v>
      </c>
      <c r="I4" s="11">
        <f>SUMIF(grd_Listagem!$AQ$2:$AQ$1048576,"PORTO BELO",grd_Listagem!$AZ$2:$AZ$1048576)</f>
        <v>285322.14850000001</v>
      </c>
      <c r="J4" s="7">
        <f>I4/F4</f>
        <v>0.10553378326343339</v>
      </c>
      <c r="L4" s="7"/>
    </row>
    <row r="5" spans="1:12">
      <c r="A5" s="4" t="s">
        <v>1010</v>
      </c>
      <c r="B5" s="5">
        <v>42551</v>
      </c>
      <c r="C5" s="4" t="s">
        <v>4</v>
      </c>
      <c r="D5" s="5">
        <v>42551</v>
      </c>
      <c r="E5" s="4">
        <v>16</v>
      </c>
      <c r="F5" s="13">
        <v>1115865.98</v>
      </c>
      <c r="G5" s="7">
        <v>1.4999999999999999E-2</v>
      </c>
      <c r="H5" s="11">
        <f>G5*F5</f>
        <v>16737.989699999998</v>
      </c>
      <c r="I5" s="11">
        <f>SUMIF(grd_Listagem!$AQ$2:$AQ$1048576,"MORRETES",grd_Listagem!$AZ$2:$AZ$1048576)</f>
        <v>2600</v>
      </c>
      <c r="J5" s="7">
        <f>I5/F5</f>
        <v>2.3300289161965492E-3</v>
      </c>
      <c r="L5" s="7"/>
    </row>
    <row r="6" spans="1:12">
      <c r="A6" s="4" t="s">
        <v>1011</v>
      </c>
      <c r="B6" s="5">
        <v>42825</v>
      </c>
      <c r="C6" s="4" t="s">
        <v>4</v>
      </c>
      <c r="D6" s="5">
        <v>42825</v>
      </c>
      <c r="E6" s="4">
        <v>48</v>
      </c>
      <c r="F6" s="13">
        <v>3794525.52</v>
      </c>
      <c r="G6" s="7">
        <v>1.4999999999999999E-2</v>
      </c>
      <c r="H6" s="11">
        <f>G6*F6</f>
        <v>56917.882799999999</v>
      </c>
      <c r="I6" s="11">
        <f>SUMIF(grd_Listagem!$AQ$2:$AQ$1048576,"ANGRA DOS REIS",grd_Listagem!$AZ$2:$AZ$1048576)</f>
        <v>588.56000000000006</v>
      </c>
      <c r="J6" s="7">
        <f>I6/F6</f>
        <v>1.5510766679466159E-4</v>
      </c>
      <c r="L6" s="7"/>
    </row>
    <row r="7" spans="1:12">
      <c r="A7" s="4" t="s">
        <v>1012</v>
      </c>
      <c r="B7" s="5">
        <v>42825</v>
      </c>
      <c r="C7" s="4" t="s">
        <v>4</v>
      </c>
      <c r="D7" s="5">
        <v>42825</v>
      </c>
      <c r="E7" s="4">
        <v>21</v>
      </c>
      <c r="F7" s="13">
        <v>2072327.89</v>
      </c>
      <c r="G7" s="7">
        <v>1.4999999999999999E-2</v>
      </c>
      <c r="H7" s="11">
        <f>G7*F7</f>
        <v>31084.918349999996</v>
      </c>
      <c r="I7" s="11">
        <f>SUMIF(grd_Listagem!$AQ$2:$AQ$1048576,"SANTA CLARA",grd_Listagem!$AZ$2:$AZ$1048576)</f>
        <v>0</v>
      </c>
      <c r="J7" s="7">
        <f>I7/F7</f>
        <v>0</v>
      </c>
      <c r="L7" s="7"/>
    </row>
    <row r="8" spans="1:12">
      <c r="A8" s="4" t="s">
        <v>1013</v>
      </c>
      <c r="B8" s="5">
        <v>42830</v>
      </c>
      <c r="C8" s="4" t="s">
        <v>4</v>
      </c>
      <c r="D8" s="5">
        <v>42830</v>
      </c>
      <c r="E8" s="4">
        <v>38</v>
      </c>
      <c r="F8" s="13">
        <v>3104765.98</v>
      </c>
      <c r="G8" s="7">
        <v>1.4999999999999999E-2</v>
      </c>
      <c r="H8" s="11">
        <f>G8*F8</f>
        <v>46571.489699999998</v>
      </c>
      <c r="I8" s="11">
        <f>SUMIF(grd_Listagem!$AQ$2:$AQ$1048576,"IPANEMA",grd_Listagem!$AZ$2:$AZ$1048576)</f>
        <v>15206.01</v>
      </c>
      <c r="J8" s="7">
        <f>I8/F8</f>
        <v>4.8976348291474127E-3</v>
      </c>
      <c r="L8" s="7"/>
    </row>
    <row r="9" spans="1:12">
      <c r="A9" s="4" t="s">
        <v>1014</v>
      </c>
      <c r="B9" s="5">
        <v>43210</v>
      </c>
      <c r="C9" s="4" t="s">
        <v>4</v>
      </c>
      <c r="D9" s="5">
        <v>43210</v>
      </c>
      <c r="E9" s="4">
        <v>102</v>
      </c>
      <c r="F9" s="13">
        <v>8253812.0999999996</v>
      </c>
      <c r="G9" s="7">
        <v>1.4999999999999999E-2</v>
      </c>
      <c r="H9" s="11">
        <f>G9*F9</f>
        <v>123807.18149999999</v>
      </c>
      <c r="I9" s="11">
        <f>SUMIF(grd_Listagem!$AQ$2:$AQ$1048576,"COPACABANA",grd_Listagem!$AZ$2:$AZ$1048576)</f>
        <v>14156.960000000001</v>
      </c>
      <c r="J9" s="7">
        <f>I9/F9</f>
        <v>1.7152026031704794E-3</v>
      </c>
    </row>
    <row r="10" spans="1:12">
      <c r="A10" s="4" t="s">
        <v>1015</v>
      </c>
      <c r="B10" s="5">
        <v>43272</v>
      </c>
      <c r="C10" s="4" t="s">
        <v>4</v>
      </c>
      <c r="D10" s="5">
        <v>43272</v>
      </c>
      <c r="E10" s="4">
        <v>40</v>
      </c>
      <c r="F10" s="13">
        <v>3902639.45</v>
      </c>
      <c r="G10" s="7">
        <v>1.4999999999999999E-2</v>
      </c>
      <c r="H10" s="11">
        <f>G10*F10</f>
        <v>58539.59175</v>
      </c>
      <c r="I10" s="11">
        <f>SUMIF(grd_Listagem!$AQ$2:$AQ$1048576,"CANCUM",grd_Listagem!$AZ$2:$AZ$1048576)</f>
        <v>14.8</v>
      </c>
      <c r="J10" s="7">
        <f>I10/F10</f>
        <v>3.7923052307586343E-6</v>
      </c>
    </row>
    <row r="11" spans="1:12">
      <c r="A11" s="4" t="s">
        <v>1016</v>
      </c>
      <c r="B11" s="5">
        <v>43427</v>
      </c>
      <c r="C11" s="4" t="s">
        <v>4</v>
      </c>
      <c r="D11" s="5">
        <v>43427</v>
      </c>
      <c r="E11" s="4">
        <v>87</v>
      </c>
      <c r="F11" s="13">
        <v>7987691.7400000002</v>
      </c>
      <c r="G11" s="7">
        <v>1.4999999999999999E-2</v>
      </c>
      <c r="H11" s="11">
        <f>G11*F11</f>
        <v>119815.37609999999</v>
      </c>
      <c r="I11" s="11">
        <f>SUMIF(grd_Listagem!$AQ$2:$AQ$1048576,"VISTA PARQUE",grd_Listagem!$AZ$2:$AZ$1048576)</f>
        <v>751.31999999999994</v>
      </c>
      <c r="J11" s="7">
        <f>I11/F11</f>
        <v>9.4059713926817094E-5</v>
      </c>
    </row>
    <row r="12" spans="1:12">
      <c r="A12" s="4" t="s">
        <v>1017</v>
      </c>
      <c r="B12" s="5">
        <v>43630</v>
      </c>
      <c r="C12" s="4" t="s">
        <v>4</v>
      </c>
      <c r="D12" s="5">
        <v>43630</v>
      </c>
      <c r="E12" s="4">
        <v>48</v>
      </c>
      <c r="F12" s="13">
        <v>6291600</v>
      </c>
      <c r="G12" s="7">
        <v>1.4999999999999999E-2</v>
      </c>
      <c r="H12" s="11">
        <f>G12*F12</f>
        <v>94374</v>
      </c>
      <c r="I12" s="11">
        <f>SUMIF(grd_Listagem!$AQ$2:$AQ$1048576,"ITACARÉ",grd_Listagem!$AZ$2:$AZ$1048576)</f>
        <v>61117.051000000007</v>
      </c>
      <c r="J12" s="7">
        <f>I12/F12</f>
        <v>9.7140713014177652E-3</v>
      </c>
    </row>
    <row r="13" spans="1:12">
      <c r="A13" s="4" t="s">
        <v>1018</v>
      </c>
      <c r="B13" s="5">
        <v>43718</v>
      </c>
      <c r="C13" s="4" t="s">
        <v>4</v>
      </c>
      <c r="D13" s="5">
        <v>43718</v>
      </c>
      <c r="E13" s="4">
        <v>40</v>
      </c>
      <c r="F13" s="13">
        <v>6600000</v>
      </c>
      <c r="G13" s="7">
        <v>1.4999999999999999E-2</v>
      </c>
      <c r="H13" s="11">
        <f>G13*F13</f>
        <v>99000</v>
      </c>
      <c r="I13" s="11">
        <f>SUMIF(grd_Listagem!$AQ$2:$AQ$1048576,"PORTAL SÃO FRANCISCO",grd_Listagem!$AZ$2:$AZ$1048576)</f>
        <v>2281.29</v>
      </c>
      <c r="J13" s="7">
        <f>I13/F13</f>
        <v>3.4564999999999997E-4</v>
      </c>
    </row>
    <row r="14" spans="1:12">
      <c r="A14" s="4" t="s">
        <v>1019</v>
      </c>
      <c r="B14" s="5">
        <v>43788</v>
      </c>
      <c r="C14" s="4" t="s">
        <v>4</v>
      </c>
      <c r="D14" s="5">
        <v>43788</v>
      </c>
      <c r="E14" s="4">
        <v>65</v>
      </c>
      <c r="F14" s="13">
        <v>10725000</v>
      </c>
      <c r="G14" s="7">
        <v>1.4999999999999999E-2</v>
      </c>
      <c r="H14" s="11">
        <f>G14*F14</f>
        <v>160875</v>
      </c>
      <c r="I14" s="11">
        <f>SUMIF(grd_Listagem!$AQ$2:$AQ$1048576,"ANGRA DOS REIS II",grd_Listagem!$AZ$2:$AZ$1048576)</f>
        <v>5649.04</v>
      </c>
      <c r="J14" s="7">
        <f>I14/F14</f>
        <v>5.2671701631701632E-4</v>
      </c>
    </row>
    <row r="15" spans="1:12">
      <c r="A15" s="4" t="s">
        <v>1020</v>
      </c>
      <c r="B15" s="5">
        <v>43914</v>
      </c>
      <c r="C15" s="4" t="s">
        <v>1</v>
      </c>
      <c r="D15" s="5">
        <v>43914</v>
      </c>
      <c r="E15" s="4">
        <v>40</v>
      </c>
      <c r="F15" s="13">
        <v>3638071.5</v>
      </c>
      <c r="G15" s="7">
        <v>1.4999999999999999E-2</v>
      </c>
      <c r="H15" s="11">
        <f>G15*F15</f>
        <v>54571.072499999995</v>
      </c>
      <c r="I15" s="11">
        <f>SUMIF(grd_Listagem!$AQ$2:$AQ$1048576,"MAR DEL PLATA",grd_Listagem!$AZ$2:$AZ$1048576)</f>
        <v>6793.4599999999991</v>
      </c>
      <c r="J15" s="7">
        <f>I15/F15</f>
        <v>1.8673244877127893E-3</v>
      </c>
    </row>
    <row r="16" spans="1:12">
      <c r="A16" s="4" t="s">
        <v>1021</v>
      </c>
      <c r="B16" s="5">
        <v>43915</v>
      </c>
      <c r="C16" s="4" t="s">
        <v>1</v>
      </c>
      <c r="D16" s="5">
        <v>43915</v>
      </c>
      <c r="E16" s="4">
        <v>136</v>
      </c>
      <c r="F16" s="13">
        <v>12272640</v>
      </c>
      <c r="G16" s="7">
        <v>1.4999999999999999E-2</v>
      </c>
      <c r="H16" s="11">
        <f>G16*F16</f>
        <v>184089.60000000001</v>
      </c>
      <c r="I16" s="11">
        <f>SUMIF(grd_Listagem!$AQ$2:$AQ$1048576,"PINHAIS PARK",grd_Listagem!$AZ$2:$AZ$1048576)</f>
        <v>369190.44500000001</v>
      </c>
      <c r="J16" s="7">
        <f>I16/F16</f>
        <v>3.0082398326684398E-2</v>
      </c>
    </row>
    <row r="17" spans="1:10">
      <c r="A17" s="4" t="s">
        <v>975</v>
      </c>
      <c r="B17" s="5">
        <v>43962</v>
      </c>
      <c r="C17" s="4" t="s">
        <v>1</v>
      </c>
      <c r="D17" s="5">
        <v>43962</v>
      </c>
      <c r="E17" s="4">
        <v>40</v>
      </c>
      <c r="F17" s="13">
        <v>3638071.5</v>
      </c>
      <c r="G17" s="7">
        <v>1.4999999999999999E-2</v>
      </c>
      <c r="H17" s="11">
        <f>G17*F17</f>
        <v>54571.072499999995</v>
      </c>
      <c r="I17" s="11">
        <f>SUMIF(grd_Listagem!$AQ$2:$AQ$1048576,"LA SERENA",grd_Listagem!$AZ$2:$AZ$1048576)</f>
        <v>11644.442499999999</v>
      </c>
      <c r="J17" s="7">
        <f>I17/F17</f>
        <v>3.200718430080332E-3</v>
      </c>
    </row>
    <row r="18" spans="1:10">
      <c r="A18" s="4" t="s">
        <v>996</v>
      </c>
      <c r="B18" s="5">
        <v>44048</v>
      </c>
      <c r="C18" s="4" t="s">
        <v>1</v>
      </c>
      <c r="D18" s="5">
        <v>44048</v>
      </c>
      <c r="E18" s="4">
        <v>78</v>
      </c>
      <c r="F18" s="13">
        <v>12540000</v>
      </c>
      <c r="G18" s="7">
        <v>1.4999999999999999E-2</v>
      </c>
      <c r="H18" s="11">
        <f>G18*F18</f>
        <v>188100</v>
      </c>
      <c r="I18" s="11">
        <f>SUMIF(grd_Listagem!$AQ$2:$AQ$1048576,"CANOAS",grd_Listagem!$AZ$2:$AZ$1048576)</f>
        <v>16984.236000000001</v>
      </c>
      <c r="J18" s="7">
        <f>I18/F18</f>
        <v>1.3544047846889952E-3</v>
      </c>
    </row>
    <row r="19" spans="1:10">
      <c r="A19" s="4" t="s">
        <v>1022</v>
      </c>
      <c r="B19" s="5">
        <v>44096</v>
      </c>
      <c r="C19" s="4" t="s">
        <v>1</v>
      </c>
      <c r="D19" s="5">
        <v>44096</v>
      </c>
      <c r="E19" s="4">
        <v>40</v>
      </c>
      <c r="F19" s="13">
        <v>3609600</v>
      </c>
      <c r="G19" s="7">
        <v>1.4999999999999999E-2</v>
      </c>
      <c r="H19" s="11">
        <f>G19*F19</f>
        <v>54144</v>
      </c>
      <c r="I19" s="11">
        <f>SUMIF(grd_Listagem!$AQ$2:$AQ$1048576,"THE ONE",grd_Listagem!$AZ$2:$AZ$1048576)</f>
        <v>50167.161</v>
      </c>
      <c r="J19" s="7">
        <f>I19/F19</f>
        <v>1.3898260472074469E-2</v>
      </c>
    </row>
    <row r="20" spans="1:10">
      <c r="A20" s="4" t="s">
        <v>972</v>
      </c>
      <c r="B20" s="5">
        <v>44188</v>
      </c>
      <c r="C20" s="4" t="s">
        <v>1</v>
      </c>
      <c r="D20" s="5">
        <v>44188</v>
      </c>
      <c r="E20" s="4">
        <v>160</v>
      </c>
      <c r="F20" s="13">
        <v>15360000</v>
      </c>
      <c r="G20" s="7">
        <v>1.4999999999999999E-2</v>
      </c>
      <c r="H20" s="11">
        <f>G20*F20</f>
        <v>230400</v>
      </c>
      <c r="I20" s="11">
        <f>SUMIF(grd_Listagem!$AQ$2:$AQ$1048576,"MONTE CARLO",grd_Listagem!$AZ$2:$AZ$1048576)</f>
        <v>124140.48599999987</v>
      </c>
      <c r="J20" s="7">
        <f>I20/F20</f>
        <v>8.0820628906249914E-3</v>
      </c>
    </row>
    <row r="21" spans="1:10">
      <c r="A21" s="4" t="s">
        <v>976</v>
      </c>
      <c r="B21" s="5">
        <v>44326</v>
      </c>
      <c r="C21" s="4" t="s">
        <v>1</v>
      </c>
      <c r="D21" s="5">
        <v>44326</v>
      </c>
      <c r="E21" s="4">
        <v>128</v>
      </c>
      <c r="F21" s="13">
        <v>12036905.76</v>
      </c>
      <c r="G21" s="7">
        <v>1.4999999999999999E-2</v>
      </c>
      <c r="H21" s="11">
        <f>G21*F21</f>
        <v>180553.5864</v>
      </c>
      <c r="I21" s="11">
        <f>SUMIF(grd_Listagem!$AQ$2:$AQ$1048576,"SAN PIETRO",grd_Listagem!$AZ$2:$AZ$1048576)</f>
        <v>209035.46000000014</v>
      </c>
      <c r="J21" s="7">
        <f>I21/F21</f>
        <v>1.7366212228282839E-2</v>
      </c>
    </row>
    <row r="22" spans="1:10">
      <c r="A22" s="4" t="s">
        <v>909</v>
      </c>
      <c r="B22" s="5">
        <v>44488</v>
      </c>
      <c r="C22" s="4" t="s">
        <v>1</v>
      </c>
      <c r="D22" s="5">
        <v>44488</v>
      </c>
      <c r="E22" s="4">
        <v>96</v>
      </c>
      <c r="F22" s="13">
        <v>9352189.9900000002</v>
      </c>
      <c r="G22" s="7">
        <v>1.4999999999999999E-2</v>
      </c>
      <c r="H22" s="11">
        <f>G22*F22</f>
        <v>140282.84985</v>
      </c>
      <c r="I22" s="11">
        <f>SUMIF(grd_Listagem!$AQ$2:$AQ$1048576,"MONTOYA",grd_Listagem!$AZ$2:$AZ$1048576)</f>
        <v>29132.679999999993</v>
      </c>
      <c r="J22" s="7">
        <f>I22/F22</f>
        <v>3.1150650308805362E-3</v>
      </c>
    </row>
    <row r="23" spans="1:10">
      <c r="A23" s="4" t="s">
        <v>913</v>
      </c>
      <c r="B23" s="5">
        <v>44784</v>
      </c>
      <c r="C23" s="4" t="s">
        <v>1</v>
      </c>
      <c r="D23" s="5">
        <v>44784</v>
      </c>
      <c r="E23" s="4">
        <v>214</v>
      </c>
      <c r="F23" s="13">
        <v>19261480.199999999</v>
      </c>
      <c r="G23" s="7">
        <v>1.4999999999999999E-2</v>
      </c>
      <c r="H23" s="11">
        <f>G23*F23</f>
        <v>288922.20299999998</v>
      </c>
      <c r="I23" s="11">
        <f>SUMIF(grd_Listagem!$AQ$2:$AQ$1048576,"PLAZA ROYAL",grd_Listagem!$AZ$2:$AZ$1048576)</f>
        <v>109749.79000000001</v>
      </c>
      <c r="J23" s="7">
        <f>I23/F23</f>
        <v>5.6978897187766504E-3</v>
      </c>
    </row>
    <row r="24" spans="1:10">
      <c r="A24" s="4" t="s">
        <v>920</v>
      </c>
      <c r="B24" s="5">
        <v>44957</v>
      </c>
      <c r="C24" s="4" t="s">
        <v>1</v>
      </c>
      <c r="D24" s="5">
        <v>44957</v>
      </c>
      <c r="E24" s="4">
        <v>160</v>
      </c>
      <c r="F24" s="13">
        <v>17432235.289999999</v>
      </c>
      <c r="G24" s="7">
        <v>1.4999999999999999E-2</v>
      </c>
      <c r="H24" s="11">
        <f>G24*F24</f>
        <v>261483.52934999997</v>
      </c>
      <c r="I24" s="11">
        <f>SUMIF(grd_Listagem!$AQ$2:$AQ$1048576,"VENEZZIA",grd_Listagem!$AZ$2:$AZ$1048576)</f>
        <v>95088.810000000012</v>
      </c>
      <c r="J24" s="7">
        <f>I24/F24</f>
        <v>5.4547686179148638E-3</v>
      </c>
    </row>
    <row r="25" spans="1:10">
      <c r="A25" s="4" t="s">
        <v>936</v>
      </c>
      <c r="B25" s="5">
        <v>45141</v>
      </c>
      <c r="C25" s="4" t="s">
        <v>1</v>
      </c>
      <c r="D25" s="5">
        <v>45141</v>
      </c>
      <c r="E25" s="4">
        <v>46</v>
      </c>
      <c r="F25" s="13">
        <v>5311418.46</v>
      </c>
      <c r="G25" s="7">
        <v>1.4999999999999999E-2</v>
      </c>
      <c r="H25" s="11">
        <f>G25*F25</f>
        <v>79671.276899999997</v>
      </c>
      <c r="I25" s="11">
        <f>SUMIF(grd_Listagem!$AQ$2:$AQ$1048576,"PORTO FINO",grd_Listagem!$AZ$2:$AZ$1048576)</f>
        <v>5215.84</v>
      </c>
      <c r="J25" s="7">
        <f>I25/F25</f>
        <v>9.820050969962552E-4</v>
      </c>
    </row>
    <row r="26" spans="1:10">
      <c r="A26" s="4" t="s">
        <v>904</v>
      </c>
      <c r="B26" s="5">
        <v>45156</v>
      </c>
      <c r="C26" s="4" t="s">
        <v>1</v>
      </c>
      <c r="D26" s="5">
        <v>45156</v>
      </c>
      <c r="E26" s="4">
        <v>270</v>
      </c>
      <c r="F26" s="13">
        <v>32778295.200000003</v>
      </c>
      <c r="G26" s="7">
        <v>1.4999999999999999E-2</v>
      </c>
      <c r="H26" s="11">
        <f>G26*F26</f>
        <v>491674.42800000001</v>
      </c>
      <c r="I26" s="11">
        <f>SUMIF(grd_Listagem!$AQ$2:$AQ$1048576,"PARK ROYALE",grd_Listagem!$AZ$2:$AZ$1048576)</f>
        <v>19715.430000000004</v>
      </c>
      <c r="J26" s="7">
        <f>I26/F26</f>
        <v>6.0147820012311081E-4</v>
      </c>
    </row>
    <row r="27" spans="1:10">
      <c r="A27" s="4" t="s">
        <v>931</v>
      </c>
      <c r="B27" s="5">
        <v>45401</v>
      </c>
      <c r="C27" s="4" t="s">
        <v>1</v>
      </c>
      <c r="D27" s="5">
        <v>45401</v>
      </c>
      <c r="E27" s="4">
        <v>76</v>
      </c>
      <c r="F27" s="13">
        <v>10327191.01</v>
      </c>
      <c r="G27" s="7">
        <v>1.4999999999999999E-2</v>
      </c>
      <c r="H27" s="11">
        <f>G27*F27</f>
        <v>154907.86515</v>
      </c>
      <c r="I27" s="11">
        <f>SUMIF(grd_Listagem!$AQ$2:$AQ$1048576,"LAGOA PARK",grd_Listagem!$AZ$2:$AZ$1048576)</f>
        <v>2914.8</v>
      </c>
      <c r="J27" s="7">
        <f>I27/F27</f>
        <v>2.8224519108608996E-4</v>
      </c>
    </row>
    <row r="28" spans="1:10">
      <c r="A28" s="4" t="s">
        <v>900</v>
      </c>
      <c r="B28" s="5">
        <v>45638</v>
      </c>
      <c r="C28" s="4" t="s">
        <v>1</v>
      </c>
      <c r="D28" s="5">
        <v>45649</v>
      </c>
      <c r="E28" s="4">
        <v>123</v>
      </c>
      <c r="F28" s="13">
        <v>12465783</v>
      </c>
      <c r="G28" s="7">
        <v>1.4999999999999999E-2</v>
      </c>
      <c r="H28" s="11">
        <f>G28*F28</f>
        <v>186986.745</v>
      </c>
      <c r="I28" s="11">
        <f>SUMIF(grd_Listagem!$AQ$2:$AQ$1048576,A28,grd_Listagem!$AZ$2:$AZ$1048576)</f>
        <v>0</v>
      </c>
      <c r="J28" s="7">
        <f>I28/F28</f>
        <v>0</v>
      </c>
    </row>
    <row r="29" spans="1:10">
      <c r="A29" s="4" t="s">
        <v>81</v>
      </c>
      <c r="C29" s="4" t="s">
        <v>104</v>
      </c>
      <c r="D29" s="5">
        <v>45746</v>
      </c>
      <c r="E29" s="4">
        <v>67</v>
      </c>
      <c r="F29" s="13">
        <v>7596411.2999999998</v>
      </c>
      <c r="G29" s="7">
        <v>1.4999999999999999E-2</v>
      </c>
      <c r="H29" s="11">
        <f>G29*F29</f>
        <v>113946.16949999999</v>
      </c>
      <c r="I29" s="11">
        <f>SUMIF(grd_Listagem!$AQ$2:$AQ$1048576,A29,grd_Listagem!$AZ$2:$AZ$1048576)</f>
        <v>0</v>
      </c>
      <c r="J29" s="7">
        <f>I29/F29</f>
        <v>0</v>
      </c>
    </row>
    <row r="30" spans="1:10">
      <c r="A30" s="4" t="s">
        <v>82</v>
      </c>
      <c r="C30" s="4" t="s">
        <v>104</v>
      </c>
      <c r="D30" s="5">
        <v>45793</v>
      </c>
      <c r="E30" s="4">
        <v>176</v>
      </c>
      <c r="F30" s="13">
        <v>12045632.77</v>
      </c>
      <c r="G30" s="7">
        <v>1.4999999999999999E-2</v>
      </c>
      <c r="H30" s="11">
        <f>G30*F30</f>
        <v>180684.49154999998</v>
      </c>
      <c r="I30" s="11">
        <f>SUMIF(grd_Listagem!$AQ$2:$AQ$1048576,A30,grd_Listagem!$AZ$2:$AZ$1048576)</f>
        <v>0</v>
      </c>
      <c r="J30" s="7">
        <f>I30/F30</f>
        <v>0</v>
      </c>
    </row>
    <row r="31" spans="1:10">
      <c r="A31" s="4" t="s">
        <v>80</v>
      </c>
      <c r="C31" s="4" t="s">
        <v>104</v>
      </c>
      <c r="D31" s="5">
        <v>45838</v>
      </c>
      <c r="E31" s="4">
        <v>96</v>
      </c>
      <c r="F31" s="13">
        <v>10569239.300000001</v>
      </c>
      <c r="G31" s="7">
        <v>1.4999999999999999E-2</v>
      </c>
      <c r="H31" s="11">
        <f>G31*F31</f>
        <v>158538.5895</v>
      </c>
      <c r="I31" s="11">
        <f>SUMIF(grd_Listagem!$AQ$2:$AQ$1048576,A31,grd_Listagem!$AZ$2:$AZ$1048576)</f>
        <v>0</v>
      </c>
      <c r="J31" s="7">
        <f>I31/F31</f>
        <v>0</v>
      </c>
    </row>
    <row r="32" spans="1:10">
      <c r="A32" s="4" t="s">
        <v>83</v>
      </c>
      <c r="C32" s="4" t="s">
        <v>104</v>
      </c>
      <c r="D32" s="5">
        <v>45868</v>
      </c>
      <c r="E32" s="4">
        <v>108</v>
      </c>
      <c r="F32" s="13">
        <v>11400000</v>
      </c>
      <c r="G32" s="7">
        <v>1.4999999999999999E-2</v>
      </c>
      <c r="H32" s="11">
        <f>G32*F32</f>
        <v>171000</v>
      </c>
      <c r="I32" s="11">
        <f>SUMIF(grd_Listagem!$AQ$2:$AQ$1048576,A32,grd_Listagem!$AZ$2:$AZ$1048576)</f>
        <v>0</v>
      </c>
      <c r="J32" s="7">
        <f>I32/F32</f>
        <v>0</v>
      </c>
    </row>
    <row r="33" spans="1:10">
      <c r="A33" s="4" t="s">
        <v>84</v>
      </c>
      <c r="C33" s="4" t="s">
        <v>104</v>
      </c>
      <c r="D33" s="5">
        <v>45931</v>
      </c>
      <c r="E33" s="4">
        <v>83</v>
      </c>
      <c r="F33" s="13">
        <v>9556134.0500000007</v>
      </c>
      <c r="G33" s="7">
        <v>1.4999999999999999E-2</v>
      </c>
      <c r="H33" s="11">
        <f>G33*F33</f>
        <v>143342.01075000002</v>
      </c>
      <c r="I33" s="11">
        <f>SUMIF(grd_Listagem!$AQ$2:$AQ$1048576,A33,grd_Listagem!$AZ$2:$AZ$1048576)</f>
        <v>0</v>
      </c>
      <c r="J33" s="7">
        <f>I33/F33</f>
        <v>0</v>
      </c>
    </row>
    <row r="34" spans="1:10">
      <c r="A34" s="4" t="s">
        <v>85</v>
      </c>
      <c r="C34" s="4" t="s">
        <v>104</v>
      </c>
      <c r="D34" s="5">
        <v>46011</v>
      </c>
      <c r="E34" s="4">
        <v>90</v>
      </c>
      <c r="F34" s="13">
        <v>11000000</v>
      </c>
      <c r="G34" s="7">
        <v>1.4999999999999999E-2</v>
      </c>
      <c r="H34" s="11">
        <f>G34*F34</f>
        <v>165000</v>
      </c>
      <c r="I34" s="11">
        <f>SUMIF(grd_Listagem!$AQ$2:$AQ$1048576,A34,grd_Listagem!$AZ$2:$AZ$1048576)</f>
        <v>0</v>
      </c>
      <c r="J34" s="7">
        <f>I34/F34</f>
        <v>0</v>
      </c>
    </row>
    <row r="35" spans="1:10">
      <c r="A35" s="4" t="s">
        <v>86</v>
      </c>
      <c r="C35" s="4" t="s">
        <v>104</v>
      </c>
      <c r="D35" s="5">
        <v>46089</v>
      </c>
      <c r="E35" s="4">
        <v>120</v>
      </c>
      <c r="F35" s="13">
        <v>18442025</v>
      </c>
      <c r="G35" s="7">
        <v>1.4999999999999999E-2</v>
      </c>
      <c r="H35" s="11">
        <f>G35*F35</f>
        <v>276630.375</v>
      </c>
      <c r="I35" s="11">
        <f>SUMIF(grd_Listagem!$AQ$2:$AQ$1048576,A35,grd_Listagem!$AZ$2:$AZ$1048576)</f>
        <v>0</v>
      </c>
      <c r="J35" s="7">
        <f>I35/F35</f>
        <v>0</v>
      </c>
    </row>
    <row r="36" spans="1:10">
      <c r="A36" s="4" t="s">
        <v>87</v>
      </c>
      <c r="C36" s="4" t="s">
        <v>104</v>
      </c>
      <c r="D36" s="5">
        <v>46100</v>
      </c>
      <c r="E36" s="4">
        <v>192</v>
      </c>
      <c r="F36" s="13">
        <v>16250000</v>
      </c>
      <c r="G36" s="7">
        <v>1.4999999999999999E-2</v>
      </c>
      <c r="H36" s="11">
        <f>G36*F36</f>
        <v>243750</v>
      </c>
      <c r="I36" s="11">
        <f>SUMIF(grd_Listagem!$AQ$2:$AQ$1048576,A36,grd_Listagem!$AZ$2:$AZ$1048576)</f>
        <v>0</v>
      </c>
      <c r="J36" s="7">
        <f>I36/F36</f>
        <v>0</v>
      </c>
    </row>
    <row r="37" spans="1:10">
      <c r="A37" s="4" t="s">
        <v>89</v>
      </c>
      <c r="C37" s="4" t="s">
        <v>104</v>
      </c>
      <c r="D37" s="5">
        <v>46138</v>
      </c>
      <c r="E37" s="4">
        <v>224</v>
      </c>
      <c r="F37" s="13">
        <v>17700000</v>
      </c>
      <c r="G37" s="7">
        <v>1.4999999999999999E-2</v>
      </c>
      <c r="H37" s="11">
        <f>G37*F37</f>
        <v>265500</v>
      </c>
      <c r="I37" s="11">
        <f>SUMIF(grd_Listagem!$AQ$2:$AQ$1048576,A37,grd_Listagem!$AZ$2:$AZ$1048576)</f>
        <v>0</v>
      </c>
      <c r="J37" s="7">
        <f>I37/F37</f>
        <v>0</v>
      </c>
    </row>
    <row r="38" spans="1:10">
      <c r="A38" s="4" t="s">
        <v>88</v>
      </c>
      <c r="C38" s="4" t="s">
        <v>104</v>
      </c>
      <c r="D38" s="5">
        <v>46142</v>
      </c>
      <c r="E38" s="4">
        <v>184</v>
      </c>
      <c r="F38" s="13">
        <v>16550000</v>
      </c>
      <c r="G38" s="7">
        <v>1.4999999999999999E-2</v>
      </c>
      <c r="H38" s="11">
        <f>G38*F38</f>
        <v>248250</v>
      </c>
      <c r="I38" s="11">
        <f>SUMIF(grd_Listagem!$AQ$2:$AQ$1048576,A38,grd_Listagem!$AZ$2:$AZ$1048576)</f>
        <v>0</v>
      </c>
      <c r="J38" s="7">
        <f>I38/F38</f>
        <v>0</v>
      </c>
    </row>
    <row r="39" spans="1:10">
      <c r="A39" s="4" t="s">
        <v>91</v>
      </c>
      <c r="C39" s="4" t="s">
        <v>104</v>
      </c>
      <c r="D39" s="5">
        <v>46172</v>
      </c>
      <c r="E39" s="4">
        <v>248</v>
      </c>
      <c r="F39" s="13">
        <v>26200000</v>
      </c>
      <c r="G39" s="7">
        <v>1.4999999999999999E-2</v>
      </c>
      <c r="H39" s="11">
        <f>G39*F39</f>
        <v>393000</v>
      </c>
      <c r="I39" s="11">
        <f>SUMIF(grd_Listagem!$AQ$2:$AQ$1048576,A39,grd_Listagem!$AZ$2:$AZ$1048576)</f>
        <v>0</v>
      </c>
      <c r="J39" s="7">
        <f>I39/F39</f>
        <v>0</v>
      </c>
    </row>
    <row r="40" spans="1:10">
      <c r="A40" s="4" t="s">
        <v>90</v>
      </c>
      <c r="C40" s="4" t="s">
        <v>104</v>
      </c>
      <c r="D40" s="5">
        <v>46190</v>
      </c>
      <c r="E40" s="4">
        <v>260</v>
      </c>
      <c r="F40" s="13">
        <v>28650000</v>
      </c>
      <c r="G40" s="7">
        <v>1.4999999999999999E-2</v>
      </c>
      <c r="H40" s="11">
        <f>G40*F40</f>
        <v>429750</v>
      </c>
      <c r="I40" s="11">
        <f>SUMIF(grd_Listagem!$AQ$2:$AQ$1048576,A40,grd_Listagem!$AZ$2:$AZ$1048576)</f>
        <v>0</v>
      </c>
      <c r="J40" s="7">
        <f>I40/F40</f>
        <v>0</v>
      </c>
    </row>
    <row r="41" spans="1:10">
      <c r="A41" s="4" t="s">
        <v>92</v>
      </c>
      <c r="C41" s="4" t="s">
        <v>104</v>
      </c>
      <c r="D41" s="5">
        <v>46722</v>
      </c>
      <c r="E41" s="4">
        <v>120</v>
      </c>
      <c r="F41" s="13">
        <v>13500000</v>
      </c>
      <c r="G41" s="7">
        <v>1.4999999999999999E-2</v>
      </c>
      <c r="H41" s="11">
        <f>G41*F41</f>
        <v>202500</v>
      </c>
      <c r="I41" s="11">
        <f>SUMIF(grd_Listagem!$AQ$2:$AQ$1048576,A41,grd_Listagem!$AZ$2:$AZ$1048576)</f>
        <v>0</v>
      </c>
      <c r="J41" s="7">
        <f>I41/F41</f>
        <v>0</v>
      </c>
    </row>
    <row r="42" spans="1:10">
      <c r="A42" s="4" t="s">
        <v>93</v>
      </c>
      <c r="C42" s="4" t="s">
        <v>104</v>
      </c>
      <c r="D42" s="5">
        <v>46722</v>
      </c>
      <c r="E42" s="4">
        <v>160</v>
      </c>
      <c r="F42" s="13">
        <v>17700000</v>
      </c>
      <c r="G42" s="7">
        <v>1.4999999999999999E-2</v>
      </c>
      <c r="H42" s="11">
        <f>G42*F42</f>
        <v>265500</v>
      </c>
      <c r="I42" s="11">
        <f>SUMIF(grd_Listagem!$AQ$2:$AQ$1048576,A42,grd_Listagem!$AZ$2:$AZ$1048576)</f>
        <v>0</v>
      </c>
      <c r="J42" s="7">
        <f>I42/F42</f>
        <v>0</v>
      </c>
    </row>
    <row r="43" spans="1:10">
      <c r="A43" s="4" t="s">
        <v>94</v>
      </c>
      <c r="C43" s="4" t="s">
        <v>104</v>
      </c>
      <c r="D43" s="5">
        <v>46722</v>
      </c>
      <c r="E43" s="4">
        <v>90</v>
      </c>
      <c r="F43" s="13">
        <v>10489296.4</v>
      </c>
      <c r="G43" s="7">
        <v>1.4999999999999999E-2</v>
      </c>
      <c r="H43" s="11">
        <f>G43*F43</f>
        <v>157339.446</v>
      </c>
      <c r="I43" s="11">
        <f>SUMIF(grd_Listagem!$AQ$2:$AQ$1048576,A43,grd_Listagem!$AZ$2:$AZ$1048576)</f>
        <v>0</v>
      </c>
      <c r="J43" s="7">
        <f>I43/F43</f>
        <v>0</v>
      </c>
    </row>
    <row r="44" spans="1:10">
      <c r="A44" s="4" t="s">
        <v>95</v>
      </c>
      <c r="C44" s="4" t="s">
        <v>104</v>
      </c>
      <c r="D44" s="5">
        <v>46722</v>
      </c>
      <c r="E44" s="4">
        <v>128</v>
      </c>
      <c r="F44" s="13">
        <v>14128156.02</v>
      </c>
      <c r="G44" s="7">
        <v>1.4999999999999999E-2</v>
      </c>
      <c r="H44" s="11">
        <f>G44*F44</f>
        <v>211922.34029999998</v>
      </c>
      <c r="I44" s="11">
        <f>SUMIF(grd_Listagem!$AQ$2:$AQ$1048576,A44,grd_Listagem!$AZ$2:$AZ$1048576)</f>
        <v>0</v>
      </c>
      <c r="J44" s="7">
        <f>I44/F44</f>
        <v>0</v>
      </c>
    </row>
    <row r="45" spans="1:10">
      <c r="A45" s="4" t="s">
        <v>96</v>
      </c>
      <c r="C45" s="4" t="s">
        <v>104</v>
      </c>
      <c r="D45" s="5">
        <v>46722</v>
      </c>
      <c r="E45" s="4">
        <v>128</v>
      </c>
      <c r="F45" s="13">
        <v>14328000</v>
      </c>
      <c r="G45" s="7">
        <v>1.4999999999999999E-2</v>
      </c>
      <c r="H45" s="11">
        <f>G45*F45</f>
        <v>214920</v>
      </c>
      <c r="I45" s="11">
        <f>SUMIF(grd_Listagem!$AQ$2:$AQ$1048576,A45,grd_Listagem!$AZ$2:$AZ$1048576)</f>
        <v>0</v>
      </c>
      <c r="J45" s="7">
        <f>I45/F45</f>
        <v>0</v>
      </c>
    </row>
    <row r="46" spans="1:10">
      <c r="A46" s="4" t="s">
        <v>98</v>
      </c>
      <c r="C46" s="4" t="s">
        <v>104</v>
      </c>
      <c r="D46" s="5">
        <v>46722</v>
      </c>
      <c r="E46" s="4">
        <v>90</v>
      </c>
      <c r="F46" s="13">
        <v>26500000</v>
      </c>
      <c r="G46" s="7">
        <v>1.4999999999999999E-2</v>
      </c>
      <c r="H46" s="11">
        <f>G46*F46</f>
        <v>397500</v>
      </c>
      <c r="I46" s="11">
        <f>SUMIF(grd_Listagem!$AQ$2:$AQ$1048576,A46,grd_Listagem!$AZ$2:$AZ$1048576)</f>
        <v>0</v>
      </c>
      <c r="J46" s="7">
        <f>I46/F46</f>
        <v>0</v>
      </c>
    </row>
    <row r="47" spans="1:10">
      <c r="A47" s="4" t="s">
        <v>105</v>
      </c>
      <c r="C47" s="4" t="s">
        <v>103</v>
      </c>
      <c r="D47" s="5">
        <v>46782</v>
      </c>
      <c r="E47" s="4">
        <v>190</v>
      </c>
      <c r="F47" s="13">
        <v>38956053.5</v>
      </c>
      <c r="G47" s="7">
        <v>1.4999999999999999E-2</v>
      </c>
      <c r="H47" s="11">
        <f>G47*F47</f>
        <v>584340.80249999999</v>
      </c>
      <c r="I47" s="11">
        <f>SUMIF(grd_Listagem!$AQ$2:$AQ$1048576,A47,grd_Listagem!$AZ$2:$AZ$1048576)</f>
        <v>0</v>
      </c>
      <c r="J47" s="7">
        <f>I47/F47</f>
        <v>0</v>
      </c>
    </row>
    <row r="48" spans="1:10">
      <c r="A48" s="4" t="s">
        <v>99</v>
      </c>
      <c r="C48" s="4" t="s">
        <v>103</v>
      </c>
      <c r="D48" s="5">
        <v>46873</v>
      </c>
      <c r="E48" s="4">
        <v>133</v>
      </c>
      <c r="F48" s="13">
        <v>11947880.879999999</v>
      </c>
      <c r="G48" s="7">
        <v>1.4999999999999999E-2</v>
      </c>
      <c r="H48" s="11">
        <f>G48*F48</f>
        <v>179218.21319999997</v>
      </c>
      <c r="I48" s="11">
        <f>SUMIF(grd_Listagem!$AQ$2:$AQ$1048576,A48,grd_Listagem!$AZ$2:$AZ$1048576)</f>
        <v>0</v>
      </c>
      <c r="J48" s="7">
        <f>I48/F48</f>
        <v>0</v>
      </c>
    </row>
    <row r="49" spans="1:10">
      <c r="A49" s="4" t="s">
        <v>97</v>
      </c>
      <c r="C49" s="4" t="s">
        <v>103</v>
      </c>
      <c r="D49" s="5">
        <v>46934</v>
      </c>
      <c r="E49" s="4">
        <v>128</v>
      </c>
      <c r="F49" s="13">
        <v>14080530.09</v>
      </c>
      <c r="G49" s="7">
        <v>1.4999999999999999E-2</v>
      </c>
      <c r="H49" s="11">
        <f>G49*F49</f>
        <v>211207.95134999999</v>
      </c>
      <c r="I49" s="11">
        <f>SUMIF(grd_Listagem!$AQ$2:$AQ$1048576,A49,grd_Listagem!$AZ$2:$AZ$1048576)</f>
        <v>0</v>
      </c>
      <c r="J49" s="7">
        <f>I49/F49</f>
        <v>0</v>
      </c>
    </row>
    <row r="50" spans="1:10">
      <c r="A50" s="4" t="s">
        <v>100</v>
      </c>
      <c r="C50" s="4" t="s">
        <v>103</v>
      </c>
      <c r="D50" s="5">
        <v>46934</v>
      </c>
      <c r="E50" s="4">
        <v>240</v>
      </c>
      <c r="F50" s="13">
        <v>22142795.400000002</v>
      </c>
      <c r="G50" s="7">
        <v>1.4999999999999999E-2</v>
      </c>
      <c r="H50" s="11">
        <f>G50*F50</f>
        <v>332141.93100000004</v>
      </c>
      <c r="I50" s="11">
        <f>SUMIF(grd_Listagem!$AQ$2:$AQ$1048576,A50,grd_Listagem!$AZ$2:$AZ$1048576)</f>
        <v>0</v>
      </c>
      <c r="J50" s="7">
        <f>I50/F50</f>
        <v>0</v>
      </c>
    </row>
    <row r="51" spans="1:10">
      <c r="A51" s="4" t="s">
        <v>101</v>
      </c>
      <c r="C51" s="4" t="s">
        <v>103</v>
      </c>
      <c r="D51" s="5">
        <v>46964</v>
      </c>
      <c r="E51" s="4">
        <v>284</v>
      </c>
      <c r="F51" s="13">
        <v>29704701.779999997</v>
      </c>
      <c r="G51" s="7">
        <v>1.4999999999999999E-2</v>
      </c>
      <c r="H51" s="11">
        <f>G51*F51</f>
        <v>445570.52669999993</v>
      </c>
      <c r="I51" s="11">
        <f>SUMIF(grd_Listagem!$AQ$2:$AQ$1048576,A51,grd_Listagem!$AZ$2:$AZ$1048576)</f>
        <v>0</v>
      </c>
      <c r="J51" s="7">
        <f>I51/F51</f>
        <v>0</v>
      </c>
    </row>
    <row r="52" spans="1:10">
      <c r="A52" s="4" t="s">
        <v>106</v>
      </c>
      <c r="C52" s="4" t="s">
        <v>103</v>
      </c>
      <c r="D52" s="5">
        <v>47023</v>
      </c>
      <c r="E52" s="4">
        <v>200</v>
      </c>
      <c r="F52" s="13">
        <v>34512462</v>
      </c>
      <c r="G52" s="7">
        <v>1.4999999999999999E-2</v>
      </c>
      <c r="H52" s="11">
        <f>G52*F52</f>
        <v>517686.93</v>
      </c>
      <c r="I52" s="11">
        <f>SUMIF(grd_Listagem!$AQ$2:$AQ$1048576,A52,grd_Listagem!$AZ$2:$AZ$1048576)</f>
        <v>0</v>
      </c>
      <c r="J52" s="7">
        <f>I52/F52</f>
        <v>0</v>
      </c>
    </row>
    <row r="53" spans="1:10">
      <c r="A53" s="4" t="s">
        <v>108</v>
      </c>
      <c r="C53" s="4" t="s">
        <v>103</v>
      </c>
      <c r="D53" s="5">
        <v>47026</v>
      </c>
      <c r="E53" s="4">
        <v>310</v>
      </c>
      <c r="F53" s="13">
        <v>31291137.799999997</v>
      </c>
      <c r="G53" s="7">
        <v>1.4999999999999999E-2</v>
      </c>
      <c r="H53" s="11">
        <f>G53*F53</f>
        <v>469367.06699999992</v>
      </c>
      <c r="I53" s="11">
        <f>SUMIF(grd_Listagem!$AQ$2:$AQ$1048576,A53,grd_Listagem!$AZ$2:$AZ$1048576)</f>
        <v>0</v>
      </c>
      <c r="J53" s="7">
        <f>I53/F53</f>
        <v>0</v>
      </c>
    </row>
    <row r="54" spans="1:10">
      <c r="A54" s="4" t="s">
        <v>109</v>
      </c>
      <c r="C54" s="4" t="s">
        <v>103</v>
      </c>
      <c r="D54" s="5">
        <v>47026</v>
      </c>
      <c r="E54" s="4">
        <v>310</v>
      </c>
      <c r="F54" s="13">
        <v>31291137.799999997</v>
      </c>
      <c r="G54" s="7">
        <v>1.4999999999999999E-2</v>
      </c>
      <c r="H54" s="11">
        <f>G54*F54</f>
        <v>469367.06699999992</v>
      </c>
      <c r="I54" s="11">
        <f>SUMIF(grd_Listagem!$AQ$2:$AQ$1048576,A54,grd_Listagem!$AZ$2:$AZ$1048576)</f>
        <v>0</v>
      </c>
      <c r="J54" s="7">
        <f>I54/F54</f>
        <v>0</v>
      </c>
    </row>
    <row r="55" spans="1:10">
      <c r="A55" s="4" t="s">
        <v>107</v>
      </c>
      <c r="C55" s="4" t="s">
        <v>103</v>
      </c>
      <c r="D55" s="5">
        <v>47056</v>
      </c>
      <c r="E55" s="4">
        <v>188</v>
      </c>
      <c r="F55" s="13">
        <v>38141161</v>
      </c>
      <c r="G55" s="7">
        <v>1.4999999999999999E-2</v>
      </c>
      <c r="H55" s="11">
        <f>G55*F55</f>
        <v>572117.41499999992</v>
      </c>
      <c r="I55" s="11">
        <f>SUMIF(grd_Listagem!$AQ$2:$AQ$1048576,A55,grd_Listagem!$AZ$2:$AZ$1048576)</f>
        <v>0</v>
      </c>
      <c r="J55" s="7">
        <f>I55/F55</f>
        <v>0</v>
      </c>
    </row>
    <row r="56" spans="1:10">
      <c r="A56" s="4" t="s">
        <v>102</v>
      </c>
      <c r="C56" s="4" t="s">
        <v>103</v>
      </c>
      <c r="D56" s="5">
        <v>47087</v>
      </c>
      <c r="E56" s="4">
        <v>284</v>
      </c>
      <c r="F56" s="13">
        <v>29704701.779999997</v>
      </c>
      <c r="G56" s="7">
        <v>1.4999999999999999E-2</v>
      </c>
      <c r="H56" s="11">
        <f>G56*F56</f>
        <v>445570.52669999993</v>
      </c>
      <c r="I56" s="11">
        <f>SUMIF(grd_Listagem!$AQ$2:$AQ$1048576,A56,grd_Listagem!$AZ$2:$AZ$1048576)</f>
        <v>0</v>
      </c>
      <c r="J56" s="7">
        <f>I56/F56</f>
        <v>0</v>
      </c>
    </row>
    <row r="57" spans="1:10">
      <c r="A57" s="4" t="s">
        <v>110</v>
      </c>
      <c r="C57" s="4" t="s">
        <v>103</v>
      </c>
      <c r="D57" s="5">
        <v>47299</v>
      </c>
      <c r="E57" s="4">
        <v>256</v>
      </c>
      <c r="F57" s="13">
        <v>26160297.280000001</v>
      </c>
      <c r="G57" s="7">
        <v>1.4999999999999999E-2</v>
      </c>
      <c r="H57" s="11">
        <f>G57*F57</f>
        <v>392404.45919999998</v>
      </c>
      <c r="I57" s="11">
        <f>SUMIF(grd_Listagem!$AQ$2:$AQ$1048576,A57,grd_Listagem!$AZ$2:$AZ$1048576)</f>
        <v>0</v>
      </c>
      <c r="J57" s="7">
        <f>I57/F57</f>
        <v>0</v>
      </c>
    </row>
    <row r="58" spans="1:10">
      <c r="A58" s="4" t="s">
        <v>111</v>
      </c>
      <c r="C58" s="4" t="s">
        <v>103</v>
      </c>
      <c r="D58" s="5">
        <v>47299</v>
      </c>
      <c r="E58" s="4">
        <v>189</v>
      </c>
      <c r="F58" s="13">
        <v>38344039.515957445</v>
      </c>
      <c r="G58" s="7">
        <v>1.4999999999999999E-2</v>
      </c>
      <c r="H58" s="11">
        <f>G58*F58</f>
        <v>575160.59273936169</v>
      </c>
      <c r="I58" s="11">
        <f>SUMIF(grd_Listagem!$AQ$2:$AQ$1048576,A58,grd_Listagem!$AZ$2:$AZ$1048576)</f>
        <v>0</v>
      </c>
      <c r="J58" s="7">
        <f>I58/F58</f>
        <v>0</v>
      </c>
    </row>
    <row r="61" spans="1:10">
      <c r="J61" s="27"/>
    </row>
    <row r="62" spans="1:10">
      <c r="J62" s="7"/>
    </row>
  </sheetData>
  <autoFilter ref="A1:J58" xr:uid="{AB37EEF2-6B2A-431B-853B-6EEE6A76BD19}">
    <sortState xmlns:xlrd2="http://schemas.microsoft.com/office/spreadsheetml/2017/richdata2" ref="A2:J58">
      <sortCondition ref="D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E45FF-4584-4ABD-A900-4A9CEBF0BAB9}">
  <sheetPr>
    <tabColor theme="5"/>
  </sheetPr>
  <dimension ref="A1:K5274"/>
  <sheetViews>
    <sheetView zoomScaleNormal="100" workbookViewId="0">
      <pane ySplit="1" topLeftCell="A179" activePane="bottomLeft" state="frozen"/>
      <selection pane="bottomLeft" activeCell="B1" sqref="B1"/>
    </sheetView>
  </sheetViews>
  <sheetFormatPr defaultRowHeight="15"/>
  <cols>
    <col min="1" max="1" width="7.7109375" bestFit="1" customWidth="1"/>
    <col min="2" max="2" width="48.140625" customWidth="1"/>
    <col min="3" max="3" width="12.5703125" style="33" customWidth="1"/>
    <col min="4" max="4" width="12.5703125" customWidth="1"/>
    <col min="5" max="5" width="14.7109375" customWidth="1"/>
    <col min="6" max="6" width="16.140625" style="34" customWidth="1"/>
    <col min="7" max="7" width="13.5703125" style="33" customWidth="1"/>
    <col min="8" max="8" width="15.140625" customWidth="1"/>
    <col min="9" max="9" width="24" customWidth="1"/>
    <col min="10" max="10" width="139.140625" customWidth="1"/>
    <col min="11" max="11" width="8.85546875" bestFit="1" customWidth="1"/>
  </cols>
  <sheetData>
    <row r="1" spans="1:11">
      <c r="A1" s="29" t="s">
        <v>894</v>
      </c>
      <c r="B1" s="29" t="s">
        <v>879</v>
      </c>
      <c r="C1" s="29" t="s">
        <v>59</v>
      </c>
      <c r="D1" s="29" t="s">
        <v>895</v>
      </c>
      <c r="E1" s="29" t="s">
        <v>161</v>
      </c>
      <c r="F1" s="29" t="s">
        <v>896</v>
      </c>
      <c r="G1" s="29" t="s">
        <v>897</v>
      </c>
      <c r="H1" s="29" t="s">
        <v>75</v>
      </c>
      <c r="I1" s="29" t="s">
        <v>898</v>
      </c>
      <c r="J1" s="29" t="s">
        <v>899</v>
      </c>
      <c r="K1" s="30" t="s">
        <v>878</v>
      </c>
    </row>
    <row r="2" spans="1:11">
      <c r="A2" t="s">
        <v>7470</v>
      </c>
      <c r="B2" t="s">
        <v>931</v>
      </c>
      <c r="C2" s="33" t="s">
        <v>631</v>
      </c>
      <c r="D2" t="s">
        <v>914</v>
      </c>
      <c r="E2" t="s">
        <v>906</v>
      </c>
      <c r="F2" s="34" t="s">
        <v>7452</v>
      </c>
      <c r="H2" t="s">
        <v>915</v>
      </c>
      <c r="I2" t="s">
        <v>903</v>
      </c>
      <c r="J2" t="s">
        <v>12475</v>
      </c>
      <c r="K2" t="s">
        <v>0</v>
      </c>
    </row>
    <row r="3" spans="1:11">
      <c r="A3" t="s">
        <v>7471</v>
      </c>
      <c r="B3" t="s">
        <v>904</v>
      </c>
      <c r="C3" s="33" t="s">
        <v>333</v>
      </c>
      <c r="D3" t="s">
        <v>333</v>
      </c>
      <c r="E3" t="s">
        <v>906</v>
      </c>
      <c r="F3" s="34" t="s">
        <v>7453</v>
      </c>
      <c r="H3" t="s">
        <v>915</v>
      </c>
      <c r="I3" t="s">
        <v>903</v>
      </c>
      <c r="J3" t="s">
        <v>12476</v>
      </c>
      <c r="K3" t="s">
        <v>0</v>
      </c>
    </row>
    <row r="4" spans="1:11">
      <c r="A4" t="s">
        <v>1269</v>
      </c>
      <c r="B4" t="s">
        <v>900</v>
      </c>
      <c r="C4" s="33" t="s">
        <v>501</v>
      </c>
      <c r="D4" t="s">
        <v>905</v>
      </c>
      <c r="E4" t="s">
        <v>906</v>
      </c>
      <c r="F4" s="34" t="s">
        <v>7453</v>
      </c>
      <c r="H4" t="s">
        <v>915</v>
      </c>
      <c r="I4" t="s">
        <v>903</v>
      </c>
      <c r="J4" t="s">
        <v>12477</v>
      </c>
      <c r="K4" t="s">
        <v>0</v>
      </c>
    </row>
    <row r="5" spans="1:11">
      <c r="A5" t="s">
        <v>7472</v>
      </c>
      <c r="B5" t="s">
        <v>900</v>
      </c>
      <c r="C5" s="33" t="s">
        <v>501</v>
      </c>
      <c r="D5" t="s">
        <v>905</v>
      </c>
      <c r="E5" t="s">
        <v>906</v>
      </c>
      <c r="F5" s="34" t="s">
        <v>7453</v>
      </c>
      <c r="H5" t="s">
        <v>915</v>
      </c>
      <c r="I5" t="s">
        <v>903</v>
      </c>
      <c r="J5" t="s">
        <v>12478</v>
      </c>
      <c r="K5" t="s">
        <v>0</v>
      </c>
    </row>
    <row r="6" spans="1:11">
      <c r="A6" t="s">
        <v>7473</v>
      </c>
      <c r="B6" t="s">
        <v>931</v>
      </c>
      <c r="C6" s="33" t="s">
        <v>631</v>
      </c>
      <c r="D6" t="s">
        <v>914</v>
      </c>
      <c r="E6" t="s">
        <v>906</v>
      </c>
      <c r="F6" s="34" t="s">
        <v>7453</v>
      </c>
      <c r="G6" s="33" t="s">
        <v>7452</v>
      </c>
      <c r="H6" t="s">
        <v>2</v>
      </c>
      <c r="I6" t="s">
        <v>903</v>
      </c>
      <c r="J6" t="s">
        <v>12479</v>
      </c>
      <c r="K6" t="s">
        <v>0</v>
      </c>
    </row>
    <row r="7" spans="1:11">
      <c r="A7" t="s">
        <v>7474</v>
      </c>
      <c r="B7" t="s">
        <v>920</v>
      </c>
      <c r="C7" s="33" t="s">
        <v>558</v>
      </c>
      <c r="D7" t="s">
        <v>905</v>
      </c>
      <c r="E7" t="s">
        <v>142</v>
      </c>
      <c r="F7" s="34" t="s">
        <v>7454</v>
      </c>
      <c r="G7" s="33" t="s">
        <v>7455</v>
      </c>
      <c r="H7" t="s">
        <v>2</v>
      </c>
      <c r="I7" t="s">
        <v>903</v>
      </c>
      <c r="J7" t="s">
        <v>12475</v>
      </c>
      <c r="K7" t="s">
        <v>0</v>
      </c>
    </row>
    <row r="8" spans="1:11">
      <c r="A8" t="s">
        <v>6748</v>
      </c>
      <c r="B8" t="s">
        <v>920</v>
      </c>
      <c r="C8" s="33" t="s">
        <v>558</v>
      </c>
      <c r="D8" t="s">
        <v>905</v>
      </c>
      <c r="E8" t="s">
        <v>906</v>
      </c>
      <c r="F8" s="34" t="s">
        <v>7454</v>
      </c>
      <c r="H8" t="s">
        <v>915</v>
      </c>
      <c r="I8" t="s">
        <v>903</v>
      </c>
      <c r="J8" t="s">
        <v>12480</v>
      </c>
      <c r="K8" t="s">
        <v>0</v>
      </c>
    </row>
    <row r="9" spans="1:11">
      <c r="A9" t="s">
        <v>7475</v>
      </c>
      <c r="B9" t="s">
        <v>913</v>
      </c>
      <c r="C9" s="33" t="s">
        <v>640</v>
      </c>
      <c r="D9" t="s">
        <v>901</v>
      </c>
      <c r="E9" t="s">
        <v>142</v>
      </c>
      <c r="F9" s="34" t="s">
        <v>7454</v>
      </c>
      <c r="H9" t="s">
        <v>915</v>
      </c>
      <c r="I9" t="s">
        <v>903</v>
      </c>
      <c r="J9" t="s">
        <v>12475</v>
      </c>
      <c r="K9" t="s">
        <v>0</v>
      </c>
    </row>
    <row r="10" spans="1:11">
      <c r="A10" t="s">
        <v>7476</v>
      </c>
      <c r="B10" t="s">
        <v>904</v>
      </c>
      <c r="C10" s="33" t="s">
        <v>613</v>
      </c>
      <c r="D10" t="s">
        <v>901</v>
      </c>
      <c r="E10" t="s">
        <v>806</v>
      </c>
      <c r="F10" s="34" t="s">
        <v>7454</v>
      </c>
      <c r="G10" s="33" t="s">
        <v>7455</v>
      </c>
      <c r="H10" t="s">
        <v>2</v>
      </c>
      <c r="I10" t="s">
        <v>903</v>
      </c>
      <c r="J10" t="s">
        <v>12481</v>
      </c>
      <c r="K10" t="s">
        <v>0</v>
      </c>
    </row>
    <row r="11" spans="1:11">
      <c r="A11" t="s">
        <v>7477</v>
      </c>
      <c r="B11" t="s">
        <v>904</v>
      </c>
      <c r="C11" s="33" t="s">
        <v>928</v>
      </c>
      <c r="D11" t="s">
        <v>932</v>
      </c>
      <c r="E11" t="s">
        <v>142</v>
      </c>
      <c r="F11" s="34" t="s">
        <v>7456</v>
      </c>
      <c r="G11" s="33" t="s">
        <v>7455</v>
      </c>
      <c r="H11" t="s">
        <v>2</v>
      </c>
      <c r="I11" t="s">
        <v>903</v>
      </c>
      <c r="J11" t="s">
        <v>12482</v>
      </c>
      <c r="K11" t="s">
        <v>0</v>
      </c>
    </row>
    <row r="12" spans="1:11">
      <c r="A12" t="s">
        <v>6672</v>
      </c>
      <c r="B12" t="s">
        <v>904</v>
      </c>
      <c r="C12" s="33" t="s">
        <v>333</v>
      </c>
      <c r="D12" t="s">
        <v>333</v>
      </c>
      <c r="E12" t="s">
        <v>906</v>
      </c>
      <c r="F12" s="34" t="s">
        <v>7457</v>
      </c>
      <c r="G12" s="33" t="s">
        <v>7454</v>
      </c>
      <c r="H12" t="s">
        <v>2</v>
      </c>
      <c r="I12" t="s">
        <v>903</v>
      </c>
      <c r="J12" t="s">
        <v>12476</v>
      </c>
      <c r="K12" t="s">
        <v>0</v>
      </c>
    </row>
    <row r="13" spans="1:11">
      <c r="A13" t="s">
        <v>7478</v>
      </c>
      <c r="B13" t="s">
        <v>913</v>
      </c>
      <c r="C13" s="33" t="s">
        <v>640</v>
      </c>
      <c r="D13" t="s">
        <v>901</v>
      </c>
      <c r="E13" t="s">
        <v>925</v>
      </c>
      <c r="F13" s="34" t="s">
        <v>7457</v>
      </c>
      <c r="G13" s="33" t="s">
        <v>7456</v>
      </c>
      <c r="H13" t="s">
        <v>2</v>
      </c>
      <c r="I13" t="s">
        <v>903</v>
      </c>
      <c r="J13" t="s">
        <v>12475</v>
      </c>
      <c r="K13" t="s">
        <v>0</v>
      </c>
    </row>
    <row r="14" spans="1:11">
      <c r="A14" t="s">
        <v>446</v>
      </c>
      <c r="B14" t="s">
        <v>900</v>
      </c>
      <c r="C14" s="33" t="s">
        <v>676</v>
      </c>
      <c r="D14" t="s">
        <v>901</v>
      </c>
      <c r="E14" t="s">
        <v>142</v>
      </c>
      <c r="F14" s="34" t="s">
        <v>7457</v>
      </c>
      <c r="G14" s="33" t="s">
        <v>7455</v>
      </c>
      <c r="H14" t="s">
        <v>2</v>
      </c>
      <c r="I14" t="s">
        <v>903</v>
      </c>
      <c r="J14" t="s">
        <v>12475</v>
      </c>
      <c r="K14" t="s">
        <v>0</v>
      </c>
    </row>
    <row r="15" spans="1:11">
      <c r="A15" t="s">
        <v>928</v>
      </c>
      <c r="B15" t="s">
        <v>931</v>
      </c>
      <c r="C15" s="33" t="s">
        <v>480</v>
      </c>
      <c r="D15" t="s">
        <v>932</v>
      </c>
      <c r="E15" t="s">
        <v>906</v>
      </c>
      <c r="F15" s="34" t="s">
        <v>7457</v>
      </c>
      <c r="G15" s="33" t="s">
        <v>7456</v>
      </c>
      <c r="H15" t="s">
        <v>2</v>
      </c>
      <c r="I15" t="s">
        <v>903</v>
      </c>
      <c r="J15" t="s">
        <v>12483</v>
      </c>
      <c r="K15" t="s">
        <v>0</v>
      </c>
    </row>
    <row r="16" spans="1:11">
      <c r="A16" t="s">
        <v>969</v>
      </c>
      <c r="B16" t="s">
        <v>900</v>
      </c>
      <c r="C16" s="33" t="s">
        <v>676</v>
      </c>
      <c r="D16" t="s">
        <v>901</v>
      </c>
      <c r="E16" t="s">
        <v>142</v>
      </c>
      <c r="F16" s="34" t="s">
        <v>7457</v>
      </c>
      <c r="G16" s="33" t="s">
        <v>7457</v>
      </c>
      <c r="H16" t="s">
        <v>2</v>
      </c>
      <c r="I16" t="s">
        <v>903</v>
      </c>
      <c r="J16" t="s">
        <v>12484</v>
      </c>
      <c r="K16" t="s">
        <v>0</v>
      </c>
    </row>
    <row r="17" spans="1:11">
      <c r="A17" t="s">
        <v>445</v>
      </c>
      <c r="B17" t="s">
        <v>900</v>
      </c>
      <c r="C17" s="33" t="s">
        <v>556</v>
      </c>
      <c r="D17" t="s">
        <v>905</v>
      </c>
      <c r="E17" t="s">
        <v>142</v>
      </c>
      <c r="F17" s="34" t="s">
        <v>7458</v>
      </c>
      <c r="G17" s="33" t="s">
        <v>7454</v>
      </c>
      <c r="H17" t="s">
        <v>2</v>
      </c>
      <c r="I17" t="s">
        <v>903</v>
      </c>
      <c r="J17" t="s">
        <v>12475</v>
      </c>
      <c r="K17" t="s">
        <v>0</v>
      </c>
    </row>
    <row r="18" spans="1:11">
      <c r="A18" t="s">
        <v>615</v>
      </c>
      <c r="B18" t="s">
        <v>909</v>
      </c>
      <c r="C18" s="33" t="s">
        <v>345</v>
      </c>
      <c r="D18" t="s">
        <v>901</v>
      </c>
      <c r="E18" t="s">
        <v>925</v>
      </c>
      <c r="F18" s="34" t="s">
        <v>7458</v>
      </c>
      <c r="G18" s="33" t="s">
        <v>7456</v>
      </c>
      <c r="H18" t="s">
        <v>2</v>
      </c>
      <c r="I18" t="s">
        <v>903</v>
      </c>
      <c r="J18" t="s">
        <v>12485</v>
      </c>
      <c r="K18" t="s">
        <v>0</v>
      </c>
    </row>
    <row r="19" spans="1:11">
      <c r="A19" t="s">
        <v>614</v>
      </c>
      <c r="B19" t="s">
        <v>900</v>
      </c>
      <c r="C19" s="33" t="s">
        <v>66</v>
      </c>
      <c r="D19" t="s">
        <v>901</v>
      </c>
      <c r="E19" t="s">
        <v>935</v>
      </c>
      <c r="F19" s="34" t="s">
        <v>7458</v>
      </c>
      <c r="H19" t="s">
        <v>915</v>
      </c>
      <c r="I19" t="s">
        <v>903</v>
      </c>
      <c r="J19" t="s">
        <v>12477</v>
      </c>
      <c r="K19" t="s">
        <v>0</v>
      </c>
    </row>
    <row r="20" spans="1:11">
      <c r="A20" t="s">
        <v>613</v>
      </c>
      <c r="B20" t="s">
        <v>900</v>
      </c>
      <c r="C20" s="33" t="s">
        <v>556</v>
      </c>
      <c r="D20" t="s">
        <v>905</v>
      </c>
      <c r="E20" t="s">
        <v>142</v>
      </c>
      <c r="F20" s="34" t="s">
        <v>7458</v>
      </c>
      <c r="G20" s="33" t="s">
        <v>7458</v>
      </c>
      <c r="H20" t="s">
        <v>2</v>
      </c>
      <c r="I20" t="s">
        <v>903</v>
      </c>
      <c r="J20" t="s">
        <v>916</v>
      </c>
      <c r="K20" t="s">
        <v>0</v>
      </c>
    </row>
    <row r="21" spans="1:11">
      <c r="A21" t="s">
        <v>612</v>
      </c>
      <c r="B21" t="s">
        <v>904</v>
      </c>
      <c r="C21" s="33" t="s">
        <v>536</v>
      </c>
      <c r="D21" t="s">
        <v>901</v>
      </c>
      <c r="E21" t="s">
        <v>906</v>
      </c>
      <c r="F21" s="34" t="s">
        <v>7458</v>
      </c>
      <c r="G21" s="33" t="s">
        <v>7454</v>
      </c>
      <c r="H21" t="s">
        <v>2</v>
      </c>
      <c r="I21" t="s">
        <v>903</v>
      </c>
      <c r="J21" t="s">
        <v>12485</v>
      </c>
      <c r="K21" t="s">
        <v>0</v>
      </c>
    </row>
    <row r="22" spans="1:11">
      <c r="A22" t="s">
        <v>926</v>
      </c>
      <c r="B22" t="s">
        <v>913</v>
      </c>
      <c r="C22" s="33" t="s">
        <v>67</v>
      </c>
      <c r="D22" t="s">
        <v>905</v>
      </c>
      <c r="E22" t="s">
        <v>925</v>
      </c>
      <c r="F22" s="34" t="s">
        <v>7458</v>
      </c>
      <c r="G22" s="33" t="s">
        <v>7456</v>
      </c>
      <c r="H22" t="s">
        <v>2</v>
      </c>
      <c r="I22" t="s">
        <v>903</v>
      </c>
      <c r="J22" t="s">
        <v>945</v>
      </c>
      <c r="K22" t="s">
        <v>0</v>
      </c>
    </row>
    <row r="23" spans="1:11">
      <c r="A23" t="s">
        <v>979</v>
      </c>
      <c r="B23" t="s">
        <v>913</v>
      </c>
      <c r="C23" s="33" t="s">
        <v>640</v>
      </c>
      <c r="D23" t="s">
        <v>901</v>
      </c>
      <c r="E23" t="s">
        <v>925</v>
      </c>
      <c r="F23" s="34" t="s">
        <v>7458</v>
      </c>
      <c r="G23" s="33" t="s">
        <v>7457</v>
      </c>
      <c r="H23" t="s">
        <v>2</v>
      </c>
      <c r="I23" t="s">
        <v>903</v>
      </c>
      <c r="J23" t="s">
        <v>930</v>
      </c>
      <c r="K23" t="s">
        <v>0</v>
      </c>
    </row>
    <row r="24" spans="1:11">
      <c r="A24" t="s">
        <v>960</v>
      </c>
      <c r="B24" t="s">
        <v>913</v>
      </c>
      <c r="C24" s="33" t="s">
        <v>615</v>
      </c>
      <c r="D24" t="s">
        <v>905</v>
      </c>
      <c r="E24" t="s">
        <v>925</v>
      </c>
      <c r="F24" s="34" t="s">
        <v>7459</v>
      </c>
      <c r="G24" s="33" t="s">
        <v>7457</v>
      </c>
      <c r="H24" t="s">
        <v>2</v>
      </c>
      <c r="I24" t="s">
        <v>903</v>
      </c>
      <c r="J24" t="s">
        <v>940</v>
      </c>
      <c r="K24" t="s">
        <v>0</v>
      </c>
    </row>
    <row r="25" spans="1:11">
      <c r="A25" t="s">
        <v>7479</v>
      </c>
      <c r="B25" t="s">
        <v>904</v>
      </c>
      <c r="C25" s="33" t="s">
        <v>462</v>
      </c>
      <c r="D25" t="s">
        <v>901</v>
      </c>
      <c r="E25" t="s">
        <v>925</v>
      </c>
      <c r="F25" s="34" t="s">
        <v>7459</v>
      </c>
      <c r="G25" s="33" t="s">
        <v>7458</v>
      </c>
      <c r="H25" t="s">
        <v>2</v>
      </c>
      <c r="I25" t="s">
        <v>903</v>
      </c>
      <c r="J25" t="s">
        <v>12485</v>
      </c>
      <c r="K25" t="s">
        <v>0</v>
      </c>
    </row>
    <row r="26" spans="1:11">
      <c r="A26" t="s">
        <v>7480</v>
      </c>
      <c r="B26" t="s">
        <v>900</v>
      </c>
      <c r="C26" s="33" t="s">
        <v>66</v>
      </c>
      <c r="D26" t="s">
        <v>901</v>
      </c>
      <c r="E26" t="s">
        <v>935</v>
      </c>
      <c r="F26" s="34" t="s">
        <v>7459</v>
      </c>
      <c r="H26" t="s">
        <v>915</v>
      </c>
      <c r="I26" t="s">
        <v>903</v>
      </c>
      <c r="J26" t="s">
        <v>12477</v>
      </c>
      <c r="K26" t="s">
        <v>0</v>
      </c>
    </row>
    <row r="27" spans="1:11">
      <c r="A27" t="s">
        <v>7481</v>
      </c>
      <c r="B27" t="s">
        <v>900</v>
      </c>
      <c r="C27" s="33" t="s">
        <v>66</v>
      </c>
      <c r="D27" t="s">
        <v>901</v>
      </c>
      <c r="E27" t="s">
        <v>906</v>
      </c>
      <c r="F27" s="34" t="s">
        <v>7459</v>
      </c>
      <c r="G27" s="33" t="s">
        <v>7454</v>
      </c>
      <c r="H27" t="s">
        <v>2</v>
      </c>
      <c r="I27" t="s">
        <v>903</v>
      </c>
      <c r="J27" t="s">
        <v>12483</v>
      </c>
      <c r="K27" t="s">
        <v>0</v>
      </c>
    </row>
    <row r="28" spans="1:11">
      <c r="A28" t="s">
        <v>7482</v>
      </c>
      <c r="B28" t="s">
        <v>900</v>
      </c>
      <c r="C28" s="33" t="s">
        <v>66</v>
      </c>
      <c r="D28" t="s">
        <v>901</v>
      </c>
      <c r="E28" t="s">
        <v>906</v>
      </c>
      <c r="F28" s="34" t="s">
        <v>7459</v>
      </c>
      <c r="G28" s="33" t="s">
        <v>7458</v>
      </c>
      <c r="H28" t="s">
        <v>2</v>
      </c>
      <c r="I28" t="s">
        <v>903</v>
      </c>
      <c r="J28" t="s">
        <v>12486</v>
      </c>
      <c r="K28" t="s">
        <v>0</v>
      </c>
    </row>
    <row r="29" spans="1:11">
      <c r="A29" t="s">
        <v>1408</v>
      </c>
      <c r="B29" t="s">
        <v>904</v>
      </c>
      <c r="C29" s="33" t="s">
        <v>536</v>
      </c>
      <c r="D29" t="s">
        <v>901</v>
      </c>
      <c r="E29" t="s">
        <v>925</v>
      </c>
      <c r="F29" s="34" t="s">
        <v>7460</v>
      </c>
      <c r="G29" s="33" t="s">
        <v>7459</v>
      </c>
      <c r="H29" t="s">
        <v>2</v>
      </c>
      <c r="I29" t="s">
        <v>903</v>
      </c>
      <c r="J29" t="s">
        <v>12485</v>
      </c>
      <c r="K29" t="s">
        <v>0</v>
      </c>
    </row>
    <row r="30" spans="1:11">
      <c r="A30" t="s">
        <v>7483</v>
      </c>
      <c r="B30" t="s">
        <v>900</v>
      </c>
      <c r="C30" s="33" t="s">
        <v>910</v>
      </c>
      <c r="D30" t="s">
        <v>905</v>
      </c>
      <c r="E30" t="s">
        <v>925</v>
      </c>
      <c r="F30" s="34" t="s">
        <v>7460</v>
      </c>
      <c r="G30" s="33" t="s">
        <v>7457</v>
      </c>
      <c r="H30" t="s">
        <v>907</v>
      </c>
      <c r="I30" t="s">
        <v>903</v>
      </c>
      <c r="J30" t="s">
        <v>12479</v>
      </c>
      <c r="K30" t="s">
        <v>12474</v>
      </c>
    </row>
    <row r="31" spans="1:11">
      <c r="A31" t="s">
        <v>6596</v>
      </c>
      <c r="B31" t="s">
        <v>904</v>
      </c>
      <c r="C31" s="33" t="s">
        <v>622</v>
      </c>
      <c r="D31" t="s">
        <v>905</v>
      </c>
      <c r="E31" t="s">
        <v>906</v>
      </c>
      <c r="F31" s="34" t="s">
        <v>7460</v>
      </c>
      <c r="G31" s="33" t="s">
        <v>7460</v>
      </c>
      <c r="H31" t="s">
        <v>2</v>
      </c>
      <c r="I31" t="s">
        <v>903</v>
      </c>
      <c r="J31" t="s">
        <v>12480</v>
      </c>
      <c r="K31" t="s">
        <v>0</v>
      </c>
    </row>
    <row r="32" spans="1:11">
      <c r="A32" t="s">
        <v>7484</v>
      </c>
      <c r="B32" t="s">
        <v>913</v>
      </c>
      <c r="C32" s="33" t="s">
        <v>687</v>
      </c>
      <c r="D32" t="s">
        <v>905</v>
      </c>
      <c r="E32" t="s">
        <v>925</v>
      </c>
      <c r="F32" s="34" t="s">
        <v>7460</v>
      </c>
      <c r="G32" s="33" t="s">
        <v>7454</v>
      </c>
      <c r="H32" t="s">
        <v>2</v>
      </c>
      <c r="I32" t="s">
        <v>903</v>
      </c>
      <c r="J32" t="s">
        <v>930</v>
      </c>
      <c r="K32" t="s">
        <v>0</v>
      </c>
    </row>
    <row r="33" spans="1:11">
      <c r="A33" t="s">
        <v>5621</v>
      </c>
      <c r="B33" t="s">
        <v>931</v>
      </c>
      <c r="C33" s="33" t="s">
        <v>475</v>
      </c>
      <c r="D33" t="s">
        <v>901</v>
      </c>
      <c r="E33" t="s">
        <v>906</v>
      </c>
      <c r="F33" s="34" t="s">
        <v>7461</v>
      </c>
      <c r="G33" s="33" t="s">
        <v>7458</v>
      </c>
      <c r="H33" t="s">
        <v>2</v>
      </c>
      <c r="I33" t="s">
        <v>903</v>
      </c>
      <c r="J33" t="s">
        <v>916</v>
      </c>
      <c r="K33" t="s">
        <v>0</v>
      </c>
    </row>
    <row r="34" spans="1:11">
      <c r="A34" t="s">
        <v>5487</v>
      </c>
      <c r="B34" t="s">
        <v>900</v>
      </c>
      <c r="C34" s="33" t="s">
        <v>910</v>
      </c>
      <c r="D34" t="s">
        <v>905</v>
      </c>
      <c r="E34" t="s">
        <v>906</v>
      </c>
      <c r="F34" s="34" t="s">
        <v>7462</v>
      </c>
      <c r="G34" s="33" t="s">
        <v>7460</v>
      </c>
      <c r="H34" t="s">
        <v>2</v>
      </c>
      <c r="I34" t="s">
        <v>903</v>
      </c>
      <c r="J34" t="s">
        <v>12479</v>
      </c>
      <c r="K34" t="s">
        <v>0</v>
      </c>
    </row>
    <row r="35" spans="1:11">
      <c r="A35" t="s">
        <v>7485</v>
      </c>
      <c r="B35" t="s">
        <v>900</v>
      </c>
      <c r="C35" s="33" t="s">
        <v>444</v>
      </c>
      <c r="D35" t="s">
        <v>901</v>
      </c>
      <c r="E35" t="s">
        <v>935</v>
      </c>
      <c r="F35" s="34" t="s">
        <v>7462</v>
      </c>
      <c r="G35" s="33" t="s">
        <v>7456</v>
      </c>
      <c r="H35" t="s">
        <v>907</v>
      </c>
      <c r="I35" t="s">
        <v>903</v>
      </c>
      <c r="J35" t="s">
        <v>916</v>
      </c>
      <c r="K35" t="s">
        <v>0</v>
      </c>
    </row>
    <row r="36" spans="1:11">
      <c r="A36" t="s">
        <v>7486</v>
      </c>
      <c r="B36" t="s">
        <v>904</v>
      </c>
      <c r="C36" s="33" t="s">
        <v>639</v>
      </c>
      <c r="D36" t="s">
        <v>932</v>
      </c>
      <c r="E36" t="s">
        <v>142</v>
      </c>
      <c r="F36" s="34" t="s">
        <v>7462</v>
      </c>
      <c r="G36" s="33" t="s">
        <v>7462</v>
      </c>
      <c r="H36" t="s">
        <v>2</v>
      </c>
      <c r="I36" t="s">
        <v>903</v>
      </c>
      <c r="J36" t="s">
        <v>12482</v>
      </c>
      <c r="K36" t="s">
        <v>0</v>
      </c>
    </row>
    <row r="37" spans="1:11">
      <c r="A37" t="s">
        <v>7487</v>
      </c>
      <c r="B37" t="s">
        <v>904</v>
      </c>
      <c r="C37" s="33" t="s">
        <v>639</v>
      </c>
      <c r="D37" t="s">
        <v>932</v>
      </c>
      <c r="E37" t="s">
        <v>142</v>
      </c>
      <c r="F37" s="34" t="s">
        <v>7462</v>
      </c>
      <c r="G37" s="33" t="s">
        <v>7462</v>
      </c>
      <c r="H37" t="s">
        <v>2</v>
      </c>
      <c r="I37" t="s">
        <v>903</v>
      </c>
      <c r="J37" t="s">
        <v>12485</v>
      </c>
      <c r="K37" t="s">
        <v>0</v>
      </c>
    </row>
    <row r="38" spans="1:11">
      <c r="A38" t="s">
        <v>7488</v>
      </c>
      <c r="B38" t="s">
        <v>904</v>
      </c>
      <c r="C38" s="33" t="s">
        <v>333</v>
      </c>
      <c r="D38" t="s">
        <v>333</v>
      </c>
      <c r="E38" t="s">
        <v>925</v>
      </c>
      <c r="F38" s="34" t="s">
        <v>7462</v>
      </c>
      <c r="G38" s="33" t="s">
        <v>7457</v>
      </c>
      <c r="H38" t="s">
        <v>2</v>
      </c>
      <c r="I38" t="s">
        <v>903</v>
      </c>
      <c r="J38" t="s">
        <v>12476</v>
      </c>
      <c r="K38" t="s">
        <v>0</v>
      </c>
    </row>
    <row r="39" spans="1:11">
      <c r="A39" t="s">
        <v>7489</v>
      </c>
      <c r="B39" t="s">
        <v>931</v>
      </c>
      <c r="C39" s="33" t="s">
        <v>478</v>
      </c>
      <c r="D39" t="s">
        <v>932</v>
      </c>
      <c r="E39" t="s">
        <v>906</v>
      </c>
      <c r="F39" s="34" t="s">
        <v>7462</v>
      </c>
      <c r="G39" s="33" t="s">
        <v>7458</v>
      </c>
      <c r="H39" t="s">
        <v>907</v>
      </c>
      <c r="I39" t="s">
        <v>903</v>
      </c>
      <c r="J39" t="s">
        <v>12477</v>
      </c>
      <c r="K39" t="s">
        <v>12474</v>
      </c>
    </row>
    <row r="40" spans="1:11">
      <c r="A40" t="s">
        <v>7490</v>
      </c>
      <c r="B40" t="s">
        <v>900</v>
      </c>
      <c r="C40" s="33" t="s">
        <v>612</v>
      </c>
      <c r="D40" t="s">
        <v>901</v>
      </c>
      <c r="E40" t="s">
        <v>935</v>
      </c>
      <c r="F40" s="34" t="s">
        <v>7463</v>
      </c>
      <c r="G40" s="33" t="s">
        <v>7457</v>
      </c>
      <c r="H40" t="s">
        <v>907</v>
      </c>
      <c r="I40" t="s">
        <v>903</v>
      </c>
      <c r="J40" t="s">
        <v>12482</v>
      </c>
      <c r="K40" t="s">
        <v>0</v>
      </c>
    </row>
    <row r="41" spans="1:11">
      <c r="A41" t="s">
        <v>7491</v>
      </c>
      <c r="B41" t="s">
        <v>900</v>
      </c>
      <c r="C41" s="33" t="s">
        <v>612</v>
      </c>
      <c r="D41" t="s">
        <v>901</v>
      </c>
      <c r="E41" t="s">
        <v>906</v>
      </c>
      <c r="F41" s="34" t="s">
        <v>7463</v>
      </c>
      <c r="G41" s="33" t="s">
        <v>7463</v>
      </c>
      <c r="H41" t="s">
        <v>2</v>
      </c>
      <c r="I41" t="s">
        <v>903</v>
      </c>
      <c r="J41" t="s">
        <v>916</v>
      </c>
      <c r="K41" t="s">
        <v>0</v>
      </c>
    </row>
    <row r="42" spans="1:11">
      <c r="A42" t="s">
        <v>1357</v>
      </c>
      <c r="B42" t="s">
        <v>900</v>
      </c>
      <c r="C42" s="33" t="s">
        <v>559</v>
      </c>
      <c r="D42" t="s">
        <v>901</v>
      </c>
      <c r="E42" t="s">
        <v>925</v>
      </c>
      <c r="F42" s="34" t="s">
        <v>7463</v>
      </c>
      <c r="G42" s="33" t="s">
        <v>7463</v>
      </c>
      <c r="H42" t="s">
        <v>2</v>
      </c>
      <c r="I42" t="s">
        <v>903</v>
      </c>
      <c r="J42" t="s">
        <v>916</v>
      </c>
      <c r="K42" t="s">
        <v>0</v>
      </c>
    </row>
    <row r="43" spans="1:11">
      <c r="A43" t="s">
        <v>7492</v>
      </c>
      <c r="B43" t="s">
        <v>900</v>
      </c>
      <c r="C43" s="33" t="s">
        <v>841</v>
      </c>
      <c r="D43" t="s">
        <v>901</v>
      </c>
      <c r="E43" t="s">
        <v>925</v>
      </c>
      <c r="F43" s="34" t="s">
        <v>7463</v>
      </c>
      <c r="G43" s="33" t="s">
        <v>7463</v>
      </c>
      <c r="H43" t="s">
        <v>2</v>
      </c>
      <c r="I43" t="s">
        <v>903</v>
      </c>
      <c r="J43" t="s">
        <v>916</v>
      </c>
      <c r="K43" t="s">
        <v>0</v>
      </c>
    </row>
    <row r="44" spans="1:11">
      <c r="A44" t="s">
        <v>7493</v>
      </c>
      <c r="B44" t="s">
        <v>900</v>
      </c>
      <c r="C44" s="33" t="s">
        <v>462</v>
      </c>
      <c r="D44" t="s">
        <v>901</v>
      </c>
      <c r="E44" t="s">
        <v>925</v>
      </c>
      <c r="F44" s="34" t="s">
        <v>7463</v>
      </c>
      <c r="G44" s="33" t="s">
        <v>7463</v>
      </c>
      <c r="H44" t="s">
        <v>2</v>
      </c>
      <c r="I44" t="s">
        <v>903</v>
      </c>
      <c r="J44" t="s">
        <v>916</v>
      </c>
      <c r="K44" t="s">
        <v>0</v>
      </c>
    </row>
    <row r="45" spans="1:11">
      <c r="A45" t="s">
        <v>7494</v>
      </c>
      <c r="B45" t="s">
        <v>900</v>
      </c>
      <c r="C45" s="33" t="s">
        <v>461</v>
      </c>
      <c r="D45" t="s">
        <v>905</v>
      </c>
      <c r="E45" t="s">
        <v>906</v>
      </c>
      <c r="F45" s="34" t="s">
        <v>7463</v>
      </c>
      <c r="G45" s="33" t="s">
        <v>7460</v>
      </c>
      <c r="H45" t="s">
        <v>907</v>
      </c>
      <c r="I45" t="s">
        <v>903</v>
      </c>
      <c r="J45" t="s">
        <v>12477</v>
      </c>
      <c r="K45" t="s">
        <v>12474</v>
      </c>
    </row>
    <row r="46" spans="1:11">
      <c r="A46" t="s">
        <v>7495</v>
      </c>
      <c r="B46" t="s">
        <v>900</v>
      </c>
      <c r="C46" s="33" t="s">
        <v>461</v>
      </c>
      <c r="D46" t="s">
        <v>905</v>
      </c>
      <c r="E46" t="s">
        <v>906</v>
      </c>
      <c r="F46" s="34" t="s">
        <v>7463</v>
      </c>
      <c r="G46" s="33" t="s">
        <v>7460</v>
      </c>
      <c r="H46" t="s">
        <v>907</v>
      </c>
      <c r="I46" t="s">
        <v>903</v>
      </c>
      <c r="J46" t="s">
        <v>12477</v>
      </c>
      <c r="K46" t="s">
        <v>12474</v>
      </c>
    </row>
    <row r="47" spans="1:11">
      <c r="A47" t="s">
        <v>7496</v>
      </c>
      <c r="B47" t="s">
        <v>904</v>
      </c>
      <c r="C47" s="33" t="s">
        <v>397</v>
      </c>
      <c r="D47" t="s">
        <v>905</v>
      </c>
      <c r="E47" t="s">
        <v>906</v>
      </c>
      <c r="F47" s="34" t="s">
        <v>7463</v>
      </c>
      <c r="G47" s="33" t="s">
        <v>7463</v>
      </c>
      <c r="H47" t="s">
        <v>2</v>
      </c>
      <c r="I47" t="s">
        <v>903</v>
      </c>
      <c r="J47" t="s">
        <v>12475</v>
      </c>
      <c r="K47" t="s">
        <v>0</v>
      </c>
    </row>
    <row r="48" spans="1:11">
      <c r="A48" t="s">
        <v>7497</v>
      </c>
      <c r="B48" t="s">
        <v>900</v>
      </c>
      <c r="C48" s="33" t="s">
        <v>444</v>
      </c>
      <c r="D48" t="s">
        <v>905</v>
      </c>
      <c r="E48" t="s">
        <v>906</v>
      </c>
      <c r="F48" s="34" t="s">
        <v>7464</v>
      </c>
      <c r="G48" s="33" t="s">
        <v>7463</v>
      </c>
      <c r="H48" t="s">
        <v>2</v>
      </c>
      <c r="I48" t="s">
        <v>903</v>
      </c>
      <c r="J48" t="s">
        <v>12480</v>
      </c>
      <c r="K48" t="s">
        <v>0</v>
      </c>
    </row>
    <row r="49" spans="1:11">
      <c r="A49" t="s">
        <v>7498</v>
      </c>
      <c r="B49" t="s">
        <v>900</v>
      </c>
      <c r="C49" s="33" t="s">
        <v>445</v>
      </c>
      <c r="D49" t="s">
        <v>901</v>
      </c>
      <c r="E49" t="s">
        <v>906</v>
      </c>
      <c r="F49" s="34" t="s">
        <v>7464</v>
      </c>
      <c r="G49" s="33" t="s">
        <v>7464</v>
      </c>
      <c r="H49" t="s">
        <v>2</v>
      </c>
      <c r="I49" t="s">
        <v>903</v>
      </c>
      <c r="J49" t="s">
        <v>916</v>
      </c>
      <c r="K49" t="s">
        <v>0</v>
      </c>
    </row>
    <row r="50" spans="1:11">
      <c r="A50" t="s">
        <v>7499</v>
      </c>
      <c r="B50" t="s">
        <v>931</v>
      </c>
      <c r="C50" s="33" t="s">
        <v>476</v>
      </c>
      <c r="D50" t="s">
        <v>901</v>
      </c>
      <c r="E50" t="s">
        <v>906</v>
      </c>
      <c r="F50" s="34" t="s">
        <v>7464</v>
      </c>
      <c r="H50" t="s">
        <v>915</v>
      </c>
      <c r="I50" t="s">
        <v>903</v>
      </c>
      <c r="J50" t="s">
        <v>12482</v>
      </c>
      <c r="K50" t="s">
        <v>0</v>
      </c>
    </row>
    <row r="51" spans="1:11">
      <c r="A51" t="s">
        <v>7500</v>
      </c>
      <c r="B51" t="s">
        <v>913</v>
      </c>
      <c r="C51" s="33" t="s">
        <v>333</v>
      </c>
      <c r="D51" t="s">
        <v>333</v>
      </c>
      <c r="E51" t="s">
        <v>806</v>
      </c>
      <c r="F51" s="34" t="s">
        <v>7464</v>
      </c>
      <c r="H51" t="s">
        <v>915</v>
      </c>
      <c r="I51" t="s">
        <v>903</v>
      </c>
      <c r="J51" t="s">
        <v>918</v>
      </c>
      <c r="K51" t="s">
        <v>0</v>
      </c>
    </row>
    <row r="52" spans="1:11">
      <c r="A52" t="s">
        <v>7501</v>
      </c>
      <c r="B52" t="s">
        <v>913</v>
      </c>
      <c r="C52" s="33" t="s">
        <v>333</v>
      </c>
      <c r="D52" t="s">
        <v>333</v>
      </c>
      <c r="E52" t="s">
        <v>806</v>
      </c>
      <c r="F52" s="34" t="s">
        <v>7464</v>
      </c>
      <c r="G52" s="33" t="s">
        <v>7462</v>
      </c>
      <c r="H52" t="s">
        <v>2</v>
      </c>
      <c r="I52" t="s">
        <v>903</v>
      </c>
      <c r="J52" t="s">
        <v>945</v>
      </c>
      <c r="K52" t="s">
        <v>0</v>
      </c>
    </row>
    <row r="53" spans="1:11">
      <c r="A53" t="s">
        <v>7502</v>
      </c>
      <c r="B53" t="s">
        <v>913</v>
      </c>
      <c r="C53" s="33" t="s">
        <v>333</v>
      </c>
      <c r="D53" t="s">
        <v>333</v>
      </c>
      <c r="E53" t="s">
        <v>806</v>
      </c>
      <c r="F53" s="34" t="s">
        <v>7464</v>
      </c>
      <c r="H53" t="s">
        <v>915</v>
      </c>
      <c r="I53" t="s">
        <v>903</v>
      </c>
      <c r="J53" t="s">
        <v>917</v>
      </c>
      <c r="K53" t="s">
        <v>0</v>
      </c>
    </row>
    <row r="54" spans="1:11">
      <c r="A54" t="s">
        <v>7503</v>
      </c>
      <c r="B54" t="s">
        <v>913</v>
      </c>
      <c r="C54" s="33" t="s">
        <v>333</v>
      </c>
      <c r="D54" t="s">
        <v>333</v>
      </c>
      <c r="E54" t="s">
        <v>925</v>
      </c>
      <c r="F54" s="34" t="s">
        <v>7464</v>
      </c>
      <c r="H54" t="s">
        <v>915</v>
      </c>
      <c r="I54" t="s">
        <v>903</v>
      </c>
      <c r="J54" t="s">
        <v>917</v>
      </c>
      <c r="K54" t="s">
        <v>0</v>
      </c>
    </row>
    <row r="55" spans="1:11">
      <c r="A55" t="s">
        <v>7504</v>
      </c>
      <c r="B55" t="s">
        <v>909</v>
      </c>
      <c r="C55" s="33" t="s">
        <v>333</v>
      </c>
      <c r="D55" t="s">
        <v>333</v>
      </c>
      <c r="E55" t="s">
        <v>925</v>
      </c>
      <c r="F55" s="34" t="s">
        <v>7465</v>
      </c>
      <c r="G55" s="33" t="s">
        <v>7457</v>
      </c>
      <c r="H55" t="s">
        <v>2</v>
      </c>
      <c r="I55" t="s">
        <v>903</v>
      </c>
      <c r="J55" t="s">
        <v>12481</v>
      </c>
      <c r="K55" t="s">
        <v>0</v>
      </c>
    </row>
    <row r="56" spans="1:11">
      <c r="A56" t="s">
        <v>7505</v>
      </c>
      <c r="B56" t="s">
        <v>909</v>
      </c>
      <c r="C56" s="33" t="s">
        <v>333</v>
      </c>
      <c r="D56" t="s">
        <v>333</v>
      </c>
      <c r="E56" t="s">
        <v>925</v>
      </c>
      <c r="F56" s="34" t="s">
        <v>7465</v>
      </c>
      <c r="G56" s="33" t="s">
        <v>7454</v>
      </c>
      <c r="H56" t="s">
        <v>907</v>
      </c>
      <c r="I56" t="s">
        <v>903</v>
      </c>
      <c r="J56" t="s">
        <v>12476</v>
      </c>
      <c r="K56" t="s">
        <v>0</v>
      </c>
    </row>
    <row r="57" spans="1:11">
      <c r="A57" t="s">
        <v>7506</v>
      </c>
      <c r="B57" t="s">
        <v>931</v>
      </c>
      <c r="C57" s="33" t="s">
        <v>473</v>
      </c>
      <c r="D57" t="s">
        <v>914</v>
      </c>
      <c r="E57" t="s">
        <v>906</v>
      </c>
      <c r="F57" s="34" t="s">
        <v>7465</v>
      </c>
      <c r="H57" t="s">
        <v>915</v>
      </c>
      <c r="I57" t="s">
        <v>903</v>
      </c>
      <c r="J57" t="s">
        <v>12484</v>
      </c>
      <c r="K57" t="s">
        <v>0</v>
      </c>
    </row>
    <row r="58" spans="1:11">
      <c r="A58" t="s">
        <v>4216</v>
      </c>
      <c r="B58" t="s">
        <v>904</v>
      </c>
      <c r="C58" s="33" t="s">
        <v>397</v>
      </c>
      <c r="D58" t="s">
        <v>905</v>
      </c>
      <c r="E58" t="s">
        <v>906</v>
      </c>
      <c r="F58" s="34" t="s">
        <v>7465</v>
      </c>
      <c r="H58" t="s">
        <v>915</v>
      </c>
      <c r="I58" t="s">
        <v>903</v>
      </c>
      <c r="J58" t="s">
        <v>12475</v>
      </c>
      <c r="K58" t="s">
        <v>0</v>
      </c>
    </row>
    <row r="59" spans="1:11">
      <c r="A59" t="s">
        <v>7507</v>
      </c>
      <c r="B59" t="s">
        <v>900</v>
      </c>
      <c r="C59" s="33" t="s">
        <v>677</v>
      </c>
      <c r="D59" t="s">
        <v>905</v>
      </c>
      <c r="E59" t="s">
        <v>906</v>
      </c>
      <c r="F59" s="34" t="s">
        <v>7466</v>
      </c>
      <c r="G59" s="33" t="s">
        <v>7462</v>
      </c>
      <c r="H59" t="s">
        <v>907</v>
      </c>
      <c r="I59" t="s">
        <v>957</v>
      </c>
      <c r="J59" t="s">
        <v>12477</v>
      </c>
      <c r="K59" t="s">
        <v>12474</v>
      </c>
    </row>
    <row r="60" spans="1:11">
      <c r="A60" t="s">
        <v>7508</v>
      </c>
      <c r="B60" t="s">
        <v>900</v>
      </c>
      <c r="C60" s="33" t="s">
        <v>559</v>
      </c>
      <c r="D60" t="s">
        <v>901</v>
      </c>
      <c r="E60" t="s">
        <v>906</v>
      </c>
      <c r="F60" s="34" t="s">
        <v>7466</v>
      </c>
      <c r="G60" s="33" t="s">
        <v>7463</v>
      </c>
      <c r="H60" t="s">
        <v>907</v>
      </c>
      <c r="I60" t="s">
        <v>957</v>
      </c>
      <c r="J60" t="s">
        <v>12477</v>
      </c>
      <c r="K60" t="s">
        <v>12474</v>
      </c>
    </row>
    <row r="61" spans="1:11">
      <c r="A61" t="s">
        <v>1319</v>
      </c>
      <c r="B61" t="s">
        <v>913</v>
      </c>
      <c r="C61" s="33" t="s">
        <v>612</v>
      </c>
      <c r="D61" t="s">
        <v>914</v>
      </c>
      <c r="E61" t="s">
        <v>142</v>
      </c>
      <c r="F61" s="34" t="s">
        <v>7466</v>
      </c>
      <c r="G61" s="33" t="s">
        <v>7466</v>
      </c>
      <c r="H61" t="s">
        <v>907</v>
      </c>
      <c r="I61" t="s">
        <v>903</v>
      </c>
      <c r="J61" t="s">
        <v>916</v>
      </c>
      <c r="K61" t="s">
        <v>12474</v>
      </c>
    </row>
    <row r="62" spans="1:11">
      <c r="A62" t="s">
        <v>7509</v>
      </c>
      <c r="B62" t="s">
        <v>900</v>
      </c>
      <c r="C62" s="33" t="s">
        <v>910</v>
      </c>
      <c r="D62" t="s">
        <v>905</v>
      </c>
      <c r="E62" t="s">
        <v>142</v>
      </c>
      <c r="F62" s="34" t="s">
        <v>7466</v>
      </c>
      <c r="G62" s="33" t="s">
        <v>7462</v>
      </c>
      <c r="H62" t="s">
        <v>2</v>
      </c>
      <c r="I62" t="s">
        <v>903</v>
      </c>
      <c r="J62" t="s">
        <v>12479</v>
      </c>
      <c r="K62" t="s">
        <v>0</v>
      </c>
    </row>
    <row r="63" spans="1:11">
      <c r="A63" t="s">
        <v>7510</v>
      </c>
      <c r="B63" t="s">
        <v>900</v>
      </c>
      <c r="C63" s="33" t="s">
        <v>462</v>
      </c>
      <c r="D63" t="s">
        <v>901</v>
      </c>
      <c r="E63" t="s">
        <v>142</v>
      </c>
      <c r="F63" s="34" t="s">
        <v>7466</v>
      </c>
      <c r="G63" s="33" t="s">
        <v>7466</v>
      </c>
      <c r="H63" t="s">
        <v>2</v>
      </c>
      <c r="I63" t="s">
        <v>903</v>
      </c>
      <c r="J63" t="s">
        <v>916</v>
      </c>
      <c r="K63" t="s">
        <v>0</v>
      </c>
    </row>
    <row r="64" spans="1:11">
      <c r="A64" t="s">
        <v>7511</v>
      </c>
      <c r="B64" t="s">
        <v>913</v>
      </c>
      <c r="C64" s="33" t="s">
        <v>612</v>
      </c>
      <c r="D64" t="s">
        <v>914</v>
      </c>
      <c r="E64" t="s">
        <v>925</v>
      </c>
      <c r="F64" s="34" t="s">
        <v>7466</v>
      </c>
      <c r="G64" s="33" t="s">
        <v>7466</v>
      </c>
      <c r="H64" t="s">
        <v>907</v>
      </c>
      <c r="I64" t="s">
        <v>903</v>
      </c>
      <c r="J64" t="s">
        <v>916</v>
      </c>
      <c r="K64" t="s">
        <v>0</v>
      </c>
    </row>
    <row r="65" spans="1:11">
      <c r="A65" t="s">
        <v>3930</v>
      </c>
      <c r="B65" t="s">
        <v>900</v>
      </c>
      <c r="C65" s="33" t="s">
        <v>910</v>
      </c>
      <c r="D65" t="s">
        <v>905</v>
      </c>
      <c r="E65" t="s">
        <v>142</v>
      </c>
      <c r="F65" s="34" t="s">
        <v>7467</v>
      </c>
      <c r="G65" s="33" t="s">
        <v>7465</v>
      </c>
      <c r="H65" t="s">
        <v>907</v>
      </c>
      <c r="I65" t="s">
        <v>957</v>
      </c>
      <c r="J65" t="s">
        <v>12477</v>
      </c>
      <c r="K65" t="s">
        <v>12474</v>
      </c>
    </row>
    <row r="66" spans="1:11">
      <c r="A66" t="s">
        <v>7512</v>
      </c>
      <c r="B66" t="s">
        <v>900</v>
      </c>
      <c r="C66" s="33" t="s">
        <v>462</v>
      </c>
      <c r="D66" t="s">
        <v>901</v>
      </c>
      <c r="E66" t="s">
        <v>142</v>
      </c>
      <c r="F66" s="34" t="s">
        <v>7467</v>
      </c>
      <c r="G66" s="33" t="s">
        <v>7464</v>
      </c>
      <c r="H66" t="s">
        <v>2</v>
      </c>
      <c r="I66" t="s">
        <v>903</v>
      </c>
      <c r="J66" t="s">
        <v>12479</v>
      </c>
      <c r="K66" t="s">
        <v>0</v>
      </c>
    </row>
    <row r="67" spans="1:11">
      <c r="A67" t="s">
        <v>1396</v>
      </c>
      <c r="B67" t="s">
        <v>900</v>
      </c>
      <c r="C67" s="33" t="s">
        <v>676</v>
      </c>
      <c r="D67" t="s">
        <v>901</v>
      </c>
      <c r="E67" t="s">
        <v>142</v>
      </c>
      <c r="F67" s="34" t="s">
        <v>7468</v>
      </c>
      <c r="G67" s="33" t="s">
        <v>7466</v>
      </c>
      <c r="H67" t="s">
        <v>2</v>
      </c>
      <c r="I67" t="s">
        <v>903</v>
      </c>
      <c r="J67" t="s">
        <v>12484</v>
      </c>
      <c r="K67" t="s">
        <v>0</v>
      </c>
    </row>
    <row r="68" spans="1:11">
      <c r="A68" t="s">
        <v>1390</v>
      </c>
      <c r="B68" t="s">
        <v>900</v>
      </c>
      <c r="C68" s="33" t="s">
        <v>556</v>
      </c>
      <c r="D68" t="s">
        <v>901</v>
      </c>
      <c r="E68" t="s">
        <v>925</v>
      </c>
      <c r="F68" s="34" t="s">
        <v>7468</v>
      </c>
      <c r="G68" s="33" t="s">
        <v>7466</v>
      </c>
      <c r="H68" t="s">
        <v>2</v>
      </c>
      <c r="I68" t="s">
        <v>903</v>
      </c>
      <c r="J68" t="s">
        <v>12487</v>
      </c>
      <c r="K68" t="s">
        <v>0</v>
      </c>
    </row>
    <row r="69" spans="1:11">
      <c r="A69" t="s">
        <v>7513</v>
      </c>
      <c r="B69" t="s">
        <v>900</v>
      </c>
      <c r="C69" s="33" t="s">
        <v>910</v>
      </c>
      <c r="D69" t="s">
        <v>905</v>
      </c>
      <c r="E69" t="s">
        <v>935</v>
      </c>
      <c r="F69" s="34" t="s">
        <v>7469</v>
      </c>
      <c r="H69" t="s">
        <v>915</v>
      </c>
      <c r="I69" t="s">
        <v>903</v>
      </c>
      <c r="J69" t="s">
        <v>12488</v>
      </c>
      <c r="K69" t="s">
        <v>0</v>
      </c>
    </row>
    <row r="70" spans="1:11">
      <c r="A70" t="s">
        <v>1385</v>
      </c>
      <c r="B70" t="s">
        <v>900</v>
      </c>
      <c r="C70" s="33" t="s">
        <v>446</v>
      </c>
      <c r="D70" t="s">
        <v>901</v>
      </c>
      <c r="E70" t="s">
        <v>935</v>
      </c>
      <c r="F70" s="34" t="s">
        <v>7469</v>
      </c>
      <c r="H70" t="s">
        <v>915</v>
      </c>
      <c r="I70" t="s">
        <v>903</v>
      </c>
      <c r="J70" t="s">
        <v>12482</v>
      </c>
      <c r="K70" t="s">
        <v>0</v>
      </c>
    </row>
    <row r="71" spans="1:11">
      <c r="A71" t="s">
        <v>1359</v>
      </c>
      <c r="B71" t="s">
        <v>900</v>
      </c>
      <c r="C71" s="33" t="s">
        <v>685</v>
      </c>
      <c r="D71" t="s">
        <v>901</v>
      </c>
      <c r="E71" t="s">
        <v>935</v>
      </c>
      <c r="F71" s="34" t="s">
        <v>7469</v>
      </c>
      <c r="H71" t="s">
        <v>915</v>
      </c>
      <c r="I71" t="s">
        <v>903</v>
      </c>
      <c r="J71" t="s">
        <v>12484</v>
      </c>
      <c r="K71" t="s">
        <v>0</v>
      </c>
    </row>
    <row r="72" spans="1:11">
      <c r="A72" t="s">
        <v>7514</v>
      </c>
      <c r="B72" t="s">
        <v>900</v>
      </c>
      <c r="C72" s="33" t="s">
        <v>462</v>
      </c>
      <c r="D72" t="s">
        <v>901</v>
      </c>
      <c r="E72" t="s">
        <v>142</v>
      </c>
      <c r="F72" s="34" t="s">
        <v>7469</v>
      </c>
      <c r="G72" s="33" t="s">
        <v>7465</v>
      </c>
      <c r="H72" t="s">
        <v>907</v>
      </c>
      <c r="I72" t="s">
        <v>957</v>
      </c>
      <c r="J72" t="s">
        <v>12483</v>
      </c>
      <c r="K72" t="s">
        <v>12474</v>
      </c>
    </row>
    <row r="73" spans="1:11">
      <c r="A73" t="s">
        <v>7515</v>
      </c>
      <c r="B73" t="s">
        <v>900</v>
      </c>
      <c r="C73" s="33" t="s">
        <v>615</v>
      </c>
      <c r="D73" t="s">
        <v>905</v>
      </c>
      <c r="E73" t="s">
        <v>935</v>
      </c>
      <c r="F73" s="34" t="s">
        <v>7469</v>
      </c>
      <c r="G73" s="33" t="s">
        <v>7456</v>
      </c>
      <c r="H73" t="s">
        <v>907</v>
      </c>
      <c r="I73" t="s">
        <v>903</v>
      </c>
      <c r="J73" t="s">
        <v>12488</v>
      </c>
      <c r="K73" t="s">
        <v>0</v>
      </c>
    </row>
    <row r="74" spans="1:11">
      <c r="A74" t="s">
        <v>3825</v>
      </c>
      <c r="B74" t="s">
        <v>900</v>
      </c>
      <c r="C74" s="33" t="s">
        <v>589</v>
      </c>
      <c r="D74" t="s">
        <v>901</v>
      </c>
      <c r="E74" t="s">
        <v>142</v>
      </c>
      <c r="F74" s="34" t="s">
        <v>7445</v>
      </c>
      <c r="G74" s="33" t="s">
        <v>7465</v>
      </c>
      <c r="H74" t="s">
        <v>907</v>
      </c>
      <c r="I74" t="s">
        <v>957</v>
      </c>
      <c r="J74" t="s">
        <v>12489</v>
      </c>
      <c r="K74" t="s">
        <v>12474</v>
      </c>
    </row>
    <row r="75" spans="1:11">
      <c r="A75" t="s">
        <v>7516</v>
      </c>
      <c r="B75" t="s">
        <v>900</v>
      </c>
      <c r="C75" s="33" t="s">
        <v>621</v>
      </c>
      <c r="D75" t="s">
        <v>901</v>
      </c>
      <c r="E75" t="s">
        <v>906</v>
      </c>
      <c r="F75" s="34" t="s">
        <v>7445</v>
      </c>
      <c r="G75" s="33" t="s">
        <v>7465</v>
      </c>
      <c r="H75" t="s">
        <v>907</v>
      </c>
      <c r="I75" t="s">
        <v>903</v>
      </c>
      <c r="J75" t="s">
        <v>12490</v>
      </c>
      <c r="K75" t="s">
        <v>12474</v>
      </c>
    </row>
    <row r="76" spans="1:11">
      <c r="A76" t="s">
        <v>1130</v>
      </c>
      <c r="B76" t="s">
        <v>904</v>
      </c>
      <c r="C76" s="33" t="s">
        <v>397</v>
      </c>
      <c r="D76" t="s">
        <v>905</v>
      </c>
      <c r="E76" t="s">
        <v>906</v>
      </c>
      <c r="F76" s="34" t="s">
        <v>7440</v>
      </c>
      <c r="G76" s="33" t="s">
        <v>7465</v>
      </c>
      <c r="H76" t="s">
        <v>2</v>
      </c>
      <c r="I76" t="s">
        <v>903</v>
      </c>
      <c r="J76" t="s">
        <v>12475</v>
      </c>
      <c r="K76" t="s">
        <v>0</v>
      </c>
    </row>
    <row r="77" spans="1:11">
      <c r="A77" t="s">
        <v>1236</v>
      </c>
      <c r="B77" t="s">
        <v>904</v>
      </c>
      <c r="C77" s="33" t="s">
        <v>460</v>
      </c>
      <c r="D77" t="s">
        <v>905</v>
      </c>
      <c r="E77" t="s">
        <v>925</v>
      </c>
      <c r="F77" s="34" t="s">
        <v>7440</v>
      </c>
      <c r="G77" s="33" t="s">
        <v>7440</v>
      </c>
      <c r="H77" t="s">
        <v>2</v>
      </c>
      <c r="I77" t="s">
        <v>903</v>
      </c>
      <c r="J77" t="s">
        <v>12486</v>
      </c>
      <c r="K77" t="s">
        <v>0</v>
      </c>
    </row>
    <row r="78" spans="1:11">
      <c r="A78" t="s">
        <v>7441</v>
      </c>
      <c r="B78" t="s">
        <v>900</v>
      </c>
      <c r="C78" s="33" t="s">
        <v>341</v>
      </c>
      <c r="D78" t="s">
        <v>905</v>
      </c>
      <c r="E78" t="s">
        <v>935</v>
      </c>
      <c r="F78" s="34" t="s">
        <v>7440</v>
      </c>
      <c r="H78" t="s">
        <v>915</v>
      </c>
      <c r="I78" t="s">
        <v>903</v>
      </c>
      <c r="J78" t="s">
        <v>12475</v>
      </c>
      <c r="K78" t="s">
        <v>0</v>
      </c>
    </row>
    <row r="79" spans="1:11">
      <c r="A79" t="s">
        <v>7442</v>
      </c>
      <c r="B79" t="s">
        <v>913</v>
      </c>
      <c r="C79" s="33" t="s">
        <v>333</v>
      </c>
      <c r="D79" t="s">
        <v>333</v>
      </c>
      <c r="E79" t="s">
        <v>806</v>
      </c>
      <c r="F79" s="34" t="s">
        <v>7440</v>
      </c>
      <c r="G79" s="33" t="s">
        <v>7469</v>
      </c>
      <c r="H79" t="s">
        <v>2</v>
      </c>
      <c r="I79" t="s">
        <v>903</v>
      </c>
      <c r="J79" t="s">
        <v>918</v>
      </c>
      <c r="K79" t="s">
        <v>0</v>
      </c>
    </row>
    <row r="80" spans="1:11">
      <c r="A80" t="s">
        <v>7443</v>
      </c>
      <c r="B80" t="s">
        <v>913</v>
      </c>
      <c r="C80" s="33" t="s">
        <v>333</v>
      </c>
      <c r="D80" t="s">
        <v>333</v>
      </c>
      <c r="E80" t="s">
        <v>806</v>
      </c>
      <c r="F80" s="34" t="s">
        <v>7440</v>
      </c>
      <c r="G80" s="33" t="s">
        <v>7469</v>
      </c>
      <c r="H80" t="s">
        <v>2</v>
      </c>
      <c r="I80" t="s">
        <v>903</v>
      </c>
      <c r="J80" t="s">
        <v>918</v>
      </c>
      <c r="K80" t="s">
        <v>0</v>
      </c>
    </row>
    <row r="81" spans="1:11">
      <c r="A81" t="s">
        <v>7444</v>
      </c>
      <c r="B81" t="s">
        <v>913</v>
      </c>
      <c r="C81" s="33" t="s">
        <v>333</v>
      </c>
      <c r="D81" t="s">
        <v>333</v>
      </c>
      <c r="E81" t="s">
        <v>806</v>
      </c>
      <c r="F81" s="34" t="s">
        <v>7440</v>
      </c>
      <c r="G81" s="33" t="s">
        <v>7469</v>
      </c>
      <c r="H81" t="s">
        <v>2</v>
      </c>
      <c r="I81" t="s">
        <v>903</v>
      </c>
      <c r="J81" t="s">
        <v>918</v>
      </c>
      <c r="K81" t="s">
        <v>0</v>
      </c>
    </row>
    <row r="82" spans="1:11">
      <c r="A82" t="s">
        <v>5478</v>
      </c>
      <c r="B82" t="s">
        <v>900</v>
      </c>
      <c r="C82" s="33" t="s">
        <v>615</v>
      </c>
      <c r="D82" t="s">
        <v>905</v>
      </c>
      <c r="E82" t="s">
        <v>925</v>
      </c>
      <c r="F82" s="34" t="s">
        <v>1043</v>
      </c>
      <c r="G82" s="33" t="s">
        <v>7469</v>
      </c>
      <c r="H82" t="s">
        <v>2</v>
      </c>
      <c r="I82" t="s">
        <v>903</v>
      </c>
      <c r="J82" t="s">
        <v>12491</v>
      </c>
      <c r="K82" t="s">
        <v>0</v>
      </c>
    </row>
    <row r="83" spans="1:11">
      <c r="A83" t="s">
        <v>1042</v>
      </c>
      <c r="B83" t="s">
        <v>913</v>
      </c>
      <c r="C83" s="33" t="s">
        <v>612</v>
      </c>
      <c r="D83" t="s">
        <v>914</v>
      </c>
      <c r="E83" t="s">
        <v>925</v>
      </c>
      <c r="F83" s="34" t="s">
        <v>1043</v>
      </c>
      <c r="G83" s="33" t="s">
        <v>7440</v>
      </c>
      <c r="H83" t="s">
        <v>907</v>
      </c>
      <c r="I83" t="s">
        <v>903</v>
      </c>
      <c r="J83" t="s">
        <v>916</v>
      </c>
      <c r="K83" t="s">
        <v>0</v>
      </c>
    </row>
    <row r="84" spans="1:11">
      <c r="A84" t="s">
        <v>1044</v>
      </c>
      <c r="B84" t="s">
        <v>904</v>
      </c>
      <c r="C84" s="33" t="s">
        <v>378</v>
      </c>
      <c r="D84" t="s">
        <v>905</v>
      </c>
      <c r="E84" t="s">
        <v>142</v>
      </c>
      <c r="F84" s="34" t="s">
        <v>1043</v>
      </c>
      <c r="G84" s="33" t="s">
        <v>1043</v>
      </c>
      <c r="H84" t="s">
        <v>2</v>
      </c>
      <c r="I84" t="s">
        <v>903</v>
      </c>
      <c r="J84" t="s">
        <v>916</v>
      </c>
      <c r="K84" t="s">
        <v>0</v>
      </c>
    </row>
    <row r="85" spans="1:11">
      <c r="A85" t="s">
        <v>1045</v>
      </c>
      <c r="B85" t="s">
        <v>904</v>
      </c>
      <c r="C85" s="33" t="s">
        <v>378</v>
      </c>
      <c r="D85" t="s">
        <v>905</v>
      </c>
      <c r="E85" t="s">
        <v>925</v>
      </c>
      <c r="F85" s="34" t="s">
        <v>1043</v>
      </c>
      <c r="G85" s="33" t="s">
        <v>7458</v>
      </c>
      <c r="H85" t="s">
        <v>2</v>
      </c>
      <c r="I85" t="s">
        <v>903</v>
      </c>
      <c r="J85" t="s">
        <v>12477</v>
      </c>
      <c r="K85" t="s">
        <v>0</v>
      </c>
    </row>
    <row r="86" spans="1:11">
      <c r="A86" t="s">
        <v>1046</v>
      </c>
      <c r="B86" t="s">
        <v>931</v>
      </c>
      <c r="C86" s="33" t="s">
        <v>632</v>
      </c>
      <c r="D86" t="s">
        <v>914</v>
      </c>
      <c r="E86" t="s">
        <v>906</v>
      </c>
      <c r="F86" s="34" t="s">
        <v>1024</v>
      </c>
      <c r="H86" t="s">
        <v>915</v>
      </c>
      <c r="I86" t="s">
        <v>903</v>
      </c>
      <c r="J86" t="s">
        <v>12475</v>
      </c>
      <c r="K86" t="s">
        <v>0</v>
      </c>
    </row>
    <row r="87" spans="1:11">
      <c r="A87" t="s">
        <v>1047</v>
      </c>
      <c r="B87" t="s">
        <v>931</v>
      </c>
      <c r="C87" s="33" t="s">
        <v>473</v>
      </c>
      <c r="D87" t="s">
        <v>914</v>
      </c>
      <c r="E87" t="s">
        <v>906</v>
      </c>
      <c r="F87" s="34" t="s">
        <v>1024</v>
      </c>
      <c r="G87" s="33" t="s">
        <v>7466</v>
      </c>
      <c r="H87" t="s">
        <v>2</v>
      </c>
      <c r="I87" t="s">
        <v>903</v>
      </c>
      <c r="J87" t="s">
        <v>12484</v>
      </c>
      <c r="K87" t="s">
        <v>0</v>
      </c>
    </row>
    <row r="88" spans="1:11">
      <c r="A88" t="s">
        <v>1048</v>
      </c>
      <c r="B88" t="s">
        <v>900</v>
      </c>
      <c r="C88" s="33" t="s">
        <v>924</v>
      </c>
      <c r="D88" t="s">
        <v>901</v>
      </c>
      <c r="E88" t="s">
        <v>935</v>
      </c>
      <c r="F88" s="34" t="s">
        <v>1024</v>
      </c>
      <c r="G88" s="33" t="s">
        <v>7466</v>
      </c>
      <c r="H88" t="s">
        <v>907</v>
      </c>
      <c r="I88" t="s">
        <v>903</v>
      </c>
      <c r="J88" t="s">
        <v>916</v>
      </c>
      <c r="K88" t="s">
        <v>0</v>
      </c>
    </row>
    <row r="89" spans="1:11">
      <c r="A89" t="s">
        <v>1049</v>
      </c>
      <c r="B89" t="s">
        <v>900</v>
      </c>
      <c r="C89" s="33" t="s">
        <v>639</v>
      </c>
      <c r="D89" t="s">
        <v>905</v>
      </c>
      <c r="E89" t="s">
        <v>935</v>
      </c>
      <c r="F89" s="34" t="s">
        <v>1024</v>
      </c>
      <c r="H89" t="s">
        <v>915</v>
      </c>
      <c r="I89" t="s">
        <v>903</v>
      </c>
      <c r="J89" t="s">
        <v>916</v>
      </c>
      <c r="K89" t="s">
        <v>0</v>
      </c>
    </row>
    <row r="90" spans="1:11">
      <c r="A90" t="s">
        <v>1050</v>
      </c>
      <c r="B90" t="s">
        <v>920</v>
      </c>
      <c r="C90" s="33" t="s">
        <v>378</v>
      </c>
      <c r="D90" t="s">
        <v>905</v>
      </c>
      <c r="E90" t="s">
        <v>925</v>
      </c>
      <c r="F90" s="34" t="s">
        <v>1024</v>
      </c>
      <c r="G90" s="33" t="s">
        <v>1024</v>
      </c>
      <c r="H90" t="s">
        <v>2</v>
      </c>
      <c r="I90" t="s">
        <v>903</v>
      </c>
      <c r="J90" t="s">
        <v>12485</v>
      </c>
      <c r="K90" t="s">
        <v>0</v>
      </c>
    </row>
    <row r="91" spans="1:11">
      <c r="A91" t="s">
        <v>1051</v>
      </c>
      <c r="B91" t="s">
        <v>931</v>
      </c>
      <c r="C91" s="33" t="s">
        <v>480</v>
      </c>
      <c r="D91" t="s">
        <v>932</v>
      </c>
      <c r="E91" t="s">
        <v>906</v>
      </c>
      <c r="F91" s="34" t="s">
        <v>1024</v>
      </c>
      <c r="G91" s="33" t="s">
        <v>7466</v>
      </c>
      <c r="H91" t="s">
        <v>2</v>
      </c>
      <c r="I91" t="s">
        <v>903</v>
      </c>
      <c r="J91" t="s">
        <v>12477</v>
      </c>
      <c r="K91" t="s">
        <v>0</v>
      </c>
    </row>
    <row r="92" spans="1:11">
      <c r="A92" t="s">
        <v>1052</v>
      </c>
      <c r="B92" t="s">
        <v>900</v>
      </c>
      <c r="C92" s="33" t="s">
        <v>639</v>
      </c>
      <c r="D92" t="s">
        <v>905</v>
      </c>
      <c r="E92" t="s">
        <v>806</v>
      </c>
      <c r="F92" s="34" t="s">
        <v>1024</v>
      </c>
      <c r="G92" s="33" t="s">
        <v>1024</v>
      </c>
      <c r="H92" t="s">
        <v>2</v>
      </c>
      <c r="I92" t="s">
        <v>903</v>
      </c>
      <c r="J92" t="s">
        <v>916</v>
      </c>
      <c r="K92" t="s">
        <v>0</v>
      </c>
    </row>
    <row r="93" spans="1:11">
      <c r="A93" t="s">
        <v>1053</v>
      </c>
      <c r="B93" t="s">
        <v>931</v>
      </c>
      <c r="C93" s="33" t="s">
        <v>333</v>
      </c>
      <c r="D93" t="s">
        <v>333</v>
      </c>
      <c r="E93" t="s">
        <v>906</v>
      </c>
      <c r="F93" s="34" t="s">
        <v>1024</v>
      </c>
      <c r="G93" s="33" t="s">
        <v>7456</v>
      </c>
      <c r="H93" t="s">
        <v>907</v>
      </c>
      <c r="I93" t="s">
        <v>903</v>
      </c>
      <c r="J93" t="s">
        <v>12492</v>
      </c>
      <c r="K93" t="s">
        <v>0</v>
      </c>
    </row>
    <row r="94" spans="1:11">
      <c r="A94" t="s">
        <v>1054</v>
      </c>
      <c r="B94" t="s">
        <v>904</v>
      </c>
      <c r="C94" s="33" t="s">
        <v>460</v>
      </c>
      <c r="D94" t="s">
        <v>905</v>
      </c>
      <c r="E94" t="s">
        <v>925</v>
      </c>
      <c r="F94" s="34" t="s">
        <v>1024</v>
      </c>
      <c r="G94" s="33" t="s">
        <v>7445</v>
      </c>
      <c r="H94" t="s">
        <v>2</v>
      </c>
      <c r="I94" t="s">
        <v>903</v>
      </c>
      <c r="J94" t="s">
        <v>12486</v>
      </c>
      <c r="K94" t="s">
        <v>0</v>
      </c>
    </row>
    <row r="95" spans="1:11">
      <c r="A95" t="s">
        <v>1023</v>
      </c>
      <c r="B95" t="s">
        <v>913</v>
      </c>
      <c r="C95" s="33" t="s">
        <v>67</v>
      </c>
      <c r="D95" t="s">
        <v>905</v>
      </c>
      <c r="E95" t="s">
        <v>925</v>
      </c>
      <c r="F95" s="34" t="s">
        <v>1024</v>
      </c>
      <c r="G95" s="33" t="s">
        <v>7457</v>
      </c>
      <c r="H95" t="s">
        <v>2</v>
      </c>
      <c r="I95" t="s">
        <v>903</v>
      </c>
      <c r="J95" t="s">
        <v>930</v>
      </c>
      <c r="K95" t="s">
        <v>0</v>
      </c>
    </row>
    <row r="96" spans="1:11">
      <c r="A96" t="s">
        <v>1025</v>
      </c>
      <c r="B96" t="s">
        <v>920</v>
      </c>
      <c r="C96" s="33" t="s">
        <v>464</v>
      </c>
      <c r="D96" t="s">
        <v>905</v>
      </c>
      <c r="E96" t="s">
        <v>925</v>
      </c>
      <c r="F96" s="34" t="s">
        <v>1024</v>
      </c>
      <c r="G96" s="33" t="s">
        <v>1043</v>
      </c>
      <c r="H96" t="s">
        <v>2</v>
      </c>
      <c r="I96" t="s">
        <v>903</v>
      </c>
      <c r="J96" t="s">
        <v>12485</v>
      </c>
      <c r="K96" t="s">
        <v>0</v>
      </c>
    </row>
    <row r="97" spans="1:11">
      <c r="A97" t="s">
        <v>1026</v>
      </c>
      <c r="B97" t="s">
        <v>900</v>
      </c>
      <c r="C97" s="33" t="s">
        <v>910</v>
      </c>
      <c r="D97" t="s">
        <v>905</v>
      </c>
      <c r="E97" t="s">
        <v>142</v>
      </c>
      <c r="F97" s="34" t="s">
        <v>1027</v>
      </c>
      <c r="G97" s="33" t="s">
        <v>7440</v>
      </c>
      <c r="H97" t="s">
        <v>907</v>
      </c>
      <c r="I97" t="s">
        <v>957</v>
      </c>
      <c r="J97" t="s">
        <v>12483</v>
      </c>
      <c r="K97" t="s">
        <v>12474</v>
      </c>
    </row>
    <row r="98" spans="1:11">
      <c r="A98" t="s">
        <v>1028</v>
      </c>
      <c r="B98" t="s">
        <v>900</v>
      </c>
      <c r="C98" s="33" t="s">
        <v>615</v>
      </c>
      <c r="D98" t="s">
        <v>905</v>
      </c>
      <c r="E98" t="s">
        <v>142</v>
      </c>
      <c r="F98" s="34" t="s">
        <v>1027</v>
      </c>
      <c r="G98" s="33" t="s">
        <v>7440</v>
      </c>
      <c r="H98" t="s">
        <v>907</v>
      </c>
      <c r="I98" t="s">
        <v>957</v>
      </c>
      <c r="J98" t="s">
        <v>12477</v>
      </c>
      <c r="K98" t="s">
        <v>12474</v>
      </c>
    </row>
    <row r="99" spans="1:11">
      <c r="A99" t="s">
        <v>1029</v>
      </c>
      <c r="B99" t="s">
        <v>900</v>
      </c>
      <c r="C99" s="33" t="s">
        <v>444</v>
      </c>
      <c r="D99" t="s">
        <v>905</v>
      </c>
      <c r="E99" t="s">
        <v>935</v>
      </c>
      <c r="F99" s="34" t="s">
        <v>1027</v>
      </c>
      <c r="H99" t="s">
        <v>915</v>
      </c>
      <c r="I99" t="s">
        <v>903</v>
      </c>
      <c r="J99" t="s">
        <v>12490</v>
      </c>
      <c r="K99" t="s">
        <v>0</v>
      </c>
    </row>
    <row r="100" spans="1:11">
      <c r="A100" t="s">
        <v>1030</v>
      </c>
      <c r="B100" t="s">
        <v>900</v>
      </c>
      <c r="C100" s="33" t="s">
        <v>615</v>
      </c>
      <c r="D100" t="s">
        <v>905</v>
      </c>
      <c r="E100" t="s">
        <v>142</v>
      </c>
      <c r="F100" s="34" t="s">
        <v>1031</v>
      </c>
      <c r="G100" s="33" t="s">
        <v>1024</v>
      </c>
      <c r="H100" t="s">
        <v>2</v>
      </c>
      <c r="I100" t="s">
        <v>903</v>
      </c>
      <c r="J100" t="s">
        <v>12483</v>
      </c>
      <c r="K100" t="s">
        <v>0</v>
      </c>
    </row>
    <row r="101" spans="1:11">
      <c r="A101" t="s">
        <v>1032</v>
      </c>
      <c r="B101" t="s">
        <v>900</v>
      </c>
      <c r="C101" s="33" t="s">
        <v>615</v>
      </c>
      <c r="D101" t="s">
        <v>905</v>
      </c>
      <c r="E101" t="s">
        <v>935</v>
      </c>
      <c r="F101" s="34" t="s">
        <v>1031</v>
      </c>
      <c r="H101" t="s">
        <v>915</v>
      </c>
      <c r="I101" t="s">
        <v>903</v>
      </c>
      <c r="J101" t="s">
        <v>12484</v>
      </c>
      <c r="K101" t="s">
        <v>0</v>
      </c>
    </row>
    <row r="102" spans="1:11">
      <c r="A102" t="s">
        <v>1033</v>
      </c>
      <c r="B102" t="s">
        <v>900</v>
      </c>
      <c r="C102" s="33" t="s">
        <v>676</v>
      </c>
      <c r="D102" t="s">
        <v>901</v>
      </c>
      <c r="E102" t="s">
        <v>142</v>
      </c>
      <c r="F102" s="34" t="s">
        <v>1031</v>
      </c>
      <c r="G102" s="33" t="s">
        <v>1024</v>
      </c>
      <c r="H102" t="s">
        <v>2</v>
      </c>
      <c r="I102" t="s">
        <v>903</v>
      </c>
      <c r="J102" t="s">
        <v>12481</v>
      </c>
      <c r="K102" t="s">
        <v>0</v>
      </c>
    </row>
    <row r="103" spans="1:11">
      <c r="A103" t="s">
        <v>17</v>
      </c>
      <c r="B103" t="s">
        <v>900</v>
      </c>
      <c r="C103" s="33" t="s">
        <v>446</v>
      </c>
      <c r="D103" t="s">
        <v>901</v>
      </c>
      <c r="E103" t="s">
        <v>925</v>
      </c>
      <c r="F103" s="34" t="s">
        <v>1031</v>
      </c>
      <c r="G103" s="33" t="s">
        <v>1024</v>
      </c>
      <c r="H103" t="s">
        <v>2</v>
      </c>
      <c r="I103" t="s">
        <v>903</v>
      </c>
      <c r="J103" t="s">
        <v>12485</v>
      </c>
      <c r="K103" t="s">
        <v>0</v>
      </c>
    </row>
    <row r="104" spans="1:11">
      <c r="A104" t="s">
        <v>1034</v>
      </c>
      <c r="B104" t="s">
        <v>931</v>
      </c>
      <c r="C104" s="33" t="s">
        <v>473</v>
      </c>
      <c r="D104" t="s">
        <v>914</v>
      </c>
      <c r="E104" t="s">
        <v>906</v>
      </c>
      <c r="F104" s="34" t="s">
        <v>1031</v>
      </c>
      <c r="G104" s="33" t="s">
        <v>1024</v>
      </c>
      <c r="H104" t="s">
        <v>2</v>
      </c>
      <c r="I104" t="s">
        <v>903</v>
      </c>
      <c r="J104" t="s">
        <v>12484</v>
      </c>
      <c r="K104" t="s">
        <v>0</v>
      </c>
    </row>
    <row r="105" spans="1:11">
      <c r="A105" t="s">
        <v>1035</v>
      </c>
      <c r="B105" t="s">
        <v>900</v>
      </c>
      <c r="C105" s="33" t="s">
        <v>615</v>
      </c>
      <c r="D105" t="s">
        <v>901</v>
      </c>
      <c r="E105" t="s">
        <v>925</v>
      </c>
      <c r="F105" s="34" t="s">
        <v>1031</v>
      </c>
      <c r="G105" s="33" t="s">
        <v>1024</v>
      </c>
      <c r="H105" t="s">
        <v>2</v>
      </c>
      <c r="I105" t="s">
        <v>903</v>
      </c>
      <c r="J105" t="s">
        <v>12493</v>
      </c>
      <c r="K105" t="s">
        <v>0</v>
      </c>
    </row>
    <row r="106" spans="1:11">
      <c r="A106" t="s">
        <v>1036</v>
      </c>
      <c r="B106" t="s">
        <v>900</v>
      </c>
      <c r="C106" s="33" t="s">
        <v>615</v>
      </c>
      <c r="D106" t="s">
        <v>901</v>
      </c>
      <c r="E106" t="s">
        <v>925</v>
      </c>
      <c r="F106" s="34" t="s">
        <v>1031</v>
      </c>
      <c r="G106" s="33" t="s">
        <v>1024</v>
      </c>
      <c r="H106" t="s">
        <v>2</v>
      </c>
      <c r="I106" t="s">
        <v>903</v>
      </c>
      <c r="J106" t="s">
        <v>12478</v>
      </c>
      <c r="K106" t="s">
        <v>0</v>
      </c>
    </row>
    <row r="107" spans="1:11">
      <c r="A107" t="s">
        <v>1037</v>
      </c>
      <c r="B107" t="s">
        <v>931</v>
      </c>
      <c r="C107" s="33" t="s">
        <v>632</v>
      </c>
      <c r="D107" t="s">
        <v>914</v>
      </c>
      <c r="E107" t="s">
        <v>906</v>
      </c>
      <c r="F107" s="34" t="s">
        <v>1038</v>
      </c>
      <c r="G107" s="33" t="s">
        <v>1024</v>
      </c>
      <c r="H107" t="s">
        <v>2</v>
      </c>
      <c r="I107" t="s">
        <v>903</v>
      </c>
      <c r="J107" t="s">
        <v>12481</v>
      </c>
      <c r="K107" t="s">
        <v>0</v>
      </c>
    </row>
    <row r="108" spans="1:11">
      <c r="A108" t="s">
        <v>1039</v>
      </c>
      <c r="B108" t="s">
        <v>931</v>
      </c>
      <c r="C108" s="33" t="s">
        <v>333</v>
      </c>
      <c r="D108" t="s">
        <v>333</v>
      </c>
      <c r="E108" t="s">
        <v>906</v>
      </c>
      <c r="F108" s="34" t="s">
        <v>1038</v>
      </c>
      <c r="G108" s="33" t="s">
        <v>1024</v>
      </c>
      <c r="H108" t="s">
        <v>2</v>
      </c>
      <c r="I108" t="s">
        <v>903</v>
      </c>
      <c r="J108" t="s">
        <v>12489</v>
      </c>
      <c r="K108" t="s">
        <v>0</v>
      </c>
    </row>
    <row r="109" spans="1:11">
      <c r="A109" t="s">
        <v>1040</v>
      </c>
      <c r="B109" t="s">
        <v>909</v>
      </c>
      <c r="C109" s="33" t="s">
        <v>615</v>
      </c>
      <c r="D109" t="s">
        <v>901</v>
      </c>
      <c r="E109" t="s">
        <v>805</v>
      </c>
      <c r="F109" s="34" t="s">
        <v>1038</v>
      </c>
      <c r="G109" s="33" t="s">
        <v>1031</v>
      </c>
      <c r="H109" t="s">
        <v>2</v>
      </c>
      <c r="I109" t="s">
        <v>903</v>
      </c>
      <c r="J109" t="s">
        <v>12485</v>
      </c>
      <c r="K109" t="s">
        <v>0</v>
      </c>
    </row>
    <row r="110" spans="1:11">
      <c r="A110" t="s">
        <v>1041</v>
      </c>
      <c r="B110" t="s">
        <v>936</v>
      </c>
      <c r="C110" s="33" t="s">
        <v>924</v>
      </c>
      <c r="D110" t="s">
        <v>901</v>
      </c>
      <c r="E110" t="s">
        <v>925</v>
      </c>
      <c r="F110" s="34" t="s">
        <v>1038</v>
      </c>
      <c r="G110" s="33" t="s">
        <v>1024</v>
      </c>
      <c r="H110" t="s">
        <v>2</v>
      </c>
      <c r="I110" t="s">
        <v>903</v>
      </c>
      <c r="J110" t="s">
        <v>12494</v>
      </c>
      <c r="K110" t="s">
        <v>0</v>
      </c>
    </row>
    <row r="111" spans="1:11">
      <c r="A111" t="s">
        <v>412</v>
      </c>
      <c r="B111" t="s">
        <v>900</v>
      </c>
      <c r="C111" s="33" t="s">
        <v>623</v>
      </c>
      <c r="D111" t="s">
        <v>901</v>
      </c>
      <c r="E111" t="s">
        <v>925</v>
      </c>
      <c r="F111" s="34" t="s">
        <v>902</v>
      </c>
      <c r="G111" s="33" t="s">
        <v>7469</v>
      </c>
      <c r="H111" t="s">
        <v>907</v>
      </c>
      <c r="I111" t="s">
        <v>903</v>
      </c>
      <c r="J111" t="s">
        <v>12477</v>
      </c>
      <c r="K111" t="s">
        <v>12474</v>
      </c>
    </row>
    <row r="112" spans="1:11">
      <c r="A112" t="s">
        <v>411</v>
      </c>
      <c r="B112" t="s">
        <v>904</v>
      </c>
      <c r="C112" s="33" t="s">
        <v>644</v>
      </c>
      <c r="D112" t="s">
        <v>905</v>
      </c>
      <c r="E112" t="s">
        <v>906</v>
      </c>
      <c r="F112" s="34" t="s">
        <v>902</v>
      </c>
      <c r="G112" s="33" t="s">
        <v>902</v>
      </c>
      <c r="H112" t="s">
        <v>907</v>
      </c>
      <c r="I112" t="s">
        <v>903</v>
      </c>
      <c r="J112" t="s">
        <v>12475</v>
      </c>
      <c r="K112" t="s">
        <v>0</v>
      </c>
    </row>
    <row r="113" spans="1:11">
      <c r="A113" t="s">
        <v>410</v>
      </c>
      <c r="B113" t="s">
        <v>900</v>
      </c>
      <c r="C113" s="33" t="s">
        <v>341</v>
      </c>
      <c r="D113" t="s">
        <v>905</v>
      </c>
      <c r="E113" t="s">
        <v>906</v>
      </c>
      <c r="F113" s="34" t="s">
        <v>902</v>
      </c>
      <c r="G113" s="33" t="s">
        <v>7440</v>
      </c>
      <c r="H113" t="s">
        <v>2</v>
      </c>
      <c r="I113" t="s">
        <v>903</v>
      </c>
      <c r="J113" t="s">
        <v>908</v>
      </c>
      <c r="K113" t="s">
        <v>0</v>
      </c>
    </row>
    <row r="114" spans="1:11">
      <c r="A114" t="s">
        <v>700</v>
      </c>
      <c r="B114" t="s">
        <v>909</v>
      </c>
      <c r="C114" s="33" t="s">
        <v>910</v>
      </c>
      <c r="D114" t="s">
        <v>901</v>
      </c>
      <c r="E114" t="s">
        <v>805</v>
      </c>
      <c r="F114" s="34" t="s">
        <v>911</v>
      </c>
      <c r="G114" s="33" t="s">
        <v>902</v>
      </c>
      <c r="H114" t="s">
        <v>2</v>
      </c>
      <c r="I114" t="s">
        <v>903</v>
      </c>
      <c r="J114" t="s">
        <v>12481</v>
      </c>
      <c r="K114" t="s">
        <v>0</v>
      </c>
    </row>
    <row r="115" spans="1:11">
      <c r="A115" t="s">
        <v>352</v>
      </c>
      <c r="B115" t="s">
        <v>909</v>
      </c>
      <c r="C115" s="33" t="s">
        <v>910</v>
      </c>
      <c r="D115" t="s">
        <v>901</v>
      </c>
      <c r="E115" t="s">
        <v>805</v>
      </c>
      <c r="F115" s="34" t="s">
        <v>912</v>
      </c>
      <c r="G115" s="33" t="s">
        <v>911</v>
      </c>
      <c r="H115" t="s">
        <v>2</v>
      </c>
      <c r="I115" t="s">
        <v>903</v>
      </c>
      <c r="J115" t="s">
        <v>12485</v>
      </c>
      <c r="K115" t="s">
        <v>0</v>
      </c>
    </row>
    <row r="116" spans="1:11">
      <c r="A116" t="s">
        <v>342</v>
      </c>
      <c r="B116" t="s">
        <v>913</v>
      </c>
      <c r="C116" s="33" t="s">
        <v>444</v>
      </c>
      <c r="D116" t="s">
        <v>914</v>
      </c>
      <c r="E116" t="s">
        <v>142</v>
      </c>
      <c r="F116" s="34" t="s">
        <v>912</v>
      </c>
      <c r="G116" s="33" t="s">
        <v>7456</v>
      </c>
      <c r="H116" t="s">
        <v>2</v>
      </c>
      <c r="I116" t="s">
        <v>903</v>
      </c>
      <c r="J116" t="s">
        <v>12481</v>
      </c>
      <c r="K116" t="s">
        <v>0</v>
      </c>
    </row>
    <row r="117" spans="1:11">
      <c r="A117" t="s">
        <v>16</v>
      </c>
      <c r="B117" t="s">
        <v>904</v>
      </c>
      <c r="C117" s="33" t="s">
        <v>641</v>
      </c>
      <c r="D117" t="s">
        <v>905</v>
      </c>
      <c r="E117" t="s">
        <v>906</v>
      </c>
      <c r="F117" s="34" t="s">
        <v>912</v>
      </c>
      <c r="G117" s="33" t="s">
        <v>7457</v>
      </c>
      <c r="H117" t="s">
        <v>907</v>
      </c>
      <c r="I117" t="s">
        <v>903</v>
      </c>
      <c r="J117" t="s">
        <v>12475</v>
      </c>
      <c r="K117" t="s">
        <v>0</v>
      </c>
    </row>
    <row r="118" spans="1:11">
      <c r="A118" t="s">
        <v>910</v>
      </c>
      <c r="B118" t="s">
        <v>904</v>
      </c>
      <c r="C118" s="33" t="s">
        <v>708</v>
      </c>
      <c r="D118" t="s">
        <v>905</v>
      </c>
      <c r="E118" t="s">
        <v>906</v>
      </c>
      <c r="F118" s="34" t="s">
        <v>912</v>
      </c>
      <c r="G118" s="33" t="s">
        <v>902</v>
      </c>
      <c r="H118" t="s">
        <v>2</v>
      </c>
      <c r="I118" t="s">
        <v>903</v>
      </c>
      <c r="J118" t="s">
        <v>12481</v>
      </c>
      <c r="K118" t="s">
        <v>0</v>
      </c>
    </row>
    <row r="119" spans="1:11">
      <c r="A119" t="s">
        <v>699</v>
      </c>
      <c r="B119" t="s">
        <v>900</v>
      </c>
      <c r="C119" s="33" t="s">
        <v>871</v>
      </c>
      <c r="D119" t="s">
        <v>901</v>
      </c>
      <c r="E119" t="s">
        <v>906</v>
      </c>
      <c r="F119" s="34" t="s">
        <v>912</v>
      </c>
      <c r="G119" s="33" t="s">
        <v>7445</v>
      </c>
      <c r="H119" t="s">
        <v>2</v>
      </c>
      <c r="I119" t="s">
        <v>903</v>
      </c>
      <c r="J119" t="s">
        <v>12485</v>
      </c>
      <c r="K119" t="s">
        <v>0</v>
      </c>
    </row>
    <row r="120" spans="1:11">
      <c r="A120" t="s">
        <v>712</v>
      </c>
      <c r="B120" t="s">
        <v>900</v>
      </c>
      <c r="C120" s="33" t="s">
        <v>615</v>
      </c>
      <c r="D120" t="s">
        <v>905</v>
      </c>
      <c r="E120" t="s">
        <v>935</v>
      </c>
      <c r="F120" s="34" t="s">
        <v>912</v>
      </c>
      <c r="G120" s="33" t="s">
        <v>7456</v>
      </c>
      <c r="H120" t="s">
        <v>907</v>
      </c>
      <c r="I120" t="s">
        <v>903</v>
      </c>
      <c r="J120" t="s">
        <v>916</v>
      </c>
      <c r="K120" t="s">
        <v>0</v>
      </c>
    </row>
    <row r="121" spans="1:11">
      <c r="A121" t="s">
        <v>685</v>
      </c>
      <c r="B121" t="s">
        <v>900</v>
      </c>
      <c r="C121" s="33" t="s">
        <v>612</v>
      </c>
      <c r="D121" t="s">
        <v>901</v>
      </c>
      <c r="E121" t="s">
        <v>935</v>
      </c>
      <c r="F121" s="34" t="s">
        <v>912</v>
      </c>
      <c r="G121" s="33" t="s">
        <v>7457</v>
      </c>
      <c r="H121" t="s">
        <v>907</v>
      </c>
      <c r="I121" t="s">
        <v>903</v>
      </c>
      <c r="J121" t="s">
        <v>916</v>
      </c>
      <c r="K121" t="s">
        <v>0</v>
      </c>
    </row>
    <row r="122" spans="1:11">
      <c r="A122" t="s">
        <v>341</v>
      </c>
      <c r="B122" t="s">
        <v>900</v>
      </c>
      <c r="C122" s="33" t="s">
        <v>333</v>
      </c>
      <c r="D122" t="s">
        <v>333</v>
      </c>
      <c r="E122" t="s">
        <v>906</v>
      </c>
      <c r="F122" s="34" t="s">
        <v>912</v>
      </c>
      <c r="G122" s="33" t="s">
        <v>1043</v>
      </c>
      <c r="H122" t="s">
        <v>907</v>
      </c>
      <c r="I122" t="s">
        <v>903</v>
      </c>
      <c r="J122" t="s">
        <v>12495</v>
      </c>
      <c r="K122" t="s">
        <v>0</v>
      </c>
    </row>
    <row r="123" spans="1:11">
      <c r="A123" t="s">
        <v>444</v>
      </c>
      <c r="B123" t="s">
        <v>913</v>
      </c>
      <c r="C123" s="33" t="s">
        <v>333</v>
      </c>
      <c r="D123" t="s">
        <v>333</v>
      </c>
      <c r="E123" t="s">
        <v>806</v>
      </c>
      <c r="F123" s="34" t="s">
        <v>912</v>
      </c>
      <c r="G123" s="33" t="s">
        <v>1043</v>
      </c>
      <c r="H123" t="s">
        <v>2</v>
      </c>
      <c r="I123" t="s">
        <v>903</v>
      </c>
      <c r="J123" t="s">
        <v>917</v>
      </c>
      <c r="K123" t="s">
        <v>0</v>
      </c>
    </row>
    <row r="124" spans="1:11">
      <c r="A124" t="s">
        <v>611</v>
      </c>
      <c r="B124" t="s">
        <v>913</v>
      </c>
      <c r="C124" s="33" t="s">
        <v>333</v>
      </c>
      <c r="D124" t="s">
        <v>333</v>
      </c>
      <c r="E124" t="s">
        <v>806</v>
      </c>
      <c r="F124" s="34" t="s">
        <v>912</v>
      </c>
      <c r="H124" t="s">
        <v>915</v>
      </c>
      <c r="I124" t="s">
        <v>903</v>
      </c>
      <c r="J124" t="s">
        <v>918</v>
      </c>
      <c r="K124" t="s">
        <v>0</v>
      </c>
    </row>
    <row r="125" spans="1:11">
      <c r="A125" t="s">
        <v>628</v>
      </c>
      <c r="B125" t="s">
        <v>913</v>
      </c>
      <c r="C125" s="33" t="s">
        <v>333</v>
      </c>
      <c r="D125" t="s">
        <v>333</v>
      </c>
      <c r="E125" t="s">
        <v>806</v>
      </c>
      <c r="F125" s="34" t="s">
        <v>912</v>
      </c>
      <c r="G125" s="33" t="s">
        <v>1043</v>
      </c>
      <c r="H125" t="s">
        <v>2</v>
      </c>
      <c r="I125" t="s">
        <v>903</v>
      </c>
      <c r="J125" t="s">
        <v>918</v>
      </c>
      <c r="K125" t="s">
        <v>0</v>
      </c>
    </row>
    <row r="126" spans="1:11">
      <c r="A126" t="s">
        <v>19</v>
      </c>
      <c r="B126" t="s">
        <v>913</v>
      </c>
      <c r="C126" s="33" t="s">
        <v>333</v>
      </c>
      <c r="D126" t="s">
        <v>333</v>
      </c>
      <c r="E126" t="s">
        <v>806</v>
      </c>
      <c r="F126" s="34" t="s">
        <v>912</v>
      </c>
      <c r="G126" s="33" t="s">
        <v>1043</v>
      </c>
      <c r="H126" t="s">
        <v>2</v>
      </c>
      <c r="I126" t="s">
        <v>903</v>
      </c>
      <c r="J126" t="s">
        <v>918</v>
      </c>
      <c r="K126" t="s">
        <v>0</v>
      </c>
    </row>
    <row r="127" spans="1:11">
      <c r="A127" t="s">
        <v>872</v>
      </c>
      <c r="B127" t="s">
        <v>913</v>
      </c>
      <c r="C127" s="33" t="s">
        <v>333</v>
      </c>
      <c r="D127" t="s">
        <v>333</v>
      </c>
      <c r="E127" t="s">
        <v>806</v>
      </c>
      <c r="F127" s="34" t="s">
        <v>912</v>
      </c>
      <c r="H127" t="s">
        <v>915</v>
      </c>
      <c r="I127" t="s">
        <v>903</v>
      </c>
      <c r="J127" t="s">
        <v>917</v>
      </c>
      <c r="K127" t="s">
        <v>0</v>
      </c>
    </row>
    <row r="128" spans="1:11">
      <c r="A128" t="s">
        <v>428</v>
      </c>
      <c r="B128" t="s">
        <v>900</v>
      </c>
      <c r="C128" s="33" t="s">
        <v>685</v>
      </c>
      <c r="D128" t="s">
        <v>905</v>
      </c>
      <c r="E128" t="s">
        <v>906</v>
      </c>
      <c r="F128" s="34" t="s">
        <v>919</v>
      </c>
      <c r="G128" s="33" t="s">
        <v>7465</v>
      </c>
      <c r="H128" t="s">
        <v>2</v>
      </c>
      <c r="I128" t="s">
        <v>903</v>
      </c>
      <c r="J128" t="s">
        <v>12477</v>
      </c>
      <c r="K128" t="s">
        <v>0</v>
      </c>
    </row>
    <row r="129" spans="1:11">
      <c r="A129" t="s">
        <v>351</v>
      </c>
      <c r="B129" t="s">
        <v>920</v>
      </c>
      <c r="C129" s="33" t="s">
        <v>556</v>
      </c>
      <c r="D129" t="s">
        <v>901</v>
      </c>
      <c r="E129" t="s">
        <v>805</v>
      </c>
      <c r="F129" s="34" t="s">
        <v>919</v>
      </c>
      <c r="G129" s="33" t="s">
        <v>911</v>
      </c>
      <c r="H129" t="s">
        <v>2</v>
      </c>
      <c r="I129" t="s">
        <v>903</v>
      </c>
      <c r="J129" t="s">
        <v>12477</v>
      </c>
      <c r="K129" t="s">
        <v>0</v>
      </c>
    </row>
    <row r="130" spans="1:11">
      <c r="A130" t="s">
        <v>350</v>
      </c>
      <c r="B130" t="s">
        <v>900</v>
      </c>
      <c r="C130" s="33" t="s">
        <v>708</v>
      </c>
      <c r="D130" t="s">
        <v>905</v>
      </c>
      <c r="E130" t="s">
        <v>906</v>
      </c>
      <c r="F130" s="34" t="s">
        <v>919</v>
      </c>
      <c r="G130" s="33" t="s">
        <v>911</v>
      </c>
      <c r="H130" t="s">
        <v>2</v>
      </c>
      <c r="I130" t="s">
        <v>903</v>
      </c>
      <c r="J130" t="s">
        <v>916</v>
      </c>
      <c r="K130" t="s">
        <v>0</v>
      </c>
    </row>
    <row r="131" spans="1:11">
      <c r="A131" t="s">
        <v>65</v>
      </c>
      <c r="B131" t="s">
        <v>900</v>
      </c>
      <c r="C131" s="33" t="s">
        <v>614</v>
      </c>
      <c r="D131" t="s">
        <v>905</v>
      </c>
      <c r="E131" t="s">
        <v>906</v>
      </c>
      <c r="F131" s="34" t="s">
        <v>919</v>
      </c>
      <c r="G131" s="33" t="s">
        <v>911</v>
      </c>
      <c r="H131" t="s">
        <v>2</v>
      </c>
      <c r="I131" t="s">
        <v>903</v>
      </c>
      <c r="J131" t="s">
        <v>12496</v>
      </c>
      <c r="K131" t="s">
        <v>0</v>
      </c>
    </row>
    <row r="132" spans="1:11">
      <c r="A132" t="s">
        <v>409</v>
      </c>
      <c r="B132" t="s">
        <v>900</v>
      </c>
      <c r="C132" s="33" t="s">
        <v>352</v>
      </c>
      <c r="D132" t="s">
        <v>905</v>
      </c>
      <c r="E132" t="s">
        <v>906</v>
      </c>
      <c r="F132" s="34" t="s">
        <v>919</v>
      </c>
      <c r="G132" s="33" t="s">
        <v>1043</v>
      </c>
      <c r="H132" t="s">
        <v>907</v>
      </c>
      <c r="I132" t="s">
        <v>903</v>
      </c>
      <c r="J132" t="s">
        <v>12477</v>
      </c>
      <c r="K132" t="s">
        <v>12474</v>
      </c>
    </row>
    <row r="133" spans="1:11">
      <c r="A133" t="s">
        <v>610</v>
      </c>
      <c r="B133" t="s">
        <v>900</v>
      </c>
      <c r="C133" s="33" t="s">
        <v>445</v>
      </c>
      <c r="D133" t="s">
        <v>901</v>
      </c>
      <c r="E133" t="s">
        <v>906</v>
      </c>
      <c r="F133" s="34" t="s">
        <v>921</v>
      </c>
      <c r="G133" s="33" t="s">
        <v>912</v>
      </c>
      <c r="H133" t="s">
        <v>2</v>
      </c>
      <c r="I133" t="s">
        <v>903</v>
      </c>
      <c r="J133" t="s">
        <v>916</v>
      </c>
      <c r="K133" t="s">
        <v>0</v>
      </c>
    </row>
    <row r="134" spans="1:11">
      <c r="A134" t="s">
        <v>609</v>
      </c>
      <c r="B134" t="s">
        <v>900</v>
      </c>
      <c r="C134" s="33" t="s">
        <v>460</v>
      </c>
      <c r="D134" t="s">
        <v>901</v>
      </c>
      <c r="E134" t="s">
        <v>935</v>
      </c>
      <c r="F134" s="34" t="s">
        <v>921</v>
      </c>
      <c r="G134" s="33" t="s">
        <v>7457</v>
      </c>
      <c r="H134" t="s">
        <v>907</v>
      </c>
      <c r="I134" t="s">
        <v>957</v>
      </c>
      <c r="J134" t="s">
        <v>908</v>
      </c>
      <c r="K134" t="s">
        <v>0</v>
      </c>
    </row>
    <row r="135" spans="1:11">
      <c r="A135" t="s">
        <v>608</v>
      </c>
      <c r="B135" t="s">
        <v>900</v>
      </c>
      <c r="C135" s="33" t="s">
        <v>445</v>
      </c>
      <c r="D135" t="s">
        <v>901</v>
      </c>
      <c r="E135" t="s">
        <v>906</v>
      </c>
      <c r="F135" s="34" t="s">
        <v>922</v>
      </c>
      <c r="G135" s="33" t="s">
        <v>1043</v>
      </c>
      <c r="H135" t="s">
        <v>907</v>
      </c>
      <c r="I135" t="s">
        <v>903</v>
      </c>
      <c r="J135" t="s">
        <v>12477</v>
      </c>
      <c r="K135" t="s">
        <v>12474</v>
      </c>
    </row>
    <row r="136" spans="1:11">
      <c r="A136" t="s">
        <v>607</v>
      </c>
      <c r="B136" t="s">
        <v>900</v>
      </c>
      <c r="C136" s="33" t="s">
        <v>559</v>
      </c>
      <c r="D136" t="s">
        <v>901</v>
      </c>
      <c r="E136" t="s">
        <v>906</v>
      </c>
      <c r="F136" s="34" t="s">
        <v>923</v>
      </c>
      <c r="G136" s="33" t="s">
        <v>912</v>
      </c>
      <c r="H136" t="s">
        <v>2</v>
      </c>
      <c r="I136" t="s">
        <v>903</v>
      </c>
      <c r="J136" t="s">
        <v>916</v>
      </c>
      <c r="K136" t="s">
        <v>0</v>
      </c>
    </row>
    <row r="137" spans="1:11">
      <c r="A137" t="s">
        <v>606</v>
      </c>
      <c r="B137" t="s">
        <v>900</v>
      </c>
      <c r="C137" s="33" t="s">
        <v>924</v>
      </c>
      <c r="D137" t="s">
        <v>901</v>
      </c>
      <c r="E137" t="s">
        <v>806</v>
      </c>
      <c r="F137" s="34" t="s">
        <v>923</v>
      </c>
      <c r="G137" s="33" t="s">
        <v>1043</v>
      </c>
      <c r="H137" t="s">
        <v>907</v>
      </c>
      <c r="I137" t="s">
        <v>903</v>
      </c>
      <c r="J137" t="s">
        <v>12477</v>
      </c>
      <c r="K137" t="s">
        <v>0</v>
      </c>
    </row>
    <row r="138" spans="1:11">
      <c r="A138" t="s">
        <v>605</v>
      </c>
      <c r="B138" t="s">
        <v>900</v>
      </c>
      <c r="C138" s="33" t="s">
        <v>926</v>
      </c>
      <c r="D138" t="s">
        <v>905</v>
      </c>
      <c r="E138" t="s">
        <v>935</v>
      </c>
      <c r="F138" s="34" t="s">
        <v>927</v>
      </c>
      <c r="G138" s="33" t="s">
        <v>7469</v>
      </c>
      <c r="H138" t="s">
        <v>907</v>
      </c>
      <c r="I138" t="s">
        <v>903</v>
      </c>
      <c r="J138" t="s">
        <v>12475</v>
      </c>
      <c r="K138" t="s">
        <v>0</v>
      </c>
    </row>
    <row r="139" spans="1:11">
      <c r="A139" t="s">
        <v>466</v>
      </c>
      <c r="B139" t="s">
        <v>900</v>
      </c>
      <c r="C139" s="33" t="s">
        <v>926</v>
      </c>
      <c r="D139" t="s">
        <v>905</v>
      </c>
      <c r="E139" t="s">
        <v>935</v>
      </c>
      <c r="F139" s="34" t="s">
        <v>927</v>
      </c>
      <c r="G139" s="33" t="s">
        <v>7458</v>
      </c>
      <c r="H139" t="s">
        <v>907</v>
      </c>
      <c r="I139" t="s">
        <v>903</v>
      </c>
      <c r="J139" t="s">
        <v>12477</v>
      </c>
      <c r="K139" t="s">
        <v>0</v>
      </c>
    </row>
    <row r="140" spans="1:11">
      <c r="A140" t="s">
        <v>408</v>
      </c>
      <c r="B140" t="s">
        <v>900</v>
      </c>
      <c r="C140" s="33" t="s">
        <v>341</v>
      </c>
      <c r="D140" t="s">
        <v>901</v>
      </c>
      <c r="E140" t="s">
        <v>925</v>
      </c>
      <c r="F140" s="34" t="s">
        <v>927</v>
      </c>
      <c r="G140" s="33" t="s">
        <v>919</v>
      </c>
      <c r="H140" t="s">
        <v>2</v>
      </c>
      <c r="I140" t="s">
        <v>903</v>
      </c>
      <c r="J140" t="s">
        <v>12487</v>
      </c>
      <c r="K140" t="s">
        <v>0</v>
      </c>
    </row>
    <row r="141" spans="1:11">
      <c r="A141" t="s">
        <v>407</v>
      </c>
      <c r="B141" t="s">
        <v>900</v>
      </c>
      <c r="C141" s="33" t="s">
        <v>928</v>
      </c>
      <c r="D141" t="s">
        <v>901</v>
      </c>
      <c r="E141" t="s">
        <v>925</v>
      </c>
      <c r="F141" s="34" t="s">
        <v>929</v>
      </c>
      <c r="G141" s="33" t="s">
        <v>1038</v>
      </c>
      <c r="H141" t="s">
        <v>907</v>
      </c>
      <c r="I141" t="s">
        <v>903</v>
      </c>
      <c r="J141" t="s">
        <v>12477</v>
      </c>
      <c r="K141" t="s">
        <v>12474</v>
      </c>
    </row>
    <row r="142" spans="1:11">
      <c r="A142" t="s">
        <v>825</v>
      </c>
      <c r="B142" t="s">
        <v>900</v>
      </c>
      <c r="C142" s="33" t="s">
        <v>559</v>
      </c>
      <c r="D142" t="s">
        <v>905</v>
      </c>
      <c r="E142" t="s">
        <v>925</v>
      </c>
      <c r="F142" s="34" t="s">
        <v>929</v>
      </c>
      <c r="G142" s="33" t="s">
        <v>902</v>
      </c>
      <c r="H142" t="s">
        <v>907</v>
      </c>
      <c r="I142" t="s">
        <v>903</v>
      </c>
      <c r="J142" t="s">
        <v>12477</v>
      </c>
      <c r="K142" t="s">
        <v>12474</v>
      </c>
    </row>
    <row r="143" spans="1:11">
      <c r="A143" t="s">
        <v>340</v>
      </c>
      <c r="B143" t="s">
        <v>913</v>
      </c>
      <c r="C143" s="33" t="s">
        <v>67</v>
      </c>
      <c r="D143" t="s">
        <v>905</v>
      </c>
      <c r="E143" t="s">
        <v>925</v>
      </c>
      <c r="F143" s="34" t="s">
        <v>929</v>
      </c>
      <c r="G143" s="33" t="s">
        <v>927</v>
      </c>
      <c r="H143" t="s">
        <v>2</v>
      </c>
      <c r="I143" t="s">
        <v>903</v>
      </c>
      <c r="J143" t="s">
        <v>930</v>
      </c>
      <c r="K143" t="s">
        <v>0</v>
      </c>
    </row>
    <row r="144" spans="1:11">
      <c r="A144" t="s">
        <v>406</v>
      </c>
      <c r="B144" t="s">
        <v>900</v>
      </c>
      <c r="C144" s="33" t="s">
        <v>642</v>
      </c>
      <c r="D144" t="s">
        <v>901</v>
      </c>
      <c r="E144" t="s">
        <v>925</v>
      </c>
      <c r="F144" s="34" t="s">
        <v>929</v>
      </c>
      <c r="G144" s="33" t="s">
        <v>1038</v>
      </c>
      <c r="H144" t="s">
        <v>907</v>
      </c>
      <c r="I144" t="s">
        <v>903</v>
      </c>
      <c r="J144" t="s">
        <v>12483</v>
      </c>
      <c r="K144" t="s">
        <v>12474</v>
      </c>
    </row>
    <row r="145" spans="1:11">
      <c r="A145" t="s">
        <v>405</v>
      </c>
      <c r="B145" t="s">
        <v>900</v>
      </c>
      <c r="C145" s="33" t="s">
        <v>462</v>
      </c>
      <c r="D145" t="s">
        <v>901</v>
      </c>
      <c r="E145" t="s">
        <v>906</v>
      </c>
      <c r="F145" s="34" t="s">
        <v>929</v>
      </c>
      <c r="G145" s="33" t="s">
        <v>919</v>
      </c>
      <c r="H145" t="s">
        <v>2</v>
      </c>
      <c r="I145" t="s">
        <v>903</v>
      </c>
      <c r="J145" t="s">
        <v>12477</v>
      </c>
      <c r="K145" t="s">
        <v>0</v>
      </c>
    </row>
    <row r="146" spans="1:11">
      <c r="A146" t="s">
        <v>427</v>
      </c>
      <c r="B146" t="s">
        <v>931</v>
      </c>
      <c r="C146" s="33" t="s">
        <v>333</v>
      </c>
      <c r="D146" t="s">
        <v>333</v>
      </c>
      <c r="E146" t="s">
        <v>906</v>
      </c>
      <c r="F146" s="34" t="s">
        <v>929</v>
      </c>
      <c r="G146" s="33" t="s">
        <v>927</v>
      </c>
      <c r="H146" t="s">
        <v>2</v>
      </c>
      <c r="I146" t="s">
        <v>903</v>
      </c>
      <c r="J146" t="s">
        <v>12497</v>
      </c>
      <c r="K146" t="s">
        <v>0</v>
      </c>
    </row>
    <row r="147" spans="1:11">
      <c r="A147" t="s">
        <v>604</v>
      </c>
      <c r="B147" t="s">
        <v>900</v>
      </c>
      <c r="C147" s="33" t="s">
        <v>460</v>
      </c>
      <c r="D147" t="s">
        <v>905</v>
      </c>
      <c r="E147" t="s">
        <v>906</v>
      </c>
      <c r="F147" s="34" t="s">
        <v>929</v>
      </c>
      <c r="G147" s="33" t="s">
        <v>7445</v>
      </c>
      <c r="H147" t="s">
        <v>907</v>
      </c>
      <c r="I147" t="s">
        <v>903</v>
      </c>
      <c r="J147" t="s">
        <v>12477</v>
      </c>
      <c r="K147" t="s">
        <v>12474</v>
      </c>
    </row>
    <row r="148" spans="1:11">
      <c r="A148" t="s">
        <v>465</v>
      </c>
      <c r="B148" t="s">
        <v>931</v>
      </c>
      <c r="C148" s="33" t="s">
        <v>467</v>
      </c>
      <c r="D148" t="s">
        <v>932</v>
      </c>
      <c r="E148" t="s">
        <v>906</v>
      </c>
      <c r="F148" s="34" t="s">
        <v>933</v>
      </c>
      <c r="G148" s="33" t="s">
        <v>919</v>
      </c>
      <c r="H148" t="s">
        <v>2</v>
      </c>
      <c r="I148" t="s">
        <v>903</v>
      </c>
      <c r="J148" t="s">
        <v>12491</v>
      </c>
      <c r="K148" t="s">
        <v>0</v>
      </c>
    </row>
    <row r="149" spans="1:11">
      <c r="A149" t="s">
        <v>603</v>
      </c>
      <c r="B149" t="s">
        <v>931</v>
      </c>
      <c r="C149" s="33" t="s">
        <v>631</v>
      </c>
      <c r="D149" t="s">
        <v>932</v>
      </c>
      <c r="E149" t="s">
        <v>906</v>
      </c>
      <c r="F149" s="34" t="s">
        <v>934</v>
      </c>
      <c r="G149" s="33" t="s">
        <v>933</v>
      </c>
      <c r="H149" t="s">
        <v>2</v>
      </c>
      <c r="I149" t="s">
        <v>903</v>
      </c>
      <c r="J149" t="s">
        <v>12498</v>
      </c>
      <c r="K149" t="s">
        <v>0</v>
      </c>
    </row>
    <row r="150" spans="1:11">
      <c r="A150" t="s">
        <v>602</v>
      </c>
      <c r="B150" t="s">
        <v>900</v>
      </c>
      <c r="C150" s="33" t="s">
        <v>623</v>
      </c>
      <c r="D150" t="s">
        <v>901</v>
      </c>
      <c r="E150" t="s">
        <v>925</v>
      </c>
      <c r="F150" s="34" t="s">
        <v>934</v>
      </c>
      <c r="G150" s="33" t="s">
        <v>902</v>
      </c>
      <c r="H150" t="s">
        <v>2</v>
      </c>
      <c r="I150" t="s">
        <v>903</v>
      </c>
      <c r="J150" t="s">
        <v>12477</v>
      </c>
      <c r="K150" t="s">
        <v>0</v>
      </c>
    </row>
    <row r="151" spans="1:11">
      <c r="A151" t="s">
        <v>601</v>
      </c>
      <c r="B151" t="s">
        <v>900</v>
      </c>
      <c r="C151" s="33" t="s">
        <v>333</v>
      </c>
      <c r="D151" t="s">
        <v>333</v>
      </c>
      <c r="E151" t="s">
        <v>935</v>
      </c>
      <c r="F151" s="34" t="s">
        <v>934</v>
      </c>
      <c r="G151" s="33" t="s">
        <v>7469</v>
      </c>
      <c r="H151" t="s">
        <v>907</v>
      </c>
      <c r="I151" t="s">
        <v>903</v>
      </c>
      <c r="J151" t="s">
        <v>908</v>
      </c>
      <c r="K151" t="s">
        <v>0</v>
      </c>
    </row>
    <row r="152" spans="1:11">
      <c r="A152" t="s">
        <v>404</v>
      </c>
      <c r="B152" t="s">
        <v>900</v>
      </c>
      <c r="C152" s="33" t="s">
        <v>333</v>
      </c>
      <c r="D152" t="s">
        <v>333</v>
      </c>
      <c r="E152" t="s">
        <v>935</v>
      </c>
      <c r="F152" s="34" t="s">
        <v>934</v>
      </c>
      <c r="H152" t="s">
        <v>915</v>
      </c>
      <c r="I152" t="s">
        <v>903</v>
      </c>
      <c r="J152" t="s">
        <v>12499</v>
      </c>
      <c r="K152" t="s">
        <v>0</v>
      </c>
    </row>
    <row r="153" spans="1:11">
      <c r="A153" t="s">
        <v>443</v>
      </c>
      <c r="B153" t="s">
        <v>900</v>
      </c>
      <c r="C153" s="33" t="s">
        <v>333</v>
      </c>
      <c r="D153" t="s">
        <v>333</v>
      </c>
      <c r="E153" t="s">
        <v>935</v>
      </c>
      <c r="F153" s="34" t="s">
        <v>934</v>
      </c>
      <c r="H153" t="s">
        <v>915</v>
      </c>
      <c r="I153" t="s">
        <v>903</v>
      </c>
      <c r="J153" t="s">
        <v>12500</v>
      </c>
      <c r="K153" t="s">
        <v>0</v>
      </c>
    </row>
    <row r="154" spans="1:11">
      <c r="A154" t="s">
        <v>426</v>
      </c>
      <c r="B154" t="s">
        <v>900</v>
      </c>
      <c r="C154" s="33" t="s">
        <v>642</v>
      </c>
      <c r="D154" t="s">
        <v>901</v>
      </c>
      <c r="E154" t="s">
        <v>935</v>
      </c>
      <c r="F154" s="34" t="s">
        <v>934</v>
      </c>
      <c r="G154" s="33" t="s">
        <v>902</v>
      </c>
      <c r="H154" t="s">
        <v>907</v>
      </c>
      <c r="I154" t="s">
        <v>903</v>
      </c>
      <c r="J154" t="s">
        <v>12479</v>
      </c>
      <c r="K154" t="s">
        <v>0</v>
      </c>
    </row>
    <row r="155" spans="1:11">
      <c r="A155" t="s">
        <v>403</v>
      </c>
      <c r="B155" t="s">
        <v>936</v>
      </c>
      <c r="C155" s="33" t="s">
        <v>612</v>
      </c>
      <c r="D155" t="s">
        <v>901</v>
      </c>
      <c r="E155" t="s">
        <v>925</v>
      </c>
      <c r="F155" s="34" t="s">
        <v>934</v>
      </c>
      <c r="G155" s="33" t="s">
        <v>919</v>
      </c>
      <c r="H155" t="s">
        <v>2</v>
      </c>
      <c r="I155" t="s">
        <v>903</v>
      </c>
      <c r="J155" t="s">
        <v>12481</v>
      </c>
      <c r="K155" t="s">
        <v>0</v>
      </c>
    </row>
    <row r="156" spans="1:11">
      <c r="A156" t="s">
        <v>15</v>
      </c>
      <c r="B156" t="s">
        <v>900</v>
      </c>
      <c r="C156" s="33" t="s">
        <v>682</v>
      </c>
      <c r="D156" t="s">
        <v>905</v>
      </c>
      <c r="E156" t="s">
        <v>935</v>
      </c>
      <c r="F156" s="34" t="s">
        <v>937</v>
      </c>
      <c r="G156" s="33" t="s">
        <v>7458</v>
      </c>
      <c r="H156" t="s">
        <v>907</v>
      </c>
      <c r="I156" t="s">
        <v>903</v>
      </c>
      <c r="J156" t="s">
        <v>12477</v>
      </c>
      <c r="K156" t="s">
        <v>0</v>
      </c>
    </row>
    <row r="157" spans="1:11">
      <c r="A157" t="s">
        <v>402</v>
      </c>
      <c r="B157" t="s">
        <v>909</v>
      </c>
      <c r="C157" s="33" t="s">
        <v>333</v>
      </c>
      <c r="D157" t="s">
        <v>333</v>
      </c>
      <c r="E157" t="s">
        <v>806</v>
      </c>
      <c r="F157" s="34" t="s">
        <v>866</v>
      </c>
      <c r="G157" s="33" t="s">
        <v>929</v>
      </c>
      <c r="H157" t="s">
        <v>2</v>
      </c>
      <c r="I157" t="s">
        <v>903</v>
      </c>
      <c r="J157" t="s">
        <v>12481</v>
      </c>
      <c r="K157" t="s">
        <v>0</v>
      </c>
    </row>
    <row r="158" spans="1:11">
      <c r="A158" t="s">
        <v>339</v>
      </c>
      <c r="B158" t="s">
        <v>931</v>
      </c>
      <c r="C158" s="33" t="s">
        <v>479</v>
      </c>
      <c r="D158" t="s">
        <v>932</v>
      </c>
      <c r="E158" t="s">
        <v>906</v>
      </c>
      <c r="F158" s="34" t="s">
        <v>866</v>
      </c>
      <c r="G158" s="33" t="s">
        <v>933</v>
      </c>
      <c r="H158" t="s">
        <v>2</v>
      </c>
      <c r="I158" t="s">
        <v>903</v>
      </c>
      <c r="J158" t="s">
        <v>12491</v>
      </c>
      <c r="K158" t="s">
        <v>0</v>
      </c>
    </row>
    <row r="159" spans="1:11">
      <c r="A159" t="s">
        <v>838</v>
      </c>
      <c r="B159" t="s">
        <v>931</v>
      </c>
      <c r="C159" s="33" t="s">
        <v>7</v>
      </c>
      <c r="D159" t="s">
        <v>901</v>
      </c>
      <c r="E159" t="s">
        <v>906</v>
      </c>
      <c r="F159" s="34" t="s">
        <v>866</v>
      </c>
      <c r="H159" t="s">
        <v>915</v>
      </c>
      <c r="I159" t="s">
        <v>903</v>
      </c>
      <c r="J159" t="s">
        <v>12492</v>
      </c>
      <c r="K159" t="s">
        <v>0</v>
      </c>
    </row>
    <row r="160" spans="1:11">
      <c r="A160" t="s">
        <v>684</v>
      </c>
      <c r="B160" t="s">
        <v>900</v>
      </c>
      <c r="C160" s="33" t="s">
        <v>611</v>
      </c>
      <c r="D160" t="s">
        <v>905</v>
      </c>
      <c r="E160" t="s">
        <v>925</v>
      </c>
      <c r="F160" s="34" t="s">
        <v>866</v>
      </c>
      <c r="G160" s="33" t="s">
        <v>866</v>
      </c>
      <c r="H160" t="s">
        <v>907</v>
      </c>
      <c r="I160" t="s">
        <v>957</v>
      </c>
      <c r="J160" t="s">
        <v>916</v>
      </c>
      <c r="K160" t="s">
        <v>0</v>
      </c>
    </row>
    <row r="161" spans="1:11">
      <c r="A161" t="s">
        <v>839</v>
      </c>
      <c r="B161" t="s">
        <v>904</v>
      </c>
      <c r="C161" s="33" t="s">
        <v>644</v>
      </c>
      <c r="D161" t="s">
        <v>905</v>
      </c>
      <c r="E161" t="s">
        <v>906</v>
      </c>
      <c r="F161" s="34" t="s">
        <v>866</v>
      </c>
      <c r="G161" s="33" t="s">
        <v>7457</v>
      </c>
      <c r="H161" t="s">
        <v>907</v>
      </c>
      <c r="I161" t="s">
        <v>903</v>
      </c>
      <c r="J161" t="s">
        <v>12475</v>
      </c>
      <c r="K161" t="s">
        <v>0</v>
      </c>
    </row>
    <row r="162" spans="1:11">
      <c r="A162" t="s">
        <v>600</v>
      </c>
      <c r="B162" t="s">
        <v>931</v>
      </c>
      <c r="C162" s="33" t="s">
        <v>480</v>
      </c>
      <c r="D162" t="s">
        <v>932</v>
      </c>
      <c r="E162" t="s">
        <v>906</v>
      </c>
      <c r="F162" s="34" t="s">
        <v>866</v>
      </c>
      <c r="G162" s="33" t="s">
        <v>866</v>
      </c>
      <c r="H162" t="s">
        <v>2</v>
      </c>
      <c r="I162" t="s">
        <v>903</v>
      </c>
      <c r="J162" t="s">
        <v>12477</v>
      </c>
      <c r="K162" t="s">
        <v>0</v>
      </c>
    </row>
    <row r="163" spans="1:11">
      <c r="A163" t="s">
        <v>840</v>
      </c>
      <c r="B163" t="s">
        <v>900</v>
      </c>
      <c r="C163" s="33" t="s">
        <v>841</v>
      </c>
      <c r="D163" t="s">
        <v>905</v>
      </c>
      <c r="E163" t="s">
        <v>906</v>
      </c>
      <c r="F163" s="34" t="s">
        <v>866</v>
      </c>
      <c r="G163" s="33" t="s">
        <v>919</v>
      </c>
      <c r="H163" t="s">
        <v>907</v>
      </c>
      <c r="I163" t="s">
        <v>903</v>
      </c>
      <c r="J163" t="s">
        <v>12477</v>
      </c>
      <c r="K163" t="s">
        <v>12474</v>
      </c>
    </row>
    <row r="164" spans="1:11">
      <c r="A164" t="s">
        <v>599</v>
      </c>
      <c r="B164" t="s">
        <v>900</v>
      </c>
      <c r="C164" s="33" t="s">
        <v>642</v>
      </c>
      <c r="D164" t="s">
        <v>901</v>
      </c>
      <c r="E164" t="s">
        <v>925</v>
      </c>
      <c r="F164" s="34" t="s">
        <v>854</v>
      </c>
      <c r="G164" s="33" t="s">
        <v>933</v>
      </c>
      <c r="H164" t="s">
        <v>2</v>
      </c>
      <c r="I164" t="s">
        <v>903</v>
      </c>
      <c r="J164" t="s">
        <v>12486</v>
      </c>
      <c r="K164" t="s">
        <v>0</v>
      </c>
    </row>
    <row r="165" spans="1:11">
      <c r="A165" t="s">
        <v>938</v>
      </c>
      <c r="B165" t="s">
        <v>900</v>
      </c>
      <c r="C165" s="33" t="s">
        <v>642</v>
      </c>
      <c r="D165" t="s">
        <v>901</v>
      </c>
      <c r="E165" t="s">
        <v>925</v>
      </c>
      <c r="F165" s="34" t="s">
        <v>854</v>
      </c>
      <c r="G165" s="33" t="s">
        <v>933</v>
      </c>
      <c r="H165" t="s">
        <v>2</v>
      </c>
      <c r="I165" t="s">
        <v>903</v>
      </c>
      <c r="J165" t="s">
        <v>12483</v>
      </c>
      <c r="K165" t="s">
        <v>0</v>
      </c>
    </row>
    <row r="166" spans="1:11">
      <c r="A166" t="s">
        <v>598</v>
      </c>
      <c r="B166" t="s">
        <v>900</v>
      </c>
      <c r="C166" s="33" t="s">
        <v>642</v>
      </c>
      <c r="D166" t="s">
        <v>901</v>
      </c>
      <c r="E166" t="s">
        <v>925</v>
      </c>
      <c r="F166" s="34" t="s">
        <v>854</v>
      </c>
      <c r="G166" s="33" t="s">
        <v>934</v>
      </c>
      <c r="H166" t="s">
        <v>2</v>
      </c>
      <c r="I166" t="s">
        <v>903</v>
      </c>
      <c r="J166" t="s">
        <v>12492</v>
      </c>
      <c r="K166" t="s">
        <v>0</v>
      </c>
    </row>
    <row r="167" spans="1:11">
      <c r="A167" t="s">
        <v>698</v>
      </c>
      <c r="B167" t="s">
        <v>900</v>
      </c>
      <c r="C167" s="33" t="s">
        <v>685</v>
      </c>
      <c r="D167" t="s">
        <v>901</v>
      </c>
      <c r="E167" t="s">
        <v>935</v>
      </c>
      <c r="F167" s="34" t="s">
        <v>854</v>
      </c>
      <c r="G167" s="33" t="s">
        <v>1024</v>
      </c>
      <c r="H167" t="s">
        <v>907</v>
      </c>
      <c r="I167" t="s">
        <v>903</v>
      </c>
      <c r="J167" t="s">
        <v>12479</v>
      </c>
      <c r="K167" t="s">
        <v>0</v>
      </c>
    </row>
    <row r="168" spans="1:11">
      <c r="A168" t="s">
        <v>697</v>
      </c>
      <c r="B168" t="s">
        <v>904</v>
      </c>
      <c r="C168" s="33" t="s">
        <v>535</v>
      </c>
      <c r="D168" t="s">
        <v>932</v>
      </c>
      <c r="E168" t="s">
        <v>925</v>
      </c>
      <c r="F168" s="34" t="s">
        <v>854</v>
      </c>
      <c r="G168" s="33" t="s">
        <v>919</v>
      </c>
      <c r="H168" t="s">
        <v>2</v>
      </c>
      <c r="I168" t="s">
        <v>903</v>
      </c>
      <c r="J168" t="s">
        <v>12480</v>
      </c>
      <c r="K168" t="s">
        <v>0</v>
      </c>
    </row>
    <row r="169" spans="1:11">
      <c r="A169" t="s">
        <v>434</v>
      </c>
      <c r="B169" t="s">
        <v>931</v>
      </c>
      <c r="C169" s="33" t="s">
        <v>333</v>
      </c>
      <c r="D169" t="s">
        <v>333</v>
      </c>
      <c r="E169" t="s">
        <v>906</v>
      </c>
      <c r="F169" s="34" t="s">
        <v>834</v>
      </c>
      <c r="G169" s="33" t="s">
        <v>854</v>
      </c>
      <c r="H169" t="s">
        <v>907</v>
      </c>
      <c r="I169" t="s">
        <v>903</v>
      </c>
      <c r="J169" t="s">
        <v>12499</v>
      </c>
      <c r="K169" t="s">
        <v>0</v>
      </c>
    </row>
    <row r="170" spans="1:11">
      <c r="A170" t="s">
        <v>597</v>
      </c>
      <c r="B170" t="s">
        <v>931</v>
      </c>
      <c r="C170" s="33" t="s">
        <v>474</v>
      </c>
      <c r="D170" t="s">
        <v>932</v>
      </c>
      <c r="E170" t="s">
        <v>906</v>
      </c>
      <c r="F170" s="34" t="s">
        <v>834</v>
      </c>
      <c r="H170" t="s">
        <v>915</v>
      </c>
      <c r="I170" t="s">
        <v>903</v>
      </c>
      <c r="J170" t="s">
        <v>12482</v>
      </c>
      <c r="K170" t="s">
        <v>0</v>
      </c>
    </row>
    <row r="171" spans="1:11">
      <c r="A171" t="s">
        <v>683</v>
      </c>
      <c r="B171" t="s">
        <v>931</v>
      </c>
      <c r="C171" s="33" t="s">
        <v>333</v>
      </c>
      <c r="D171" t="s">
        <v>333</v>
      </c>
      <c r="E171" t="s">
        <v>906</v>
      </c>
      <c r="F171" s="34" t="s">
        <v>808</v>
      </c>
      <c r="G171" s="33" t="s">
        <v>919</v>
      </c>
      <c r="H171" t="s">
        <v>2</v>
      </c>
      <c r="I171" t="s">
        <v>903</v>
      </c>
      <c r="J171" t="s">
        <v>12497</v>
      </c>
      <c r="K171" t="s">
        <v>0</v>
      </c>
    </row>
    <row r="172" spans="1:11">
      <c r="A172" t="s">
        <v>425</v>
      </c>
      <c r="B172" t="s">
        <v>904</v>
      </c>
      <c r="C172" s="33" t="s">
        <v>644</v>
      </c>
      <c r="D172" t="s">
        <v>901</v>
      </c>
      <c r="E172" t="s">
        <v>925</v>
      </c>
      <c r="F172" s="34" t="s">
        <v>808</v>
      </c>
      <c r="G172" s="33" t="s">
        <v>808</v>
      </c>
      <c r="H172" t="s">
        <v>2</v>
      </c>
      <c r="I172" t="s">
        <v>903</v>
      </c>
      <c r="J172" t="s">
        <v>12477</v>
      </c>
      <c r="K172" t="s">
        <v>0</v>
      </c>
    </row>
    <row r="173" spans="1:11">
      <c r="A173" t="s">
        <v>939</v>
      </c>
      <c r="B173" t="s">
        <v>900</v>
      </c>
      <c r="C173" s="33" t="s">
        <v>841</v>
      </c>
      <c r="D173" t="s">
        <v>901</v>
      </c>
      <c r="E173" t="s">
        <v>935</v>
      </c>
      <c r="F173" s="34" t="s">
        <v>864</v>
      </c>
      <c r="G173" s="33" t="s">
        <v>1043</v>
      </c>
      <c r="H173" t="s">
        <v>907</v>
      </c>
      <c r="I173" t="s">
        <v>903</v>
      </c>
      <c r="J173" t="s">
        <v>12490</v>
      </c>
      <c r="K173" t="s">
        <v>0</v>
      </c>
    </row>
    <row r="174" spans="1:11">
      <c r="A174" t="s">
        <v>867</v>
      </c>
      <c r="B174" t="s">
        <v>900</v>
      </c>
      <c r="C174" s="33" t="s">
        <v>461</v>
      </c>
      <c r="D174" t="s">
        <v>905</v>
      </c>
      <c r="E174" t="s">
        <v>925</v>
      </c>
      <c r="F174" s="34" t="s">
        <v>864</v>
      </c>
      <c r="G174" s="33" t="s">
        <v>934</v>
      </c>
      <c r="H174" t="s">
        <v>2</v>
      </c>
      <c r="I174" t="s">
        <v>903</v>
      </c>
      <c r="J174" t="s">
        <v>12477</v>
      </c>
      <c r="K174" t="s">
        <v>0</v>
      </c>
    </row>
    <row r="175" spans="1:11">
      <c r="A175" t="s">
        <v>859</v>
      </c>
      <c r="B175" t="s">
        <v>904</v>
      </c>
      <c r="C175" s="33" t="s">
        <v>502</v>
      </c>
      <c r="D175" t="s">
        <v>905</v>
      </c>
      <c r="E175" t="s">
        <v>925</v>
      </c>
      <c r="F175" s="34" t="s">
        <v>864</v>
      </c>
      <c r="G175" s="33" t="s">
        <v>1038</v>
      </c>
      <c r="H175" t="s">
        <v>907</v>
      </c>
      <c r="I175" t="s">
        <v>957</v>
      </c>
      <c r="J175" t="s">
        <v>12481</v>
      </c>
      <c r="K175" t="s">
        <v>0</v>
      </c>
    </row>
    <row r="176" spans="1:11">
      <c r="A176" t="s">
        <v>826</v>
      </c>
      <c r="B176" t="s">
        <v>913</v>
      </c>
      <c r="C176" s="33" t="s">
        <v>501</v>
      </c>
      <c r="D176" t="s">
        <v>914</v>
      </c>
      <c r="E176" t="s">
        <v>925</v>
      </c>
      <c r="F176" s="34" t="s">
        <v>864</v>
      </c>
      <c r="G176" s="33" t="s">
        <v>834</v>
      </c>
      <c r="H176" t="s">
        <v>2</v>
      </c>
      <c r="I176" t="s">
        <v>903</v>
      </c>
      <c r="J176" t="s">
        <v>940</v>
      </c>
      <c r="K176" t="s">
        <v>0</v>
      </c>
    </row>
    <row r="177" spans="1:11">
      <c r="A177" t="s">
        <v>696</v>
      </c>
      <c r="B177" t="s">
        <v>900</v>
      </c>
      <c r="C177" s="33" t="s">
        <v>378</v>
      </c>
      <c r="D177" t="s">
        <v>905</v>
      </c>
      <c r="E177" t="s">
        <v>935</v>
      </c>
      <c r="F177" s="34" t="s">
        <v>864</v>
      </c>
      <c r="H177" t="s">
        <v>915</v>
      </c>
      <c r="I177" t="s">
        <v>903</v>
      </c>
      <c r="J177" t="s">
        <v>916</v>
      </c>
      <c r="K177" t="s">
        <v>0</v>
      </c>
    </row>
    <row r="178" spans="1:11">
      <c r="A178" t="s">
        <v>941</v>
      </c>
      <c r="B178" t="s">
        <v>900</v>
      </c>
      <c r="C178" s="33" t="s">
        <v>378</v>
      </c>
      <c r="D178" t="s">
        <v>905</v>
      </c>
      <c r="E178" t="s">
        <v>925</v>
      </c>
      <c r="F178" s="34" t="s">
        <v>864</v>
      </c>
      <c r="G178" s="33" t="s">
        <v>834</v>
      </c>
      <c r="H178" t="s">
        <v>907</v>
      </c>
      <c r="I178" t="s">
        <v>957</v>
      </c>
      <c r="J178" t="s">
        <v>12477</v>
      </c>
      <c r="K178" t="s">
        <v>12474</v>
      </c>
    </row>
    <row r="179" spans="1:11">
      <c r="A179" t="s">
        <v>695</v>
      </c>
      <c r="B179" t="s">
        <v>931</v>
      </c>
      <c r="C179" s="33" t="s">
        <v>480</v>
      </c>
      <c r="D179" t="s">
        <v>932</v>
      </c>
      <c r="E179" t="s">
        <v>906</v>
      </c>
      <c r="F179" s="34" t="s">
        <v>864</v>
      </c>
      <c r="G179" s="33" t="s">
        <v>919</v>
      </c>
      <c r="H179" t="s">
        <v>907</v>
      </c>
      <c r="I179" t="s">
        <v>903</v>
      </c>
      <c r="J179" t="s">
        <v>12483</v>
      </c>
      <c r="K179" t="s">
        <v>0</v>
      </c>
    </row>
    <row r="180" spans="1:11">
      <c r="A180" t="s">
        <v>694</v>
      </c>
      <c r="B180" t="s">
        <v>931</v>
      </c>
      <c r="C180" s="33" t="s">
        <v>480</v>
      </c>
      <c r="D180" t="s">
        <v>932</v>
      </c>
      <c r="E180" t="s">
        <v>906</v>
      </c>
      <c r="F180" s="34" t="s">
        <v>864</v>
      </c>
      <c r="G180" s="33" t="s">
        <v>929</v>
      </c>
      <c r="H180" t="s">
        <v>907</v>
      </c>
      <c r="I180" t="s">
        <v>903</v>
      </c>
      <c r="J180" t="s">
        <v>12482</v>
      </c>
      <c r="K180" t="s">
        <v>0</v>
      </c>
    </row>
    <row r="181" spans="1:11">
      <c r="A181" t="s">
        <v>596</v>
      </c>
      <c r="B181" t="s">
        <v>904</v>
      </c>
      <c r="C181" s="33" t="s">
        <v>644</v>
      </c>
      <c r="D181" t="s">
        <v>901</v>
      </c>
      <c r="E181" t="s">
        <v>906</v>
      </c>
      <c r="F181" s="34" t="s">
        <v>864</v>
      </c>
      <c r="G181" s="33" t="s">
        <v>919</v>
      </c>
      <c r="H181" t="s">
        <v>907</v>
      </c>
      <c r="I181" t="s">
        <v>903</v>
      </c>
      <c r="J181" t="s">
        <v>12477</v>
      </c>
      <c r="K181" t="s">
        <v>0</v>
      </c>
    </row>
    <row r="182" spans="1:11">
      <c r="A182" t="s">
        <v>338</v>
      </c>
      <c r="B182" t="s">
        <v>931</v>
      </c>
      <c r="C182" s="33" t="s">
        <v>632</v>
      </c>
      <c r="D182" t="s">
        <v>905</v>
      </c>
      <c r="E182" t="s">
        <v>906</v>
      </c>
      <c r="F182" s="34" t="s">
        <v>864</v>
      </c>
      <c r="G182" s="33" t="s">
        <v>7458</v>
      </c>
      <c r="H182" t="s">
        <v>907</v>
      </c>
      <c r="I182" t="s">
        <v>903</v>
      </c>
      <c r="J182" t="s">
        <v>12480</v>
      </c>
      <c r="K182" t="s">
        <v>0</v>
      </c>
    </row>
    <row r="183" spans="1:11">
      <c r="A183" t="s">
        <v>401</v>
      </c>
      <c r="B183" t="s">
        <v>900</v>
      </c>
      <c r="C183" s="33" t="s">
        <v>397</v>
      </c>
      <c r="D183" t="s">
        <v>905</v>
      </c>
      <c r="E183" t="s">
        <v>935</v>
      </c>
      <c r="F183" s="34" t="s">
        <v>864</v>
      </c>
      <c r="G183" s="33" t="s">
        <v>7460</v>
      </c>
      <c r="H183" t="s">
        <v>907</v>
      </c>
      <c r="I183" t="s">
        <v>903</v>
      </c>
      <c r="J183" t="s">
        <v>12479</v>
      </c>
      <c r="K183" t="s">
        <v>0</v>
      </c>
    </row>
    <row r="184" spans="1:11">
      <c r="A184" t="s">
        <v>400</v>
      </c>
      <c r="B184" t="s">
        <v>931</v>
      </c>
      <c r="C184" s="33" t="s">
        <v>333</v>
      </c>
      <c r="D184" t="s">
        <v>333</v>
      </c>
      <c r="E184" t="s">
        <v>906</v>
      </c>
      <c r="F184" s="34" t="s">
        <v>864</v>
      </c>
      <c r="G184" s="33" t="s">
        <v>864</v>
      </c>
      <c r="H184" t="s">
        <v>2</v>
      </c>
      <c r="I184" t="s">
        <v>903</v>
      </c>
      <c r="J184" t="s">
        <v>12499</v>
      </c>
      <c r="K184" t="s">
        <v>0</v>
      </c>
    </row>
    <row r="185" spans="1:11">
      <c r="A185" t="s">
        <v>595</v>
      </c>
      <c r="B185" t="s">
        <v>931</v>
      </c>
      <c r="C185" s="33" t="s">
        <v>333</v>
      </c>
      <c r="D185" t="s">
        <v>333</v>
      </c>
      <c r="E185" t="s">
        <v>906</v>
      </c>
      <c r="F185" s="34" t="s">
        <v>864</v>
      </c>
      <c r="G185" s="33" t="s">
        <v>808</v>
      </c>
      <c r="H185" t="s">
        <v>2</v>
      </c>
      <c r="I185" t="s">
        <v>903</v>
      </c>
      <c r="J185" t="s">
        <v>12480</v>
      </c>
      <c r="K185" t="s">
        <v>0</v>
      </c>
    </row>
    <row r="186" spans="1:11">
      <c r="A186" t="s">
        <v>594</v>
      </c>
      <c r="B186" t="s">
        <v>931</v>
      </c>
      <c r="C186" s="33" t="s">
        <v>474</v>
      </c>
      <c r="D186" t="s">
        <v>932</v>
      </c>
      <c r="E186" t="s">
        <v>906</v>
      </c>
      <c r="F186" s="34" t="s">
        <v>864</v>
      </c>
      <c r="G186" s="33" t="s">
        <v>864</v>
      </c>
      <c r="H186" t="s">
        <v>2</v>
      </c>
      <c r="I186" t="s">
        <v>903</v>
      </c>
      <c r="J186" t="s">
        <v>12485</v>
      </c>
      <c r="K186" t="s">
        <v>0</v>
      </c>
    </row>
    <row r="187" spans="1:11">
      <c r="A187" t="s">
        <v>73</v>
      </c>
      <c r="B187" t="s">
        <v>900</v>
      </c>
      <c r="C187" s="33" t="s">
        <v>639</v>
      </c>
      <c r="D187" t="s">
        <v>905</v>
      </c>
      <c r="E187" t="s">
        <v>906</v>
      </c>
      <c r="F187" s="34" t="s">
        <v>809</v>
      </c>
      <c r="G187" s="33" t="s">
        <v>808</v>
      </c>
      <c r="H187" t="s">
        <v>2</v>
      </c>
      <c r="I187" t="s">
        <v>903</v>
      </c>
      <c r="J187" t="s">
        <v>12477</v>
      </c>
      <c r="K187" t="s">
        <v>0</v>
      </c>
    </row>
    <row r="188" spans="1:11">
      <c r="A188" t="s">
        <v>399</v>
      </c>
      <c r="B188" t="s">
        <v>900</v>
      </c>
      <c r="C188" s="33" t="s">
        <v>444</v>
      </c>
      <c r="D188" t="s">
        <v>901</v>
      </c>
      <c r="E188" t="s">
        <v>925</v>
      </c>
      <c r="F188" s="34" t="s">
        <v>809</v>
      </c>
      <c r="G188" s="33" t="s">
        <v>864</v>
      </c>
      <c r="H188" t="s">
        <v>2</v>
      </c>
      <c r="I188" t="s">
        <v>903</v>
      </c>
      <c r="J188" t="s">
        <v>916</v>
      </c>
      <c r="K188" t="s">
        <v>0</v>
      </c>
    </row>
    <row r="189" spans="1:11">
      <c r="A189" t="s">
        <v>711</v>
      </c>
      <c r="B189" t="s">
        <v>900</v>
      </c>
      <c r="C189" s="33" t="s">
        <v>444</v>
      </c>
      <c r="D189" t="s">
        <v>901</v>
      </c>
      <c r="E189" t="s">
        <v>935</v>
      </c>
      <c r="F189" s="34" t="s">
        <v>809</v>
      </c>
      <c r="G189" s="33" t="s">
        <v>1024</v>
      </c>
      <c r="H189" t="s">
        <v>907</v>
      </c>
      <c r="I189" t="s">
        <v>903</v>
      </c>
      <c r="J189" t="s">
        <v>12479</v>
      </c>
      <c r="K189" t="s">
        <v>0</v>
      </c>
    </row>
    <row r="190" spans="1:11">
      <c r="A190" t="s">
        <v>807</v>
      </c>
      <c r="B190" t="s">
        <v>900</v>
      </c>
      <c r="C190" s="33" t="s">
        <v>444</v>
      </c>
      <c r="D190" t="s">
        <v>901</v>
      </c>
      <c r="E190" t="s">
        <v>925</v>
      </c>
      <c r="F190" s="34" t="s">
        <v>809</v>
      </c>
      <c r="G190" s="33" t="s">
        <v>864</v>
      </c>
      <c r="H190" t="s">
        <v>2</v>
      </c>
      <c r="I190" t="s">
        <v>903</v>
      </c>
      <c r="J190" t="s">
        <v>12485</v>
      </c>
      <c r="K190" t="s">
        <v>0</v>
      </c>
    </row>
    <row r="191" spans="1:11">
      <c r="A191" t="s">
        <v>593</v>
      </c>
      <c r="B191" t="s">
        <v>931</v>
      </c>
      <c r="C191" s="33" t="s">
        <v>473</v>
      </c>
      <c r="D191" t="s">
        <v>905</v>
      </c>
      <c r="E191" t="s">
        <v>906</v>
      </c>
      <c r="F191" s="34" t="s">
        <v>809</v>
      </c>
      <c r="G191" s="33" t="s">
        <v>864</v>
      </c>
      <c r="H191" t="s">
        <v>2</v>
      </c>
      <c r="I191" t="s">
        <v>903</v>
      </c>
      <c r="J191" t="s">
        <v>12484</v>
      </c>
      <c r="K191" t="s">
        <v>0</v>
      </c>
    </row>
    <row r="192" spans="1:11">
      <c r="A192" t="s">
        <v>693</v>
      </c>
      <c r="B192" t="s">
        <v>900</v>
      </c>
      <c r="C192" s="33" t="s">
        <v>841</v>
      </c>
      <c r="D192" t="s">
        <v>901</v>
      </c>
      <c r="E192" t="s">
        <v>925</v>
      </c>
      <c r="F192" s="34" t="s">
        <v>810</v>
      </c>
      <c r="G192" s="33" t="s">
        <v>864</v>
      </c>
      <c r="H192" t="s">
        <v>2</v>
      </c>
      <c r="I192" t="s">
        <v>903</v>
      </c>
      <c r="J192" t="s">
        <v>916</v>
      </c>
      <c r="K192" t="s">
        <v>0</v>
      </c>
    </row>
    <row r="193" spans="1:11">
      <c r="A193" t="s">
        <v>692</v>
      </c>
      <c r="B193" t="s">
        <v>931</v>
      </c>
      <c r="C193" s="33" t="s">
        <v>633</v>
      </c>
      <c r="D193" t="s">
        <v>932</v>
      </c>
      <c r="E193" t="s">
        <v>906</v>
      </c>
      <c r="F193" s="34" t="s">
        <v>810</v>
      </c>
      <c r="G193" s="33" t="s">
        <v>919</v>
      </c>
      <c r="H193" t="s">
        <v>2</v>
      </c>
      <c r="I193" t="s">
        <v>903</v>
      </c>
      <c r="J193" t="s">
        <v>916</v>
      </c>
      <c r="K193" t="s">
        <v>0</v>
      </c>
    </row>
    <row r="194" spans="1:11">
      <c r="A194" t="s">
        <v>691</v>
      </c>
      <c r="B194" t="s">
        <v>904</v>
      </c>
      <c r="C194" s="33" t="s">
        <v>502</v>
      </c>
      <c r="D194" t="s">
        <v>905</v>
      </c>
      <c r="E194" t="s">
        <v>925</v>
      </c>
      <c r="F194" s="34" t="s">
        <v>160</v>
      </c>
      <c r="G194" s="33" t="s">
        <v>864</v>
      </c>
      <c r="H194" t="s">
        <v>907</v>
      </c>
      <c r="I194" t="s">
        <v>903</v>
      </c>
      <c r="J194" t="s">
        <v>916</v>
      </c>
      <c r="K194" t="s">
        <v>0</v>
      </c>
    </row>
    <row r="195" spans="1:11">
      <c r="A195" t="s">
        <v>942</v>
      </c>
      <c r="B195" t="s">
        <v>931</v>
      </c>
      <c r="C195" s="33" t="s">
        <v>333</v>
      </c>
      <c r="D195" t="s">
        <v>333</v>
      </c>
      <c r="E195" t="s">
        <v>906</v>
      </c>
      <c r="F195" s="34" t="s">
        <v>811</v>
      </c>
      <c r="G195" s="33" t="s">
        <v>7445</v>
      </c>
      <c r="H195" t="s">
        <v>907</v>
      </c>
      <c r="I195" t="s">
        <v>903</v>
      </c>
      <c r="J195" t="s">
        <v>12499</v>
      </c>
      <c r="K195" t="s">
        <v>0</v>
      </c>
    </row>
    <row r="196" spans="1:11">
      <c r="A196" t="s">
        <v>24</v>
      </c>
      <c r="B196" t="s">
        <v>900</v>
      </c>
      <c r="C196" s="33" t="s">
        <v>642</v>
      </c>
      <c r="D196" t="s">
        <v>901</v>
      </c>
      <c r="E196" t="s">
        <v>925</v>
      </c>
      <c r="F196" s="34" t="s">
        <v>811</v>
      </c>
      <c r="G196" s="33" t="s">
        <v>864</v>
      </c>
      <c r="H196" t="s">
        <v>907</v>
      </c>
      <c r="I196" t="s">
        <v>957</v>
      </c>
      <c r="J196" t="s">
        <v>916</v>
      </c>
      <c r="K196" t="s">
        <v>0</v>
      </c>
    </row>
    <row r="197" spans="1:11">
      <c r="A197" t="s">
        <v>592</v>
      </c>
      <c r="B197" t="s">
        <v>900</v>
      </c>
      <c r="C197" s="33" t="s">
        <v>639</v>
      </c>
      <c r="D197" t="s">
        <v>905</v>
      </c>
      <c r="E197" t="s">
        <v>935</v>
      </c>
      <c r="F197" s="34" t="s">
        <v>811</v>
      </c>
      <c r="G197" s="33" t="s">
        <v>1024</v>
      </c>
      <c r="H197" t="s">
        <v>907</v>
      </c>
      <c r="I197" t="s">
        <v>903</v>
      </c>
      <c r="J197" t="s">
        <v>916</v>
      </c>
      <c r="K197" t="s">
        <v>0</v>
      </c>
    </row>
    <row r="198" spans="1:11">
      <c r="A198" t="s">
        <v>337</v>
      </c>
      <c r="B198" t="s">
        <v>904</v>
      </c>
      <c r="C198" s="33" t="s">
        <v>644</v>
      </c>
      <c r="D198" t="s">
        <v>905</v>
      </c>
      <c r="E198" t="s">
        <v>906</v>
      </c>
      <c r="F198" s="34" t="s">
        <v>853</v>
      </c>
      <c r="G198" s="33" t="s">
        <v>811</v>
      </c>
      <c r="H198" t="s">
        <v>2</v>
      </c>
      <c r="I198" t="s">
        <v>903</v>
      </c>
      <c r="J198" t="s">
        <v>12480</v>
      </c>
      <c r="K198" t="s">
        <v>0</v>
      </c>
    </row>
    <row r="199" spans="1:11">
      <c r="A199" t="s">
        <v>336</v>
      </c>
      <c r="B199" t="s">
        <v>900</v>
      </c>
      <c r="C199" s="33" t="s">
        <v>708</v>
      </c>
      <c r="D199" t="s">
        <v>905</v>
      </c>
      <c r="E199" t="s">
        <v>906</v>
      </c>
      <c r="F199" s="34" t="s">
        <v>853</v>
      </c>
      <c r="G199" s="33" t="s">
        <v>853</v>
      </c>
      <c r="H199" t="s">
        <v>2</v>
      </c>
      <c r="I199" t="s">
        <v>903</v>
      </c>
      <c r="J199" t="s">
        <v>916</v>
      </c>
      <c r="K199" t="s">
        <v>0</v>
      </c>
    </row>
    <row r="200" spans="1:11">
      <c r="A200" t="s">
        <v>398</v>
      </c>
      <c r="B200" t="s">
        <v>900</v>
      </c>
      <c r="C200" s="33" t="s">
        <v>614</v>
      </c>
      <c r="D200" t="s">
        <v>901</v>
      </c>
      <c r="E200" t="s">
        <v>935</v>
      </c>
      <c r="F200" s="34" t="s">
        <v>853</v>
      </c>
      <c r="G200" s="33" t="s">
        <v>1024</v>
      </c>
      <c r="H200" t="s">
        <v>907</v>
      </c>
      <c r="I200" t="s">
        <v>957</v>
      </c>
      <c r="J200" t="s">
        <v>12485</v>
      </c>
      <c r="K200" t="s">
        <v>0</v>
      </c>
    </row>
    <row r="201" spans="1:11">
      <c r="A201" t="s">
        <v>627</v>
      </c>
      <c r="B201" t="s">
        <v>900</v>
      </c>
      <c r="C201" s="33" t="s">
        <v>397</v>
      </c>
      <c r="D201" t="s">
        <v>905</v>
      </c>
      <c r="E201" t="s">
        <v>906</v>
      </c>
      <c r="F201" s="34" t="s">
        <v>853</v>
      </c>
      <c r="G201" s="33" t="s">
        <v>853</v>
      </c>
      <c r="H201" t="s">
        <v>2</v>
      </c>
      <c r="I201" t="s">
        <v>903</v>
      </c>
      <c r="J201" t="s">
        <v>916</v>
      </c>
      <c r="K201" t="s">
        <v>0</v>
      </c>
    </row>
    <row r="202" spans="1:11">
      <c r="A202" t="s">
        <v>424</v>
      </c>
      <c r="B202" t="s">
        <v>913</v>
      </c>
      <c r="C202" s="33" t="s">
        <v>613</v>
      </c>
      <c r="D202" t="s">
        <v>914</v>
      </c>
      <c r="E202" t="s">
        <v>925</v>
      </c>
      <c r="F202" s="34" t="s">
        <v>832</v>
      </c>
      <c r="G202" s="33" t="s">
        <v>811</v>
      </c>
      <c r="H202" t="s">
        <v>2</v>
      </c>
      <c r="I202" t="s">
        <v>903</v>
      </c>
      <c r="J202" t="s">
        <v>943</v>
      </c>
      <c r="K202" t="s">
        <v>0</v>
      </c>
    </row>
    <row r="203" spans="1:11">
      <c r="A203" t="s">
        <v>835</v>
      </c>
      <c r="B203" t="s">
        <v>900</v>
      </c>
      <c r="C203" s="33" t="s">
        <v>623</v>
      </c>
      <c r="D203" t="s">
        <v>901</v>
      </c>
      <c r="E203" t="s">
        <v>935</v>
      </c>
      <c r="F203" s="34" t="s">
        <v>832</v>
      </c>
      <c r="G203" s="33" t="s">
        <v>1024</v>
      </c>
      <c r="H203" t="s">
        <v>907</v>
      </c>
      <c r="I203" t="s">
        <v>903</v>
      </c>
      <c r="J203" t="s">
        <v>12479</v>
      </c>
      <c r="K203" t="s">
        <v>0</v>
      </c>
    </row>
    <row r="204" spans="1:11">
      <c r="A204" t="s">
        <v>591</v>
      </c>
      <c r="B204" t="s">
        <v>900</v>
      </c>
      <c r="C204" s="33" t="s">
        <v>623</v>
      </c>
      <c r="D204" t="s">
        <v>901</v>
      </c>
      <c r="E204" t="s">
        <v>906</v>
      </c>
      <c r="F204" s="34" t="s">
        <v>832</v>
      </c>
      <c r="G204" s="33" t="s">
        <v>834</v>
      </c>
      <c r="H204" t="s">
        <v>907</v>
      </c>
      <c r="I204" t="s">
        <v>903</v>
      </c>
      <c r="J204" t="s">
        <v>12501</v>
      </c>
      <c r="K204" t="s">
        <v>12474</v>
      </c>
    </row>
    <row r="205" spans="1:11">
      <c r="A205" t="s">
        <v>710</v>
      </c>
      <c r="B205" t="s">
        <v>936</v>
      </c>
      <c r="C205" s="33" t="s">
        <v>924</v>
      </c>
      <c r="D205" t="s">
        <v>901</v>
      </c>
      <c r="E205" t="s">
        <v>925</v>
      </c>
      <c r="F205" s="34" t="s">
        <v>832</v>
      </c>
      <c r="G205" s="33" t="s">
        <v>853</v>
      </c>
      <c r="H205" t="s">
        <v>2</v>
      </c>
      <c r="I205" t="s">
        <v>903</v>
      </c>
      <c r="J205" t="s">
        <v>967</v>
      </c>
      <c r="K205" t="s">
        <v>0</v>
      </c>
    </row>
    <row r="206" spans="1:11">
      <c r="A206" t="s">
        <v>709</v>
      </c>
      <c r="B206" t="s">
        <v>913</v>
      </c>
      <c r="C206" s="33" t="s">
        <v>449</v>
      </c>
      <c r="D206" t="s">
        <v>914</v>
      </c>
      <c r="E206" t="s">
        <v>925</v>
      </c>
      <c r="F206" s="34" t="s">
        <v>832</v>
      </c>
      <c r="G206" s="33" t="s">
        <v>853</v>
      </c>
      <c r="H206" t="s">
        <v>2</v>
      </c>
      <c r="I206" t="s">
        <v>903</v>
      </c>
      <c r="J206" t="s">
        <v>940</v>
      </c>
      <c r="K206" t="s">
        <v>0</v>
      </c>
    </row>
    <row r="207" spans="1:11">
      <c r="A207" t="s">
        <v>590</v>
      </c>
      <c r="B207" t="s">
        <v>900</v>
      </c>
      <c r="C207" s="33" t="s">
        <v>708</v>
      </c>
      <c r="D207" t="s">
        <v>905</v>
      </c>
      <c r="E207" t="s">
        <v>906</v>
      </c>
      <c r="F207" s="34" t="s">
        <v>833</v>
      </c>
      <c r="G207" s="33" t="s">
        <v>853</v>
      </c>
      <c r="H207" t="s">
        <v>2</v>
      </c>
      <c r="I207" t="s">
        <v>903</v>
      </c>
      <c r="J207" t="s">
        <v>916</v>
      </c>
      <c r="K207" t="s">
        <v>0</v>
      </c>
    </row>
    <row r="208" spans="1:11">
      <c r="A208" t="s">
        <v>72</v>
      </c>
      <c r="B208" t="s">
        <v>931</v>
      </c>
      <c r="C208" s="33" t="s">
        <v>469</v>
      </c>
      <c r="D208" t="s">
        <v>932</v>
      </c>
      <c r="E208" t="s">
        <v>906</v>
      </c>
      <c r="F208" s="34" t="s">
        <v>833</v>
      </c>
      <c r="G208" s="33" t="s">
        <v>833</v>
      </c>
      <c r="H208" t="s">
        <v>2</v>
      </c>
      <c r="I208" t="s">
        <v>903</v>
      </c>
      <c r="J208" t="s">
        <v>12502</v>
      </c>
      <c r="K208" t="s">
        <v>0</v>
      </c>
    </row>
    <row r="209" spans="1:11">
      <c r="A209" t="s">
        <v>690</v>
      </c>
      <c r="B209" t="s">
        <v>900</v>
      </c>
      <c r="C209" s="33" t="s">
        <v>397</v>
      </c>
      <c r="D209" t="s">
        <v>905</v>
      </c>
      <c r="E209" t="s">
        <v>925</v>
      </c>
      <c r="F209" s="34" t="s">
        <v>812</v>
      </c>
      <c r="G209" s="33" t="s">
        <v>853</v>
      </c>
      <c r="H209" t="s">
        <v>907</v>
      </c>
      <c r="I209" t="s">
        <v>957</v>
      </c>
      <c r="J209" t="s">
        <v>12477</v>
      </c>
      <c r="K209" t="s">
        <v>12474</v>
      </c>
    </row>
    <row r="210" spans="1:11">
      <c r="A210" t="s">
        <v>689</v>
      </c>
      <c r="B210" t="s">
        <v>900</v>
      </c>
      <c r="C210" s="33" t="s">
        <v>536</v>
      </c>
      <c r="D210" t="s">
        <v>901</v>
      </c>
      <c r="E210" t="s">
        <v>935</v>
      </c>
      <c r="F210" s="34" t="s">
        <v>812</v>
      </c>
      <c r="G210" s="33" t="s">
        <v>7466</v>
      </c>
      <c r="H210" t="s">
        <v>907</v>
      </c>
      <c r="I210" t="s">
        <v>903</v>
      </c>
      <c r="J210" t="s">
        <v>916</v>
      </c>
      <c r="K210" t="s">
        <v>0</v>
      </c>
    </row>
    <row r="211" spans="1:11">
      <c r="A211" t="s">
        <v>688</v>
      </c>
      <c r="B211" t="s">
        <v>900</v>
      </c>
      <c r="C211" s="33" t="s">
        <v>708</v>
      </c>
      <c r="D211" t="s">
        <v>905</v>
      </c>
      <c r="E211" t="s">
        <v>925</v>
      </c>
      <c r="F211" s="34" t="s">
        <v>812</v>
      </c>
      <c r="G211" s="33" t="s">
        <v>853</v>
      </c>
      <c r="H211" t="s">
        <v>907</v>
      </c>
      <c r="I211" t="s">
        <v>957</v>
      </c>
      <c r="J211" t="s">
        <v>12483</v>
      </c>
      <c r="K211" t="s">
        <v>12474</v>
      </c>
    </row>
    <row r="212" spans="1:11">
      <c r="A212" t="s">
        <v>687</v>
      </c>
      <c r="B212" t="s">
        <v>900</v>
      </c>
      <c r="C212" s="33" t="s">
        <v>708</v>
      </c>
      <c r="D212" t="s">
        <v>905</v>
      </c>
      <c r="E212" t="s">
        <v>925</v>
      </c>
      <c r="F212" s="34" t="s">
        <v>812</v>
      </c>
      <c r="G212" s="33" t="s">
        <v>833</v>
      </c>
      <c r="H212" t="s">
        <v>2</v>
      </c>
      <c r="I212" t="s">
        <v>903</v>
      </c>
      <c r="J212" t="s">
        <v>12477</v>
      </c>
      <c r="K212" t="s">
        <v>0</v>
      </c>
    </row>
    <row r="213" spans="1:11">
      <c r="A213" t="s">
        <v>686</v>
      </c>
      <c r="B213" t="s">
        <v>913</v>
      </c>
      <c r="C213" s="33" t="s">
        <v>501</v>
      </c>
      <c r="D213" t="s">
        <v>914</v>
      </c>
      <c r="E213" t="s">
        <v>925</v>
      </c>
      <c r="F213" s="34" t="s">
        <v>813</v>
      </c>
      <c r="G213" s="33" t="s">
        <v>853</v>
      </c>
      <c r="H213" t="s">
        <v>2</v>
      </c>
      <c r="I213" t="s">
        <v>903</v>
      </c>
      <c r="J213" t="s">
        <v>944</v>
      </c>
      <c r="K213" t="s">
        <v>0</v>
      </c>
    </row>
    <row r="214" spans="1:11">
      <c r="A214" t="s">
        <v>589</v>
      </c>
      <c r="B214" t="s">
        <v>913</v>
      </c>
      <c r="C214" s="33" t="s">
        <v>501</v>
      </c>
      <c r="D214" t="s">
        <v>914</v>
      </c>
      <c r="E214" t="s">
        <v>925</v>
      </c>
      <c r="F214" s="34" t="s">
        <v>813</v>
      </c>
      <c r="G214" s="33" t="s">
        <v>864</v>
      </c>
      <c r="H214" t="s">
        <v>2</v>
      </c>
      <c r="I214" t="s">
        <v>903</v>
      </c>
      <c r="J214" t="s">
        <v>12481</v>
      </c>
      <c r="K214" t="s">
        <v>0</v>
      </c>
    </row>
    <row r="215" spans="1:11">
      <c r="A215" t="s">
        <v>682</v>
      </c>
      <c r="B215" t="s">
        <v>900</v>
      </c>
      <c r="C215" s="33" t="s">
        <v>614</v>
      </c>
      <c r="D215" t="s">
        <v>901</v>
      </c>
      <c r="E215" t="s">
        <v>925</v>
      </c>
      <c r="F215" s="34" t="s">
        <v>813</v>
      </c>
      <c r="G215" s="33" t="s">
        <v>853</v>
      </c>
      <c r="H215" t="s">
        <v>2</v>
      </c>
      <c r="I215" t="s">
        <v>903</v>
      </c>
      <c r="J215" t="s">
        <v>12492</v>
      </c>
      <c r="K215" t="s">
        <v>0</v>
      </c>
    </row>
    <row r="216" spans="1:11">
      <c r="A216" t="s">
        <v>588</v>
      </c>
      <c r="B216" t="s">
        <v>904</v>
      </c>
      <c r="C216" s="33" t="s">
        <v>502</v>
      </c>
      <c r="D216" t="s">
        <v>905</v>
      </c>
      <c r="E216" t="s">
        <v>906</v>
      </c>
      <c r="F216" s="34" t="s">
        <v>813</v>
      </c>
      <c r="G216" s="33" t="s">
        <v>833</v>
      </c>
      <c r="H216" t="s">
        <v>2</v>
      </c>
      <c r="I216" t="s">
        <v>903</v>
      </c>
      <c r="J216" t="s">
        <v>12485</v>
      </c>
      <c r="K216" t="s">
        <v>0</v>
      </c>
    </row>
    <row r="217" spans="1:11">
      <c r="A217" t="s">
        <v>462</v>
      </c>
      <c r="B217" t="s">
        <v>913</v>
      </c>
      <c r="C217" s="33" t="s">
        <v>501</v>
      </c>
      <c r="D217" t="s">
        <v>914</v>
      </c>
      <c r="E217" t="s">
        <v>925</v>
      </c>
      <c r="F217" s="34" t="s">
        <v>813</v>
      </c>
      <c r="G217" s="33" t="s">
        <v>813</v>
      </c>
      <c r="H217" t="s">
        <v>2</v>
      </c>
      <c r="I217" t="s">
        <v>903</v>
      </c>
      <c r="J217" t="s">
        <v>944</v>
      </c>
      <c r="K217" t="s">
        <v>0</v>
      </c>
    </row>
    <row r="218" spans="1:11">
      <c r="A218" t="s">
        <v>397</v>
      </c>
      <c r="B218" t="s">
        <v>913</v>
      </c>
      <c r="C218" s="33" t="s">
        <v>501</v>
      </c>
      <c r="D218" t="s">
        <v>914</v>
      </c>
      <c r="E218" t="s">
        <v>925</v>
      </c>
      <c r="F218" s="34" t="s">
        <v>813</v>
      </c>
      <c r="G218" s="33" t="s">
        <v>813</v>
      </c>
      <c r="H218" t="s">
        <v>2</v>
      </c>
      <c r="I218" t="s">
        <v>903</v>
      </c>
      <c r="J218" t="s">
        <v>945</v>
      </c>
      <c r="K218" t="s">
        <v>0</v>
      </c>
    </row>
    <row r="219" spans="1:11">
      <c r="A219" t="s">
        <v>461</v>
      </c>
      <c r="B219" t="s">
        <v>913</v>
      </c>
      <c r="C219" s="33" t="s">
        <v>501</v>
      </c>
      <c r="D219" t="s">
        <v>914</v>
      </c>
      <c r="E219" t="s">
        <v>906</v>
      </c>
      <c r="F219" s="34" t="s">
        <v>813</v>
      </c>
      <c r="G219" s="33" t="s">
        <v>813</v>
      </c>
      <c r="H219" t="s">
        <v>2</v>
      </c>
      <c r="I219" t="s">
        <v>903</v>
      </c>
      <c r="J219" t="s">
        <v>945</v>
      </c>
      <c r="K219" t="s">
        <v>0</v>
      </c>
    </row>
    <row r="220" spans="1:11">
      <c r="A220" t="s">
        <v>460</v>
      </c>
      <c r="B220" t="s">
        <v>913</v>
      </c>
      <c r="C220" s="33" t="s">
        <v>449</v>
      </c>
      <c r="D220" t="s">
        <v>901</v>
      </c>
      <c r="E220" t="s">
        <v>906</v>
      </c>
      <c r="F220" s="34" t="s">
        <v>813</v>
      </c>
      <c r="G220" s="33" t="s">
        <v>813</v>
      </c>
      <c r="H220" t="s">
        <v>2</v>
      </c>
      <c r="I220" t="s">
        <v>903</v>
      </c>
      <c r="J220" t="s">
        <v>945</v>
      </c>
      <c r="K220" t="s">
        <v>0</v>
      </c>
    </row>
    <row r="221" spans="1:11">
      <c r="A221" t="s">
        <v>459</v>
      </c>
      <c r="B221" t="s">
        <v>904</v>
      </c>
      <c r="C221" s="33" t="s">
        <v>502</v>
      </c>
      <c r="D221" t="s">
        <v>905</v>
      </c>
      <c r="E221" t="s">
        <v>906</v>
      </c>
      <c r="F221" s="34" t="s">
        <v>814</v>
      </c>
      <c r="G221" s="33" t="s">
        <v>813</v>
      </c>
      <c r="H221" t="s">
        <v>2</v>
      </c>
      <c r="I221" t="s">
        <v>903</v>
      </c>
      <c r="J221" t="s">
        <v>945</v>
      </c>
      <c r="K221" t="s">
        <v>0</v>
      </c>
    </row>
    <row r="222" spans="1:11">
      <c r="A222" t="s">
        <v>841</v>
      </c>
      <c r="B222" t="s">
        <v>900</v>
      </c>
      <c r="C222" s="33" t="s">
        <v>446</v>
      </c>
      <c r="D222" t="s">
        <v>901</v>
      </c>
      <c r="E222" t="s">
        <v>925</v>
      </c>
      <c r="F222" s="34" t="s">
        <v>814</v>
      </c>
      <c r="G222" s="33" t="s">
        <v>814</v>
      </c>
      <c r="H222" t="s">
        <v>2</v>
      </c>
      <c r="I222" t="s">
        <v>903</v>
      </c>
      <c r="J222" t="s">
        <v>945</v>
      </c>
      <c r="K222" t="s">
        <v>0</v>
      </c>
    </row>
    <row r="223" spans="1:11">
      <c r="A223" t="s">
        <v>708</v>
      </c>
      <c r="B223" t="s">
        <v>900</v>
      </c>
      <c r="C223" s="33" t="s">
        <v>557</v>
      </c>
      <c r="D223" t="s">
        <v>905</v>
      </c>
      <c r="E223" t="s">
        <v>935</v>
      </c>
      <c r="F223" s="34" t="s">
        <v>814</v>
      </c>
      <c r="H223" t="s">
        <v>915</v>
      </c>
      <c r="I223" t="s">
        <v>903</v>
      </c>
      <c r="J223" t="s">
        <v>916</v>
      </c>
      <c r="K223" t="s">
        <v>0</v>
      </c>
    </row>
    <row r="224" spans="1:11">
      <c r="A224" t="s">
        <v>860</v>
      </c>
      <c r="B224" t="s">
        <v>900</v>
      </c>
      <c r="C224" s="33" t="s">
        <v>620</v>
      </c>
      <c r="D224" t="s">
        <v>905</v>
      </c>
      <c r="E224" t="s">
        <v>935</v>
      </c>
      <c r="F224" s="34" t="s">
        <v>824</v>
      </c>
      <c r="H224" t="s">
        <v>915</v>
      </c>
      <c r="I224" t="s">
        <v>903</v>
      </c>
      <c r="J224" t="s">
        <v>916</v>
      </c>
      <c r="K224" t="s">
        <v>0</v>
      </c>
    </row>
    <row r="225" spans="1:11">
      <c r="A225" t="s">
        <v>681</v>
      </c>
      <c r="B225" t="s">
        <v>931</v>
      </c>
      <c r="C225" s="33" t="s">
        <v>333</v>
      </c>
      <c r="D225" t="s">
        <v>333</v>
      </c>
      <c r="E225" t="s">
        <v>906</v>
      </c>
      <c r="F225" s="34" t="s">
        <v>824</v>
      </c>
      <c r="G225" s="33" t="s">
        <v>7454</v>
      </c>
      <c r="H225" t="s">
        <v>2</v>
      </c>
      <c r="I225" t="s">
        <v>903</v>
      </c>
      <c r="J225" t="s">
        <v>946</v>
      </c>
      <c r="K225" t="s">
        <v>0</v>
      </c>
    </row>
    <row r="226" spans="1:11">
      <c r="A226" t="s">
        <v>396</v>
      </c>
      <c r="B226" t="s">
        <v>931</v>
      </c>
      <c r="C226" s="33" t="s">
        <v>333</v>
      </c>
      <c r="D226" t="s">
        <v>333</v>
      </c>
      <c r="E226" t="s">
        <v>906</v>
      </c>
      <c r="F226" s="34" t="s">
        <v>824</v>
      </c>
      <c r="G226" s="33" t="s">
        <v>929</v>
      </c>
      <c r="H226" t="s">
        <v>907</v>
      </c>
      <c r="I226" t="s">
        <v>903</v>
      </c>
      <c r="J226" t="s">
        <v>917</v>
      </c>
      <c r="K226" t="s">
        <v>0</v>
      </c>
    </row>
    <row r="227" spans="1:11">
      <c r="A227" t="s">
        <v>395</v>
      </c>
      <c r="B227" t="s">
        <v>900</v>
      </c>
      <c r="C227" s="33" t="s">
        <v>556</v>
      </c>
      <c r="D227" t="s">
        <v>905</v>
      </c>
      <c r="E227" t="s">
        <v>935</v>
      </c>
      <c r="F227" s="34" t="s">
        <v>824</v>
      </c>
      <c r="G227" s="33" t="s">
        <v>7440</v>
      </c>
      <c r="H227" t="s">
        <v>2</v>
      </c>
      <c r="I227" t="s">
        <v>903</v>
      </c>
      <c r="J227" t="s">
        <v>916</v>
      </c>
      <c r="K227" t="s">
        <v>0</v>
      </c>
    </row>
    <row r="228" spans="1:11">
      <c r="A228" t="s">
        <v>394</v>
      </c>
      <c r="B228" t="s">
        <v>900</v>
      </c>
      <c r="C228" s="33" t="s">
        <v>462</v>
      </c>
      <c r="D228" t="s">
        <v>901</v>
      </c>
      <c r="E228" t="s">
        <v>935</v>
      </c>
      <c r="F228" s="34" t="s">
        <v>824</v>
      </c>
      <c r="G228" s="33" t="s">
        <v>808</v>
      </c>
      <c r="H228" t="s">
        <v>907</v>
      </c>
      <c r="I228" t="s">
        <v>903</v>
      </c>
      <c r="J228" t="s">
        <v>947</v>
      </c>
      <c r="K228" t="s">
        <v>0</v>
      </c>
    </row>
    <row r="229" spans="1:11">
      <c r="A229" t="s">
        <v>393</v>
      </c>
      <c r="B229" t="s">
        <v>900</v>
      </c>
      <c r="C229" s="33" t="s">
        <v>333</v>
      </c>
      <c r="D229" t="s">
        <v>333</v>
      </c>
      <c r="E229" t="s">
        <v>906</v>
      </c>
      <c r="F229" s="34" t="s">
        <v>824</v>
      </c>
      <c r="G229" s="33" t="s">
        <v>833</v>
      </c>
      <c r="H229" t="s">
        <v>2</v>
      </c>
      <c r="I229" t="s">
        <v>903</v>
      </c>
      <c r="J229" t="s">
        <v>948</v>
      </c>
      <c r="K229" t="s">
        <v>0</v>
      </c>
    </row>
    <row r="230" spans="1:11">
      <c r="A230" t="s">
        <v>392</v>
      </c>
      <c r="B230" t="s">
        <v>900</v>
      </c>
      <c r="C230" s="33" t="s">
        <v>588</v>
      </c>
      <c r="D230" t="s">
        <v>901</v>
      </c>
      <c r="E230" t="s">
        <v>935</v>
      </c>
      <c r="F230" s="34" t="s">
        <v>815</v>
      </c>
      <c r="G230" s="33" t="s">
        <v>7465</v>
      </c>
      <c r="H230" t="s">
        <v>907</v>
      </c>
      <c r="I230" t="s">
        <v>903</v>
      </c>
      <c r="J230" t="s">
        <v>916</v>
      </c>
      <c r="K230" t="s">
        <v>0</v>
      </c>
    </row>
    <row r="231" spans="1:11">
      <c r="A231" t="s">
        <v>391</v>
      </c>
      <c r="B231" t="s">
        <v>900</v>
      </c>
      <c r="C231" s="33" t="s">
        <v>536</v>
      </c>
      <c r="D231" t="s">
        <v>905</v>
      </c>
      <c r="E231" t="s">
        <v>805</v>
      </c>
      <c r="F231" s="34" t="s">
        <v>815</v>
      </c>
      <c r="G231" s="33" t="s">
        <v>824</v>
      </c>
      <c r="H231" t="s">
        <v>2</v>
      </c>
      <c r="I231" t="s">
        <v>903</v>
      </c>
      <c r="J231" t="s">
        <v>949</v>
      </c>
      <c r="K231" t="s">
        <v>0</v>
      </c>
    </row>
    <row r="232" spans="1:11">
      <c r="A232" t="s">
        <v>587</v>
      </c>
      <c r="B232" t="s">
        <v>900</v>
      </c>
      <c r="C232" s="33" t="s">
        <v>450</v>
      </c>
      <c r="D232" t="s">
        <v>905</v>
      </c>
      <c r="E232" t="s">
        <v>935</v>
      </c>
      <c r="F232" s="34" t="s">
        <v>815</v>
      </c>
      <c r="G232" s="33" t="s">
        <v>7456</v>
      </c>
      <c r="H232" t="s">
        <v>907</v>
      </c>
      <c r="I232" t="s">
        <v>903</v>
      </c>
      <c r="J232" t="s">
        <v>916</v>
      </c>
      <c r="K232" t="s">
        <v>0</v>
      </c>
    </row>
    <row r="233" spans="1:11">
      <c r="A233" t="s">
        <v>842</v>
      </c>
      <c r="B233" t="s">
        <v>900</v>
      </c>
      <c r="C233" s="33" t="s">
        <v>841</v>
      </c>
      <c r="D233" t="s">
        <v>901</v>
      </c>
      <c r="E233" t="s">
        <v>935</v>
      </c>
      <c r="F233" s="34" t="s">
        <v>815</v>
      </c>
      <c r="H233" t="s">
        <v>915</v>
      </c>
      <c r="I233" t="s">
        <v>903</v>
      </c>
      <c r="J233" t="s">
        <v>916</v>
      </c>
      <c r="K233" t="s">
        <v>0</v>
      </c>
    </row>
    <row r="234" spans="1:11">
      <c r="A234" t="s">
        <v>950</v>
      </c>
      <c r="B234" t="s">
        <v>900</v>
      </c>
      <c r="C234" s="33" t="s">
        <v>397</v>
      </c>
      <c r="D234" t="s">
        <v>905</v>
      </c>
      <c r="E234" t="s">
        <v>935</v>
      </c>
      <c r="F234" s="34" t="s">
        <v>815</v>
      </c>
      <c r="G234" s="33" t="s">
        <v>7458</v>
      </c>
      <c r="H234" t="s">
        <v>907</v>
      </c>
      <c r="I234" t="s">
        <v>903</v>
      </c>
      <c r="J234" t="s">
        <v>916</v>
      </c>
      <c r="K234" t="s">
        <v>0</v>
      </c>
    </row>
    <row r="235" spans="1:11">
      <c r="A235" t="s">
        <v>951</v>
      </c>
      <c r="B235" t="s">
        <v>900</v>
      </c>
      <c r="C235" s="33" t="s">
        <v>534</v>
      </c>
      <c r="D235" t="s">
        <v>905</v>
      </c>
      <c r="E235" t="s">
        <v>805</v>
      </c>
      <c r="F235" s="34" t="s">
        <v>815</v>
      </c>
      <c r="G235" s="33" t="s">
        <v>815</v>
      </c>
      <c r="H235" t="s">
        <v>2</v>
      </c>
      <c r="I235" t="s">
        <v>903</v>
      </c>
      <c r="J235" t="s">
        <v>952</v>
      </c>
      <c r="K235" t="s">
        <v>0</v>
      </c>
    </row>
    <row r="236" spans="1:11">
      <c r="A236" t="s">
        <v>71</v>
      </c>
      <c r="B236" t="s">
        <v>900</v>
      </c>
      <c r="C236" s="33" t="s">
        <v>841</v>
      </c>
      <c r="D236" t="s">
        <v>901</v>
      </c>
      <c r="E236" t="s">
        <v>805</v>
      </c>
      <c r="F236" s="34" t="s">
        <v>815</v>
      </c>
      <c r="G236" s="33" t="s">
        <v>815</v>
      </c>
      <c r="H236" t="s">
        <v>2</v>
      </c>
      <c r="I236" t="s">
        <v>903</v>
      </c>
      <c r="J236" t="s">
        <v>953</v>
      </c>
      <c r="K236" t="s">
        <v>0</v>
      </c>
    </row>
    <row r="237" spans="1:11">
      <c r="A237" t="s">
        <v>586</v>
      </c>
      <c r="B237" t="s">
        <v>900</v>
      </c>
      <c r="C237" s="33" t="s">
        <v>621</v>
      </c>
      <c r="D237" t="s">
        <v>901</v>
      </c>
      <c r="E237" t="s">
        <v>935</v>
      </c>
      <c r="F237" s="34" t="s">
        <v>815</v>
      </c>
      <c r="G237" s="33" t="s">
        <v>7463</v>
      </c>
      <c r="H237" t="s">
        <v>907</v>
      </c>
      <c r="I237" t="s">
        <v>903</v>
      </c>
      <c r="J237" t="s">
        <v>916</v>
      </c>
      <c r="K237" t="s">
        <v>0</v>
      </c>
    </row>
    <row r="238" spans="1:11">
      <c r="A238" t="s">
        <v>585</v>
      </c>
      <c r="B238" t="s">
        <v>900</v>
      </c>
      <c r="C238" s="33" t="s">
        <v>559</v>
      </c>
      <c r="D238" t="s">
        <v>901</v>
      </c>
      <c r="E238" t="s">
        <v>935</v>
      </c>
      <c r="F238" s="34" t="s">
        <v>815</v>
      </c>
      <c r="G238" s="33" t="s">
        <v>7466</v>
      </c>
      <c r="H238" t="s">
        <v>907</v>
      </c>
      <c r="I238" t="s">
        <v>903</v>
      </c>
      <c r="J238" t="s">
        <v>916</v>
      </c>
      <c r="K238" t="s">
        <v>0</v>
      </c>
    </row>
    <row r="239" spans="1:11">
      <c r="A239" t="s">
        <v>680</v>
      </c>
      <c r="B239" t="s">
        <v>900</v>
      </c>
      <c r="C239" s="33" t="s">
        <v>462</v>
      </c>
      <c r="D239" t="s">
        <v>901</v>
      </c>
      <c r="E239" t="s">
        <v>805</v>
      </c>
      <c r="F239" s="34" t="s">
        <v>815</v>
      </c>
      <c r="G239" s="33" t="s">
        <v>815</v>
      </c>
      <c r="H239" t="s">
        <v>2</v>
      </c>
      <c r="I239" t="s">
        <v>903</v>
      </c>
      <c r="J239" t="s">
        <v>949</v>
      </c>
      <c r="K239" t="s">
        <v>0</v>
      </c>
    </row>
    <row r="240" spans="1:11">
      <c r="A240" t="s">
        <v>584</v>
      </c>
      <c r="B240" t="s">
        <v>900</v>
      </c>
      <c r="C240" s="33" t="s">
        <v>462</v>
      </c>
      <c r="D240" t="s">
        <v>901</v>
      </c>
      <c r="E240" t="s">
        <v>935</v>
      </c>
      <c r="F240" s="34" t="s">
        <v>816</v>
      </c>
      <c r="G240" s="33" t="s">
        <v>7466</v>
      </c>
      <c r="H240" t="s">
        <v>907</v>
      </c>
      <c r="I240" t="s">
        <v>903</v>
      </c>
      <c r="J240" t="s">
        <v>916</v>
      </c>
      <c r="K240" t="s">
        <v>0</v>
      </c>
    </row>
    <row r="241" spans="1:11">
      <c r="A241" t="s">
        <v>14</v>
      </c>
      <c r="B241" t="s">
        <v>900</v>
      </c>
      <c r="C241" s="33" t="s">
        <v>446</v>
      </c>
      <c r="D241" t="s">
        <v>901</v>
      </c>
      <c r="E241" t="s">
        <v>935</v>
      </c>
      <c r="F241" s="34" t="s">
        <v>816</v>
      </c>
      <c r="G241" s="33" t="s">
        <v>1024</v>
      </c>
      <c r="H241" t="s">
        <v>907</v>
      </c>
      <c r="I241" t="s">
        <v>903</v>
      </c>
      <c r="J241" t="s">
        <v>954</v>
      </c>
      <c r="K241" t="s">
        <v>0</v>
      </c>
    </row>
    <row r="242" spans="1:11">
      <c r="A242" t="s">
        <v>955</v>
      </c>
      <c r="B242" t="s">
        <v>900</v>
      </c>
      <c r="C242" s="33" t="s">
        <v>450</v>
      </c>
      <c r="D242" t="s">
        <v>905</v>
      </c>
      <c r="E242" t="s">
        <v>805</v>
      </c>
      <c r="F242" s="34" t="s">
        <v>816</v>
      </c>
      <c r="G242" s="33" t="s">
        <v>815</v>
      </c>
      <c r="H242" t="s">
        <v>2</v>
      </c>
      <c r="I242" t="s">
        <v>903</v>
      </c>
      <c r="J242" t="s">
        <v>956</v>
      </c>
      <c r="K242" t="s">
        <v>0</v>
      </c>
    </row>
    <row r="243" spans="1:11">
      <c r="A243" t="s">
        <v>390</v>
      </c>
      <c r="B243" t="s">
        <v>900</v>
      </c>
      <c r="C243" s="33" t="s">
        <v>588</v>
      </c>
      <c r="D243" t="s">
        <v>905</v>
      </c>
      <c r="E243" t="s">
        <v>906</v>
      </c>
      <c r="F243" s="34" t="s">
        <v>816</v>
      </c>
      <c r="G243" s="33" t="s">
        <v>833</v>
      </c>
      <c r="H243" t="s">
        <v>2</v>
      </c>
      <c r="I243" t="s">
        <v>903</v>
      </c>
      <c r="J243" t="s">
        <v>953</v>
      </c>
      <c r="K243" t="s">
        <v>0</v>
      </c>
    </row>
    <row r="244" spans="1:11">
      <c r="A244" t="s">
        <v>389</v>
      </c>
      <c r="B244" t="s">
        <v>900</v>
      </c>
      <c r="C244" s="33" t="s">
        <v>460</v>
      </c>
      <c r="D244" t="s">
        <v>901</v>
      </c>
      <c r="E244" t="s">
        <v>935</v>
      </c>
      <c r="F244" s="34" t="s">
        <v>816</v>
      </c>
      <c r="G244" s="33" t="s">
        <v>811</v>
      </c>
      <c r="H244" t="s">
        <v>907</v>
      </c>
      <c r="I244" t="s">
        <v>957</v>
      </c>
      <c r="J244" t="s">
        <v>953</v>
      </c>
      <c r="K244" t="s">
        <v>0</v>
      </c>
    </row>
    <row r="245" spans="1:11">
      <c r="A245" t="s">
        <v>70</v>
      </c>
      <c r="B245" t="s">
        <v>900</v>
      </c>
      <c r="C245" s="33" t="s">
        <v>462</v>
      </c>
      <c r="D245" t="s">
        <v>901</v>
      </c>
      <c r="E245" t="s">
        <v>906</v>
      </c>
      <c r="F245" s="34" t="s">
        <v>817</v>
      </c>
      <c r="G245" s="33" t="s">
        <v>815</v>
      </c>
      <c r="H245" t="s">
        <v>907</v>
      </c>
      <c r="I245" t="s">
        <v>957</v>
      </c>
      <c r="J245" t="s">
        <v>943</v>
      </c>
      <c r="K245" t="s">
        <v>0</v>
      </c>
    </row>
    <row r="246" spans="1:11">
      <c r="A246" t="s">
        <v>861</v>
      </c>
      <c r="B246" t="s">
        <v>900</v>
      </c>
      <c r="C246" s="33" t="s">
        <v>536</v>
      </c>
      <c r="D246" t="s">
        <v>905</v>
      </c>
      <c r="E246" t="s">
        <v>935</v>
      </c>
      <c r="F246" s="34" t="s">
        <v>817</v>
      </c>
      <c r="G246" s="33" t="s">
        <v>832</v>
      </c>
      <c r="H246" t="s">
        <v>907</v>
      </c>
      <c r="I246" t="s">
        <v>903</v>
      </c>
      <c r="J246" t="s">
        <v>916</v>
      </c>
      <c r="K246" t="s">
        <v>0</v>
      </c>
    </row>
    <row r="247" spans="1:11">
      <c r="A247" t="s">
        <v>583</v>
      </c>
      <c r="B247" t="s">
        <v>900</v>
      </c>
      <c r="C247" s="33" t="s">
        <v>536</v>
      </c>
      <c r="D247" t="s">
        <v>905</v>
      </c>
      <c r="E247" t="s">
        <v>935</v>
      </c>
      <c r="F247" s="34" t="s">
        <v>817</v>
      </c>
      <c r="H247" t="s">
        <v>915</v>
      </c>
      <c r="I247" t="s">
        <v>903</v>
      </c>
      <c r="J247" t="s">
        <v>916</v>
      </c>
      <c r="K247" t="s">
        <v>0</v>
      </c>
    </row>
    <row r="248" spans="1:11">
      <c r="A248" t="s">
        <v>582</v>
      </c>
      <c r="B248" t="s">
        <v>900</v>
      </c>
      <c r="C248" s="33" t="s">
        <v>536</v>
      </c>
      <c r="D248" t="s">
        <v>905</v>
      </c>
      <c r="E248" t="s">
        <v>935</v>
      </c>
      <c r="F248" s="34" t="s">
        <v>817</v>
      </c>
      <c r="G248" s="33" t="s">
        <v>1024</v>
      </c>
      <c r="H248" t="s">
        <v>907</v>
      </c>
      <c r="I248" t="s">
        <v>957</v>
      </c>
      <c r="J248" t="s">
        <v>943</v>
      </c>
      <c r="K248" t="s">
        <v>0</v>
      </c>
    </row>
    <row r="249" spans="1:11">
      <c r="A249" t="s">
        <v>679</v>
      </c>
      <c r="B249" t="s">
        <v>900</v>
      </c>
      <c r="C249" s="33" t="s">
        <v>341</v>
      </c>
      <c r="D249" t="s">
        <v>901</v>
      </c>
      <c r="E249" t="s">
        <v>935</v>
      </c>
      <c r="F249" s="34" t="s">
        <v>817</v>
      </c>
      <c r="H249" t="s">
        <v>915</v>
      </c>
      <c r="I249" t="s">
        <v>903</v>
      </c>
      <c r="J249" t="s">
        <v>916</v>
      </c>
      <c r="K249" t="s">
        <v>0</v>
      </c>
    </row>
    <row r="250" spans="1:11">
      <c r="A250" t="s">
        <v>433</v>
      </c>
      <c r="B250" t="s">
        <v>900</v>
      </c>
      <c r="C250" s="33" t="s">
        <v>341</v>
      </c>
      <c r="D250" t="s">
        <v>901</v>
      </c>
      <c r="E250" t="s">
        <v>935</v>
      </c>
      <c r="F250" s="34" t="s">
        <v>817</v>
      </c>
      <c r="G250" s="33" t="s">
        <v>864</v>
      </c>
      <c r="H250" t="s">
        <v>907</v>
      </c>
      <c r="I250" t="s">
        <v>903</v>
      </c>
      <c r="J250" t="s">
        <v>916</v>
      </c>
      <c r="K250" t="s">
        <v>0</v>
      </c>
    </row>
    <row r="251" spans="1:11">
      <c r="A251" t="s">
        <v>9</v>
      </c>
      <c r="B251" t="s">
        <v>900</v>
      </c>
      <c r="C251" s="33" t="s">
        <v>444</v>
      </c>
      <c r="D251" t="s">
        <v>905</v>
      </c>
      <c r="E251" t="s">
        <v>906</v>
      </c>
      <c r="F251" s="34" t="s">
        <v>823</v>
      </c>
      <c r="G251" s="33" t="s">
        <v>814</v>
      </c>
      <c r="H251" t="s">
        <v>907</v>
      </c>
      <c r="I251" t="s">
        <v>957</v>
      </c>
      <c r="J251" t="s">
        <v>958</v>
      </c>
      <c r="K251" t="s">
        <v>0</v>
      </c>
    </row>
    <row r="252" spans="1:11">
      <c r="A252" t="s">
        <v>442</v>
      </c>
      <c r="B252" t="s">
        <v>900</v>
      </c>
      <c r="C252" s="33" t="s">
        <v>641</v>
      </c>
      <c r="D252" t="s">
        <v>901</v>
      </c>
      <c r="E252" t="s">
        <v>906</v>
      </c>
      <c r="F252" s="34" t="s">
        <v>823</v>
      </c>
      <c r="G252" s="33" t="s">
        <v>814</v>
      </c>
      <c r="H252" t="s">
        <v>907</v>
      </c>
      <c r="I252" t="s">
        <v>957</v>
      </c>
      <c r="J252" t="s">
        <v>916</v>
      </c>
      <c r="K252" t="s">
        <v>0</v>
      </c>
    </row>
    <row r="253" spans="1:11">
      <c r="A253" t="s">
        <v>707</v>
      </c>
      <c r="B253" t="s">
        <v>931</v>
      </c>
      <c r="C253" s="33" t="s">
        <v>469</v>
      </c>
      <c r="D253" t="s">
        <v>932</v>
      </c>
      <c r="E253" t="s">
        <v>906</v>
      </c>
      <c r="F253" s="34" t="s">
        <v>823</v>
      </c>
      <c r="G253" s="33" t="s">
        <v>832</v>
      </c>
      <c r="H253" t="s">
        <v>2</v>
      </c>
      <c r="I253" t="s">
        <v>903</v>
      </c>
      <c r="J253" t="s">
        <v>959</v>
      </c>
      <c r="K253" t="s">
        <v>0</v>
      </c>
    </row>
    <row r="254" spans="1:11">
      <c r="A254" t="s">
        <v>388</v>
      </c>
      <c r="B254" t="s">
        <v>900</v>
      </c>
      <c r="C254" s="33" t="s">
        <v>333</v>
      </c>
      <c r="D254" t="s">
        <v>333</v>
      </c>
      <c r="E254" t="s">
        <v>906</v>
      </c>
      <c r="F254" s="34" t="s">
        <v>822</v>
      </c>
      <c r="G254" s="33" t="s">
        <v>824</v>
      </c>
      <c r="H254" t="s">
        <v>2</v>
      </c>
      <c r="I254" t="s">
        <v>903</v>
      </c>
      <c r="J254" t="s">
        <v>958</v>
      </c>
      <c r="K254" t="s">
        <v>0</v>
      </c>
    </row>
    <row r="255" spans="1:11">
      <c r="A255" t="s">
        <v>423</v>
      </c>
      <c r="B255" t="s">
        <v>936</v>
      </c>
      <c r="C255" s="33" t="s">
        <v>615</v>
      </c>
      <c r="D255" t="s">
        <v>901</v>
      </c>
      <c r="E255" t="s">
        <v>925</v>
      </c>
      <c r="F255" s="34" t="s">
        <v>822</v>
      </c>
      <c r="G255" s="33" t="s">
        <v>814</v>
      </c>
      <c r="H255" t="s">
        <v>2</v>
      </c>
      <c r="I255" t="s">
        <v>903</v>
      </c>
      <c r="J255" t="s">
        <v>930</v>
      </c>
      <c r="K255" t="s">
        <v>0</v>
      </c>
    </row>
    <row r="256" spans="1:11">
      <c r="A256" t="s">
        <v>581</v>
      </c>
      <c r="B256" t="s">
        <v>900</v>
      </c>
      <c r="C256" s="33" t="s">
        <v>960</v>
      </c>
      <c r="D256" t="s">
        <v>901</v>
      </c>
      <c r="E256" t="s">
        <v>925</v>
      </c>
      <c r="F256" s="34" t="s">
        <v>822</v>
      </c>
      <c r="G256" s="33" t="s">
        <v>822</v>
      </c>
      <c r="H256" t="s">
        <v>2</v>
      </c>
      <c r="I256" t="s">
        <v>903</v>
      </c>
      <c r="J256" t="s">
        <v>953</v>
      </c>
      <c r="K256" t="s">
        <v>0</v>
      </c>
    </row>
    <row r="257" spans="1:11">
      <c r="A257" t="s">
        <v>580</v>
      </c>
      <c r="B257" t="s">
        <v>900</v>
      </c>
      <c r="C257" s="33" t="s">
        <v>960</v>
      </c>
      <c r="D257" t="s">
        <v>901</v>
      </c>
      <c r="E257" t="s">
        <v>925</v>
      </c>
      <c r="F257" s="34" t="s">
        <v>822</v>
      </c>
      <c r="G257" s="33" t="s">
        <v>822</v>
      </c>
      <c r="H257" t="s">
        <v>2</v>
      </c>
      <c r="I257" t="s">
        <v>903</v>
      </c>
      <c r="J257" t="s">
        <v>953</v>
      </c>
      <c r="K257" t="s">
        <v>0</v>
      </c>
    </row>
    <row r="258" spans="1:11">
      <c r="A258" t="s">
        <v>579</v>
      </c>
      <c r="B258" t="s">
        <v>900</v>
      </c>
      <c r="C258" s="33" t="s">
        <v>960</v>
      </c>
      <c r="D258" t="s">
        <v>901</v>
      </c>
      <c r="E258" t="s">
        <v>925</v>
      </c>
      <c r="F258" s="34" t="s">
        <v>822</v>
      </c>
      <c r="G258" s="33" t="s">
        <v>822</v>
      </c>
      <c r="H258" t="s">
        <v>2</v>
      </c>
      <c r="I258" t="s">
        <v>903</v>
      </c>
      <c r="J258" t="s">
        <v>953</v>
      </c>
      <c r="K258" t="s">
        <v>0</v>
      </c>
    </row>
    <row r="259" spans="1:11">
      <c r="A259" t="s">
        <v>578</v>
      </c>
      <c r="B259" t="s">
        <v>900</v>
      </c>
      <c r="C259" s="33" t="s">
        <v>462</v>
      </c>
      <c r="D259" t="s">
        <v>901</v>
      </c>
      <c r="E259" t="s">
        <v>906</v>
      </c>
      <c r="F259" s="34" t="s">
        <v>822</v>
      </c>
      <c r="G259" s="33" t="s">
        <v>815</v>
      </c>
      <c r="H259" t="s">
        <v>907</v>
      </c>
      <c r="I259" t="s">
        <v>957</v>
      </c>
      <c r="J259" t="s">
        <v>952</v>
      </c>
      <c r="K259" t="s">
        <v>0</v>
      </c>
    </row>
    <row r="260" spans="1:11">
      <c r="A260" t="s">
        <v>577</v>
      </c>
      <c r="B260" t="s">
        <v>900</v>
      </c>
      <c r="C260" s="33" t="s">
        <v>534</v>
      </c>
      <c r="D260" t="s">
        <v>905</v>
      </c>
      <c r="E260" t="s">
        <v>925</v>
      </c>
      <c r="F260" s="34" t="s">
        <v>822</v>
      </c>
      <c r="G260" s="33" t="s">
        <v>815</v>
      </c>
      <c r="H260" t="s">
        <v>907</v>
      </c>
      <c r="I260" t="s">
        <v>957</v>
      </c>
      <c r="J260" t="s">
        <v>952</v>
      </c>
      <c r="K260" t="s">
        <v>12474</v>
      </c>
    </row>
    <row r="261" spans="1:11">
      <c r="A261" t="s">
        <v>576</v>
      </c>
      <c r="B261" t="s">
        <v>900</v>
      </c>
      <c r="C261" s="33" t="s">
        <v>462</v>
      </c>
      <c r="D261" t="s">
        <v>901</v>
      </c>
      <c r="E261" t="s">
        <v>906</v>
      </c>
      <c r="F261" s="34" t="s">
        <v>822</v>
      </c>
      <c r="G261" s="33" t="s">
        <v>815</v>
      </c>
      <c r="H261" t="s">
        <v>907</v>
      </c>
      <c r="I261" t="s">
        <v>957</v>
      </c>
      <c r="J261" t="s">
        <v>958</v>
      </c>
      <c r="K261" t="s">
        <v>0</v>
      </c>
    </row>
    <row r="262" spans="1:11">
      <c r="A262" t="s">
        <v>575</v>
      </c>
      <c r="B262" t="s">
        <v>913</v>
      </c>
      <c r="C262" s="33" t="s">
        <v>449</v>
      </c>
      <c r="D262" t="s">
        <v>914</v>
      </c>
      <c r="E262" t="s">
        <v>925</v>
      </c>
      <c r="F262" s="34" t="s">
        <v>822</v>
      </c>
      <c r="G262" s="33" t="s">
        <v>824</v>
      </c>
      <c r="H262" t="s">
        <v>2</v>
      </c>
      <c r="I262" t="s">
        <v>903</v>
      </c>
      <c r="J262" t="s">
        <v>940</v>
      </c>
      <c r="K262" t="s">
        <v>0</v>
      </c>
    </row>
    <row r="263" spans="1:11">
      <c r="A263" t="s">
        <v>574</v>
      </c>
      <c r="B263" t="s">
        <v>900</v>
      </c>
      <c r="C263" s="33" t="s">
        <v>960</v>
      </c>
      <c r="D263" t="s">
        <v>901</v>
      </c>
      <c r="E263" t="s">
        <v>925</v>
      </c>
      <c r="F263" s="34" t="s">
        <v>822</v>
      </c>
      <c r="G263" s="33" t="s">
        <v>815</v>
      </c>
      <c r="H263" t="s">
        <v>2</v>
      </c>
      <c r="I263" t="s">
        <v>903</v>
      </c>
      <c r="J263" t="s">
        <v>953</v>
      </c>
      <c r="K263" t="s">
        <v>0</v>
      </c>
    </row>
    <row r="264" spans="1:11">
      <c r="A264" t="s">
        <v>961</v>
      </c>
      <c r="B264" t="s">
        <v>900</v>
      </c>
      <c r="C264" s="33" t="s">
        <v>536</v>
      </c>
      <c r="D264" t="s">
        <v>901</v>
      </c>
      <c r="E264" t="s">
        <v>906</v>
      </c>
      <c r="F264" s="34" t="s">
        <v>821</v>
      </c>
      <c r="G264" s="33" t="s">
        <v>814</v>
      </c>
      <c r="H264" t="s">
        <v>2</v>
      </c>
      <c r="I264" t="s">
        <v>903</v>
      </c>
      <c r="J264" t="s">
        <v>943</v>
      </c>
      <c r="K264" t="s">
        <v>0</v>
      </c>
    </row>
    <row r="265" spans="1:11">
      <c r="A265" t="s">
        <v>69</v>
      </c>
      <c r="B265" t="s">
        <v>904</v>
      </c>
      <c r="C265" s="33" t="s">
        <v>354</v>
      </c>
      <c r="D265" t="s">
        <v>932</v>
      </c>
      <c r="E265" t="s">
        <v>906</v>
      </c>
      <c r="F265" s="34" t="s">
        <v>821</v>
      </c>
      <c r="G265" s="33" t="s">
        <v>854</v>
      </c>
      <c r="H265" t="s">
        <v>907</v>
      </c>
      <c r="I265" t="s">
        <v>957</v>
      </c>
      <c r="J265" t="s">
        <v>962</v>
      </c>
      <c r="K265" t="s">
        <v>0</v>
      </c>
    </row>
    <row r="266" spans="1:11">
      <c r="A266" t="s">
        <v>573</v>
      </c>
      <c r="B266" t="s">
        <v>904</v>
      </c>
      <c r="C266" s="33" t="s">
        <v>926</v>
      </c>
      <c r="D266" t="s">
        <v>901</v>
      </c>
      <c r="E266" t="s">
        <v>906</v>
      </c>
      <c r="F266" s="34" t="s">
        <v>821</v>
      </c>
      <c r="G266" s="33" t="s">
        <v>7454</v>
      </c>
      <c r="H266" t="s">
        <v>907</v>
      </c>
      <c r="I266" t="s">
        <v>903</v>
      </c>
      <c r="J266" t="s">
        <v>944</v>
      </c>
      <c r="K266" t="s">
        <v>0</v>
      </c>
    </row>
    <row r="267" spans="1:11">
      <c r="A267" t="s">
        <v>572</v>
      </c>
      <c r="B267" t="s">
        <v>913</v>
      </c>
      <c r="C267" s="33" t="s">
        <v>449</v>
      </c>
      <c r="D267" t="s">
        <v>914</v>
      </c>
      <c r="E267" t="s">
        <v>925</v>
      </c>
      <c r="F267" s="34" t="s">
        <v>836</v>
      </c>
      <c r="G267" s="33" t="s">
        <v>822</v>
      </c>
      <c r="H267" t="s">
        <v>2</v>
      </c>
      <c r="I267" t="s">
        <v>903</v>
      </c>
      <c r="J267" t="s">
        <v>940</v>
      </c>
      <c r="K267" t="s">
        <v>0</v>
      </c>
    </row>
    <row r="268" spans="1:11">
      <c r="A268" t="s">
        <v>387</v>
      </c>
      <c r="B268" t="s">
        <v>913</v>
      </c>
      <c r="C268" s="33" t="s">
        <v>16</v>
      </c>
      <c r="D268" t="s">
        <v>901</v>
      </c>
      <c r="E268" t="s">
        <v>925</v>
      </c>
      <c r="F268" s="34" t="s">
        <v>836</v>
      </c>
      <c r="G268" s="33" t="s">
        <v>821</v>
      </c>
      <c r="H268" t="s">
        <v>2</v>
      </c>
      <c r="I268" t="s">
        <v>903</v>
      </c>
      <c r="J268" t="s">
        <v>943</v>
      </c>
      <c r="K268" t="s">
        <v>0</v>
      </c>
    </row>
    <row r="269" spans="1:11">
      <c r="A269" t="s">
        <v>843</v>
      </c>
      <c r="B269" t="s">
        <v>900</v>
      </c>
      <c r="C269" s="33" t="s">
        <v>641</v>
      </c>
      <c r="D269" t="s">
        <v>901</v>
      </c>
      <c r="E269" t="s">
        <v>906</v>
      </c>
      <c r="F269" s="34" t="s">
        <v>820</v>
      </c>
      <c r="G269" s="33" t="s">
        <v>821</v>
      </c>
      <c r="H269" t="s">
        <v>2</v>
      </c>
      <c r="I269" t="s">
        <v>903</v>
      </c>
      <c r="J269" t="s">
        <v>959</v>
      </c>
      <c r="K269" t="s">
        <v>0</v>
      </c>
    </row>
    <row r="270" spans="1:11">
      <c r="A270" t="s">
        <v>571</v>
      </c>
      <c r="B270" t="s">
        <v>900</v>
      </c>
      <c r="C270" s="33" t="s">
        <v>615</v>
      </c>
      <c r="D270" t="s">
        <v>901</v>
      </c>
      <c r="E270" t="s">
        <v>935</v>
      </c>
      <c r="F270" s="34" t="s">
        <v>820</v>
      </c>
      <c r="G270" s="33" t="s">
        <v>7463</v>
      </c>
      <c r="H270" t="s">
        <v>907</v>
      </c>
      <c r="I270" t="s">
        <v>903</v>
      </c>
      <c r="J270" t="s">
        <v>916</v>
      </c>
      <c r="K270" t="s">
        <v>0</v>
      </c>
    </row>
    <row r="271" spans="1:11">
      <c r="A271" t="s">
        <v>844</v>
      </c>
      <c r="B271" t="s">
        <v>900</v>
      </c>
      <c r="C271" s="33" t="s">
        <v>460</v>
      </c>
      <c r="D271" t="s">
        <v>901</v>
      </c>
      <c r="E271" t="s">
        <v>935</v>
      </c>
      <c r="F271" s="34" t="s">
        <v>819</v>
      </c>
      <c r="G271" s="33" t="s">
        <v>7458</v>
      </c>
      <c r="H271" t="s">
        <v>907</v>
      </c>
      <c r="I271" t="s">
        <v>957</v>
      </c>
      <c r="J271" t="s">
        <v>916</v>
      </c>
      <c r="K271" t="s">
        <v>0</v>
      </c>
    </row>
    <row r="272" spans="1:11">
      <c r="A272" t="s">
        <v>570</v>
      </c>
      <c r="B272" t="s">
        <v>936</v>
      </c>
      <c r="C272" s="33" t="s">
        <v>615</v>
      </c>
      <c r="D272" t="s">
        <v>901</v>
      </c>
      <c r="E272" t="s">
        <v>925</v>
      </c>
      <c r="F272" s="34" t="s">
        <v>819</v>
      </c>
      <c r="G272" s="33" t="s">
        <v>816</v>
      </c>
      <c r="H272" t="s">
        <v>2</v>
      </c>
      <c r="I272" t="s">
        <v>903</v>
      </c>
      <c r="J272" t="s">
        <v>930</v>
      </c>
      <c r="K272" t="s">
        <v>0</v>
      </c>
    </row>
    <row r="273" spans="1:11">
      <c r="A273" t="s">
        <v>706</v>
      </c>
      <c r="B273" t="s">
        <v>931</v>
      </c>
      <c r="C273" s="33" t="s">
        <v>471</v>
      </c>
      <c r="D273" t="s">
        <v>901</v>
      </c>
      <c r="E273" t="s">
        <v>906</v>
      </c>
      <c r="F273" s="34" t="s">
        <v>865</v>
      </c>
      <c r="G273" s="33" t="s">
        <v>822</v>
      </c>
      <c r="H273" t="s">
        <v>2</v>
      </c>
      <c r="I273" t="s">
        <v>903</v>
      </c>
      <c r="J273" t="s">
        <v>947</v>
      </c>
      <c r="K273" t="s">
        <v>0</v>
      </c>
    </row>
    <row r="274" spans="1:11">
      <c r="A274" t="s">
        <v>569</v>
      </c>
      <c r="B274" t="s">
        <v>931</v>
      </c>
      <c r="C274" s="33" t="s">
        <v>478</v>
      </c>
      <c r="D274" t="s">
        <v>932</v>
      </c>
      <c r="E274" t="s">
        <v>906</v>
      </c>
      <c r="F274" s="34" t="s">
        <v>865</v>
      </c>
      <c r="G274" s="33" t="s">
        <v>822</v>
      </c>
      <c r="H274" t="s">
        <v>907</v>
      </c>
      <c r="I274" t="s">
        <v>903</v>
      </c>
      <c r="J274" t="s">
        <v>963</v>
      </c>
      <c r="K274" t="s">
        <v>0</v>
      </c>
    </row>
    <row r="275" spans="1:11">
      <c r="A275" t="s">
        <v>68</v>
      </c>
      <c r="B275" t="s">
        <v>900</v>
      </c>
      <c r="C275" s="33" t="s">
        <v>641</v>
      </c>
      <c r="D275" t="s">
        <v>901</v>
      </c>
      <c r="E275" t="s">
        <v>906</v>
      </c>
      <c r="F275" s="34" t="s">
        <v>818</v>
      </c>
      <c r="G275" s="33" t="s">
        <v>821</v>
      </c>
      <c r="H275" t="s">
        <v>2</v>
      </c>
      <c r="I275" t="s">
        <v>903</v>
      </c>
      <c r="J275" t="s">
        <v>953</v>
      </c>
      <c r="K275" t="s">
        <v>0</v>
      </c>
    </row>
    <row r="276" spans="1:11">
      <c r="A276" t="s">
        <v>568</v>
      </c>
      <c r="B276" t="s">
        <v>900</v>
      </c>
      <c r="C276" s="33" t="s">
        <v>641</v>
      </c>
      <c r="D276" t="s">
        <v>901</v>
      </c>
      <c r="E276" t="s">
        <v>906</v>
      </c>
      <c r="F276" s="34" t="s">
        <v>818</v>
      </c>
      <c r="G276" s="33" t="s">
        <v>822</v>
      </c>
      <c r="H276" t="s">
        <v>2</v>
      </c>
      <c r="I276" t="s">
        <v>903</v>
      </c>
      <c r="J276" t="s">
        <v>952</v>
      </c>
      <c r="K276" t="s">
        <v>0</v>
      </c>
    </row>
    <row r="277" spans="1:11">
      <c r="A277" t="s">
        <v>567</v>
      </c>
      <c r="B277" t="s">
        <v>900</v>
      </c>
      <c r="C277" s="33" t="s">
        <v>460</v>
      </c>
      <c r="D277" t="s">
        <v>901</v>
      </c>
      <c r="E277" t="s">
        <v>925</v>
      </c>
      <c r="F277" s="34" t="s">
        <v>818</v>
      </c>
      <c r="G277" s="33" t="s">
        <v>819</v>
      </c>
      <c r="H277" t="s">
        <v>907</v>
      </c>
      <c r="I277" t="s">
        <v>957</v>
      </c>
      <c r="J277" t="s">
        <v>943</v>
      </c>
      <c r="K277" t="s">
        <v>12474</v>
      </c>
    </row>
    <row r="278" spans="1:11">
      <c r="A278" t="s">
        <v>705</v>
      </c>
      <c r="B278" t="s">
        <v>900</v>
      </c>
      <c r="C278" s="33" t="s">
        <v>588</v>
      </c>
      <c r="D278" t="s">
        <v>901</v>
      </c>
      <c r="E278" t="s">
        <v>935</v>
      </c>
      <c r="F278" s="34" t="s">
        <v>792</v>
      </c>
      <c r="G278" s="33" t="s">
        <v>833</v>
      </c>
      <c r="H278" t="s">
        <v>2</v>
      </c>
      <c r="I278" t="s">
        <v>903</v>
      </c>
      <c r="J278" t="s">
        <v>947</v>
      </c>
      <c r="K278" t="s">
        <v>0</v>
      </c>
    </row>
    <row r="279" spans="1:11">
      <c r="A279" t="s">
        <v>704</v>
      </c>
      <c r="B279" t="s">
        <v>900</v>
      </c>
      <c r="C279" s="33" t="s">
        <v>557</v>
      </c>
      <c r="D279" t="s">
        <v>905</v>
      </c>
      <c r="E279" t="s">
        <v>925</v>
      </c>
      <c r="F279" s="34" t="s">
        <v>792</v>
      </c>
      <c r="G279" s="33" t="s">
        <v>799</v>
      </c>
      <c r="H279" t="s">
        <v>2</v>
      </c>
      <c r="I279" t="s">
        <v>903</v>
      </c>
      <c r="J279" t="s">
        <v>964</v>
      </c>
      <c r="K279" t="s">
        <v>0</v>
      </c>
    </row>
    <row r="280" spans="1:11">
      <c r="A280" t="s">
        <v>458</v>
      </c>
      <c r="B280" t="s">
        <v>936</v>
      </c>
      <c r="C280" s="33" t="s">
        <v>612</v>
      </c>
      <c r="D280" t="s">
        <v>901</v>
      </c>
      <c r="E280" t="s">
        <v>925</v>
      </c>
      <c r="F280" s="34" t="s">
        <v>786</v>
      </c>
      <c r="G280" s="33" t="s">
        <v>792</v>
      </c>
      <c r="H280" t="s">
        <v>2</v>
      </c>
      <c r="I280" t="s">
        <v>903</v>
      </c>
      <c r="J280" t="s">
        <v>930</v>
      </c>
      <c r="K280" t="s">
        <v>0</v>
      </c>
    </row>
    <row r="281" spans="1:11">
      <c r="A281" t="s">
        <v>566</v>
      </c>
      <c r="B281" t="s">
        <v>904</v>
      </c>
      <c r="C281" s="33" t="s">
        <v>644</v>
      </c>
      <c r="D281" t="s">
        <v>932</v>
      </c>
      <c r="E281" t="s">
        <v>925</v>
      </c>
      <c r="F281" s="34" t="s">
        <v>766</v>
      </c>
      <c r="G281" s="33" t="s">
        <v>799</v>
      </c>
      <c r="H281" t="s">
        <v>2</v>
      </c>
      <c r="I281" t="s">
        <v>903</v>
      </c>
      <c r="J281" t="s">
        <v>962</v>
      </c>
      <c r="K281" t="s">
        <v>0</v>
      </c>
    </row>
    <row r="282" spans="1:11">
      <c r="A282" t="s">
        <v>457</v>
      </c>
      <c r="B282" t="s">
        <v>904</v>
      </c>
      <c r="C282" s="33" t="s">
        <v>910</v>
      </c>
      <c r="D282" t="s">
        <v>905</v>
      </c>
      <c r="E282" t="s">
        <v>925</v>
      </c>
      <c r="F282" s="34" t="s">
        <v>855</v>
      </c>
      <c r="G282" s="33" t="s">
        <v>799</v>
      </c>
      <c r="H282" t="s">
        <v>2</v>
      </c>
      <c r="I282" t="s">
        <v>903</v>
      </c>
      <c r="J282" t="s">
        <v>962</v>
      </c>
      <c r="K282" t="s">
        <v>0</v>
      </c>
    </row>
    <row r="283" spans="1:11">
      <c r="A283" t="s">
        <v>348</v>
      </c>
      <c r="B283" t="s">
        <v>931</v>
      </c>
      <c r="C283" s="33" t="s">
        <v>480</v>
      </c>
      <c r="D283" t="s">
        <v>932</v>
      </c>
      <c r="E283" t="s">
        <v>906</v>
      </c>
      <c r="F283" s="34" t="s">
        <v>785</v>
      </c>
      <c r="G283" s="33" t="s">
        <v>929</v>
      </c>
      <c r="H283" t="s">
        <v>907</v>
      </c>
      <c r="I283" t="s">
        <v>903</v>
      </c>
      <c r="J283" t="s">
        <v>945</v>
      </c>
      <c r="K283" t="s">
        <v>0</v>
      </c>
    </row>
    <row r="284" spans="1:11">
      <c r="A284" t="s">
        <v>565</v>
      </c>
      <c r="B284" t="s">
        <v>913</v>
      </c>
      <c r="C284" s="33" t="s">
        <v>644</v>
      </c>
      <c r="D284" t="s">
        <v>905</v>
      </c>
      <c r="E284" t="s">
        <v>925</v>
      </c>
      <c r="F284" s="34" t="s">
        <v>785</v>
      </c>
      <c r="G284" s="33" t="s">
        <v>785</v>
      </c>
      <c r="H284" t="s">
        <v>2</v>
      </c>
      <c r="I284" t="s">
        <v>903</v>
      </c>
      <c r="J284" t="s">
        <v>943</v>
      </c>
      <c r="K284" t="s">
        <v>0</v>
      </c>
    </row>
    <row r="285" spans="1:11">
      <c r="A285" t="s">
        <v>845</v>
      </c>
      <c r="B285" t="s">
        <v>904</v>
      </c>
      <c r="C285" s="33" t="s">
        <v>354</v>
      </c>
      <c r="D285" t="s">
        <v>914</v>
      </c>
      <c r="E285" t="s">
        <v>925</v>
      </c>
      <c r="F285" s="34" t="s">
        <v>159</v>
      </c>
      <c r="G285" s="33" t="s">
        <v>816</v>
      </c>
      <c r="H285" t="s">
        <v>2</v>
      </c>
      <c r="I285" t="s">
        <v>903</v>
      </c>
      <c r="J285" t="s">
        <v>962</v>
      </c>
      <c r="K285" t="s">
        <v>0</v>
      </c>
    </row>
    <row r="286" spans="1:11">
      <c r="A286" t="s">
        <v>386</v>
      </c>
      <c r="B286" t="s">
        <v>931</v>
      </c>
      <c r="C286" s="33" t="s">
        <v>473</v>
      </c>
      <c r="D286" t="s">
        <v>905</v>
      </c>
      <c r="E286" t="s">
        <v>906</v>
      </c>
      <c r="F286" s="34" t="s">
        <v>730</v>
      </c>
      <c r="G286" s="33" t="s">
        <v>965</v>
      </c>
      <c r="H286" t="s">
        <v>2</v>
      </c>
      <c r="I286" t="s">
        <v>903</v>
      </c>
      <c r="J286" t="s">
        <v>916</v>
      </c>
      <c r="K286" t="s">
        <v>0</v>
      </c>
    </row>
    <row r="287" spans="1:11">
      <c r="A287" t="s">
        <v>335</v>
      </c>
      <c r="B287" t="s">
        <v>931</v>
      </c>
      <c r="C287" s="33" t="s">
        <v>473</v>
      </c>
      <c r="D287" t="s">
        <v>905</v>
      </c>
      <c r="E287" t="s">
        <v>906</v>
      </c>
      <c r="F287" s="34" t="s">
        <v>730</v>
      </c>
      <c r="G287" s="33" t="s">
        <v>793</v>
      </c>
      <c r="H287" t="s">
        <v>2</v>
      </c>
      <c r="I287" t="s">
        <v>903</v>
      </c>
      <c r="J287" t="s">
        <v>964</v>
      </c>
      <c r="K287" t="s">
        <v>0</v>
      </c>
    </row>
    <row r="288" spans="1:11">
      <c r="A288" t="s">
        <v>966</v>
      </c>
      <c r="B288" t="s">
        <v>904</v>
      </c>
      <c r="C288" s="33" t="s">
        <v>333</v>
      </c>
      <c r="D288" t="s">
        <v>333</v>
      </c>
      <c r="E288" t="s">
        <v>805</v>
      </c>
      <c r="F288" s="34" t="s">
        <v>730</v>
      </c>
      <c r="G288" s="33" t="s">
        <v>159</v>
      </c>
      <c r="H288" t="s">
        <v>2</v>
      </c>
      <c r="I288" t="s">
        <v>903</v>
      </c>
      <c r="J288" t="s">
        <v>967</v>
      </c>
      <c r="K288" t="s">
        <v>0</v>
      </c>
    </row>
    <row r="289" spans="1:11">
      <c r="A289" t="s">
        <v>46</v>
      </c>
      <c r="B289" t="s">
        <v>904</v>
      </c>
      <c r="C289" s="33" t="s">
        <v>613</v>
      </c>
      <c r="D289" t="s">
        <v>901</v>
      </c>
      <c r="E289" t="s">
        <v>806</v>
      </c>
      <c r="F289" s="34" t="s">
        <v>730</v>
      </c>
      <c r="G289" s="33" t="s">
        <v>792</v>
      </c>
      <c r="H289" t="s">
        <v>2</v>
      </c>
      <c r="I289" t="s">
        <v>903</v>
      </c>
      <c r="J289" t="s">
        <v>954</v>
      </c>
      <c r="K289" t="s">
        <v>0</v>
      </c>
    </row>
    <row r="290" spans="1:11">
      <c r="A290" t="s">
        <v>846</v>
      </c>
      <c r="B290" t="s">
        <v>931</v>
      </c>
      <c r="C290" s="33" t="s">
        <v>7</v>
      </c>
      <c r="D290" t="s">
        <v>932</v>
      </c>
      <c r="E290" t="s">
        <v>906</v>
      </c>
      <c r="F290" s="34" t="s">
        <v>730</v>
      </c>
      <c r="G290" s="33" t="s">
        <v>793</v>
      </c>
      <c r="H290" t="s">
        <v>2</v>
      </c>
      <c r="I290" t="s">
        <v>903</v>
      </c>
      <c r="J290" t="s">
        <v>959</v>
      </c>
      <c r="K290" t="s">
        <v>0</v>
      </c>
    </row>
    <row r="291" spans="1:11">
      <c r="A291" t="s">
        <v>968</v>
      </c>
      <c r="B291" t="s">
        <v>904</v>
      </c>
      <c r="C291" s="33" t="s">
        <v>450</v>
      </c>
      <c r="D291" t="s">
        <v>905</v>
      </c>
      <c r="E291" t="s">
        <v>925</v>
      </c>
      <c r="F291" s="34" t="s">
        <v>765</v>
      </c>
      <c r="G291" s="33" t="s">
        <v>965</v>
      </c>
      <c r="H291" t="s">
        <v>2</v>
      </c>
      <c r="I291" t="s">
        <v>903</v>
      </c>
      <c r="J291" t="s">
        <v>962</v>
      </c>
      <c r="K291" t="s">
        <v>0</v>
      </c>
    </row>
    <row r="292" spans="1:11">
      <c r="A292" t="s">
        <v>629</v>
      </c>
      <c r="B292" t="s">
        <v>904</v>
      </c>
      <c r="C292" s="33" t="s">
        <v>16</v>
      </c>
      <c r="D292" t="s">
        <v>932</v>
      </c>
      <c r="E292" t="s">
        <v>925</v>
      </c>
      <c r="F292" s="34" t="s">
        <v>765</v>
      </c>
      <c r="G292" s="33" t="s">
        <v>159</v>
      </c>
      <c r="H292" t="s">
        <v>2</v>
      </c>
      <c r="I292" t="s">
        <v>903</v>
      </c>
      <c r="J292" t="s">
        <v>954</v>
      </c>
      <c r="K292" t="s">
        <v>0</v>
      </c>
    </row>
    <row r="293" spans="1:11">
      <c r="A293" t="s">
        <v>385</v>
      </c>
      <c r="B293" t="s">
        <v>931</v>
      </c>
      <c r="C293" s="33" t="s">
        <v>473</v>
      </c>
      <c r="D293" t="s">
        <v>905</v>
      </c>
      <c r="E293" t="s">
        <v>906</v>
      </c>
      <c r="F293" s="34" t="s">
        <v>729</v>
      </c>
      <c r="G293" s="33" t="s">
        <v>730</v>
      </c>
      <c r="H293" t="s">
        <v>2</v>
      </c>
      <c r="I293" t="s">
        <v>903</v>
      </c>
      <c r="J293" t="s">
        <v>964</v>
      </c>
      <c r="K293" t="s">
        <v>0</v>
      </c>
    </row>
    <row r="294" spans="1:11">
      <c r="A294" t="s">
        <v>13</v>
      </c>
      <c r="B294" t="s">
        <v>904</v>
      </c>
      <c r="C294" s="33" t="s">
        <v>676</v>
      </c>
      <c r="D294" t="s">
        <v>932</v>
      </c>
      <c r="E294" t="s">
        <v>925</v>
      </c>
      <c r="F294" s="34" t="s">
        <v>764</v>
      </c>
      <c r="G294" s="33" t="s">
        <v>159</v>
      </c>
      <c r="H294" t="s">
        <v>2</v>
      </c>
      <c r="I294" t="s">
        <v>903</v>
      </c>
      <c r="J294" t="s">
        <v>944</v>
      </c>
      <c r="K294" t="s">
        <v>0</v>
      </c>
    </row>
    <row r="295" spans="1:11">
      <c r="A295" t="s">
        <v>847</v>
      </c>
      <c r="B295" t="s">
        <v>904</v>
      </c>
      <c r="C295" s="33" t="s">
        <v>614</v>
      </c>
      <c r="D295" t="s">
        <v>905</v>
      </c>
      <c r="E295" t="s">
        <v>806</v>
      </c>
      <c r="F295" s="34" t="s">
        <v>764</v>
      </c>
      <c r="G295" s="33" t="s">
        <v>792</v>
      </c>
      <c r="H295" t="s">
        <v>2</v>
      </c>
      <c r="I295" t="s">
        <v>903</v>
      </c>
      <c r="J295" t="s">
        <v>945</v>
      </c>
      <c r="K295" t="s">
        <v>0</v>
      </c>
    </row>
    <row r="296" spans="1:11">
      <c r="A296" t="s">
        <v>564</v>
      </c>
      <c r="B296" t="s">
        <v>904</v>
      </c>
      <c r="C296" s="33" t="s">
        <v>613</v>
      </c>
      <c r="D296" t="s">
        <v>905</v>
      </c>
      <c r="E296" t="s">
        <v>925</v>
      </c>
      <c r="F296" s="34" t="s">
        <v>795</v>
      </c>
      <c r="G296" s="33" t="s">
        <v>822</v>
      </c>
      <c r="H296" t="s">
        <v>907</v>
      </c>
      <c r="I296" t="s">
        <v>903</v>
      </c>
      <c r="J296" t="s">
        <v>945</v>
      </c>
      <c r="K296" t="s">
        <v>0</v>
      </c>
    </row>
    <row r="297" spans="1:11">
      <c r="A297" t="s">
        <v>869</v>
      </c>
      <c r="B297" t="s">
        <v>920</v>
      </c>
      <c r="C297" s="33" t="s">
        <v>464</v>
      </c>
      <c r="D297" t="s">
        <v>905</v>
      </c>
      <c r="E297" t="s">
        <v>925</v>
      </c>
      <c r="F297" s="34" t="s">
        <v>795</v>
      </c>
      <c r="H297" t="s">
        <v>915</v>
      </c>
      <c r="I297" t="s">
        <v>903</v>
      </c>
      <c r="J297" t="s">
        <v>954</v>
      </c>
      <c r="K297" t="s">
        <v>0</v>
      </c>
    </row>
    <row r="298" spans="1:11">
      <c r="A298" t="s">
        <v>384</v>
      </c>
      <c r="B298" t="s">
        <v>904</v>
      </c>
      <c r="C298" s="33" t="s">
        <v>969</v>
      </c>
      <c r="D298" t="s">
        <v>901</v>
      </c>
      <c r="E298" t="s">
        <v>906</v>
      </c>
      <c r="F298" s="34" t="s">
        <v>763</v>
      </c>
      <c r="G298" s="33" t="s">
        <v>763</v>
      </c>
      <c r="H298" t="s">
        <v>2</v>
      </c>
      <c r="I298" t="s">
        <v>903</v>
      </c>
      <c r="J298" t="s">
        <v>944</v>
      </c>
      <c r="K298" t="s">
        <v>0</v>
      </c>
    </row>
    <row r="299" spans="1:11">
      <c r="A299" t="s">
        <v>383</v>
      </c>
      <c r="B299" t="s">
        <v>904</v>
      </c>
      <c r="C299" s="33" t="s">
        <v>969</v>
      </c>
      <c r="D299" t="s">
        <v>901</v>
      </c>
      <c r="E299" t="s">
        <v>906</v>
      </c>
      <c r="F299" s="34" t="s">
        <v>763</v>
      </c>
      <c r="G299" s="33" t="s">
        <v>970</v>
      </c>
      <c r="H299" t="s">
        <v>2</v>
      </c>
      <c r="I299" t="s">
        <v>903</v>
      </c>
      <c r="J299" t="s">
        <v>944</v>
      </c>
      <c r="K299" t="s">
        <v>0</v>
      </c>
    </row>
    <row r="300" spans="1:11">
      <c r="A300" t="s">
        <v>382</v>
      </c>
      <c r="B300" t="s">
        <v>904</v>
      </c>
      <c r="C300" s="33" t="s">
        <v>333</v>
      </c>
      <c r="D300" t="s">
        <v>333</v>
      </c>
      <c r="E300" t="s">
        <v>906</v>
      </c>
      <c r="F300" s="34" t="s">
        <v>763</v>
      </c>
      <c r="G300" s="33" t="s">
        <v>970</v>
      </c>
      <c r="H300" t="s">
        <v>2</v>
      </c>
      <c r="I300" t="s">
        <v>903</v>
      </c>
      <c r="J300" t="s">
        <v>917</v>
      </c>
      <c r="K300" t="s">
        <v>0</v>
      </c>
    </row>
    <row r="301" spans="1:11">
      <c r="A301" t="s">
        <v>381</v>
      </c>
      <c r="B301" t="s">
        <v>904</v>
      </c>
      <c r="C301" s="33" t="s">
        <v>969</v>
      </c>
      <c r="D301" t="s">
        <v>905</v>
      </c>
      <c r="E301" t="s">
        <v>906</v>
      </c>
      <c r="F301" s="34" t="s">
        <v>763</v>
      </c>
      <c r="G301" s="33" t="s">
        <v>970</v>
      </c>
      <c r="H301" t="s">
        <v>2</v>
      </c>
      <c r="I301" t="s">
        <v>903</v>
      </c>
      <c r="J301" t="s">
        <v>944</v>
      </c>
      <c r="K301" t="s">
        <v>0</v>
      </c>
    </row>
    <row r="302" spans="1:11">
      <c r="A302" t="s">
        <v>380</v>
      </c>
      <c r="B302" t="s">
        <v>931</v>
      </c>
      <c r="C302" s="33" t="s">
        <v>474</v>
      </c>
      <c r="D302" t="s">
        <v>914</v>
      </c>
      <c r="E302" t="s">
        <v>906</v>
      </c>
      <c r="F302" s="34" t="s">
        <v>728</v>
      </c>
      <c r="H302" t="s">
        <v>915</v>
      </c>
      <c r="I302" t="s">
        <v>903</v>
      </c>
      <c r="J302" t="s">
        <v>944</v>
      </c>
      <c r="K302" t="s">
        <v>0</v>
      </c>
    </row>
    <row r="303" spans="1:11">
      <c r="A303" t="s">
        <v>379</v>
      </c>
      <c r="B303" t="s">
        <v>904</v>
      </c>
      <c r="C303" s="33" t="s">
        <v>615</v>
      </c>
      <c r="D303" t="s">
        <v>901</v>
      </c>
      <c r="E303" t="s">
        <v>906</v>
      </c>
      <c r="F303" s="34" t="s">
        <v>728</v>
      </c>
      <c r="G303" s="33" t="s">
        <v>970</v>
      </c>
      <c r="H303" t="s">
        <v>2</v>
      </c>
      <c r="I303" t="s">
        <v>903</v>
      </c>
      <c r="J303" t="s">
        <v>954</v>
      </c>
      <c r="K303" t="s">
        <v>0</v>
      </c>
    </row>
    <row r="304" spans="1:11">
      <c r="A304" t="s">
        <v>347</v>
      </c>
      <c r="B304" t="s">
        <v>931</v>
      </c>
      <c r="C304" s="33" t="s">
        <v>474</v>
      </c>
      <c r="D304" t="s">
        <v>901</v>
      </c>
      <c r="E304" t="s">
        <v>906</v>
      </c>
      <c r="F304" s="34" t="s">
        <v>728</v>
      </c>
      <c r="H304" t="s">
        <v>915</v>
      </c>
      <c r="I304" t="s">
        <v>903</v>
      </c>
      <c r="J304" t="s">
        <v>945</v>
      </c>
      <c r="K304" t="s">
        <v>0</v>
      </c>
    </row>
    <row r="305" spans="1:11">
      <c r="A305" t="s">
        <v>346</v>
      </c>
      <c r="B305" t="s">
        <v>904</v>
      </c>
      <c r="C305" s="33" t="s">
        <v>333</v>
      </c>
      <c r="D305" t="s">
        <v>333</v>
      </c>
      <c r="E305" t="s">
        <v>906</v>
      </c>
      <c r="F305" s="34" t="s">
        <v>728</v>
      </c>
      <c r="G305" s="33" t="s">
        <v>763</v>
      </c>
      <c r="H305" t="s">
        <v>2</v>
      </c>
      <c r="I305" t="s">
        <v>903</v>
      </c>
      <c r="J305" t="s">
        <v>917</v>
      </c>
      <c r="K305" t="s">
        <v>0</v>
      </c>
    </row>
    <row r="306" spans="1:11">
      <c r="A306" t="s">
        <v>678</v>
      </c>
      <c r="B306" t="s">
        <v>904</v>
      </c>
      <c r="C306" s="33" t="s">
        <v>969</v>
      </c>
      <c r="D306" t="s">
        <v>901</v>
      </c>
      <c r="E306" t="s">
        <v>906</v>
      </c>
      <c r="F306" s="34" t="s">
        <v>728</v>
      </c>
      <c r="G306" s="33" t="s">
        <v>763</v>
      </c>
      <c r="H306" t="s">
        <v>2</v>
      </c>
      <c r="I306" t="s">
        <v>903</v>
      </c>
      <c r="J306" t="s">
        <v>916</v>
      </c>
      <c r="K306" t="s">
        <v>0</v>
      </c>
    </row>
    <row r="307" spans="1:11">
      <c r="A307" t="s">
        <v>563</v>
      </c>
      <c r="B307" t="s">
        <v>904</v>
      </c>
      <c r="C307" s="33" t="s">
        <v>613</v>
      </c>
      <c r="D307" t="s">
        <v>901</v>
      </c>
      <c r="E307" t="s">
        <v>906</v>
      </c>
      <c r="F307" s="34" t="s">
        <v>728</v>
      </c>
      <c r="G307" s="33" t="s">
        <v>970</v>
      </c>
      <c r="H307" t="s">
        <v>2</v>
      </c>
      <c r="I307" t="s">
        <v>903</v>
      </c>
      <c r="J307" t="s">
        <v>954</v>
      </c>
      <c r="K307" t="s">
        <v>0</v>
      </c>
    </row>
    <row r="308" spans="1:11">
      <c r="A308" t="s">
        <v>562</v>
      </c>
      <c r="B308" t="s">
        <v>931</v>
      </c>
      <c r="C308" s="33" t="s">
        <v>333</v>
      </c>
      <c r="D308" t="s">
        <v>333</v>
      </c>
      <c r="E308" t="s">
        <v>906</v>
      </c>
      <c r="F308" s="34" t="s">
        <v>728</v>
      </c>
      <c r="G308" s="33" t="s">
        <v>764</v>
      </c>
      <c r="H308" t="s">
        <v>2</v>
      </c>
      <c r="I308" t="s">
        <v>903</v>
      </c>
      <c r="J308" t="s">
        <v>971</v>
      </c>
      <c r="K308" t="s">
        <v>0</v>
      </c>
    </row>
    <row r="309" spans="1:11">
      <c r="A309" t="s">
        <v>827</v>
      </c>
      <c r="B309" t="s">
        <v>972</v>
      </c>
      <c r="C309" s="33" t="s">
        <v>501</v>
      </c>
      <c r="D309" t="s">
        <v>932</v>
      </c>
      <c r="E309" t="s">
        <v>925</v>
      </c>
      <c r="F309" s="34" t="s">
        <v>728</v>
      </c>
      <c r="G309" s="33" t="s">
        <v>730</v>
      </c>
      <c r="H309" t="s">
        <v>2</v>
      </c>
      <c r="I309" t="s">
        <v>903</v>
      </c>
      <c r="J309" t="s">
        <v>954</v>
      </c>
      <c r="K309" t="s">
        <v>0</v>
      </c>
    </row>
    <row r="310" spans="1:11">
      <c r="A310" t="s">
        <v>561</v>
      </c>
      <c r="B310" t="s">
        <v>931</v>
      </c>
      <c r="C310" s="33" t="s">
        <v>475</v>
      </c>
      <c r="D310" t="s">
        <v>914</v>
      </c>
      <c r="E310" t="s">
        <v>906</v>
      </c>
      <c r="F310" s="34" t="s">
        <v>728</v>
      </c>
      <c r="G310" s="33" t="s">
        <v>7464</v>
      </c>
      <c r="H310" t="s">
        <v>907</v>
      </c>
      <c r="I310" t="s">
        <v>903</v>
      </c>
      <c r="J310" t="s">
        <v>953</v>
      </c>
      <c r="K310" t="s">
        <v>0</v>
      </c>
    </row>
    <row r="311" spans="1:11">
      <c r="A311" t="s">
        <v>349</v>
      </c>
      <c r="B311" t="s">
        <v>936</v>
      </c>
      <c r="C311" s="33" t="s">
        <v>333</v>
      </c>
      <c r="D311" t="s">
        <v>333</v>
      </c>
      <c r="E311" t="s">
        <v>906</v>
      </c>
      <c r="F311" s="34" t="s">
        <v>728</v>
      </c>
      <c r="G311" s="33" t="s">
        <v>763</v>
      </c>
      <c r="H311" t="s">
        <v>2</v>
      </c>
      <c r="I311" t="s">
        <v>903</v>
      </c>
      <c r="J311" t="s">
        <v>973</v>
      </c>
      <c r="K311" t="s">
        <v>0</v>
      </c>
    </row>
    <row r="312" spans="1:11">
      <c r="A312" t="s">
        <v>64</v>
      </c>
      <c r="B312" t="s">
        <v>904</v>
      </c>
      <c r="C312" s="33" t="s">
        <v>445</v>
      </c>
      <c r="D312" t="s">
        <v>932</v>
      </c>
      <c r="E312" t="s">
        <v>906</v>
      </c>
      <c r="F312" s="34" t="s">
        <v>728</v>
      </c>
      <c r="G312" s="33" t="s">
        <v>970</v>
      </c>
      <c r="H312" t="s">
        <v>2</v>
      </c>
      <c r="I312" t="s">
        <v>903</v>
      </c>
      <c r="J312" t="s">
        <v>954</v>
      </c>
      <c r="K312" t="s">
        <v>0</v>
      </c>
    </row>
    <row r="313" spans="1:11">
      <c r="A313" t="s">
        <v>560</v>
      </c>
      <c r="B313" t="s">
        <v>931</v>
      </c>
      <c r="C313" s="33" t="s">
        <v>475</v>
      </c>
      <c r="D313" t="s">
        <v>901</v>
      </c>
      <c r="E313" t="s">
        <v>906</v>
      </c>
      <c r="F313" s="34" t="s">
        <v>728</v>
      </c>
      <c r="G313" s="33" t="s">
        <v>927</v>
      </c>
      <c r="H313" t="s">
        <v>907</v>
      </c>
      <c r="I313" t="s">
        <v>903</v>
      </c>
      <c r="J313" t="s">
        <v>945</v>
      </c>
      <c r="K313" t="s">
        <v>0</v>
      </c>
    </row>
    <row r="314" spans="1:11">
      <c r="A314" t="s">
        <v>677</v>
      </c>
      <c r="B314" t="s">
        <v>913</v>
      </c>
      <c r="C314" s="33" t="s">
        <v>926</v>
      </c>
      <c r="D314" t="s">
        <v>901</v>
      </c>
      <c r="E314" t="s">
        <v>925</v>
      </c>
      <c r="F314" s="34" t="s">
        <v>762</v>
      </c>
      <c r="G314" s="33" t="s">
        <v>763</v>
      </c>
      <c r="H314" t="s">
        <v>2</v>
      </c>
      <c r="I314" t="s">
        <v>903</v>
      </c>
      <c r="J314" t="s">
        <v>945</v>
      </c>
      <c r="K314" t="s">
        <v>0</v>
      </c>
    </row>
    <row r="315" spans="1:11">
      <c r="A315" t="s">
        <v>345</v>
      </c>
      <c r="B315" t="s">
        <v>904</v>
      </c>
      <c r="C315" s="33" t="s">
        <v>612</v>
      </c>
      <c r="D315" t="s">
        <v>914</v>
      </c>
      <c r="E315" t="s">
        <v>906</v>
      </c>
      <c r="F315" s="34" t="s">
        <v>762</v>
      </c>
      <c r="G315" s="33" t="s">
        <v>763</v>
      </c>
      <c r="H315" t="s">
        <v>2</v>
      </c>
      <c r="I315" t="s">
        <v>903</v>
      </c>
      <c r="J315" t="s">
        <v>974</v>
      </c>
      <c r="K315" t="s">
        <v>0</v>
      </c>
    </row>
    <row r="316" spans="1:11">
      <c r="A316" t="s">
        <v>559</v>
      </c>
      <c r="B316" t="s">
        <v>931</v>
      </c>
      <c r="C316" s="33" t="s">
        <v>473</v>
      </c>
      <c r="D316" t="s">
        <v>901</v>
      </c>
      <c r="E316" t="s">
        <v>906</v>
      </c>
      <c r="F316" s="34" t="s">
        <v>762</v>
      </c>
      <c r="G316" s="33" t="s">
        <v>7454</v>
      </c>
      <c r="H316" t="s">
        <v>907</v>
      </c>
      <c r="I316" t="s">
        <v>903</v>
      </c>
      <c r="J316" t="s">
        <v>954</v>
      </c>
      <c r="K316" t="s">
        <v>0</v>
      </c>
    </row>
    <row r="317" spans="1:11">
      <c r="A317" t="s">
        <v>558</v>
      </c>
      <c r="B317" t="s">
        <v>904</v>
      </c>
      <c r="C317" s="33" t="s">
        <v>333</v>
      </c>
      <c r="D317" t="s">
        <v>333</v>
      </c>
      <c r="E317" t="s">
        <v>906</v>
      </c>
      <c r="F317" s="34" t="s">
        <v>761</v>
      </c>
      <c r="G317" s="33" t="s">
        <v>763</v>
      </c>
      <c r="H317" t="s">
        <v>2</v>
      </c>
      <c r="I317" t="s">
        <v>903</v>
      </c>
      <c r="J317" t="s">
        <v>918</v>
      </c>
      <c r="K317" t="s">
        <v>0</v>
      </c>
    </row>
    <row r="318" spans="1:11">
      <c r="A318" t="s">
        <v>557</v>
      </c>
      <c r="B318" t="s">
        <v>904</v>
      </c>
      <c r="C318" s="33" t="s">
        <v>623</v>
      </c>
      <c r="D318" t="s">
        <v>914</v>
      </c>
      <c r="E318" t="s">
        <v>906</v>
      </c>
      <c r="F318" s="34" t="s">
        <v>761</v>
      </c>
      <c r="G318" s="33" t="s">
        <v>970</v>
      </c>
      <c r="H318" t="s">
        <v>2</v>
      </c>
      <c r="I318" t="s">
        <v>903</v>
      </c>
      <c r="J318" t="s">
        <v>945</v>
      </c>
      <c r="K318" t="s">
        <v>0</v>
      </c>
    </row>
    <row r="319" spans="1:11">
      <c r="A319" t="s">
        <v>556</v>
      </c>
      <c r="B319" t="s">
        <v>931</v>
      </c>
      <c r="C319" s="33" t="s">
        <v>333</v>
      </c>
      <c r="D319" t="s">
        <v>333</v>
      </c>
      <c r="E319" t="s">
        <v>906</v>
      </c>
      <c r="F319" s="34" t="s">
        <v>761</v>
      </c>
      <c r="G319" s="33" t="s">
        <v>786</v>
      </c>
      <c r="H319" t="s">
        <v>907</v>
      </c>
      <c r="I319" t="s">
        <v>903</v>
      </c>
      <c r="J319" t="s">
        <v>948</v>
      </c>
      <c r="K319" t="s">
        <v>0</v>
      </c>
    </row>
    <row r="320" spans="1:11">
      <c r="A320" t="s">
        <v>676</v>
      </c>
      <c r="B320" t="s">
        <v>975</v>
      </c>
      <c r="C320" s="33" t="s">
        <v>333</v>
      </c>
      <c r="D320" t="s">
        <v>333</v>
      </c>
      <c r="E320" t="s">
        <v>806</v>
      </c>
      <c r="F320" s="34" t="s">
        <v>856</v>
      </c>
      <c r="H320" t="s">
        <v>915</v>
      </c>
      <c r="I320" t="s">
        <v>903</v>
      </c>
      <c r="J320" t="s">
        <v>918</v>
      </c>
      <c r="K320" t="s">
        <v>0</v>
      </c>
    </row>
    <row r="321" spans="1:11">
      <c r="A321" t="s">
        <v>378</v>
      </c>
      <c r="B321" t="s">
        <v>909</v>
      </c>
      <c r="C321" s="33" t="s">
        <v>413</v>
      </c>
      <c r="D321" t="s">
        <v>901</v>
      </c>
      <c r="E321" t="s">
        <v>925</v>
      </c>
      <c r="F321" s="34" t="s">
        <v>738</v>
      </c>
      <c r="G321" s="33" t="s">
        <v>795</v>
      </c>
      <c r="H321" t="s">
        <v>2</v>
      </c>
      <c r="I321" t="s">
        <v>903</v>
      </c>
      <c r="J321" t="s">
        <v>954</v>
      </c>
      <c r="K321" t="s">
        <v>0</v>
      </c>
    </row>
    <row r="322" spans="1:11">
      <c r="A322" t="s">
        <v>67</v>
      </c>
      <c r="B322" t="s">
        <v>913</v>
      </c>
      <c r="C322" s="33" t="s">
        <v>640</v>
      </c>
      <c r="D322" t="s">
        <v>905</v>
      </c>
      <c r="E322" t="s">
        <v>925</v>
      </c>
      <c r="F322" s="34" t="s">
        <v>777</v>
      </c>
      <c r="G322" s="33" t="s">
        <v>801</v>
      </c>
      <c r="H322" t="s">
        <v>2</v>
      </c>
      <c r="I322" t="s">
        <v>903</v>
      </c>
      <c r="J322" t="s">
        <v>945</v>
      </c>
      <c r="K322" t="s">
        <v>0</v>
      </c>
    </row>
    <row r="323" spans="1:11">
      <c r="A323" t="s">
        <v>66</v>
      </c>
      <c r="B323" t="s">
        <v>976</v>
      </c>
      <c r="C323" s="33" t="s">
        <v>924</v>
      </c>
      <c r="D323" t="s">
        <v>905</v>
      </c>
      <c r="E323" t="s">
        <v>925</v>
      </c>
      <c r="F323" s="34" t="s">
        <v>777</v>
      </c>
      <c r="G323" s="33" t="s">
        <v>160</v>
      </c>
      <c r="H323" t="s">
        <v>907</v>
      </c>
      <c r="I323" t="s">
        <v>903</v>
      </c>
      <c r="J323" t="s">
        <v>954</v>
      </c>
      <c r="K323" t="s">
        <v>0</v>
      </c>
    </row>
    <row r="324" spans="1:11">
      <c r="A324" t="s">
        <v>977</v>
      </c>
      <c r="B324" t="s">
        <v>920</v>
      </c>
      <c r="C324" s="33" t="s">
        <v>341</v>
      </c>
      <c r="D324" t="s">
        <v>905</v>
      </c>
      <c r="E324" t="s">
        <v>925</v>
      </c>
      <c r="F324" s="34" t="s">
        <v>777</v>
      </c>
      <c r="G324" s="33" t="s">
        <v>801</v>
      </c>
      <c r="H324" t="s">
        <v>2</v>
      </c>
      <c r="I324" t="s">
        <v>903</v>
      </c>
      <c r="J324" t="s">
        <v>945</v>
      </c>
      <c r="K324" t="s">
        <v>0</v>
      </c>
    </row>
    <row r="325" spans="1:11">
      <c r="A325" t="s">
        <v>868</v>
      </c>
      <c r="B325" t="s">
        <v>904</v>
      </c>
      <c r="C325" s="33" t="s">
        <v>613</v>
      </c>
      <c r="D325" t="s">
        <v>905</v>
      </c>
      <c r="E325" t="s">
        <v>906</v>
      </c>
      <c r="F325" s="34" t="s">
        <v>727</v>
      </c>
      <c r="G325" s="33" t="s">
        <v>801</v>
      </c>
      <c r="H325" t="s">
        <v>907</v>
      </c>
      <c r="I325" t="s">
        <v>903</v>
      </c>
      <c r="J325" t="s">
        <v>945</v>
      </c>
      <c r="K325" t="s">
        <v>0</v>
      </c>
    </row>
    <row r="326" spans="1:11">
      <c r="A326" t="s">
        <v>422</v>
      </c>
      <c r="B326" t="s">
        <v>931</v>
      </c>
      <c r="C326" s="33" t="s">
        <v>333</v>
      </c>
      <c r="D326" t="s">
        <v>333</v>
      </c>
      <c r="E326" t="s">
        <v>906</v>
      </c>
      <c r="F326" s="34" t="s">
        <v>727</v>
      </c>
      <c r="G326" s="33" t="s">
        <v>727</v>
      </c>
      <c r="H326" t="s">
        <v>2</v>
      </c>
      <c r="I326" t="s">
        <v>903</v>
      </c>
      <c r="J326" t="s">
        <v>978</v>
      </c>
      <c r="K326" t="s">
        <v>0</v>
      </c>
    </row>
    <row r="327" spans="1:11">
      <c r="A327" t="s">
        <v>377</v>
      </c>
      <c r="B327" t="s">
        <v>931</v>
      </c>
      <c r="C327" s="33" t="s">
        <v>473</v>
      </c>
      <c r="D327" t="s">
        <v>905</v>
      </c>
      <c r="E327" t="s">
        <v>906</v>
      </c>
      <c r="F327" s="34" t="s">
        <v>776</v>
      </c>
      <c r="H327" t="s">
        <v>915</v>
      </c>
      <c r="I327" t="s">
        <v>903</v>
      </c>
      <c r="J327" t="s">
        <v>916</v>
      </c>
      <c r="K327" t="s">
        <v>0</v>
      </c>
    </row>
    <row r="328" spans="1:11">
      <c r="A328" t="s">
        <v>376</v>
      </c>
      <c r="B328" t="s">
        <v>920</v>
      </c>
      <c r="C328" s="33" t="s">
        <v>341</v>
      </c>
      <c r="D328" t="s">
        <v>905</v>
      </c>
      <c r="E328" t="s">
        <v>925</v>
      </c>
      <c r="F328" s="34" t="s">
        <v>776</v>
      </c>
      <c r="G328" s="33" t="s">
        <v>777</v>
      </c>
      <c r="H328" t="s">
        <v>2</v>
      </c>
      <c r="I328" t="s">
        <v>903</v>
      </c>
      <c r="J328" t="s">
        <v>944</v>
      </c>
      <c r="K328" t="s">
        <v>0</v>
      </c>
    </row>
    <row r="329" spans="1:11">
      <c r="A329" t="s">
        <v>441</v>
      </c>
      <c r="B329" t="s">
        <v>904</v>
      </c>
      <c r="C329" s="33" t="s">
        <v>979</v>
      </c>
      <c r="D329" t="s">
        <v>905</v>
      </c>
      <c r="E329" t="s">
        <v>906</v>
      </c>
      <c r="F329" s="34" t="s">
        <v>760</v>
      </c>
      <c r="G329" s="33" t="s">
        <v>795</v>
      </c>
      <c r="H329" t="s">
        <v>2</v>
      </c>
      <c r="I329" t="s">
        <v>903</v>
      </c>
      <c r="J329" t="s">
        <v>945</v>
      </c>
      <c r="K329" t="s">
        <v>0</v>
      </c>
    </row>
    <row r="330" spans="1:11">
      <c r="A330" t="s">
        <v>626</v>
      </c>
      <c r="B330" t="s">
        <v>976</v>
      </c>
      <c r="C330" s="33" t="s">
        <v>536</v>
      </c>
      <c r="D330" t="s">
        <v>901</v>
      </c>
      <c r="E330" t="s">
        <v>925</v>
      </c>
      <c r="F330" s="34" t="s">
        <v>760</v>
      </c>
      <c r="G330" s="33" t="s">
        <v>727</v>
      </c>
      <c r="H330" t="s">
        <v>2</v>
      </c>
      <c r="I330" t="s">
        <v>903</v>
      </c>
      <c r="J330" t="s">
        <v>916</v>
      </c>
      <c r="K330" t="s">
        <v>0</v>
      </c>
    </row>
    <row r="331" spans="1:11">
      <c r="A331" t="s">
        <v>375</v>
      </c>
      <c r="B331" t="s">
        <v>913</v>
      </c>
      <c r="C331" s="33" t="s">
        <v>622</v>
      </c>
      <c r="D331" t="s">
        <v>901</v>
      </c>
      <c r="E331" t="s">
        <v>925</v>
      </c>
      <c r="F331" s="34" t="s">
        <v>759</v>
      </c>
      <c r="G331" s="33" t="s">
        <v>763</v>
      </c>
      <c r="H331" t="s">
        <v>2</v>
      </c>
      <c r="I331" t="s">
        <v>903</v>
      </c>
      <c r="J331" t="s">
        <v>943</v>
      </c>
      <c r="K331" t="s">
        <v>0</v>
      </c>
    </row>
    <row r="332" spans="1:11">
      <c r="A332" t="s">
        <v>828</v>
      </c>
      <c r="B332" t="s">
        <v>920</v>
      </c>
      <c r="C332" s="33" t="s">
        <v>616</v>
      </c>
      <c r="D332" t="s">
        <v>901</v>
      </c>
      <c r="E332" t="s">
        <v>925</v>
      </c>
      <c r="F332" s="34" t="s">
        <v>759</v>
      </c>
      <c r="G332" s="33" t="s">
        <v>738</v>
      </c>
      <c r="H332" t="s">
        <v>2</v>
      </c>
      <c r="I332" t="s">
        <v>903</v>
      </c>
      <c r="J332" t="s">
        <v>930</v>
      </c>
      <c r="K332" t="s">
        <v>0</v>
      </c>
    </row>
    <row r="333" spans="1:11">
      <c r="A333" t="s">
        <v>675</v>
      </c>
      <c r="B333" t="s">
        <v>904</v>
      </c>
      <c r="C333" s="33" t="s">
        <v>640</v>
      </c>
      <c r="D333" t="s">
        <v>901</v>
      </c>
      <c r="E333" t="s">
        <v>906</v>
      </c>
      <c r="F333" s="34" t="s">
        <v>759</v>
      </c>
      <c r="G333" s="33" t="s">
        <v>801</v>
      </c>
      <c r="H333" t="s">
        <v>907</v>
      </c>
      <c r="I333" t="s">
        <v>903</v>
      </c>
      <c r="J333" t="s">
        <v>943</v>
      </c>
      <c r="K333" t="s">
        <v>0</v>
      </c>
    </row>
    <row r="334" spans="1:11">
      <c r="A334" t="s">
        <v>374</v>
      </c>
      <c r="B334" t="s">
        <v>920</v>
      </c>
      <c r="C334" s="33" t="s">
        <v>639</v>
      </c>
      <c r="D334" t="s">
        <v>905</v>
      </c>
      <c r="E334" t="s">
        <v>925</v>
      </c>
      <c r="F334" s="34" t="s">
        <v>758</v>
      </c>
      <c r="G334" s="33" t="s">
        <v>759</v>
      </c>
      <c r="H334" t="s">
        <v>2</v>
      </c>
      <c r="I334" t="s">
        <v>903</v>
      </c>
      <c r="J334" t="s">
        <v>943</v>
      </c>
      <c r="K334" t="s">
        <v>0</v>
      </c>
    </row>
    <row r="335" spans="1:11">
      <c r="A335" t="s">
        <v>625</v>
      </c>
      <c r="B335" t="s">
        <v>904</v>
      </c>
      <c r="C335" s="33" t="s">
        <v>613</v>
      </c>
      <c r="D335" t="s">
        <v>905</v>
      </c>
      <c r="E335" t="s">
        <v>906</v>
      </c>
      <c r="F335" s="34" t="s">
        <v>758</v>
      </c>
      <c r="G335" s="33" t="s">
        <v>760</v>
      </c>
      <c r="H335" t="s">
        <v>2</v>
      </c>
      <c r="I335" t="s">
        <v>903</v>
      </c>
      <c r="J335" t="s">
        <v>945</v>
      </c>
      <c r="K335" t="s">
        <v>0</v>
      </c>
    </row>
    <row r="336" spans="1:11">
      <c r="A336" t="s">
        <v>421</v>
      </c>
      <c r="B336" t="s">
        <v>904</v>
      </c>
      <c r="C336" s="33" t="s">
        <v>924</v>
      </c>
      <c r="D336" t="s">
        <v>932</v>
      </c>
      <c r="E336" t="s">
        <v>906</v>
      </c>
      <c r="F336" s="34" t="s">
        <v>758</v>
      </c>
      <c r="G336" s="33" t="s">
        <v>759</v>
      </c>
      <c r="H336" t="s">
        <v>2</v>
      </c>
      <c r="I336" t="s">
        <v>903</v>
      </c>
      <c r="J336" t="s">
        <v>974</v>
      </c>
      <c r="K336" t="s">
        <v>0</v>
      </c>
    </row>
    <row r="337" spans="1:11">
      <c r="A337" t="s">
        <v>980</v>
      </c>
      <c r="B337" t="s">
        <v>931</v>
      </c>
      <c r="C337" s="33" t="s">
        <v>473</v>
      </c>
      <c r="D337" t="s">
        <v>914</v>
      </c>
      <c r="E337" t="s">
        <v>906</v>
      </c>
      <c r="F337" s="34" t="s">
        <v>758</v>
      </c>
      <c r="G337" s="33" t="s">
        <v>1024</v>
      </c>
      <c r="H337" t="s">
        <v>907</v>
      </c>
      <c r="I337" t="s">
        <v>903</v>
      </c>
      <c r="J337" t="s">
        <v>943</v>
      </c>
      <c r="K337" t="s">
        <v>0</v>
      </c>
    </row>
    <row r="338" spans="1:11">
      <c r="A338" t="s">
        <v>456</v>
      </c>
      <c r="B338" t="s">
        <v>931</v>
      </c>
      <c r="C338" s="33" t="s">
        <v>475</v>
      </c>
      <c r="D338" t="s">
        <v>901</v>
      </c>
      <c r="E338" t="s">
        <v>906</v>
      </c>
      <c r="F338" s="34" t="s">
        <v>758</v>
      </c>
      <c r="G338" s="33" t="s">
        <v>854</v>
      </c>
      <c r="H338" t="s">
        <v>907</v>
      </c>
      <c r="I338" t="s">
        <v>903</v>
      </c>
      <c r="J338" t="s">
        <v>981</v>
      </c>
      <c r="K338" t="s">
        <v>0</v>
      </c>
    </row>
    <row r="339" spans="1:11">
      <c r="A339" t="s">
        <v>373</v>
      </c>
      <c r="B339" t="s">
        <v>904</v>
      </c>
      <c r="C339" s="33" t="s">
        <v>614</v>
      </c>
      <c r="D339" t="s">
        <v>905</v>
      </c>
      <c r="E339" t="s">
        <v>906</v>
      </c>
      <c r="F339" s="34" t="s">
        <v>757</v>
      </c>
      <c r="G339" s="33" t="s">
        <v>760</v>
      </c>
      <c r="H339" t="s">
        <v>2</v>
      </c>
      <c r="I339" t="s">
        <v>903</v>
      </c>
      <c r="J339" t="s">
        <v>954</v>
      </c>
      <c r="K339" t="s">
        <v>0</v>
      </c>
    </row>
    <row r="340" spans="1:11">
      <c r="A340" t="s">
        <v>455</v>
      </c>
      <c r="B340" t="s">
        <v>904</v>
      </c>
      <c r="C340" s="33" t="s">
        <v>67</v>
      </c>
      <c r="D340" t="s">
        <v>905</v>
      </c>
      <c r="E340" t="s">
        <v>906</v>
      </c>
      <c r="F340" s="34" t="s">
        <v>757</v>
      </c>
      <c r="G340" s="33" t="s">
        <v>801</v>
      </c>
      <c r="H340" t="s">
        <v>907</v>
      </c>
      <c r="I340" t="s">
        <v>903</v>
      </c>
      <c r="J340" t="s">
        <v>930</v>
      </c>
      <c r="K340" t="s">
        <v>0</v>
      </c>
    </row>
    <row r="341" spans="1:11">
      <c r="A341" t="s">
        <v>334</v>
      </c>
      <c r="B341" t="s">
        <v>913</v>
      </c>
      <c r="C341" s="33" t="s">
        <v>353</v>
      </c>
      <c r="D341" t="s">
        <v>905</v>
      </c>
      <c r="E341" t="s">
        <v>925</v>
      </c>
      <c r="F341" s="34" t="s">
        <v>784</v>
      </c>
      <c r="G341" s="33" t="s">
        <v>804</v>
      </c>
      <c r="H341" t="s">
        <v>907</v>
      </c>
      <c r="I341" t="s">
        <v>903</v>
      </c>
      <c r="J341" t="s">
        <v>916</v>
      </c>
      <c r="K341" t="s">
        <v>0</v>
      </c>
    </row>
    <row r="342" spans="1:11">
      <c r="A342" t="s">
        <v>555</v>
      </c>
      <c r="B342" t="s">
        <v>904</v>
      </c>
      <c r="C342" s="33" t="s">
        <v>621</v>
      </c>
      <c r="D342" t="s">
        <v>932</v>
      </c>
      <c r="E342" t="s">
        <v>906</v>
      </c>
      <c r="F342" s="34" t="s">
        <v>756</v>
      </c>
      <c r="G342" s="33" t="s">
        <v>784</v>
      </c>
      <c r="H342" t="s">
        <v>2</v>
      </c>
      <c r="I342" t="s">
        <v>903</v>
      </c>
      <c r="J342" t="s">
        <v>930</v>
      </c>
      <c r="K342" t="s">
        <v>0</v>
      </c>
    </row>
    <row r="343" spans="1:11">
      <c r="A343" t="s">
        <v>372</v>
      </c>
      <c r="B343" t="s">
        <v>976</v>
      </c>
      <c r="C343" s="33" t="s">
        <v>66</v>
      </c>
      <c r="D343" t="s">
        <v>901</v>
      </c>
      <c r="E343" t="s">
        <v>925</v>
      </c>
      <c r="F343" s="34" t="s">
        <v>790</v>
      </c>
      <c r="G343" s="33" t="s">
        <v>804</v>
      </c>
      <c r="H343" t="s">
        <v>2</v>
      </c>
      <c r="I343" t="s">
        <v>903</v>
      </c>
      <c r="J343" t="s">
        <v>916</v>
      </c>
      <c r="K343" t="s">
        <v>0</v>
      </c>
    </row>
    <row r="344" spans="1:11">
      <c r="A344" t="s">
        <v>371</v>
      </c>
      <c r="B344" t="s">
        <v>920</v>
      </c>
      <c r="C344" s="33" t="s">
        <v>66</v>
      </c>
      <c r="D344" t="s">
        <v>901</v>
      </c>
      <c r="E344" t="s">
        <v>925</v>
      </c>
      <c r="F344" s="34" t="s">
        <v>775</v>
      </c>
      <c r="G344" s="33" t="s">
        <v>784</v>
      </c>
      <c r="H344" t="s">
        <v>2</v>
      </c>
      <c r="I344" t="s">
        <v>903</v>
      </c>
      <c r="J344" t="s">
        <v>940</v>
      </c>
      <c r="K344" t="s">
        <v>0</v>
      </c>
    </row>
    <row r="345" spans="1:11">
      <c r="A345" t="s">
        <v>370</v>
      </c>
      <c r="B345" t="s">
        <v>913</v>
      </c>
      <c r="C345" s="33" t="s">
        <v>644</v>
      </c>
      <c r="D345" t="s">
        <v>905</v>
      </c>
      <c r="E345" t="s">
        <v>925</v>
      </c>
      <c r="F345" s="34" t="s">
        <v>775</v>
      </c>
      <c r="G345" s="33" t="s">
        <v>804</v>
      </c>
      <c r="H345" t="s">
        <v>2</v>
      </c>
      <c r="I345" t="s">
        <v>903</v>
      </c>
      <c r="J345" t="s">
        <v>943</v>
      </c>
      <c r="K345" t="s">
        <v>0</v>
      </c>
    </row>
    <row r="346" spans="1:11">
      <c r="A346" t="s">
        <v>12</v>
      </c>
      <c r="B346" t="s">
        <v>920</v>
      </c>
      <c r="C346" s="33" t="s">
        <v>354</v>
      </c>
      <c r="D346" t="s">
        <v>901</v>
      </c>
      <c r="E346" t="s">
        <v>925</v>
      </c>
      <c r="F346" s="34" t="s">
        <v>775</v>
      </c>
      <c r="G346" s="33" t="s">
        <v>758</v>
      </c>
      <c r="H346" t="s">
        <v>2</v>
      </c>
      <c r="I346" t="s">
        <v>903</v>
      </c>
      <c r="J346" t="s">
        <v>940</v>
      </c>
      <c r="K346" t="s">
        <v>0</v>
      </c>
    </row>
    <row r="347" spans="1:11">
      <c r="A347" t="s">
        <v>982</v>
      </c>
      <c r="B347" t="s">
        <v>931</v>
      </c>
      <c r="C347" s="33" t="s">
        <v>60</v>
      </c>
      <c r="D347" t="s">
        <v>905</v>
      </c>
      <c r="E347" t="s">
        <v>906</v>
      </c>
      <c r="F347" s="34" t="s">
        <v>726</v>
      </c>
      <c r="G347" s="33" t="s">
        <v>792</v>
      </c>
      <c r="H347" t="s">
        <v>907</v>
      </c>
      <c r="I347" t="s">
        <v>903</v>
      </c>
      <c r="J347" t="s">
        <v>959</v>
      </c>
      <c r="K347" t="s">
        <v>0</v>
      </c>
    </row>
    <row r="348" spans="1:11">
      <c r="A348" t="s">
        <v>554</v>
      </c>
      <c r="B348" t="s">
        <v>931</v>
      </c>
      <c r="C348" s="33" t="s">
        <v>60</v>
      </c>
      <c r="D348" t="s">
        <v>905</v>
      </c>
      <c r="E348" t="s">
        <v>906</v>
      </c>
      <c r="F348" s="34" t="s">
        <v>726</v>
      </c>
      <c r="G348" s="33" t="s">
        <v>792</v>
      </c>
      <c r="H348" t="s">
        <v>907</v>
      </c>
      <c r="I348" t="s">
        <v>903</v>
      </c>
      <c r="J348" t="s">
        <v>945</v>
      </c>
      <c r="K348" t="s">
        <v>0</v>
      </c>
    </row>
    <row r="349" spans="1:11">
      <c r="A349" t="s">
        <v>553</v>
      </c>
      <c r="B349" t="s">
        <v>909</v>
      </c>
      <c r="C349" s="33" t="s">
        <v>620</v>
      </c>
      <c r="D349" t="s">
        <v>901</v>
      </c>
      <c r="E349" t="s">
        <v>925</v>
      </c>
      <c r="F349" s="34" t="s">
        <v>726</v>
      </c>
      <c r="G349" s="33" t="s">
        <v>784</v>
      </c>
      <c r="H349" t="s">
        <v>907</v>
      </c>
      <c r="I349" t="s">
        <v>903</v>
      </c>
      <c r="J349" t="s">
        <v>916</v>
      </c>
      <c r="K349" t="s">
        <v>0</v>
      </c>
    </row>
    <row r="350" spans="1:11">
      <c r="A350" t="s">
        <v>369</v>
      </c>
      <c r="B350" t="s">
        <v>904</v>
      </c>
      <c r="C350" s="33" t="s">
        <v>354</v>
      </c>
      <c r="D350" t="s">
        <v>932</v>
      </c>
      <c r="E350" t="s">
        <v>906</v>
      </c>
      <c r="F350" s="34" t="s">
        <v>726</v>
      </c>
      <c r="G350" s="33" t="s">
        <v>983</v>
      </c>
      <c r="H350" t="s">
        <v>2</v>
      </c>
      <c r="I350" t="s">
        <v>903</v>
      </c>
      <c r="J350" t="s">
        <v>962</v>
      </c>
      <c r="K350" t="s">
        <v>0</v>
      </c>
    </row>
    <row r="351" spans="1:11">
      <c r="A351" t="s">
        <v>552</v>
      </c>
      <c r="B351" t="s">
        <v>920</v>
      </c>
      <c r="C351" s="33" t="s">
        <v>712</v>
      </c>
      <c r="D351" t="s">
        <v>905</v>
      </c>
      <c r="E351" t="s">
        <v>925</v>
      </c>
      <c r="F351" s="34" t="s">
        <v>774</v>
      </c>
      <c r="G351" s="33" t="s">
        <v>758</v>
      </c>
      <c r="H351" t="s">
        <v>2</v>
      </c>
      <c r="I351" t="s">
        <v>903</v>
      </c>
      <c r="J351" t="s">
        <v>930</v>
      </c>
      <c r="K351" t="s">
        <v>0</v>
      </c>
    </row>
    <row r="352" spans="1:11">
      <c r="A352" t="s">
        <v>984</v>
      </c>
      <c r="B352" t="s">
        <v>920</v>
      </c>
      <c r="C352" s="33" t="s">
        <v>501</v>
      </c>
      <c r="D352" t="s">
        <v>901</v>
      </c>
      <c r="E352" t="s">
        <v>925</v>
      </c>
      <c r="F352" s="34" t="s">
        <v>773</v>
      </c>
      <c r="G352" s="33" t="s">
        <v>758</v>
      </c>
      <c r="H352" t="s">
        <v>2</v>
      </c>
      <c r="I352" t="s">
        <v>903</v>
      </c>
      <c r="J352" t="s">
        <v>943</v>
      </c>
      <c r="K352" t="s">
        <v>0</v>
      </c>
    </row>
    <row r="353" spans="1:11">
      <c r="A353" t="s">
        <v>420</v>
      </c>
      <c r="B353" t="s">
        <v>931</v>
      </c>
      <c r="C353" s="33" t="s">
        <v>333</v>
      </c>
      <c r="D353" t="s">
        <v>333</v>
      </c>
      <c r="E353" t="s">
        <v>906</v>
      </c>
      <c r="F353" s="34" t="s">
        <v>725</v>
      </c>
      <c r="G353" s="33" t="s">
        <v>773</v>
      </c>
      <c r="H353" t="s">
        <v>2</v>
      </c>
      <c r="I353" t="s">
        <v>903</v>
      </c>
      <c r="J353" t="s">
        <v>952</v>
      </c>
      <c r="K353" t="s">
        <v>0</v>
      </c>
    </row>
    <row r="354" spans="1:11">
      <c r="A354" t="s">
        <v>624</v>
      </c>
      <c r="B354" t="s">
        <v>931</v>
      </c>
      <c r="C354" s="33" t="s">
        <v>333</v>
      </c>
      <c r="D354" t="s">
        <v>333</v>
      </c>
      <c r="E354" t="s">
        <v>906</v>
      </c>
      <c r="F354" s="34" t="s">
        <v>772</v>
      </c>
      <c r="G354" s="33" t="s">
        <v>777</v>
      </c>
      <c r="H354" t="s">
        <v>907</v>
      </c>
      <c r="I354" t="s">
        <v>903</v>
      </c>
      <c r="J354" t="s">
        <v>949</v>
      </c>
      <c r="K354" t="s">
        <v>0</v>
      </c>
    </row>
    <row r="355" spans="1:11">
      <c r="A355" t="s">
        <v>551</v>
      </c>
      <c r="B355" t="s">
        <v>920</v>
      </c>
      <c r="C355" s="33" t="s">
        <v>354</v>
      </c>
      <c r="D355" t="s">
        <v>901</v>
      </c>
      <c r="E355" t="s">
        <v>925</v>
      </c>
      <c r="F355" s="34" t="s">
        <v>772</v>
      </c>
      <c r="G355" s="33" t="s">
        <v>800</v>
      </c>
      <c r="H355" t="s">
        <v>2</v>
      </c>
      <c r="I355" t="s">
        <v>903</v>
      </c>
      <c r="J355" t="s">
        <v>940</v>
      </c>
      <c r="K355" t="s">
        <v>0</v>
      </c>
    </row>
    <row r="356" spans="1:11">
      <c r="A356" t="s">
        <v>419</v>
      </c>
      <c r="B356" t="s">
        <v>920</v>
      </c>
      <c r="C356" s="33" t="s">
        <v>712</v>
      </c>
      <c r="D356" t="s">
        <v>905</v>
      </c>
      <c r="E356" t="s">
        <v>925</v>
      </c>
      <c r="F356" s="34" t="s">
        <v>724</v>
      </c>
      <c r="G356" s="33" t="s">
        <v>800</v>
      </c>
      <c r="H356" t="s">
        <v>2</v>
      </c>
      <c r="I356" t="s">
        <v>903</v>
      </c>
      <c r="J356" t="s">
        <v>930</v>
      </c>
      <c r="K356" t="s">
        <v>0</v>
      </c>
    </row>
    <row r="357" spans="1:11">
      <c r="A357" t="s">
        <v>550</v>
      </c>
      <c r="B357" t="s">
        <v>931</v>
      </c>
      <c r="C357" s="33" t="s">
        <v>333</v>
      </c>
      <c r="D357" t="s">
        <v>333</v>
      </c>
      <c r="E357" t="s">
        <v>906</v>
      </c>
      <c r="F357" s="34" t="s">
        <v>724</v>
      </c>
      <c r="G357" s="33" t="s">
        <v>791</v>
      </c>
      <c r="H357" t="s">
        <v>2</v>
      </c>
      <c r="I357" t="s">
        <v>903</v>
      </c>
      <c r="J357" t="s">
        <v>978</v>
      </c>
      <c r="K357" t="s">
        <v>0</v>
      </c>
    </row>
    <row r="358" spans="1:11">
      <c r="A358" t="s">
        <v>418</v>
      </c>
      <c r="B358" t="s">
        <v>913</v>
      </c>
      <c r="C358" s="33" t="s">
        <v>556</v>
      </c>
      <c r="D358" t="s">
        <v>905</v>
      </c>
      <c r="E358" t="s">
        <v>925</v>
      </c>
      <c r="F358" s="34" t="s">
        <v>723</v>
      </c>
      <c r="G358" s="33" t="s">
        <v>764</v>
      </c>
      <c r="H358" t="s">
        <v>907</v>
      </c>
      <c r="I358" t="s">
        <v>903</v>
      </c>
      <c r="J358" t="s">
        <v>945</v>
      </c>
      <c r="K358" t="s">
        <v>0</v>
      </c>
    </row>
    <row r="359" spans="1:11">
      <c r="A359" t="s">
        <v>829</v>
      </c>
      <c r="B359" t="s">
        <v>904</v>
      </c>
      <c r="C359" s="33" t="s">
        <v>985</v>
      </c>
      <c r="D359" t="s">
        <v>932</v>
      </c>
      <c r="E359" t="s">
        <v>906</v>
      </c>
      <c r="F359" s="34" t="s">
        <v>723</v>
      </c>
      <c r="G359" s="33" t="s">
        <v>726</v>
      </c>
      <c r="H359" t="s">
        <v>2</v>
      </c>
      <c r="I359" t="s">
        <v>903</v>
      </c>
      <c r="J359" t="s">
        <v>943</v>
      </c>
      <c r="K359" t="s">
        <v>0</v>
      </c>
    </row>
    <row r="360" spans="1:11">
      <c r="A360" t="s">
        <v>870</v>
      </c>
      <c r="B360" t="s">
        <v>931</v>
      </c>
      <c r="C360" s="33" t="s">
        <v>479</v>
      </c>
      <c r="D360" t="s">
        <v>932</v>
      </c>
      <c r="E360" t="s">
        <v>906</v>
      </c>
      <c r="F360" s="34" t="s">
        <v>723</v>
      </c>
      <c r="G360" s="33" t="s">
        <v>725</v>
      </c>
      <c r="H360" t="s">
        <v>2</v>
      </c>
      <c r="I360" t="s">
        <v>903</v>
      </c>
      <c r="J360" t="s">
        <v>930</v>
      </c>
      <c r="K360" t="s">
        <v>0</v>
      </c>
    </row>
    <row r="361" spans="1:11">
      <c r="A361" t="s">
        <v>549</v>
      </c>
      <c r="B361" t="s">
        <v>913</v>
      </c>
      <c r="C361" s="33" t="s">
        <v>502</v>
      </c>
      <c r="D361" t="s">
        <v>901</v>
      </c>
      <c r="E361" t="s">
        <v>925</v>
      </c>
      <c r="F361" s="34" t="s">
        <v>723</v>
      </c>
      <c r="G361" s="33" t="s">
        <v>773</v>
      </c>
      <c r="H361" t="s">
        <v>2</v>
      </c>
      <c r="I361" t="s">
        <v>903</v>
      </c>
      <c r="J361" t="s">
        <v>944</v>
      </c>
      <c r="K361" t="s">
        <v>0</v>
      </c>
    </row>
    <row r="362" spans="1:11">
      <c r="A362" t="s">
        <v>368</v>
      </c>
      <c r="B362" t="s">
        <v>931</v>
      </c>
      <c r="C362" s="33" t="s">
        <v>470</v>
      </c>
      <c r="D362" t="s">
        <v>905</v>
      </c>
      <c r="E362" t="s">
        <v>906</v>
      </c>
      <c r="F362" s="34" t="s">
        <v>723</v>
      </c>
      <c r="G362" s="33" t="s">
        <v>725</v>
      </c>
      <c r="H362" t="s">
        <v>907</v>
      </c>
      <c r="I362" t="s">
        <v>903</v>
      </c>
      <c r="J362" t="s">
        <v>952</v>
      </c>
      <c r="K362" t="s">
        <v>0</v>
      </c>
    </row>
    <row r="363" spans="1:11">
      <c r="A363" t="s">
        <v>548</v>
      </c>
      <c r="B363" t="s">
        <v>904</v>
      </c>
      <c r="C363" s="33" t="s">
        <v>924</v>
      </c>
      <c r="D363" t="s">
        <v>932</v>
      </c>
      <c r="E363" t="s">
        <v>906</v>
      </c>
      <c r="F363" s="34" t="s">
        <v>755</v>
      </c>
      <c r="G363" s="33" t="s">
        <v>756</v>
      </c>
      <c r="H363" t="s">
        <v>2</v>
      </c>
      <c r="I363" t="s">
        <v>903</v>
      </c>
      <c r="J363" t="s">
        <v>974</v>
      </c>
      <c r="K363" t="s">
        <v>0</v>
      </c>
    </row>
    <row r="364" spans="1:11">
      <c r="A364" t="s">
        <v>547</v>
      </c>
      <c r="B364" t="s">
        <v>920</v>
      </c>
      <c r="C364" s="33" t="s">
        <v>588</v>
      </c>
      <c r="D364" t="s">
        <v>905</v>
      </c>
      <c r="E364" t="s">
        <v>925</v>
      </c>
      <c r="F364" s="34" t="s">
        <v>771</v>
      </c>
      <c r="G364" s="33" t="s">
        <v>771</v>
      </c>
      <c r="H364" t="s">
        <v>2</v>
      </c>
      <c r="I364" t="s">
        <v>903</v>
      </c>
      <c r="J364" t="s">
        <v>930</v>
      </c>
      <c r="K364" t="s">
        <v>0</v>
      </c>
    </row>
    <row r="365" spans="1:11">
      <c r="A365" t="s">
        <v>63</v>
      </c>
      <c r="B365" t="s">
        <v>931</v>
      </c>
      <c r="C365" s="33" t="s">
        <v>333</v>
      </c>
      <c r="D365" t="s">
        <v>333</v>
      </c>
      <c r="E365" t="s">
        <v>906</v>
      </c>
      <c r="F365" s="34" t="s">
        <v>722</v>
      </c>
      <c r="G365" s="33" t="s">
        <v>816</v>
      </c>
      <c r="H365" t="s">
        <v>907</v>
      </c>
      <c r="I365" t="s">
        <v>903</v>
      </c>
      <c r="J365" t="s">
        <v>973</v>
      </c>
      <c r="K365" t="s">
        <v>0</v>
      </c>
    </row>
    <row r="366" spans="1:11">
      <c r="A366" t="s">
        <v>367</v>
      </c>
      <c r="B366" t="s">
        <v>931</v>
      </c>
      <c r="C366" s="33" t="s">
        <v>468</v>
      </c>
      <c r="D366" t="s">
        <v>932</v>
      </c>
      <c r="E366" t="s">
        <v>906</v>
      </c>
      <c r="F366" s="34" t="s">
        <v>754</v>
      </c>
      <c r="G366" s="33" t="s">
        <v>811</v>
      </c>
      <c r="H366" t="s">
        <v>907</v>
      </c>
      <c r="I366" t="s">
        <v>903</v>
      </c>
      <c r="J366" t="s">
        <v>945</v>
      </c>
      <c r="K366" t="s">
        <v>0</v>
      </c>
    </row>
    <row r="367" spans="1:11">
      <c r="A367" t="s">
        <v>366</v>
      </c>
      <c r="B367" t="s">
        <v>920</v>
      </c>
      <c r="C367" s="33" t="s">
        <v>910</v>
      </c>
      <c r="D367" t="s">
        <v>905</v>
      </c>
      <c r="E367" t="s">
        <v>925</v>
      </c>
      <c r="F367" s="34" t="s">
        <v>754</v>
      </c>
      <c r="G367" s="33" t="s">
        <v>797</v>
      </c>
      <c r="H367" t="s">
        <v>2</v>
      </c>
      <c r="I367" t="s">
        <v>903</v>
      </c>
      <c r="J367" t="s">
        <v>943</v>
      </c>
      <c r="K367" t="s">
        <v>0</v>
      </c>
    </row>
    <row r="368" spans="1:11">
      <c r="A368" t="s">
        <v>440</v>
      </c>
      <c r="B368" t="s">
        <v>904</v>
      </c>
      <c r="C368" s="33" t="s">
        <v>613</v>
      </c>
      <c r="D368" t="s">
        <v>932</v>
      </c>
      <c r="E368" t="s">
        <v>906</v>
      </c>
      <c r="F368" s="34" t="s">
        <v>754</v>
      </c>
      <c r="G368" s="33" t="s">
        <v>800</v>
      </c>
      <c r="H368" t="s">
        <v>907</v>
      </c>
      <c r="I368" t="s">
        <v>903</v>
      </c>
      <c r="J368" t="s">
        <v>916</v>
      </c>
      <c r="K368" t="s">
        <v>0</v>
      </c>
    </row>
    <row r="369" spans="1:11">
      <c r="A369" t="s">
        <v>365</v>
      </c>
      <c r="B369" t="s">
        <v>904</v>
      </c>
      <c r="C369" s="33" t="s">
        <v>444</v>
      </c>
      <c r="D369" t="s">
        <v>901</v>
      </c>
      <c r="E369" t="s">
        <v>906</v>
      </c>
      <c r="F369" s="34" t="s">
        <v>857</v>
      </c>
      <c r="G369" s="33" t="s">
        <v>800</v>
      </c>
      <c r="H369" t="s">
        <v>907</v>
      </c>
      <c r="I369" t="s">
        <v>903</v>
      </c>
      <c r="J369" t="s">
        <v>916</v>
      </c>
      <c r="K369" t="s">
        <v>0</v>
      </c>
    </row>
    <row r="370" spans="1:11">
      <c r="A370" t="s">
        <v>364</v>
      </c>
      <c r="B370" t="s">
        <v>909</v>
      </c>
      <c r="C370" s="33" t="s">
        <v>701</v>
      </c>
      <c r="D370" t="s">
        <v>901</v>
      </c>
      <c r="E370" t="s">
        <v>925</v>
      </c>
      <c r="F370" s="34" t="s">
        <v>737</v>
      </c>
      <c r="G370" s="33" t="s">
        <v>737</v>
      </c>
      <c r="H370" t="s">
        <v>2</v>
      </c>
      <c r="I370" t="s">
        <v>903</v>
      </c>
      <c r="J370" t="s">
        <v>954</v>
      </c>
      <c r="K370" t="s">
        <v>0</v>
      </c>
    </row>
    <row r="371" spans="1:11">
      <c r="A371" t="s">
        <v>344</v>
      </c>
      <c r="B371" t="s">
        <v>920</v>
      </c>
      <c r="C371" s="33" t="s">
        <v>16</v>
      </c>
      <c r="D371" t="s">
        <v>901</v>
      </c>
      <c r="E371" t="s">
        <v>925</v>
      </c>
      <c r="F371" s="34" t="s">
        <v>737</v>
      </c>
      <c r="G371" s="33" t="s">
        <v>755</v>
      </c>
      <c r="H371" t="s">
        <v>2</v>
      </c>
      <c r="I371" t="s">
        <v>903</v>
      </c>
      <c r="J371" t="s">
        <v>954</v>
      </c>
      <c r="K371" t="s">
        <v>0</v>
      </c>
    </row>
    <row r="372" spans="1:11">
      <c r="A372" t="s">
        <v>363</v>
      </c>
      <c r="B372" t="s">
        <v>904</v>
      </c>
      <c r="C372" s="33" t="s">
        <v>623</v>
      </c>
      <c r="D372" t="s">
        <v>914</v>
      </c>
      <c r="E372" t="s">
        <v>906</v>
      </c>
      <c r="F372" s="34" t="s">
        <v>753</v>
      </c>
      <c r="G372" s="33" t="s">
        <v>725</v>
      </c>
      <c r="H372" t="s">
        <v>907</v>
      </c>
      <c r="I372" t="s">
        <v>903</v>
      </c>
      <c r="J372" t="s">
        <v>962</v>
      </c>
      <c r="K372" t="s">
        <v>0</v>
      </c>
    </row>
    <row r="373" spans="1:11">
      <c r="A373" t="s">
        <v>546</v>
      </c>
      <c r="B373" t="s">
        <v>931</v>
      </c>
      <c r="C373" s="33" t="s">
        <v>632</v>
      </c>
      <c r="D373" t="s">
        <v>914</v>
      </c>
      <c r="E373" t="s">
        <v>906</v>
      </c>
      <c r="F373" s="34" t="s">
        <v>753</v>
      </c>
      <c r="G373" s="33" t="s">
        <v>911</v>
      </c>
      <c r="H373" t="s">
        <v>907</v>
      </c>
      <c r="I373" t="s">
        <v>903</v>
      </c>
      <c r="J373" t="s">
        <v>945</v>
      </c>
      <c r="K373" t="s">
        <v>0</v>
      </c>
    </row>
    <row r="374" spans="1:11">
      <c r="A374" t="s">
        <v>545</v>
      </c>
      <c r="B374" t="s">
        <v>920</v>
      </c>
      <c r="C374" s="33" t="s">
        <v>445</v>
      </c>
      <c r="D374" t="s">
        <v>905</v>
      </c>
      <c r="E374" t="s">
        <v>925</v>
      </c>
      <c r="F374" s="34" t="s">
        <v>753</v>
      </c>
      <c r="G374" s="33" t="s">
        <v>722</v>
      </c>
      <c r="H374" t="s">
        <v>2</v>
      </c>
      <c r="I374" t="s">
        <v>903</v>
      </c>
      <c r="J374" t="s">
        <v>930</v>
      </c>
      <c r="K374" t="s">
        <v>0</v>
      </c>
    </row>
    <row r="375" spans="1:11">
      <c r="A375" t="s">
        <v>544</v>
      </c>
      <c r="B375" t="s">
        <v>976</v>
      </c>
      <c r="C375" s="33" t="s">
        <v>463</v>
      </c>
      <c r="D375" t="s">
        <v>901</v>
      </c>
      <c r="E375" t="s">
        <v>925</v>
      </c>
      <c r="F375" s="34" t="s">
        <v>789</v>
      </c>
      <c r="G375" s="33" t="s">
        <v>753</v>
      </c>
      <c r="H375" t="s">
        <v>2</v>
      </c>
      <c r="I375" t="s">
        <v>903</v>
      </c>
      <c r="J375" t="s">
        <v>986</v>
      </c>
      <c r="K375" t="s">
        <v>0</v>
      </c>
    </row>
    <row r="376" spans="1:11">
      <c r="A376" t="s">
        <v>987</v>
      </c>
      <c r="B376" t="s">
        <v>904</v>
      </c>
      <c r="C376" s="33" t="s">
        <v>928</v>
      </c>
      <c r="D376" t="s">
        <v>905</v>
      </c>
      <c r="E376" t="s">
        <v>906</v>
      </c>
      <c r="F376" s="34" t="s">
        <v>789</v>
      </c>
      <c r="G376" s="33" t="s">
        <v>755</v>
      </c>
      <c r="H376" t="s">
        <v>2</v>
      </c>
      <c r="I376" t="s">
        <v>903</v>
      </c>
      <c r="J376" t="s">
        <v>943</v>
      </c>
      <c r="K376" t="s">
        <v>0</v>
      </c>
    </row>
    <row r="377" spans="1:11">
      <c r="A377" t="s">
        <v>988</v>
      </c>
      <c r="B377" t="s">
        <v>904</v>
      </c>
      <c r="C377" s="33" t="s">
        <v>645</v>
      </c>
      <c r="D377" t="s">
        <v>932</v>
      </c>
      <c r="E377" t="s">
        <v>906</v>
      </c>
      <c r="F377" s="34" t="s">
        <v>798</v>
      </c>
      <c r="G377" s="33" t="s">
        <v>803</v>
      </c>
      <c r="H377" t="s">
        <v>2</v>
      </c>
      <c r="I377" t="s">
        <v>903</v>
      </c>
      <c r="J377" t="s">
        <v>930</v>
      </c>
      <c r="K377" t="s">
        <v>0</v>
      </c>
    </row>
    <row r="378" spans="1:11">
      <c r="A378" t="s">
        <v>674</v>
      </c>
      <c r="B378" t="s">
        <v>913</v>
      </c>
      <c r="C378" s="33" t="s">
        <v>871</v>
      </c>
      <c r="D378" t="s">
        <v>901</v>
      </c>
      <c r="E378" t="s">
        <v>925</v>
      </c>
      <c r="F378" s="34" t="s">
        <v>783</v>
      </c>
      <c r="G378" s="33" t="s">
        <v>753</v>
      </c>
      <c r="H378" t="s">
        <v>2</v>
      </c>
      <c r="I378" t="s">
        <v>903</v>
      </c>
      <c r="J378" t="s">
        <v>930</v>
      </c>
      <c r="K378" t="s">
        <v>0</v>
      </c>
    </row>
    <row r="379" spans="1:11">
      <c r="A379" t="s">
        <v>362</v>
      </c>
      <c r="B379" t="s">
        <v>913</v>
      </c>
      <c r="C379" s="33" t="s">
        <v>639</v>
      </c>
      <c r="D379" t="s">
        <v>914</v>
      </c>
      <c r="E379" t="s">
        <v>925</v>
      </c>
      <c r="F379" s="34" t="s">
        <v>752</v>
      </c>
      <c r="G379" s="33" t="s">
        <v>798</v>
      </c>
      <c r="H379" t="s">
        <v>2</v>
      </c>
      <c r="I379" t="s">
        <v>903</v>
      </c>
      <c r="J379" t="s">
        <v>945</v>
      </c>
      <c r="K379" t="s">
        <v>0</v>
      </c>
    </row>
    <row r="380" spans="1:11">
      <c r="A380" t="s">
        <v>11</v>
      </c>
      <c r="B380" t="s">
        <v>931</v>
      </c>
      <c r="C380" s="33" t="s">
        <v>333</v>
      </c>
      <c r="D380" t="s">
        <v>333</v>
      </c>
      <c r="E380" t="s">
        <v>906</v>
      </c>
      <c r="F380" s="34" t="s">
        <v>752</v>
      </c>
      <c r="G380" s="33" t="s">
        <v>160</v>
      </c>
      <c r="H380" t="s">
        <v>907</v>
      </c>
      <c r="I380" t="s">
        <v>903</v>
      </c>
      <c r="J380" t="s">
        <v>971</v>
      </c>
      <c r="K380" t="s">
        <v>0</v>
      </c>
    </row>
    <row r="381" spans="1:11">
      <c r="A381" t="s">
        <v>432</v>
      </c>
      <c r="B381" t="s">
        <v>904</v>
      </c>
      <c r="C381" s="33" t="s">
        <v>640</v>
      </c>
      <c r="D381" t="s">
        <v>905</v>
      </c>
      <c r="E381" t="s">
        <v>906</v>
      </c>
      <c r="F381" s="34" t="s">
        <v>752</v>
      </c>
      <c r="G381" s="33" t="s">
        <v>789</v>
      </c>
      <c r="H381" t="s">
        <v>907</v>
      </c>
      <c r="I381" t="s">
        <v>903</v>
      </c>
      <c r="J381" t="s">
        <v>954</v>
      </c>
      <c r="K381" t="s">
        <v>0</v>
      </c>
    </row>
    <row r="382" spans="1:11">
      <c r="A382" t="s">
        <v>431</v>
      </c>
      <c r="B382" t="s">
        <v>904</v>
      </c>
      <c r="C382" s="33" t="s">
        <v>460</v>
      </c>
      <c r="D382" t="s">
        <v>901</v>
      </c>
      <c r="E382" t="s">
        <v>806</v>
      </c>
      <c r="F382" s="34" t="s">
        <v>751</v>
      </c>
      <c r="G382" s="33" t="s">
        <v>752</v>
      </c>
      <c r="H382" t="s">
        <v>907</v>
      </c>
      <c r="I382" t="s">
        <v>903</v>
      </c>
      <c r="J382" t="s">
        <v>943</v>
      </c>
      <c r="K382" t="s">
        <v>0</v>
      </c>
    </row>
    <row r="383" spans="1:11">
      <c r="A383" t="s">
        <v>543</v>
      </c>
      <c r="B383" t="s">
        <v>904</v>
      </c>
      <c r="C383" s="33" t="s">
        <v>460</v>
      </c>
      <c r="D383" t="s">
        <v>901</v>
      </c>
      <c r="E383" t="s">
        <v>806</v>
      </c>
      <c r="F383" s="34" t="s">
        <v>751</v>
      </c>
      <c r="G383" s="33" t="s">
        <v>751</v>
      </c>
      <c r="H383" t="s">
        <v>2</v>
      </c>
      <c r="I383" t="s">
        <v>903</v>
      </c>
      <c r="J383" t="s">
        <v>943</v>
      </c>
      <c r="K383" t="s">
        <v>0</v>
      </c>
    </row>
    <row r="384" spans="1:11">
      <c r="A384" t="s">
        <v>542</v>
      </c>
      <c r="B384" t="s">
        <v>936</v>
      </c>
      <c r="C384" s="33" t="s">
        <v>924</v>
      </c>
      <c r="D384" t="s">
        <v>901</v>
      </c>
      <c r="E384" t="s">
        <v>806</v>
      </c>
      <c r="F384" s="34" t="s">
        <v>751</v>
      </c>
      <c r="G384" s="33" t="s">
        <v>752</v>
      </c>
      <c r="H384" t="s">
        <v>2</v>
      </c>
      <c r="I384" t="s">
        <v>903</v>
      </c>
      <c r="J384" t="s">
        <v>945</v>
      </c>
      <c r="K384" t="s">
        <v>0</v>
      </c>
    </row>
    <row r="385" spans="1:11">
      <c r="A385" t="s">
        <v>541</v>
      </c>
      <c r="B385" t="s">
        <v>936</v>
      </c>
      <c r="C385" s="33" t="s">
        <v>924</v>
      </c>
      <c r="D385" t="s">
        <v>901</v>
      </c>
      <c r="E385" t="s">
        <v>925</v>
      </c>
      <c r="F385" s="34" t="s">
        <v>751</v>
      </c>
      <c r="G385" s="33" t="s">
        <v>7462</v>
      </c>
      <c r="H385" t="s">
        <v>907</v>
      </c>
      <c r="I385" t="s">
        <v>903</v>
      </c>
      <c r="J385" t="s">
        <v>945</v>
      </c>
      <c r="K385" t="s">
        <v>0</v>
      </c>
    </row>
    <row r="386" spans="1:11">
      <c r="A386" t="s">
        <v>361</v>
      </c>
      <c r="B386" t="s">
        <v>931</v>
      </c>
      <c r="C386" s="33" t="s">
        <v>333</v>
      </c>
      <c r="D386" t="s">
        <v>333</v>
      </c>
      <c r="E386" t="s">
        <v>906</v>
      </c>
      <c r="F386" s="34" t="s">
        <v>751</v>
      </c>
      <c r="G386" s="33" t="s">
        <v>797</v>
      </c>
      <c r="H386" t="s">
        <v>907</v>
      </c>
      <c r="I386" t="s">
        <v>903</v>
      </c>
      <c r="J386" t="s">
        <v>981</v>
      </c>
      <c r="K386" t="s">
        <v>0</v>
      </c>
    </row>
    <row r="387" spans="1:11">
      <c r="A387" t="s">
        <v>360</v>
      </c>
      <c r="B387" t="s">
        <v>904</v>
      </c>
      <c r="C387" s="33" t="s">
        <v>639</v>
      </c>
      <c r="D387" t="s">
        <v>901</v>
      </c>
      <c r="E387" t="s">
        <v>906</v>
      </c>
      <c r="F387" s="34" t="s">
        <v>751</v>
      </c>
      <c r="G387" s="33" t="s">
        <v>753</v>
      </c>
      <c r="H387" t="s">
        <v>907</v>
      </c>
      <c r="I387" t="s">
        <v>903</v>
      </c>
      <c r="J387" t="s">
        <v>954</v>
      </c>
      <c r="K387" t="s">
        <v>0</v>
      </c>
    </row>
    <row r="388" spans="1:11">
      <c r="A388" t="s">
        <v>540</v>
      </c>
      <c r="B388" t="s">
        <v>913</v>
      </c>
      <c r="C388" s="33" t="s">
        <v>708</v>
      </c>
      <c r="D388" t="s">
        <v>905</v>
      </c>
      <c r="E388" t="s">
        <v>925</v>
      </c>
      <c r="F388" s="34" t="s">
        <v>770</v>
      </c>
      <c r="G388" s="33" t="s">
        <v>794</v>
      </c>
      <c r="H388" t="s">
        <v>2</v>
      </c>
      <c r="I388" t="s">
        <v>903</v>
      </c>
      <c r="J388" t="s">
        <v>930</v>
      </c>
      <c r="K388" t="s">
        <v>0</v>
      </c>
    </row>
    <row r="389" spans="1:11">
      <c r="A389" t="s">
        <v>359</v>
      </c>
      <c r="B389" t="s">
        <v>931</v>
      </c>
      <c r="C389" s="33" t="s">
        <v>474</v>
      </c>
      <c r="D389" t="s">
        <v>901</v>
      </c>
      <c r="E389" t="s">
        <v>906</v>
      </c>
      <c r="F389" s="34" t="s">
        <v>770</v>
      </c>
      <c r="G389" s="33" t="s">
        <v>7459</v>
      </c>
      <c r="H389" t="s">
        <v>907</v>
      </c>
      <c r="I389" t="s">
        <v>903</v>
      </c>
      <c r="J389" t="s">
        <v>945</v>
      </c>
      <c r="K389" t="s">
        <v>0</v>
      </c>
    </row>
    <row r="390" spans="1:11">
      <c r="A390" t="s">
        <v>539</v>
      </c>
      <c r="B390" t="s">
        <v>913</v>
      </c>
      <c r="C390" s="33" t="s">
        <v>682</v>
      </c>
      <c r="D390" t="s">
        <v>901</v>
      </c>
      <c r="E390" t="s">
        <v>806</v>
      </c>
      <c r="F390" s="34" t="s">
        <v>770</v>
      </c>
      <c r="G390" s="33" t="s">
        <v>751</v>
      </c>
      <c r="H390" t="s">
        <v>2</v>
      </c>
      <c r="I390" t="s">
        <v>903</v>
      </c>
      <c r="J390" t="s">
        <v>945</v>
      </c>
      <c r="K390" t="s">
        <v>0</v>
      </c>
    </row>
    <row r="391" spans="1:11">
      <c r="A391" t="s">
        <v>538</v>
      </c>
      <c r="B391" t="s">
        <v>920</v>
      </c>
      <c r="C391" s="33" t="s">
        <v>640</v>
      </c>
      <c r="D391" t="s">
        <v>905</v>
      </c>
      <c r="E391" t="s">
        <v>925</v>
      </c>
      <c r="F391" s="34" t="s">
        <v>858</v>
      </c>
      <c r="G391" s="33" t="s">
        <v>775</v>
      </c>
      <c r="H391" t="s">
        <v>2</v>
      </c>
      <c r="I391" t="s">
        <v>903</v>
      </c>
      <c r="J391" t="s">
        <v>945</v>
      </c>
      <c r="K391" t="s">
        <v>0</v>
      </c>
    </row>
    <row r="392" spans="1:11">
      <c r="A392" t="s">
        <v>537</v>
      </c>
      <c r="B392" t="s">
        <v>904</v>
      </c>
      <c r="C392" s="33" t="s">
        <v>613</v>
      </c>
      <c r="D392" t="s">
        <v>932</v>
      </c>
      <c r="E392" t="s">
        <v>906</v>
      </c>
      <c r="F392" s="34" t="s">
        <v>858</v>
      </c>
      <c r="G392" s="33" t="s">
        <v>797</v>
      </c>
      <c r="H392" t="s">
        <v>2</v>
      </c>
      <c r="I392" t="s">
        <v>903</v>
      </c>
      <c r="J392" t="s">
        <v>945</v>
      </c>
      <c r="K392" t="s">
        <v>0</v>
      </c>
    </row>
    <row r="393" spans="1:11">
      <c r="A393" t="s">
        <v>454</v>
      </c>
      <c r="B393" t="s">
        <v>913</v>
      </c>
      <c r="C393" s="33" t="s">
        <v>640</v>
      </c>
      <c r="D393" t="s">
        <v>901</v>
      </c>
      <c r="E393" t="s">
        <v>925</v>
      </c>
      <c r="F393" s="34" t="s">
        <v>782</v>
      </c>
      <c r="G393" s="33" t="s">
        <v>726</v>
      </c>
      <c r="H393" t="s">
        <v>2</v>
      </c>
      <c r="I393" t="s">
        <v>903</v>
      </c>
      <c r="J393" t="s">
        <v>945</v>
      </c>
      <c r="K393" t="s">
        <v>0</v>
      </c>
    </row>
    <row r="394" spans="1:11">
      <c r="A394" t="s">
        <v>989</v>
      </c>
      <c r="B394" t="s">
        <v>976</v>
      </c>
      <c r="C394" s="33" t="s">
        <v>354</v>
      </c>
      <c r="D394" t="s">
        <v>901</v>
      </c>
      <c r="E394" t="s">
        <v>925</v>
      </c>
      <c r="F394" s="34" t="s">
        <v>782</v>
      </c>
      <c r="G394" s="33" t="s">
        <v>798</v>
      </c>
      <c r="H394" t="s">
        <v>2</v>
      </c>
      <c r="I394" t="s">
        <v>903</v>
      </c>
      <c r="J394" t="s">
        <v>954</v>
      </c>
      <c r="K394" t="s">
        <v>0</v>
      </c>
    </row>
    <row r="395" spans="1:11">
      <c r="A395" t="s">
        <v>862</v>
      </c>
      <c r="B395" t="s">
        <v>931</v>
      </c>
      <c r="C395" s="33" t="s">
        <v>333</v>
      </c>
      <c r="D395" t="s">
        <v>333</v>
      </c>
      <c r="E395" t="s">
        <v>806</v>
      </c>
      <c r="F395" s="34" t="s">
        <v>721</v>
      </c>
      <c r="G395" s="33" t="s">
        <v>752</v>
      </c>
      <c r="H395" t="s">
        <v>907</v>
      </c>
      <c r="I395" t="s">
        <v>903</v>
      </c>
      <c r="J395" t="s">
        <v>916</v>
      </c>
      <c r="K395" t="s">
        <v>0</v>
      </c>
    </row>
    <row r="396" spans="1:11">
      <c r="A396" t="s">
        <v>430</v>
      </c>
      <c r="B396" t="s">
        <v>913</v>
      </c>
      <c r="C396" s="33" t="s">
        <v>622</v>
      </c>
      <c r="D396" t="s">
        <v>901</v>
      </c>
      <c r="E396" t="s">
        <v>806</v>
      </c>
      <c r="F396" s="34" t="s">
        <v>721</v>
      </c>
      <c r="G396" s="33" t="s">
        <v>751</v>
      </c>
      <c r="H396" t="s">
        <v>907</v>
      </c>
      <c r="I396" t="s">
        <v>903</v>
      </c>
      <c r="J396" t="s">
        <v>943</v>
      </c>
      <c r="K396" t="s">
        <v>0</v>
      </c>
    </row>
    <row r="397" spans="1:11">
      <c r="A397" t="s">
        <v>358</v>
      </c>
      <c r="B397" t="s">
        <v>904</v>
      </c>
      <c r="C397" s="33" t="s">
        <v>990</v>
      </c>
      <c r="D397" t="s">
        <v>914</v>
      </c>
      <c r="E397" t="s">
        <v>806</v>
      </c>
      <c r="F397" s="34" t="s">
        <v>750</v>
      </c>
      <c r="G397" s="33" t="s">
        <v>721</v>
      </c>
      <c r="H397" t="s">
        <v>2</v>
      </c>
      <c r="I397" t="s">
        <v>903</v>
      </c>
      <c r="J397" t="s">
        <v>962</v>
      </c>
      <c r="K397" t="s">
        <v>0</v>
      </c>
    </row>
    <row r="398" spans="1:11">
      <c r="A398" t="s">
        <v>453</v>
      </c>
      <c r="B398" t="s">
        <v>913</v>
      </c>
      <c r="C398" s="33" t="s">
        <v>502</v>
      </c>
      <c r="D398" t="s">
        <v>901</v>
      </c>
      <c r="E398" t="s">
        <v>925</v>
      </c>
      <c r="F398" s="34" t="s">
        <v>158</v>
      </c>
      <c r="G398" s="33" t="s">
        <v>803</v>
      </c>
      <c r="H398" t="s">
        <v>2</v>
      </c>
      <c r="I398" t="s">
        <v>903</v>
      </c>
      <c r="J398" t="s">
        <v>944</v>
      </c>
      <c r="K398" t="s">
        <v>0</v>
      </c>
    </row>
    <row r="399" spans="1:11">
      <c r="A399" t="s">
        <v>452</v>
      </c>
      <c r="B399" t="s">
        <v>931</v>
      </c>
      <c r="C399" s="33" t="s">
        <v>468</v>
      </c>
      <c r="D399" t="s">
        <v>932</v>
      </c>
      <c r="E399" t="s">
        <v>806</v>
      </c>
      <c r="F399" s="34" t="s">
        <v>158</v>
      </c>
      <c r="G399" s="33" t="s">
        <v>721</v>
      </c>
      <c r="H399" t="s">
        <v>2</v>
      </c>
      <c r="I399" t="s">
        <v>903</v>
      </c>
      <c r="J399" t="s">
        <v>943</v>
      </c>
      <c r="K399" t="s">
        <v>0</v>
      </c>
    </row>
    <row r="400" spans="1:11">
      <c r="A400" t="s">
        <v>451</v>
      </c>
      <c r="B400" t="s">
        <v>909</v>
      </c>
      <c r="C400" s="33" t="s">
        <v>534</v>
      </c>
      <c r="D400" t="s">
        <v>901</v>
      </c>
      <c r="E400" t="s">
        <v>925</v>
      </c>
      <c r="F400" s="34" t="s">
        <v>736</v>
      </c>
      <c r="G400" s="33" t="s">
        <v>775</v>
      </c>
      <c r="H400" t="s">
        <v>2</v>
      </c>
      <c r="I400" t="s">
        <v>903</v>
      </c>
      <c r="J400" t="s">
        <v>945</v>
      </c>
      <c r="K400" t="s">
        <v>0</v>
      </c>
    </row>
    <row r="401" spans="1:11">
      <c r="A401" t="s">
        <v>703</v>
      </c>
      <c r="B401" t="s">
        <v>913</v>
      </c>
      <c r="C401" s="33" t="s">
        <v>501</v>
      </c>
      <c r="D401" t="s">
        <v>905</v>
      </c>
      <c r="E401" t="s">
        <v>925</v>
      </c>
      <c r="F401" s="34" t="s">
        <v>749</v>
      </c>
      <c r="G401" s="33" t="s">
        <v>798</v>
      </c>
      <c r="H401" t="s">
        <v>907</v>
      </c>
      <c r="I401" t="s">
        <v>903</v>
      </c>
      <c r="J401" t="s">
        <v>944</v>
      </c>
      <c r="K401" t="s">
        <v>0</v>
      </c>
    </row>
    <row r="402" spans="1:11">
      <c r="A402" t="s">
        <v>439</v>
      </c>
      <c r="B402" t="s">
        <v>904</v>
      </c>
      <c r="C402" s="33" t="s">
        <v>450</v>
      </c>
      <c r="D402" t="s">
        <v>901</v>
      </c>
      <c r="E402" t="s">
        <v>806</v>
      </c>
      <c r="F402" s="34" t="s">
        <v>749</v>
      </c>
      <c r="G402" s="33" t="s">
        <v>770</v>
      </c>
      <c r="H402" t="s">
        <v>2</v>
      </c>
      <c r="I402" t="s">
        <v>903</v>
      </c>
      <c r="J402" t="s">
        <v>945</v>
      </c>
      <c r="K402" t="s">
        <v>0</v>
      </c>
    </row>
    <row r="403" spans="1:11">
      <c r="A403" t="s">
        <v>357</v>
      </c>
      <c r="B403" t="s">
        <v>904</v>
      </c>
      <c r="C403" s="33" t="s">
        <v>559</v>
      </c>
      <c r="D403" t="s">
        <v>932</v>
      </c>
      <c r="E403" t="s">
        <v>806</v>
      </c>
      <c r="F403" s="34" t="s">
        <v>749</v>
      </c>
      <c r="G403" s="33" t="s">
        <v>721</v>
      </c>
      <c r="H403" t="s">
        <v>2</v>
      </c>
      <c r="I403" t="s">
        <v>903</v>
      </c>
      <c r="J403" t="s">
        <v>930</v>
      </c>
      <c r="K403" t="s">
        <v>0</v>
      </c>
    </row>
    <row r="404" spans="1:11">
      <c r="A404" t="s">
        <v>356</v>
      </c>
      <c r="B404" t="s">
        <v>913</v>
      </c>
      <c r="C404" s="33" t="s">
        <v>640</v>
      </c>
      <c r="D404" t="s">
        <v>901</v>
      </c>
      <c r="E404" t="s">
        <v>806</v>
      </c>
      <c r="F404" s="34" t="s">
        <v>837</v>
      </c>
      <c r="G404" s="33" t="s">
        <v>158</v>
      </c>
      <c r="H404" t="s">
        <v>2</v>
      </c>
      <c r="I404" t="s">
        <v>903</v>
      </c>
      <c r="J404" t="s">
        <v>945</v>
      </c>
      <c r="K404" t="s">
        <v>0</v>
      </c>
    </row>
    <row r="405" spans="1:11">
      <c r="A405" t="s">
        <v>22</v>
      </c>
      <c r="B405" t="s">
        <v>904</v>
      </c>
      <c r="C405" s="33" t="s">
        <v>333</v>
      </c>
      <c r="D405" t="s">
        <v>333</v>
      </c>
      <c r="E405" t="s">
        <v>806</v>
      </c>
      <c r="F405" s="34" t="s">
        <v>748</v>
      </c>
      <c r="G405" s="33" t="s">
        <v>750</v>
      </c>
      <c r="H405" t="s">
        <v>2</v>
      </c>
      <c r="I405" t="s">
        <v>903</v>
      </c>
      <c r="J405" t="s">
        <v>918</v>
      </c>
      <c r="K405" t="s">
        <v>0</v>
      </c>
    </row>
    <row r="406" spans="1:11">
      <c r="A406" t="s">
        <v>21</v>
      </c>
      <c r="B406" t="s">
        <v>913</v>
      </c>
      <c r="C406" s="33" t="s">
        <v>622</v>
      </c>
      <c r="D406" t="s">
        <v>901</v>
      </c>
      <c r="E406" t="s">
        <v>806</v>
      </c>
      <c r="F406" s="34" t="s">
        <v>747</v>
      </c>
      <c r="G406" s="33" t="s">
        <v>721</v>
      </c>
      <c r="H406" t="s">
        <v>2</v>
      </c>
      <c r="I406" t="s">
        <v>903</v>
      </c>
      <c r="J406" t="s">
        <v>943</v>
      </c>
      <c r="K406" t="s">
        <v>0</v>
      </c>
    </row>
    <row r="407" spans="1:11">
      <c r="A407" t="s">
        <v>20</v>
      </c>
      <c r="B407" t="s">
        <v>904</v>
      </c>
      <c r="C407" s="33" t="s">
        <v>640</v>
      </c>
      <c r="D407" t="s">
        <v>905</v>
      </c>
      <c r="E407" t="s">
        <v>906</v>
      </c>
      <c r="F407" s="34" t="s">
        <v>157</v>
      </c>
      <c r="G407" s="33" t="s">
        <v>789</v>
      </c>
      <c r="H407" t="s">
        <v>907</v>
      </c>
      <c r="I407" t="s">
        <v>903</v>
      </c>
      <c r="J407" t="s">
        <v>945</v>
      </c>
      <c r="K407" t="s">
        <v>0</v>
      </c>
    </row>
    <row r="408" spans="1:11">
      <c r="A408" t="s">
        <v>355</v>
      </c>
      <c r="B408" t="s">
        <v>904</v>
      </c>
      <c r="C408" s="33" t="s">
        <v>444</v>
      </c>
      <c r="D408" t="s">
        <v>901</v>
      </c>
      <c r="E408" t="s">
        <v>906</v>
      </c>
      <c r="F408" s="34" t="s">
        <v>157</v>
      </c>
      <c r="G408" s="33" t="s">
        <v>725</v>
      </c>
      <c r="H408" t="s">
        <v>907</v>
      </c>
      <c r="I408" t="s">
        <v>903</v>
      </c>
      <c r="J408" t="s">
        <v>945</v>
      </c>
      <c r="K408" t="s">
        <v>0</v>
      </c>
    </row>
    <row r="409" spans="1:11">
      <c r="A409" t="s">
        <v>62</v>
      </c>
      <c r="B409" t="s">
        <v>913</v>
      </c>
      <c r="C409" s="33" t="s">
        <v>985</v>
      </c>
      <c r="D409" t="s">
        <v>905</v>
      </c>
      <c r="E409" t="s">
        <v>806</v>
      </c>
      <c r="F409" s="34" t="s">
        <v>157</v>
      </c>
      <c r="G409" s="33" t="s">
        <v>770</v>
      </c>
      <c r="H409" t="s">
        <v>2</v>
      </c>
      <c r="I409" t="s">
        <v>903</v>
      </c>
      <c r="J409" t="s">
        <v>943</v>
      </c>
      <c r="K409" t="s">
        <v>0</v>
      </c>
    </row>
    <row r="410" spans="1:11">
      <c r="A410" t="s">
        <v>985</v>
      </c>
      <c r="B410" t="s">
        <v>904</v>
      </c>
      <c r="C410" s="33" t="s">
        <v>990</v>
      </c>
      <c r="D410" t="s">
        <v>914</v>
      </c>
      <c r="E410" t="s">
        <v>806</v>
      </c>
      <c r="F410" s="34" t="s">
        <v>156</v>
      </c>
      <c r="G410" s="33" t="s">
        <v>158</v>
      </c>
      <c r="H410" t="s">
        <v>2</v>
      </c>
      <c r="I410" t="s">
        <v>903</v>
      </c>
      <c r="J410" t="s">
        <v>962</v>
      </c>
      <c r="K410" t="s">
        <v>0</v>
      </c>
    </row>
    <row r="411" spans="1:11">
      <c r="A411" t="s">
        <v>623</v>
      </c>
      <c r="B411" t="s">
        <v>904</v>
      </c>
      <c r="C411" s="33" t="s">
        <v>677</v>
      </c>
      <c r="D411" t="s">
        <v>901</v>
      </c>
      <c r="E411" t="s">
        <v>806</v>
      </c>
      <c r="F411" s="34" t="s">
        <v>156</v>
      </c>
      <c r="G411" s="33" t="s">
        <v>749</v>
      </c>
      <c r="H411" t="s">
        <v>2</v>
      </c>
      <c r="I411" t="s">
        <v>903</v>
      </c>
      <c r="J411" t="s">
        <v>916</v>
      </c>
      <c r="K411" t="s">
        <v>0</v>
      </c>
    </row>
    <row r="412" spans="1:11">
      <c r="A412" t="s">
        <v>622</v>
      </c>
      <c r="B412" t="s">
        <v>931</v>
      </c>
      <c r="C412" s="33" t="s">
        <v>333</v>
      </c>
      <c r="D412" t="s">
        <v>333</v>
      </c>
      <c r="E412" t="s">
        <v>806</v>
      </c>
      <c r="F412" s="34" t="s">
        <v>720</v>
      </c>
      <c r="G412" s="33" t="s">
        <v>736</v>
      </c>
      <c r="H412" t="s">
        <v>907</v>
      </c>
      <c r="I412" t="s">
        <v>903</v>
      </c>
      <c r="J412" t="s">
        <v>971</v>
      </c>
      <c r="K412" t="s">
        <v>0</v>
      </c>
    </row>
    <row r="413" spans="1:11">
      <c r="A413" t="s">
        <v>621</v>
      </c>
      <c r="B413" t="s">
        <v>904</v>
      </c>
      <c r="C413" s="33" t="s">
        <v>444</v>
      </c>
      <c r="D413" t="s">
        <v>901</v>
      </c>
      <c r="E413" t="s">
        <v>806</v>
      </c>
      <c r="F413" s="34" t="s">
        <v>720</v>
      </c>
      <c r="G413" s="33" t="s">
        <v>157</v>
      </c>
      <c r="H413" t="s">
        <v>2</v>
      </c>
      <c r="I413" t="s">
        <v>903</v>
      </c>
      <c r="J413" t="s">
        <v>916</v>
      </c>
      <c r="K413" t="s">
        <v>0</v>
      </c>
    </row>
    <row r="414" spans="1:11">
      <c r="A414" t="s">
        <v>620</v>
      </c>
      <c r="B414" t="s">
        <v>913</v>
      </c>
      <c r="C414" s="33" t="s">
        <v>342</v>
      </c>
      <c r="D414" t="s">
        <v>905</v>
      </c>
      <c r="E414" t="s">
        <v>806</v>
      </c>
      <c r="F414" s="34" t="s">
        <v>720</v>
      </c>
      <c r="G414" s="33" t="s">
        <v>156</v>
      </c>
      <c r="H414" t="s">
        <v>2</v>
      </c>
      <c r="I414" t="s">
        <v>903</v>
      </c>
      <c r="J414" t="s">
        <v>940</v>
      </c>
      <c r="K414" t="s">
        <v>0</v>
      </c>
    </row>
    <row r="415" spans="1:11">
      <c r="A415" t="s">
        <v>354</v>
      </c>
      <c r="B415" t="s">
        <v>904</v>
      </c>
      <c r="C415" s="33" t="s">
        <v>676</v>
      </c>
      <c r="D415" t="s">
        <v>932</v>
      </c>
      <c r="E415" t="s">
        <v>806</v>
      </c>
      <c r="F415" s="34" t="s">
        <v>720</v>
      </c>
      <c r="G415" s="33" t="s">
        <v>736</v>
      </c>
      <c r="H415" t="s">
        <v>2</v>
      </c>
      <c r="I415" t="s">
        <v>903</v>
      </c>
      <c r="J415" t="s">
        <v>962</v>
      </c>
      <c r="K415" t="s">
        <v>0</v>
      </c>
    </row>
    <row r="416" spans="1:11">
      <c r="A416" t="s">
        <v>536</v>
      </c>
      <c r="B416" t="s">
        <v>913</v>
      </c>
      <c r="C416" s="33" t="s">
        <v>685</v>
      </c>
      <c r="D416" t="s">
        <v>901</v>
      </c>
      <c r="E416" t="s">
        <v>806</v>
      </c>
      <c r="F416" s="34" t="s">
        <v>720</v>
      </c>
      <c r="G416" s="33" t="s">
        <v>747</v>
      </c>
      <c r="H416" t="s">
        <v>2</v>
      </c>
      <c r="I416" t="s">
        <v>903</v>
      </c>
      <c r="J416" t="s">
        <v>945</v>
      </c>
      <c r="K416" t="s">
        <v>0</v>
      </c>
    </row>
    <row r="417" spans="1:11">
      <c r="A417" t="s">
        <v>535</v>
      </c>
      <c r="B417" t="s">
        <v>913</v>
      </c>
      <c r="C417" s="33" t="s">
        <v>685</v>
      </c>
      <c r="D417" t="s">
        <v>901</v>
      </c>
      <c r="E417" t="s">
        <v>925</v>
      </c>
      <c r="F417" s="34" t="s">
        <v>720</v>
      </c>
      <c r="G417" s="33" t="s">
        <v>737</v>
      </c>
      <c r="H417" t="s">
        <v>907</v>
      </c>
      <c r="I417" t="s">
        <v>903</v>
      </c>
      <c r="J417" t="s">
        <v>945</v>
      </c>
      <c r="K417" t="s">
        <v>0</v>
      </c>
    </row>
    <row r="418" spans="1:11">
      <c r="A418" t="s">
        <v>353</v>
      </c>
      <c r="B418" t="s">
        <v>931</v>
      </c>
      <c r="C418" s="33" t="s">
        <v>7</v>
      </c>
      <c r="D418" t="s">
        <v>901</v>
      </c>
      <c r="E418" t="s">
        <v>806</v>
      </c>
      <c r="F418" s="34" t="s">
        <v>718</v>
      </c>
      <c r="G418" s="33" t="s">
        <v>720</v>
      </c>
      <c r="H418" t="s">
        <v>2</v>
      </c>
      <c r="I418" t="s">
        <v>903</v>
      </c>
      <c r="J418" t="s">
        <v>981</v>
      </c>
      <c r="K418" t="s">
        <v>0</v>
      </c>
    </row>
    <row r="419" spans="1:11">
      <c r="A419" t="s">
        <v>450</v>
      </c>
      <c r="B419" t="s">
        <v>920</v>
      </c>
      <c r="C419" s="33" t="s">
        <v>641</v>
      </c>
      <c r="D419" t="s">
        <v>905</v>
      </c>
      <c r="E419" t="s">
        <v>806</v>
      </c>
      <c r="F419" s="34" t="s">
        <v>718</v>
      </c>
      <c r="G419" s="33" t="s">
        <v>720</v>
      </c>
      <c r="H419" t="s">
        <v>2</v>
      </c>
      <c r="I419" t="s">
        <v>903</v>
      </c>
      <c r="J419" t="s">
        <v>944</v>
      </c>
      <c r="K419" t="s">
        <v>0</v>
      </c>
    </row>
    <row r="420" spans="1:11">
      <c r="A420" t="s">
        <v>534</v>
      </c>
      <c r="B420" t="s">
        <v>904</v>
      </c>
      <c r="C420" s="33" t="s">
        <v>378</v>
      </c>
      <c r="D420" t="s">
        <v>905</v>
      </c>
      <c r="E420" t="s">
        <v>806</v>
      </c>
      <c r="F420" s="34" t="s">
        <v>718</v>
      </c>
      <c r="G420" s="33" t="s">
        <v>736</v>
      </c>
      <c r="H420" t="s">
        <v>2</v>
      </c>
      <c r="I420" t="s">
        <v>903</v>
      </c>
      <c r="J420" t="s">
        <v>943</v>
      </c>
      <c r="K420" t="s">
        <v>0</v>
      </c>
    </row>
    <row r="421" spans="1:11">
      <c r="A421" t="s">
        <v>449</v>
      </c>
      <c r="B421" t="s">
        <v>931</v>
      </c>
      <c r="C421" s="33" t="s">
        <v>470</v>
      </c>
      <c r="D421" t="s">
        <v>901</v>
      </c>
      <c r="E421" t="s">
        <v>806</v>
      </c>
      <c r="F421" s="34" t="s">
        <v>718</v>
      </c>
      <c r="G421" s="33" t="s">
        <v>156</v>
      </c>
      <c r="H421" t="s">
        <v>2</v>
      </c>
      <c r="I421" t="s">
        <v>903</v>
      </c>
      <c r="J421" t="s">
        <v>991</v>
      </c>
      <c r="K421" t="s">
        <v>0</v>
      </c>
    </row>
    <row r="422" spans="1:11">
      <c r="A422" t="s">
        <v>533</v>
      </c>
      <c r="B422" t="s">
        <v>904</v>
      </c>
      <c r="C422" s="33" t="s">
        <v>354</v>
      </c>
      <c r="D422" t="s">
        <v>901</v>
      </c>
      <c r="E422" t="s">
        <v>806</v>
      </c>
      <c r="F422" s="34" t="s">
        <v>718</v>
      </c>
      <c r="G422" s="33" t="s">
        <v>156</v>
      </c>
      <c r="H422" t="s">
        <v>2</v>
      </c>
      <c r="I422" t="s">
        <v>903</v>
      </c>
      <c r="J422" t="s">
        <v>916</v>
      </c>
      <c r="K422" t="s">
        <v>0</v>
      </c>
    </row>
    <row r="423" spans="1:11">
      <c r="A423" t="s">
        <v>429</v>
      </c>
      <c r="B423" t="s">
        <v>904</v>
      </c>
      <c r="C423" s="33" t="s">
        <v>345</v>
      </c>
      <c r="D423" t="s">
        <v>932</v>
      </c>
      <c r="E423" t="s">
        <v>806</v>
      </c>
      <c r="F423" s="34" t="s">
        <v>718</v>
      </c>
      <c r="G423" s="33" t="s">
        <v>736</v>
      </c>
      <c r="H423" t="s">
        <v>2</v>
      </c>
      <c r="I423" t="s">
        <v>903</v>
      </c>
      <c r="J423" t="s">
        <v>962</v>
      </c>
      <c r="K423" t="s">
        <v>0</v>
      </c>
    </row>
    <row r="424" spans="1:11">
      <c r="A424" t="s">
        <v>417</v>
      </c>
      <c r="B424" t="s">
        <v>904</v>
      </c>
      <c r="C424" s="33" t="s">
        <v>682</v>
      </c>
      <c r="D424" t="s">
        <v>932</v>
      </c>
      <c r="E424" t="s">
        <v>806</v>
      </c>
      <c r="F424" s="34" t="s">
        <v>718</v>
      </c>
      <c r="G424" s="33" t="s">
        <v>736</v>
      </c>
      <c r="H424" t="s">
        <v>2</v>
      </c>
      <c r="I424" t="s">
        <v>903</v>
      </c>
      <c r="J424" t="s">
        <v>943</v>
      </c>
      <c r="K424" t="s">
        <v>0</v>
      </c>
    </row>
    <row r="425" spans="1:11">
      <c r="A425" t="s">
        <v>992</v>
      </c>
      <c r="B425" t="s">
        <v>904</v>
      </c>
      <c r="C425" s="33" t="s">
        <v>682</v>
      </c>
      <c r="D425" t="s">
        <v>932</v>
      </c>
      <c r="E425" t="s">
        <v>806</v>
      </c>
      <c r="F425" s="34" t="s">
        <v>718</v>
      </c>
      <c r="G425" s="33" t="s">
        <v>736</v>
      </c>
      <c r="H425" t="s">
        <v>2</v>
      </c>
      <c r="I425" t="s">
        <v>903</v>
      </c>
      <c r="J425" t="s">
        <v>930</v>
      </c>
      <c r="K425" t="s">
        <v>0</v>
      </c>
    </row>
    <row r="426" spans="1:11">
      <c r="A426" t="s">
        <v>993</v>
      </c>
      <c r="B426" t="s">
        <v>904</v>
      </c>
      <c r="C426" s="33" t="s">
        <v>676</v>
      </c>
      <c r="D426" t="s">
        <v>932</v>
      </c>
      <c r="E426" t="s">
        <v>806</v>
      </c>
      <c r="F426" s="34" t="s">
        <v>719</v>
      </c>
      <c r="G426" s="33" t="s">
        <v>720</v>
      </c>
      <c r="H426" t="s">
        <v>2</v>
      </c>
      <c r="I426" t="s">
        <v>903</v>
      </c>
      <c r="J426" t="s">
        <v>962</v>
      </c>
      <c r="K426" t="s">
        <v>0</v>
      </c>
    </row>
    <row r="427" spans="1:11">
      <c r="A427" t="s">
        <v>994</v>
      </c>
      <c r="B427" t="s">
        <v>931</v>
      </c>
      <c r="C427" s="33" t="s">
        <v>480</v>
      </c>
      <c r="D427" t="s">
        <v>932</v>
      </c>
      <c r="E427" t="s">
        <v>806</v>
      </c>
      <c r="F427" s="34" t="s">
        <v>719</v>
      </c>
      <c r="G427" s="33" t="s">
        <v>718</v>
      </c>
      <c r="H427" t="s">
        <v>2</v>
      </c>
      <c r="I427" t="s">
        <v>903</v>
      </c>
      <c r="J427" t="s">
        <v>995</v>
      </c>
      <c r="K427" t="s">
        <v>0</v>
      </c>
    </row>
    <row r="428" spans="1:11">
      <c r="A428" t="s">
        <v>438</v>
      </c>
      <c r="B428" t="s">
        <v>904</v>
      </c>
      <c r="C428" s="33" t="s">
        <v>333</v>
      </c>
      <c r="D428" t="s">
        <v>333</v>
      </c>
      <c r="E428" t="s">
        <v>806</v>
      </c>
      <c r="F428" s="34" t="s">
        <v>717</v>
      </c>
      <c r="G428" s="33" t="s">
        <v>717</v>
      </c>
      <c r="H428" t="s">
        <v>2</v>
      </c>
      <c r="I428" t="s">
        <v>903</v>
      </c>
      <c r="J428" t="s">
        <v>917</v>
      </c>
      <c r="K428" t="s">
        <v>0</v>
      </c>
    </row>
    <row r="429" spans="1:11">
      <c r="A429" t="s">
        <v>673</v>
      </c>
      <c r="B429" t="s">
        <v>931</v>
      </c>
      <c r="C429" s="33" t="s">
        <v>477</v>
      </c>
      <c r="D429" t="s">
        <v>932</v>
      </c>
      <c r="E429" t="s">
        <v>806</v>
      </c>
      <c r="F429" s="34" t="s">
        <v>717</v>
      </c>
      <c r="G429" s="33" t="s">
        <v>718</v>
      </c>
      <c r="H429" t="s">
        <v>907</v>
      </c>
      <c r="I429" t="s">
        <v>903</v>
      </c>
      <c r="J429" t="s">
        <v>943</v>
      </c>
      <c r="K429" t="s">
        <v>0</v>
      </c>
    </row>
    <row r="430" spans="1:11">
      <c r="A430" t="s">
        <v>532</v>
      </c>
      <c r="B430" t="s">
        <v>904</v>
      </c>
      <c r="C430" s="33" t="s">
        <v>558</v>
      </c>
      <c r="D430" t="s">
        <v>901</v>
      </c>
      <c r="E430" t="s">
        <v>806</v>
      </c>
      <c r="F430" s="34" t="s">
        <v>716</v>
      </c>
      <c r="G430" s="33" t="s">
        <v>720</v>
      </c>
      <c r="H430" t="s">
        <v>2</v>
      </c>
      <c r="I430" t="s">
        <v>903</v>
      </c>
      <c r="J430" t="s">
        <v>943</v>
      </c>
      <c r="K430" t="s">
        <v>0</v>
      </c>
    </row>
    <row r="431" spans="1:11">
      <c r="A431" t="s">
        <v>448</v>
      </c>
      <c r="B431" t="s">
        <v>904</v>
      </c>
      <c r="C431" s="33" t="s">
        <v>979</v>
      </c>
      <c r="D431" t="s">
        <v>905</v>
      </c>
      <c r="E431" t="s">
        <v>806</v>
      </c>
      <c r="F431" s="34" t="s">
        <v>716</v>
      </c>
      <c r="G431" s="33" t="s">
        <v>720</v>
      </c>
      <c r="H431" t="s">
        <v>2</v>
      </c>
      <c r="I431" t="s">
        <v>903</v>
      </c>
      <c r="J431" t="s">
        <v>945</v>
      </c>
      <c r="K431" t="s">
        <v>0</v>
      </c>
    </row>
    <row r="432" spans="1:11">
      <c r="A432" t="s">
        <v>531</v>
      </c>
      <c r="B432" t="s">
        <v>931</v>
      </c>
      <c r="C432" s="33" t="s">
        <v>474</v>
      </c>
      <c r="D432" t="s">
        <v>905</v>
      </c>
      <c r="E432" t="s">
        <v>806</v>
      </c>
      <c r="F432" s="34" t="s">
        <v>716</v>
      </c>
      <c r="G432" s="33" t="s">
        <v>716</v>
      </c>
      <c r="H432" t="s">
        <v>2</v>
      </c>
      <c r="I432" t="s">
        <v>903</v>
      </c>
      <c r="J432" t="s">
        <v>916</v>
      </c>
      <c r="K432" t="s">
        <v>0</v>
      </c>
    </row>
    <row r="433" spans="1:11">
      <c r="A433" t="s">
        <v>530</v>
      </c>
      <c r="B433" t="s">
        <v>996</v>
      </c>
      <c r="C433" s="33" t="s">
        <v>333</v>
      </c>
      <c r="D433" t="s">
        <v>333</v>
      </c>
      <c r="E433" t="s">
        <v>925</v>
      </c>
      <c r="F433" s="34" t="s">
        <v>716</v>
      </c>
      <c r="G433" s="33" t="s">
        <v>723</v>
      </c>
      <c r="H433" t="s">
        <v>2</v>
      </c>
      <c r="I433" t="s">
        <v>903</v>
      </c>
      <c r="J433" t="s">
        <v>916</v>
      </c>
      <c r="K433" t="s">
        <v>0</v>
      </c>
    </row>
    <row r="434" spans="1:11">
      <c r="A434" t="s">
        <v>529</v>
      </c>
      <c r="B434" t="s">
        <v>904</v>
      </c>
      <c r="C434" s="33" t="s">
        <v>644</v>
      </c>
      <c r="D434" t="s">
        <v>905</v>
      </c>
      <c r="E434" t="s">
        <v>906</v>
      </c>
      <c r="F434" s="34" t="s">
        <v>715</v>
      </c>
      <c r="G434" s="33" t="s">
        <v>753</v>
      </c>
      <c r="H434" t="s">
        <v>907</v>
      </c>
      <c r="I434" t="s">
        <v>903</v>
      </c>
      <c r="J434" t="s">
        <v>945</v>
      </c>
      <c r="K434" t="s">
        <v>0</v>
      </c>
    </row>
    <row r="435" spans="1:11">
      <c r="A435" t="s">
        <v>528</v>
      </c>
      <c r="B435" t="s">
        <v>996</v>
      </c>
      <c r="C435" s="33" t="s">
        <v>333</v>
      </c>
      <c r="D435" t="s">
        <v>333</v>
      </c>
      <c r="E435" t="s">
        <v>925</v>
      </c>
      <c r="F435" s="34" t="s">
        <v>715</v>
      </c>
      <c r="G435" s="33" t="s">
        <v>723</v>
      </c>
      <c r="H435" t="s">
        <v>2</v>
      </c>
      <c r="I435" t="s">
        <v>903</v>
      </c>
      <c r="J435" t="s">
        <v>916</v>
      </c>
      <c r="K435" t="s">
        <v>0</v>
      </c>
    </row>
    <row r="436" spans="1:11">
      <c r="A436" t="s">
        <v>619</v>
      </c>
      <c r="B436" t="s">
        <v>931</v>
      </c>
      <c r="C436" s="33" t="s">
        <v>480</v>
      </c>
      <c r="D436" t="s">
        <v>932</v>
      </c>
      <c r="E436" t="s">
        <v>906</v>
      </c>
      <c r="F436" s="34" t="s">
        <v>715</v>
      </c>
      <c r="G436" s="33" t="s">
        <v>811</v>
      </c>
      <c r="H436" t="s">
        <v>907</v>
      </c>
      <c r="I436" t="s">
        <v>903</v>
      </c>
      <c r="J436" t="s">
        <v>945</v>
      </c>
      <c r="K436" t="s">
        <v>0</v>
      </c>
    </row>
    <row r="437" spans="1:11">
      <c r="A437" t="s">
        <v>527</v>
      </c>
      <c r="B437" t="s">
        <v>996</v>
      </c>
      <c r="C437" s="33" t="s">
        <v>333</v>
      </c>
      <c r="D437" t="s">
        <v>333</v>
      </c>
      <c r="E437" t="s">
        <v>925</v>
      </c>
      <c r="F437" s="34" t="s">
        <v>715</v>
      </c>
      <c r="G437" s="33" t="s">
        <v>723</v>
      </c>
      <c r="H437" t="s">
        <v>2</v>
      </c>
      <c r="I437" t="s">
        <v>903</v>
      </c>
      <c r="J437" t="s">
        <v>997</v>
      </c>
      <c r="K437" t="s">
        <v>0</v>
      </c>
    </row>
    <row r="438" spans="1:11">
      <c r="A438" t="s">
        <v>18</v>
      </c>
      <c r="B438" t="s">
        <v>913</v>
      </c>
      <c r="C438" s="33" t="s">
        <v>501</v>
      </c>
      <c r="D438" t="s">
        <v>905</v>
      </c>
      <c r="E438" t="s">
        <v>806</v>
      </c>
      <c r="F438" s="34" t="s">
        <v>715</v>
      </c>
      <c r="G438" s="33" t="s">
        <v>736</v>
      </c>
      <c r="H438" t="s">
        <v>907</v>
      </c>
      <c r="I438" t="s">
        <v>903</v>
      </c>
      <c r="J438" t="s">
        <v>945</v>
      </c>
      <c r="K438" t="s">
        <v>0</v>
      </c>
    </row>
    <row r="439" spans="1:11">
      <c r="A439" t="s">
        <v>998</v>
      </c>
      <c r="B439" t="s">
        <v>931</v>
      </c>
      <c r="C439" s="33" t="s">
        <v>480</v>
      </c>
      <c r="D439" t="s">
        <v>932</v>
      </c>
      <c r="E439" t="s">
        <v>806</v>
      </c>
      <c r="F439" s="34" t="s">
        <v>155</v>
      </c>
      <c r="G439" s="33" t="s">
        <v>715</v>
      </c>
      <c r="H439" t="s">
        <v>2</v>
      </c>
      <c r="I439" t="s">
        <v>903</v>
      </c>
      <c r="J439" t="s">
        <v>916</v>
      </c>
      <c r="K439" t="s">
        <v>0</v>
      </c>
    </row>
    <row r="440" spans="1:11">
      <c r="A440" t="s">
        <v>526</v>
      </c>
      <c r="B440" t="s">
        <v>931</v>
      </c>
      <c r="C440" s="33" t="s">
        <v>480</v>
      </c>
      <c r="D440" t="s">
        <v>932</v>
      </c>
      <c r="E440" t="s">
        <v>806</v>
      </c>
      <c r="F440" s="34" t="s">
        <v>155</v>
      </c>
      <c r="G440" s="33" t="s">
        <v>715</v>
      </c>
      <c r="H440" t="s">
        <v>2</v>
      </c>
      <c r="I440" t="s">
        <v>903</v>
      </c>
      <c r="J440" t="s">
        <v>954</v>
      </c>
      <c r="K440" t="s">
        <v>0</v>
      </c>
    </row>
    <row r="441" spans="1:11">
      <c r="A441" t="s">
        <v>416</v>
      </c>
      <c r="B441" t="s">
        <v>931</v>
      </c>
      <c r="C441" s="33" t="s">
        <v>480</v>
      </c>
      <c r="D441" t="s">
        <v>932</v>
      </c>
      <c r="E441" t="s">
        <v>806</v>
      </c>
      <c r="F441" s="34" t="s">
        <v>155</v>
      </c>
      <c r="G441" s="33" t="s">
        <v>715</v>
      </c>
      <c r="H441" t="s">
        <v>2</v>
      </c>
      <c r="I441" t="s">
        <v>903</v>
      </c>
      <c r="J441" t="s">
        <v>964</v>
      </c>
      <c r="K441" t="s">
        <v>0</v>
      </c>
    </row>
    <row r="442" spans="1:11">
      <c r="A442" t="s">
        <v>23</v>
      </c>
      <c r="B442" t="s">
        <v>931</v>
      </c>
      <c r="C442" s="33" t="s">
        <v>479</v>
      </c>
      <c r="D442" t="s">
        <v>932</v>
      </c>
      <c r="E442" t="s">
        <v>806</v>
      </c>
      <c r="F442" s="34" t="s">
        <v>154</v>
      </c>
      <c r="G442" s="33" t="s">
        <v>157</v>
      </c>
      <c r="H442" t="s">
        <v>907</v>
      </c>
      <c r="I442" t="s">
        <v>903</v>
      </c>
      <c r="J442" t="s">
        <v>943</v>
      </c>
      <c r="K442" t="s">
        <v>0</v>
      </c>
    </row>
    <row r="443" spans="1:11">
      <c r="A443" t="s">
        <v>437</v>
      </c>
      <c r="B443" t="s">
        <v>931</v>
      </c>
      <c r="C443" s="33" t="s">
        <v>479</v>
      </c>
      <c r="D443" t="s">
        <v>932</v>
      </c>
      <c r="E443" t="s">
        <v>806</v>
      </c>
      <c r="F443" s="34" t="s">
        <v>154</v>
      </c>
      <c r="G443" s="33" t="s">
        <v>157</v>
      </c>
      <c r="H443" t="s">
        <v>2</v>
      </c>
      <c r="I443" t="s">
        <v>903</v>
      </c>
      <c r="J443" t="s">
        <v>981</v>
      </c>
      <c r="K443" t="s">
        <v>0</v>
      </c>
    </row>
    <row r="444" spans="1:11">
      <c r="A444" t="s">
        <v>672</v>
      </c>
      <c r="B444" t="s">
        <v>931</v>
      </c>
      <c r="C444" s="33" t="s">
        <v>479</v>
      </c>
      <c r="D444" t="s">
        <v>932</v>
      </c>
      <c r="E444" t="s">
        <v>906</v>
      </c>
      <c r="F444" s="34" t="s">
        <v>154</v>
      </c>
      <c r="G444" s="33" t="s">
        <v>159</v>
      </c>
      <c r="H444" t="s">
        <v>2</v>
      </c>
      <c r="I444" t="s">
        <v>903</v>
      </c>
      <c r="J444" t="s">
        <v>943</v>
      </c>
      <c r="K444" t="s">
        <v>0</v>
      </c>
    </row>
    <row r="445" spans="1:11">
      <c r="A445" t="s">
        <v>671</v>
      </c>
      <c r="B445" t="s">
        <v>904</v>
      </c>
      <c r="C445" s="33" t="s">
        <v>622</v>
      </c>
      <c r="D445" t="s">
        <v>901</v>
      </c>
      <c r="E445" t="s">
        <v>806</v>
      </c>
      <c r="F445" s="34" t="s">
        <v>153</v>
      </c>
      <c r="G445" s="33" t="s">
        <v>749</v>
      </c>
      <c r="H445" t="s">
        <v>2</v>
      </c>
      <c r="I445" t="s">
        <v>903</v>
      </c>
      <c r="J445" t="s">
        <v>940</v>
      </c>
      <c r="K445" t="s">
        <v>0</v>
      </c>
    </row>
    <row r="446" spans="1:11">
      <c r="A446" t="s">
        <v>670</v>
      </c>
      <c r="B446" t="s">
        <v>972</v>
      </c>
      <c r="C446" s="33" t="s">
        <v>462</v>
      </c>
      <c r="D446" t="s">
        <v>905</v>
      </c>
      <c r="E446" t="s">
        <v>806</v>
      </c>
      <c r="F446" s="34" t="s">
        <v>152</v>
      </c>
      <c r="G446" s="33" t="s">
        <v>152</v>
      </c>
      <c r="H446" t="s">
        <v>2</v>
      </c>
      <c r="I446" t="s">
        <v>903</v>
      </c>
      <c r="J446" t="s">
        <v>916</v>
      </c>
      <c r="K446" t="s">
        <v>0</v>
      </c>
    </row>
    <row r="447" spans="1:11">
      <c r="A447" t="s">
        <v>669</v>
      </c>
      <c r="B447" t="s">
        <v>931</v>
      </c>
      <c r="C447" s="33" t="s">
        <v>476</v>
      </c>
      <c r="D447" t="s">
        <v>914</v>
      </c>
      <c r="E447" t="s">
        <v>806</v>
      </c>
      <c r="F447" s="34" t="s">
        <v>151</v>
      </c>
      <c r="G447" s="33" t="s">
        <v>715</v>
      </c>
      <c r="H447" t="s">
        <v>907</v>
      </c>
      <c r="I447" t="s">
        <v>903</v>
      </c>
      <c r="J447" t="s">
        <v>943</v>
      </c>
      <c r="K447" t="s">
        <v>0</v>
      </c>
    </row>
    <row r="448" spans="1:11">
      <c r="A448" t="s">
        <v>830</v>
      </c>
      <c r="B448" t="s">
        <v>904</v>
      </c>
      <c r="C448" s="33" t="s">
        <v>534</v>
      </c>
      <c r="D448" t="s">
        <v>914</v>
      </c>
      <c r="E448" t="s">
        <v>806</v>
      </c>
      <c r="F448" s="34" t="s">
        <v>151</v>
      </c>
      <c r="G448" s="33" t="s">
        <v>153</v>
      </c>
      <c r="H448" t="s">
        <v>2</v>
      </c>
      <c r="I448" t="s">
        <v>903</v>
      </c>
      <c r="J448" t="s">
        <v>930</v>
      </c>
      <c r="K448" t="s">
        <v>0</v>
      </c>
    </row>
    <row r="449" spans="1:11">
      <c r="A449" t="s">
        <v>525</v>
      </c>
      <c r="B449" t="s">
        <v>972</v>
      </c>
      <c r="C449" s="33" t="s">
        <v>462</v>
      </c>
      <c r="D449" t="s">
        <v>905</v>
      </c>
      <c r="E449" t="s">
        <v>806</v>
      </c>
      <c r="F449" s="34" t="s">
        <v>151</v>
      </c>
      <c r="G449" s="33" t="s">
        <v>153</v>
      </c>
      <c r="H449" t="s">
        <v>2</v>
      </c>
      <c r="I449" t="s">
        <v>903</v>
      </c>
      <c r="J449" t="s">
        <v>916</v>
      </c>
      <c r="K449" t="s">
        <v>0</v>
      </c>
    </row>
    <row r="450" spans="1:11">
      <c r="A450" t="s">
        <v>668</v>
      </c>
      <c r="B450" t="s">
        <v>931</v>
      </c>
      <c r="C450" s="33" t="s">
        <v>473</v>
      </c>
      <c r="D450" t="s">
        <v>905</v>
      </c>
      <c r="E450" t="s">
        <v>906</v>
      </c>
      <c r="F450" s="34" t="s">
        <v>746</v>
      </c>
      <c r="G450" s="33" t="s">
        <v>7456</v>
      </c>
      <c r="H450" t="s">
        <v>907</v>
      </c>
      <c r="I450" t="s">
        <v>903</v>
      </c>
      <c r="J450" t="s">
        <v>964</v>
      </c>
      <c r="K450" t="s">
        <v>0</v>
      </c>
    </row>
    <row r="451" spans="1:11">
      <c r="A451" t="s">
        <v>415</v>
      </c>
      <c r="B451" t="s">
        <v>904</v>
      </c>
      <c r="C451" s="33" t="s">
        <v>461</v>
      </c>
      <c r="D451" t="s">
        <v>914</v>
      </c>
      <c r="E451" t="s">
        <v>806</v>
      </c>
      <c r="F451" s="34" t="s">
        <v>746</v>
      </c>
      <c r="G451" s="33" t="s">
        <v>746</v>
      </c>
      <c r="H451" t="s">
        <v>2</v>
      </c>
      <c r="I451" t="s">
        <v>903</v>
      </c>
      <c r="J451" t="s">
        <v>962</v>
      </c>
      <c r="K451" t="s">
        <v>0</v>
      </c>
    </row>
    <row r="452" spans="1:11">
      <c r="A452" t="s">
        <v>414</v>
      </c>
      <c r="B452" t="s">
        <v>904</v>
      </c>
      <c r="C452" s="33" t="s">
        <v>461</v>
      </c>
      <c r="D452" t="s">
        <v>914</v>
      </c>
      <c r="E452" t="s">
        <v>806</v>
      </c>
      <c r="F452" s="34" t="s">
        <v>746</v>
      </c>
      <c r="G452" s="33" t="s">
        <v>746</v>
      </c>
      <c r="H452" t="s">
        <v>2</v>
      </c>
      <c r="I452" t="s">
        <v>903</v>
      </c>
      <c r="J452" t="s">
        <v>974</v>
      </c>
      <c r="K452" t="s">
        <v>0</v>
      </c>
    </row>
    <row r="453" spans="1:11">
      <c r="A453" t="s">
        <v>343</v>
      </c>
      <c r="B453" t="s">
        <v>904</v>
      </c>
      <c r="C453" s="33" t="s">
        <v>461</v>
      </c>
      <c r="D453" t="s">
        <v>914</v>
      </c>
      <c r="E453" t="s">
        <v>806</v>
      </c>
      <c r="F453" s="34" t="s">
        <v>746</v>
      </c>
      <c r="G453" s="33" t="s">
        <v>746</v>
      </c>
      <c r="H453" t="s">
        <v>2</v>
      </c>
      <c r="I453" t="s">
        <v>903</v>
      </c>
      <c r="J453" t="s">
        <v>930</v>
      </c>
      <c r="K453" t="s">
        <v>0</v>
      </c>
    </row>
    <row r="454" spans="1:11">
      <c r="A454" t="s">
        <v>702</v>
      </c>
      <c r="B454" t="s">
        <v>931</v>
      </c>
      <c r="C454" s="33" t="s">
        <v>477</v>
      </c>
      <c r="D454" t="s">
        <v>932</v>
      </c>
      <c r="E454" t="s">
        <v>806</v>
      </c>
      <c r="F454" s="34" t="s">
        <v>150</v>
      </c>
      <c r="G454" s="33" t="s">
        <v>151</v>
      </c>
      <c r="H454" t="s">
        <v>2</v>
      </c>
      <c r="I454" t="s">
        <v>903</v>
      </c>
      <c r="J454" t="s">
        <v>995</v>
      </c>
      <c r="K454" t="s">
        <v>0</v>
      </c>
    </row>
    <row r="455" spans="1:11">
      <c r="A455" t="s">
        <v>848</v>
      </c>
      <c r="B455" t="s">
        <v>931</v>
      </c>
      <c r="C455" s="33" t="s">
        <v>477</v>
      </c>
      <c r="D455" t="s">
        <v>932</v>
      </c>
      <c r="E455" t="s">
        <v>906</v>
      </c>
      <c r="F455" s="34" t="s">
        <v>150</v>
      </c>
      <c r="G455" s="33" t="s">
        <v>160</v>
      </c>
      <c r="H455" t="s">
        <v>907</v>
      </c>
      <c r="I455" t="s">
        <v>903</v>
      </c>
      <c r="J455" t="s">
        <v>945</v>
      </c>
      <c r="K455" t="s">
        <v>0</v>
      </c>
    </row>
    <row r="456" spans="1:11">
      <c r="A456" t="s">
        <v>436</v>
      </c>
      <c r="B456" t="s">
        <v>904</v>
      </c>
      <c r="C456" s="33" t="s">
        <v>534</v>
      </c>
      <c r="D456" t="s">
        <v>914</v>
      </c>
      <c r="E456" t="s">
        <v>806</v>
      </c>
      <c r="F456" s="34" t="s">
        <v>735</v>
      </c>
      <c r="G456" s="33" t="s">
        <v>149</v>
      </c>
      <c r="H456" t="s">
        <v>2</v>
      </c>
      <c r="I456" t="s">
        <v>903</v>
      </c>
      <c r="J456" t="s">
        <v>930</v>
      </c>
      <c r="K456" t="s">
        <v>0</v>
      </c>
    </row>
    <row r="457" spans="1:11">
      <c r="A457" t="s">
        <v>863</v>
      </c>
      <c r="B457" t="s">
        <v>904</v>
      </c>
      <c r="C457" s="33" t="s">
        <v>534</v>
      </c>
      <c r="D457" t="s">
        <v>914</v>
      </c>
      <c r="E457" t="s">
        <v>806</v>
      </c>
      <c r="F457" s="34" t="s">
        <v>735</v>
      </c>
      <c r="G457" s="33" t="s">
        <v>735</v>
      </c>
      <c r="H457" t="s">
        <v>2</v>
      </c>
      <c r="I457" t="s">
        <v>903</v>
      </c>
      <c r="J457" t="s">
        <v>916</v>
      </c>
      <c r="K457" t="s">
        <v>0</v>
      </c>
    </row>
    <row r="458" spans="1:11">
      <c r="A458" t="s">
        <v>524</v>
      </c>
      <c r="B458" t="s">
        <v>909</v>
      </c>
      <c r="C458" s="33" t="s">
        <v>333</v>
      </c>
      <c r="D458" t="s">
        <v>333</v>
      </c>
      <c r="E458" t="s">
        <v>806</v>
      </c>
      <c r="F458" s="34" t="s">
        <v>735</v>
      </c>
      <c r="G458" s="33" t="s">
        <v>720</v>
      </c>
      <c r="H458" t="s">
        <v>2</v>
      </c>
      <c r="I458" t="s">
        <v>903</v>
      </c>
      <c r="J458" t="s">
        <v>918</v>
      </c>
      <c r="K458" t="s">
        <v>0</v>
      </c>
    </row>
    <row r="459" spans="1:11">
      <c r="A459" t="s">
        <v>523</v>
      </c>
      <c r="B459" t="s">
        <v>909</v>
      </c>
      <c r="C459" s="33" t="s">
        <v>333</v>
      </c>
      <c r="D459" t="s">
        <v>333</v>
      </c>
      <c r="E459" t="s">
        <v>806</v>
      </c>
      <c r="F459" s="34" t="s">
        <v>735</v>
      </c>
      <c r="G459" s="33" t="s">
        <v>735</v>
      </c>
      <c r="H459" t="s">
        <v>2</v>
      </c>
      <c r="I459" t="s">
        <v>903</v>
      </c>
      <c r="J459" t="s">
        <v>918</v>
      </c>
      <c r="K459" t="s">
        <v>0</v>
      </c>
    </row>
    <row r="460" spans="1:11">
      <c r="A460" t="s">
        <v>667</v>
      </c>
      <c r="B460" t="s">
        <v>909</v>
      </c>
      <c r="C460" s="33" t="s">
        <v>333</v>
      </c>
      <c r="D460" t="s">
        <v>333</v>
      </c>
      <c r="E460" t="s">
        <v>806</v>
      </c>
      <c r="F460" s="34" t="s">
        <v>735</v>
      </c>
      <c r="G460" s="33" t="s">
        <v>735</v>
      </c>
      <c r="H460" t="s">
        <v>2</v>
      </c>
      <c r="I460" t="s">
        <v>903</v>
      </c>
      <c r="J460" t="s">
        <v>918</v>
      </c>
      <c r="K460" t="s">
        <v>0</v>
      </c>
    </row>
    <row r="461" spans="1:11">
      <c r="A461" t="s">
        <v>522</v>
      </c>
      <c r="B461" t="s">
        <v>909</v>
      </c>
      <c r="C461" s="33" t="s">
        <v>333</v>
      </c>
      <c r="D461" t="s">
        <v>333</v>
      </c>
      <c r="E461" t="s">
        <v>806</v>
      </c>
      <c r="F461" s="34" t="s">
        <v>735</v>
      </c>
      <c r="G461" s="33" t="s">
        <v>735</v>
      </c>
      <c r="H461" t="s">
        <v>2</v>
      </c>
      <c r="I461" t="s">
        <v>903</v>
      </c>
      <c r="J461" t="s">
        <v>918</v>
      </c>
      <c r="K461" t="s">
        <v>0</v>
      </c>
    </row>
    <row r="462" spans="1:11">
      <c r="A462" t="s">
        <v>521</v>
      </c>
      <c r="B462" t="s">
        <v>909</v>
      </c>
      <c r="C462" s="33" t="s">
        <v>333</v>
      </c>
      <c r="D462" t="s">
        <v>333</v>
      </c>
      <c r="E462" t="s">
        <v>806</v>
      </c>
      <c r="F462" s="34" t="s">
        <v>735</v>
      </c>
      <c r="G462" s="33" t="s">
        <v>735</v>
      </c>
      <c r="H462" t="s">
        <v>2</v>
      </c>
      <c r="I462" t="s">
        <v>903</v>
      </c>
      <c r="J462" t="s">
        <v>918</v>
      </c>
      <c r="K462" t="s">
        <v>0</v>
      </c>
    </row>
    <row r="463" spans="1:11">
      <c r="A463" t="s">
        <v>666</v>
      </c>
      <c r="B463" t="s">
        <v>909</v>
      </c>
      <c r="C463" s="33" t="s">
        <v>333</v>
      </c>
      <c r="D463" t="s">
        <v>333</v>
      </c>
      <c r="E463" t="s">
        <v>806</v>
      </c>
      <c r="F463" s="34" t="s">
        <v>735</v>
      </c>
      <c r="G463" s="33" t="s">
        <v>715</v>
      </c>
      <c r="H463" t="s">
        <v>2</v>
      </c>
      <c r="I463" t="s">
        <v>903</v>
      </c>
      <c r="J463" t="s">
        <v>918</v>
      </c>
      <c r="K463" t="s">
        <v>0</v>
      </c>
    </row>
    <row r="464" spans="1:11">
      <c r="A464" t="s">
        <v>520</v>
      </c>
      <c r="B464" t="s">
        <v>909</v>
      </c>
      <c r="C464" s="33" t="s">
        <v>333</v>
      </c>
      <c r="D464" t="s">
        <v>333</v>
      </c>
      <c r="E464" t="s">
        <v>806</v>
      </c>
      <c r="F464" s="34" t="s">
        <v>735</v>
      </c>
      <c r="G464" s="33" t="s">
        <v>718</v>
      </c>
      <c r="H464" t="s">
        <v>2</v>
      </c>
      <c r="I464" t="s">
        <v>903</v>
      </c>
      <c r="J464" t="s">
        <v>918</v>
      </c>
      <c r="K464" t="s">
        <v>0</v>
      </c>
    </row>
    <row r="465" spans="1:11">
      <c r="A465" t="s">
        <v>665</v>
      </c>
      <c r="B465" t="s">
        <v>909</v>
      </c>
      <c r="C465" s="33" t="s">
        <v>333</v>
      </c>
      <c r="D465" t="s">
        <v>333</v>
      </c>
      <c r="E465" t="s">
        <v>806</v>
      </c>
      <c r="F465" s="34" t="s">
        <v>735</v>
      </c>
      <c r="G465" s="33" t="s">
        <v>715</v>
      </c>
      <c r="H465" t="s">
        <v>2</v>
      </c>
      <c r="I465" t="s">
        <v>903</v>
      </c>
      <c r="J465" t="s">
        <v>918</v>
      </c>
      <c r="K465" t="s">
        <v>0</v>
      </c>
    </row>
    <row r="466" spans="1:11">
      <c r="A466" t="s">
        <v>664</v>
      </c>
      <c r="B466" t="s">
        <v>920</v>
      </c>
      <c r="C466" s="33" t="s">
        <v>676</v>
      </c>
      <c r="D466" t="s">
        <v>901</v>
      </c>
      <c r="E466" t="s">
        <v>806</v>
      </c>
      <c r="F466" s="34" t="s">
        <v>769</v>
      </c>
      <c r="G466" s="33" t="s">
        <v>770</v>
      </c>
      <c r="H466" t="s">
        <v>907</v>
      </c>
      <c r="I466" t="s">
        <v>903</v>
      </c>
      <c r="J466" t="s">
        <v>930</v>
      </c>
      <c r="K466" t="s">
        <v>0</v>
      </c>
    </row>
    <row r="467" spans="1:11">
      <c r="A467" t="s">
        <v>663</v>
      </c>
      <c r="B467" t="s">
        <v>913</v>
      </c>
      <c r="C467" s="33" t="s">
        <v>461</v>
      </c>
      <c r="D467" t="s">
        <v>905</v>
      </c>
      <c r="E467" t="s">
        <v>806</v>
      </c>
      <c r="F467" s="34" t="s">
        <v>769</v>
      </c>
      <c r="G467" s="33" t="s">
        <v>752</v>
      </c>
      <c r="H467" t="s">
        <v>907</v>
      </c>
      <c r="I467" t="s">
        <v>903</v>
      </c>
      <c r="J467" t="s">
        <v>945</v>
      </c>
      <c r="K467" t="s">
        <v>0</v>
      </c>
    </row>
    <row r="468" spans="1:11">
      <c r="A468" t="s">
        <v>662</v>
      </c>
      <c r="B468" t="s">
        <v>913</v>
      </c>
      <c r="C468" s="33" t="s">
        <v>459</v>
      </c>
      <c r="D468" t="s">
        <v>901</v>
      </c>
      <c r="E468" t="s">
        <v>806</v>
      </c>
      <c r="F468" s="34" t="s">
        <v>769</v>
      </c>
      <c r="G468" s="33" t="s">
        <v>151</v>
      </c>
      <c r="H468" t="s">
        <v>2</v>
      </c>
      <c r="I468" t="s">
        <v>903</v>
      </c>
      <c r="J468" t="s">
        <v>930</v>
      </c>
      <c r="K468" t="s">
        <v>0</v>
      </c>
    </row>
    <row r="469" spans="1:11">
      <c r="A469" t="s">
        <v>519</v>
      </c>
      <c r="B469" t="s">
        <v>904</v>
      </c>
      <c r="C469" s="33" t="s">
        <v>342</v>
      </c>
      <c r="D469" t="s">
        <v>932</v>
      </c>
      <c r="E469" t="s">
        <v>806</v>
      </c>
      <c r="F469" s="34" t="s">
        <v>148</v>
      </c>
      <c r="G469" s="33" t="s">
        <v>746</v>
      </c>
      <c r="H469" t="s">
        <v>907</v>
      </c>
      <c r="I469" t="s">
        <v>903</v>
      </c>
      <c r="J469" t="s">
        <v>945</v>
      </c>
      <c r="K469" t="s">
        <v>0</v>
      </c>
    </row>
    <row r="470" spans="1:11">
      <c r="A470" t="s">
        <v>518</v>
      </c>
      <c r="B470" t="s">
        <v>904</v>
      </c>
      <c r="C470" s="33" t="s">
        <v>969</v>
      </c>
      <c r="D470" t="s">
        <v>905</v>
      </c>
      <c r="E470" t="s">
        <v>806</v>
      </c>
      <c r="F470" s="34" t="s">
        <v>148</v>
      </c>
      <c r="G470" s="33" t="s">
        <v>149</v>
      </c>
      <c r="H470" t="s">
        <v>2</v>
      </c>
      <c r="I470" t="s">
        <v>903</v>
      </c>
      <c r="J470" t="s">
        <v>943</v>
      </c>
      <c r="K470" t="s">
        <v>0</v>
      </c>
    </row>
    <row r="471" spans="1:11">
      <c r="A471" t="s">
        <v>661</v>
      </c>
      <c r="B471" t="s">
        <v>920</v>
      </c>
      <c r="C471" s="33" t="s">
        <v>378</v>
      </c>
      <c r="D471" t="s">
        <v>905</v>
      </c>
      <c r="E471" t="s">
        <v>925</v>
      </c>
      <c r="F471" s="34" t="s">
        <v>148</v>
      </c>
      <c r="G471" s="33" t="s">
        <v>7469</v>
      </c>
      <c r="H471" t="s">
        <v>907</v>
      </c>
      <c r="I471" t="s">
        <v>903</v>
      </c>
      <c r="J471" t="s">
        <v>945</v>
      </c>
      <c r="K471" t="s">
        <v>0</v>
      </c>
    </row>
    <row r="472" spans="1:11">
      <c r="A472" t="s">
        <v>831</v>
      </c>
      <c r="B472" t="s">
        <v>976</v>
      </c>
      <c r="C472" s="33" t="s">
        <v>643</v>
      </c>
      <c r="D472" t="s">
        <v>901</v>
      </c>
      <c r="E472" t="s">
        <v>806</v>
      </c>
      <c r="F472" s="34" t="s">
        <v>148</v>
      </c>
      <c r="G472" s="33" t="s">
        <v>769</v>
      </c>
      <c r="H472" t="s">
        <v>2</v>
      </c>
      <c r="I472" t="s">
        <v>903</v>
      </c>
      <c r="J472" t="s">
        <v>986</v>
      </c>
      <c r="K472" t="s">
        <v>0</v>
      </c>
    </row>
    <row r="473" spans="1:11">
      <c r="A473" t="s">
        <v>517</v>
      </c>
      <c r="B473" t="s">
        <v>904</v>
      </c>
      <c r="C473" s="33" t="s">
        <v>459</v>
      </c>
      <c r="D473" t="s">
        <v>905</v>
      </c>
      <c r="E473" t="s">
        <v>806</v>
      </c>
      <c r="F473" s="34" t="s">
        <v>147</v>
      </c>
      <c r="G473" s="33" t="s">
        <v>769</v>
      </c>
      <c r="H473" t="s">
        <v>2</v>
      </c>
      <c r="I473" t="s">
        <v>903</v>
      </c>
      <c r="J473" t="s">
        <v>945</v>
      </c>
      <c r="K473" t="s">
        <v>0</v>
      </c>
    </row>
    <row r="474" spans="1:11">
      <c r="A474" t="s">
        <v>660</v>
      </c>
      <c r="B474" t="s">
        <v>931</v>
      </c>
      <c r="C474" s="33" t="s">
        <v>475</v>
      </c>
      <c r="D474" t="s">
        <v>905</v>
      </c>
      <c r="E474" t="s">
        <v>806</v>
      </c>
      <c r="F474" s="34" t="s">
        <v>147</v>
      </c>
      <c r="G474" s="33" t="s">
        <v>158</v>
      </c>
      <c r="H474" t="s">
        <v>907</v>
      </c>
      <c r="I474" t="s">
        <v>903</v>
      </c>
      <c r="J474" t="s">
        <v>999</v>
      </c>
      <c r="K474" t="s">
        <v>0</v>
      </c>
    </row>
    <row r="475" spans="1:11">
      <c r="A475" t="s">
        <v>659</v>
      </c>
      <c r="B475" t="s">
        <v>972</v>
      </c>
      <c r="C475" s="33" t="s">
        <v>462</v>
      </c>
      <c r="D475" t="s">
        <v>905</v>
      </c>
      <c r="E475" t="s">
        <v>806</v>
      </c>
      <c r="F475" s="34" t="s">
        <v>147</v>
      </c>
      <c r="G475" s="33" t="s">
        <v>149</v>
      </c>
      <c r="H475" t="s">
        <v>2</v>
      </c>
      <c r="I475" t="s">
        <v>903</v>
      </c>
      <c r="J475" t="s">
        <v>916</v>
      </c>
      <c r="K475" t="s">
        <v>0</v>
      </c>
    </row>
    <row r="476" spans="1:11">
      <c r="A476" t="s">
        <v>516</v>
      </c>
      <c r="B476" t="s">
        <v>931</v>
      </c>
      <c r="C476" s="33" t="s">
        <v>471</v>
      </c>
      <c r="D476" t="s">
        <v>901</v>
      </c>
      <c r="E476" t="s">
        <v>806</v>
      </c>
      <c r="F476" s="34" t="s">
        <v>147</v>
      </c>
      <c r="G476" s="33" t="s">
        <v>147</v>
      </c>
      <c r="H476" t="s">
        <v>2</v>
      </c>
      <c r="I476" t="s">
        <v>903</v>
      </c>
      <c r="J476" t="s">
        <v>954</v>
      </c>
      <c r="K476" t="s">
        <v>0</v>
      </c>
    </row>
    <row r="477" spans="1:11">
      <c r="A477" t="s">
        <v>515</v>
      </c>
      <c r="B477" t="s">
        <v>931</v>
      </c>
      <c r="C477" s="33" t="s">
        <v>480</v>
      </c>
      <c r="D477" t="s">
        <v>932</v>
      </c>
      <c r="E477" t="s">
        <v>806</v>
      </c>
      <c r="F477" s="34" t="s">
        <v>147</v>
      </c>
      <c r="G477" s="33" t="s">
        <v>156</v>
      </c>
      <c r="H477" t="s">
        <v>907</v>
      </c>
      <c r="I477" t="s">
        <v>903</v>
      </c>
      <c r="J477" t="s">
        <v>943</v>
      </c>
      <c r="K477" t="s">
        <v>0</v>
      </c>
    </row>
    <row r="478" spans="1:11">
      <c r="A478" t="s">
        <v>658</v>
      </c>
      <c r="B478" t="s">
        <v>931</v>
      </c>
      <c r="C478" s="33" t="s">
        <v>478</v>
      </c>
      <c r="D478" t="s">
        <v>932</v>
      </c>
      <c r="E478" t="s">
        <v>906</v>
      </c>
      <c r="F478" s="34" t="s">
        <v>788</v>
      </c>
      <c r="G478" s="33" t="s">
        <v>864</v>
      </c>
      <c r="H478" t="s">
        <v>907</v>
      </c>
      <c r="I478" t="s">
        <v>903</v>
      </c>
      <c r="J478" t="s">
        <v>954</v>
      </c>
      <c r="K478" t="s">
        <v>0</v>
      </c>
    </row>
    <row r="479" spans="1:11">
      <c r="A479" t="s">
        <v>514</v>
      </c>
      <c r="B479" t="s">
        <v>931</v>
      </c>
      <c r="C479" s="33" t="s">
        <v>471</v>
      </c>
      <c r="D479" t="s">
        <v>901</v>
      </c>
      <c r="E479" t="s">
        <v>806</v>
      </c>
      <c r="F479" s="34" t="s">
        <v>788</v>
      </c>
      <c r="G479" s="33" t="s">
        <v>147</v>
      </c>
      <c r="H479" t="s">
        <v>2</v>
      </c>
      <c r="I479" t="s">
        <v>903</v>
      </c>
      <c r="J479" t="s">
        <v>916</v>
      </c>
      <c r="K479" t="s">
        <v>0</v>
      </c>
    </row>
    <row r="480" spans="1:11">
      <c r="A480" t="s">
        <v>513</v>
      </c>
      <c r="B480" t="s">
        <v>931</v>
      </c>
      <c r="C480" s="33" t="s">
        <v>471</v>
      </c>
      <c r="D480" t="s">
        <v>901</v>
      </c>
      <c r="E480" t="s">
        <v>906</v>
      </c>
      <c r="F480" s="34" t="s">
        <v>788</v>
      </c>
      <c r="H480" t="s">
        <v>915</v>
      </c>
      <c r="I480" t="s">
        <v>903</v>
      </c>
      <c r="J480" t="s">
        <v>947</v>
      </c>
      <c r="K480" t="s">
        <v>0</v>
      </c>
    </row>
    <row r="481" spans="1:11">
      <c r="A481" t="s">
        <v>512</v>
      </c>
      <c r="B481" t="s">
        <v>931</v>
      </c>
      <c r="C481" s="33" t="s">
        <v>478</v>
      </c>
      <c r="D481" t="s">
        <v>932</v>
      </c>
      <c r="E481" t="s">
        <v>806</v>
      </c>
      <c r="F481" s="34" t="s">
        <v>146</v>
      </c>
      <c r="G481" s="33" t="s">
        <v>769</v>
      </c>
      <c r="H481" t="s">
        <v>2</v>
      </c>
      <c r="I481" t="s">
        <v>903</v>
      </c>
      <c r="J481" t="s">
        <v>916</v>
      </c>
      <c r="K481" t="s">
        <v>0</v>
      </c>
    </row>
    <row r="482" spans="1:11">
      <c r="A482" t="s">
        <v>657</v>
      </c>
      <c r="B482" t="s">
        <v>972</v>
      </c>
      <c r="C482" s="33" t="s">
        <v>708</v>
      </c>
      <c r="D482" t="s">
        <v>914</v>
      </c>
      <c r="E482" t="s">
        <v>806</v>
      </c>
      <c r="F482" s="34" t="s">
        <v>145</v>
      </c>
      <c r="G482" s="33" t="s">
        <v>147</v>
      </c>
      <c r="H482" t="s">
        <v>2</v>
      </c>
      <c r="I482" t="s">
        <v>903</v>
      </c>
      <c r="J482" t="s">
        <v>916</v>
      </c>
      <c r="K482" t="s">
        <v>0</v>
      </c>
    </row>
    <row r="483" spans="1:11">
      <c r="A483" t="s">
        <v>656</v>
      </c>
      <c r="B483" t="s">
        <v>931</v>
      </c>
      <c r="C483" s="33" t="s">
        <v>333</v>
      </c>
      <c r="D483" t="s">
        <v>333</v>
      </c>
      <c r="E483" t="s">
        <v>806</v>
      </c>
      <c r="F483" s="34" t="s">
        <v>145</v>
      </c>
      <c r="G483" s="33" t="s">
        <v>152</v>
      </c>
      <c r="H483" t="s">
        <v>907</v>
      </c>
      <c r="I483" t="s">
        <v>903</v>
      </c>
      <c r="J483" t="s">
        <v>973</v>
      </c>
      <c r="K483" t="s">
        <v>0</v>
      </c>
    </row>
    <row r="484" spans="1:11">
      <c r="A484" t="s">
        <v>511</v>
      </c>
      <c r="B484" t="s">
        <v>931</v>
      </c>
      <c r="C484" s="33" t="s">
        <v>7</v>
      </c>
      <c r="D484" t="s">
        <v>901</v>
      </c>
      <c r="E484" t="s">
        <v>806</v>
      </c>
      <c r="F484" s="34" t="s">
        <v>145</v>
      </c>
      <c r="G484" s="33" t="s">
        <v>158</v>
      </c>
      <c r="H484" t="s">
        <v>907</v>
      </c>
      <c r="I484" t="s">
        <v>903</v>
      </c>
      <c r="J484" t="s">
        <v>943</v>
      </c>
      <c r="K484" t="s">
        <v>0</v>
      </c>
    </row>
    <row r="485" spans="1:11">
      <c r="A485" t="s">
        <v>510</v>
      </c>
      <c r="B485" t="s">
        <v>913</v>
      </c>
      <c r="C485" s="33" t="s">
        <v>354</v>
      </c>
      <c r="D485" t="s">
        <v>901</v>
      </c>
      <c r="E485" t="s">
        <v>806</v>
      </c>
      <c r="F485" s="34" t="s">
        <v>734</v>
      </c>
      <c r="G485" s="33" t="s">
        <v>746</v>
      </c>
      <c r="H485" t="s">
        <v>2</v>
      </c>
      <c r="I485" t="s">
        <v>903</v>
      </c>
      <c r="J485" t="s">
        <v>945</v>
      </c>
      <c r="K485" t="s">
        <v>0</v>
      </c>
    </row>
    <row r="486" spans="1:11">
      <c r="A486" t="s">
        <v>655</v>
      </c>
      <c r="B486" t="s">
        <v>920</v>
      </c>
      <c r="C486" s="33" t="s">
        <v>501</v>
      </c>
      <c r="D486" t="s">
        <v>901</v>
      </c>
      <c r="E486" t="s">
        <v>806</v>
      </c>
      <c r="F486" s="34" t="s">
        <v>734</v>
      </c>
      <c r="G486" s="33" t="s">
        <v>149</v>
      </c>
      <c r="H486" t="s">
        <v>2</v>
      </c>
      <c r="I486" t="s">
        <v>903</v>
      </c>
      <c r="J486" t="s">
        <v>943</v>
      </c>
      <c r="K486" t="s">
        <v>0</v>
      </c>
    </row>
    <row r="487" spans="1:11">
      <c r="A487" t="s">
        <v>654</v>
      </c>
      <c r="B487" t="s">
        <v>904</v>
      </c>
      <c r="C487" s="33" t="s">
        <v>615</v>
      </c>
      <c r="D487" t="s">
        <v>914</v>
      </c>
      <c r="E487" t="s">
        <v>806</v>
      </c>
      <c r="F487" s="34" t="s">
        <v>734</v>
      </c>
      <c r="G487" s="33" t="s">
        <v>147</v>
      </c>
      <c r="H487" t="s">
        <v>2</v>
      </c>
      <c r="I487" t="s">
        <v>903</v>
      </c>
      <c r="J487" t="s">
        <v>916</v>
      </c>
      <c r="K487" t="s">
        <v>0</v>
      </c>
    </row>
    <row r="488" spans="1:11">
      <c r="A488" t="s">
        <v>653</v>
      </c>
      <c r="B488" t="s">
        <v>972</v>
      </c>
      <c r="C488" s="33" t="s">
        <v>333</v>
      </c>
      <c r="D488" t="s">
        <v>333</v>
      </c>
      <c r="E488" t="s">
        <v>806</v>
      </c>
      <c r="F488" s="34" t="s">
        <v>144</v>
      </c>
      <c r="G488" s="33" t="s">
        <v>770</v>
      </c>
      <c r="H488" t="s">
        <v>2</v>
      </c>
      <c r="I488" t="s">
        <v>903</v>
      </c>
      <c r="J488" t="s">
        <v>997</v>
      </c>
      <c r="K488" t="s">
        <v>0</v>
      </c>
    </row>
    <row r="489" spans="1:11">
      <c r="A489" t="s">
        <v>652</v>
      </c>
      <c r="B489" t="s">
        <v>976</v>
      </c>
      <c r="C489" s="33" t="s">
        <v>462</v>
      </c>
      <c r="D489" t="s">
        <v>905</v>
      </c>
      <c r="E489" t="s">
        <v>806</v>
      </c>
      <c r="F489" s="34" t="s">
        <v>144</v>
      </c>
      <c r="G489" s="33" t="s">
        <v>148</v>
      </c>
      <c r="H489" t="s">
        <v>2</v>
      </c>
      <c r="I489" t="s">
        <v>903</v>
      </c>
      <c r="J489" t="s">
        <v>916</v>
      </c>
      <c r="K489" t="s">
        <v>0</v>
      </c>
    </row>
    <row r="490" spans="1:11">
      <c r="A490" t="s">
        <v>651</v>
      </c>
      <c r="B490" t="s">
        <v>931</v>
      </c>
      <c r="C490" s="33" t="s">
        <v>474</v>
      </c>
      <c r="D490" t="s">
        <v>901</v>
      </c>
      <c r="E490" t="s">
        <v>806</v>
      </c>
      <c r="F490" s="34" t="s">
        <v>144</v>
      </c>
      <c r="G490" s="33" t="s">
        <v>158</v>
      </c>
      <c r="H490" t="s">
        <v>907</v>
      </c>
      <c r="I490" t="s">
        <v>903</v>
      </c>
      <c r="J490" t="s">
        <v>958</v>
      </c>
      <c r="K490" t="s">
        <v>0</v>
      </c>
    </row>
    <row r="491" spans="1:11">
      <c r="A491" t="s">
        <v>650</v>
      </c>
      <c r="B491" t="s">
        <v>931</v>
      </c>
      <c r="C491" s="33" t="s">
        <v>472</v>
      </c>
      <c r="D491" t="s">
        <v>932</v>
      </c>
      <c r="E491" t="s">
        <v>806</v>
      </c>
      <c r="F491" s="34" t="s">
        <v>796</v>
      </c>
      <c r="G491" s="33" t="s">
        <v>144</v>
      </c>
      <c r="H491" t="s">
        <v>2</v>
      </c>
      <c r="I491" t="s">
        <v>903</v>
      </c>
      <c r="J491" t="s">
        <v>981</v>
      </c>
      <c r="K491" t="s">
        <v>0</v>
      </c>
    </row>
    <row r="492" spans="1:11">
      <c r="A492" t="s">
        <v>649</v>
      </c>
      <c r="B492" t="s">
        <v>904</v>
      </c>
      <c r="C492" s="33" t="s">
        <v>333</v>
      </c>
      <c r="D492" t="s">
        <v>333</v>
      </c>
      <c r="E492" t="s">
        <v>806</v>
      </c>
      <c r="F492" s="34" t="s">
        <v>796</v>
      </c>
      <c r="G492" s="33" t="s">
        <v>144</v>
      </c>
      <c r="H492" t="s">
        <v>2</v>
      </c>
      <c r="I492" t="s">
        <v>903</v>
      </c>
      <c r="J492" t="s">
        <v>971</v>
      </c>
      <c r="K492" t="s">
        <v>0</v>
      </c>
    </row>
    <row r="493" spans="1:11">
      <c r="A493" t="s">
        <v>648</v>
      </c>
      <c r="B493" t="s">
        <v>904</v>
      </c>
      <c r="C493" s="33" t="s">
        <v>559</v>
      </c>
      <c r="D493" t="s">
        <v>905</v>
      </c>
      <c r="E493" t="s">
        <v>806</v>
      </c>
      <c r="F493" s="34" t="s">
        <v>796</v>
      </c>
      <c r="G493" s="33" t="s">
        <v>796</v>
      </c>
      <c r="H493" t="s">
        <v>2</v>
      </c>
      <c r="I493" t="s">
        <v>903</v>
      </c>
      <c r="J493" t="s">
        <v>945</v>
      </c>
      <c r="K493" t="s">
        <v>0</v>
      </c>
    </row>
    <row r="494" spans="1:11">
      <c r="A494" t="s">
        <v>647</v>
      </c>
      <c r="B494" t="s">
        <v>904</v>
      </c>
      <c r="C494" s="33" t="s">
        <v>459</v>
      </c>
      <c r="D494" t="s">
        <v>914</v>
      </c>
      <c r="E494" t="s">
        <v>806</v>
      </c>
      <c r="F494" s="34" t="s">
        <v>714</v>
      </c>
      <c r="G494" s="33" t="s">
        <v>147</v>
      </c>
      <c r="H494" t="s">
        <v>907</v>
      </c>
      <c r="I494" t="s">
        <v>903</v>
      </c>
      <c r="J494" t="s">
        <v>945</v>
      </c>
      <c r="K494" t="s">
        <v>0</v>
      </c>
    </row>
    <row r="495" spans="1:11">
      <c r="A495" t="s">
        <v>646</v>
      </c>
      <c r="B495" t="s">
        <v>904</v>
      </c>
      <c r="C495" s="33" t="s">
        <v>459</v>
      </c>
      <c r="D495" t="s">
        <v>914</v>
      </c>
      <c r="E495" t="s">
        <v>806</v>
      </c>
      <c r="F495" s="34" t="s">
        <v>714</v>
      </c>
      <c r="G495" s="33" t="s">
        <v>147</v>
      </c>
      <c r="H495" t="s">
        <v>907</v>
      </c>
      <c r="I495" t="s">
        <v>903</v>
      </c>
      <c r="J495" t="s">
        <v>962</v>
      </c>
      <c r="K495" t="s">
        <v>0</v>
      </c>
    </row>
    <row r="496" spans="1:11">
      <c r="A496" t="s">
        <v>509</v>
      </c>
      <c r="B496" t="s">
        <v>936</v>
      </c>
      <c r="C496" s="33" t="s">
        <v>333</v>
      </c>
      <c r="D496" t="s">
        <v>333</v>
      </c>
      <c r="E496" t="s">
        <v>806</v>
      </c>
      <c r="F496" s="34" t="s">
        <v>714</v>
      </c>
      <c r="G496" s="33" t="s">
        <v>769</v>
      </c>
      <c r="H496" t="s">
        <v>907</v>
      </c>
      <c r="I496" t="s">
        <v>903</v>
      </c>
      <c r="J496" t="s">
        <v>973</v>
      </c>
      <c r="K496" t="s">
        <v>0</v>
      </c>
    </row>
    <row r="497" spans="1:11">
      <c r="A497" t="s">
        <v>508</v>
      </c>
      <c r="B497" t="s">
        <v>904</v>
      </c>
      <c r="C497" s="33" t="s">
        <v>926</v>
      </c>
      <c r="D497" t="s">
        <v>901</v>
      </c>
      <c r="E497" t="s">
        <v>806</v>
      </c>
      <c r="F497" s="34" t="s">
        <v>714</v>
      </c>
      <c r="G497" s="33" t="s">
        <v>714</v>
      </c>
      <c r="H497" t="s">
        <v>2</v>
      </c>
      <c r="I497" t="s">
        <v>903</v>
      </c>
      <c r="J497" t="s">
        <v>945</v>
      </c>
      <c r="K497" t="s">
        <v>0</v>
      </c>
    </row>
    <row r="498" spans="1:11">
      <c r="A498" t="s">
        <v>849</v>
      </c>
      <c r="B498" t="s">
        <v>904</v>
      </c>
      <c r="C498" s="33" t="s">
        <v>926</v>
      </c>
      <c r="D498" t="s">
        <v>901</v>
      </c>
      <c r="E498" t="s">
        <v>806</v>
      </c>
      <c r="F498" s="34" t="s">
        <v>714</v>
      </c>
      <c r="G498" s="33" t="s">
        <v>147</v>
      </c>
      <c r="H498" t="s">
        <v>907</v>
      </c>
      <c r="I498" t="s">
        <v>903</v>
      </c>
      <c r="J498" t="s">
        <v>954</v>
      </c>
      <c r="K498" t="s">
        <v>0</v>
      </c>
    </row>
    <row r="499" spans="1:11">
      <c r="A499" t="s">
        <v>507</v>
      </c>
      <c r="B499" t="s">
        <v>904</v>
      </c>
      <c r="C499" s="33" t="s">
        <v>446</v>
      </c>
      <c r="D499" t="s">
        <v>932</v>
      </c>
      <c r="E499" t="s">
        <v>806</v>
      </c>
      <c r="F499" s="34" t="s">
        <v>714</v>
      </c>
      <c r="G499" s="33" t="s">
        <v>746</v>
      </c>
      <c r="H499" t="s">
        <v>907</v>
      </c>
      <c r="I499" t="s">
        <v>903</v>
      </c>
      <c r="J499" t="s">
        <v>930</v>
      </c>
      <c r="K499" t="s">
        <v>0</v>
      </c>
    </row>
    <row r="500" spans="1:11">
      <c r="A500" t="s">
        <v>1000</v>
      </c>
      <c r="B500" t="s">
        <v>913</v>
      </c>
      <c r="C500" s="33" t="s">
        <v>342</v>
      </c>
      <c r="D500" t="s">
        <v>905</v>
      </c>
      <c r="E500" t="s">
        <v>806</v>
      </c>
      <c r="F500" s="34" t="s">
        <v>1001</v>
      </c>
      <c r="G500" s="33" t="s">
        <v>714</v>
      </c>
      <c r="H500" t="s">
        <v>2</v>
      </c>
      <c r="I500" t="s">
        <v>903</v>
      </c>
      <c r="J500" t="s">
        <v>945</v>
      </c>
      <c r="K500" t="s">
        <v>0</v>
      </c>
    </row>
    <row r="501" spans="1:11">
      <c r="A501" t="s">
        <v>1002</v>
      </c>
      <c r="B501" t="s">
        <v>931</v>
      </c>
      <c r="C501" s="33" t="s">
        <v>472</v>
      </c>
      <c r="D501" t="s">
        <v>932</v>
      </c>
      <c r="E501" t="s">
        <v>806</v>
      </c>
      <c r="F501" s="34" t="s">
        <v>781</v>
      </c>
      <c r="G501" s="33" t="s">
        <v>152</v>
      </c>
      <c r="H501" t="s">
        <v>907</v>
      </c>
      <c r="I501" t="s">
        <v>903</v>
      </c>
      <c r="J501" t="s">
        <v>958</v>
      </c>
      <c r="K501" t="s">
        <v>0</v>
      </c>
    </row>
    <row r="502" spans="1:11">
      <c r="A502" t="s">
        <v>506</v>
      </c>
      <c r="B502" t="s">
        <v>931</v>
      </c>
      <c r="C502" s="33" t="s">
        <v>630</v>
      </c>
      <c r="D502" t="s">
        <v>914</v>
      </c>
      <c r="E502" t="s">
        <v>806</v>
      </c>
      <c r="F502" s="34" t="s">
        <v>781</v>
      </c>
      <c r="G502" s="33" t="s">
        <v>152</v>
      </c>
      <c r="H502" t="s">
        <v>907</v>
      </c>
      <c r="I502" t="s">
        <v>903</v>
      </c>
      <c r="J502" t="s">
        <v>943</v>
      </c>
      <c r="K502" t="s">
        <v>0</v>
      </c>
    </row>
    <row r="503" spans="1:11">
      <c r="A503" t="s">
        <v>505</v>
      </c>
      <c r="B503" t="s">
        <v>913</v>
      </c>
      <c r="C503" s="33" t="s">
        <v>16</v>
      </c>
      <c r="D503" t="s">
        <v>914</v>
      </c>
      <c r="E503" t="s">
        <v>806</v>
      </c>
      <c r="F503" s="34" t="s">
        <v>781</v>
      </c>
      <c r="G503" s="33" t="s">
        <v>145</v>
      </c>
      <c r="H503" t="s">
        <v>907</v>
      </c>
      <c r="I503" t="s">
        <v>903</v>
      </c>
      <c r="J503" t="s">
        <v>943</v>
      </c>
      <c r="K503" t="s">
        <v>0</v>
      </c>
    </row>
    <row r="504" spans="1:11">
      <c r="A504" t="s">
        <v>504</v>
      </c>
      <c r="B504" t="s">
        <v>913</v>
      </c>
      <c r="C504" s="33" t="s">
        <v>16</v>
      </c>
      <c r="D504" t="s">
        <v>914</v>
      </c>
      <c r="E504" t="s">
        <v>806</v>
      </c>
      <c r="F504" s="34" t="s">
        <v>781</v>
      </c>
      <c r="G504" s="33" t="s">
        <v>781</v>
      </c>
      <c r="H504" t="s">
        <v>2</v>
      </c>
      <c r="I504" t="s">
        <v>903</v>
      </c>
      <c r="J504" t="s">
        <v>943</v>
      </c>
      <c r="K504" t="s">
        <v>0</v>
      </c>
    </row>
    <row r="505" spans="1:11">
      <c r="A505" t="s">
        <v>503</v>
      </c>
      <c r="B505" t="s">
        <v>920</v>
      </c>
      <c r="C505" s="33" t="s">
        <v>639</v>
      </c>
      <c r="D505" t="s">
        <v>905</v>
      </c>
      <c r="E505" t="s">
        <v>806</v>
      </c>
      <c r="F505" s="34" t="s">
        <v>768</v>
      </c>
      <c r="G505" s="33" t="s">
        <v>796</v>
      </c>
      <c r="H505" t="s">
        <v>2</v>
      </c>
      <c r="I505" t="s">
        <v>903</v>
      </c>
      <c r="J505" t="s">
        <v>930</v>
      </c>
      <c r="K505" t="s">
        <v>0</v>
      </c>
    </row>
    <row r="506" spans="1:11">
      <c r="A506" t="s">
        <v>645</v>
      </c>
      <c r="B506" t="s">
        <v>904</v>
      </c>
      <c r="C506" s="33" t="s">
        <v>677</v>
      </c>
      <c r="D506" t="s">
        <v>914</v>
      </c>
      <c r="E506" t="s">
        <v>806</v>
      </c>
      <c r="F506" s="34" t="s">
        <v>780</v>
      </c>
      <c r="G506" s="33" t="s">
        <v>796</v>
      </c>
      <c r="H506" t="s">
        <v>907</v>
      </c>
      <c r="I506" t="s">
        <v>903</v>
      </c>
      <c r="J506" t="s">
        <v>962</v>
      </c>
      <c r="K506" t="s">
        <v>0</v>
      </c>
    </row>
    <row r="507" spans="1:11">
      <c r="A507" t="s">
        <v>1003</v>
      </c>
      <c r="B507" t="s">
        <v>913</v>
      </c>
      <c r="C507" s="33" t="s">
        <v>979</v>
      </c>
      <c r="D507" t="s">
        <v>914</v>
      </c>
      <c r="E507" t="s">
        <v>806</v>
      </c>
      <c r="F507" s="34" t="s">
        <v>780</v>
      </c>
      <c r="G507" s="33" t="s">
        <v>802</v>
      </c>
      <c r="H507" t="s">
        <v>907</v>
      </c>
      <c r="I507" t="s">
        <v>957</v>
      </c>
      <c r="J507" t="s">
        <v>943</v>
      </c>
      <c r="K507" t="s">
        <v>0</v>
      </c>
    </row>
    <row r="508" spans="1:11">
      <c r="A508" t="s">
        <v>990</v>
      </c>
      <c r="B508" t="s">
        <v>904</v>
      </c>
      <c r="C508" s="33" t="s">
        <v>677</v>
      </c>
      <c r="D508" t="s">
        <v>914</v>
      </c>
      <c r="E508" t="s">
        <v>806</v>
      </c>
      <c r="F508" s="34" t="s">
        <v>745</v>
      </c>
      <c r="G508" s="33" t="s">
        <v>780</v>
      </c>
      <c r="H508" t="s">
        <v>2</v>
      </c>
      <c r="I508" t="s">
        <v>903</v>
      </c>
      <c r="J508" t="s">
        <v>916</v>
      </c>
      <c r="K508" t="s">
        <v>0</v>
      </c>
    </row>
    <row r="509" spans="1:11">
      <c r="A509" t="s">
        <v>644</v>
      </c>
      <c r="B509" t="s">
        <v>913</v>
      </c>
      <c r="C509" s="33" t="s">
        <v>622</v>
      </c>
      <c r="D509" t="s">
        <v>901</v>
      </c>
      <c r="E509" t="s">
        <v>806</v>
      </c>
      <c r="F509" s="34" t="s">
        <v>745</v>
      </c>
      <c r="G509" s="33" t="s">
        <v>145</v>
      </c>
      <c r="H509" t="s">
        <v>907</v>
      </c>
      <c r="I509" t="s">
        <v>903</v>
      </c>
      <c r="J509" t="s">
        <v>943</v>
      </c>
      <c r="K509" t="s">
        <v>0</v>
      </c>
    </row>
    <row r="510" spans="1:11">
      <c r="A510" t="s">
        <v>502</v>
      </c>
      <c r="B510" t="s">
        <v>904</v>
      </c>
      <c r="C510" s="33" t="s">
        <v>699</v>
      </c>
      <c r="D510" t="s">
        <v>901</v>
      </c>
      <c r="E510" t="s">
        <v>806</v>
      </c>
      <c r="F510" s="34" t="s">
        <v>745</v>
      </c>
      <c r="G510" s="33" t="s">
        <v>780</v>
      </c>
      <c r="H510" t="s">
        <v>2</v>
      </c>
      <c r="I510" t="s">
        <v>903</v>
      </c>
      <c r="J510" t="s">
        <v>944</v>
      </c>
      <c r="K510" t="s">
        <v>0</v>
      </c>
    </row>
    <row r="511" spans="1:11">
      <c r="A511" t="s">
        <v>643</v>
      </c>
      <c r="B511" t="s">
        <v>913</v>
      </c>
      <c r="C511" s="33" t="s">
        <v>928</v>
      </c>
      <c r="D511" t="s">
        <v>914</v>
      </c>
      <c r="E511" t="s">
        <v>806</v>
      </c>
      <c r="F511" s="34" t="s">
        <v>744</v>
      </c>
      <c r="G511" s="33" t="s">
        <v>745</v>
      </c>
      <c r="H511" t="s">
        <v>2</v>
      </c>
      <c r="I511" t="s">
        <v>903</v>
      </c>
      <c r="J511" t="s">
        <v>945</v>
      </c>
      <c r="K511" t="s">
        <v>0</v>
      </c>
    </row>
    <row r="512" spans="1:11">
      <c r="A512" t="s">
        <v>642</v>
      </c>
      <c r="B512" t="s">
        <v>904</v>
      </c>
      <c r="C512" s="33" t="s">
        <v>333</v>
      </c>
      <c r="D512" t="s">
        <v>333</v>
      </c>
      <c r="E512" t="s">
        <v>806</v>
      </c>
      <c r="F512" s="34" t="s">
        <v>744</v>
      </c>
      <c r="G512" s="33" t="s">
        <v>744</v>
      </c>
      <c r="H512" t="s">
        <v>2</v>
      </c>
      <c r="I512" t="s">
        <v>903</v>
      </c>
      <c r="J512" t="s">
        <v>962</v>
      </c>
      <c r="K512" t="s">
        <v>0</v>
      </c>
    </row>
    <row r="513" spans="1:11">
      <c r="A513" t="s">
        <v>924</v>
      </c>
      <c r="B513" t="s">
        <v>913</v>
      </c>
      <c r="C513" s="33" t="s">
        <v>682</v>
      </c>
      <c r="D513" t="s">
        <v>914</v>
      </c>
      <c r="E513" t="s">
        <v>806</v>
      </c>
      <c r="F513" s="34" t="s">
        <v>778</v>
      </c>
      <c r="G513" s="33" t="s">
        <v>745</v>
      </c>
      <c r="H513" t="s">
        <v>2</v>
      </c>
      <c r="I513" t="s">
        <v>903</v>
      </c>
      <c r="J513" t="s">
        <v>943</v>
      </c>
      <c r="K513" t="s">
        <v>0</v>
      </c>
    </row>
    <row r="514" spans="1:11">
      <c r="A514" t="s">
        <v>641</v>
      </c>
      <c r="B514" t="s">
        <v>913</v>
      </c>
      <c r="C514" s="33" t="s">
        <v>66</v>
      </c>
      <c r="D514" t="s">
        <v>914</v>
      </c>
      <c r="E514" t="s">
        <v>806</v>
      </c>
      <c r="F514" s="34" t="s">
        <v>778</v>
      </c>
      <c r="G514" s="33" t="s">
        <v>802</v>
      </c>
      <c r="H514" t="s">
        <v>907</v>
      </c>
      <c r="I514" t="s">
        <v>903</v>
      </c>
      <c r="J514" t="s">
        <v>943</v>
      </c>
      <c r="K514" t="s">
        <v>0</v>
      </c>
    </row>
    <row r="515" spans="1:11">
      <c r="A515" t="s">
        <v>640</v>
      </c>
      <c r="B515" t="s">
        <v>913</v>
      </c>
      <c r="C515" s="33" t="s">
        <v>682</v>
      </c>
      <c r="D515" t="s">
        <v>914</v>
      </c>
      <c r="E515" t="s">
        <v>806</v>
      </c>
      <c r="F515" s="34" t="s">
        <v>778</v>
      </c>
      <c r="G515" s="33" t="s">
        <v>778</v>
      </c>
      <c r="H515" t="s">
        <v>2</v>
      </c>
      <c r="I515" t="s">
        <v>903</v>
      </c>
      <c r="J515" t="s">
        <v>943</v>
      </c>
      <c r="K515" t="s">
        <v>0</v>
      </c>
    </row>
    <row r="516" spans="1:11">
      <c r="A516" t="s">
        <v>639</v>
      </c>
      <c r="B516" t="s">
        <v>920</v>
      </c>
      <c r="C516" s="33" t="s">
        <v>501</v>
      </c>
      <c r="D516" t="s">
        <v>901</v>
      </c>
      <c r="E516" t="s">
        <v>925</v>
      </c>
      <c r="F516" s="34" t="s">
        <v>767</v>
      </c>
      <c r="G516" s="33" t="s">
        <v>798</v>
      </c>
      <c r="H516" t="s">
        <v>2</v>
      </c>
      <c r="I516" t="s">
        <v>903</v>
      </c>
      <c r="J516" t="s">
        <v>930</v>
      </c>
      <c r="K516" t="s">
        <v>0</v>
      </c>
    </row>
    <row r="517" spans="1:11">
      <c r="A517" t="s">
        <v>871</v>
      </c>
      <c r="B517" t="s">
        <v>913</v>
      </c>
      <c r="C517" s="33" t="s">
        <v>682</v>
      </c>
      <c r="D517" t="s">
        <v>901</v>
      </c>
      <c r="E517" t="s">
        <v>806</v>
      </c>
      <c r="F517" s="34" t="s">
        <v>779</v>
      </c>
      <c r="G517" s="33" t="s">
        <v>745</v>
      </c>
      <c r="H517" t="s">
        <v>2</v>
      </c>
      <c r="I517" t="s">
        <v>903</v>
      </c>
      <c r="J517" t="s">
        <v>916</v>
      </c>
      <c r="K517" t="s">
        <v>0</v>
      </c>
    </row>
    <row r="518" spans="1:11">
      <c r="A518" t="s">
        <v>501</v>
      </c>
      <c r="B518" t="s">
        <v>904</v>
      </c>
      <c r="C518" s="33" t="s">
        <v>639</v>
      </c>
      <c r="D518" t="s">
        <v>905</v>
      </c>
      <c r="E518" t="s">
        <v>806</v>
      </c>
      <c r="F518" s="34" t="s">
        <v>743</v>
      </c>
      <c r="G518" s="33" t="s">
        <v>778</v>
      </c>
      <c r="H518" t="s">
        <v>2</v>
      </c>
      <c r="I518" t="s">
        <v>903</v>
      </c>
      <c r="J518" t="s">
        <v>962</v>
      </c>
      <c r="K518" t="s">
        <v>0</v>
      </c>
    </row>
    <row r="519" spans="1:11">
      <c r="A519" t="s">
        <v>618</v>
      </c>
      <c r="B519" t="s">
        <v>904</v>
      </c>
      <c r="C519" s="33" t="s">
        <v>640</v>
      </c>
      <c r="D519" t="s">
        <v>932</v>
      </c>
      <c r="E519" t="s">
        <v>806</v>
      </c>
      <c r="F519" s="34" t="s">
        <v>743</v>
      </c>
      <c r="G519" s="33" t="s">
        <v>779</v>
      </c>
      <c r="H519" t="s">
        <v>907</v>
      </c>
      <c r="I519" t="s">
        <v>903</v>
      </c>
      <c r="J519" t="s">
        <v>943</v>
      </c>
      <c r="K519" t="s">
        <v>0</v>
      </c>
    </row>
    <row r="520" spans="1:11">
      <c r="A520" t="s">
        <v>850</v>
      </c>
      <c r="B520" t="s">
        <v>972</v>
      </c>
      <c r="C520" s="33" t="s">
        <v>643</v>
      </c>
      <c r="D520" t="s">
        <v>932</v>
      </c>
      <c r="E520" t="s">
        <v>806</v>
      </c>
      <c r="F520" s="34" t="s">
        <v>733</v>
      </c>
      <c r="G520" s="33" t="s">
        <v>745</v>
      </c>
      <c r="H520" t="s">
        <v>2</v>
      </c>
      <c r="I520" t="s">
        <v>903</v>
      </c>
      <c r="J520" t="s">
        <v>954</v>
      </c>
      <c r="K520" t="s">
        <v>0</v>
      </c>
    </row>
    <row r="521" spans="1:11">
      <c r="A521" t="s">
        <v>500</v>
      </c>
      <c r="B521" t="s">
        <v>976</v>
      </c>
      <c r="C521" s="33" t="s">
        <v>708</v>
      </c>
      <c r="D521" t="s">
        <v>905</v>
      </c>
      <c r="E521" t="s">
        <v>806</v>
      </c>
      <c r="F521" s="34" t="s">
        <v>733</v>
      </c>
      <c r="G521" s="33" t="s">
        <v>779</v>
      </c>
      <c r="H521" t="s">
        <v>2</v>
      </c>
      <c r="I521" t="s">
        <v>903</v>
      </c>
      <c r="J521" t="s">
        <v>986</v>
      </c>
      <c r="K521" t="s">
        <v>0</v>
      </c>
    </row>
    <row r="522" spans="1:11">
      <c r="A522" t="s">
        <v>499</v>
      </c>
      <c r="B522" t="s">
        <v>976</v>
      </c>
      <c r="C522" s="33" t="s">
        <v>708</v>
      </c>
      <c r="D522" t="s">
        <v>905</v>
      </c>
      <c r="E522" t="s">
        <v>806</v>
      </c>
      <c r="F522" s="34" t="s">
        <v>733</v>
      </c>
      <c r="G522" s="33" t="s">
        <v>743</v>
      </c>
      <c r="H522" t="s">
        <v>2</v>
      </c>
      <c r="I522" t="s">
        <v>903</v>
      </c>
      <c r="J522" t="s">
        <v>986</v>
      </c>
      <c r="K522" t="s">
        <v>0</v>
      </c>
    </row>
    <row r="523" spans="1:11">
      <c r="A523" t="s">
        <v>435</v>
      </c>
      <c r="B523" t="s">
        <v>931</v>
      </c>
      <c r="C523" s="33" t="s">
        <v>475</v>
      </c>
      <c r="D523" t="s">
        <v>932</v>
      </c>
      <c r="E523" t="s">
        <v>806</v>
      </c>
      <c r="F523" s="34" t="s">
        <v>733</v>
      </c>
      <c r="G523" s="33" t="s">
        <v>152</v>
      </c>
      <c r="H523" t="s">
        <v>907</v>
      </c>
      <c r="I523" t="s">
        <v>903</v>
      </c>
      <c r="J523" t="s">
        <v>986</v>
      </c>
      <c r="K523" t="s">
        <v>0</v>
      </c>
    </row>
    <row r="524" spans="1:11">
      <c r="A524" t="s">
        <v>638</v>
      </c>
      <c r="B524" t="s">
        <v>913</v>
      </c>
      <c r="C524" s="33" t="s">
        <v>444</v>
      </c>
      <c r="D524" t="s">
        <v>905</v>
      </c>
      <c r="E524" t="s">
        <v>806</v>
      </c>
      <c r="F524" s="34" t="s">
        <v>733</v>
      </c>
      <c r="G524" s="33" t="s">
        <v>745</v>
      </c>
      <c r="H524" t="s">
        <v>2</v>
      </c>
      <c r="I524" t="s">
        <v>903</v>
      </c>
      <c r="J524" t="s">
        <v>943</v>
      </c>
      <c r="K524" t="s">
        <v>0</v>
      </c>
    </row>
    <row r="525" spans="1:11">
      <c r="A525" t="s">
        <v>637</v>
      </c>
      <c r="B525" t="s">
        <v>904</v>
      </c>
      <c r="C525" s="33" t="s">
        <v>67</v>
      </c>
      <c r="D525" t="s">
        <v>932</v>
      </c>
      <c r="E525" t="s">
        <v>806</v>
      </c>
      <c r="F525" s="34" t="s">
        <v>733</v>
      </c>
      <c r="G525" s="33" t="s">
        <v>779</v>
      </c>
      <c r="H525" t="s">
        <v>907</v>
      </c>
      <c r="I525" t="s">
        <v>903</v>
      </c>
      <c r="J525" t="s">
        <v>930</v>
      </c>
      <c r="K525" t="s">
        <v>0</v>
      </c>
    </row>
    <row r="526" spans="1:11">
      <c r="A526" t="s">
        <v>636</v>
      </c>
      <c r="B526" t="s">
        <v>931</v>
      </c>
      <c r="C526" s="33" t="s">
        <v>471</v>
      </c>
      <c r="D526" t="s">
        <v>905</v>
      </c>
      <c r="E526" t="s">
        <v>806</v>
      </c>
      <c r="F526" s="34" t="s">
        <v>733</v>
      </c>
      <c r="G526" s="33" t="s">
        <v>156</v>
      </c>
      <c r="H526" t="s">
        <v>907</v>
      </c>
      <c r="I526" t="s">
        <v>903</v>
      </c>
      <c r="J526" t="s">
        <v>958</v>
      </c>
      <c r="K526" t="s">
        <v>0</v>
      </c>
    </row>
    <row r="527" spans="1:11">
      <c r="A527" t="s">
        <v>635</v>
      </c>
      <c r="B527" t="s">
        <v>904</v>
      </c>
      <c r="C527" s="33" t="s">
        <v>677</v>
      </c>
      <c r="D527" t="s">
        <v>914</v>
      </c>
      <c r="E527" t="s">
        <v>806</v>
      </c>
      <c r="F527" s="34" t="s">
        <v>733</v>
      </c>
      <c r="G527" s="33" t="s">
        <v>744</v>
      </c>
      <c r="H527" t="s">
        <v>2</v>
      </c>
      <c r="I527" t="s">
        <v>903</v>
      </c>
      <c r="J527" t="s">
        <v>916</v>
      </c>
      <c r="K527" t="s">
        <v>0</v>
      </c>
    </row>
    <row r="528" spans="1:11">
      <c r="A528" t="s">
        <v>634</v>
      </c>
      <c r="B528" t="s">
        <v>913</v>
      </c>
      <c r="C528" s="33" t="s">
        <v>682</v>
      </c>
      <c r="D528" t="s">
        <v>914</v>
      </c>
      <c r="E528" t="s">
        <v>806</v>
      </c>
      <c r="F528" s="34" t="s">
        <v>742</v>
      </c>
      <c r="G528" s="33" t="s">
        <v>778</v>
      </c>
      <c r="H528" t="s">
        <v>2</v>
      </c>
      <c r="I528" t="s">
        <v>903</v>
      </c>
      <c r="J528" t="s">
        <v>943</v>
      </c>
      <c r="K528" t="s">
        <v>0</v>
      </c>
    </row>
    <row r="529" spans="1:11">
      <c r="A529" t="s">
        <v>1004</v>
      </c>
      <c r="B529" t="s">
        <v>913</v>
      </c>
      <c r="C529" s="33" t="s">
        <v>341</v>
      </c>
      <c r="D529" t="s">
        <v>901</v>
      </c>
      <c r="E529" t="s">
        <v>806</v>
      </c>
      <c r="F529" s="34" t="s">
        <v>742</v>
      </c>
      <c r="G529" s="33" t="s">
        <v>743</v>
      </c>
      <c r="H529" t="s">
        <v>2</v>
      </c>
      <c r="I529" t="s">
        <v>903</v>
      </c>
      <c r="J529" t="s">
        <v>930</v>
      </c>
      <c r="K529" t="s">
        <v>0</v>
      </c>
    </row>
    <row r="530" spans="1:11">
      <c r="A530" t="s">
        <v>447</v>
      </c>
      <c r="B530" t="s">
        <v>904</v>
      </c>
      <c r="C530" s="33" t="s">
        <v>502</v>
      </c>
      <c r="D530" t="s">
        <v>914</v>
      </c>
      <c r="E530" t="s">
        <v>806</v>
      </c>
      <c r="F530" s="34" t="s">
        <v>742</v>
      </c>
      <c r="G530" s="33" t="s">
        <v>736</v>
      </c>
      <c r="H530" t="s">
        <v>907</v>
      </c>
      <c r="I530" t="s">
        <v>903</v>
      </c>
      <c r="J530" t="s">
        <v>962</v>
      </c>
      <c r="K530" t="s">
        <v>0</v>
      </c>
    </row>
    <row r="531" spans="1:11">
      <c r="A531" t="s">
        <v>617</v>
      </c>
      <c r="B531" t="s">
        <v>931</v>
      </c>
      <c r="C531" s="33" t="s">
        <v>471</v>
      </c>
      <c r="D531" t="s">
        <v>905</v>
      </c>
      <c r="E531" t="s">
        <v>806</v>
      </c>
      <c r="F531" s="34" t="s">
        <v>713</v>
      </c>
      <c r="G531" s="33" t="s">
        <v>733</v>
      </c>
      <c r="H531" t="s">
        <v>2</v>
      </c>
      <c r="I531" t="s">
        <v>903</v>
      </c>
      <c r="J531" t="s">
        <v>958</v>
      </c>
      <c r="K531" t="s">
        <v>0</v>
      </c>
    </row>
    <row r="532" spans="1:11">
      <c r="A532" t="s">
        <v>1005</v>
      </c>
      <c r="B532" t="s">
        <v>904</v>
      </c>
      <c r="C532" s="33" t="s">
        <v>502</v>
      </c>
      <c r="D532" t="s">
        <v>914</v>
      </c>
      <c r="E532" t="s">
        <v>806</v>
      </c>
      <c r="F532" s="34" t="s">
        <v>713</v>
      </c>
      <c r="G532" s="33" t="s">
        <v>742</v>
      </c>
      <c r="H532" t="s">
        <v>2</v>
      </c>
      <c r="I532" t="s">
        <v>903</v>
      </c>
      <c r="J532" t="s">
        <v>962</v>
      </c>
      <c r="K532" t="s">
        <v>0</v>
      </c>
    </row>
    <row r="533" spans="1:11">
      <c r="A533" t="s">
        <v>851</v>
      </c>
      <c r="B533" t="s">
        <v>976</v>
      </c>
      <c r="C533" s="33" t="s">
        <v>708</v>
      </c>
      <c r="D533" t="s">
        <v>905</v>
      </c>
      <c r="E533" t="s">
        <v>806</v>
      </c>
      <c r="F533" s="34" t="s">
        <v>713</v>
      </c>
      <c r="G533" s="33" t="s">
        <v>743</v>
      </c>
      <c r="H533" t="s">
        <v>2</v>
      </c>
      <c r="I533" t="s">
        <v>903</v>
      </c>
      <c r="J533" t="s">
        <v>986</v>
      </c>
      <c r="K533" t="s">
        <v>0</v>
      </c>
    </row>
    <row r="534" spans="1:11">
      <c r="A534" t="s">
        <v>498</v>
      </c>
      <c r="B534" t="s">
        <v>913</v>
      </c>
      <c r="C534" s="33" t="s">
        <v>924</v>
      </c>
      <c r="D534" t="s">
        <v>905</v>
      </c>
      <c r="E534" t="s">
        <v>806</v>
      </c>
      <c r="F534" s="34" t="s">
        <v>713</v>
      </c>
      <c r="G534" s="33" t="s">
        <v>744</v>
      </c>
      <c r="H534" t="s">
        <v>2</v>
      </c>
      <c r="I534" t="s">
        <v>903</v>
      </c>
      <c r="J534" t="s">
        <v>940</v>
      </c>
      <c r="K534" t="s">
        <v>0</v>
      </c>
    </row>
    <row r="535" spans="1:11">
      <c r="A535" t="s">
        <v>497</v>
      </c>
      <c r="B535" t="s">
        <v>972</v>
      </c>
      <c r="C535" s="33" t="s">
        <v>643</v>
      </c>
      <c r="D535" t="s">
        <v>932</v>
      </c>
      <c r="E535" t="s">
        <v>806</v>
      </c>
      <c r="F535" s="34" t="s">
        <v>732</v>
      </c>
      <c r="G535" s="33" t="s">
        <v>733</v>
      </c>
      <c r="H535" t="s">
        <v>2</v>
      </c>
      <c r="I535" t="s">
        <v>903</v>
      </c>
      <c r="J535" t="s">
        <v>954</v>
      </c>
      <c r="K535" t="s">
        <v>0</v>
      </c>
    </row>
    <row r="536" spans="1:11">
      <c r="A536" t="s">
        <v>496</v>
      </c>
      <c r="B536" t="s">
        <v>976</v>
      </c>
      <c r="C536" s="33" t="s">
        <v>708</v>
      </c>
      <c r="D536" t="s">
        <v>905</v>
      </c>
      <c r="E536" t="s">
        <v>806</v>
      </c>
      <c r="F536" s="34" t="s">
        <v>732</v>
      </c>
      <c r="G536" s="33" t="s">
        <v>713</v>
      </c>
      <c r="H536" t="s">
        <v>2</v>
      </c>
      <c r="I536" t="s">
        <v>903</v>
      </c>
      <c r="J536" t="s">
        <v>916</v>
      </c>
      <c r="K536" t="s">
        <v>0</v>
      </c>
    </row>
    <row r="537" spans="1:11">
      <c r="A537" t="s">
        <v>61</v>
      </c>
      <c r="B537" t="s">
        <v>913</v>
      </c>
      <c r="C537" s="33" t="s">
        <v>700</v>
      </c>
      <c r="D537" t="s">
        <v>901</v>
      </c>
      <c r="E537" t="s">
        <v>806</v>
      </c>
      <c r="F537" s="34" t="s">
        <v>741</v>
      </c>
      <c r="G537" s="34" t="s">
        <v>767</v>
      </c>
      <c r="H537" t="s">
        <v>2</v>
      </c>
      <c r="I537" t="s">
        <v>903</v>
      </c>
      <c r="J537" t="s">
        <v>943</v>
      </c>
      <c r="K537" t="s">
        <v>0</v>
      </c>
    </row>
    <row r="538" spans="1:11">
      <c r="A538" t="s">
        <v>495</v>
      </c>
      <c r="B538" t="s">
        <v>904</v>
      </c>
      <c r="C538" s="33" t="s">
        <v>446</v>
      </c>
      <c r="D538" t="s">
        <v>932</v>
      </c>
      <c r="E538" t="s">
        <v>806</v>
      </c>
      <c r="F538" s="34" t="s">
        <v>741</v>
      </c>
      <c r="G538" s="34" t="s">
        <v>713</v>
      </c>
      <c r="H538" t="s">
        <v>907</v>
      </c>
      <c r="I538" t="s">
        <v>903</v>
      </c>
      <c r="J538" t="s">
        <v>962</v>
      </c>
      <c r="K538" t="s">
        <v>0</v>
      </c>
    </row>
    <row r="539" spans="1:11">
      <c r="A539" t="s">
        <v>494</v>
      </c>
      <c r="B539" t="s">
        <v>913</v>
      </c>
      <c r="C539" s="33" t="s">
        <v>644</v>
      </c>
      <c r="D539" t="s">
        <v>905</v>
      </c>
      <c r="E539" t="s">
        <v>806</v>
      </c>
      <c r="F539" s="34" t="s">
        <v>143</v>
      </c>
      <c r="G539" s="34" t="s">
        <v>145</v>
      </c>
      <c r="H539" t="s">
        <v>907</v>
      </c>
      <c r="I539" t="s">
        <v>957</v>
      </c>
      <c r="J539" t="s">
        <v>945</v>
      </c>
      <c r="K539" t="s">
        <v>0</v>
      </c>
    </row>
    <row r="540" spans="1:11">
      <c r="A540" t="s">
        <v>493</v>
      </c>
      <c r="B540" t="s">
        <v>904</v>
      </c>
      <c r="C540" s="33" t="s">
        <v>536</v>
      </c>
      <c r="D540" t="s">
        <v>905</v>
      </c>
      <c r="E540" t="s">
        <v>806</v>
      </c>
      <c r="F540" s="34" t="s">
        <v>143</v>
      </c>
      <c r="G540" s="34" t="s">
        <v>769</v>
      </c>
      <c r="H540" t="s">
        <v>907</v>
      </c>
      <c r="I540" t="s">
        <v>903</v>
      </c>
      <c r="J540" t="s">
        <v>1006</v>
      </c>
      <c r="K540" t="s">
        <v>0</v>
      </c>
    </row>
    <row r="541" spans="1:11">
      <c r="A541" t="s">
        <v>852</v>
      </c>
      <c r="B541" t="s">
        <v>904</v>
      </c>
      <c r="C541" s="33" t="s">
        <v>924</v>
      </c>
      <c r="D541" t="s">
        <v>905</v>
      </c>
      <c r="E541" t="s">
        <v>806</v>
      </c>
      <c r="F541" s="34" t="s">
        <v>143</v>
      </c>
      <c r="G541" s="34" t="s">
        <v>144</v>
      </c>
      <c r="H541" t="s">
        <v>907</v>
      </c>
      <c r="I541" t="s">
        <v>957</v>
      </c>
      <c r="J541" t="s">
        <v>949</v>
      </c>
      <c r="K541" t="s">
        <v>0</v>
      </c>
    </row>
    <row r="542" spans="1:11">
      <c r="A542" t="s">
        <v>492</v>
      </c>
      <c r="B542" t="s">
        <v>904</v>
      </c>
      <c r="C542" s="33" t="s">
        <v>640</v>
      </c>
      <c r="D542" t="s">
        <v>901</v>
      </c>
      <c r="E542" t="s">
        <v>806</v>
      </c>
      <c r="F542" s="34" t="s">
        <v>143</v>
      </c>
      <c r="G542" s="34" t="s">
        <v>742</v>
      </c>
      <c r="H542" t="s">
        <v>2</v>
      </c>
      <c r="I542" t="s">
        <v>903</v>
      </c>
      <c r="J542" t="s">
        <v>958</v>
      </c>
      <c r="K542" t="s">
        <v>0</v>
      </c>
    </row>
    <row r="543" spans="1:11">
      <c r="A543" t="s">
        <v>491</v>
      </c>
      <c r="B543" t="s">
        <v>920</v>
      </c>
      <c r="C543" s="33" t="s">
        <v>333</v>
      </c>
      <c r="D543" t="s">
        <v>333</v>
      </c>
      <c r="E543" t="s">
        <v>806</v>
      </c>
      <c r="F543" s="34" t="s">
        <v>143</v>
      </c>
      <c r="G543" s="34" t="s">
        <v>743</v>
      </c>
      <c r="H543" t="s">
        <v>2</v>
      </c>
      <c r="I543" t="s">
        <v>903</v>
      </c>
      <c r="J543" t="s">
        <v>945</v>
      </c>
      <c r="K543" t="s">
        <v>0</v>
      </c>
    </row>
    <row r="544" spans="1:11">
      <c r="A544" t="s">
        <v>490</v>
      </c>
      <c r="B544" t="s">
        <v>904</v>
      </c>
      <c r="C544" s="33" t="s">
        <v>354</v>
      </c>
      <c r="D544" t="s">
        <v>901</v>
      </c>
      <c r="E544" t="s">
        <v>806</v>
      </c>
      <c r="F544" s="34" t="s">
        <v>143</v>
      </c>
      <c r="G544" s="34" t="s">
        <v>745</v>
      </c>
      <c r="H544" t="s">
        <v>907</v>
      </c>
      <c r="I544" t="s">
        <v>903</v>
      </c>
      <c r="J544" t="s">
        <v>949</v>
      </c>
      <c r="K544" t="s">
        <v>0</v>
      </c>
    </row>
    <row r="545" spans="1:11">
      <c r="A545" t="s">
        <v>489</v>
      </c>
      <c r="B545" t="s">
        <v>913</v>
      </c>
      <c r="C545" s="33" t="s">
        <v>685</v>
      </c>
      <c r="D545" t="s">
        <v>905</v>
      </c>
      <c r="E545" t="s">
        <v>806</v>
      </c>
      <c r="F545" s="34" t="s">
        <v>740</v>
      </c>
      <c r="G545" s="34" t="s">
        <v>713</v>
      </c>
      <c r="H545" t="s">
        <v>2</v>
      </c>
      <c r="I545" t="s">
        <v>903</v>
      </c>
      <c r="J545" t="s">
        <v>945</v>
      </c>
      <c r="K545" t="s">
        <v>0</v>
      </c>
    </row>
    <row r="546" spans="1:11">
      <c r="A546" t="s">
        <v>1007</v>
      </c>
      <c r="B546" t="s">
        <v>913</v>
      </c>
      <c r="C546" s="33" t="s">
        <v>685</v>
      </c>
      <c r="D546" t="s">
        <v>905</v>
      </c>
      <c r="E546" t="s">
        <v>806</v>
      </c>
      <c r="F546" s="34" t="s">
        <v>740</v>
      </c>
      <c r="G546" s="34" t="s">
        <v>713</v>
      </c>
      <c r="H546" t="s">
        <v>2</v>
      </c>
      <c r="I546" t="s">
        <v>903</v>
      </c>
      <c r="J546" t="s">
        <v>943</v>
      </c>
      <c r="K546" t="s">
        <v>0</v>
      </c>
    </row>
    <row r="547" spans="1:11">
      <c r="A547" t="s">
        <v>488</v>
      </c>
      <c r="B547" t="s">
        <v>904</v>
      </c>
      <c r="C547" s="33" t="s">
        <v>502</v>
      </c>
      <c r="D547" t="s">
        <v>914</v>
      </c>
      <c r="E547" t="s">
        <v>806</v>
      </c>
      <c r="F547" s="34" t="s">
        <v>740</v>
      </c>
      <c r="G547" s="34" t="s">
        <v>740</v>
      </c>
      <c r="H547" t="s">
        <v>2</v>
      </c>
      <c r="I547" t="s">
        <v>903</v>
      </c>
      <c r="J547" t="s">
        <v>959</v>
      </c>
      <c r="K547" t="s">
        <v>0</v>
      </c>
    </row>
    <row r="548" spans="1:11">
      <c r="A548" t="s">
        <v>1008</v>
      </c>
      <c r="B548" t="s">
        <v>904</v>
      </c>
      <c r="C548" s="33" t="s">
        <v>677</v>
      </c>
      <c r="D548" t="s">
        <v>901</v>
      </c>
      <c r="E548" t="s">
        <v>806</v>
      </c>
      <c r="F548" s="34" t="s">
        <v>740</v>
      </c>
      <c r="G548" s="34" t="s">
        <v>740</v>
      </c>
      <c r="H548" t="s">
        <v>2</v>
      </c>
      <c r="I548" t="s">
        <v>903</v>
      </c>
      <c r="J548" t="s">
        <v>953</v>
      </c>
      <c r="K548" t="s">
        <v>0</v>
      </c>
    </row>
    <row r="549" spans="1:11">
      <c r="A549" t="s">
        <v>487</v>
      </c>
      <c r="B549" t="s">
        <v>972</v>
      </c>
      <c r="C549" s="33" t="s">
        <v>460</v>
      </c>
      <c r="D549" t="s">
        <v>905</v>
      </c>
      <c r="E549" t="s">
        <v>806</v>
      </c>
      <c r="F549" s="34" t="s">
        <v>731</v>
      </c>
      <c r="G549" s="34" t="s">
        <v>143</v>
      </c>
      <c r="H549" t="s">
        <v>2</v>
      </c>
      <c r="I549" t="s">
        <v>903</v>
      </c>
      <c r="J549" t="s">
        <v>954</v>
      </c>
      <c r="K549" t="s">
        <v>0</v>
      </c>
    </row>
    <row r="550" spans="1:11">
      <c r="A550" t="s">
        <v>486</v>
      </c>
      <c r="B550" t="s">
        <v>920</v>
      </c>
      <c r="C550" s="33" t="s">
        <v>444</v>
      </c>
      <c r="D550" t="s">
        <v>901</v>
      </c>
      <c r="E550" t="s">
        <v>806</v>
      </c>
      <c r="F550" s="34" t="s">
        <v>731</v>
      </c>
      <c r="G550" s="34" t="s">
        <v>731</v>
      </c>
      <c r="H550" t="s">
        <v>2</v>
      </c>
      <c r="I550" t="s">
        <v>903</v>
      </c>
      <c r="J550" t="s">
        <v>930</v>
      </c>
      <c r="K550" t="s">
        <v>0</v>
      </c>
    </row>
    <row r="551" spans="1:11">
      <c r="A551" t="s">
        <v>485</v>
      </c>
      <c r="B551" t="s">
        <v>920</v>
      </c>
      <c r="C551" s="33" t="s">
        <v>642</v>
      </c>
      <c r="D551" t="s">
        <v>905</v>
      </c>
      <c r="E551" t="s">
        <v>806</v>
      </c>
      <c r="F551" s="34" t="s">
        <v>787</v>
      </c>
      <c r="G551" s="34" t="s">
        <v>731</v>
      </c>
      <c r="H551" t="s">
        <v>2</v>
      </c>
      <c r="I551" t="s">
        <v>903</v>
      </c>
      <c r="J551" t="s">
        <v>930</v>
      </c>
      <c r="K551" t="s">
        <v>0</v>
      </c>
    </row>
    <row r="552" spans="1:11">
      <c r="A552" t="s">
        <v>484</v>
      </c>
      <c r="B552" t="s">
        <v>904</v>
      </c>
      <c r="C552" s="33" t="s">
        <v>535</v>
      </c>
      <c r="D552" t="s">
        <v>901</v>
      </c>
      <c r="E552" t="s">
        <v>806</v>
      </c>
      <c r="F552" s="34" t="s">
        <v>787</v>
      </c>
      <c r="G552" s="34" t="s">
        <v>742</v>
      </c>
      <c r="H552" t="s">
        <v>2</v>
      </c>
      <c r="I552" t="s">
        <v>903</v>
      </c>
      <c r="J552" t="s">
        <v>930</v>
      </c>
      <c r="K552" t="s">
        <v>0</v>
      </c>
    </row>
    <row r="553" spans="1:11">
      <c r="A553" t="s">
        <v>483</v>
      </c>
      <c r="B553" t="s">
        <v>976</v>
      </c>
      <c r="C553" s="33" t="s">
        <v>463</v>
      </c>
      <c r="D553" t="s">
        <v>901</v>
      </c>
      <c r="E553" t="s">
        <v>806</v>
      </c>
      <c r="F553" s="34" t="s">
        <v>787</v>
      </c>
      <c r="G553" s="34" t="s">
        <v>731</v>
      </c>
      <c r="H553" t="s">
        <v>2</v>
      </c>
      <c r="I553" t="s">
        <v>903</v>
      </c>
      <c r="J553" t="s">
        <v>954</v>
      </c>
      <c r="K553" t="s">
        <v>0</v>
      </c>
    </row>
    <row r="554" spans="1:11">
      <c r="A554" t="s">
        <v>482</v>
      </c>
      <c r="B554" t="s">
        <v>904</v>
      </c>
      <c r="C554" s="33" t="s">
        <v>677</v>
      </c>
      <c r="D554" t="s">
        <v>901</v>
      </c>
      <c r="E554" t="s">
        <v>806</v>
      </c>
      <c r="F554" s="34" t="s">
        <v>739</v>
      </c>
      <c r="G554" s="34" t="s">
        <v>780</v>
      </c>
      <c r="H554" t="s">
        <v>907</v>
      </c>
      <c r="I554" t="s">
        <v>903</v>
      </c>
      <c r="J554" t="s">
        <v>953</v>
      </c>
      <c r="K554" t="s">
        <v>0</v>
      </c>
    </row>
    <row r="555" spans="1:11">
      <c r="A555" t="s">
        <v>481</v>
      </c>
      <c r="B555" t="s">
        <v>904</v>
      </c>
      <c r="C555" s="33" t="s">
        <v>614</v>
      </c>
      <c r="D555" t="s">
        <v>932</v>
      </c>
      <c r="E555" t="s">
        <v>806</v>
      </c>
      <c r="F555" s="34" t="s">
        <v>739</v>
      </c>
      <c r="G555" s="34" t="s">
        <v>713</v>
      </c>
      <c r="H555" t="s">
        <v>907</v>
      </c>
      <c r="I555" t="s">
        <v>903</v>
      </c>
      <c r="J555" t="s">
        <v>958</v>
      </c>
      <c r="K555" t="s">
        <v>0</v>
      </c>
    </row>
    <row r="556" spans="1:11">
      <c r="A556" t="s">
        <v>7517</v>
      </c>
      <c r="B556" s="33" t="s">
        <v>1011</v>
      </c>
      <c r="C556" s="33">
        <v>401</v>
      </c>
      <c r="D556" t="s">
        <v>901</v>
      </c>
      <c r="E556" t="s">
        <v>12238</v>
      </c>
      <c r="F556" s="34">
        <v>44075.539583333331</v>
      </c>
      <c r="G556" s="34">
        <v>44077.513194444444</v>
      </c>
      <c r="H556" t="s">
        <v>907</v>
      </c>
      <c r="I556" t="s">
        <v>903</v>
      </c>
      <c r="J556" t="s">
        <v>12255</v>
      </c>
      <c r="K556" t="s">
        <v>0</v>
      </c>
    </row>
    <row r="557" spans="1:11">
      <c r="A557" t="s">
        <v>7518</v>
      </c>
      <c r="B557" s="33" t="s">
        <v>1011</v>
      </c>
      <c r="C557" s="33">
        <v>401</v>
      </c>
      <c r="D557" t="s">
        <v>901</v>
      </c>
      <c r="E557" t="s">
        <v>12238</v>
      </c>
      <c r="F557" s="34">
        <v>44090.568749999999</v>
      </c>
      <c r="G557" s="34">
        <v>44092.429861111108</v>
      </c>
      <c r="H557" t="s">
        <v>2</v>
      </c>
      <c r="I557" t="s">
        <v>903</v>
      </c>
      <c r="J557" t="s">
        <v>12255</v>
      </c>
      <c r="K557" t="s">
        <v>0</v>
      </c>
    </row>
    <row r="558" spans="1:11">
      <c r="A558" t="s">
        <v>7519</v>
      </c>
      <c r="B558" s="33" t="s">
        <v>1011</v>
      </c>
      <c r="C558" s="33">
        <v>401</v>
      </c>
      <c r="D558" t="s">
        <v>901</v>
      </c>
      <c r="E558" t="s">
        <v>12238</v>
      </c>
      <c r="F558" s="34">
        <v>44110.70416666667</v>
      </c>
      <c r="G558" s="34">
        <v>44118.675000000003</v>
      </c>
      <c r="H558" t="s">
        <v>907</v>
      </c>
      <c r="I558" t="s">
        <v>903</v>
      </c>
      <c r="J558" t="s">
        <v>12255</v>
      </c>
      <c r="K558" t="s">
        <v>0</v>
      </c>
    </row>
    <row r="559" spans="1:11">
      <c r="A559" t="s">
        <v>7520</v>
      </c>
      <c r="B559" s="33" t="s">
        <v>1011</v>
      </c>
      <c r="C559" s="33" t="s">
        <v>333</v>
      </c>
      <c r="D559" t="s">
        <v>333</v>
      </c>
      <c r="E559" t="s">
        <v>12238</v>
      </c>
      <c r="F559" s="34">
        <v>44111.677083333336</v>
      </c>
      <c r="G559" s="34">
        <v>44144.455555555556</v>
      </c>
      <c r="H559" t="s">
        <v>2</v>
      </c>
      <c r="I559" t="s">
        <v>903</v>
      </c>
      <c r="J559" t="s">
        <v>12256</v>
      </c>
      <c r="K559" t="s">
        <v>0</v>
      </c>
    </row>
    <row r="560" spans="1:11">
      <c r="A560" t="s">
        <v>7521</v>
      </c>
      <c r="B560" s="33" t="s">
        <v>1011</v>
      </c>
      <c r="C560" s="33">
        <v>401</v>
      </c>
      <c r="D560" t="s">
        <v>901</v>
      </c>
      <c r="E560" t="s">
        <v>12238</v>
      </c>
      <c r="F560" s="34">
        <v>44117.806944444441</v>
      </c>
      <c r="G560" s="34">
        <v>44118.676388888889</v>
      </c>
      <c r="H560" t="s">
        <v>907</v>
      </c>
      <c r="I560" t="s">
        <v>903</v>
      </c>
      <c r="J560" t="s">
        <v>12255</v>
      </c>
      <c r="K560" t="s">
        <v>0</v>
      </c>
    </row>
    <row r="561" spans="1:11">
      <c r="A561" t="s">
        <v>7522</v>
      </c>
      <c r="B561" s="33" t="s">
        <v>1011</v>
      </c>
      <c r="C561" s="33">
        <v>401</v>
      </c>
      <c r="D561" t="s">
        <v>901</v>
      </c>
      <c r="E561" t="s">
        <v>12238</v>
      </c>
      <c r="F561" s="34">
        <v>44123.741666666669</v>
      </c>
      <c r="G561" s="34">
        <v>44126.300694444442</v>
      </c>
      <c r="H561" t="s">
        <v>907</v>
      </c>
      <c r="I561" t="s">
        <v>903</v>
      </c>
      <c r="J561" t="s">
        <v>12255</v>
      </c>
      <c r="K561" t="s">
        <v>0</v>
      </c>
    </row>
    <row r="562" spans="1:11">
      <c r="A562" t="s">
        <v>7523</v>
      </c>
      <c r="B562" s="33" t="s">
        <v>1011</v>
      </c>
      <c r="C562" s="33" t="s">
        <v>333</v>
      </c>
      <c r="D562" t="s">
        <v>333</v>
      </c>
      <c r="E562" t="s">
        <v>805</v>
      </c>
      <c r="F562" s="34">
        <v>44131.754861111112</v>
      </c>
      <c r="G562" s="34">
        <v>44132.330555555556</v>
      </c>
      <c r="H562" t="s">
        <v>907</v>
      </c>
      <c r="I562" t="s">
        <v>903</v>
      </c>
      <c r="J562" t="s">
        <v>12255</v>
      </c>
      <c r="K562" t="s">
        <v>0</v>
      </c>
    </row>
    <row r="563" spans="1:11">
      <c r="A563" t="s">
        <v>7524</v>
      </c>
      <c r="B563" s="33" t="s">
        <v>1011</v>
      </c>
      <c r="C563" s="33">
        <v>401</v>
      </c>
      <c r="D563" t="s">
        <v>901</v>
      </c>
      <c r="E563" t="s">
        <v>12238</v>
      </c>
      <c r="F563" s="34">
        <v>44138.720833333333</v>
      </c>
      <c r="G563" s="34">
        <v>44139.7703572338</v>
      </c>
      <c r="H563" t="s">
        <v>2</v>
      </c>
      <c r="I563" t="s">
        <v>903</v>
      </c>
      <c r="J563" t="s">
        <v>12255</v>
      </c>
      <c r="K563" t="s">
        <v>0</v>
      </c>
    </row>
    <row r="564" spans="1:11">
      <c r="A564" t="s">
        <v>7525</v>
      </c>
      <c r="B564" s="33" t="s">
        <v>1011</v>
      </c>
      <c r="C564" s="33">
        <v>304</v>
      </c>
      <c r="D564" t="s">
        <v>905</v>
      </c>
      <c r="E564" t="s">
        <v>12238</v>
      </c>
      <c r="F564" s="34">
        <v>44140.515972222223</v>
      </c>
      <c r="G564" s="34">
        <v>44141.568749999999</v>
      </c>
      <c r="H564" t="s">
        <v>2</v>
      </c>
      <c r="I564" t="s">
        <v>903</v>
      </c>
      <c r="J564" t="s">
        <v>12255</v>
      </c>
      <c r="K564" t="s">
        <v>0</v>
      </c>
    </row>
    <row r="565" spans="1:11">
      <c r="A565" t="s">
        <v>7526</v>
      </c>
      <c r="B565" s="33" t="s">
        <v>1011</v>
      </c>
      <c r="C565" s="33" t="s">
        <v>333</v>
      </c>
      <c r="D565" t="s">
        <v>333</v>
      </c>
      <c r="E565" t="s">
        <v>12238</v>
      </c>
      <c r="F565" s="34">
        <v>44144.316666666666</v>
      </c>
      <c r="G565" s="34">
        <v>44146.296527777777</v>
      </c>
      <c r="H565" t="s">
        <v>907</v>
      </c>
      <c r="I565" t="s">
        <v>903</v>
      </c>
      <c r="J565" t="s">
        <v>12255</v>
      </c>
      <c r="K565" t="s">
        <v>0</v>
      </c>
    </row>
    <row r="566" spans="1:11">
      <c r="A566" t="s">
        <v>7527</v>
      </c>
      <c r="B566" s="33" t="s">
        <v>1011</v>
      </c>
      <c r="C566" s="33">
        <v>304</v>
      </c>
      <c r="D566" t="s">
        <v>905</v>
      </c>
      <c r="E566" t="s">
        <v>12238</v>
      </c>
      <c r="F566" s="34">
        <v>44145.73333333333</v>
      </c>
      <c r="G566" s="34">
        <v>44146.675694444442</v>
      </c>
      <c r="H566" t="s">
        <v>907</v>
      </c>
      <c r="I566" t="s">
        <v>903</v>
      </c>
      <c r="J566" t="s">
        <v>12255</v>
      </c>
      <c r="K566" t="s">
        <v>0</v>
      </c>
    </row>
    <row r="567" spans="1:11">
      <c r="A567" t="s">
        <v>7528</v>
      </c>
      <c r="B567" s="33" t="s">
        <v>1011</v>
      </c>
      <c r="C567" s="33">
        <v>401</v>
      </c>
      <c r="D567" t="s">
        <v>901</v>
      </c>
      <c r="E567" t="s">
        <v>12239</v>
      </c>
      <c r="F567" s="34">
        <v>44162.409722222219</v>
      </c>
      <c r="G567" s="34">
        <v>44166.487500000003</v>
      </c>
      <c r="H567" t="s">
        <v>907</v>
      </c>
      <c r="I567" t="s">
        <v>903</v>
      </c>
      <c r="J567" t="s">
        <v>12255</v>
      </c>
      <c r="K567" t="s">
        <v>0</v>
      </c>
    </row>
    <row r="568" spans="1:11">
      <c r="A568" t="s">
        <v>7529</v>
      </c>
      <c r="B568" s="33" t="s">
        <v>1011</v>
      </c>
      <c r="C568" s="33">
        <v>401</v>
      </c>
      <c r="D568" t="s">
        <v>901</v>
      </c>
      <c r="E568" t="s">
        <v>12238</v>
      </c>
      <c r="F568" s="34">
        <v>44174.52847222222</v>
      </c>
      <c r="G568" s="34">
        <v>44176.438194444447</v>
      </c>
      <c r="H568" t="s">
        <v>907</v>
      </c>
      <c r="I568" t="s">
        <v>903</v>
      </c>
      <c r="J568" t="s">
        <v>12255</v>
      </c>
      <c r="K568" t="s">
        <v>0</v>
      </c>
    </row>
    <row r="569" spans="1:11">
      <c r="A569" t="s">
        <v>7530</v>
      </c>
      <c r="B569" s="33" t="s">
        <v>1011</v>
      </c>
      <c r="C569" s="33">
        <v>304</v>
      </c>
      <c r="D569" t="s">
        <v>905</v>
      </c>
      <c r="E569" t="s">
        <v>12240</v>
      </c>
      <c r="F569" s="34">
        <v>44224.356944444444</v>
      </c>
      <c r="G569" s="34">
        <v>44229.598611111112</v>
      </c>
      <c r="H569" t="s">
        <v>907</v>
      </c>
      <c r="I569" t="s">
        <v>903</v>
      </c>
      <c r="J569" t="s">
        <v>12257</v>
      </c>
      <c r="K569" t="s">
        <v>0</v>
      </c>
    </row>
    <row r="570" spans="1:11">
      <c r="A570" t="s">
        <v>7531</v>
      </c>
      <c r="B570" s="33" t="s">
        <v>1011</v>
      </c>
      <c r="C570" s="33">
        <v>401</v>
      </c>
      <c r="D570" t="s">
        <v>901</v>
      </c>
      <c r="E570" t="s">
        <v>12240</v>
      </c>
      <c r="F570" s="34">
        <v>44231.70416666667</v>
      </c>
      <c r="G570" s="34">
        <v>44236.448611111111</v>
      </c>
      <c r="H570" t="s">
        <v>907</v>
      </c>
      <c r="I570" t="s">
        <v>903</v>
      </c>
      <c r="J570" t="s">
        <v>12257</v>
      </c>
      <c r="K570" t="s">
        <v>0</v>
      </c>
    </row>
    <row r="571" spans="1:11">
      <c r="A571" t="s">
        <v>7532</v>
      </c>
      <c r="B571" s="33" t="s">
        <v>1011</v>
      </c>
      <c r="C571" s="33">
        <v>303</v>
      </c>
      <c r="D571" t="s">
        <v>901</v>
      </c>
      <c r="E571" t="s">
        <v>12240</v>
      </c>
      <c r="F571" s="34">
        <v>44287.570833333331</v>
      </c>
      <c r="G571" s="34">
        <v>44291.545138888891</v>
      </c>
      <c r="H571" t="s">
        <v>2</v>
      </c>
      <c r="I571" t="s">
        <v>903</v>
      </c>
      <c r="J571" t="s">
        <v>12255</v>
      </c>
      <c r="K571" t="s">
        <v>0</v>
      </c>
    </row>
    <row r="572" spans="1:11">
      <c r="A572" t="s">
        <v>7533</v>
      </c>
      <c r="B572" s="33" t="s">
        <v>1011</v>
      </c>
      <c r="C572" s="33">
        <v>102</v>
      </c>
      <c r="D572" t="s">
        <v>905</v>
      </c>
      <c r="E572" t="s">
        <v>12240</v>
      </c>
      <c r="F572" s="34">
        <v>44292.65</v>
      </c>
      <c r="G572" s="34">
        <v>44294.37222222222</v>
      </c>
      <c r="H572" t="s">
        <v>2</v>
      </c>
      <c r="I572" t="s">
        <v>903</v>
      </c>
      <c r="J572" t="s">
        <v>12255</v>
      </c>
      <c r="K572" t="s">
        <v>0</v>
      </c>
    </row>
    <row r="573" spans="1:11">
      <c r="A573" t="s">
        <v>7534</v>
      </c>
      <c r="B573" s="33" t="s">
        <v>1011</v>
      </c>
      <c r="C573" s="33">
        <v>202</v>
      </c>
      <c r="D573" t="s">
        <v>901</v>
      </c>
      <c r="E573" t="s">
        <v>12240</v>
      </c>
      <c r="F573" s="34">
        <v>44294.925000000003</v>
      </c>
      <c r="G573" s="34">
        <v>44333.571527777778</v>
      </c>
      <c r="H573" t="s">
        <v>2</v>
      </c>
      <c r="I573" t="s">
        <v>903</v>
      </c>
      <c r="J573" t="s">
        <v>12258</v>
      </c>
      <c r="K573" t="s">
        <v>0</v>
      </c>
    </row>
    <row r="574" spans="1:11">
      <c r="A574" t="s">
        <v>7535</v>
      </c>
      <c r="B574" s="33" t="s">
        <v>1011</v>
      </c>
      <c r="C574" s="33">
        <v>302</v>
      </c>
      <c r="D574" t="s">
        <v>901</v>
      </c>
      <c r="E574" t="s">
        <v>12240</v>
      </c>
      <c r="F574" s="34">
        <v>44294.67083333333</v>
      </c>
      <c r="G574" s="34">
        <v>44333.568055555559</v>
      </c>
      <c r="H574" t="s">
        <v>2</v>
      </c>
      <c r="I574" t="s">
        <v>903</v>
      </c>
      <c r="J574" t="s">
        <v>12258</v>
      </c>
      <c r="K574" t="s">
        <v>0</v>
      </c>
    </row>
    <row r="575" spans="1:11">
      <c r="A575" t="s">
        <v>7536</v>
      </c>
      <c r="B575" s="33" t="s">
        <v>1011</v>
      </c>
      <c r="C575" s="33">
        <v>201</v>
      </c>
      <c r="D575" t="s">
        <v>901</v>
      </c>
      <c r="E575" t="s">
        <v>12240</v>
      </c>
      <c r="F575" s="34">
        <v>44320.897222222222</v>
      </c>
      <c r="G575" s="34">
        <v>44354.582638888889</v>
      </c>
      <c r="H575" t="s">
        <v>907</v>
      </c>
      <c r="I575" t="s">
        <v>903</v>
      </c>
      <c r="J575" t="s">
        <v>12259</v>
      </c>
      <c r="K575" t="s">
        <v>0</v>
      </c>
    </row>
    <row r="576" spans="1:11">
      <c r="A576" t="s">
        <v>7537</v>
      </c>
      <c r="B576" s="33" t="s">
        <v>1011</v>
      </c>
      <c r="C576" s="33">
        <v>101</v>
      </c>
      <c r="D576" t="s">
        <v>901</v>
      </c>
      <c r="E576" t="s">
        <v>12240</v>
      </c>
      <c r="F576" s="34">
        <v>44323.45416666667</v>
      </c>
      <c r="G576" s="34">
        <v>44370.611805555556</v>
      </c>
      <c r="H576" t="s">
        <v>2</v>
      </c>
      <c r="I576" t="s">
        <v>903</v>
      </c>
      <c r="J576" t="s">
        <v>12255</v>
      </c>
      <c r="K576" t="s">
        <v>0</v>
      </c>
    </row>
    <row r="577" spans="1:11">
      <c r="A577" t="s">
        <v>7538</v>
      </c>
      <c r="B577" s="33" t="s">
        <v>1011</v>
      </c>
      <c r="C577" s="33">
        <v>102</v>
      </c>
      <c r="D577" t="s">
        <v>901</v>
      </c>
      <c r="E577" t="s">
        <v>12240</v>
      </c>
      <c r="F577" s="34">
        <v>44328.5</v>
      </c>
      <c r="G577" s="34">
        <v>44330.424305555556</v>
      </c>
      <c r="H577" t="s">
        <v>2</v>
      </c>
      <c r="I577" t="s">
        <v>903</v>
      </c>
      <c r="J577" t="s">
        <v>12258</v>
      </c>
      <c r="K577" t="s">
        <v>0</v>
      </c>
    </row>
    <row r="578" spans="1:11">
      <c r="A578" t="s">
        <v>7539</v>
      </c>
      <c r="B578" s="33" t="s">
        <v>1011</v>
      </c>
      <c r="C578" s="33">
        <v>402</v>
      </c>
      <c r="D578" t="s">
        <v>901</v>
      </c>
      <c r="E578" t="s">
        <v>12240</v>
      </c>
      <c r="F578" s="34">
        <v>44328.50277777778</v>
      </c>
      <c r="G578" s="34">
        <v>44330.455555555556</v>
      </c>
      <c r="H578" t="s">
        <v>2</v>
      </c>
      <c r="I578" t="s">
        <v>903</v>
      </c>
      <c r="J578" t="s">
        <v>12258</v>
      </c>
      <c r="K578" t="s">
        <v>0</v>
      </c>
    </row>
    <row r="579" spans="1:11">
      <c r="A579" t="s">
        <v>7540</v>
      </c>
      <c r="B579" s="33" t="s">
        <v>1011</v>
      </c>
      <c r="C579" s="33">
        <v>406</v>
      </c>
      <c r="D579" t="s">
        <v>901</v>
      </c>
      <c r="E579" t="s">
        <v>12240</v>
      </c>
      <c r="F579" s="34">
        <v>44333.836805555555</v>
      </c>
      <c r="G579" s="34">
        <v>44334.352777777778</v>
      </c>
      <c r="H579" t="s">
        <v>2</v>
      </c>
      <c r="I579" t="s">
        <v>903</v>
      </c>
      <c r="J579" t="s">
        <v>12260</v>
      </c>
      <c r="K579" t="s">
        <v>0</v>
      </c>
    </row>
    <row r="580" spans="1:11">
      <c r="A580" t="s">
        <v>7541</v>
      </c>
      <c r="B580" s="33" t="s">
        <v>1011</v>
      </c>
      <c r="C580" s="33" t="s">
        <v>333</v>
      </c>
      <c r="D580" t="s">
        <v>333</v>
      </c>
      <c r="E580" t="s">
        <v>12240</v>
      </c>
      <c r="F580" s="34">
        <v>44335.584027777775</v>
      </c>
      <c r="G580" s="34">
        <v>44335.584865428238</v>
      </c>
      <c r="H580" t="s">
        <v>907</v>
      </c>
      <c r="I580" t="s">
        <v>903</v>
      </c>
      <c r="J580" t="s">
        <v>12258</v>
      </c>
      <c r="K580" t="s">
        <v>0</v>
      </c>
    </row>
    <row r="581" spans="1:11">
      <c r="A581" t="s">
        <v>7542</v>
      </c>
      <c r="B581" s="33" t="s">
        <v>1011</v>
      </c>
      <c r="C581" s="33">
        <v>205</v>
      </c>
      <c r="D581" t="s">
        <v>901</v>
      </c>
      <c r="E581" t="s">
        <v>12240</v>
      </c>
      <c r="F581" s="34">
        <v>44341.938888888886</v>
      </c>
      <c r="G581" s="34">
        <v>44343.5625</v>
      </c>
      <c r="H581" t="s">
        <v>907</v>
      </c>
      <c r="I581" t="s">
        <v>903</v>
      </c>
      <c r="J581" t="s">
        <v>12259</v>
      </c>
      <c r="K581" t="s">
        <v>0</v>
      </c>
    </row>
    <row r="582" spans="1:11">
      <c r="A582" t="s">
        <v>7543</v>
      </c>
      <c r="B582" s="33" t="s">
        <v>1011</v>
      </c>
      <c r="C582" s="33">
        <v>201</v>
      </c>
      <c r="D582" t="s">
        <v>901</v>
      </c>
      <c r="E582" t="s">
        <v>12240</v>
      </c>
      <c r="F582" s="34">
        <v>44354.370833333334</v>
      </c>
      <c r="G582" s="34">
        <v>44356.543749999997</v>
      </c>
      <c r="H582" t="s">
        <v>907</v>
      </c>
      <c r="I582" t="s">
        <v>903</v>
      </c>
      <c r="J582" t="s">
        <v>12261</v>
      </c>
      <c r="K582" t="s">
        <v>0</v>
      </c>
    </row>
    <row r="583" spans="1:11">
      <c r="A583" t="s">
        <v>7544</v>
      </c>
      <c r="B583" s="33" t="s">
        <v>1011</v>
      </c>
      <c r="C583" s="33">
        <v>201</v>
      </c>
      <c r="D583" t="s">
        <v>901</v>
      </c>
      <c r="E583" t="s">
        <v>12240</v>
      </c>
      <c r="F583" s="34">
        <v>44354.372916666667</v>
      </c>
      <c r="G583" s="34">
        <v>44370.634722222225</v>
      </c>
      <c r="H583" t="s">
        <v>907</v>
      </c>
      <c r="I583" t="s">
        <v>903</v>
      </c>
      <c r="J583" t="s">
        <v>12262</v>
      </c>
      <c r="K583" t="s">
        <v>0</v>
      </c>
    </row>
    <row r="584" spans="1:11">
      <c r="A584" t="s">
        <v>7545</v>
      </c>
      <c r="B584" s="33" t="s">
        <v>1011</v>
      </c>
      <c r="C584" s="33">
        <v>306</v>
      </c>
      <c r="D584" t="s">
        <v>901</v>
      </c>
      <c r="E584" t="s">
        <v>12240</v>
      </c>
      <c r="F584" s="34">
        <v>44361.511805555558</v>
      </c>
      <c r="G584" s="34">
        <v>44361.699305555558</v>
      </c>
      <c r="H584" t="s">
        <v>2</v>
      </c>
      <c r="I584" t="s">
        <v>903</v>
      </c>
      <c r="J584" t="s">
        <v>12258</v>
      </c>
      <c r="K584" t="s">
        <v>0</v>
      </c>
    </row>
    <row r="585" spans="1:11">
      <c r="A585" t="s">
        <v>7546</v>
      </c>
      <c r="B585" s="33" t="s">
        <v>1011</v>
      </c>
      <c r="C585" s="33">
        <v>406</v>
      </c>
      <c r="D585" t="s">
        <v>901</v>
      </c>
      <c r="E585" t="s">
        <v>12240</v>
      </c>
      <c r="F585" s="34">
        <v>44369.84652777778</v>
      </c>
      <c r="G585" s="34">
        <v>44370.297222222223</v>
      </c>
      <c r="H585" t="s">
        <v>2</v>
      </c>
      <c r="I585" t="s">
        <v>903</v>
      </c>
      <c r="J585" t="s">
        <v>12260</v>
      </c>
      <c r="K585" t="s">
        <v>0</v>
      </c>
    </row>
    <row r="586" spans="1:11">
      <c r="A586" t="s">
        <v>7547</v>
      </c>
      <c r="B586" s="33" t="s">
        <v>1011</v>
      </c>
      <c r="C586" s="33">
        <v>201</v>
      </c>
      <c r="D586" t="s">
        <v>901</v>
      </c>
      <c r="E586" t="s">
        <v>12240</v>
      </c>
      <c r="F586" s="34">
        <v>44383.898611111108</v>
      </c>
      <c r="G586" s="34">
        <v>44392.63958333333</v>
      </c>
      <c r="H586" t="s">
        <v>2</v>
      </c>
      <c r="I586" t="s">
        <v>903</v>
      </c>
      <c r="J586" t="s">
        <v>12263</v>
      </c>
      <c r="K586" t="s">
        <v>0</v>
      </c>
    </row>
    <row r="587" spans="1:11">
      <c r="A587" t="s">
        <v>7548</v>
      </c>
      <c r="B587" s="33" t="s">
        <v>1011</v>
      </c>
      <c r="C587" s="33">
        <v>304</v>
      </c>
      <c r="D587" t="s">
        <v>905</v>
      </c>
      <c r="E587" t="s">
        <v>12240</v>
      </c>
      <c r="F587" s="34">
        <v>44419.81527777778</v>
      </c>
      <c r="G587" s="34">
        <v>44420.53125</v>
      </c>
      <c r="H587" t="s">
        <v>2</v>
      </c>
      <c r="I587" t="s">
        <v>903</v>
      </c>
      <c r="J587" t="s">
        <v>12261</v>
      </c>
      <c r="K587" t="s">
        <v>0</v>
      </c>
    </row>
    <row r="588" spans="1:11">
      <c r="A588" t="s">
        <v>7549</v>
      </c>
      <c r="B588" s="33" t="s">
        <v>1011</v>
      </c>
      <c r="C588" s="33">
        <v>203</v>
      </c>
      <c r="D588" t="s">
        <v>905</v>
      </c>
      <c r="E588" t="s">
        <v>12240</v>
      </c>
      <c r="F588" s="34">
        <v>44427.463194444441</v>
      </c>
      <c r="G588" s="34">
        <v>44435.590277777781</v>
      </c>
      <c r="H588" t="s">
        <v>2</v>
      </c>
      <c r="I588" t="s">
        <v>903</v>
      </c>
      <c r="J588" t="s">
        <v>12255</v>
      </c>
      <c r="K588" t="s">
        <v>0</v>
      </c>
    </row>
    <row r="589" spans="1:11">
      <c r="A589" t="s">
        <v>7550</v>
      </c>
      <c r="B589" s="33" t="s">
        <v>1011</v>
      </c>
      <c r="C589" s="33">
        <v>101</v>
      </c>
      <c r="D589" t="s">
        <v>901</v>
      </c>
      <c r="E589" t="s">
        <v>12240</v>
      </c>
      <c r="F589" s="34">
        <v>44427.491666666669</v>
      </c>
      <c r="G589" s="34">
        <v>44470.5625</v>
      </c>
      <c r="H589" t="s">
        <v>2</v>
      </c>
      <c r="I589" t="s">
        <v>903</v>
      </c>
      <c r="J589" t="s">
        <v>12259</v>
      </c>
      <c r="K589" t="s">
        <v>0</v>
      </c>
    </row>
    <row r="590" spans="1:11">
      <c r="A590" t="s">
        <v>7551</v>
      </c>
      <c r="B590" s="33" t="s">
        <v>1011</v>
      </c>
      <c r="C590" s="33">
        <v>203</v>
      </c>
      <c r="D590" t="s">
        <v>905</v>
      </c>
      <c r="E590" t="s">
        <v>12240</v>
      </c>
      <c r="F590" s="34">
        <v>44448.476388888892</v>
      </c>
      <c r="G590" s="34">
        <v>44459.361805555556</v>
      </c>
      <c r="H590" t="s">
        <v>2</v>
      </c>
      <c r="I590" t="s">
        <v>903</v>
      </c>
      <c r="J590" t="s">
        <v>12261</v>
      </c>
      <c r="K590" t="s">
        <v>0</v>
      </c>
    </row>
    <row r="591" spans="1:11">
      <c r="A591" t="s">
        <v>7552</v>
      </c>
      <c r="B591" s="33" t="s">
        <v>1011</v>
      </c>
      <c r="C591" s="33">
        <v>103</v>
      </c>
      <c r="D591" t="s">
        <v>905</v>
      </c>
      <c r="E591" t="s">
        <v>12240</v>
      </c>
      <c r="F591" s="34">
        <v>44455.455555555556</v>
      </c>
      <c r="G591" s="34">
        <v>44459.44873984954</v>
      </c>
      <c r="H591" t="s">
        <v>907</v>
      </c>
      <c r="I591" t="s">
        <v>903</v>
      </c>
      <c r="J591" t="s">
        <v>12255</v>
      </c>
      <c r="K591" t="s">
        <v>0</v>
      </c>
    </row>
    <row r="592" spans="1:11">
      <c r="A592" t="s">
        <v>7553</v>
      </c>
      <c r="B592" s="33" t="s">
        <v>1011</v>
      </c>
      <c r="C592" s="33">
        <v>202</v>
      </c>
      <c r="D592" t="s">
        <v>901</v>
      </c>
      <c r="E592" t="s">
        <v>12240</v>
      </c>
      <c r="F592" s="34">
        <v>44509.397222222222</v>
      </c>
      <c r="G592" s="34">
        <v>44511.625</v>
      </c>
      <c r="H592" t="s">
        <v>2</v>
      </c>
      <c r="I592" t="s">
        <v>903</v>
      </c>
      <c r="J592" t="s">
        <v>12259</v>
      </c>
      <c r="K592" t="s">
        <v>0</v>
      </c>
    </row>
    <row r="593" spans="1:11">
      <c r="A593" t="s">
        <v>7554</v>
      </c>
      <c r="B593" s="33" t="s">
        <v>1011</v>
      </c>
      <c r="C593" s="33">
        <v>303</v>
      </c>
      <c r="D593" t="s">
        <v>901</v>
      </c>
      <c r="E593" t="s">
        <v>12240</v>
      </c>
      <c r="F593" s="34">
        <v>44514.384027777778</v>
      </c>
      <c r="G593" s="34">
        <v>44517.59375</v>
      </c>
      <c r="H593" t="s">
        <v>907</v>
      </c>
      <c r="I593" t="s">
        <v>903</v>
      </c>
      <c r="J593" t="s">
        <v>12255</v>
      </c>
      <c r="K593" t="s">
        <v>0</v>
      </c>
    </row>
    <row r="594" spans="1:11">
      <c r="A594" t="s">
        <v>7555</v>
      </c>
      <c r="B594" s="33" t="s">
        <v>1011</v>
      </c>
      <c r="C594" s="33">
        <v>304</v>
      </c>
      <c r="D594" t="s">
        <v>905</v>
      </c>
      <c r="E594" t="s">
        <v>12240</v>
      </c>
      <c r="F594" s="34">
        <v>44627.422222222223</v>
      </c>
      <c r="G594" s="34">
        <v>44649.583333333336</v>
      </c>
      <c r="H594" t="s">
        <v>907</v>
      </c>
      <c r="I594" t="s">
        <v>903</v>
      </c>
      <c r="J594" t="s">
        <v>12255</v>
      </c>
      <c r="K594" t="s">
        <v>0</v>
      </c>
    </row>
    <row r="595" spans="1:11">
      <c r="A595" t="s">
        <v>7556</v>
      </c>
      <c r="B595" s="33" t="s">
        <v>1011</v>
      </c>
      <c r="C595" s="33">
        <v>303</v>
      </c>
      <c r="D595" t="s">
        <v>901</v>
      </c>
      <c r="E595" t="s">
        <v>12240</v>
      </c>
      <c r="F595" s="34">
        <v>44748.311111111114</v>
      </c>
      <c r="G595" s="34">
        <v>44749.666666666664</v>
      </c>
      <c r="H595" t="s">
        <v>2</v>
      </c>
      <c r="I595" t="s">
        <v>903</v>
      </c>
      <c r="J595" t="s">
        <v>12437</v>
      </c>
      <c r="K595" t="s">
        <v>0</v>
      </c>
    </row>
    <row r="596" spans="1:11">
      <c r="A596" t="s">
        <v>7557</v>
      </c>
      <c r="B596" s="33" t="s">
        <v>1011</v>
      </c>
      <c r="C596" s="33">
        <v>306</v>
      </c>
      <c r="D596" t="s">
        <v>901</v>
      </c>
      <c r="E596" t="s">
        <v>12241</v>
      </c>
      <c r="F596" s="34">
        <v>44796.895138888889</v>
      </c>
      <c r="G596" s="34">
        <v>44797.388888888891</v>
      </c>
      <c r="H596" t="s">
        <v>2</v>
      </c>
      <c r="I596" t="s">
        <v>903</v>
      </c>
      <c r="J596" t="s">
        <v>12258</v>
      </c>
      <c r="K596" t="s">
        <v>0</v>
      </c>
    </row>
    <row r="597" spans="1:11">
      <c r="A597" t="s">
        <v>7558</v>
      </c>
      <c r="B597" s="33" t="s">
        <v>1011</v>
      </c>
      <c r="C597" s="33">
        <v>101</v>
      </c>
      <c r="D597" t="s">
        <v>901</v>
      </c>
      <c r="E597" t="s">
        <v>806</v>
      </c>
      <c r="F597" s="34">
        <v>45279.650694444441</v>
      </c>
      <c r="G597" s="34">
        <v>45295.382638888892</v>
      </c>
      <c r="H597" t="s">
        <v>2</v>
      </c>
      <c r="I597" t="s">
        <v>903</v>
      </c>
      <c r="J597" t="s">
        <v>12255</v>
      </c>
      <c r="K597" t="s">
        <v>0</v>
      </c>
    </row>
    <row r="598" spans="1:11">
      <c r="A598" t="s">
        <v>7559</v>
      </c>
      <c r="B598" s="33" t="s">
        <v>1019</v>
      </c>
      <c r="C598" s="33" t="s">
        <v>333</v>
      </c>
      <c r="D598" t="s">
        <v>333</v>
      </c>
      <c r="E598" t="s">
        <v>805</v>
      </c>
      <c r="F598" s="34">
        <v>44033.583333333336</v>
      </c>
      <c r="G598" s="34">
        <v>44057.35</v>
      </c>
      <c r="H598" t="s">
        <v>2</v>
      </c>
      <c r="I598" t="s">
        <v>903</v>
      </c>
      <c r="J598" t="s">
        <v>12264</v>
      </c>
      <c r="K598" t="s">
        <v>0</v>
      </c>
    </row>
    <row r="599" spans="1:11">
      <c r="A599" t="s">
        <v>7560</v>
      </c>
      <c r="B599" s="33" t="s">
        <v>1019</v>
      </c>
      <c r="C599" s="33">
        <v>512</v>
      </c>
      <c r="D599" t="s">
        <v>901</v>
      </c>
      <c r="E599" t="s">
        <v>805</v>
      </c>
      <c r="F599" s="34">
        <v>44021.364583333336</v>
      </c>
      <c r="G599" s="34">
        <v>44071.493750000001</v>
      </c>
      <c r="H599" t="s">
        <v>2</v>
      </c>
      <c r="I599" t="s">
        <v>903</v>
      </c>
      <c r="J599" t="s">
        <v>12265</v>
      </c>
      <c r="K599" t="s">
        <v>0</v>
      </c>
    </row>
    <row r="600" spans="1:11">
      <c r="A600" t="s">
        <v>7561</v>
      </c>
      <c r="B600" s="33" t="s">
        <v>1019</v>
      </c>
      <c r="C600" s="33">
        <v>203</v>
      </c>
      <c r="D600" t="s">
        <v>901</v>
      </c>
      <c r="E600" t="s">
        <v>12238</v>
      </c>
      <c r="F600" s="34">
        <v>44039.566666666666</v>
      </c>
      <c r="G600" s="34">
        <v>44040.669844062497</v>
      </c>
      <c r="H600" t="s">
        <v>2</v>
      </c>
      <c r="I600" t="s">
        <v>903</v>
      </c>
      <c r="J600" t="s">
        <v>12266</v>
      </c>
      <c r="K600" t="s">
        <v>0</v>
      </c>
    </row>
    <row r="601" spans="1:11">
      <c r="A601" t="s">
        <v>7562</v>
      </c>
      <c r="B601" s="33" t="s">
        <v>1019</v>
      </c>
      <c r="C601" s="33">
        <v>606</v>
      </c>
      <c r="D601" t="s">
        <v>901</v>
      </c>
      <c r="E601" t="s">
        <v>12238</v>
      </c>
      <c r="F601" s="34">
        <v>44049.493055555555</v>
      </c>
      <c r="G601" s="34">
        <v>44054.545138888891</v>
      </c>
      <c r="H601" t="s">
        <v>907</v>
      </c>
      <c r="I601" t="s">
        <v>903</v>
      </c>
      <c r="J601" t="s">
        <v>12267</v>
      </c>
      <c r="K601" t="s">
        <v>0</v>
      </c>
    </row>
    <row r="602" spans="1:11">
      <c r="A602" t="s">
        <v>7563</v>
      </c>
      <c r="B602" s="33" t="s">
        <v>1019</v>
      </c>
      <c r="C602" s="33">
        <v>105</v>
      </c>
      <c r="D602" t="s">
        <v>901</v>
      </c>
      <c r="E602" t="s">
        <v>12238</v>
      </c>
      <c r="F602" s="34">
        <v>44065.81527777778</v>
      </c>
      <c r="G602" s="34">
        <v>44068.644444444442</v>
      </c>
      <c r="H602" t="s">
        <v>907</v>
      </c>
      <c r="I602" t="s">
        <v>903</v>
      </c>
      <c r="J602" t="s">
        <v>12268</v>
      </c>
      <c r="K602" t="s">
        <v>0</v>
      </c>
    </row>
    <row r="603" spans="1:11">
      <c r="A603" t="s">
        <v>7564</v>
      </c>
      <c r="B603" s="33" t="s">
        <v>1019</v>
      </c>
      <c r="C603" s="33">
        <v>411</v>
      </c>
      <c r="D603" t="s">
        <v>901</v>
      </c>
      <c r="E603" t="s">
        <v>12238</v>
      </c>
      <c r="F603" s="34">
        <v>44082.709722222222</v>
      </c>
      <c r="G603" s="34">
        <v>44083.335416666669</v>
      </c>
      <c r="H603" t="s">
        <v>2</v>
      </c>
      <c r="I603" t="s">
        <v>903</v>
      </c>
      <c r="J603" t="s">
        <v>12264</v>
      </c>
      <c r="K603" t="s">
        <v>0</v>
      </c>
    </row>
    <row r="604" spans="1:11">
      <c r="A604" t="s">
        <v>7565</v>
      </c>
      <c r="B604" s="33" t="s">
        <v>1019</v>
      </c>
      <c r="C604" s="33">
        <v>507</v>
      </c>
      <c r="D604" t="s">
        <v>901</v>
      </c>
      <c r="E604" t="s">
        <v>12238</v>
      </c>
      <c r="F604" s="34">
        <v>44082.972222222219</v>
      </c>
      <c r="G604" s="34">
        <v>44148.511111111111</v>
      </c>
      <c r="H604" t="s">
        <v>907</v>
      </c>
      <c r="I604" t="s">
        <v>903</v>
      </c>
      <c r="J604" t="s">
        <v>12269</v>
      </c>
      <c r="K604" t="s">
        <v>0</v>
      </c>
    </row>
    <row r="605" spans="1:11">
      <c r="A605" t="s">
        <v>7566</v>
      </c>
      <c r="B605" s="33" t="s">
        <v>1019</v>
      </c>
      <c r="C605" s="33">
        <v>212</v>
      </c>
      <c r="D605" t="s">
        <v>901</v>
      </c>
      <c r="E605" t="s">
        <v>12238</v>
      </c>
      <c r="F605" s="34">
        <v>44083.963888888888</v>
      </c>
      <c r="G605" s="34">
        <v>44089.499305555553</v>
      </c>
      <c r="H605" t="s">
        <v>907</v>
      </c>
      <c r="I605" t="s">
        <v>903</v>
      </c>
      <c r="J605" t="s">
        <v>12270</v>
      </c>
      <c r="K605" t="s">
        <v>0</v>
      </c>
    </row>
    <row r="606" spans="1:11">
      <c r="A606" t="s">
        <v>7567</v>
      </c>
      <c r="B606" s="33" t="s">
        <v>1019</v>
      </c>
      <c r="C606" s="33">
        <v>309</v>
      </c>
      <c r="D606" t="s">
        <v>901</v>
      </c>
      <c r="E606" t="s">
        <v>12238</v>
      </c>
      <c r="F606" s="34">
        <v>44092.008333333331</v>
      </c>
      <c r="G606" s="34">
        <v>44096.46597222222</v>
      </c>
      <c r="H606" t="s">
        <v>2</v>
      </c>
      <c r="I606" t="s">
        <v>903</v>
      </c>
      <c r="J606" t="s">
        <v>12271</v>
      </c>
      <c r="K606" t="s">
        <v>0</v>
      </c>
    </row>
    <row r="607" spans="1:11">
      <c r="A607" t="s">
        <v>7568</v>
      </c>
      <c r="B607" s="33" t="s">
        <v>1019</v>
      </c>
      <c r="C607" s="33">
        <v>309</v>
      </c>
      <c r="D607" t="s">
        <v>901</v>
      </c>
      <c r="E607" t="s">
        <v>12238</v>
      </c>
      <c r="F607" s="34">
        <v>44098.901388888888</v>
      </c>
      <c r="G607" s="34">
        <v>44154.63958333333</v>
      </c>
      <c r="H607" t="s">
        <v>907</v>
      </c>
      <c r="I607" t="s">
        <v>903</v>
      </c>
      <c r="J607" t="s">
        <v>12271</v>
      </c>
      <c r="K607" t="s">
        <v>0</v>
      </c>
    </row>
    <row r="608" spans="1:11">
      <c r="A608" t="s">
        <v>7569</v>
      </c>
      <c r="B608" s="33" t="s">
        <v>1019</v>
      </c>
      <c r="C608" s="33">
        <v>604</v>
      </c>
      <c r="D608" t="s">
        <v>901</v>
      </c>
      <c r="E608" t="s">
        <v>12238</v>
      </c>
      <c r="F608" s="34">
        <v>44146.614583333336</v>
      </c>
      <c r="G608" s="34">
        <v>44252.470138958335</v>
      </c>
      <c r="H608" t="s">
        <v>907</v>
      </c>
      <c r="I608" t="s">
        <v>903</v>
      </c>
      <c r="J608" t="s">
        <v>12269</v>
      </c>
      <c r="K608" t="s">
        <v>0</v>
      </c>
    </row>
    <row r="609" spans="1:11">
      <c r="A609" t="s">
        <v>7570</v>
      </c>
      <c r="B609" s="33" t="s">
        <v>1019</v>
      </c>
      <c r="C609" s="33">
        <v>507</v>
      </c>
      <c r="D609" t="s">
        <v>901</v>
      </c>
      <c r="E609" t="s">
        <v>12240</v>
      </c>
      <c r="F609" s="34">
        <v>44146.650694444441</v>
      </c>
      <c r="G609" s="34">
        <v>44314.604056608798</v>
      </c>
      <c r="H609" t="s">
        <v>907</v>
      </c>
      <c r="I609" t="s">
        <v>903</v>
      </c>
      <c r="J609" t="s">
        <v>12269</v>
      </c>
      <c r="K609" t="s">
        <v>0</v>
      </c>
    </row>
    <row r="610" spans="1:11">
      <c r="A610" t="s">
        <v>7571</v>
      </c>
      <c r="B610" s="33" t="s">
        <v>1019</v>
      </c>
      <c r="C610" s="33">
        <v>607</v>
      </c>
      <c r="D610" t="s">
        <v>901</v>
      </c>
      <c r="E610" t="s">
        <v>12238</v>
      </c>
      <c r="F610" s="34">
        <v>44158.537499999999</v>
      </c>
      <c r="G610" s="34">
        <v>44183.577777777777</v>
      </c>
      <c r="H610" t="s">
        <v>2</v>
      </c>
      <c r="I610" t="s">
        <v>903</v>
      </c>
      <c r="J610" t="s">
        <v>12271</v>
      </c>
      <c r="K610" t="s">
        <v>0</v>
      </c>
    </row>
    <row r="611" spans="1:11">
      <c r="A611" t="s">
        <v>7572</v>
      </c>
      <c r="B611" s="33" t="s">
        <v>1019</v>
      </c>
      <c r="C611" s="33">
        <v>505</v>
      </c>
      <c r="D611" t="s">
        <v>901</v>
      </c>
      <c r="E611" t="s">
        <v>12238</v>
      </c>
      <c r="F611" s="34">
        <v>44162.35</v>
      </c>
      <c r="G611" s="34">
        <v>44245.458333333336</v>
      </c>
      <c r="H611" t="s">
        <v>907</v>
      </c>
      <c r="I611" t="s">
        <v>903</v>
      </c>
      <c r="J611" t="s">
        <v>12268</v>
      </c>
      <c r="K611" t="s">
        <v>0</v>
      </c>
    </row>
    <row r="612" spans="1:11">
      <c r="A612" t="s">
        <v>7573</v>
      </c>
      <c r="B612" s="33" t="s">
        <v>1019</v>
      </c>
      <c r="C612" s="33">
        <v>502</v>
      </c>
      <c r="D612" t="s">
        <v>901</v>
      </c>
      <c r="E612" t="s">
        <v>12240</v>
      </c>
      <c r="F612" s="34">
        <v>44176.414583333331</v>
      </c>
      <c r="G612" s="34">
        <v>44293.533461562503</v>
      </c>
      <c r="H612" t="s">
        <v>907</v>
      </c>
      <c r="I612" t="s">
        <v>903</v>
      </c>
      <c r="J612" t="s">
        <v>12269</v>
      </c>
      <c r="K612" t="s">
        <v>0</v>
      </c>
    </row>
    <row r="613" spans="1:11">
      <c r="A613" t="s">
        <v>7574</v>
      </c>
      <c r="B613" s="33" t="s">
        <v>1019</v>
      </c>
      <c r="C613" s="33">
        <v>101</v>
      </c>
      <c r="D613" t="s">
        <v>901</v>
      </c>
      <c r="E613" t="s">
        <v>12240</v>
      </c>
      <c r="F613" s="34">
        <v>44202.324305555558</v>
      </c>
      <c r="G613" s="34">
        <v>44292.42728084491</v>
      </c>
      <c r="H613" t="s">
        <v>907</v>
      </c>
      <c r="I613" t="s">
        <v>903</v>
      </c>
      <c r="J613" t="s">
        <v>12269</v>
      </c>
      <c r="K613" t="s">
        <v>0</v>
      </c>
    </row>
    <row r="614" spans="1:11">
      <c r="A614" t="s">
        <v>7575</v>
      </c>
      <c r="B614" s="33" t="s">
        <v>1019</v>
      </c>
      <c r="C614" s="33">
        <v>608</v>
      </c>
      <c r="D614" t="s">
        <v>901</v>
      </c>
      <c r="E614" t="s">
        <v>12240</v>
      </c>
      <c r="F614" s="34">
        <v>44208.422222222223</v>
      </c>
      <c r="G614" s="34">
        <v>44277.336805555555</v>
      </c>
      <c r="H614" t="s">
        <v>907</v>
      </c>
      <c r="I614" t="s">
        <v>903</v>
      </c>
      <c r="J614" t="s">
        <v>12269</v>
      </c>
      <c r="K614" t="s">
        <v>0</v>
      </c>
    </row>
    <row r="615" spans="1:11">
      <c r="A615" t="s">
        <v>7576</v>
      </c>
      <c r="B615" s="33" t="s">
        <v>1019</v>
      </c>
      <c r="C615" s="33">
        <v>303</v>
      </c>
      <c r="D615" t="s">
        <v>901</v>
      </c>
      <c r="E615" t="s">
        <v>12240</v>
      </c>
      <c r="F615" s="34">
        <v>44210.452777777777</v>
      </c>
      <c r="G615" s="34">
        <v>44210.482638888891</v>
      </c>
      <c r="H615" t="s">
        <v>907</v>
      </c>
      <c r="I615" t="s">
        <v>903</v>
      </c>
      <c r="J615" t="s">
        <v>12272</v>
      </c>
      <c r="K615" t="s">
        <v>0</v>
      </c>
    </row>
    <row r="616" spans="1:11">
      <c r="A616" t="s">
        <v>7577</v>
      </c>
      <c r="B616" s="33" t="s">
        <v>1019</v>
      </c>
      <c r="C616" s="33">
        <v>205</v>
      </c>
      <c r="D616" t="s">
        <v>901</v>
      </c>
      <c r="E616" t="s">
        <v>12240</v>
      </c>
      <c r="F616" s="34">
        <v>44222.447222222225</v>
      </c>
      <c r="G616" s="34">
        <v>44379.326267939818</v>
      </c>
      <c r="H616" t="s">
        <v>907</v>
      </c>
      <c r="I616" t="s">
        <v>903</v>
      </c>
      <c r="J616" t="s">
        <v>12269</v>
      </c>
      <c r="K616" t="s">
        <v>0</v>
      </c>
    </row>
    <row r="617" spans="1:11">
      <c r="A617" t="s">
        <v>7578</v>
      </c>
      <c r="B617" s="33" t="s">
        <v>1019</v>
      </c>
      <c r="C617" s="33">
        <v>508</v>
      </c>
      <c r="D617" t="s">
        <v>901</v>
      </c>
      <c r="E617" t="s">
        <v>12240</v>
      </c>
      <c r="F617" s="34">
        <v>44249.568055555559</v>
      </c>
      <c r="G617" s="34">
        <v>44358.395210787035</v>
      </c>
      <c r="H617" t="s">
        <v>907</v>
      </c>
      <c r="I617" t="s">
        <v>903</v>
      </c>
      <c r="J617" t="s">
        <v>12269</v>
      </c>
      <c r="K617" t="s">
        <v>0</v>
      </c>
    </row>
    <row r="618" spans="1:11">
      <c r="A618" t="s">
        <v>7579</v>
      </c>
      <c r="B618" s="33" t="s">
        <v>1019</v>
      </c>
      <c r="C618" s="33">
        <v>505</v>
      </c>
      <c r="D618" t="s">
        <v>901</v>
      </c>
      <c r="E618" t="s">
        <v>12240</v>
      </c>
      <c r="F618" s="34">
        <v>44251.738888888889</v>
      </c>
      <c r="G618" s="34">
        <v>44271.568055555559</v>
      </c>
      <c r="H618" t="s">
        <v>907</v>
      </c>
      <c r="I618" t="s">
        <v>903</v>
      </c>
      <c r="J618" t="s">
        <v>12269</v>
      </c>
      <c r="K618" t="s">
        <v>0</v>
      </c>
    </row>
    <row r="619" spans="1:11">
      <c r="A619" t="s">
        <v>7580</v>
      </c>
      <c r="B619" s="33" t="s">
        <v>1019</v>
      </c>
      <c r="C619" s="33" t="s">
        <v>333</v>
      </c>
      <c r="D619" t="s">
        <v>333</v>
      </c>
      <c r="E619" t="s">
        <v>12240</v>
      </c>
      <c r="F619" s="34">
        <v>44266.676388888889</v>
      </c>
      <c r="G619" s="34">
        <v>44270.511805555558</v>
      </c>
      <c r="H619" t="s">
        <v>2</v>
      </c>
      <c r="I619" t="s">
        <v>903</v>
      </c>
      <c r="J619" t="s">
        <v>12264</v>
      </c>
      <c r="K619" t="s">
        <v>0</v>
      </c>
    </row>
    <row r="620" spans="1:11">
      <c r="A620" t="s">
        <v>7581</v>
      </c>
      <c r="B620" s="33" t="s">
        <v>1019</v>
      </c>
      <c r="C620" s="33">
        <v>502</v>
      </c>
      <c r="D620" t="s">
        <v>901</v>
      </c>
      <c r="E620" t="s">
        <v>12240</v>
      </c>
      <c r="F620" s="34">
        <v>44273.407638888886</v>
      </c>
      <c r="G620" s="34">
        <v>44273.426388888889</v>
      </c>
      <c r="H620" t="s">
        <v>907</v>
      </c>
      <c r="I620" t="s">
        <v>903</v>
      </c>
      <c r="J620" t="s">
        <v>12271</v>
      </c>
      <c r="K620" t="s">
        <v>0</v>
      </c>
    </row>
    <row r="621" spans="1:11">
      <c r="A621" t="s">
        <v>7582</v>
      </c>
      <c r="B621" s="33" t="s">
        <v>1019</v>
      </c>
      <c r="C621" s="33">
        <v>106</v>
      </c>
      <c r="D621" t="s">
        <v>901</v>
      </c>
      <c r="E621" t="s">
        <v>12240</v>
      </c>
      <c r="F621" s="34">
        <v>44305.517361111109</v>
      </c>
      <c r="G621" s="34">
        <v>44333.580555555556</v>
      </c>
      <c r="H621" t="s">
        <v>2</v>
      </c>
      <c r="I621" t="s">
        <v>903</v>
      </c>
      <c r="J621" t="s">
        <v>12273</v>
      </c>
      <c r="K621" t="s">
        <v>0</v>
      </c>
    </row>
    <row r="622" spans="1:11">
      <c r="A622" t="s">
        <v>7583</v>
      </c>
      <c r="B622" s="33" t="s">
        <v>1019</v>
      </c>
      <c r="C622" s="33">
        <v>402</v>
      </c>
      <c r="D622" t="s">
        <v>901</v>
      </c>
      <c r="E622" t="s">
        <v>12240</v>
      </c>
      <c r="F622" s="34">
        <v>44305.532638888886</v>
      </c>
      <c r="G622" s="34">
        <v>44333.572222222225</v>
      </c>
      <c r="H622" t="s">
        <v>2</v>
      </c>
      <c r="I622" t="s">
        <v>903</v>
      </c>
      <c r="J622" t="s">
        <v>12267</v>
      </c>
      <c r="K622" t="s">
        <v>0</v>
      </c>
    </row>
    <row r="623" spans="1:11">
      <c r="A623" t="s">
        <v>7584</v>
      </c>
      <c r="B623" s="33" t="s">
        <v>1019</v>
      </c>
      <c r="C623" s="33">
        <v>412</v>
      </c>
      <c r="D623" t="s">
        <v>901</v>
      </c>
      <c r="E623" t="s">
        <v>12240</v>
      </c>
      <c r="F623" s="34">
        <v>44313.460416666669</v>
      </c>
      <c r="G623" s="34">
        <v>44375.536283541667</v>
      </c>
      <c r="H623" t="s">
        <v>907</v>
      </c>
      <c r="I623" t="s">
        <v>903</v>
      </c>
      <c r="J623" t="s">
        <v>12269</v>
      </c>
      <c r="K623" t="s">
        <v>0</v>
      </c>
    </row>
    <row r="624" spans="1:11">
      <c r="A624" t="s">
        <v>7585</v>
      </c>
      <c r="B624" s="33" t="s">
        <v>1019</v>
      </c>
      <c r="C624" s="33">
        <v>606</v>
      </c>
      <c r="D624" t="s">
        <v>901</v>
      </c>
      <c r="E624" t="s">
        <v>12240</v>
      </c>
      <c r="F624" s="34">
        <v>44314.020833333336</v>
      </c>
      <c r="G624" s="34">
        <v>44341.494444444441</v>
      </c>
      <c r="H624" t="s">
        <v>907</v>
      </c>
      <c r="I624" t="s">
        <v>903</v>
      </c>
      <c r="J624" t="s">
        <v>12265</v>
      </c>
      <c r="K624" t="s">
        <v>0</v>
      </c>
    </row>
    <row r="625" spans="1:11">
      <c r="A625" t="s">
        <v>7586</v>
      </c>
      <c r="B625" s="33" t="s">
        <v>1019</v>
      </c>
      <c r="C625" s="33" t="s">
        <v>333</v>
      </c>
      <c r="D625" t="s">
        <v>333</v>
      </c>
      <c r="E625" t="s">
        <v>12240</v>
      </c>
      <c r="F625" s="34">
        <v>44322.506249999999</v>
      </c>
      <c r="G625" s="34">
        <v>44322.631944444445</v>
      </c>
      <c r="H625" t="s">
        <v>907</v>
      </c>
      <c r="I625" t="s">
        <v>903</v>
      </c>
      <c r="J625" t="s">
        <v>12265</v>
      </c>
      <c r="K625" t="s">
        <v>0</v>
      </c>
    </row>
    <row r="626" spans="1:11">
      <c r="A626" t="s">
        <v>7587</v>
      </c>
      <c r="B626" s="33" t="s">
        <v>1019</v>
      </c>
      <c r="C626" s="33">
        <v>302</v>
      </c>
      <c r="D626" t="s">
        <v>901</v>
      </c>
      <c r="E626" t="s">
        <v>12240</v>
      </c>
      <c r="F626" s="34">
        <v>44354.647916666669</v>
      </c>
      <c r="G626" s="34">
        <v>44364.445833333331</v>
      </c>
      <c r="H626" t="s">
        <v>2</v>
      </c>
      <c r="I626" t="s">
        <v>903</v>
      </c>
      <c r="J626" t="s">
        <v>12269</v>
      </c>
      <c r="K626" t="s">
        <v>0</v>
      </c>
    </row>
    <row r="627" spans="1:11">
      <c r="A627" t="s">
        <v>7588</v>
      </c>
      <c r="B627" s="33" t="s">
        <v>1019</v>
      </c>
      <c r="C627" s="33">
        <v>308</v>
      </c>
      <c r="D627" t="s">
        <v>901</v>
      </c>
      <c r="E627" t="s">
        <v>12240</v>
      </c>
      <c r="F627" s="34">
        <v>44370.441666666666</v>
      </c>
      <c r="G627" s="34">
        <v>44449.625</v>
      </c>
      <c r="H627" t="s">
        <v>907</v>
      </c>
      <c r="I627" t="s">
        <v>903</v>
      </c>
      <c r="J627" t="s">
        <v>12274</v>
      </c>
      <c r="K627" t="s">
        <v>0</v>
      </c>
    </row>
    <row r="628" spans="1:11">
      <c r="A628" t="s">
        <v>7589</v>
      </c>
      <c r="B628" s="33" t="s">
        <v>1019</v>
      </c>
      <c r="C628" s="33">
        <v>408</v>
      </c>
      <c r="D628" t="s">
        <v>901</v>
      </c>
      <c r="E628" t="s">
        <v>12240</v>
      </c>
      <c r="F628" s="34">
        <v>44370.650694444441</v>
      </c>
      <c r="G628" s="34">
        <v>44417.472222222219</v>
      </c>
      <c r="H628" t="s">
        <v>907</v>
      </c>
      <c r="I628" t="s">
        <v>903</v>
      </c>
      <c r="J628" t="s">
        <v>12275</v>
      </c>
      <c r="K628" t="s">
        <v>0</v>
      </c>
    </row>
    <row r="629" spans="1:11">
      <c r="A629" t="s">
        <v>7590</v>
      </c>
      <c r="B629" s="33" t="s">
        <v>1019</v>
      </c>
      <c r="C629" s="33">
        <v>609</v>
      </c>
      <c r="D629" t="s">
        <v>901</v>
      </c>
      <c r="E629" t="s">
        <v>12242</v>
      </c>
      <c r="F629" s="34">
        <v>44424.665972222225</v>
      </c>
      <c r="G629" s="34">
        <v>44425.546527777777</v>
      </c>
      <c r="H629" t="s">
        <v>2</v>
      </c>
      <c r="I629" t="s">
        <v>903</v>
      </c>
      <c r="J629" t="s">
        <v>12264</v>
      </c>
      <c r="K629" t="s">
        <v>0</v>
      </c>
    </row>
    <row r="630" spans="1:11">
      <c r="A630" t="s">
        <v>7591</v>
      </c>
      <c r="B630" s="33" t="s">
        <v>1019</v>
      </c>
      <c r="C630" s="33">
        <v>105</v>
      </c>
      <c r="D630" t="s">
        <v>901</v>
      </c>
      <c r="E630" t="s">
        <v>12240</v>
      </c>
      <c r="F630" s="34">
        <v>44427.629166666666</v>
      </c>
      <c r="G630" s="34">
        <v>44433.448611111111</v>
      </c>
      <c r="H630" t="s">
        <v>2</v>
      </c>
      <c r="I630" t="s">
        <v>903</v>
      </c>
      <c r="J630" t="s">
        <v>12270</v>
      </c>
      <c r="K630" t="s">
        <v>0</v>
      </c>
    </row>
    <row r="631" spans="1:11">
      <c r="A631" t="s">
        <v>7592</v>
      </c>
      <c r="B631" s="33" t="s">
        <v>1019</v>
      </c>
      <c r="C631" s="33">
        <v>604</v>
      </c>
      <c r="D631" t="s">
        <v>901</v>
      </c>
      <c r="E631" t="s">
        <v>12240</v>
      </c>
      <c r="F631" s="34">
        <v>44456.440972222219</v>
      </c>
      <c r="G631" s="34">
        <v>44461.418055555558</v>
      </c>
      <c r="H631" t="s">
        <v>2</v>
      </c>
      <c r="I631" t="s">
        <v>903</v>
      </c>
      <c r="J631" t="s">
        <v>12271</v>
      </c>
      <c r="K631" t="s">
        <v>0</v>
      </c>
    </row>
    <row r="632" spans="1:11">
      <c r="A632" t="s">
        <v>7593</v>
      </c>
      <c r="B632" s="33" t="s">
        <v>1019</v>
      </c>
      <c r="C632" s="33">
        <v>609</v>
      </c>
      <c r="D632" t="s">
        <v>901</v>
      </c>
      <c r="E632" t="s">
        <v>12240</v>
      </c>
      <c r="F632" s="34">
        <v>44461.430555555555</v>
      </c>
      <c r="G632" s="34">
        <v>44470.406944444447</v>
      </c>
      <c r="H632" t="s">
        <v>2</v>
      </c>
      <c r="I632" t="s">
        <v>903</v>
      </c>
      <c r="J632" t="s">
        <v>12269</v>
      </c>
      <c r="K632" t="s">
        <v>0</v>
      </c>
    </row>
    <row r="633" spans="1:11">
      <c r="A633" t="s">
        <v>7594</v>
      </c>
      <c r="B633" s="33" t="s">
        <v>1019</v>
      </c>
      <c r="C633" s="33">
        <v>407</v>
      </c>
      <c r="D633" t="s">
        <v>901</v>
      </c>
      <c r="E633" t="s">
        <v>12240</v>
      </c>
      <c r="F633" s="34">
        <v>44519.355555555558</v>
      </c>
      <c r="G633" s="34">
        <v>44531.541666666664</v>
      </c>
      <c r="H633" t="s">
        <v>2</v>
      </c>
      <c r="I633" t="s">
        <v>903</v>
      </c>
      <c r="J633" t="s">
        <v>12266</v>
      </c>
      <c r="K633" t="s">
        <v>0</v>
      </c>
    </row>
    <row r="634" spans="1:11">
      <c r="A634" t="s">
        <v>7595</v>
      </c>
      <c r="B634" s="33" t="s">
        <v>1019</v>
      </c>
      <c r="C634" s="33">
        <v>104</v>
      </c>
      <c r="D634" t="s">
        <v>901</v>
      </c>
      <c r="E634" t="s">
        <v>12240</v>
      </c>
      <c r="F634" s="34">
        <v>44522.594444444447</v>
      </c>
      <c r="G634" s="34">
        <v>44536.320668668981</v>
      </c>
      <c r="H634" t="s">
        <v>907</v>
      </c>
      <c r="I634" t="s">
        <v>903</v>
      </c>
      <c r="J634" t="s">
        <v>12273</v>
      </c>
      <c r="K634" t="s">
        <v>0</v>
      </c>
    </row>
    <row r="635" spans="1:11">
      <c r="A635" t="s">
        <v>7596</v>
      </c>
      <c r="B635" s="33" t="s">
        <v>1019</v>
      </c>
      <c r="C635" s="33">
        <v>609</v>
      </c>
      <c r="D635" t="s">
        <v>901</v>
      </c>
      <c r="E635" t="s">
        <v>12240</v>
      </c>
      <c r="F635" s="34">
        <v>44530.501388888886</v>
      </c>
      <c r="G635" s="34">
        <v>44539.390972222223</v>
      </c>
      <c r="H635" t="s">
        <v>2</v>
      </c>
      <c r="I635" t="s">
        <v>903</v>
      </c>
      <c r="J635" t="s">
        <v>12269</v>
      </c>
      <c r="K635" t="s">
        <v>0</v>
      </c>
    </row>
    <row r="636" spans="1:11">
      <c r="A636" t="s">
        <v>7597</v>
      </c>
      <c r="B636" s="33" t="s">
        <v>1019</v>
      </c>
      <c r="C636" s="33">
        <v>507</v>
      </c>
      <c r="D636" t="s">
        <v>901</v>
      </c>
      <c r="E636" t="s">
        <v>12242</v>
      </c>
      <c r="F636" s="34">
        <v>44536.770833333336</v>
      </c>
      <c r="G636" s="34">
        <v>44537.457638888889</v>
      </c>
      <c r="H636" t="s">
        <v>2</v>
      </c>
      <c r="I636" t="s">
        <v>903</v>
      </c>
      <c r="J636" t="s">
        <v>12276</v>
      </c>
      <c r="K636" t="s">
        <v>0</v>
      </c>
    </row>
    <row r="637" spans="1:11">
      <c r="A637" t="s">
        <v>7598</v>
      </c>
      <c r="B637" s="33" t="s">
        <v>1019</v>
      </c>
      <c r="C637" s="33" t="s">
        <v>333</v>
      </c>
      <c r="D637" t="s">
        <v>333</v>
      </c>
      <c r="E637" t="s">
        <v>12240</v>
      </c>
      <c r="F637" s="34">
        <v>44565.566666666666</v>
      </c>
      <c r="G637" s="34">
        <v>44571.402777777781</v>
      </c>
      <c r="H637" t="s">
        <v>2</v>
      </c>
      <c r="I637" t="s">
        <v>903</v>
      </c>
      <c r="J637" t="s">
        <v>12264</v>
      </c>
      <c r="K637" t="s">
        <v>0</v>
      </c>
    </row>
    <row r="638" spans="1:11">
      <c r="A638" t="s">
        <v>7599</v>
      </c>
      <c r="B638" s="33" t="s">
        <v>1019</v>
      </c>
      <c r="C638" s="33">
        <v>502</v>
      </c>
      <c r="D638" t="s">
        <v>901</v>
      </c>
      <c r="E638" t="s">
        <v>12240</v>
      </c>
      <c r="F638" s="34">
        <v>44567.405555555553</v>
      </c>
      <c r="G638" s="34">
        <v>44594.338888888888</v>
      </c>
      <c r="H638" t="s">
        <v>2</v>
      </c>
      <c r="I638" t="s">
        <v>903</v>
      </c>
      <c r="J638" t="s">
        <v>12268</v>
      </c>
      <c r="K638" t="s">
        <v>0</v>
      </c>
    </row>
    <row r="639" spans="1:11">
      <c r="A639" t="s">
        <v>7600</v>
      </c>
      <c r="B639" s="33" t="s">
        <v>1019</v>
      </c>
      <c r="C639" s="33">
        <v>507</v>
      </c>
      <c r="D639" t="s">
        <v>901</v>
      </c>
      <c r="E639" t="s">
        <v>12240</v>
      </c>
      <c r="F639" s="34">
        <v>44597.755555555559</v>
      </c>
      <c r="G639" s="34">
        <v>44599.519444444442</v>
      </c>
      <c r="H639" t="s">
        <v>2</v>
      </c>
      <c r="I639" t="s">
        <v>903</v>
      </c>
      <c r="J639" t="s">
        <v>12269</v>
      </c>
      <c r="K639" t="s">
        <v>0</v>
      </c>
    </row>
    <row r="640" spans="1:11">
      <c r="A640" t="s">
        <v>7601</v>
      </c>
      <c r="B640" s="33" t="s">
        <v>1019</v>
      </c>
      <c r="C640" s="33">
        <v>501</v>
      </c>
      <c r="D640" t="s">
        <v>901</v>
      </c>
      <c r="E640" t="s">
        <v>12240</v>
      </c>
      <c r="F640" s="34">
        <v>44616.675000000003</v>
      </c>
      <c r="G640" s="34">
        <v>44624.347916666666</v>
      </c>
      <c r="H640" t="s">
        <v>2</v>
      </c>
      <c r="I640" t="s">
        <v>903</v>
      </c>
      <c r="J640" t="s">
        <v>12266</v>
      </c>
      <c r="K640" t="s">
        <v>0</v>
      </c>
    </row>
    <row r="641" spans="1:11">
      <c r="A641" t="s">
        <v>7602</v>
      </c>
      <c r="B641" s="33" t="s">
        <v>1019</v>
      </c>
      <c r="C641" s="33">
        <v>601</v>
      </c>
      <c r="D641" t="s">
        <v>901</v>
      </c>
      <c r="E641" t="s">
        <v>12240</v>
      </c>
      <c r="F641" s="34">
        <v>44635.414583333331</v>
      </c>
      <c r="G641" s="34">
        <v>44636.59375</v>
      </c>
      <c r="H641" t="s">
        <v>2</v>
      </c>
      <c r="I641" t="s">
        <v>903</v>
      </c>
      <c r="J641" t="s">
        <v>12266</v>
      </c>
      <c r="K641" t="s">
        <v>0</v>
      </c>
    </row>
    <row r="642" spans="1:11">
      <c r="A642" t="s">
        <v>7603</v>
      </c>
      <c r="B642" s="33" t="s">
        <v>1019</v>
      </c>
      <c r="C642" s="33" t="s">
        <v>333</v>
      </c>
      <c r="D642" t="s">
        <v>333</v>
      </c>
      <c r="E642" t="s">
        <v>12240</v>
      </c>
      <c r="F642" s="34">
        <v>44636.65625</v>
      </c>
      <c r="G642" s="34">
        <v>44651.635416666664</v>
      </c>
      <c r="H642" t="s">
        <v>2</v>
      </c>
      <c r="I642" t="s">
        <v>903</v>
      </c>
      <c r="J642" t="s">
        <v>12269</v>
      </c>
      <c r="K642" t="s">
        <v>0</v>
      </c>
    </row>
    <row r="643" spans="1:11">
      <c r="A643" t="s">
        <v>7604</v>
      </c>
      <c r="B643" s="33" t="s">
        <v>1019</v>
      </c>
      <c r="C643" s="33">
        <v>409</v>
      </c>
      <c r="D643" t="s">
        <v>901</v>
      </c>
      <c r="E643" t="s">
        <v>12240</v>
      </c>
      <c r="F643" s="34">
        <v>44643.742361111108</v>
      </c>
      <c r="G643" s="34">
        <v>44650.405555555553</v>
      </c>
      <c r="H643" t="s">
        <v>2</v>
      </c>
      <c r="I643" t="s">
        <v>903</v>
      </c>
      <c r="J643" t="s">
        <v>12269</v>
      </c>
      <c r="K643" t="s">
        <v>0</v>
      </c>
    </row>
    <row r="644" spans="1:11">
      <c r="A644" t="s">
        <v>7605</v>
      </c>
      <c r="B644" s="33" t="s">
        <v>1019</v>
      </c>
      <c r="C644" s="33">
        <v>403</v>
      </c>
      <c r="D644" t="s">
        <v>901</v>
      </c>
      <c r="E644" t="s">
        <v>12240</v>
      </c>
      <c r="F644" s="34">
        <v>44701.463194444441</v>
      </c>
      <c r="G644" s="34">
        <v>44704.339429409723</v>
      </c>
      <c r="H644" t="s">
        <v>907</v>
      </c>
      <c r="I644" t="s">
        <v>903</v>
      </c>
      <c r="J644" t="s">
        <v>12275</v>
      </c>
      <c r="K644" t="s">
        <v>0</v>
      </c>
    </row>
    <row r="645" spans="1:11">
      <c r="A645" t="s">
        <v>7606</v>
      </c>
      <c r="B645" s="33" t="s">
        <v>1019</v>
      </c>
      <c r="C645" s="33">
        <v>603</v>
      </c>
      <c r="D645" t="s">
        <v>901</v>
      </c>
      <c r="E645" t="s">
        <v>12240</v>
      </c>
      <c r="F645" s="34">
        <v>44736.801388888889</v>
      </c>
      <c r="G645" s="34">
        <v>44739.681250000001</v>
      </c>
      <c r="H645" t="s">
        <v>2</v>
      </c>
      <c r="I645" t="s">
        <v>903</v>
      </c>
      <c r="J645" t="s">
        <v>12269</v>
      </c>
      <c r="K645" t="s">
        <v>0</v>
      </c>
    </row>
    <row r="646" spans="1:11">
      <c r="A646" t="s">
        <v>7607</v>
      </c>
      <c r="B646" s="33" t="s">
        <v>1019</v>
      </c>
      <c r="C646" s="33">
        <v>512</v>
      </c>
      <c r="D646" t="s">
        <v>901</v>
      </c>
      <c r="E646" t="s">
        <v>12242</v>
      </c>
      <c r="F646" s="34">
        <v>44949.637499999997</v>
      </c>
      <c r="G646" s="34">
        <v>44964.361111111109</v>
      </c>
      <c r="H646" t="s">
        <v>2</v>
      </c>
      <c r="I646" t="s">
        <v>903</v>
      </c>
      <c r="J646" t="s">
        <v>12266</v>
      </c>
      <c r="K646" t="s">
        <v>0</v>
      </c>
    </row>
    <row r="647" spans="1:11">
      <c r="A647" t="s">
        <v>7608</v>
      </c>
      <c r="B647" s="33" t="s">
        <v>1019</v>
      </c>
      <c r="C647" s="33">
        <v>104</v>
      </c>
      <c r="D647" t="s">
        <v>901</v>
      </c>
      <c r="E647" t="s">
        <v>806</v>
      </c>
      <c r="F647" s="34">
        <v>45198.450694444444</v>
      </c>
      <c r="G647" s="34">
        <v>45198.477155914348</v>
      </c>
      <c r="H647" t="s">
        <v>2</v>
      </c>
      <c r="I647" t="s">
        <v>903</v>
      </c>
      <c r="J647" t="s">
        <v>12276</v>
      </c>
      <c r="K647" t="s">
        <v>0</v>
      </c>
    </row>
    <row r="648" spans="1:11">
      <c r="A648" t="s">
        <v>7609</v>
      </c>
      <c r="B648" s="33" t="s">
        <v>1019</v>
      </c>
      <c r="C648" s="33">
        <v>107</v>
      </c>
      <c r="D648" t="s">
        <v>901</v>
      </c>
      <c r="E648" t="s">
        <v>806</v>
      </c>
      <c r="F648" s="34">
        <v>45271.681250000001</v>
      </c>
      <c r="G648" s="34">
        <v>45271.690525706021</v>
      </c>
      <c r="H648" t="s">
        <v>907</v>
      </c>
      <c r="I648" t="s">
        <v>903</v>
      </c>
      <c r="J648" t="s">
        <v>12276</v>
      </c>
      <c r="K648" t="s">
        <v>0</v>
      </c>
    </row>
    <row r="649" spans="1:11">
      <c r="A649" t="s">
        <v>7610</v>
      </c>
      <c r="B649" s="33" t="s">
        <v>1015</v>
      </c>
      <c r="C649" s="33">
        <v>409</v>
      </c>
      <c r="D649" t="s">
        <v>901</v>
      </c>
      <c r="E649" t="s">
        <v>12238</v>
      </c>
      <c r="F649" s="34">
        <v>44083.580555555556</v>
      </c>
      <c r="G649" s="34">
        <v>44088.546527777777</v>
      </c>
      <c r="H649" t="s">
        <v>2</v>
      </c>
      <c r="I649" t="s">
        <v>903</v>
      </c>
      <c r="J649" t="s">
        <v>12277</v>
      </c>
      <c r="K649" t="s">
        <v>0</v>
      </c>
    </row>
    <row r="650" spans="1:11">
      <c r="A650" t="s">
        <v>7611</v>
      </c>
      <c r="B650" s="33" t="s">
        <v>1015</v>
      </c>
      <c r="C650" s="33" t="s">
        <v>333</v>
      </c>
      <c r="D650" t="s">
        <v>333</v>
      </c>
      <c r="E650" t="s">
        <v>805</v>
      </c>
      <c r="F650" s="34">
        <v>44139.629166666666</v>
      </c>
      <c r="G650" s="34">
        <v>44139.652777777781</v>
      </c>
      <c r="H650" t="s">
        <v>2</v>
      </c>
      <c r="I650" t="s">
        <v>903</v>
      </c>
      <c r="J650" t="s">
        <v>12278</v>
      </c>
      <c r="K650" t="s">
        <v>0</v>
      </c>
    </row>
    <row r="651" spans="1:11">
      <c r="A651" t="s">
        <v>7612</v>
      </c>
      <c r="B651" s="33" t="s">
        <v>1015</v>
      </c>
      <c r="C651" s="33">
        <v>404</v>
      </c>
      <c r="D651" t="s">
        <v>901</v>
      </c>
      <c r="E651" t="s">
        <v>805</v>
      </c>
      <c r="F651" s="34">
        <v>44139.356249999997</v>
      </c>
      <c r="G651" s="34">
        <v>44155.450694444444</v>
      </c>
      <c r="H651" t="s">
        <v>2</v>
      </c>
      <c r="I651" t="s">
        <v>903</v>
      </c>
      <c r="J651" t="s">
        <v>12278</v>
      </c>
      <c r="K651" t="s">
        <v>0</v>
      </c>
    </row>
    <row r="652" spans="1:11">
      <c r="A652" t="s">
        <v>7613</v>
      </c>
      <c r="B652" s="33" t="s">
        <v>1015</v>
      </c>
      <c r="C652" s="33">
        <v>205</v>
      </c>
      <c r="D652" t="s">
        <v>901</v>
      </c>
      <c r="E652" t="s">
        <v>805</v>
      </c>
      <c r="F652" s="34">
        <v>44144.392361111109</v>
      </c>
      <c r="G652" s="34">
        <v>44144.654166666667</v>
      </c>
      <c r="H652" t="s">
        <v>2</v>
      </c>
      <c r="I652" t="s">
        <v>903</v>
      </c>
      <c r="J652" t="s">
        <v>12260</v>
      </c>
      <c r="K652" t="s">
        <v>0</v>
      </c>
    </row>
    <row r="653" spans="1:11">
      <c r="A653" t="s">
        <v>7614</v>
      </c>
      <c r="B653" s="33" t="s">
        <v>1015</v>
      </c>
      <c r="C653" s="33">
        <v>404</v>
      </c>
      <c r="D653" t="s">
        <v>901</v>
      </c>
      <c r="E653" t="s">
        <v>12238</v>
      </c>
      <c r="F653" s="34">
        <v>44155.45208333333</v>
      </c>
      <c r="G653" s="34">
        <v>44158.347222222219</v>
      </c>
      <c r="H653" t="s">
        <v>2</v>
      </c>
      <c r="I653" t="s">
        <v>903</v>
      </c>
      <c r="J653" t="s">
        <v>12279</v>
      </c>
      <c r="K653" t="s">
        <v>0</v>
      </c>
    </row>
    <row r="654" spans="1:11">
      <c r="A654" t="s">
        <v>7615</v>
      </c>
      <c r="B654" s="33" t="s">
        <v>1015</v>
      </c>
      <c r="C654" s="33">
        <v>405</v>
      </c>
      <c r="D654" t="s">
        <v>901</v>
      </c>
      <c r="E654" t="s">
        <v>12238</v>
      </c>
      <c r="F654" s="34">
        <v>44164.845833333333</v>
      </c>
      <c r="G654" s="34">
        <v>44165.293749999997</v>
      </c>
      <c r="H654" t="s">
        <v>2</v>
      </c>
      <c r="I654" t="s">
        <v>903</v>
      </c>
      <c r="J654" t="s">
        <v>12260</v>
      </c>
      <c r="K654" t="s">
        <v>0</v>
      </c>
    </row>
    <row r="655" spans="1:11">
      <c r="A655" t="s">
        <v>7616</v>
      </c>
      <c r="B655" s="33" t="s">
        <v>1015</v>
      </c>
      <c r="C655" s="33">
        <v>409</v>
      </c>
      <c r="D655" t="s">
        <v>901</v>
      </c>
      <c r="E655" t="s">
        <v>12240</v>
      </c>
      <c r="F655" s="34">
        <v>44211.744444444441</v>
      </c>
      <c r="G655" s="34">
        <v>44214.384027777778</v>
      </c>
      <c r="H655" t="s">
        <v>907</v>
      </c>
      <c r="I655" t="s">
        <v>903</v>
      </c>
      <c r="J655" t="s">
        <v>12280</v>
      </c>
      <c r="K655" t="s">
        <v>0</v>
      </c>
    </row>
    <row r="656" spans="1:11">
      <c r="A656" t="s">
        <v>7617</v>
      </c>
      <c r="B656" s="33" t="s">
        <v>1015</v>
      </c>
      <c r="C656" s="33">
        <v>103</v>
      </c>
      <c r="D656" t="s">
        <v>901</v>
      </c>
      <c r="E656" t="s">
        <v>12240</v>
      </c>
      <c r="F656" s="34">
        <v>44263.893750000003</v>
      </c>
      <c r="G656" s="34">
        <v>44270.749305555553</v>
      </c>
      <c r="H656" t="s">
        <v>2</v>
      </c>
      <c r="I656" t="s">
        <v>903</v>
      </c>
      <c r="J656" t="s">
        <v>12281</v>
      </c>
      <c r="K656" t="s">
        <v>0</v>
      </c>
    </row>
    <row r="657" spans="1:11">
      <c r="A657" t="s">
        <v>7618</v>
      </c>
      <c r="B657" s="33" t="s">
        <v>1015</v>
      </c>
      <c r="C657" s="33">
        <v>307</v>
      </c>
      <c r="D657" t="s">
        <v>901</v>
      </c>
      <c r="E657" t="s">
        <v>12240</v>
      </c>
      <c r="F657" s="34">
        <v>44305.604861111111</v>
      </c>
      <c r="G657" s="34">
        <v>44308.438448252316</v>
      </c>
      <c r="H657" t="s">
        <v>907</v>
      </c>
      <c r="I657" t="s">
        <v>903</v>
      </c>
      <c r="J657" t="s">
        <v>12259</v>
      </c>
      <c r="K657" t="s">
        <v>0</v>
      </c>
    </row>
    <row r="658" spans="1:11">
      <c r="A658" t="s">
        <v>7619</v>
      </c>
      <c r="B658" s="33" t="s">
        <v>1015</v>
      </c>
      <c r="C658" s="33">
        <v>407</v>
      </c>
      <c r="D658" t="s">
        <v>901</v>
      </c>
      <c r="E658" t="s">
        <v>12240</v>
      </c>
      <c r="F658" s="34">
        <v>44314.338888888888</v>
      </c>
      <c r="G658" s="34">
        <v>44334.287094143518</v>
      </c>
      <c r="H658" t="s">
        <v>907</v>
      </c>
      <c r="I658" t="s">
        <v>903</v>
      </c>
      <c r="J658" t="s">
        <v>12275</v>
      </c>
      <c r="K658" t="s">
        <v>0</v>
      </c>
    </row>
    <row r="659" spans="1:11">
      <c r="A659" t="s">
        <v>7620</v>
      </c>
      <c r="B659" s="33" t="s">
        <v>1015</v>
      </c>
      <c r="C659" s="33" t="s">
        <v>333</v>
      </c>
      <c r="D659" t="s">
        <v>333</v>
      </c>
      <c r="E659" t="s">
        <v>12240</v>
      </c>
      <c r="F659" s="34">
        <v>44530.541666666664</v>
      </c>
      <c r="G659" s="34">
        <v>44530.625</v>
      </c>
      <c r="H659" t="s">
        <v>907</v>
      </c>
      <c r="I659" t="s">
        <v>903</v>
      </c>
      <c r="J659" t="s">
        <v>12258</v>
      </c>
      <c r="K659" t="s">
        <v>0</v>
      </c>
    </row>
    <row r="660" spans="1:11">
      <c r="A660" t="s">
        <v>7621</v>
      </c>
      <c r="B660" s="33" t="s">
        <v>1015</v>
      </c>
      <c r="C660" s="33">
        <v>105</v>
      </c>
      <c r="D660" t="s">
        <v>901</v>
      </c>
      <c r="E660" t="s">
        <v>12240</v>
      </c>
      <c r="F660" s="34">
        <v>44403.454861111109</v>
      </c>
      <c r="G660" s="34">
        <v>44406.474999999999</v>
      </c>
      <c r="H660" t="s">
        <v>2</v>
      </c>
      <c r="I660" t="s">
        <v>903</v>
      </c>
      <c r="J660" t="s">
        <v>12260</v>
      </c>
      <c r="K660" t="s">
        <v>0</v>
      </c>
    </row>
    <row r="661" spans="1:11">
      <c r="A661" t="s">
        <v>7622</v>
      </c>
      <c r="B661" s="33" t="s">
        <v>1015</v>
      </c>
      <c r="C661" s="33">
        <v>309</v>
      </c>
      <c r="D661" t="s">
        <v>901</v>
      </c>
      <c r="E661" t="s">
        <v>12240</v>
      </c>
      <c r="F661" s="34">
        <v>44424.495138888888</v>
      </c>
      <c r="G661" s="34">
        <v>44425.54791666667</v>
      </c>
      <c r="H661" t="s">
        <v>2</v>
      </c>
      <c r="I661" t="s">
        <v>903</v>
      </c>
      <c r="J661" t="s">
        <v>12277</v>
      </c>
      <c r="K661" t="s">
        <v>0</v>
      </c>
    </row>
    <row r="662" spans="1:11">
      <c r="A662" t="s">
        <v>7623</v>
      </c>
      <c r="B662" s="33" t="s">
        <v>1015</v>
      </c>
      <c r="C662" s="33">
        <v>110</v>
      </c>
      <c r="D662" t="s">
        <v>901</v>
      </c>
      <c r="E662" t="s">
        <v>12240</v>
      </c>
      <c r="F662" s="34">
        <v>44540.28402777778</v>
      </c>
      <c r="G662" s="34">
        <v>44540.383333333331</v>
      </c>
      <c r="H662" t="s">
        <v>2</v>
      </c>
      <c r="I662" t="s">
        <v>903</v>
      </c>
      <c r="J662" t="s">
        <v>12260</v>
      </c>
      <c r="K662" t="s">
        <v>0</v>
      </c>
    </row>
    <row r="663" spans="1:11">
      <c r="A663" t="s">
        <v>7624</v>
      </c>
      <c r="B663" s="33" t="s">
        <v>1015</v>
      </c>
      <c r="C663" s="33" t="s">
        <v>333</v>
      </c>
      <c r="D663" t="s">
        <v>333</v>
      </c>
      <c r="E663" t="s">
        <v>12240</v>
      </c>
      <c r="F663" s="34">
        <v>44546.657638888886</v>
      </c>
      <c r="G663" s="34">
        <v>44547.42088701389</v>
      </c>
      <c r="H663" t="s">
        <v>2</v>
      </c>
      <c r="I663" t="s">
        <v>903</v>
      </c>
      <c r="J663" t="s">
        <v>12282</v>
      </c>
      <c r="K663" t="s">
        <v>0</v>
      </c>
    </row>
    <row r="664" spans="1:11">
      <c r="A664" t="s">
        <v>7625</v>
      </c>
      <c r="B664" s="33" t="s">
        <v>1015</v>
      </c>
      <c r="C664" s="33">
        <v>402</v>
      </c>
      <c r="D664" t="s">
        <v>901</v>
      </c>
      <c r="E664" t="s">
        <v>12240</v>
      </c>
      <c r="F664" s="34">
        <v>44605.45</v>
      </c>
      <c r="G664" s="34">
        <v>44606.29791666667</v>
      </c>
      <c r="H664" t="s">
        <v>2</v>
      </c>
      <c r="I664" t="s">
        <v>903</v>
      </c>
      <c r="J664" t="s">
        <v>12278</v>
      </c>
      <c r="K664" t="s">
        <v>0</v>
      </c>
    </row>
    <row r="665" spans="1:11">
      <c r="A665" t="s">
        <v>7626</v>
      </c>
      <c r="B665" s="33" t="s">
        <v>1015</v>
      </c>
      <c r="C665" s="33">
        <v>402</v>
      </c>
      <c r="D665" t="s">
        <v>901</v>
      </c>
      <c r="E665" t="s">
        <v>12241</v>
      </c>
      <c r="F665" s="34">
        <v>44824.557638888888</v>
      </c>
      <c r="G665" s="34">
        <v>44824.708333333336</v>
      </c>
      <c r="H665" t="s">
        <v>2</v>
      </c>
      <c r="I665" t="s">
        <v>903</v>
      </c>
      <c r="J665" t="s">
        <v>12283</v>
      </c>
      <c r="K665" t="s">
        <v>0</v>
      </c>
    </row>
    <row r="666" spans="1:11">
      <c r="A666" t="s">
        <v>7627</v>
      </c>
      <c r="B666" s="33" t="s">
        <v>1015</v>
      </c>
      <c r="C666" s="33">
        <v>207</v>
      </c>
      <c r="D666" t="s">
        <v>901</v>
      </c>
      <c r="E666" t="s">
        <v>12241</v>
      </c>
      <c r="F666" s="34">
        <v>44932.416666666664</v>
      </c>
      <c r="G666" s="34">
        <v>44952.500694444447</v>
      </c>
      <c r="H666" t="s">
        <v>2</v>
      </c>
      <c r="I666" t="s">
        <v>903</v>
      </c>
      <c r="J666" t="s">
        <v>12259</v>
      </c>
      <c r="K666" t="s">
        <v>0</v>
      </c>
    </row>
    <row r="667" spans="1:11">
      <c r="A667" t="s">
        <v>7628</v>
      </c>
      <c r="B667" s="33" t="s">
        <v>996</v>
      </c>
      <c r="C667" s="33">
        <v>409</v>
      </c>
      <c r="D667" t="s">
        <v>901</v>
      </c>
      <c r="E667" t="s">
        <v>805</v>
      </c>
      <c r="F667" s="34">
        <v>44057.662499999999</v>
      </c>
      <c r="G667" s="34">
        <v>44060.463888888888</v>
      </c>
      <c r="H667" t="s">
        <v>907</v>
      </c>
      <c r="I667" t="s">
        <v>903</v>
      </c>
      <c r="J667" t="s">
        <v>12284</v>
      </c>
      <c r="K667" t="s">
        <v>0</v>
      </c>
    </row>
    <row r="668" spans="1:11">
      <c r="A668" t="s">
        <v>7629</v>
      </c>
      <c r="B668" s="33" t="s">
        <v>996</v>
      </c>
      <c r="C668" s="33">
        <v>107</v>
      </c>
      <c r="D668" t="s">
        <v>901</v>
      </c>
      <c r="E668" t="s">
        <v>805</v>
      </c>
      <c r="F668" s="34">
        <v>44059.419444444444</v>
      </c>
      <c r="G668" s="34">
        <v>44144.463888888888</v>
      </c>
      <c r="H668" t="s">
        <v>907</v>
      </c>
      <c r="I668" t="s">
        <v>903</v>
      </c>
      <c r="J668" t="s">
        <v>12285</v>
      </c>
      <c r="K668" t="s">
        <v>0</v>
      </c>
    </row>
    <row r="669" spans="1:11">
      <c r="A669" t="s">
        <v>7630</v>
      </c>
      <c r="B669" s="33" t="s">
        <v>996</v>
      </c>
      <c r="C669" s="33">
        <v>410</v>
      </c>
      <c r="D669" t="s">
        <v>901</v>
      </c>
      <c r="E669" t="s">
        <v>12238</v>
      </c>
      <c r="F669" s="34">
        <v>44060.602777777778</v>
      </c>
      <c r="G669" s="34">
        <v>44061.367361111108</v>
      </c>
      <c r="H669" t="s">
        <v>907</v>
      </c>
      <c r="I669" t="s">
        <v>903</v>
      </c>
      <c r="J669" t="s">
        <v>12277</v>
      </c>
      <c r="K669" t="s">
        <v>0</v>
      </c>
    </row>
    <row r="670" spans="1:11">
      <c r="A670" t="s">
        <v>7631</v>
      </c>
      <c r="B670" s="33" t="s">
        <v>996</v>
      </c>
      <c r="C670" s="33">
        <v>211</v>
      </c>
      <c r="D670" t="s">
        <v>901</v>
      </c>
      <c r="E670" t="s">
        <v>12238</v>
      </c>
      <c r="F670" s="34">
        <v>44061.328472222223</v>
      </c>
      <c r="G670" s="34">
        <v>44062.676388888889</v>
      </c>
      <c r="H670" t="s">
        <v>907</v>
      </c>
      <c r="I670" t="s">
        <v>903</v>
      </c>
      <c r="J670" t="s">
        <v>12286</v>
      </c>
      <c r="K670" t="s">
        <v>0</v>
      </c>
    </row>
    <row r="671" spans="1:11">
      <c r="A671" t="s">
        <v>7632</v>
      </c>
      <c r="B671" s="33" t="s">
        <v>996</v>
      </c>
      <c r="C671" s="33">
        <v>104</v>
      </c>
      <c r="D671" t="s">
        <v>901</v>
      </c>
      <c r="E671" t="s">
        <v>12238</v>
      </c>
      <c r="F671" s="34">
        <v>44061.365972222222</v>
      </c>
      <c r="G671" s="34">
        <v>44062.670138888891</v>
      </c>
      <c r="H671" t="s">
        <v>907</v>
      </c>
      <c r="I671" t="s">
        <v>903</v>
      </c>
      <c r="J671" t="s">
        <v>12503</v>
      </c>
      <c r="K671" t="s">
        <v>0</v>
      </c>
    </row>
    <row r="672" spans="1:11">
      <c r="A672" t="s">
        <v>7633</v>
      </c>
      <c r="B672" s="33" t="s">
        <v>996</v>
      </c>
      <c r="C672" s="33">
        <v>313</v>
      </c>
      <c r="D672" t="s">
        <v>901</v>
      </c>
      <c r="E672" t="s">
        <v>12238</v>
      </c>
      <c r="F672" s="34">
        <v>44061.478472222225</v>
      </c>
      <c r="G672" s="34">
        <v>44062.75</v>
      </c>
      <c r="H672" t="s">
        <v>907</v>
      </c>
      <c r="I672" t="s">
        <v>903</v>
      </c>
      <c r="J672" t="s">
        <v>12287</v>
      </c>
      <c r="K672" t="s">
        <v>0</v>
      </c>
    </row>
    <row r="673" spans="1:11">
      <c r="A673" t="s">
        <v>7634</v>
      </c>
      <c r="B673" s="33" t="s">
        <v>996</v>
      </c>
      <c r="C673" s="33">
        <v>501</v>
      </c>
      <c r="D673" t="s">
        <v>901</v>
      </c>
      <c r="E673" t="s">
        <v>12238</v>
      </c>
      <c r="F673" s="34">
        <v>44062.369444444441</v>
      </c>
      <c r="G673" s="34">
        <v>44064.553472222222</v>
      </c>
      <c r="H673" t="s">
        <v>907</v>
      </c>
      <c r="I673" t="s">
        <v>903</v>
      </c>
      <c r="J673" t="s">
        <v>12277</v>
      </c>
      <c r="K673" t="s">
        <v>0</v>
      </c>
    </row>
    <row r="674" spans="1:11">
      <c r="A674" t="s">
        <v>7635</v>
      </c>
      <c r="B674" s="33" t="s">
        <v>996</v>
      </c>
      <c r="C674" s="33">
        <v>411</v>
      </c>
      <c r="D674" t="s">
        <v>901</v>
      </c>
      <c r="E674" t="s">
        <v>12238</v>
      </c>
      <c r="F674" s="34">
        <v>44062.642361111109</v>
      </c>
      <c r="G674" s="34">
        <v>44126.481249999997</v>
      </c>
      <c r="H674" t="s">
        <v>2</v>
      </c>
      <c r="I674" t="s">
        <v>903</v>
      </c>
      <c r="J674" t="s">
        <v>12284</v>
      </c>
      <c r="K674" t="s">
        <v>0</v>
      </c>
    </row>
    <row r="675" spans="1:11">
      <c r="A675" t="s">
        <v>7636</v>
      </c>
      <c r="B675" s="33" t="s">
        <v>996</v>
      </c>
      <c r="C675" s="33">
        <v>311</v>
      </c>
      <c r="D675" t="s">
        <v>901</v>
      </c>
      <c r="E675" t="s">
        <v>12238</v>
      </c>
      <c r="F675" s="34">
        <v>44062.905555555553</v>
      </c>
      <c r="G675" s="34">
        <v>44068.713194444441</v>
      </c>
      <c r="H675" t="s">
        <v>907</v>
      </c>
      <c r="I675" t="s">
        <v>903</v>
      </c>
      <c r="J675" t="s">
        <v>12288</v>
      </c>
      <c r="K675" t="s">
        <v>0</v>
      </c>
    </row>
    <row r="676" spans="1:11">
      <c r="A676" t="s">
        <v>7637</v>
      </c>
      <c r="B676" s="33" t="s">
        <v>996</v>
      </c>
      <c r="C676" s="33">
        <v>612</v>
      </c>
      <c r="D676" t="s">
        <v>901</v>
      </c>
      <c r="E676" t="s">
        <v>12238</v>
      </c>
      <c r="F676" s="34">
        <v>44063.54583333333</v>
      </c>
      <c r="G676" s="34">
        <v>44144.48541666667</v>
      </c>
      <c r="H676" t="s">
        <v>2</v>
      </c>
      <c r="I676" t="s">
        <v>903</v>
      </c>
      <c r="J676" t="s">
        <v>12288</v>
      </c>
      <c r="K676" t="s">
        <v>0</v>
      </c>
    </row>
    <row r="677" spans="1:11">
      <c r="A677" t="s">
        <v>7638</v>
      </c>
      <c r="B677" s="33" t="s">
        <v>996</v>
      </c>
      <c r="C677" s="33">
        <v>205</v>
      </c>
      <c r="D677" t="s">
        <v>901</v>
      </c>
      <c r="E677" t="s">
        <v>12238</v>
      </c>
      <c r="F677" s="34">
        <v>44063.512499999997</v>
      </c>
      <c r="G677" s="34">
        <v>44074.336111111108</v>
      </c>
      <c r="H677" t="s">
        <v>907</v>
      </c>
      <c r="I677" t="s">
        <v>903</v>
      </c>
      <c r="J677" t="s">
        <v>12288</v>
      </c>
      <c r="K677" t="s">
        <v>0</v>
      </c>
    </row>
    <row r="678" spans="1:11">
      <c r="A678" t="s">
        <v>7639</v>
      </c>
      <c r="B678" s="33" t="s">
        <v>996</v>
      </c>
      <c r="C678" s="33">
        <v>102</v>
      </c>
      <c r="D678" t="s">
        <v>901</v>
      </c>
      <c r="E678" t="s">
        <v>12238</v>
      </c>
      <c r="F678" s="34">
        <v>44067.350694444445</v>
      </c>
      <c r="G678" s="34">
        <v>44068.638194444444</v>
      </c>
      <c r="H678" t="s">
        <v>907</v>
      </c>
      <c r="I678" t="s">
        <v>903</v>
      </c>
      <c r="J678" t="s">
        <v>12289</v>
      </c>
      <c r="K678" t="s">
        <v>0</v>
      </c>
    </row>
    <row r="679" spans="1:11">
      <c r="A679" t="s">
        <v>7640</v>
      </c>
      <c r="B679" s="33" t="s">
        <v>996</v>
      </c>
      <c r="C679" s="33">
        <v>104</v>
      </c>
      <c r="D679" t="s">
        <v>901</v>
      </c>
      <c r="E679" t="s">
        <v>12238</v>
      </c>
      <c r="F679" s="34">
        <v>44064.70208333333</v>
      </c>
      <c r="G679" s="34">
        <v>44068.640277777777</v>
      </c>
      <c r="H679" t="s">
        <v>907</v>
      </c>
      <c r="I679" t="s">
        <v>903</v>
      </c>
      <c r="J679" t="s">
        <v>12289</v>
      </c>
      <c r="K679" t="s">
        <v>0</v>
      </c>
    </row>
    <row r="680" spans="1:11">
      <c r="A680" t="s">
        <v>7641</v>
      </c>
      <c r="B680" s="33" t="s">
        <v>996</v>
      </c>
      <c r="C680" s="33">
        <v>612</v>
      </c>
      <c r="D680" t="s">
        <v>901</v>
      </c>
      <c r="E680" t="s">
        <v>12238</v>
      </c>
      <c r="F680" s="34">
        <v>44064.632638888892</v>
      </c>
      <c r="G680" s="34">
        <v>44097.807638888888</v>
      </c>
      <c r="H680" t="s">
        <v>907</v>
      </c>
      <c r="I680" t="s">
        <v>903</v>
      </c>
      <c r="J680" t="s">
        <v>12283</v>
      </c>
      <c r="K680" t="s">
        <v>0</v>
      </c>
    </row>
    <row r="681" spans="1:11">
      <c r="A681" t="s">
        <v>7642</v>
      </c>
      <c r="B681" s="33" t="s">
        <v>996</v>
      </c>
      <c r="C681" s="33">
        <v>203</v>
      </c>
      <c r="D681" t="s">
        <v>901</v>
      </c>
      <c r="E681" t="s">
        <v>12238</v>
      </c>
      <c r="F681" s="34">
        <v>44067.586805555555</v>
      </c>
      <c r="G681" s="34">
        <v>44082.436111111114</v>
      </c>
      <c r="H681" t="s">
        <v>907</v>
      </c>
      <c r="I681" t="s">
        <v>903</v>
      </c>
      <c r="J681" t="s">
        <v>12290</v>
      </c>
      <c r="K681" t="s">
        <v>0</v>
      </c>
    </row>
    <row r="682" spans="1:11">
      <c r="A682" t="s">
        <v>7643</v>
      </c>
      <c r="B682" s="33" t="s">
        <v>996</v>
      </c>
      <c r="C682" s="33">
        <v>306</v>
      </c>
      <c r="D682" t="s">
        <v>901</v>
      </c>
      <c r="E682" t="s">
        <v>12238</v>
      </c>
      <c r="F682" s="34">
        <v>44065.669444444444</v>
      </c>
      <c r="G682" s="34">
        <v>44077.51458333333</v>
      </c>
      <c r="H682" t="s">
        <v>907</v>
      </c>
      <c r="I682" t="s">
        <v>903</v>
      </c>
      <c r="J682" t="s">
        <v>12291</v>
      </c>
      <c r="K682" t="s">
        <v>0</v>
      </c>
    </row>
    <row r="683" spans="1:11">
      <c r="A683" t="s">
        <v>7644</v>
      </c>
      <c r="B683" s="33" t="s">
        <v>996</v>
      </c>
      <c r="C683" s="33">
        <v>304</v>
      </c>
      <c r="D683" t="s">
        <v>901</v>
      </c>
      <c r="E683" t="s">
        <v>12238</v>
      </c>
      <c r="F683" s="34">
        <v>44067.474999999999</v>
      </c>
      <c r="G683" s="34">
        <v>44068.45208333333</v>
      </c>
      <c r="H683" t="s">
        <v>907</v>
      </c>
      <c r="I683" t="s">
        <v>903</v>
      </c>
      <c r="J683" t="s">
        <v>12277</v>
      </c>
      <c r="K683" t="s">
        <v>0</v>
      </c>
    </row>
    <row r="684" spans="1:11">
      <c r="A684" t="s">
        <v>7645</v>
      </c>
      <c r="B684" s="33" t="s">
        <v>996</v>
      </c>
      <c r="C684" s="33">
        <v>605</v>
      </c>
      <c r="D684" t="s">
        <v>901</v>
      </c>
      <c r="E684" t="s">
        <v>12238</v>
      </c>
      <c r="F684" s="34">
        <v>44068.77847222222</v>
      </c>
      <c r="G684" s="34">
        <v>44083.482638888891</v>
      </c>
      <c r="H684" t="s">
        <v>907</v>
      </c>
      <c r="I684" t="s">
        <v>903</v>
      </c>
      <c r="J684" t="s">
        <v>12289</v>
      </c>
      <c r="K684" t="s">
        <v>0</v>
      </c>
    </row>
    <row r="685" spans="1:11">
      <c r="A685" t="s">
        <v>7646</v>
      </c>
      <c r="B685" s="33" t="s">
        <v>996</v>
      </c>
      <c r="C685" s="33">
        <v>510</v>
      </c>
      <c r="D685" t="s">
        <v>901</v>
      </c>
      <c r="E685" t="s">
        <v>12238</v>
      </c>
      <c r="F685" s="34">
        <v>44072.60833333333</v>
      </c>
      <c r="G685" s="34">
        <v>44074.581250000003</v>
      </c>
      <c r="H685" t="s">
        <v>907</v>
      </c>
      <c r="I685" t="s">
        <v>903</v>
      </c>
      <c r="J685" t="s">
        <v>12292</v>
      </c>
      <c r="K685" t="s">
        <v>0</v>
      </c>
    </row>
    <row r="686" spans="1:11">
      <c r="A686" t="s">
        <v>7647</v>
      </c>
      <c r="B686" s="33" t="s">
        <v>996</v>
      </c>
      <c r="C686" s="33">
        <v>601</v>
      </c>
      <c r="D686" t="s">
        <v>901</v>
      </c>
      <c r="E686" t="s">
        <v>12238</v>
      </c>
      <c r="F686" s="34">
        <v>44074.597916666666</v>
      </c>
      <c r="G686" s="34">
        <v>44075.647916666669</v>
      </c>
      <c r="H686" t="s">
        <v>907</v>
      </c>
      <c r="I686" t="s">
        <v>903</v>
      </c>
      <c r="J686" t="s">
        <v>12277</v>
      </c>
      <c r="K686" t="s">
        <v>0</v>
      </c>
    </row>
    <row r="687" spans="1:11">
      <c r="A687" t="s">
        <v>7648</v>
      </c>
      <c r="B687" s="33" t="s">
        <v>996</v>
      </c>
      <c r="C687" s="33">
        <v>611</v>
      </c>
      <c r="D687" t="s">
        <v>901</v>
      </c>
      <c r="E687" t="s">
        <v>12238</v>
      </c>
      <c r="F687" s="34">
        <v>44074.993055555555</v>
      </c>
      <c r="G687" s="34">
        <v>44076.309027777781</v>
      </c>
      <c r="H687" t="s">
        <v>907</v>
      </c>
      <c r="I687" t="s">
        <v>903</v>
      </c>
      <c r="J687" t="s">
        <v>12277</v>
      </c>
      <c r="K687" t="s">
        <v>0</v>
      </c>
    </row>
    <row r="688" spans="1:11">
      <c r="A688" t="s">
        <v>7649</v>
      </c>
      <c r="B688" s="33" t="s">
        <v>996</v>
      </c>
      <c r="C688" s="33">
        <v>611</v>
      </c>
      <c r="D688" t="s">
        <v>901</v>
      </c>
      <c r="E688" t="s">
        <v>12238</v>
      </c>
      <c r="F688" s="34">
        <v>44074.993055555555</v>
      </c>
      <c r="G688" s="34">
        <v>44076.307638888888</v>
      </c>
      <c r="H688" t="s">
        <v>907</v>
      </c>
      <c r="I688" t="s">
        <v>903</v>
      </c>
      <c r="J688" t="s">
        <v>12292</v>
      </c>
      <c r="K688" t="s">
        <v>0</v>
      </c>
    </row>
    <row r="689" spans="1:11">
      <c r="A689" t="s">
        <v>7650</v>
      </c>
      <c r="B689" s="33" t="s">
        <v>996</v>
      </c>
      <c r="C689" s="33">
        <v>404</v>
      </c>
      <c r="D689" t="s">
        <v>901</v>
      </c>
      <c r="E689" t="s">
        <v>12238</v>
      </c>
      <c r="F689" s="34">
        <v>44074.672222222223</v>
      </c>
      <c r="G689" s="34">
        <v>44097.810416666667</v>
      </c>
      <c r="H689" t="s">
        <v>907</v>
      </c>
      <c r="I689" t="s">
        <v>903</v>
      </c>
      <c r="J689" t="s">
        <v>12291</v>
      </c>
      <c r="K689" t="s">
        <v>0</v>
      </c>
    </row>
    <row r="690" spans="1:11">
      <c r="A690" t="s">
        <v>7651</v>
      </c>
      <c r="B690" s="33" t="s">
        <v>996</v>
      </c>
      <c r="C690" s="33">
        <v>507</v>
      </c>
      <c r="D690" t="s">
        <v>901</v>
      </c>
      <c r="E690" t="s">
        <v>12238</v>
      </c>
      <c r="F690" s="34">
        <v>44075.426388888889</v>
      </c>
      <c r="G690" s="34">
        <v>44075.625694444447</v>
      </c>
      <c r="H690" t="s">
        <v>907</v>
      </c>
      <c r="I690" t="s">
        <v>903</v>
      </c>
      <c r="J690" t="s">
        <v>12293</v>
      </c>
      <c r="K690" t="s">
        <v>0</v>
      </c>
    </row>
    <row r="691" spans="1:11">
      <c r="A691" t="s">
        <v>7652</v>
      </c>
      <c r="B691" s="33" t="s">
        <v>996</v>
      </c>
      <c r="C691" s="33">
        <v>212</v>
      </c>
      <c r="D691" t="s">
        <v>901</v>
      </c>
      <c r="E691" t="s">
        <v>12238</v>
      </c>
      <c r="F691" s="34">
        <v>44076.65902777778</v>
      </c>
      <c r="G691" s="34">
        <v>44076.767361111109</v>
      </c>
      <c r="H691" t="s">
        <v>907</v>
      </c>
      <c r="I691" t="s">
        <v>903</v>
      </c>
      <c r="J691" t="s">
        <v>12286</v>
      </c>
      <c r="K691" t="s">
        <v>0</v>
      </c>
    </row>
    <row r="692" spans="1:11">
      <c r="A692" t="s">
        <v>7653</v>
      </c>
      <c r="B692" s="33" t="s">
        <v>996</v>
      </c>
      <c r="C692" s="33">
        <v>610</v>
      </c>
      <c r="D692" t="s">
        <v>901</v>
      </c>
      <c r="E692" t="s">
        <v>12238</v>
      </c>
      <c r="F692" s="34">
        <v>44076.700694444444</v>
      </c>
      <c r="G692" s="34">
        <v>44096.450694444444</v>
      </c>
      <c r="H692" t="s">
        <v>907</v>
      </c>
      <c r="I692" t="s">
        <v>903</v>
      </c>
      <c r="J692" t="s">
        <v>12290</v>
      </c>
      <c r="K692" t="s">
        <v>0</v>
      </c>
    </row>
    <row r="693" spans="1:11">
      <c r="A693" t="s">
        <v>7654</v>
      </c>
      <c r="B693" s="33" t="s">
        <v>996</v>
      </c>
      <c r="C693" s="33">
        <v>107</v>
      </c>
      <c r="D693" t="s">
        <v>901</v>
      </c>
      <c r="E693" t="s">
        <v>12238</v>
      </c>
      <c r="F693" s="34">
        <v>44081.379861111112</v>
      </c>
      <c r="G693" s="34">
        <v>44085.583333333336</v>
      </c>
      <c r="H693" t="s">
        <v>907</v>
      </c>
      <c r="I693" t="s">
        <v>903</v>
      </c>
      <c r="J693" t="s">
        <v>12294</v>
      </c>
      <c r="K693" t="s">
        <v>0</v>
      </c>
    </row>
    <row r="694" spans="1:11">
      <c r="A694" t="s">
        <v>7655</v>
      </c>
      <c r="B694" s="33" t="s">
        <v>996</v>
      </c>
      <c r="C694" s="33">
        <v>107</v>
      </c>
      <c r="D694" t="s">
        <v>901</v>
      </c>
      <c r="E694" t="s">
        <v>12238</v>
      </c>
      <c r="F694" s="34">
        <v>44081.379861111112</v>
      </c>
      <c r="G694" s="34">
        <v>44109.302777777775</v>
      </c>
      <c r="H694" t="s">
        <v>907</v>
      </c>
      <c r="I694" t="s">
        <v>903</v>
      </c>
      <c r="J694" t="s">
        <v>12295</v>
      </c>
      <c r="K694" t="s">
        <v>0</v>
      </c>
    </row>
    <row r="695" spans="1:11">
      <c r="A695" t="s">
        <v>7656</v>
      </c>
      <c r="B695" s="33" t="s">
        <v>996</v>
      </c>
      <c r="C695" s="33">
        <v>612</v>
      </c>
      <c r="D695" t="s">
        <v>901</v>
      </c>
      <c r="E695" t="s">
        <v>12238</v>
      </c>
      <c r="F695" s="34">
        <v>44082.799305555556</v>
      </c>
      <c r="G695" s="34">
        <v>44083.306944444441</v>
      </c>
      <c r="H695" t="s">
        <v>907</v>
      </c>
      <c r="I695" t="s">
        <v>903</v>
      </c>
      <c r="J695" t="s">
        <v>12286</v>
      </c>
      <c r="K695" t="s">
        <v>0</v>
      </c>
    </row>
    <row r="696" spans="1:11">
      <c r="A696" t="s">
        <v>7657</v>
      </c>
      <c r="B696" s="33" t="s">
        <v>996</v>
      </c>
      <c r="C696" s="33">
        <v>410</v>
      </c>
      <c r="D696" t="s">
        <v>901</v>
      </c>
      <c r="E696" t="s">
        <v>12238</v>
      </c>
      <c r="F696" s="34">
        <v>44085.751388888886</v>
      </c>
      <c r="G696" s="34">
        <v>44089.697222222225</v>
      </c>
      <c r="H696" t="s">
        <v>907</v>
      </c>
      <c r="I696" t="s">
        <v>903</v>
      </c>
      <c r="J696" t="s">
        <v>12296</v>
      </c>
      <c r="K696" t="s">
        <v>0</v>
      </c>
    </row>
    <row r="697" spans="1:11">
      <c r="A697" t="s">
        <v>7658</v>
      </c>
      <c r="B697" s="33" t="s">
        <v>996</v>
      </c>
      <c r="C697" s="33">
        <v>207</v>
      </c>
      <c r="D697" t="s">
        <v>901</v>
      </c>
      <c r="E697" t="s">
        <v>12238</v>
      </c>
      <c r="F697" s="34">
        <v>44085.790972222225</v>
      </c>
      <c r="G697" s="34">
        <v>44109.308333333334</v>
      </c>
      <c r="H697" t="s">
        <v>907</v>
      </c>
      <c r="I697" t="s">
        <v>903</v>
      </c>
      <c r="J697" t="s">
        <v>12296</v>
      </c>
      <c r="K697" t="s">
        <v>0</v>
      </c>
    </row>
    <row r="698" spans="1:11">
      <c r="A698" t="s">
        <v>7659</v>
      </c>
      <c r="B698" s="33" t="s">
        <v>996</v>
      </c>
      <c r="C698" s="33">
        <v>207</v>
      </c>
      <c r="D698" t="s">
        <v>901</v>
      </c>
      <c r="E698" t="s">
        <v>12238</v>
      </c>
      <c r="F698" s="34">
        <v>44085.790972222225</v>
      </c>
      <c r="G698" s="34">
        <v>44089.672222222223</v>
      </c>
      <c r="H698" t="s">
        <v>907</v>
      </c>
      <c r="I698" t="s">
        <v>903</v>
      </c>
      <c r="J698" t="s">
        <v>12292</v>
      </c>
      <c r="K698" t="s">
        <v>0</v>
      </c>
    </row>
    <row r="699" spans="1:11">
      <c r="A699" t="s">
        <v>7660</v>
      </c>
      <c r="B699" s="33" t="s">
        <v>996</v>
      </c>
      <c r="C699" s="33">
        <v>205</v>
      </c>
      <c r="D699" t="s">
        <v>901</v>
      </c>
      <c r="E699" t="s">
        <v>12238</v>
      </c>
      <c r="F699" s="34">
        <v>44087.969444444447</v>
      </c>
      <c r="G699" s="34">
        <v>44103.73333333333</v>
      </c>
      <c r="H699" t="s">
        <v>907</v>
      </c>
      <c r="I699" t="s">
        <v>903</v>
      </c>
      <c r="J699" t="s">
        <v>12291</v>
      </c>
      <c r="K699" t="s">
        <v>0</v>
      </c>
    </row>
    <row r="700" spans="1:11">
      <c r="A700" t="s">
        <v>7661</v>
      </c>
      <c r="B700" s="33" t="s">
        <v>996</v>
      </c>
      <c r="C700" s="33">
        <v>505</v>
      </c>
      <c r="D700" t="s">
        <v>901</v>
      </c>
      <c r="E700" t="s">
        <v>12238</v>
      </c>
      <c r="F700" s="34">
        <v>44088.365277777775</v>
      </c>
      <c r="G700" s="34">
        <v>44111.323611111111</v>
      </c>
      <c r="H700" t="s">
        <v>907</v>
      </c>
      <c r="I700" t="s">
        <v>903</v>
      </c>
      <c r="J700" t="s">
        <v>12290</v>
      </c>
      <c r="K700" t="s">
        <v>0</v>
      </c>
    </row>
    <row r="701" spans="1:11">
      <c r="A701" t="s">
        <v>7662</v>
      </c>
      <c r="B701" s="33" t="s">
        <v>996</v>
      </c>
      <c r="C701" s="33">
        <v>605</v>
      </c>
      <c r="D701" t="s">
        <v>901</v>
      </c>
      <c r="E701" t="s">
        <v>12238</v>
      </c>
      <c r="F701" s="34">
        <v>44086.426388888889</v>
      </c>
      <c r="G701" s="34">
        <v>44104</v>
      </c>
      <c r="H701" t="s">
        <v>907</v>
      </c>
      <c r="I701" t="s">
        <v>903</v>
      </c>
      <c r="J701" t="s">
        <v>12289</v>
      </c>
      <c r="K701" t="s">
        <v>0</v>
      </c>
    </row>
    <row r="702" spans="1:11">
      <c r="A702" t="s">
        <v>7663</v>
      </c>
      <c r="B702" s="33" t="s">
        <v>996</v>
      </c>
      <c r="C702" s="33" t="s">
        <v>333</v>
      </c>
      <c r="D702" t="s">
        <v>333</v>
      </c>
      <c r="E702" t="s">
        <v>12238</v>
      </c>
      <c r="F702" s="34">
        <v>44088.600694444445</v>
      </c>
      <c r="G702" s="34">
        <v>44103.737500000003</v>
      </c>
      <c r="H702" t="s">
        <v>907</v>
      </c>
      <c r="I702" t="s">
        <v>903</v>
      </c>
      <c r="J702" t="s">
        <v>12296</v>
      </c>
      <c r="K702" t="s">
        <v>0</v>
      </c>
    </row>
    <row r="703" spans="1:11">
      <c r="A703" t="s">
        <v>7664</v>
      </c>
      <c r="B703" s="33" t="s">
        <v>996</v>
      </c>
      <c r="C703" s="33" t="s">
        <v>333</v>
      </c>
      <c r="D703" t="s">
        <v>333</v>
      </c>
      <c r="E703" t="s">
        <v>12238</v>
      </c>
      <c r="F703" s="34">
        <v>44088.601388888892</v>
      </c>
      <c r="G703" s="34">
        <v>44088.673364351853</v>
      </c>
      <c r="H703" t="s">
        <v>907</v>
      </c>
      <c r="I703" t="s">
        <v>903</v>
      </c>
      <c r="J703" t="s">
        <v>12293</v>
      </c>
      <c r="K703" t="s">
        <v>0</v>
      </c>
    </row>
    <row r="704" spans="1:11">
      <c r="A704" t="s">
        <v>7665</v>
      </c>
      <c r="B704" s="33" t="s">
        <v>996</v>
      </c>
      <c r="C704" s="33" t="s">
        <v>333</v>
      </c>
      <c r="D704" t="s">
        <v>333</v>
      </c>
      <c r="E704" t="s">
        <v>12238</v>
      </c>
      <c r="F704" s="34">
        <v>44091.642361111109</v>
      </c>
      <c r="G704" s="34">
        <v>44099.583333333336</v>
      </c>
      <c r="H704" t="s">
        <v>2</v>
      </c>
      <c r="I704" t="s">
        <v>903</v>
      </c>
      <c r="J704" t="s">
        <v>12277</v>
      </c>
      <c r="K704" t="s">
        <v>0</v>
      </c>
    </row>
    <row r="705" spans="1:11">
      <c r="A705" t="s">
        <v>7666</v>
      </c>
      <c r="B705" s="33" t="s">
        <v>996</v>
      </c>
      <c r="C705" s="33">
        <v>609</v>
      </c>
      <c r="D705" t="s">
        <v>901</v>
      </c>
      <c r="E705" t="s">
        <v>12238</v>
      </c>
      <c r="F705" s="34">
        <v>44096.449305555558</v>
      </c>
      <c r="G705" s="34">
        <v>44096.5625</v>
      </c>
      <c r="H705" t="s">
        <v>2</v>
      </c>
      <c r="I705" t="s">
        <v>903</v>
      </c>
      <c r="J705" t="s">
        <v>12296</v>
      </c>
      <c r="K705" t="s">
        <v>0</v>
      </c>
    </row>
    <row r="706" spans="1:11">
      <c r="A706" t="s">
        <v>7667</v>
      </c>
      <c r="B706" s="33" t="s">
        <v>996</v>
      </c>
      <c r="C706" s="33">
        <v>103</v>
      </c>
      <c r="D706" t="s">
        <v>901</v>
      </c>
      <c r="E706" t="s">
        <v>12238</v>
      </c>
      <c r="F706" s="34">
        <v>44096.73333333333</v>
      </c>
      <c r="G706" s="34">
        <v>44099.5625</v>
      </c>
      <c r="H706" t="s">
        <v>907</v>
      </c>
      <c r="I706" t="s">
        <v>903</v>
      </c>
      <c r="J706" t="s">
        <v>12277</v>
      </c>
      <c r="K706" t="s">
        <v>0</v>
      </c>
    </row>
    <row r="707" spans="1:11">
      <c r="A707" t="s">
        <v>7668</v>
      </c>
      <c r="B707" s="33" t="s">
        <v>996</v>
      </c>
      <c r="C707" s="33">
        <v>609</v>
      </c>
      <c r="D707" t="s">
        <v>901</v>
      </c>
      <c r="E707" t="s">
        <v>12238</v>
      </c>
      <c r="F707" s="34">
        <v>44102.448611111111</v>
      </c>
      <c r="G707" s="34">
        <v>44103.713888888888</v>
      </c>
      <c r="H707" t="s">
        <v>2</v>
      </c>
      <c r="I707" t="s">
        <v>903</v>
      </c>
      <c r="J707" t="s">
        <v>12277</v>
      </c>
      <c r="K707" t="s">
        <v>0</v>
      </c>
    </row>
    <row r="708" spans="1:11">
      <c r="A708" t="s">
        <v>7669</v>
      </c>
      <c r="B708" s="33" t="s">
        <v>996</v>
      </c>
      <c r="C708" s="33">
        <v>612</v>
      </c>
      <c r="D708" t="s">
        <v>901</v>
      </c>
      <c r="E708" t="s">
        <v>12238</v>
      </c>
      <c r="F708" s="34">
        <v>44102.424305555556</v>
      </c>
      <c r="G708" s="34">
        <v>44103.702748807867</v>
      </c>
      <c r="H708" t="s">
        <v>907</v>
      </c>
      <c r="I708" t="s">
        <v>903</v>
      </c>
      <c r="J708" t="s">
        <v>12285</v>
      </c>
      <c r="K708" t="s">
        <v>0</v>
      </c>
    </row>
    <row r="709" spans="1:11">
      <c r="A709" t="s">
        <v>7670</v>
      </c>
      <c r="B709" s="33" t="s">
        <v>996</v>
      </c>
      <c r="C709" s="33" t="s">
        <v>333</v>
      </c>
      <c r="D709" t="s">
        <v>333</v>
      </c>
      <c r="E709" t="s">
        <v>12238</v>
      </c>
      <c r="F709" s="34">
        <v>44102.597916666666</v>
      </c>
      <c r="G709" s="34">
        <v>44106.792361111111</v>
      </c>
      <c r="H709" t="s">
        <v>907</v>
      </c>
      <c r="I709" t="s">
        <v>903</v>
      </c>
      <c r="J709" t="s">
        <v>12295</v>
      </c>
      <c r="K709" t="s">
        <v>0</v>
      </c>
    </row>
    <row r="710" spans="1:11">
      <c r="A710" t="s">
        <v>7671</v>
      </c>
      <c r="B710" s="33" t="s">
        <v>996</v>
      </c>
      <c r="C710" s="33">
        <v>413</v>
      </c>
      <c r="D710" t="s">
        <v>901</v>
      </c>
      <c r="E710" t="s">
        <v>12238</v>
      </c>
      <c r="F710" s="34">
        <v>44103.46875</v>
      </c>
      <c r="G710" s="34">
        <v>44104.443055555559</v>
      </c>
      <c r="H710" t="s">
        <v>2</v>
      </c>
      <c r="I710" t="s">
        <v>903</v>
      </c>
      <c r="J710" t="s">
        <v>12285</v>
      </c>
      <c r="K710" t="s">
        <v>0</v>
      </c>
    </row>
    <row r="711" spans="1:11">
      <c r="A711" t="s">
        <v>7672</v>
      </c>
      <c r="B711" s="33" t="s">
        <v>996</v>
      </c>
      <c r="C711" s="33">
        <v>611</v>
      </c>
      <c r="D711" t="s">
        <v>901</v>
      </c>
      <c r="E711" t="s">
        <v>12238</v>
      </c>
      <c r="F711" s="34">
        <v>44103.613888888889</v>
      </c>
      <c r="G711" s="34">
        <v>44103.706250000003</v>
      </c>
      <c r="H711" t="s">
        <v>907</v>
      </c>
      <c r="I711" t="s">
        <v>903</v>
      </c>
      <c r="J711" t="s">
        <v>12292</v>
      </c>
      <c r="K711" t="s">
        <v>0</v>
      </c>
    </row>
    <row r="712" spans="1:11">
      <c r="A712" t="s">
        <v>7673</v>
      </c>
      <c r="B712" s="33" t="s">
        <v>996</v>
      </c>
      <c r="C712" s="33">
        <v>611</v>
      </c>
      <c r="D712" t="s">
        <v>901</v>
      </c>
      <c r="E712" t="s">
        <v>12238</v>
      </c>
      <c r="F712" s="34">
        <v>44103.629861111112</v>
      </c>
      <c r="G712" s="34">
        <v>44104.301388888889</v>
      </c>
      <c r="H712" t="s">
        <v>907</v>
      </c>
      <c r="I712" t="s">
        <v>903</v>
      </c>
      <c r="J712" t="s">
        <v>12286</v>
      </c>
      <c r="K712" t="s">
        <v>0</v>
      </c>
    </row>
    <row r="713" spans="1:11">
      <c r="A713" t="s">
        <v>7674</v>
      </c>
      <c r="B713" s="33" t="s">
        <v>996</v>
      </c>
      <c r="C713" s="33">
        <v>611</v>
      </c>
      <c r="D713" t="s">
        <v>901</v>
      </c>
      <c r="E713" t="s">
        <v>12238</v>
      </c>
      <c r="F713" s="34">
        <v>44103.626388888886</v>
      </c>
      <c r="G713" s="34">
        <v>44144.470833333333</v>
      </c>
      <c r="H713" t="s">
        <v>907</v>
      </c>
      <c r="I713" t="s">
        <v>903</v>
      </c>
      <c r="J713" t="s">
        <v>12285</v>
      </c>
      <c r="K713" t="s">
        <v>0</v>
      </c>
    </row>
    <row r="714" spans="1:11">
      <c r="A714" t="s">
        <v>7675</v>
      </c>
      <c r="B714" s="33" t="s">
        <v>996</v>
      </c>
      <c r="C714" s="33">
        <v>611</v>
      </c>
      <c r="D714" t="s">
        <v>901</v>
      </c>
      <c r="E714" t="s">
        <v>12238</v>
      </c>
      <c r="F714" s="34">
        <v>44103.626388888886</v>
      </c>
      <c r="G714" s="34">
        <v>44144.469444444447</v>
      </c>
      <c r="H714" t="s">
        <v>907</v>
      </c>
      <c r="I714" t="s">
        <v>903</v>
      </c>
      <c r="J714" t="s">
        <v>12297</v>
      </c>
      <c r="K714" t="s">
        <v>0</v>
      </c>
    </row>
    <row r="715" spans="1:11">
      <c r="A715" t="s">
        <v>7676</v>
      </c>
      <c r="B715" s="33" t="s">
        <v>996</v>
      </c>
      <c r="C715" s="33">
        <v>107</v>
      </c>
      <c r="D715" t="s">
        <v>901</v>
      </c>
      <c r="E715" t="s">
        <v>805</v>
      </c>
      <c r="F715" s="34">
        <v>44103.654166666667</v>
      </c>
      <c r="G715" s="34">
        <v>44109.59662822917</v>
      </c>
      <c r="H715" t="s">
        <v>907</v>
      </c>
      <c r="I715" t="s">
        <v>903</v>
      </c>
      <c r="J715" t="s">
        <v>12279</v>
      </c>
      <c r="K715" t="s">
        <v>0</v>
      </c>
    </row>
    <row r="716" spans="1:11">
      <c r="A716" t="s">
        <v>7677</v>
      </c>
      <c r="B716" s="33" t="s">
        <v>996</v>
      </c>
      <c r="C716" s="33">
        <v>511</v>
      </c>
      <c r="D716" t="s">
        <v>901</v>
      </c>
      <c r="E716" t="s">
        <v>12238</v>
      </c>
      <c r="F716" s="34">
        <v>44106.200694444444</v>
      </c>
      <c r="G716" s="34">
        <v>44109.377083333333</v>
      </c>
      <c r="H716" t="s">
        <v>907</v>
      </c>
      <c r="I716" t="s">
        <v>903</v>
      </c>
      <c r="J716" t="s">
        <v>12277</v>
      </c>
      <c r="K716" t="s">
        <v>0</v>
      </c>
    </row>
    <row r="717" spans="1:11">
      <c r="A717" t="s">
        <v>7678</v>
      </c>
      <c r="B717" s="33" t="s">
        <v>996</v>
      </c>
      <c r="C717" s="33">
        <v>112</v>
      </c>
      <c r="D717" t="s">
        <v>901</v>
      </c>
      <c r="E717" t="s">
        <v>12238</v>
      </c>
      <c r="F717" s="34">
        <v>44111.47152777778</v>
      </c>
      <c r="G717" s="34">
        <v>44118.678472222222</v>
      </c>
      <c r="H717" t="s">
        <v>2</v>
      </c>
      <c r="I717" t="s">
        <v>903</v>
      </c>
      <c r="J717" t="s">
        <v>12286</v>
      </c>
      <c r="K717" t="s">
        <v>0</v>
      </c>
    </row>
    <row r="718" spans="1:11">
      <c r="A718" t="s">
        <v>7679</v>
      </c>
      <c r="B718" s="33" t="s">
        <v>996</v>
      </c>
      <c r="C718" s="33">
        <v>308</v>
      </c>
      <c r="D718" t="s">
        <v>901</v>
      </c>
      <c r="E718" t="s">
        <v>12238</v>
      </c>
      <c r="F718" s="34">
        <v>44115.48541666667</v>
      </c>
      <c r="G718" s="34">
        <v>44118.634027777778</v>
      </c>
      <c r="H718" t="s">
        <v>907</v>
      </c>
      <c r="I718" t="s">
        <v>903</v>
      </c>
      <c r="J718" t="s">
        <v>12277</v>
      </c>
      <c r="K718" t="s">
        <v>0</v>
      </c>
    </row>
    <row r="719" spans="1:11">
      <c r="A719" t="s">
        <v>7680</v>
      </c>
      <c r="B719" s="33" t="s">
        <v>996</v>
      </c>
      <c r="C719" s="33">
        <v>409</v>
      </c>
      <c r="D719" t="s">
        <v>901</v>
      </c>
      <c r="E719" t="s">
        <v>12238</v>
      </c>
      <c r="F719" s="34">
        <v>44117.507638888892</v>
      </c>
      <c r="G719" s="34">
        <v>44141.565972222219</v>
      </c>
      <c r="H719" t="s">
        <v>907</v>
      </c>
      <c r="I719" t="s">
        <v>903</v>
      </c>
      <c r="J719" t="s">
        <v>12285</v>
      </c>
      <c r="K719" t="s">
        <v>0</v>
      </c>
    </row>
    <row r="720" spans="1:11">
      <c r="A720" t="s">
        <v>7681</v>
      </c>
      <c r="B720" s="33" t="s">
        <v>996</v>
      </c>
      <c r="C720" s="33">
        <v>409</v>
      </c>
      <c r="D720" t="s">
        <v>901</v>
      </c>
      <c r="E720" t="s">
        <v>12238</v>
      </c>
      <c r="F720" s="34">
        <v>44117.507638888892</v>
      </c>
      <c r="G720" s="34">
        <v>44118.460416666669</v>
      </c>
      <c r="H720" t="s">
        <v>907</v>
      </c>
      <c r="I720" t="s">
        <v>903</v>
      </c>
      <c r="J720" t="s">
        <v>12292</v>
      </c>
      <c r="K720" t="s">
        <v>0</v>
      </c>
    </row>
    <row r="721" spans="1:11">
      <c r="A721" t="s">
        <v>7682</v>
      </c>
      <c r="B721" s="33" t="s">
        <v>996</v>
      </c>
      <c r="C721" s="33">
        <v>104</v>
      </c>
      <c r="D721" t="s">
        <v>901</v>
      </c>
      <c r="E721" t="s">
        <v>12238</v>
      </c>
      <c r="F721" s="34">
        <v>44123.623611111114</v>
      </c>
      <c r="G721" s="34">
        <v>44132</v>
      </c>
      <c r="H721" t="s">
        <v>2</v>
      </c>
      <c r="I721" t="s">
        <v>903</v>
      </c>
      <c r="J721" t="s">
        <v>12292</v>
      </c>
      <c r="K721" t="s">
        <v>0</v>
      </c>
    </row>
    <row r="722" spans="1:11">
      <c r="A722" t="s">
        <v>7683</v>
      </c>
      <c r="B722" s="33" t="s">
        <v>996</v>
      </c>
      <c r="C722" s="33">
        <v>203</v>
      </c>
      <c r="D722" t="s">
        <v>901</v>
      </c>
      <c r="E722" t="s">
        <v>12238</v>
      </c>
      <c r="F722" s="34">
        <v>44124.590277777781</v>
      </c>
      <c r="G722" s="34">
        <v>44141.559027777781</v>
      </c>
      <c r="H722" t="s">
        <v>907</v>
      </c>
      <c r="I722" t="s">
        <v>903</v>
      </c>
      <c r="J722" t="s">
        <v>12290</v>
      </c>
      <c r="K722" t="s">
        <v>0</v>
      </c>
    </row>
    <row r="723" spans="1:11">
      <c r="A723" t="s">
        <v>7684</v>
      </c>
      <c r="B723" s="33" t="s">
        <v>996</v>
      </c>
      <c r="C723" s="33">
        <v>204</v>
      </c>
      <c r="D723" t="s">
        <v>901</v>
      </c>
      <c r="E723" t="s">
        <v>12238</v>
      </c>
      <c r="F723" s="34">
        <v>44124.434027777781</v>
      </c>
      <c r="G723" s="34">
        <v>44126.48541666667</v>
      </c>
      <c r="H723" t="s">
        <v>907</v>
      </c>
      <c r="I723" t="s">
        <v>903</v>
      </c>
      <c r="J723" t="s">
        <v>12277</v>
      </c>
      <c r="K723" t="s">
        <v>0</v>
      </c>
    </row>
    <row r="724" spans="1:11">
      <c r="A724" t="s">
        <v>7685</v>
      </c>
      <c r="B724" s="33" t="s">
        <v>996</v>
      </c>
      <c r="C724" s="33">
        <v>503</v>
      </c>
      <c r="D724" t="s">
        <v>901</v>
      </c>
      <c r="E724" t="s">
        <v>12238</v>
      </c>
      <c r="F724" s="34">
        <v>44126.997916666667</v>
      </c>
      <c r="G724" s="34">
        <v>44130.457638888889</v>
      </c>
      <c r="H724" t="s">
        <v>2</v>
      </c>
      <c r="I724" t="s">
        <v>903</v>
      </c>
      <c r="J724" t="s">
        <v>12296</v>
      </c>
      <c r="K724" t="s">
        <v>0</v>
      </c>
    </row>
    <row r="725" spans="1:11">
      <c r="A725" t="s">
        <v>7686</v>
      </c>
      <c r="B725" s="33" t="s">
        <v>996</v>
      </c>
      <c r="C725" s="33">
        <v>307</v>
      </c>
      <c r="D725" t="s">
        <v>901</v>
      </c>
      <c r="E725" t="s">
        <v>12238</v>
      </c>
      <c r="F725" s="34">
        <v>44131.793055555558</v>
      </c>
      <c r="G725" s="34">
        <v>44145.625</v>
      </c>
      <c r="H725" t="s">
        <v>907</v>
      </c>
      <c r="I725" t="s">
        <v>903</v>
      </c>
      <c r="J725" t="s">
        <v>12298</v>
      </c>
      <c r="K725" t="s">
        <v>0</v>
      </c>
    </row>
    <row r="726" spans="1:11">
      <c r="A726" t="s">
        <v>7687</v>
      </c>
      <c r="B726" s="33" t="s">
        <v>996</v>
      </c>
      <c r="C726" s="33">
        <v>307</v>
      </c>
      <c r="D726" t="s">
        <v>901</v>
      </c>
      <c r="E726" t="s">
        <v>12238</v>
      </c>
      <c r="F726" s="34">
        <v>44131.793055555558</v>
      </c>
      <c r="G726" s="34">
        <v>44133.670138888891</v>
      </c>
      <c r="H726" t="s">
        <v>907</v>
      </c>
      <c r="I726" t="s">
        <v>903</v>
      </c>
      <c r="J726" t="s">
        <v>12277</v>
      </c>
      <c r="K726" t="s">
        <v>0</v>
      </c>
    </row>
    <row r="727" spans="1:11">
      <c r="A727" t="s">
        <v>7688</v>
      </c>
      <c r="B727" s="33" t="s">
        <v>996</v>
      </c>
      <c r="C727" s="33">
        <v>609</v>
      </c>
      <c r="D727" t="s">
        <v>901</v>
      </c>
      <c r="E727" t="s">
        <v>12238</v>
      </c>
      <c r="F727" s="34">
        <v>44132.465277777781</v>
      </c>
      <c r="G727" s="34">
        <v>44134.47152777778</v>
      </c>
      <c r="H727" t="s">
        <v>2</v>
      </c>
      <c r="I727" t="s">
        <v>903</v>
      </c>
      <c r="J727" t="s">
        <v>12299</v>
      </c>
      <c r="K727" t="s">
        <v>0</v>
      </c>
    </row>
    <row r="728" spans="1:11">
      <c r="A728" t="s">
        <v>7689</v>
      </c>
      <c r="B728" s="33" t="s">
        <v>996</v>
      </c>
      <c r="C728" s="33" t="s">
        <v>333</v>
      </c>
      <c r="D728" t="s">
        <v>333</v>
      </c>
      <c r="E728" t="s">
        <v>12238</v>
      </c>
      <c r="F728" s="34">
        <v>44133.756944444445</v>
      </c>
      <c r="G728" s="34">
        <v>44134</v>
      </c>
      <c r="H728" t="s">
        <v>2</v>
      </c>
      <c r="I728" t="s">
        <v>903</v>
      </c>
      <c r="J728" t="s">
        <v>12296</v>
      </c>
      <c r="K728" t="s">
        <v>0</v>
      </c>
    </row>
    <row r="729" spans="1:11">
      <c r="A729" t="s">
        <v>7690</v>
      </c>
      <c r="B729" s="33" t="s">
        <v>996</v>
      </c>
      <c r="C729" s="33" t="s">
        <v>333</v>
      </c>
      <c r="D729" t="s">
        <v>333</v>
      </c>
      <c r="E729" t="s">
        <v>12238</v>
      </c>
      <c r="F729" s="34">
        <v>44138.874305555553</v>
      </c>
      <c r="G729" s="34">
        <v>44145.697616134261</v>
      </c>
      <c r="H729" t="s">
        <v>2</v>
      </c>
      <c r="I729" t="s">
        <v>903</v>
      </c>
      <c r="J729" t="s">
        <v>12297</v>
      </c>
      <c r="K729" t="s">
        <v>0</v>
      </c>
    </row>
    <row r="730" spans="1:11">
      <c r="A730" t="s">
        <v>7691</v>
      </c>
      <c r="B730" s="33" t="s">
        <v>996</v>
      </c>
      <c r="C730" s="33">
        <v>309</v>
      </c>
      <c r="D730" t="s">
        <v>901</v>
      </c>
      <c r="E730" t="s">
        <v>12238</v>
      </c>
      <c r="F730" s="34">
        <v>44144.382638888892</v>
      </c>
      <c r="G730" s="34">
        <v>44146.40902777778</v>
      </c>
      <c r="H730" t="s">
        <v>2</v>
      </c>
      <c r="I730" t="s">
        <v>903</v>
      </c>
      <c r="J730" t="s">
        <v>12296</v>
      </c>
      <c r="K730" t="s">
        <v>0</v>
      </c>
    </row>
    <row r="731" spans="1:11">
      <c r="A731" t="s">
        <v>7692</v>
      </c>
      <c r="B731" s="33" t="s">
        <v>996</v>
      </c>
      <c r="C731" s="33">
        <v>612</v>
      </c>
      <c r="D731" t="s">
        <v>901</v>
      </c>
      <c r="E731" t="s">
        <v>12238</v>
      </c>
      <c r="F731" s="34">
        <v>44138.793055555558</v>
      </c>
      <c r="G731" s="34">
        <v>44145.696762662039</v>
      </c>
      <c r="H731" t="s">
        <v>2</v>
      </c>
      <c r="I731" t="s">
        <v>903</v>
      </c>
      <c r="J731" t="s">
        <v>12297</v>
      </c>
      <c r="K731" t="s">
        <v>0</v>
      </c>
    </row>
    <row r="732" spans="1:11">
      <c r="A732" t="s">
        <v>7693</v>
      </c>
      <c r="B732" s="33" t="s">
        <v>996</v>
      </c>
      <c r="C732" s="33">
        <v>510</v>
      </c>
      <c r="D732" t="s">
        <v>901</v>
      </c>
      <c r="E732" t="s">
        <v>12238</v>
      </c>
      <c r="F732" s="34">
        <v>44138.87777777778</v>
      </c>
      <c r="G732" s="34">
        <v>44145.695914942131</v>
      </c>
      <c r="H732" t="s">
        <v>2</v>
      </c>
      <c r="I732" t="s">
        <v>903</v>
      </c>
      <c r="J732" t="s">
        <v>12297</v>
      </c>
      <c r="K732" t="s">
        <v>0</v>
      </c>
    </row>
    <row r="733" spans="1:11">
      <c r="A733" t="s">
        <v>7694</v>
      </c>
      <c r="B733" s="33" t="s">
        <v>996</v>
      </c>
      <c r="C733" s="33">
        <v>611</v>
      </c>
      <c r="D733" t="s">
        <v>901</v>
      </c>
      <c r="E733" t="s">
        <v>12238</v>
      </c>
      <c r="F733" s="34">
        <v>44138.933333333334</v>
      </c>
      <c r="G733" s="34">
        <v>44145.698032129629</v>
      </c>
      <c r="H733" t="s">
        <v>2</v>
      </c>
      <c r="I733" t="s">
        <v>903</v>
      </c>
      <c r="J733" t="s">
        <v>12297</v>
      </c>
      <c r="K733" t="s">
        <v>0</v>
      </c>
    </row>
    <row r="734" spans="1:11">
      <c r="A734" t="s">
        <v>7695</v>
      </c>
      <c r="B734" s="33" t="s">
        <v>996</v>
      </c>
      <c r="C734" s="33">
        <v>511</v>
      </c>
      <c r="D734" t="s">
        <v>901</v>
      </c>
      <c r="E734" t="s">
        <v>12238</v>
      </c>
      <c r="F734" s="34">
        <v>44138.961805555555</v>
      </c>
      <c r="G734" s="34">
        <v>44145.697172627311</v>
      </c>
      <c r="H734" t="s">
        <v>2</v>
      </c>
      <c r="I734" t="s">
        <v>903</v>
      </c>
      <c r="J734" t="s">
        <v>12297</v>
      </c>
      <c r="K734" t="s">
        <v>0</v>
      </c>
    </row>
    <row r="735" spans="1:11">
      <c r="A735" t="s">
        <v>7696</v>
      </c>
      <c r="B735" s="33" t="s">
        <v>996</v>
      </c>
      <c r="C735" s="33">
        <v>601</v>
      </c>
      <c r="D735" t="s">
        <v>901</v>
      </c>
      <c r="E735" t="s">
        <v>12238</v>
      </c>
      <c r="F735" s="34">
        <v>44138.962500000001</v>
      </c>
      <c r="G735" s="34">
        <v>44145.69847116898</v>
      </c>
      <c r="H735" t="s">
        <v>2</v>
      </c>
      <c r="I735" t="s">
        <v>903</v>
      </c>
      <c r="J735" t="s">
        <v>12297</v>
      </c>
      <c r="K735" t="s">
        <v>0</v>
      </c>
    </row>
    <row r="736" spans="1:11">
      <c r="A736" t="s">
        <v>7697</v>
      </c>
      <c r="B736" s="33" t="s">
        <v>996</v>
      </c>
      <c r="C736" s="33">
        <v>610</v>
      </c>
      <c r="D736" t="s">
        <v>901</v>
      </c>
      <c r="E736" t="s">
        <v>12238</v>
      </c>
      <c r="F736" s="34">
        <v>44138.966666666667</v>
      </c>
      <c r="G736" s="34">
        <v>44145.696326423611</v>
      </c>
      <c r="H736" t="s">
        <v>2</v>
      </c>
      <c r="I736" t="s">
        <v>903</v>
      </c>
      <c r="J736" t="s">
        <v>12297</v>
      </c>
      <c r="K736" t="s">
        <v>0</v>
      </c>
    </row>
    <row r="737" spans="1:11">
      <c r="A737" t="s">
        <v>7698</v>
      </c>
      <c r="B737" s="33" t="s">
        <v>996</v>
      </c>
      <c r="C737" s="33">
        <v>613</v>
      </c>
      <c r="D737" t="s">
        <v>901</v>
      </c>
      <c r="E737" t="s">
        <v>12238</v>
      </c>
      <c r="F737" s="34">
        <v>44144.848611111112</v>
      </c>
      <c r="G737" s="34">
        <v>44145.698885590275</v>
      </c>
      <c r="H737" t="s">
        <v>2</v>
      </c>
      <c r="I737" t="s">
        <v>903</v>
      </c>
      <c r="J737" t="s">
        <v>12297</v>
      </c>
      <c r="K737" t="s">
        <v>0</v>
      </c>
    </row>
    <row r="738" spans="1:11">
      <c r="A738" t="s">
        <v>7699</v>
      </c>
      <c r="B738" s="33" t="s">
        <v>996</v>
      </c>
      <c r="C738" s="33" t="s">
        <v>333</v>
      </c>
      <c r="D738" t="s">
        <v>333</v>
      </c>
      <c r="E738" t="s">
        <v>12240</v>
      </c>
      <c r="F738" s="34">
        <v>44145.499305555553</v>
      </c>
      <c r="G738" s="34">
        <v>44209.478507893517</v>
      </c>
      <c r="H738" t="s">
        <v>907</v>
      </c>
      <c r="I738" t="s">
        <v>903</v>
      </c>
      <c r="J738" t="s">
        <v>12290</v>
      </c>
      <c r="K738" t="s">
        <v>0</v>
      </c>
    </row>
    <row r="739" spans="1:11">
      <c r="A739" t="s">
        <v>7700</v>
      </c>
      <c r="B739" s="33" t="s">
        <v>996</v>
      </c>
      <c r="C739" s="33">
        <v>601</v>
      </c>
      <c r="D739" t="s">
        <v>901</v>
      </c>
      <c r="E739" t="s">
        <v>12238</v>
      </c>
      <c r="F739" s="34">
        <v>44147.388194444444</v>
      </c>
      <c r="G739" s="34">
        <v>44148.625</v>
      </c>
      <c r="H739" t="s">
        <v>2</v>
      </c>
      <c r="I739" t="s">
        <v>903</v>
      </c>
      <c r="J739" t="s">
        <v>12289</v>
      </c>
      <c r="K739" t="s">
        <v>0</v>
      </c>
    </row>
    <row r="740" spans="1:11">
      <c r="A740" t="s">
        <v>7701</v>
      </c>
      <c r="B740" s="33" t="s">
        <v>996</v>
      </c>
      <c r="C740" s="33" t="s">
        <v>333</v>
      </c>
      <c r="D740" t="s">
        <v>333</v>
      </c>
      <c r="E740" t="s">
        <v>12238</v>
      </c>
      <c r="F740" s="34">
        <v>44152.495138888888</v>
      </c>
      <c r="G740" s="34">
        <v>44334.557305798611</v>
      </c>
      <c r="H740" t="s">
        <v>907</v>
      </c>
      <c r="I740" t="s">
        <v>903</v>
      </c>
      <c r="J740" t="s">
        <v>12290</v>
      </c>
      <c r="K740" t="s">
        <v>0</v>
      </c>
    </row>
    <row r="741" spans="1:11">
      <c r="A741" t="s">
        <v>7702</v>
      </c>
      <c r="B741" s="33" t="s">
        <v>996</v>
      </c>
      <c r="C741" s="33">
        <v>107</v>
      </c>
      <c r="D741" t="s">
        <v>901</v>
      </c>
      <c r="E741" t="s">
        <v>12238</v>
      </c>
      <c r="F741" s="34">
        <v>44159.668749999997</v>
      </c>
      <c r="G741" s="34">
        <v>44167.34097222222</v>
      </c>
      <c r="H741" t="s">
        <v>2</v>
      </c>
      <c r="I741" t="s">
        <v>903</v>
      </c>
      <c r="J741" t="s">
        <v>12292</v>
      </c>
      <c r="K741" t="s">
        <v>0</v>
      </c>
    </row>
    <row r="742" spans="1:11">
      <c r="A742" t="s">
        <v>7703</v>
      </c>
      <c r="B742" s="33" t="s">
        <v>996</v>
      </c>
      <c r="C742" s="33">
        <v>305</v>
      </c>
      <c r="D742" t="s">
        <v>901</v>
      </c>
      <c r="E742" t="s">
        <v>12238</v>
      </c>
      <c r="F742" s="34">
        <v>44168.620138888888</v>
      </c>
      <c r="G742" s="34">
        <v>44175.65347222222</v>
      </c>
      <c r="H742" t="s">
        <v>2</v>
      </c>
      <c r="I742" t="s">
        <v>903</v>
      </c>
      <c r="J742" t="s">
        <v>12277</v>
      </c>
      <c r="K742" t="s">
        <v>0</v>
      </c>
    </row>
    <row r="743" spans="1:11">
      <c r="A743" t="s">
        <v>7704</v>
      </c>
      <c r="B743" s="33" t="s">
        <v>996</v>
      </c>
      <c r="C743" s="33" t="s">
        <v>333</v>
      </c>
      <c r="D743" t="s">
        <v>333</v>
      </c>
      <c r="E743" t="s">
        <v>12238</v>
      </c>
      <c r="F743" s="34">
        <v>44170.40902777778</v>
      </c>
      <c r="G743" s="34">
        <v>44176.375</v>
      </c>
      <c r="H743" t="s">
        <v>2</v>
      </c>
      <c r="I743" t="s">
        <v>903</v>
      </c>
      <c r="J743" t="s">
        <v>12295</v>
      </c>
      <c r="K743" t="s">
        <v>0</v>
      </c>
    </row>
    <row r="744" spans="1:11">
      <c r="A744" t="s">
        <v>7705</v>
      </c>
      <c r="B744" s="33" t="s">
        <v>996</v>
      </c>
      <c r="C744" s="33">
        <v>404</v>
      </c>
      <c r="D744" t="s">
        <v>901</v>
      </c>
      <c r="E744" t="s">
        <v>805</v>
      </c>
      <c r="F744" s="34">
        <v>44174.587500000001</v>
      </c>
      <c r="G744" s="34">
        <v>44179.484722222223</v>
      </c>
      <c r="H744" t="s">
        <v>907</v>
      </c>
      <c r="I744" t="s">
        <v>903</v>
      </c>
      <c r="J744" t="s">
        <v>12292</v>
      </c>
      <c r="K744" t="s">
        <v>0</v>
      </c>
    </row>
    <row r="745" spans="1:11">
      <c r="A745" t="s">
        <v>7706</v>
      </c>
      <c r="B745" s="33" t="s">
        <v>996</v>
      </c>
      <c r="C745" s="33">
        <v>605</v>
      </c>
      <c r="D745" t="s">
        <v>901</v>
      </c>
      <c r="E745" t="s">
        <v>12238</v>
      </c>
      <c r="F745" s="34">
        <v>44174.553472222222</v>
      </c>
      <c r="G745" s="34">
        <v>44179.708333333336</v>
      </c>
      <c r="H745" t="s">
        <v>2</v>
      </c>
      <c r="I745" t="s">
        <v>903</v>
      </c>
      <c r="J745" t="s">
        <v>12289</v>
      </c>
      <c r="K745" t="s">
        <v>0</v>
      </c>
    </row>
    <row r="746" spans="1:11">
      <c r="A746" t="s">
        <v>7707</v>
      </c>
      <c r="B746" s="33" t="s">
        <v>996</v>
      </c>
      <c r="C746" s="33" t="s">
        <v>333</v>
      </c>
      <c r="D746" t="s">
        <v>333</v>
      </c>
      <c r="E746" t="s">
        <v>12238</v>
      </c>
      <c r="F746" s="34">
        <v>44177.568749999999</v>
      </c>
      <c r="G746" s="34">
        <v>44179.468055555553</v>
      </c>
      <c r="H746" t="s">
        <v>2</v>
      </c>
      <c r="I746" t="s">
        <v>903</v>
      </c>
      <c r="J746" t="s">
        <v>12296</v>
      </c>
      <c r="K746" t="s">
        <v>0</v>
      </c>
    </row>
    <row r="747" spans="1:11">
      <c r="A747" t="s">
        <v>7708</v>
      </c>
      <c r="B747" s="33" t="s">
        <v>996</v>
      </c>
      <c r="C747" s="33">
        <v>204</v>
      </c>
      <c r="D747" t="s">
        <v>901</v>
      </c>
      <c r="E747" t="s">
        <v>12238</v>
      </c>
      <c r="F747" s="34">
        <v>44181.686111111114</v>
      </c>
      <c r="G747" s="34">
        <v>44186.321527777778</v>
      </c>
      <c r="H747" t="s">
        <v>907</v>
      </c>
      <c r="I747" t="s">
        <v>903</v>
      </c>
      <c r="J747" t="s">
        <v>12503</v>
      </c>
      <c r="K747" t="s">
        <v>0</v>
      </c>
    </row>
    <row r="748" spans="1:11">
      <c r="A748" t="s">
        <v>7709</v>
      </c>
      <c r="B748" s="33" t="s">
        <v>996</v>
      </c>
      <c r="C748" s="33">
        <v>605</v>
      </c>
      <c r="D748" t="s">
        <v>901</v>
      </c>
      <c r="E748" t="s">
        <v>12238</v>
      </c>
      <c r="F748" s="34">
        <v>44181.645833333336</v>
      </c>
      <c r="G748" s="34">
        <v>44183.708333333336</v>
      </c>
      <c r="H748" t="s">
        <v>907</v>
      </c>
      <c r="I748" t="s">
        <v>903</v>
      </c>
      <c r="J748" t="s">
        <v>12277</v>
      </c>
      <c r="K748" t="s">
        <v>0</v>
      </c>
    </row>
    <row r="749" spans="1:11">
      <c r="A749" t="s">
        <v>7710</v>
      </c>
      <c r="B749" s="33" t="s">
        <v>996</v>
      </c>
      <c r="C749" s="33">
        <v>306</v>
      </c>
      <c r="D749" t="s">
        <v>901</v>
      </c>
      <c r="E749" t="s">
        <v>12240</v>
      </c>
      <c r="F749" s="34">
        <v>44205.48333333333</v>
      </c>
      <c r="G749" s="34">
        <v>44287.41937909722</v>
      </c>
      <c r="H749" t="s">
        <v>907</v>
      </c>
      <c r="I749" t="s">
        <v>903</v>
      </c>
      <c r="J749" t="s">
        <v>12290</v>
      </c>
      <c r="K749" t="s">
        <v>0</v>
      </c>
    </row>
    <row r="750" spans="1:11">
      <c r="A750" t="s">
        <v>7711</v>
      </c>
      <c r="B750" s="33" t="s">
        <v>996</v>
      </c>
      <c r="C750" s="33">
        <v>306</v>
      </c>
      <c r="D750" t="s">
        <v>901</v>
      </c>
      <c r="E750" t="s">
        <v>12238</v>
      </c>
      <c r="F750" s="34">
        <v>44205.479861111111</v>
      </c>
      <c r="G750" s="34">
        <v>44236.68876258102</v>
      </c>
      <c r="H750" t="s">
        <v>907</v>
      </c>
      <c r="I750" t="s">
        <v>903</v>
      </c>
      <c r="J750" t="s">
        <v>12503</v>
      </c>
      <c r="K750" t="s">
        <v>0</v>
      </c>
    </row>
    <row r="751" spans="1:11">
      <c r="A751" t="s">
        <v>7712</v>
      </c>
      <c r="B751" s="33" t="s">
        <v>996</v>
      </c>
      <c r="C751" s="33" t="s">
        <v>333</v>
      </c>
      <c r="D751" t="s">
        <v>333</v>
      </c>
      <c r="E751" t="s">
        <v>12240</v>
      </c>
      <c r="F751" s="34">
        <v>44200.590277777781</v>
      </c>
      <c r="G751" s="34">
        <v>44208.577251712966</v>
      </c>
      <c r="H751" t="s">
        <v>2</v>
      </c>
      <c r="I751" t="s">
        <v>903</v>
      </c>
      <c r="J751" t="s">
        <v>12294</v>
      </c>
      <c r="K751" t="s">
        <v>0</v>
      </c>
    </row>
    <row r="752" spans="1:11">
      <c r="A752" t="s">
        <v>7713</v>
      </c>
      <c r="B752" s="33" t="s">
        <v>996</v>
      </c>
      <c r="C752" s="33" t="s">
        <v>333</v>
      </c>
      <c r="D752" t="s">
        <v>333</v>
      </c>
      <c r="E752" t="s">
        <v>12240</v>
      </c>
      <c r="F752" s="34">
        <v>44215.602777777778</v>
      </c>
      <c r="G752" s="34">
        <v>44217.535683784721</v>
      </c>
      <c r="H752" t="s">
        <v>2</v>
      </c>
      <c r="I752" t="s">
        <v>903</v>
      </c>
      <c r="J752" t="s">
        <v>12277</v>
      </c>
      <c r="K752" t="s">
        <v>0</v>
      </c>
    </row>
    <row r="753" spans="1:11">
      <c r="A753" t="s">
        <v>7714</v>
      </c>
      <c r="B753" s="33" t="s">
        <v>996</v>
      </c>
      <c r="C753" s="33" t="s">
        <v>333</v>
      </c>
      <c r="D753" t="s">
        <v>333</v>
      </c>
      <c r="E753" t="s">
        <v>12240</v>
      </c>
      <c r="F753" s="34">
        <v>44230.690972222219</v>
      </c>
      <c r="G753" s="34">
        <v>44231.638888888891</v>
      </c>
      <c r="H753" t="s">
        <v>907</v>
      </c>
      <c r="I753" t="s">
        <v>903</v>
      </c>
      <c r="J753" t="s">
        <v>12290</v>
      </c>
      <c r="K753" t="s">
        <v>0</v>
      </c>
    </row>
    <row r="754" spans="1:11">
      <c r="A754" t="s">
        <v>7715</v>
      </c>
      <c r="B754" s="33" t="s">
        <v>996</v>
      </c>
      <c r="C754" s="33" t="s">
        <v>333</v>
      </c>
      <c r="D754" t="s">
        <v>333</v>
      </c>
      <c r="E754" t="s">
        <v>12240</v>
      </c>
      <c r="F754" s="34">
        <v>44230.595138888886</v>
      </c>
      <c r="G754" s="34">
        <v>44238.467965034724</v>
      </c>
      <c r="H754" t="s">
        <v>2</v>
      </c>
      <c r="I754" t="s">
        <v>903</v>
      </c>
      <c r="J754" t="s">
        <v>12295</v>
      </c>
      <c r="K754" t="s">
        <v>0</v>
      </c>
    </row>
    <row r="755" spans="1:11">
      <c r="A755" t="s">
        <v>7716</v>
      </c>
      <c r="B755" s="33" t="s">
        <v>996</v>
      </c>
      <c r="C755" s="33" t="s">
        <v>333</v>
      </c>
      <c r="D755" t="s">
        <v>333</v>
      </c>
      <c r="E755" t="s">
        <v>12240</v>
      </c>
      <c r="F755" s="34">
        <v>44230.504861111112</v>
      </c>
      <c r="G755" s="34">
        <v>44231.5</v>
      </c>
      <c r="H755" t="s">
        <v>2</v>
      </c>
      <c r="I755" t="s">
        <v>903</v>
      </c>
      <c r="J755" t="s">
        <v>12300</v>
      </c>
      <c r="K755" t="s">
        <v>0</v>
      </c>
    </row>
    <row r="756" spans="1:11">
      <c r="A756" t="s">
        <v>7717</v>
      </c>
      <c r="B756" s="33" t="s">
        <v>996</v>
      </c>
      <c r="C756" s="33" t="s">
        <v>333</v>
      </c>
      <c r="D756" t="s">
        <v>333</v>
      </c>
      <c r="E756" t="s">
        <v>12240</v>
      </c>
      <c r="F756" s="34">
        <v>44230.456250000003</v>
      </c>
      <c r="G756" s="34">
        <v>44236.683019363423</v>
      </c>
      <c r="H756" t="s">
        <v>907</v>
      </c>
      <c r="I756" t="s">
        <v>903</v>
      </c>
      <c r="J756" t="s">
        <v>12277</v>
      </c>
      <c r="K756" t="s">
        <v>0</v>
      </c>
    </row>
    <row r="757" spans="1:11">
      <c r="A757" t="s">
        <v>7718</v>
      </c>
      <c r="B757" s="33" t="s">
        <v>996</v>
      </c>
      <c r="C757" s="33">
        <v>205</v>
      </c>
      <c r="D757" t="s">
        <v>901</v>
      </c>
      <c r="E757" t="s">
        <v>12240</v>
      </c>
      <c r="F757" s="34">
        <v>44231.475694444445</v>
      </c>
      <c r="G757" s="34">
        <v>44236.347222222219</v>
      </c>
      <c r="H757" t="s">
        <v>2</v>
      </c>
      <c r="I757" t="s">
        <v>903</v>
      </c>
      <c r="J757" t="s">
        <v>12292</v>
      </c>
      <c r="K757" t="s">
        <v>0</v>
      </c>
    </row>
    <row r="758" spans="1:11">
      <c r="A758" t="s">
        <v>7719</v>
      </c>
      <c r="B758" s="33" t="s">
        <v>996</v>
      </c>
      <c r="C758" s="33">
        <v>404</v>
      </c>
      <c r="D758" t="s">
        <v>901</v>
      </c>
      <c r="E758" t="s">
        <v>12240</v>
      </c>
      <c r="F758" s="34">
        <v>44237.518055555556</v>
      </c>
      <c r="G758" s="34">
        <v>44245.354166666664</v>
      </c>
      <c r="H758" t="s">
        <v>907</v>
      </c>
      <c r="I758" t="s">
        <v>903</v>
      </c>
      <c r="J758" t="s">
        <v>12288</v>
      </c>
      <c r="K758" t="s">
        <v>0</v>
      </c>
    </row>
    <row r="759" spans="1:11">
      <c r="A759" t="s">
        <v>7720</v>
      </c>
      <c r="B759" s="33" t="s">
        <v>996</v>
      </c>
      <c r="C759" s="33" t="s">
        <v>333</v>
      </c>
      <c r="D759" t="s">
        <v>333</v>
      </c>
      <c r="E759" t="s">
        <v>12240</v>
      </c>
      <c r="F759" s="34">
        <v>44249.813888888886</v>
      </c>
      <c r="G759" s="34">
        <v>44250.333333333336</v>
      </c>
      <c r="H759" t="s">
        <v>2</v>
      </c>
      <c r="I759" t="s">
        <v>903</v>
      </c>
      <c r="J759" t="s">
        <v>12296</v>
      </c>
      <c r="K759" t="s">
        <v>0</v>
      </c>
    </row>
    <row r="760" spans="1:11">
      <c r="A760" t="s">
        <v>7721</v>
      </c>
      <c r="B760" s="33" t="s">
        <v>996</v>
      </c>
      <c r="C760" s="33" t="s">
        <v>333</v>
      </c>
      <c r="D760" t="s">
        <v>333</v>
      </c>
      <c r="E760" t="s">
        <v>12240</v>
      </c>
      <c r="F760" s="34">
        <v>44250.654861111114</v>
      </c>
      <c r="G760" s="34">
        <v>44257.40902777778</v>
      </c>
      <c r="H760" t="s">
        <v>907</v>
      </c>
      <c r="I760" t="s">
        <v>903</v>
      </c>
      <c r="J760" t="s">
        <v>12291</v>
      </c>
      <c r="K760" t="s">
        <v>0</v>
      </c>
    </row>
    <row r="761" spans="1:11">
      <c r="A761" t="s">
        <v>7722</v>
      </c>
      <c r="B761" s="33" t="s">
        <v>996</v>
      </c>
      <c r="C761" s="33" t="s">
        <v>333</v>
      </c>
      <c r="D761" t="s">
        <v>333</v>
      </c>
      <c r="E761" t="s">
        <v>12240</v>
      </c>
      <c r="F761" s="34">
        <v>44245.45</v>
      </c>
      <c r="G761" s="34">
        <v>44320.463505567132</v>
      </c>
      <c r="H761" t="s">
        <v>907</v>
      </c>
      <c r="I761" t="s">
        <v>903</v>
      </c>
      <c r="J761" t="s">
        <v>12300</v>
      </c>
      <c r="K761" t="s">
        <v>0</v>
      </c>
    </row>
    <row r="762" spans="1:11">
      <c r="A762" t="s">
        <v>7723</v>
      </c>
      <c r="B762" s="33" t="s">
        <v>996</v>
      </c>
      <c r="C762" s="33">
        <v>501</v>
      </c>
      <c r="D762" t="s">
        <v>901</v>
      </c>
      <c r="E762" t="s">
        <v>12240</v>
      </c>
      <c r="F762" s="34">
        <v>44255.415972222225</v>
      </c>
      <c r="G762" s="34">
        <v>44259.655345324078</v>
      </c>
      <c r="H762" t="s">
        <v>907</v>
      </c>
      <c r="I762" t="s">
        <v>903</v>
      </c>
      <c r="J762" t="s">
        <v>12285</v>
      </c>
      <c r="K762" t="s">
        <v>0</v>
      </c>
    </row>
    <row r="763" spans="1:11">
      <c r="A763" t="s">
        <v>7724</v>
      </c>
      <c r="B763" s="33" t="s">
        <v>996</v>
      </c>
      <c r="C763" s="33">
        <v>501</v>
      </c>
      <c r="D763" t="s">
        <v>901</v>
      </c>
      <c r="E763" t="s">
        <v>12240</v>
      </c>
      <c r="F763" s="34">
        <v>44255.415972222225</v>
      </c>
      <c r="G763" s="34">
        <v>44259.654933958336</v>
      </c>
      <c r="H763" t="s">
        <v>907</v>
      </c>
      <c r="I763" t="s">
        <v>903</v>
      </c>
      <c r="J763" t="s">
        <v>12290</v>
      </c>
      <c r="K763" t="s">
        <v>0</v>
      </c>
    </row>
    <row r="764" spans="1:11">
      <c r="A764" t="s">
        <v>7725</v>
      </c>
      <c r="B764" s="33" t="s">
        <v>996</v>
      </c>
      <c r="C764" s="33" t="s">
        <v>333</v>
      </c>
      <c r="D764" t="s">
        <v>333</v>
      </c>
      <c r="E764" t="s">
        <v>12240</v>
      </c>
      <c r="F764" s="34">
        <v>44264.4</v>
      </c>
      <c r="G764" s="34">
        <v>44265.29583333333</v>
      </c>
      <c r="H764" t="s">
        <v>907</v>
      </c>
      <c r="I764" t="s">
        <v>903</v>
      </c>
      <c r="J764" t="s">
        <v>12296</v>
      </c>
      <c r="K764" t="s">
        <v>0</v>
      </c>
    </row>
    <row r="765" spans="1:11">
      <c r="A765" t="s">
        <v>7726</v>
      </c>
      <c r="B765" s="33" t="s">
        <v>996</v>
      </c>
      <c r="C765" s="33">
        <v>609</v>
      </c>
      <c r="D765" t="s">
        <v>901</v>
      </c>
      <c r="E765" t="s">
        <v>12240</v>
      </c>
      <c r="F765" s="34">
        <v>44263.88958333333</v>
      </c>
      <c r="G765" s="34">
        <v>44295.412867685183</v>
      </c>
      <c r="H765" t="s">
        <v>907</v>
      </c>
      <c r="I765" t="s">
        <v>903</v>
      </c>
      <c r="J765" t="s">
        <v>12289</v>
      </c>
      <c r="K765" t="s">
        <v>0</v>
      </c>
    </row>
    <row r="766" spans="1:11">
      <c r="A766" t="s">
        <v>7727</v>
      </c>
      <c r="B766" s="33" t="s">
        <v>996</v>
      </c>
      <c r="C766" s="33" t="s">
        <v>333</v>
      </c>
      <c r="D766" t="s">
        <v>333</v>
      </c>
      <c r="E766" t="s">
        <v>12240</v>
      </c>
      <c r="F766" s="34">
        <v>44270.006249999999</v>
      </c>
      <c r="G766" s="34">
        <v>44279.693749999999</v>
      </c>
      <c r="H766" t="s">
        <v>907</v>
      </c>
      <c r="I766" t="s">
        <v>903</v>
      </c>
      <c r="J766" t="s">
        <v>12295</v>
      </c>
      <c r="K766" t="s">
        <v>0</v>
      </c>
    </row>
    <row r="767" spans="1:11">
      <c r="A767" t="s">
        <v>7728</v>
      </c>
      <c r="B767" s="33" t="s">
        <v>996</v>
      </c>
      <c r="C767" s="33">
        <v>413</v>
      </c>
      <c r="D767" t="s">
        <v>901</v>
      </c>
      <c r="E767" t="s">
        <v>12240</v>
      </c>
      <c r="F767" s="34">
        <v>44282.609722222223</v>
      </c>
      <c r="G767" s="34">
        <v>44306.493750000001</v>
      </c>
      <c r="H767" t="s">
        <v>907</v>
      </c>
      <c r="I767" t="s">
        <v>903</v>
      </c>
      <c r="J767" t="s">
        <v>12286</v>
      </c>
      <c r="K767" t="s">
        <v>0</v>
      </c>
    </row>
    <row r="768" spans="1:11">
      <c r="A768" t="s">
        <v>7729</v>
      </c>
      <c r="B768" s="33" t="s">
        <v>996</v>
      </c>
      <c r="C768" s="33">
        <v>113</v>
      </c>
      <c r="D768" t="s">
        <v>901</v>
      </c>
      <c r="E768" t="s">
        <v>12240</v>
      </c>
      <c r="F768" s="34">
        <v>44291.463888888888</v>
      </c>
      <c r="G768" s="34">
        <v>44293.32708333333</v>
      </c>
      <c r="H768" t="s">
        <v>907</v>
      </c>
      <c r="I768" t="s">
        <v>903</v>
      </c>
      <c r="J768" t="s">
        <v>12277</v>
      </c>
      <c r="K768" t="s">
        <v>0</v>
      </c>
    </row>
    <row r="769" spans="1:11">
      <c r="A769" t="s">
        <v>7730</v>
      </c>
      <c r="B769" s="33" t="s">
        <v>996</v>
      </c>
      <c r="C769" s="33">
        <v>612</v>
      </c>
      <c r="D769" t="s">
        <v>901</v>
      </c>
      <c r="E769" t="s">
        <v>12240</v>
      </c>
      <c r="F769" s="34">
        <v>44292.613194444442</v>
      </c>
      <c r="G769" s="34">
        <v>44300.53070210648</v>
      </c>
      <c r="H769" t="s">
        <v>2</v>
      </c>
      <c r="I769" t="s">
        <v>903</v>
      </c>
      <c r="J769" t="s">
        <v>12288</v>
      </c>
      <c r="K769" t="s">
        <v>0</v>
      </c>
    </row>
    <row r="770" spans="1:11">
      <c r="A770" t="s">
        <v>7731</v>
      </c>
      <c r="B770" s="33" t="s">
        <v>996</v>
      </c>
      <c r="C770" s="33">
        <v>612</v>
      </c>
      <c r="D770" t="s">
        <v>901</v>
      </c>
      <c r="E770" t="s">
        <v>12240</v>
      </c>
      <c r="F770" s="34">
        <v>44298.790972222225</v>
      </c>
      <c r="G770" s="34">
        <v>44327.472916666666</v>
      </c>
      <c r="H770" t="s">
        <v>2</v>
      </c>
      <c r="I770" t="s">
        <v>903</v>
      </c>
      <c r="J770" t="s">
        <v>12503</v>
      </c>
      <c r="K770" t="s">
        <v>0</v>
      </c>
    </row>
    <row r="771" spans="1:11">
      <c r="A771" t="s">
        <v>7732</v>
      </c>
      <c r="B771" s="33" t="s">
        <v>996</v>
      </c>
      <c r="C771" s="33" t="s">
        <v>333</v>
      </c>
      <c r="D771" t="s">
        <v>333</v>
      </c>
      <c r="E771" t="s">
        <v>12240</v>
      </c>
      <c r="F771" s="34">
        <v>44298.695833333331</v>
      </c>
      <c r="G771" s="34">
        <v>44327.470833333333</v>
      </c>
      <c r="H771" t="s">
        <v>907</v>
      </c>
      <c r="I771" t="s">
        <v>903</v>
      </c>
      <c r="J771" t="s">
        <v>12277</v>
      </c>
      <c r="K771" t="s">
        <v>0</v>
      </c>
    </row>
    <row r="772" spans="1:11">
      <c r="A772" t="s">
        <v>7733</v>
      </c>
      <c r="B772" s="33" t="s">
        <v>996</v>
      </c>
      <c r="C772" s="33">
        <v>501</v>
      </c>
      <c r="D772" t="s">
        <v>901</v>
      </c>
      <c r="E772" t="s">
        <v>12240</v>
      </c>
      <c r="F772" s="34">
        <v>44300.35833333333</v>
      </c>
      <c r="G772" s="34">
        <v>44396.516907997684</v>
      </c>
      <c r="H772" t="s">
        <v>907</v>
      </c>
      <c r="I772" t="s">
        <v>903</v>
      </c>
      <c r="J772" t="s">
        <v>12290</v>
      </c>
      <c r="K772" t="s">
        <v>0</v>
      </c>
    </row>
    <row r="773" spans="1:11">
      <c r="A773" t="s">
        <v>7734</v>
      </c>
      <c r="B773" s="33" t="s">
        <v>996</v>
      </c>
      <c r="C773" s="33">
        <v>205</v>
      </c>
      <c r="D773" t="s">
        <v>901</v>
      </c>
      <c r="E773" t="s">
        <v>12240</v>
      </c>
      <c r="F773" s="34">
        <v>44302.543749999997</v>
      </c>
      <c r="G773" s="34">
        <v>44354.518272291665</v>
      </c>
      <c r="H773" t="s">
        <v>2</v>
      </c>
      <c r="I773" t="s">
        <v>903</v>
      </c>
      <c r="J773" t="s">
        <v>12290</v>
      </c>
      <c r="K773" t="s">
        <v>0</v>
      </c>
    </row>
    <row r="774" spans="1:11">
      <c r="A774" t="s">
        <v>7735</v>
      </c>
      <c r="B774" s="33" t="s">
        <v>996</v>
      </c>
      <c r="C774" s="33">
        <v>305</v>
      </c>
      <c r="D774" t="s">
        <v>901</v>
      </c>
      <c r="E774" t="s">
        <v>12240</v>
      </c>
      <c r="F774" s="34">
        <v>44316.445138888892</v>
      </c>
      <c r="G774" s="34">
        <v>44316.64578230324</v>
      </c>
      <c r="H774" t="s">
        <v>907</v>
      </c>
      <c r="I774" t="s">
        <v>903</v>
      </c>
      <c r="J774" t="s">
        <v>12277</v>
      </c>
      <c r="K774" t="s">
        <v>0</v>
      </c>
    </row>
    <row r="775" spans="1:11">
      <c r="A775" t="s">
        <v>7736</v>
      </c>
      <c r="B775" s="33" t="s">
        <v>996</v>
      </c>
      <c r="C775" s="33" t="s">
        <v>333</v>
      </c>
      <c r="D775" t="s">
        <v>333</v>
      </c>
      <c r="E775" t="s">
        <v>12240</v>
      </c>
      <c r="F775" s="34">
        <v>44322.506944444445</v>
      </c>
      <c r="G775" s="34">
        <v>44322.640277777777</v>
      </c>
      <c r="H775" t="s">
        <v>907</v>
      </c>
      <c r="I775" t="s">
        <v>903</v>
      </c>
      <c r="J775" t="s">
        <v>12290</v>
      </c>
      <c r="K775" t="s">
        <v>0</v>
      </c>
    </row>
    <row r="776" spans="1:11">
      <c r="A776" t="s">
        <v>7737</v>
      </c>
      <c r="B776" s="33" t="s">
        <v>996</v>
      </c>
      <c r="C776" s="33">
        <v>604</v>
      </c>
      <c r="D776" t="s">
        <v>901</v>
      </c>
      <c r="E776" t="s">
        <v>12240</v>
      </c>
      <c r="F776" s="34">
        <v>44328.816666666666</v>
      </c>
      <c r="G776" s="34">
        <v>44365.424204930554</v>
      </c>
      <c r="H776" t="s">
        <v>907</v>
      </c>
      <c r="I776" t="s">
        <v>903</v>
      </c>
      <c r="J776" t="s">
        <v>12503</v>
      </c>
      <c r="K776" t="s">
        <v>0</v>
      </c>
    </row>
    <row r="777" spans="1:11">
      <c r="A777" t="s">
        <v>7738</v>
      </c>
      <c r="B777" s="33" t="s">
        <v>996</v>
      </c>
      <c r="C777" s="33">
        <v>402</v>
      </c>
      <c r="D777" t="s">
        <v>901</v>
      </c>
      <c r="E777" t="s">
        <v>12240</v>
      </c>
      <c r="F777" s="34">
        <v>44330.601388888892</v>
      </c>
      <c r="G777" s="34">
        <v>44400.454117175927</v>
      </c>
      <c r="H777" t="s">
        <v>907</v>
      </c>
      <c r="I777" t="s">
        <v>903</v>
      </c>
      <c r="J777" t="s">
        <v>12290</v>
      </c>
      <c r="K777" t="s">
        <v>0</v>
      </c>
    </row>
    <row r="778" spans="1:11">
      <c r="A778" t="s">
        <v>7739</v>
      </c>
      <c r="B778" s="33" t="s">
        <v>996</v>
      </c>
      <c r="C778" s="33">
        <v>505</v>
      </c>
      <c r="D778" t="s">
        <v>901</v>
      </c>
      <c r="E778" t="s">
        <v>12240</v>
      </c>
      <c r="F778" s="34">
        <v>44335.42083333333</v>
      </c>
      <c r="G778" s="34">
        <v>44340.338888888888</v>
      </c>
      <c r="H778" t="s">
        <v>2</v>
      </c>
      <c r="I778" t="s">
        <v>903</v>
      </c>
      <c r="J778" t="s">
        <v>12297</v>
      </c>
      <c r="K778" t="s">
        <v>0</v>
      </c>
    </row>
    <row r="779" spans="1:11">
      <c r="A779" t="s">
        <v>7740</v>
      </c>
      <c r="B779" s="33" t="s">
        <v>996</v>
      </c>
      <c r="C779" s="33">
        <v>505</v>
      </c>
      <c r="D779" t="s">
        <v>901</v>
      </c>
      <c r="E779" t="s">
        <v>12240</v>
      </c>
      <c r="F779" s="34">
        <v>44344.390277777777</v>
      </c>
      <c r="G779" s="34">
        <v>44349.572916666664</v>
      </c>
      <c r="H779" t="s">
        <v>907</v>
      </c>
      <c r="I779" t="s">
        <v>903</v>
      </c>
      <c r="J779" t="s">
        <v>12288</v>
      </c>
      <c r="K779" t="s">
        <v>0</v>
      </c>
    </row>
    <row r="780" spans="1:11">
      <c r="A780" t="s">
        <v>7741</v>
      </c>
      <c r="B780" s="33" t="s">
        <v>996</v>
      </c>
      <c r="C780" s="33">
        <v>104</v>
      </c>
      <c r="D780" t="s">
        <v>901</v>
      </c>
      <c r="E780" t="s">
        <v>12240</v>
      </c>
      <c r="F780" s="34">
        <v>44345.556944444441</v>
      </c>
      <c r="G780" s="34">
        <v>44456.742175995372</v>
      </c>
      <c r="H780" t="s">
        <v>907</v>
      </c>
      <c r="I780" t="s">
        <v>903</v>
      </c>
      <c r="J780" t="s">
        <v>12290</v>
      </c>
      <c r="K780" t="s">
        <v>0</v>
      </c>
    </row>
    <row r="781" spans="1:11">
      <c r="A781" t="s">
        <v>7742</v>
      </c>
      <c r="B781" s="33" t="s">
        <v>996</v>
      </c>
      <c r="C781" s="33" t="s">
        <v>333</v>
      </c>
      <c r="D781" t="s">
        <v>333</v>
      </c>
      <c r="E781" t="s">
        <v>12240</v>
      </c>
      <c r="F781" s="34">
        <v>44362.537499999999</v>
      </c>
      <c r="G781" s="34">
        <v>44365.469444444447</v>
      </c>
      <c r="H781" t="s">
        <v>907</v>
      </c>
      <c r="I781" t="s">
        <v>903</v>
      </c>
      <c r="J781" t="s">
        <v>12295</v>
      </c>
      <c r="K781" t="s">
        <v>0</v>
      </c>
    </row>
    <row r="782" spans="1:11">
      <c r="A782" t="s">
        <v>7743</v>
      </c>
      <c r="B782" s="33" t="s">
        <v>996</v>
      </c>
      <c r="C782" s="33">
        <v>310</v>
      </c>
      <c r="D782" t="s">
        <v>901</v>
      </c>
      <c r="E782" t="s">
        <v>12240</v>
      </c>
      <c r="F782" s="34">
        <v>44363.370138888888</v>
      </c>
      <c r="G782" s="34">
        <v>44369.35</v>
      </c>
      <c r="H782" t="s">
        <v>907</v>
      </c>
      <c r="I782" t="s">
        <v>903</v>
      </c>
      <c r="J782" t="s">
        <v>12286</v>
      </c>
      <c r="K782" t="s">
        <v>0</v>
      </c>
    </row>
    <row r="783" spans="1:11">
      <c r="A783" t="s">
        <v>7744</v>
      </c>
      <c r="B783" s="33" t="s">
        <v>996</v>
      </c>
      <c r="C783" s="33">
        <v>404</v>
      </c>
      <c r="D783" t="s">
        <v>901</v>
      </c>
      <c r="E783" t="s">
        <v>12240</v>
      </c>
      <c r="F783" s="34">
        <v>44368.525694444441</v>
      </c>
      <c r="G783" s="34">
        <v>44369.697916666664</v>
      </c>
      <c r="H783" t="s">
        <v>907</v>
      </c>
      <c r="I783" t="s">
        <v>903</v>
      </c>
      <c r="J783" t="s">
        <v>12292</v>
      </c>
      <c r="K783" t="s">
        <v>0</v>
      </c>
    </row>
    <row r="784" spans="1:11">
      <c r="A784" t="s">
        <v>7745</v>
      </c>
      <c r="B784" s="33" t="s">
        <v>996</v>
      </c>
      <c r="C784" s="33">
        <v>112</v>
      </c>
      <c r="D784" t="s">
        <v>901</v>
      </c>
      <c r="E784" t="s">
        <v>12240</v>
      </c>
      <c r="F784" s="34">
        <v>44369.607638888891</v>
      </c>
      <c r="G784" s="34">
        <v>44396.51862584491</v>
      </c>
      <c r="H784" t="s">
        <v>907</v>
      </c>
      <c r="I784" t="s">
        <v>903</v>
      </c>
      <c r="J784" t="s">
        <v>12503</v>
      </c>
      <c r="K784" t="s">
        <v>0</v>
      </c>
    </row>
    <row r="785" spans="1:11">
      <c r="A785" t="s">
        <v>7746</v>
      </c>
      <c r="B785" s="33" t="s">
        <v>996</v>
      </c>
      <c r="C785" s="33" t="s">
        <v>333</v>
      </c>
      <c r="D785" t="s">
        <v>333</v>
      </c>
      <c r="E785" t="s">
        <v>12240</v>
      </c>
      <c r="F785" s="34">
        <v>44370.911805555559</v>
      </c>
      <c r="G785" s="34">
        <v>44396.519054039352</v>
      </c>
      <c r="H785" t="s">
        <v>907</v>
      </c>
      <c r="I785" t="s">
        <v>903</v>
      </c>
      <c r="J785" t="s">
        <v>12503</v>
      </c>
      <c r="K785" t="s">
        <v>0</v>
      </c>
    </row>
    <row r="786" spans="1:11">
      <c r="A786" t="s">
        <v>7747</v>
      </c>
      <c r="B786" s="33" t="s">
        <v>996</v>
      </c>
      <c r="C786" s="33">
        <v>601</v>
      </c>
      <c r="D786" t="s">
        <v>901</v>
      </c>
      <c r="E786" t="s">
        <v>12240</v>
      </c>
      <c r="F786" s="34">
        <v>44377.436805555553</v>
      </c>
      <c r="G786" s="34">
        <v>44526.472297465276</v>
      </c>
      <c r="H786" t="s">
        <v>907</v>
      </c>
      <c r="I786" t="s">
        <v>903</v>
      </c>
      <c r="J786" t="s">
        <v>12290</v>
      </c>
      <c r="K786" t="s">
        <v>0</v>
      </c>
    </row>
    <row r="787" spans="1:11">
      <c r="A787" t="s">
        <v>7748</v>
      </c>
      <c r="B787" s="33" t="s">
        <v>996</v>
      </c>
      <c r="C787" s="33">
        <v>507</v>
      </c>
      <c r="D787" t="s">
        <v>901</v>
      </c>
      <c r="E787" t="s">
        <v>12240</v>
      </c>
      <c r="F787" s="34">
        <v>44377.805555555555</v>
      </c>
      <c r="G787" s="34">
        <v>44461.619197604166</v>
      </c>
      <c r="H787" t="s">
        <v>907</v>
      </c>
      <c r="I787" t="s">
        <v>903</v>
      </c>
      <c r="J787" t="s">
        <v>12290</v>
      </c>
      <c r="K787" t="s">
        <v>0</v>
      </c>
    </row>
    <row r="788" spans="1:11">
      <c r="A788" t="s">
        <v>7749</v>
      </c>
      <c r="B788" s="33" t="s">
        <v>996</v>
      </c>
      <c r="C788" s="33">
        <v>212</v>
      </c>
      <c r="D788" t="s">
        <v>901</v>
      </c>
      <c r="E788" t="s">
        <v>12240</v>
      </c>
      <c r="F788" s="34">
        <v>44379.32916666667</v>
      </c>
      <c r="G788" s="34">
        <v>44396.517350787035</v>
      </c>
      <c r="H788" t="s">
        <v>907</v>
      </c>
      <c r="I788" t="s">
        <v>903</v>
      </c>
      <c r="J788" t="s">
        <v>12290</v>
      </c>
      <c r="K788" t="s">
        <v>0</v>
      </c>
    </row>
    <row r="789" spans="1:11">
      <c r="A789" t="s">
        <v>7750</v>
      </c>
      <c r="B789" s="33" t="s">
        <v>996</v>
      </c>
      <c r="C789" s="33">
        <v>504</v>
      </c>
      <c r="D789" t="s">
        <v>901</v>
      </c>
      <c r="E789" t="s">
        <v>12240</v>
      </c>
      <c r="F789" s="34">
        <v>44380.455555555556</v>
      </c>
      <c r="G789" s="34">
        <v>44467.3844521875</v>
      </c>
      <c r="H789" t="s">
        <v>2</v>
      </c>
      <c r="I789" t="s">
        <v>903</v>
      </c>
      <c r="J789" t="s">
        <v>12290</v>
      </c>
      <c r="K789" t="s">
        <v>0</v>
      </c>
    </row>
    <row r="790" spans="1:11">
      <c r="A790" t="s">
        <v>7751</v>
      </c>
      <c r="B790" s="33" t="s">
        <v>996</v>
      </c>
      <c r="C790" s="33">
        <v>211</v>
      </c>
      <c r="D790" t="s">
        <v>901</v>
      </c>
      <c r="E790" t="s">
        <v>12240</v>
      </c>
      <c r="F790" s="34">
        <v>44387.523611111108</v>
      </c>
      <c r="G790" s="34">
        <v>44410.574902986111</v>
      </c>
      <c r="H790" t="s">
        <v>907</v>
      </c>
      <c r="I790" t="s">
        <v>903</v>
      </c>
      <c r="J790" t="s">
        <v>12503</v>
      </c>
      <c r="K790" t="s">
        <v>0</v>
      </c>
    </row>
    <row r="791" spans="1:11">
      <c r="A791" t="s">
        <v>7752</v>
      </c>
      <c r="B791" s="33" t="s">
        <v>996</v>
      </c>
      <c r="C791" s="33">
        <v>604</v>
      </c>
      <c r="D791" t="s">
        <v>901</v>
      </c>
      <c r="E791" t="s">
        <v>12240</v>
      </c>
      <c r="F791" s="34">
        <v>44393.549305555556</v>
      </c>
      <c r="G791" s="34">
        <v>44406.565972222219</v>
      </c>
      <c r="H791" t="s">
        <v>907</v>
      </c>
      <c r="I791" t="s">
        <v>903</v>
      </c>
      <c r="J791" t="s">
        <v>12290</v>
      </c>
      <c r="K791" t="s">
        <v>0</v>
      </c>
    </row>
    <row r="792" spans="1:11">
      <c r="A792" t="s">
        <v>7753</v>
      </c>
      <c r="B792" s="33" t="s">
        <v>996</v>
      </c>
      <c r="C792" s="33">
        <v>311</v>
      </c>
      <c r="D792" t="s">
        <v>901</v>
      </c>
      <c r="E792" t="s">
        <v>12240</v>
      </c>
      <c r="F792" s="34">
        <v>44396.611111111109</v>
      </c>
      <c r="G792" s="34">
        <v>44433.486893379632</v>
      </c>
      <c r="H792" t="s">
        <v>907</v>
      </c>
      <c r="I792" t="s">
        <v>903</v>
      </c>
      <c r="J792" t="s">
        <v>12503</v>
      </c>
      <c r="K792" t="s">
        <v>0</v>
      </c>
    </row>
    <row r="793" spans="1:11">
      <c r="A793" t="s">
        <v>7754</v>
      </c>
      <c r="B793" s="33" t="s">
        <v>996</v>
      </c>
      <c r="C793" s="33">
        <v>507</v>
      </c>
      <c r="D793" t="s">
        <v>901</v>
      </c>
      <c r="E793" t="s">
        <v>12240</v>
      </c>
      <c r="F793" s="34">
        <v>44405.379861111112</v>
      </c>
      <c r="G793" s="34">
        <v>44410.708333333336</v>
      </c>
      <c r="H793" t="s">
        <v>2</v>
      </c>
      <c r="I793" t="s">
        <v>903</v>
      </c>
      <c r="J793" t="s">
        <v>12300</v>
      </c>
      <c r="K793" t="s">
        <v>0</v>
      </c>
    </row>
    <row r="794" spans="1:11">
      <c r="A794" t="s">
        <v>7755</v>
      </c>
      <c r="B794" s="33" t="s">
        <v>996</v>
      </c>
      <c r="C794" s="33">
        <v>509</v>
      </c>
      <c r="D794" t="s">
        <v>901</v>
      </c>
      <c r="E794" t="s">
        <v>12240</v>
      </c>
      <c r="F794" s="34">
        <v>44417.551388888889</v>
      </c>
      <c r="G794" s="34">
        <v>44578.372461678242</v>
      </c>
      <c r="H794" t="s">
        <v>907</v>
      </c>
      <c r="I794" t="s">
        <v>903</v>
      </c>
      <c r="J794" t="s">
        <v>12291</v>
      </c>
      <c r="K794" t="s">
        <v>0</v>
      </c>
    </row>
    <row r="795" spans="1:11">
      <c r="A795" t="s">
        <v>7756</v>
      </c>
      <c r="B795" s="33" t="s">
        <v>996</v>
      </c>
      <c r="C795" s="33">
        <v>507</v>
      </c>
      <c r="D795" t="s">
        <v>901</v>
      </c>
      <c r="E795" t="s">
        <v>12240</v>
      </c>
      <c r="F795" s="34">
        <v>44418.527083333334</v>
      </c>
      <c r="G795" s="34">
        <v>44426.929077141205</v>
      </c>
      <c r="H795" t="s">
        <v>2</v>
      </c>
      <c r="I795" t="s">
        <v>903</v>
      </c>
      <c r="J795" t="s">
        <v>12291</v>
      </c>
      <c r="K795" t="s">
        <v>0</v>
      </c>
    </row>
    <row r="796" spans="1:11">
      <c r="A796" t="s">
        <v>7757</v>
      </c>
      <c r="B796" s="33" t="s">
        <v>996</v>
      </c>
      <c r="C796" s="33">
        <v>109</v>
      </c>
      <c r="D796" t="s">
        <v>901</v>
      </c>
      <c r="E796" t="s">
        <v>12240</v>
      </c>
      <c r="F796" s="34">
        <v>44427.508333333331</v>
      </c>
      <c r="G796" s="34">
        <v>44578.376150532407</v>
      </c>
      <c r="H796" t="s">
        <v>907</v>
      </c>
      <c r="I796" t="s">
        <v>903</v>
      </c>
      <c r="J796" t="s">
        <v>12290</v>
      </c>
      <c r="K796" t="s">
        <v>0</v>
      </c>
    </row>
    <row r="797" spans="1:11">
      <c r="A797" t="s">
        <v>7758</v>
      </c>
      <c r="B797" s="33" t="s">
        <v>996</v>
      </c>
      <c r="C797" s="33">
        <v>312</v>
      </c>
      <c r="D797" t="s">
        <v>901</v>
      </c>
      <c r="E797" t="s">
        <v>12240</v>
      </c>
      <c r="F797" s="34">
        <v>44437.756944444445</v>
      </c>
      <c r="G797" s="34">
        <v>44447.287761087966</v>
      </c>
      <c r="H797" t="s">
        <v>907</v>
      </c>
      <c r="I797" t="s">
        <v>903</v>
      </c>
      <c r="J797" t="s">
        <v>12503</v>
      </c>
      <c r="K797" t="s">
        <v>0</v>
      </c>
    </row>
    <row r="798" spans="1:11">
      <c r="A798" t="s">
        <v>7759</v>
      </c>
      <c r="B798" s="33" t="s">
        <v>996</v>
      </c>
      <c r="C798" s="33">
        <v>604</v>
      </c>
      <c r="D798" t="s">
        <v>901</v>
      </c>
      <c r="E798" t="s">
        <v>12240</v>
      </c>
      <c r="F798" s="34">
        <v>44447.909722222219</v>
      </c>
      <c r="G798" s="34">
        <v>44455.708333333336</v>
      </c>
      <c r="H798" t="s">
        <v>907</v>
      </c>
      <c r="I798" t="s">
        <v>903</v>
      </c>
      <c r="J798" t="s">
        <v>12291</v>
      </c>
      <c r="K798" t="s">
        <v>0</v>
      </c>
    </row>
    <row r="799" spans="1:11">
      <c r="A799" t="s">
        <v>7760</v>
      </c>
      <c r="B799" s="33" t="s">
        <v>996</v>
      </c>
      <c r="C799" s="33" t="s">
        <v>333</v>
      </c>
      <c r="D799" t="s">
        <v>333</v>
      </c>
      <c r="E799" t="s">
        <v>12240</v>
      </c>
      <c r="F799" s="34">
        <v>44451.771527777775</v>
      </c>
      <c r="G799" s="34">
        <v>44461.4375</v>
      </c>
      <c r="H799" t="s">
        <v>907</v>
      </c>
      <c r="I799" t="s">
        <v>903</v>
      </c>
      <c r="J799" t="s">
        <v>12277</v>
      </c>
      <c r="K799" t="s">
        <v>0</v>
      </c>
    </row>
    <row r="800" spans="1:11">
      <c r="A800" t="s">
        <v>7761</v>
      </c>
      <c r="B800" s="33" t="s">
        <v>996</v>
      </c>
      <c r="C800" s="33">
        <v>104</v>
      </c>
      <c r="D800" t="s">
        <v>901</v>
      </c>
      <c r="E800" t="s">
        <v>12240</v>
      </c>
      <c r="F800" s="34">
        <v>44452.336805555555</v>
      </c>
      <c r="G800" s="34">
        <v>44456.381944444445</v>
      </c>
      <c r="H800" t="s">
        <v>2</v>
      </c>
      <c r="I800" t="s">
        <v>903</v>
      </c>
      <c r="J800" t="s">
        <v>12279</v>
      </c>
      <c r="K800" t="s">
        <v>0</v>
      </c>
    </row>
    <row r="801" spans="1:11">
      <c r="A801" t="s">
        <v>7762</v>
      </c>
      <c r="B801" s="33" t="s">
        <v>996</v>
      </c>
      <c r="C801" s="33">
        <v>510</v>
      </c>
      <c r="D801" t="s">
        <v>901</v>
      </c>
      <c r="E801" t="s">
        <v>12240</v>
      </c>
      <c r="F801" s="34">
        <v>44452.702777777777</v>
      </c>
      <c r="G801" s="34">
        <v>44466.476967696763</v>
      </c>
      <c r="H801" t="s">
        <v>907</v>
      </c>
      <c r="I801" t="s">
        <v>903</v>
      </c>
      <c r="J801" t="s">
        <v>12291</v>
      </c>
      <c r="K801" t="s">
        <v>0</v>
      </c>
    </row>
    <row r="802" spans="1:11">
      <c r="A802" t="s">
        <v>7763</v>
      </c>
      <c r="B802" s="33" t="s">
        <v>996</v>
      </c>
      <c r="C802" s="33">
        <v>510</v>
      </c>
      <c r="D802" t="s">
        <v>901</v>
      </c>
      <c r="E802" t="s">
        <v>12240</v>
      </c>
      <c r="F802" s="34">
        <v>44452.70416666667</v>
      </c>
      <c r="G802" s="34">
        <v>44466.476537291666</v>
      </c>
      <c r="H802" t="s">
        <v>907</v>
      </c>
      <c r="I802" t="s">
        <v>903</v>
      </c>
      <c r="J802" t="s">
        <v>12290</v>
      </c>
      <c r="K802" t="s">
        <v>0</v>
      </c>
    </row>
    <row r="803" spans="1:11">
      <c r="A803" t="s">
        <v>7764</v>
      </c>
      <c r="B803" s="33" t="s">
        <v>996</v>
      </c>
      <c r="C803" s="33">
        <v>603</v>
      </c>
      <c r="D803" t="s">
        <v>901</v>
      </c>
      <c r="E803" t="s">
        <v>12240</v>
      </c>
      <c r="F803" s="34">
        <v>44454.751388888886</v>
      </c>
      <c r="G803" s="34">
        <v>44455.285988402778</v>
      </c>
      <c r="H803" t="s">
        <v>907</v>
      </c>
      <c r="I803" t="s">
        <v>903</v>
      </c>
      <c r="J803" t="s">
        <v>12290</v>
      </c>
      <c r="K803" t="s">
        <v>0</v>
      </c>
    </row>
    <row r="804" spans="1:11">
      <c r="A804" t="s">
        <v>7765</v>
      </c>
      <c r="B804" s="33" t="s">
        <v>996</v>
      </c>
      <c r="C804" s="33">
        <v>111</v>
      </c>
      <c r="D804" t="s">
        <v>901</v>
      </c>
      <c r="E804" t="s">
        <v>12240</v>
      </c>
      <c r="F804" s="34">
        <v>44459.322916666664</v>
      </c>
      <c r="G804" s="34">
        <v>44461.36041666667</v>
      </c>
      <c r="H804" t="s">
        <v>2</v>
      </c>
      <c r="I804" t="s">
        <v>903</v>
      </c>
      <c r="J804" t="s">
        <v>12283</v>
      </c>
      <c r="K804" t="s">
        <v>0</v>
      </c>
    </row>
    <row r="805" spans="1:11">
      <c r="A805" t="s">
        <v>7766</v>
      </c>
      <c r="B805" s="33" t="s">
        <v>996</v>
      </c>
      <c r="C805" s="33" t="s">
        <v>333</v>
      </c>
      <c r="D805" t="s">
        <v>333</v>
      </c>
      <c r="E805" t="s">
        <v>12240</v>
      </c>
      <c r="F805" s="34">
        <v>44456.589583333334</v>
      </c>
      <c r="G805" s="34">
        <v>44459.824889629628</v>
      </c>
      <c r="H805" t="s">
        <v>907</v>
      </c>
      <c r="I805" t="s">
        <v>903</v>
      </c>
      <c r="J805" t="s">
        <v>12292</v>
      </c>
      <c r="K805" t="s">
        <v>0</v>
      </c>
    </row>
    <row r="806" spans="1:11">
      <c r="A806" t="s">
        <v>7767</v>
      </c>
      <c r="B806" s="33" t="s">
        <v>996</v>
      </c>
      <c r="C806" s="33">
        <v>110</v>
      </c>
      <c r="D806" t="s">
        <v>901</v>
      </c>
      <c r="E806" t="s">
        <v>12240</v>
      </c>
      <c r="F806" s="34">
        <v>44459.872916666667</v>
      </c>
      <c r="G806" s="34">
        <v>44578.371875381941</v>
      </c>
      <c r="H806" t="s">
        <v>2</v>
      </c>
      <c r="I806" t="s">
        <v>903</v>
      </c>
      <c r="J806" t="s">
        <v>12290</v>
      </c>
      <c r="K806" t="s">
        <v>0</v>
      </c>
    </row>
    <row r="807" spans="1:11">
      <c r="A807" t="s">
        <v>7768</v>
      </c>
      <c r="B807" s="33" t="s">
        <v>996</v>
      </c>
      <c r="C807" s="33">
        <v>611</v>
      </c>
      <c r="D807" t="s">
        <v>901</v>
      </c>
      <c r="E807" t="s">
        <v>12240</v>
      </c>
      <c r="F807" s="34">
        <v>44466.654166666667</v>
      </c>
      <c r="G807" s="34">
        <v>44476.474305555559</v>
      </c>
      <c r="H807" t="s">
        <v>2</v>
      </c>
      <c r="I807" t="s">
        <v>903</v>
      </c>
      <c r="J807" t="s">
        <v>12286</v>
      </c>
      <c r="K807" t="s">
        <v>0</v>
      </c>
    </row>
    <row r="808" spans="1:11">
      <c r="A808" t="s">
        <v>7769</v>
      </c>
      <c r="B808" s="33" t="s">
        <v>996</v>
      </c>
      <c r="C808" s="33">
        <v>312</v>
      </c>
      <c r="D808" t="s">
        <v>901</v>
      </c>
      <c r="E808" t="s">
        <v>12240</v>
      </c>
      <c r="F808" s="34">
        <v>44489.732638888891</v>
      </c>
      <c r="G808" s="34">
        <v>44495.446527777778</v>
      </c>
      <c r="H808" t="s">
        <v>907</v>
      </c>
      <c r="I808" t="s">
        <v>903</v>
      </c>
      <c r="J808" t="s">
        <v>12292</v>
      </c>
      <c r="K808" t="s">
        <v>0</v>
      </c>
    </row>
    <row r="809" spans="1:11">
      <c r="A809" t="s">
        <v>7770</v>
      </c>
      <c r="B809" s="33" t="s">
        <v>996</v>
      </c>
      <c r="C809" s="33" t="s">
        <v>333</v>
      </c>
      <c r="D809" t="s">
        <v>333</v>
      </c>
      <c r="E809" t="s">
        <v>12240</v>
      </c>
      <c r="F809" s="34">
        <v>44489.668749999997</v>
      </c>
      <c r="G809" s="34">
        <v>44498.648611111108</v>
      </c>
      <c r="H809" t="s">
        <v>907</v>
      </c>
      <c r="I809" t="s">
        <v>903</v>
      </c>
      <c r="J809" t="s">
        <v>12277</v>
      </c>
      <c r="K809" t="s">
        <v>0</v>
      </c>
    </row>
    <row r="810" spans="1:11">
      <c r="A810" t="s">
        <v>7771</v>
      </c>
      <c r="B810" s="33" t="s">
        <v>996</v>
      </c>
      <c r="C810" s="33">
        <v>507</v>
      </c>
      <c r="D810" t="s">
        <v>901</v>
      </c>
      <c r="E810" t="s">
        <v>12240</v>
      </c>
      <c r="F810" s="34">
        <v>44518.56527777778</v>
      </c>
      <c r="G810" s="34">
        <v>44545.594092997686</v>
      </c>
      <c r="H810" t="s">
        <v>2</v>
      </c>
      <c r="I810" t="s">
        <v>903</v>
      </c>
      <c r="J810" t="s">
        <v>12290</v>
      </c>
      <c r="K810" t="s">
        <v>0</v>
      </c>
    </row>
    <row r="811" spans="1:11">
      <c r="A811" t="s">
        <v>7772</v>
      </c>
      <c r="B811" s="33" t="s">
        <v>996</v>
      </c>
      <c r="C811" s="33">
        <v>413</v>
      </c>
      <c r="D811" t="s">
        <v>901</v>
      </c>
      <c r="E811" t="s">
        <v>12240</v>
      </c>
      <c r="F811" s="34">
        <v>44529.431250000001</v>
      </c>
      <c r="G811" s="34">
        <v>44645.397234143522</v>
      </c>
      <c r="H811" t="s">
        <v>907</v>
      </c>
      <c r="I811" t="s">
        <v>903</v>
      </c>
      <c r="J811" t="s">
        <v>12290</v>
      </c>
      <c r="K811" t="s">
        <v>0</v>
      </c>
    </row>
    <row r="812" spans="1:11">
      <c r="A812" t="s">
        <v>7773</v>
      </c>
      <c r="B812" s="33" t="s">
        <v>996</v>
      </c>
      <c r="C812" s="33">
        <v>612</v>
      </c>
      <c r="D812" t="s">
        <v>901</v>
      </c>
      <c r="E812" t="s">
        <v>12240</v>
      </c>
      <c r="F812" s="34">
        <v>44565.935416666667</v>
      </c>
      <c r="G812" s="34">
        <v>44585.416666666664</v>
      </c>
      <c r="H812" t="s">
        <v>907</v>
      </c>
      <c r="I812" t="s">
        <v>903</v>
      </c>
      <c r="J812" t="s">
        <v>12290</v>
      </c>
      <c r="K812" t="s">
        <v>0</v>
      </c>
    </row>
    <row r="813" spans="1:11">
      <c r="A813" t="s">
        <v>7774</v>
      </c>
      <c r="B813" s="33" t="s">
        <v>996</v>
      </c>
      <c r="C813" s="33">
        <v>311</v>
      </c>
      <c r="D813" t="s">
        <v>901</v>
      </c>
      <c r="E813" t="s">
        <v>12240</v>
      </c>
      <c r="F813" s="34">
        <v>44567.582638888889</v>
      </c>
      <c r="G813" s="34">
        <v>44568.459006365738</v>
      </c>
      <c r="H813" t="s">
        <v>907</v>
      </c>
      <c r="I813" t="s">
        <v>903</v>
      </c>
      <c r="J813" t="s">
        <v>12290</v>
      </c>
      <c r="K813" t="s">
        <v>0</v>
      </c>
    </row>
    <row r="814" spans="1:11">
      <c r="A814" t="s">
        <v>7775</v>
      </c>
      <c r="B814" s="33" t="s">
        <v>996</v>
      </c>
      <c r="C814" s="33">
        <v>205</v>
      </c>
      <c r="D814" t="s">
        <v>901</v>
      </c>
      <c r="E814" t="s">
        <v>12240</v>
      </c>
      <c r="F814" s="34">
        <v>44572.300694444442</v>
      </c>
      <c r="G814" s="34">
        <v>44572.330347939816</v>
      </c>
      <c r="H814" t="s">
        <v>907</v>
      </c>
      <c r="I814" t="s">
        <v>903</v>
      </c>
      <c r="J814" t="s">
        <v>12503</v>
      </c>
      <c r="K814" t="s">
        <v>0</v>
      </c>
    </row>
    <row r="815" spans="1:11">
      <c r="A815" t="s">
        <v>7776</v>
      </c>
      <c r="B815" s="33" t="s">
        <v>996</v>
      </c>
      <c r="C815" s="33">
        <v>513</v>
      </c>
      <c r="D815" t="s">
        <v>901</v>
      </c>
      <c r="E815" t="s">
        <v>12240</v>
      </c>
      <c r="F815" s="34">
        <v>44581.461805555555</v>
      </c>
      <c r="G815" s="34">
        <v>44587.610455694441</v>
      </c>
      <c r="H815" t="s">
        <v>907</v>
      </c>
      <c r="I815" t="s">
        <v>903</v>
      </c>
      <c r="J815" t="s">
        <v>12301</v>
      </c>
      <c r="K815" t="s">
        <v>0</v>
      </c>
    </row>
    <row r="816" spans="1:11">
      <c r="A816" t="s">
        <v>7777</v>
      </c>
      <c r="B816" s="33" t="s">
        <v>996</v>
      </c>
      <c r="C816" s="33" t="s">
        <v>333</v>
      </c>
      <c r="D816" t="s">
        <v>333</v>
      </c>
      <c r="E816" t="s">
        <v>12240</v>
      </c>
      <c r="F816" s="34">
        <v>44594.59652777778</v>
      </c>
      <c r="G816" s="34">
        <v>44645.399456921295</v>
      </c>
      <c r="H816" t="s">
        <v>907</v>
      </c>
      <c r="I816" t="s">
        <v>903</v>
      </c>
      <c r="J816" t="s">
        <v>12279</v>
      </c>
      <c r="K816" t="s">
        <v>0</v>
      </c>
    </row>
    <row r="817" spans="1:11">
      <c r="A817" t="s">
        <v>7778</v>
      </c>
      <c r="B817" s="33" t="s">
        <v>996</v>
      </c>
      <c r="C817" s="33" t="s">
        <v>333</v>
      </c>
      <c r="D817" t="s">
        <v>333</v>
      </c>
      <c r="E817" t="s">
        <v>12240</v>
      </c>
      <c r="F817" s="34">
        <v>44595.969444444447</v>
      </c>
      <c r="G817" s="34">
        <v>44596.305452592591</v>
      </c>
      <c r="H817" t="s">
        <v>2</v>
      </c>
      <c r="I817" t="s">
        <v>903</v>
      </c>
      <c r="J817" t="s">
        <v>12295</v>
      </c>
      <c r="K817" t="s">
        <v>0</v>
      </c>
    </row>
    <row r="818" spans="1:11">
      <c r="A818" t="s">
        <v>7779</v>
      </c>
      <c r="B818" s="33" t="s">
        <v>996</v>
      </c>
      <c r="C818" s="33" t="s">
        <v>333</v>
      </c>
      <c r="D818" t="s">
        <v>333</v>
      </c>
      <c r="E818" t="s">
        <v>12240</v>
      </c>
      <c r="F818" s="34">
        <v>44607.475694444445</v>
      </c>
      <c r="G818" s="34">
        <v>44607.48541666667</v>
      </c>
      <c r="H818" t="s">
        <v>2</v>
      </c>
      <c r="I818" t="s">
        <v>903</v>
      </c>
      <c r="J818" t="s">
        <v>12437</v>
      </c>
      <c r="K818" t="s">
        <v>0</v>
      </c>
    </row>
    <row r="819" spans="1:11">
      <c r="A819" t="s">
        <v>7780</v>
      </c>
      <c r="B819" s="33" t="s">
        <v>996</v>
      </c>
      <c r="C819" s="33">
        <v>513</v>
      </c>
      <c r="D819" t="s">
        <v>901</v>
      </c>
      <c r="E819" t="s">
        <v>12240</v>
      </c>
      <c r="F819" s="34">
        <v>44617.431250000001</v>
      </c>
      <c r="G819" s="34">
        <v>44637.541666666664</v>
      </c>
      <c r="H819" t="s">
        <v>907</v>
      </c>
      <c r="I819" t="s">
        <v>903</v>
      </c>
      <c r="J819" t="s">
        <v>12290</v>
      </c>
      <c r="K819" t="s">
        <v>0</v>
      </c>
    </row>
    <row r="820" spans="1:11">
      <c r="A820" t="s">
        <v>7781</v>
      </c>
      <c r="B820" s="33" t="s">
        <v>996</v>
      </c>
      <c r="C820" s="33" t="s">
        <v>333</v>
      </c>
      <c r="D820" t="s">
        <v>333</v>
      </c>
      <c r="E820" t="s">
        <v>12240</v>
      </c>
      <c r="F820" s="34">
        <v>44620.492361111108</v>
      </c>
      <c r="G820" s="34">
        <v>44622.316666666666</v>
      </c>
      <c r="H820" t="s">
        <v>2</v>
      </c>
      <c r="I820" t="s">
        <v>903</v>
      </c>
      <c r="J820" t="s">
        <v>12295</v>
      </c>
      <c r="K820" t="s">
        <v>0</v>
      </c>
    </row>
    <row r="821" spans="1:11">
      <c r="A821" t="s">
        <v>7782</v>
      </c>
      <c r="B821" s="33" t="s">
        <v>996</v>
      </c>
      <c r="C821" s="33" t="s">
        <v>333</v>
      </c>
      <c r="D821" t="s">
        <v>333</v>
      </c>
      <c r="E821" t="s">
        <v>12240</v>
      </c>
      <c r="F821" s="34">
        <v>44624.548611111109</v>
      </c>
      <c r="G821" s="34">
        <v>44624.57708333333</v>
      </c>
      <c r="H821" t="s">
        <v>2</v>
      </c>
      <c r="I821" t="s">
        <v>903</v>
      </c>
      <c r="J821" t="s">
        <v>12295</v>
      </c>
      <c r="K821" t="s">
        <v>0</v>
      </c>
    </row>
    <row r="822" spans="1:11">
      <c r="A822" t="s">
        <v>7783</v>
      </c>
      <c r="B822" s="33" t="s">
        <v>996</v>
      </c>
      <c r="C822" s="33" t="s">
        <v>333</v>
      </c>
      <c r="D822" t="s">
        <v>333</v>
      </c>
      <c r="E822" t="s">
        <v>12240</v>
      </c>
      <c r="F822" s="34">
        <v>44641.627083333333</v>
      </c>
      <c r="G822" s="34">
        <v>44646.311487384257</v>
      </c>
      <c r="H822" t="s">
        <v>907</v>
      </c>
      <c r="I822" t="s">
        <v>903</v>
      </c>
      <c r="J822" t="s">
        <v>12300</v>
      </c>
      <c r="K822" t="s">
        <v>0</v>
      </c>
    </row>
    <row r="823" spans="1:11">
      <c r="A823" t="s">
        <v>7784</v>
      </c>
      <c r="B823" s="33" t="s">
        <v>996</v>
      </c>
      <c r="C823" s="33">
        <v>611</v>
      </c>
      <c r="D823" t="s">
        <v>901</v>
      </c>
      <c r="E823" t="s">
        <v>12240</v>
      </c>
      <c r="F823" s="34">
        <v>44642.607638888891</v>
      </c>
      <c r="G823" s="34">
        <v>44652.429449201387</v>
      </c>
      <c r="H823" t="s">
        <v>907</v>
      </c>
      <c r="I823" t="s">
        <v>903</v>
      </c>
      <c r="J823" t="s">
        <v>12290</v>
      </c>
      <c r="K823" t="s">
        <v>0</v>
      </c>
    </row>
    <row r="824" spans="1:11">
      <c r="A824" t="s">
        <v>7785</v>
      </c>
      <c r="B824" s="33" t="s">
        <v>996</v>
      </c>
      <c r="C824" s="33">
        <v>611</v>
      </c>
      <c r="D824" t="s">
        <v>901</v>
      </c>
      <c r="E824" t="s">
        <v>12240</v>
      </c>
      <c r="F824" s="34">
        <v>44642.611111111109</v>
      </c>
      <c r="G824" s="34">
        <v>44652.386805555558</v>
      </c>
      <c r="H824" t="s">
        <v>907</v>
      </c>
      <c r="I824" t="s">
        <v>903</v>
      </c>
      <c r="J824" t="s">
        <v>12286</v>
      </c>
      <c r="K824" t="s">
        <v>0</v>
      </c>
    </row>
    <row r="825" spans="1:11">
      <c r="A825" t="s">
        <v>7786</v>
      </c>
      <c r="B825" s="33" t="s">
        <v>996</v>
      </c>
      <c r="C825" s="33">
        <v>413</v>
      </c>
      <c r="D825" t="s">
        <v>901</v>
      </c>
      <c r="E825" t="s">
        <v>12240</v>
      </c>
      <c r="F825" s="34">
        <v>44647.77847222222</v>
      </c>
      <c r="G825" s="34">
        <v>44648.396364224536</v>
      </c>
      <c r="H825" t="s">
        <v>907</v>
      </c>
      <c r="I825" t="s">
        <v>903</v>
      </c>
      <c r="J825" t="s">
        <v>12284</v>
      </c>
      <c r="K825" t="s">
        <v>0</v>
      </c>
    </row>
    <row r="826" spans="1:11">
      <c r="A826" t="s">
        <v>7787</v>
      </c>
      <c r="B826" s="33" t="s">
        <v>996</v>
      </c>
      <c r="C826" s="33" t="s">
        <v>333</v>
      </c>
      <c r="D826" t="s">
        <v>333</v>
      </c>
      <c r="E826" t="s">
        <v>12240</v>
      </c>
      <c r="F826" s="34">
        <v>44663.747916666667</v>
      </c>
      <c r="G826" s="34">
        <v>44683.632638888892</v>
      </c>
      <c r="H826" t="s">
        <v>907</v>
      </c>
      <c r="I826" t="s">
        <v>903</v>
      </c>
      <c r="J826" t="s">
        <v>12503</v>
      </c>
      <c r="K826" t="s">
        <v>0</v>
      </c>
    </row>
    <row r="827" spans="1:11">
      <c r="A827" t="s">
        <v>7788</v>
      </c>
      <c r="B827" s="33" t="s">
        <v>996</v>
      </c>
      <c r="C827" s="33">
        <v>402</v>
      </c>
      <c r="D827" t="s">
        <v>901</v>
      </c>
      <c r="E827" t="s">
        <v>12240</v>
      </c>
      <c r="F827" s="34">
        <v>44669.378472222219</v>
      </c>
      <c r="G827" s="34">
        <v>44673.34375</v>
      </c>
      <c r="H827" t="s">
        <v>907</v>
      </c>
      <c r="I827" t="s">
        <v>903</v>
      </c>
      <c r="J827" t="s">
        <v>12286</v>
      </c>
      <c r="K827" t="s">
        <v>0</v>
      </c>
    </row>
    <row r="828" spans="1:11">
      <c r="A828" t="s">
        <v>7789</v>
      </c>
      <c r="B828" s="33" t="s">
        <v>996</v>
      </c>
      <c r="C828" s="33">
        <v>507</v>
      </c>
      <c r="D828" t="s">
        <v>901</v>
      </c>
      <c r="E828" t="s">
        <v>12240</v>
      </c>
      <c r="F828" s="34">
        <v>44690.797222222223</v>
      </c>
      <c r="G828" s="34">
        <v>44707.367361111108</v>
      </c>
      <c r="H828" t="s">
        <v>2</v>
      </c>
      <c r="I828" t="s">
        <v>903</v>
      </c>
      <c r="J828" t="s">
        <v>12290</v>
      </c>
      <c r="K828" t="s">
        <v>0</v>
      </c>
    </row>
    <row r="829" spans="1:11">
      <c r="A829" t="s">
        <v>7790</v>
      </c>
      <c r="B829" s="33" t="s">
        <v>996</v>
      </c>
      <c r="C829" s="33">
        <v>201</v>
      </c>
      <c r="D829" t="s">
        <v>901</v>
      </c>
      <c r="E829" t="s">
        <v>12240</v>
      </c>
      <c r="F829" s="34">
        <v>44701.581944444442</v>
      </c>
      <c r="G829" s="34">
        <v>44704.341672685186</v>
      </c>
      <c r="H829" t="s">
        <v>907</v>
      </c>
      <c r="I829" t="s">
        <v>903</v>
      </c>
      <c r="J829" t="s">
        <v>12290</v>
      </c>
      <c r="K829" t="s">
        <v>0</v>
      </c>
    </row>
    <row r="830" spans="1:11">
      <c r="A830" t="s">
        <v>7791</v>
      </c>
      <c r="B830" s="33" t="s">
        <v>996</v>
      </c>
      <c r="C830" s="33">
        <v>611</v>
      </c>
      <c r="D830" t="s">
        <v>901</v>
      </c>
      <c r="E830" t="s">
        <v>12240</v>
      </c>
      <c r="F830" s="34">
        <v>44711.601388888892</v>
      </c>
      <c r="G830" s="34">
        <v>44711.626989826385</v>
      </c>
      <c r="H830" t="s">
        <v>907</v>
      </c>
      <c r="I830" t="s">
        <v>903</v>
      </c>
      <c r="J830" t="s">
        <v>12289</v>
      </c>
      <c r="K830" t="s">
        <v>0</v>
      </c>
    </row>
    <row r="831" spans="1:11">
      <c r="A831" t="s">
        <v>7792</v>
      </c>
      <c r="B831" s="33" t="s">
        <v>996</v>
      </c>
      <c r="C831" s="33">
        <v>212</v>
      </c>
      <c r="D831" t="s">
        <v>901</v>
      </c>
      <c r="E831" t="s">
        <v>12240</v>
      </c>
      <c r="F831" s="34">
        <v>44711.69027777778</v>
      </c>
      <c r="G831" s="34">
        <v>44718.304166666669</v>
      </c>
      <c r="H831" t="s">
        <v>2</v>
      </c>
      <c r="I831" t="s">
        <v>903</v>
      </c>
      <c r="J831" t="s">
        <v>12292</v>
      </c>
      <c r="K831" t="s">
        <v>0</v>
      </c>
    </row>
    <row r="832" spans="1:11">
      <c r="A832" t="s">
        <v>7793</v>
      </c>
      <c r="B832" s="33" t="s">
        <v>996</v>
      </c>
      <c r="C832" s="33">
        <v>612</v>
      </c>
      <c r="D832" t="s">
        <v>901</v>
      </c>
      <c r="E832" t="s">
        <v>12240</v>
      </c>
      <c r="F832" s="34">
        <v>44712.547222222223</v>
      </c>
      <c r="G832" s="34">
        <v>44725.416666666664</v>
      </c>
      <c r="H832" t="s">
        <v>907</v>
      </c>
      <c r="I832" t="s">
        <v>903</v>
      </c>
      <c r="J832" t="s">
        <v>12289</v>
      </c>
      <c r="K832" t="s">
        <v>0</v>
      </c>
    </row>
    <row r="833" spans="1:11">
      <c r="A833" t="s">
        <v>7794</v>
      </c>
      <c r="B833" s="33" t="s">
        <v>996</v>
      </c>
      <c r="C833" s="33">
        <v>612</v>
      </c>
      <c r="D833" t="s">
        <v>901</v>
      </c>
      <c r="E833" t="s">
        <v>12240</v>
      </c>
      <c r="F833" s="34">
        <v>44713.456944444442</v>
      </c>
      <c r="G833" s="34">
        <v>44718.400694444441</v>
      </c>
      <c r="H833" t="s">
        <v>907</v>
      </c>
      <c r="I833" t="s">
        <v>903</v>
      </c>
      <c r="J833" t="s">
        <v>12290</v>
      </c>
      <c r="K833" t="s">
        <v>0</v>
      </c>
    </row>
    <row r="834" spans="1:11">
      <c r="A834" t="s">
        <v>7795</v>
      </c>
      <c r="B834" s="33" t="s">
        <v>996</v>
      </c>
      <c r="C834" s="33">
        <v>604</v>
      </c>
      <c r="D834" t="s">
        <v>901</v>
      </c>
      <c r="E834" t="s">
        <v>12240</v>
      </c>
      <c r="F834" s="34">
        <v>44714.32708333333</v>
      </c>
      <c r="G834" s="34">
        <v>44714.484652488427</v>
      </c>
      <c r="H834" t="s">
        <v>907</v>
      </c>
      <c r="I834" t="s">
        <v>903</v>
      </c>
      <c r="J834" t="s">
        <v>12289</v>
      </c>
      <c r="K834" t="s">
        <v>0</v>
      </c>
    </row>
    <row r="835" spans="1:11">
      <c r="A835" t="s">
        <v>7796</v>
      </c>
      <c r="B835" s="33" t="s">
        <v>996</v>
      </c>
      <c r="C835" s="33">
        <v>112</v>
      </c>
      <c r="D835" t="s">
        <v>901</v>
      </c>
      <c r="E835" t="s">
        <v>12240</v>
      </c>
      <c r="F835" s="34">
        <v>44726.386805555558</v>
      </c>
      <c r="G835" s="34">
        <v>44733.711805555555</v>
      </c>
      <c r="H835" t="s">
        <v>2</v>
      </c>
      <c r="I835" t="s">
        <v>903</v>
      </c>
      <c r="J835" t="s">
        <v>12297</v>
      </c>
      <c r="K835" t="s">
        <v>0</v>
      </c>
    </row>
    <row r="836" spans="1:11">
      <c r="A836" t="s">
        <v>7797</v>
      </c>
      <c r="B836" s="33" t="s">
        <v>996</v>
      </c>
      <c r="C836" s="33" t="s">
        <v>333</v>
      </c>
      <c r="D836" t="s">
        <v>333</v>
      </c>
      <c r="E836" t="s">
        <v>12240</v>
      </c>
      <c r="F836" s="34">
        <v>44740.638888888891</v>
      </c>
      <c r="G836" s="34">
        <v>44743.474305555559</v>
      </c>
      <c r="H836" t="s">
        <v>2</v>
      </c>
      <c r="I836" t="s">
        <v>903</v>
      </c>
      <c r="J836" t="s">
        <v>12291</v>
      </c>
      <c r="K836" t="s">
        <v>0</v>
      </c>
    </row>
    <row r="837" spans="1:11">
      <c r="A837" t="s">
        <v>7798</v>
      </c>
      <c r="B837" s="33" t="s">
        <v>996</v>
      </c>
      <c r="C837" s="33" t="s">
        <v>333</v>
      </c>
      <c r="D837" t="s">
        <v>333</v>
      </c>
      <c r="E837" t="s">
        <v>12240</v>
      </c>
      <c r="F837" s="34">
        <v>44740.638888888891</v>
      </c>
      <c r="G837" s="34">
        <v>44740.691479374997</v>
      </c>
      <c r="H837" t="s">
        <v>907</v>
      </c>
      <c r="I837" t="s">
        <v>903</v>
      </c>
      <c r="J837" t="s">
        <v>12290</v>
      </c>
      <c r="K837" t="s">
        <v>0</v>
      </c>
    </row>
    <row r="838" spans="1:11">
      <c r="A838" t="s">
        <v>7799</v>
      </c>
      <c r="B838" s="33" t="s">
        <v>996</v>
      </c>
      <c r="C838" s="33" t="s">
        <v>333</v>
      </c>
      <c r="D838" t="s">
        <v>333</v>
      </c>
      <c r="E838" t="s">
        <v>12240</v>
      </c>
      <c r="F838" s="34">
        <v>44740.638888888891</v>
      </c>
      <c r="G838" s="34">
        <v>44757.495833333334</v>
      </c>
      <c r="H838" t="s">
        <v>2</v>
      </c>
      <c r="I838" t="s">
        <v>903</v>
      </c>
      <c r="J838" t="s">
        <v>12279</v>
      </c>
      <c r="K838" t="s">
        <v>0</v>
      </c>
    </row>
    <row r="839" spans="1:11">
      <c r="A839" t="s">
        <v>7800</v>
      </c>
      <c r="B839" s="33" t="s">
        <v>996</v>
      </c>
      <c r="C839" s="33" t="s">
        <v>333</v>
      </c>
      <c r="D839" t="s">
        <v>333</v>
      </c>
      <c r="E839" t="s">
        <v>12240</v>
      </c>
      <c r="F839" s="34">
        <v>44740.638888888891</v>
      </c>
      <c r="G839" s="34">
        <v>44742.65902777778</v>
      </c>
      <c r="H839" t="s">
        <v>2</v>
      </c>
      <c r="I839" t="s">
        <v>903</v>
      </c>
      <c r="J839" t="s">
        <v>12289</v>
      </c>
      <c r="K839" t="s">
        <v>0</v>
      </c>
    </row>
    <row r="840" spans="1:11">
      <c r="A840" t="s">
        <v>7801</v>
      </c>
      <c r="B840" s="33" t="s">
        <v>996</v>
      </c>
      <c r="C840" s="33">
        <v>205</v>
      </c>
      <c r="D840" t="s">
        <v>901</v>
      </c>
      <c r="E840" t="s">
        <v>12240</v>
      </c>
      <c r="F840" s="34">
        <v>44742.584027777775</v>
      </c>
      <c r="G840" s="34">
        <v>44756.708333333336</v>
      </c>
      <c r="H840" t="s">
        <v>907</v>
      </c>
      <c r="I840" t="s">
        <v>903</v>
      </c>
      <c r="J840" t="s">
        <v>12290</v>
      </c>
      <c r="K840" t="s">
        <v>0</v>
      </c>
    </row>
    <row r="841" spans="1:11">
      <c r="A841" t="s">
        <v>7802</v>
      </c>
      <c r="B841" s="33" t="s">
        <v>996</v>
      </c>
      <c r="C841" s="33">
        <v>205</v>
      </c>
      <c r="D841" t="s">
        <v>901</v>
      </c>
      <c r="E841" t="s">
        <v>12240</v>
      </c>
      <c r="F841" s="34">
        <v>44742.589583333334</v>
      </c>
      <c r="G841" s="34">
        <v>44746.481944444444</v>
      </c>
      <c r="H841" t="s">
        <v>2</v>
      </c>
      <c r="I841" t="s">
        <v>903</v>
      </c>
      <c r="J841" t="s">
        <v>12289</v>
      </c>
      <c r="K841" t="s">
        <v>0</v>
      </c>
    </row>
    <row r="842" spans="1:11">
      <c r="A842" t="s">
        <v>7803</v>
      </c>
      <c r="B842" s="33" t="s">
        <v>996</v>
      </c>
      <c r="C842" s="33">
        <v>205</v>
      </c>
      <c r="D842" t="s">
        <v>901</v>
      </c>
      <c r="E842" t="s">
        <v>12240</v>
      </c>
      <c r="F842" s="34">
        <v>44742.6</v>
      </c>
      <c r="G842" s="34">
        <v>44756.708333333336</v>
      </c>
      <c r="H842" t="s">
        <v>907</v>
      </c>
      <c r="I842" t="s">
        <v>903</v>
      </c>
      <c r="J842" t="s">
        <v>12291</v>
      </c>
      <c r="K842" t="s">
        <v>0</v>
      </c>
    </row>
    <row r="843" spans="1:11">
      <c r="A843" t="s">
        <v>7804</v>
      </c>
      <c r="B843" s="33" t="s">
        <v>996</v>
      </c>
      <c r="C843" s="33">
        <v>403</v>
      </c>
      <c r="D843" t="s">
        <v>901</v>
      </c>
      <c r="E843" t="s">
        <v>12240</v>
      </c>
      <c r="F843" s="34">
        <v>44760.492361111108</v>
      </c>
      <c r="G843" s="34">
        <v>44761.399305555555</v>
      </c>
      <c r="H843" t="s">
        <v>2</v>
      </c>
      <c r="I843" t="s">
        <v>903</v>
      </c>
      <c r="J843" t="s">
        <v>12503</v>
      </c>
      <c r="K843" t="s">
        <v>0</v>
      </c>
    </row>
    <row r="844" spans="1:11">
      <c r="A844" t="s">
        <v>7805</v>
      </c>
      <c r="B844" s="33" t="s">
        <v>996</v>
      </c>
      <c r="C844" s="33" t="s">
        <v>333</v>
      </c>
      <c r="D844" t="s">
        <v>333</v>
      </c>
      <c r="E844" t="s">
        <v>12240</v>
      </c>
      <c r="F844" s="34">
        <v>44740.638888888891</v>
      </c>
      <c r="G844" s="34">
        <v>44768.5</v>
      </c>
      <c r="H844" t="s">
        <v>907</v>
      </c>
      <c r="I844" t="s">
        <v>903</v>
      </c>
      <c r="J844" t="s">
        <v>12291</v>
      </c>
      <c r="K844" t="s">
        <v>0</v>
      </c>
    </row>
    <row r="845" spans="1:11">
      <c r="A845" t="s">
        <v>7806</v>
      </c>
      <c r="B845" s="33" t="s">
        <v>996</v>
      </c>
      <c r="C845" s="33">
        <v>507</v>
      </c>
      <c r="D845" t="s">
        <v>901</v>
      </c>
      <c r="E845" t="s">
        <v>12240</v>
      </c>
      <c r="F845" s="34">
        <v>44767.484027777777</v>
      </c>
      <c r="G845" s="34">
        <v>44768.382097465277</v>
      </c>
      <c r="H845" t="s">
        <v>907</v>
      </c>
      <c r="I845" t="s">
        <v>903</v>
      </c>
      <c r="J845" t="s">
        <v>12290</v>
      </c>
      <c r="K845" t="s">
        <v>0</v>
      </c>
    </row>
    <row r="846" spans="1:11">
      <c r="A846" t="s">
        <v>7807</v>
      </c>
      <c r="B846" s="33" t="s">
        <v>996</v>
      </c>
      <c r="C846" s="33">
        <v>404</v>
      </c>
      <c r="D846" t="s">
        <v>901</v>
      </c>
      <c r="E846" t="s">
        <v>12240</v>
      </c>
      <c r="F846" s="34">
        <v>44776.680555555555</v>
      </c>
      <c r="G846" s="34">
        <v>44777.464583333334</v>
      </c>
      <c r="H846" t="s">
        <v>2</v>
      </c>
      <c r="I846" t="s">
        <v>903</v>
      </c>
      <c r="J846" t="s">
        <v>12292</v>
      </c>
      <c r="K846" t="s">
        <v>0</v>
      </c>
    </row>
    <row r="847" spans="1:11">
      <c r="A847" t="s">
        <v>7808</v>
      </c>
      <c r="B847" s="33" t="s">
        <v>996</v>
      </c>
      <c r="C847" s="33">
        <v>208</v>
      </c>
      <c r="D847" t="s">
        <v>901</v>
      </c>
      <c r="E847" t="s">
        <v>12240</v>
      </c>
      <c r="F847" s="34">
        <v>44781.629861111112</v>
      </c>
      <c r="G847" s="34">
        <v>44797.708333333336</v>
      </c>
      <c r="H847" t="s">
        <v>907</v>
      </c>
      <c r="I847" t="s">
        <v>903</v>
      </c>
      <c r="J847" t="s">
        <v>12290</v>
      </c>
      <c r="K847" t="s">
        <v>0</v>
      </c>
    </row>
    <row r="848" spans="1:11">
      <c r="A848" t="s">
        <v>7809</v>
      </c>
      <c r="B848" s="33" t="s">
        <v>996</v>
      </c>
      <c r="C848" s="33">
        <v>505</v>
      </c>
      <c r="D848" t="s">
        <v>901</v>
      </c>
      <c r="E848" t="s">
        <v>12240</v>
      </c>
      <c r="F848" s="34">
        <v>44781.634027777778</v>
      </c>
      <c r="G848" s="34">
        <v>44795.520833333336</v>
      </c>
      <c r="H848" t="s">
        <v>907</v>
      </c>
      <c r="I848" t="s">
        <v>903</v>
      </c>
      <c r="J848" t="s">
        <v>12290</v>
      </c>
      <c r="K848" t="s">
        <v>0</v>
      </c>
    </row>
    <row r="849" spans="1:11">
      <c r="A849" t="s">
        <v>7810</v>
      </c>
      <c r="B849" s="33" t="s">
        <v>996</v>
      </c>
      <c r="C849" s="33">
        <v>611</v>
      </c>
      <c r="D849" t="s">
        <v>901</v>
      </c>
      <c r="E849" t="s">
        <v>12240</v>
      </c>
      <c r="F849" s="34">
        <v>44783.686111111114</v>
      </c>
      <c r="G849" s="34">
        <v>44783.716685509258</v>
      </c>
      <c r="H849" t="s">
        <v>907</v>
      </c>
      <c r="I849" t="s">
        <v>903</v>
      </c>
      <c r="J849" t="s">
        <v>12297</v>
      </c>
      <c r="K849" t="s">
        <v>0</v>
      </c>
    </row>
    <row r="850" spans="1:11">
      <c r="A850" t="s">
        <v>7811</v>
      </c>
      <c r="B850" s="33" t="s">
        <v>996</v>
      </c>
      <c r="C850" s="33">
        <v>408</v>
      </c>
      <c r="D850" t="s">
        <v>901</v>
      </c>
      <c r="E850" t="s">
        <v>12240</v>
      </c>
      <c r="F850" s="34">
        <v>44784.32708333333</v>
      </c>
      <c r="G850" s="34">
        <v>44790.458333333336</v>
      </c>
      <c r="H850" t="s">
        <v>2</v>
      </c>
      <c r="I850" t="s">
        <v>903</v>
      </c>
      <c r="J850" t="s">
        <v>12289</v>
      </c>
      <c r="K850" t="s">
        <v>0</v>
      </c>
    </row>
    <row r="851" spans="1:11">
      <c r="A851" t="s">
        <v>7812</v>
      </c>
      <c r="B851" s="33" t="s">
        <v>996</v>
      </c>
      <c r="C851" s="33">
        <v>507</v>
      </c>
      <c r="D851" t="s">
        <v>901</v>
      </c>
      <c r="E851" t="s">
        <v>12241</v>
      </c>
      <c r="F851" s="34">
        <v>44798.663888888892</v>
      </c>
      <c r="G851" s="34">
        <v>44799.348761967594</v>
      </c>
      <c r="H851" t="s">
        <v>2</v>
      </c>
      <c r="I851" t="s">
        <v>903</v>
      </c>
      <c r="J851" t="s">
        <v>12437</v>
      </c>
      <c r="K851" t="s">
        <v>0</v>
      </c>
    </row>
    <row r="852" spans="1:11">
      <c r="A852" t="s">
        <v>7813</v>
      </c>
      <c r="B852" s="33" t="s">
        <v>996</v>
      </c>
      <c r="C852" s="33" t="s">
        <v>333</v>
      </c>
      <c r="D852" t="s">
        <v>333</v>
      </c>
      <c r="E852" t="s">
        <v>12241</v>
      </c>
      <c r="F852" s="34">
        <v>44799.445138888892</v>
      </c>
      <c r="G852" s="34">
        <v>44803.353236365743</v>
      </c>
      <c r="H852" t="s">
        <v>907</v>
      </c>
      <c r="I852" t="s">
        <v>903</v>
      </c>
      <c r="J852" t="s">
        <v>12437</v>
      </c>
      <c r="K852" t="s">
        <v>0</v>
      </c>
    </row>
    <row r="853" spans="1:11">
      <c r="A853" t="s">
        <v>7814</v>
      </c>
      <c r="B853" s="33" t="s">
        <v>996</v>
      </c>
      <c r="C853" s="33">
        <v>501</v>
      </c>
      <c r="D853" t="s">
        <v>901</v>
      </c>
      <c r="E853" t="s">
        <v>12241</v>
      </c>
      <c r="F853" s="34">
        <v>44801.435416666667</v>
      </c>
      <c r="G853" s="34">
        <v>44806.347222222219</v>
      </c>
      <c r="H853" t="s">
        <v>2</v>
      </c>
      <c r="I853" t="s">
        <v>903</v>
      </c>
      <c r="J853" t="s">
        <v>12277</v>
      </c>
      <c r="K853" t="s">
        <v>0</v>
      </c>
    </row>
    <row r="854" spans="1:11">
      <c r="A854" t="s">
        <v>7815</v>
      </c>
      <c r="B854" s="33" t="s">
        <v>996</v>
      </c>
      <c r="C854" s="33">
        <v>404</v>
      </c>
      <c r="D854" t="s">
        <v>901</v>
      </c>
      <c r="E854" t="s">
        <v>12241</v>
      </c>
      <c r="F854" s="34">
        <v>44803.511805555558</v>
      </c>
      <c r="G854" s="34">
        <v>44803.600220023145</v>
      </c>
      <c r="H854" t="s">
        <v>907</v>
      </c>
      <c r="I854" t="s">
        <v>903</v>
      </c>
      <c r="J854" t="s">
        <v>12289</v>
      </c>
      <c r="K854" t="s">
        <v>0</v>
      </c>
    </row>
    <row r="855" spans="1:11">
      <c r="A855" t="s">
        <v>7816</v>
      </c>
      <c r="B855" s="33" t="s">
        <v>996</v>
      </c>
      <c r="C855" s="33" t="s">
        <v>333</v>
      </c>
      <c r="D855" t="s">
        <v>333</v>
      </c>
      <c r="E855" t="s">
        <v>12241</v>
      </c>
      <c r="F855" s="34">
        <v>44809.288194444445</v>
      </c>
      <c r="G855" s="34">
        <v>44816.583333333336</v>
      </c>
      <c r="H855" t="s">
        <v>2</v>
      </c>
      <c r="I855" t="s">
        <v>903</v>
      </c>
      <c r="J855" t="s">
        <v>12289</v>
      </c>
      <c r="K855" t="s">
        <v>0</v>
      </c>
    </row>
    <row r="856" spans="1:11">
      <c r="A856" t="s">
        <v>7817</v>
      </c>
      <c r="B856" s="33" t="s">
        <v>996</v>
      </c>
      <c r="C856" s="33">
        <v>111</v>
      </c>
      <c r="D856" t="s">
        <v>901</v>
      </c>
      <c r="E856" t="s">
        <v>12241</v>
      </c>
      <c r="F856" s="34">
        <v>44809.761805555558</v>
      </c>
      <c r="G856" s="34">
        <v>44813.430555555555</v>
      </c>
      <c r="H856" t="s">
        <v>907</v>
      </c>
      <c r="I856" t="s">
        <v>903</v>
      </c>
      <c r="J856" t="s">
        <v>12503</v>
      </c>
      <c r="K856" t="s">
        <v>0</v>
      </c>
    </row>
    <row r="857" spans="1:11">
      <c r="A857" t="s">
        <v>7818</v>
      </c>
      <c r="B857" s="33" t="s">
        <v>996</v>
      </c>
      <c r="C857" s="33" t="s">
        <v>333</v>
      </c>
      <c r="D857" t="s">
        <v>333</v>
      </c>
      <c r="E857" t="s">
        <v>12241</v>
      </c>
      <c r="F857" s="34">
        <v>44827.361805555556</v>
      </c>
      <c r="G857" s="34">
        <v>44827.647022743055</v>
      </c>
      <c r="H857" t="s">
        <v>907</v>
      </c>
      <c r="I857" t="s">
        <v>903</v>
      </c>
      <c r="J857" t="s">
        <v>12437</v>
      </c>
      <c r="K857" t="s">
        <v>0</v>
      </c>
    </row>
    <row r="858" spans="1:11">
      <c r="A858" t="s">
        <v>7819</v>
      </c>
      <c r="B858" s="33" t="s">
        <v>996</v>
      </c>
      <c r="C858" s="33">
        <v>404</v>
      </c>
      <c r="D858" t="s">
        <v>901</v>
      </c>
      <c r="E858" t="s">
        <v>12241</v>
      </c>
      <c r="F858" s="34">
        <v>44834.51666666667</v>
      </c>
      <c r="G858" s="34">
        <v>44837.385736944445</v>
      </c>
      <c r="H858" t="s">
        <v>907</v>
      </c>
      <c r="I858" t="s">
        <v>903</v>
      </c>
      <c r="J858" t="s">
        <v>12290</v>
      </c>
      <c r="K858" t="s">
        <v>0</v>
      </c>
    </row>
    <row r="859" spans="1:11">
      <c r="A859" t="s">
        <v>7820</v>
      </c>
      <c r="B859" s="33" t="s">
        <v>996</v>
      </c>
      <c r="C859" s="33">
        <v>307</v>
      </c>
      <c r="D859" t="s">
        <v>901</v>
      </c>
      <c r="E859" t="s">
        <v>12241</v>
      </c>
      <c r="F859" s="34">
        <v>44837.855555555558</v>
      </c>
      <c r="G859" s="34">
        <v>44844.375</v>
      </c>
      <c r="H859" t="s">
        <v>2</v>
      </c>
      <c r="I859" t="s">
        <v>903</v>
      </c>
      <c r="J859" t="s">
        <v>12286</v>
      </c>
      <c r="K859" t="s">
        <v>0</v>
      </c>
    </row>
    <row r="860" spans="1:11">
      <c r="A860" t="s">
        <v>7821</v>
      </c>
      <c r="B860" s="33" t="s">
        <v>996</v>
      </c>
      <c r="C860" s="33">
        <v>507</v>
      </c>
      <c r="D860" t="s">
        <v>901</v>
      </c>
      <c r="E860" t="s">
        <v>12241</v>
      </c>
      <c r="F860" s="34">
        <v>44839.863194444442</v>
      </c>
      <c r="G860" s="34">
        <v>44840.639087372685</v>
      </c>
      <c r="H860" t="s">
        <v>907</v>
      </c>
      <c r="I860" t="s">
        <v>903</v>
      </c>
      <c r="J860" t="s">
        <v>12291</v>
      </c>
      <c r="K860" t="s">
        <v>0</v>
      </c>
    </row>
    <row r="861" spans="1:11">
      <c r="A861" t="s">
        <v>7822</v>
      </c>
      <c r="B861" s="33" t="s">
        <v>996</v>
      </c>
      <c r="C861" s="33">
        <v>109</v>
      </c>
      <c r="D861" t="s">
        <v>901</v>
      </c>
      <c r="E861" t="s">
        <v>12241</v>
      </c>
      <c r="F861" s="34">
        <v>44858.384027777778</v>
      </c>
      <c r="G861" s="34">
        <v>44859.634883275467</v>
      </c>
      <c r="H861" t="s">
        <v>907</v>
      </c>
      <c r="I861" t="s">
        <v>903</v>
      </c>
      <c r="J861" t="s">
        <v>12437</v>
      </c>
      <c r="K861" t="s">
        <v>0</v>
      </c>
    </row>
    <row r="862" spans="1:11">
      <c r="A862" t="s">
        <v>7823</v>
      </c>
      <c r="B862" s="33" t="s">
        <v>996</v>
      </c>
      <c r="C862" s="33" t="s">
        <v>333</v>
      </c>
      <c r="D862" t="s">
        <v>333</v>
      </c>
      <c r="E862" t="s">
        <v>12241</v>
      </c>
      <c r="F862" s="34">
        <v>44865.469444444447</v>
      </c>
      <c r="G862" s="34">
        <v>44865.627674780095</v>
      </c>
      <c r="H862" t="s">
        <v>2</v>
      </c>
      <c r="I862" t="s">
        <v>903</v>
      </c>
      <c r="J862" t="s">
        <v>12503</v>
      </c>
      <c r="K862" t="s">
        <v>0</v>
      </c>
    </row>
    <row r="863" spans="1:11">
      <c r="A863" t="s">
        <v>7824</v>
      </c>
      <c r="B863" s="33" t="s">
        <v>996</v>
      </c>
      <c r="C863" s="33">
        <v>613</v>
      </c>
      <c r="D863" t="s">
        <v>901</v>
      </c>
      <c r="E863" t="s">
        <v>12241</v>
      </c>
      <c r="F863" s="34">
        <v>44868.704861111109</v>
      </c>
      <c r="G863" s="34">
        <v>44869.336760775463</v>
      </c>
      <c r="H863" t="s">
        <v>2</v>
      </c>
      <c r="I863" t="s">
        <v>903</v>
      </c>
      <c r="J863" t="s">
        <v>12297</v>
      </c>
      <c r="K863" t="s">
        <v>0</v>
      </c>
    </row>
    <row r="864" spans="1:11">
      <c r="A864" t="s">
        <v>7825</v>
      </c>
      <c r="B864" s="33" t="s">
        <v>996</v>
      </c>
      <c r="C864" s="33">
        <v>613</v>
      </c>
      <c r="D864" t="s">
        <v>901</v>
      </c>
      <c r="E864" t="s">
        <v>12241</v>
      </c>
      <c r="F864" s="34">
        <v>44877.621527777781</v>
      </c>
      <c r="G864" s="34">
        <v>44879.389241712961</v>
      </c>
      <c r="H864" t="s">
        <v>907</v>
      </c>
      <c r="I864" t="s">
        <v>903</v>
      </c>
      <c r="J864" t="s">
        <v>12297</v>
      </c>
      <c r="K864" t="s">
        <v>0</v>
      </c>
    </row>
    <row r="865" spans="1:11">
      <c r="A865" t="s">
        <v>7826</v>
      </c>
      <c r="B865" s="33" t="s">
        <v>996</v>
      </c>
      <c r="C865" s="33">
        <v>507</v>
      </c>
      <c r="D865" t="s">
        <v>901</v>
      </c>
      <c r="E865" t="s">
        <v>12241</v>
      </c>
      <c r="F865" s="34">
        <v>44881.804861111108</v>
      </c>
      <c r="G865" s="34">
        <v>44894.826388888891</v>
      </c>
      <c r="H865" t="s">
        <v>2</v>
      </c>
      <c r="I865" t="s">
        <v>903</v>
      </c>
      <c r="J865" t="s">
        <v>12291</v>
      </c>
      <c r="K865" t="s">
        <v>0</v>
      </c>
    </row>
    <row r="866" spans="1:11">
      <c r="A866" t="s">
        <v>7827</v>
      </c>
      <c r="B866" s="33" t="s">
        <v>996</v>
      </c>
      <c r="C866" s="33" t="s">
        <v>333</v>
      </c>
      <c r="D866" t="s">
        <v>333</v>
      </c>
      <c r="E866" t="s">
        <v>12241</v>
      </c>
      <c r="F866" s="34">
        <v>44882.683333333334</v>
      </c>
      <c r="G866" s="34">
        <v>44886.625451874999</v>
      </c>
      <c r="H866" t="s">
        <v>907</v>
      </c>
      <c r="I866" t="s">
        <v>903</v>
      </c>
      <c r="J866" t="s">
        <v>12297</v>
      </c>
      <c r="K866" t="s">
        <v>0</v>
      </c>
    </row>
    <row r="867" spans="1:11">
      <c r="A867" t="s">
        <v>7828</v>
      </c>
      <c r="B867" s="33" t="s">
        <v>996</v>
      </c>
      <c r="C867" s="33" t="s">
        <v>333</v>
      </c>
      <c r="D867" t="s">
        <v>333</v>
      </c>
      <c r="E867" t="s">
        <v>12241</v>
      </c>
      <c r="F867" s="34">
        <v>44917.345138888886</v>
      </c>
      <c r="G867" s="34">
        <v>44921.351138773149</v>
      </c>
      <c r="H867" t="s">
        <v>2</v>
      </c>
      <c r="I867" t="s">
        <v>903</v>
      </c>
      <c r="J867" t="s">
        <v>12503</v>
      </c>
      <c r="K867" t="s">
        <v>0</v>
      </c>
    </row>
    <row r="868" spans="1:11">
      <c r="A868" t="s">
        <v>7829</v>
      </c>
      <c r="B868" s="33" t="s">
        <v>996</v>
      </c>
      <c r="C868" s="33" t="s">
        <v>333</v>
      </c>
      <c r="D868" t="s">
        <v>333</v>
      </c>
      <c r="E868" t="s">
        <v>12241</v>
      </c>
      <c r="F868" s="34">
        <v>44946.365972222222</v>
      </c>
      <c r="G868" s="34">
        <v>44967.5</v>
      </c>
      <c r="H868" t="s">
        <v>907</v>
      </c>
      <c r="I868" t="s">
        <v>903</v>
      </c>
      <c r="J868" t="s">
        <v>12275</v>
      </c>
      <c r="K868" t="s">
        <v>0</v>
      </c>
    </row>
    <row r="869" spans="1:11">
      <c r="A869" t="s">
        <v>7830</v>
      </c>
      <c r="B869" s="33" t="s">
        <v>996</v>
      </c>
      <c r="C869" s="33">
        <v>108</v>
      </c>
      <c r="D869" t="s">
        <v>901</v>
      </c>
      <c r="E869" t="s">
        <v>12241</v>
      </c>
      <c r="F869" s="34">
        <v>44956.65</v>
      </c>
      <c r="G869" s="34">
        <v>44967.395833333336</v>
      </c>
      <c r="H869" t="s">
        <v>2</v>
      </c>
      <c r="I869" t="s">
        <v>903</v>
      </c>
      <c r="J869" t="s">
        <v>12289</v>
      </c>
      <c r="K869" t="s">
        <v>0</v>
      </c>
    </row>
    <row r="870" spans="1:11">
      <c r="A870" t="s">
        <v>7831</v>
      </c>
      <c r="B870" s="33" t="s">
        <v>996</v>
      </c>
      <c r="C870" s="33">
        <v>111</v>
      </c>
      <c r="D870" t="s">
        <v>901</v>
      </c>
      <c r="E870" t="s">
        <v>12241</v>
      </c>
      <c r="F870" s="34">
        <v>44956.662499999999</v>
      </c>
      <c r="G870" s="34">
        <v>44965.46875</v>
      </c>
      <c r="H870" t="s">
        <v>907</v>
      </c>
      <c r="I870" t="s">
        <v>903</v>
      </c>
      <c r="J870" t="s">
        <v>12289</v>
      </c>
      <c r="K870" t="s">
        <v>0</v>
      </c>
    </row>
    <row r="871" spans="1:11">
      <c r="A871" t="s">
        <v>7832</v>
      </c>
      <c r="B871" s="33" t="s">
        <v>996</v>
      </c>
      <c r="C871" s="33">
        <v>507</v>
      </c>
      <c r="D871" t="s">
        <v>901</v>
      </c>
      <c r="E871" t="s">
        <v>12241</v>
      </c>
      <c r="F871" s="34">
        <v>44957.35833333333</v>
      </c>
      <c r="G871" s="34">
        <v>44967.357638888891</v>
      </c>
      <c r="H871" t="s">
        <v>2</v>
      </c>
      <c r="I871" t="s">
        <v>903</v>
      </c>
      <c r="J871" t="s">
        <v>12289</v>
      </c>
      <c r="K871" t="s">
        <v>0</v>
      </c>
    </row>
    <row r="872" spans="1:11">
      <c r="A872" t="s">
        <v>7833</v>
      </c>
      <c r="B872" s="33" t="s">
        <v>996</v>
      </c>
      <c r="C872" s="33">
        <v>103</v>
      </c>
      <c r="D872" t="s">
        <v>901</v>
      </c>
      <c r="E872" t="s">
        <v>12241</v>
      </c>
      <c r="F872" s="34">
        <v>44957.38958333333</v>
      </c>
      <c r="G872" s="34">
        <v>44967.385416666664</v>
      </c>
      <c r="H872" t="s">
        <v>2</v>
      </c>
      <c r="I872" t="s">
        <v>903</v>
      </c>
      <c r="J872" t="s">
        <v>12289</v>
      </c>
      <c r="K872" t="s">
        <v>0</v>
      </c>
    </row>
    <row r="873" spans="1:11">
      <c r="A873" t="s">
        <v>7834</v>
      </c>
      <c r="B873" s="33" t="s">
        <v>996</v>
      </c>
      <c r="C873" s="33">
        <v>205</v>
      </c>
      <c r="D873" t="s">
        <v>901</v>
      </c>
      <c r="E873" t="s">
        <v>12243</v>
      </c>
      <c r="F873" s="34">
        <v>44964.652083333334</v>
      </c>
      <c r="G873" s="34">
        <v>44973.395833333336</v>
      </c>
      <c r="H873" t="s">
        <v>907</v>
      </c>
      <c r="I873" t="s">
        <v>903</v>
      </c>
      <c r="J873" t="s">
        <v>12290</v>
      </c>
      <c r="K873" t="s">
        <v>0</v>
      </c>
    </row>
    <row r="874" spans="1:11">
      <c r="A874" t="s">
        <v>7835</v>
      </c>
      <c r="B874" s="33" t="s">
        <v>996</v>
      </c>
      <c r="C874" s="33">
        <v>112</v>
      </c>
      <c r="D874" t="s">
        <v>901</v>
      </c>
      <c r="E874" t="s">
        <v>12243</v>
      </c>
      <c r="F874" s="34">
        <v>44972.411111111112</v>
      </c>
      <c r="G874" s="34">
        <v>44973.613888888889</v>
      </c>
      <c r="H874" t="s">
        <v>2</v>
      </c>
      <c r="I874" t="s">
        <v>903</v>
      </c>
      <c r="J874" t="s">
        <v>12290</v>
      </c>
      <c r="K874" t="s">
        <v>0</v>
      </c>
    </row>
    <row r="875" spans="1:11">
      <c r="A875" t="s">
        <v>7836</v>
      </c>
      <c r="B875" s="33" t="s">
        <v>996</v>
      </c>
      <c r="C875" s="33" t="s">
        <v>333</v>
      </c>
      <c r="D875" t="s">
        <v>333</v>
      </c>
      <c r="E875" t="s">
        <v>12243</v>
      </c>
      <c r="F875" s="34">
        <v>44979.746527777781</v>
      </c>
      <c r="G875" s="34">
        <v>44984.718227997684</v>
      </c>
      <c r="H875" t="s">
        <v>2</v>
      </c>
      <c r="I875" t="s">
        <v>903</v>
      </c>
      <c r="J875" t="s">
        <v>12279</v>
      </c>
      <c r="K875" t="s">
        <v>0</v>
      </c>
    </row>
    <row r="876" spans="1:11">
      <c r="A876" t="s">
        <v>7837</v>
      </c>
      <c r="B876" s="33" t="s">
        <v>996</v>
      </c>
      <c r="C876" s="33">
        <v>112</v>
      </c>
      <c r="D876" t="s">
        <v>901</v>
      </c>
      <c r="E876" t="s">
        <v>12243</v>
      </c>
      <c r="F876" s="34">
        <v>45007.587500000001</v>
      </c>
      <c r="G876" s="34">
        <v>45008.572938182871</v>
      </c>
      <c r="H876" t="s">
        <v>2</v>
      </c>
      <c r="I876" t="s">
        <v>903</v>
      </c>
      <c r="J876" t="s">
        <v>12437</v>
      </c>
      <c r="K876" t="s">
        <v>0</v>
      </c>
    </row>
    <row r="877" spans="1:11">
      <c r="A877" t="s">
        <v>7838</v>
      </c>
      <c r="B877" s="33" t="s">
        <v>996</v>
      </c>
      <c r="C877" s="33" t="s">
        <v>333</v>
      </c>
      <c r="D877" t="s">
        <v>333</v>
      </c>
      <c r="E877" t="s">
        <v>12243</v>
      </c>
      <c r="F877" s="34">
        <v>45034.495138888888</v>
      </c>
      <c r="G877" s="34">
        <v>45041.788808703706</v>
      </c>
      <c r="H877" t="s">
        <v>2</v>
      </c>
      <c r="I877" t="s">
        <v>903</v>
      </c>
      <c r="J877" t="s">
        <v>12437</v>
      </c>
      <c r="K877" t="s">
        <v>0</v>
      </c>
    </row>
    <row r="878" spans="1:11">
      <c r="A878" t="s">
        <v>7839</v>
      </c>
      <c r="B878" s="33" t="s">
        <v>996</v>
      </c>
      <c r="C878" s="33">
        <v>404</v>
      </c>
      <c r="D878" t="s">
        <v>901</v>
      </c>
      <c r="E878" t="s">
        <v>12243</v>
      </c>
      <c r="F878" s="34">
        <v>45049.572916666664</v>
      </c>
      <c r="G878" s="34">
        <v>45052.343270057871</v>
      </c>
      <c r="H878" t="s">
        <v>2</v>
      </c>
      <c r="I878" t="s">
        <v>903</v>
      </c>
      <c r="J878" t="s">
        <v>12437</v>
      </c>
      <c r="K878" t="s">
        <v>0</v>
      </c>
    </row>
    <row r="879" spans="1:11">
      <c r="A879" t="s">
        <v>7840</v>
      </c>
      <c r="B879" s="33" t="s">
        <v>996</v>
      </c>
      <c r="C879" s="33">
        <v>401</v>
      </c>
      <c r="D879" t="s">
        <v>901</v>
      </c>
      <c r="E879" t="s">
        <v>12243</v>
      </c>
      <c r="F879" s="34">
        <v>45075.95208333333</v>
      </c>
      <c r="G879" s="34">
        <v>45091.437632569447</v>
      </c>
      <c r="H879" t="s">
        <v>2</v>
      </c>
      <c r="I879" t="s">
        <v>903</v>
      </c>
      <c r="J879" t="s">
        <v>12437</v>
      </c>
      <c r="K879" t="s">
        <v>0</v>
      </c>
    </row>
    <row r="880" spans="1:11">
      <c r="A880" t="s">
        <v>7841</v>
      </c>
      <c r="B880" s="33" t="s">
        <v>996</v>
      </c>
      <c r="C880" s="33">
        <v>205</v>
      </c>
      <c r="D880" t="s">
        <v>901</v>
      </c>
      <c r="E880" t="s">
        <v>12243</v>
      </c>
      <c r="F880" s="34">
        <v>45082.481944444444</v>
      </c>
      <c r="G880" s="34">
        <v>45082.818433761575</v>
      </c>
      <c r="H880" t="s">
        <v>2</v>
      </c>
      <c r="I880" t="s">
        <v>903</v>
      </c>
      <c r="J880" t="s">
        <v>12275</v>
      </c>
      <c r="K880" t="s">
        <v>0</v>
      </c>
    </row>
    <row r="881" spans="1:11">
      <c r="A881" t="s">
        <v>7842</v>
      </c>
      <c r="B881" s="33" t="s">
        <v>996</v>
      </c>
      <c r="C881" s="33">
        <v>505</v>
      </c>
      <c r="D881" t="s">
        <v>901</v>
      </c>
      <c r="E881" t="s">
        <v>12243</v>
      </c>
      <c r="F881" s="34">
        <v>45098.444444444445</v>
      </c>
      <c r="G881" s="34">
        <v>45105.761425416669</v>
      </c>
      <c r="H881" t="s">
        <v>2</v>
      </c>
      <c r="I881" t="s">
        <v>903</v>
      </c>
      <c r="J881" t="s">
        <v>12290</v>
      </c>
      <c r="K881" t="s">
        <v>0</v>
      </c>
    </row>
    <row r="882" spans="1:11">
      <c r="A882" t="s">
        <v>7843</v>
      </c>
      <c r="B882" s="33" t="s">
        <v>996</v>
      </c>
      <c r="C882" s="33">
        <v>205</v>
      </c>
      <c r="D882" t="s">
        <v>901</v>
      </c>
      <c r="E882" t="s">
        <v>12243</v>
      </c>
      <c r="F882" s="34">
        <v>45135.418055555558</v>
      </c>
      <c r="G882" s="34">
        <v>45145.790588784723</v>
      </c>
      <c r="H882" t="s">
        <v>2</v>
      </c>
      <c r="I882" t="s">
        <v>903</v>
      </c>
      <c r="J882" t="s">
        <v>12290</v>
      </c>
      <c r="K882" t="s">
        <v>0</v>
      </c>
    </row>
    <row r="883" spans="1:11">
      <c r="A883" t="s">
        <v>7844</v>
      </c>
      <c r="B883" s="33" t="s">
        <v>996</v>
      </c>
      <c r="C883" s="33">
        <v>401</v>
      </c>
      <c r="D883" t="s">
        <v>901</v>
      </c>
      <c r="E883" t="s">
        <v>806</v>
      </c>
      <c r="F883" s="34">
        <v>45198.509722222225</v>
      </c>
      <c r="G883" s="34">
        <v>45198.573668414349</v>
      </c>
      <c r="H883" t="s">
        <v>2</v>
      </c>
      <c r="I883" t="s">
        <v>903</v>
      </c>
      <c r="J883" t="s">
        <v>12279</v>
      </c>
      <c r="K883" t="s">
        <v>0</v>
      </c>
    </row>
    <row r="884" spans="1:11">
      <c r="A884" t="s">
        <v>7845</v>
      </c>
      <c r="B884" s="33" t="s">
        <v>996</v>
      </c>
      <c r="C884" s="33">
        <v>401</v>
      </c>
      <c r="D884" t="s">
        <v>901</v>
      </c>
      <c r="E884" t="s">
        <v>806</v>
      </c>
      <c r="F884" s="34">
        <v>45201.801388888889</v>
      </c>
      <c r="G884" s="34">
        <v>45201.913596319442</v>
      </c>
      <c r="H884" t="s">
        <v>2</v>
      </c>
      <c r="I884" t="s">
        <v>903</v>
      </c>
      <c r="J884" t="s">
        <v>12289</v>
      </c>
      <c r="K884" t="s">
        <v>0</v>
      </c>
    </row>
    <row r="885" spans="1:11">
      <c r="A885" t="s">
        <v>7846</v>
      </c>
      <c r="B885" s="33" t="s">
        <v>996</v>
      </c>
      <c r="C885" s="33">
        <v>402</v>
      </c>
      <c r="D885" t="s">
        <v>901</v>
      </c>
      <c r="E885" t="s">
        <v>806</v>
      </c>
      <c r="F885" s="34">
        <v>45214.818749999999</v>
      </c>
      <c r="G885" s="34">
        <v>45215.372777592595</v>
      </c>
      <c r="H885" t="s">
        <v>2</v>
      </c>
      <c r="I885" t="s">
        <v>903</v>
      </c>
      <c r="J885" t="s">
        <v>12291</v>
      </c>
      <c r="K885" t="s">
        <v>0</v>
      </c>
    </row>
    <row r="886" spans="1:11">
      <c r="A886" t="s">
        <v>7847</v>
      </c>
      <c r="B886" s="33" t="s">
        <v>996</v>
      </c>
      <c r="C886" s="33" t="s">
        <v>333</v>
      </c>
      <c r="D886" t="s">
        <v>333</v>
      </c>
      <c r="E886" t="s">
        <v>806</v>
      </c>
      <c r="F886" s="34">
        <v>45239.468055555553</v>
      </c>
      <c r="G886" s="34">
        <v>45268.447916666664</v>
      </c>
      <c r="H886" t="s">
        <v>2</v>
      </c>
      <c r="I886" t="s">
        <v>903</v>
      </c>
      <c r="J886" t="s">
        <v>12296</v>
      </c>
      <c r="K886" t="s">
        <v>0</v>
      </c>
    </row>
    <row r="887" spans="1:11">
      <c r="A887" t="s">
        <v>7848</v>
      </c>
      <c r="B887" s="33" t="s">
        <v>996</v>
      </c>
      <c r="C887" s="33">
        <v>512</v>
      </c>
      <c r="D887" t="s">
        <v>901</v>
      </c>
      <c r="E887" t="s">
        <v>806</v>
      </c>
      <c r="F887" s="34">
        <v>45253.543749999997</v>
      </c>
      <c r="G887" s="34">
        <v>45253.566666666666</v>
      </c>
      <c r="H887" t="s">
        <v>2</v>
      </c>
      <c r="I887" t="s">
        <v>903</v>
      </c>
      <c r="J887" t="s">
        <v>12289</v>
      </c>
      <c r="K887" t="s">
        <v>0</v>
      </c>
    </row>
    <row r="888" spans="1:11">
      <c r="A888" t="s">
        <v>7849</v>
      </c>
      <c r="B888" s="33" t="s">
        <v>996</v>
      </c>
      <c r="C888" s="33" t="s">
        <v>333</v>
      </c>
      <c r="D888" t="s">
        <v>333</v>
      </c>
      <c r="E888" t="s">
        <v>806</v>
      </c>
      <c r="F888" s="34">
        <v>45282.45</v>
      </c>
      <c r="G888" s="34">
        <v>45282.5</v>
      </c>
      <c r="H888" t="s">
        <v>2</v>
      </c>
      <c r="I888" t="s">
        <v>903</v>
      </c>
      <c r="J888" t="s">
        <v>12302</v>
      </c>
      <c r="K888" t="s">
        <v>0</v>
      </c>
    </row>
    <row r="889" spans="1:11">
      <c r="A889" t="s">
        <v>7850</v>
      </c>
      <c r="B889" s="33" t="s">
        <v>996</v>
      </c>
      <c r="C889" s="33">
        <v>507</v>
      </c>
      <c r="D889" t="s">
        <v>901</v>
      </c>
      <c r="E889" t="s">
        <v>806</v>
      </c>
      <c r="F889" s="34">
        <v>45286.268055555556</v>
      </c>
      <c r="G889" s="34">
        <v>45288.5625</v>
      </c>
      <c r="H889" t="s">
        <v>2</v>
      </c>
      <c r="I889" t="s">
        <v>903</v>
      </c>
      <c r="J889" t="s">
        <v>12292</v>
      </c>
      <c r="K889" t="s">
        <v>0</v>
      </c>
    </row>
    <row r="890" spans="1:11">
      <c r="A890" t="s">
        <v>7851</v>
      </c>
      <c r="B890" s="33" t="s">
        <v>996</v>
      </c>
      <c r="C890" s="33" t="s">
        <v>333</v>
      </c>
      <c r="D890" t="s">
        <v>333</v>
      </c>
      <c r="E890" t="s">
        <v>12244</v>
      </c>
      <c r="F890" s="34">
        <v>45286.368055555555</v>
      </c>
      <c r="G890" s="34">
        <v>45302.666666666664</v>
      </c>
      <c r="H890" t="s">
        <v>2</v>
      </c>
      <c r="I890" t="s">
        <v>903</v>
      </c>
      <c r="J890" t="s">
        <v>12279</v>
      </c>
      <c r="K890" t="s">
        <v>0</v>
      </c>
    </row>
    <row r="891" spans="1:11">
      <c r="A891" t="s">
        <v>7852</v>
      </c>
      <c r="B891" s="33" t="s">
        <v>996</v>
      </c>
      <c r="C891" s="33">
        <v>607</v>
      </c>
      <c r="D891" t="s">
        <v>901</v>
      </c>
      <c r="E891" t="s">
        <v>806</v>
      </c>
      <c r="F891" s="34">
        <v>45286.445138888892</v>
      </c>
      <c r="G891" s="34">
        <v>45295.5</v>
      </c>
      <c r="H891" t="s">
        <v>2</v>
      </c>
      <c r="I891" t="s">
        <v>903</v>
      </c>
      <c r="J891" t="s">
        <v>12292</v>
      </c>
      <c r="K891" t="s">
        <v>0</v>
      </c>
    </row>
    <row r="892" spans="1:11">
      <c r="A892" t="s">
        <v>7853</v>
      </c>
      <c r="B892" s="33" t="s">
        <v>996</v>
      </c>
      <c r="C892" s="33">
        <v>508</v>
      </c>
      <c r="D892" t="s">
        <v>901</v>
      </c>
      <c r="E892" t="s">
        <v>806</v>
      </c>
      <c r="F892" s="34">
        <v>45294.597916666666</v>
      </c>
      <c r="G892" s="34">
        <v>45294.619672303241</v>
      </c>
      <c r="H892" t="s">
        <v>2</v>
      </c>
      <c r="I892" t="s">
        <v>903</v>
      </c>
      <c r="J892" t="s">
        <v>12292</v>
      </c>
      <c r="K892" t="s">
        <v>0</v>
      </c>
    </row>
    <row r="893" spans="1:11">
      <c r="A893" t="s">
        <v>7854</v>
      </c>
      <c r="B893" s="33" t="s">
        <v>996</v>
      </c>
      <c r="C893" s="33">
        <v>305</v>
      </c>
      <c r="D893" t="s">
        <v>901</v>
      </c>
      <c r="E893" t="s">
        <v>12244</v>
      </c>
      <c r="F893" s="34">
        <v>45313.502083333333</v>
      </c>
      <c r="G893" s="34">
        <v>45313.536805555559</v>
      </c>
      <c r="H893" t="s">
        <v>2</v>
      </c>
      <c r="I893" t="s">
        <v>903</v>
      </c>
      <c r="J893" t="s">
        <v>12290</v>
      </c>
      <c r="K893" t="s">
        <v>0</v>
      </c>
    </row>
    <row r="894" spans="1:11">
      <c r="A894" t="s">
        <v>7855</v>
      </c>
      <c r="B894" s="33" t="s">
        <v>996</v>
      </c>
      <c r="C894" s="33">
        <v>305</v>
      </c>
      <c r="D894" t="s">
        <v>901</v>
      </c>
      <c r="E894" t="s">
        <v>806</v>
      </c>
      <c r="F894" s="34">
        <v>45323.522222222222</v>
      </c>
      <c r="G894" s="34">
        <v>45323.545138888891</v>
      </c>
      <c r="H894" t="s">
        <v>2</v>
      </c>
      <c r="I894" t="s">
        <v>903</v>
      </c>
      <c r="J894" t="s">
        <v>12286</v>
      </c>
      <c r="K894" t="s">
        <v>0</v>
      </c>
    </row>
    <row r="895" spans="1:11">
      <c r="A895" t="s">
        <v>7856</v>
      </c>
      <c r="B895" s="33" t="s">
        <v>996</v>
      </c>
      <c r="C895" s="33" t="s">
        <v>333</v>
      </c>
      <c r="D895" t="s">
        <v>333</v>
      </c>
      <c r="E895" t="s">
        <v>12245</v>
      </c>
      <c r="F895" s="34">
        <v>45425.663194444445</v>
      </c>
      <c r="G895" s="34">
        <v>45425.691666666666</v>
      </c>
      <c r="H895" t="s">
        <v>2</v>
      </c>
      <c r="I895" t="s">
        <v>903</v>
      </c>
      <c r="J895" t="s">
        <v>12297</v>
      </c>
      <c r="K895" t="s">
        <v>0</v>
      </c>
    </row>
    <row r="896" spans="1:11">
      <c r="A896" t="s">
        <v>7857</v>
      </c>
      <c r="B896" s="33" t="s">
        <v>1014</v>
      </c>
      <c r="C896" s="33">
        <v>302</v>
      </c>
      <c r="D896" t="s">
        <v>914</v>
      </c>
      <c r="E896" t="s">
        <v>12238</v>
      </c>
      <c r="F896" s="34">
        <v>44049.508333333331</v>
      </c>
      <c r="G896" s="34">
        <v>44074.488194444442</v>
      </c>
      <c r="H896" t="s">
        <v>907</v>
      </c>
      <c r="I896" t="s">
        <v>903</v>
      </c>
      <c r="J896" t="s">
        <v>12291</v>
      </c>
      <c r="K896" t="s">
        <v>0</v>
      </c>
    </row>
    <row r="897" spans="1:11">
      <c r="A897" t="s">
        <v>7858</v>
      </c>
      <c r="B897" s="33" t="s">
        <v>1014</v>
      </c>
      <c r="C897" s="33">
        <v>302</v>
      </c>
      <c r="D897" t="s">
        <v>914</v>
      </c>
      <c r="E897" t="s">
        <v>12238</v>
      </c>
      <c r="F897" s="34">
        <v>44049.508333333331</v>
      </c>
      <c r="G897" s="34">
        <v>44054</v>
      </c>
      <c r="H897" t="s">
        <v>2</v>
      </c>
      <c r="I897" t="s">
        <v>903</v>
      </c>
      <c r="J897" t="s">
        <v>12303</v>
      </c>
      <c r="K897" t="s">
        <v>0</v>
      </c>
    </row>
    <row r="898" spans="1:11">
      <c r="A898" t="s">
        <v>7859</v>
      </c>
      <c r="B898" s="33" t="s">
        <v>1014</v>
      </c>
      <c r="C898" s="33">
        <v>201</v>
      </c>
      <c r="D898" t="s">
        <v>901</v>
      </c>
      <c r="E898" t="s">
        <v>12238</v>
      </c>
      <c r="F898" s="34">
        <v>44053.546527777777</v>
      </c>
      <c r="G898" s="34">
        <v>44055.335416666669</v>
      </c>
      <c r="H898" t="s">
        <v>907</v>
      </c>
      <c r="I898" t="s">
        <v>903</v>
      </c>
      <c r="J898" t="s">
        <v>12259</v>
      </c>
      <c r="K898" t="s">
        <v>0</v>
      </c>
    </row>
    <row r="899" spans="1:11">
      <c r="A899" t="s">
        <v>7860</v>
      </c>
      <c r="B899" s="33" t="s">
        <v>1014</v>
      </c>
      <c r="C899" s="33">
        <v>109</v>
      </c>
      <c r="D899" t="s">
        <v>901</v>
      </c>
      <c r="E899" t="s">
        <v>12238</v>
      </c>
      <c r="F899" s="34">
        <v>44054.422222222223</v>
      </c>
      <c r="G899" s="34">
        <v>44054.424138009257</v>
      </c>
      <c r="H899" t="s">
        <v>907</v>
      </c>
      <c r="I899" t="s">
        <v>903</v>
      </c>
      <c r="J899" t="s">
        <v>12275</v>
      </c>
      <c r="K899" t="s">
        <v>0</v>
      </c>
    </row>
    <row r="900" spans="1:11">
      <c r="A900" t="s">
        <v>7861</v>
      </c>
      <c r="B900" s="33" t="s">
        <v>1014</v>
      </c>
      <c r="C900" s="33">
        <v>304</v>
      </c>
      <c r="D900" t="s">
        <v>914</v>
      </c>
      <c r="E900" t="s">
        <v>12238</v>
      </c>
      <c r="F900" s="34">
        <v>44056.324999999997</v>
      </c>
      <c r="G900" s="34">
        <v>44056.661805555559</v>
      </c>
      <c r="H900" t="s">
        <v>2</v>
      </c>
      <c r="I900" t="s">
        <v>903</v>
      </c>
      <c r="J900" t="s">
        <v>12304</v>
      </c>
      <c r="K900" t="s">
        <v>0</v>
      </c>
    </row>
    <row r="901" spans="1:11">
      <c r="A901" t="s">
        <v>7862</v>
      </c>
      <c r="B901" s="33" t="s">
        <v>1014</v>
      </c>
      <c r="C901" s="33">
        <v>310</v>
      </c>
      <c r="D901" t="s">
        <v>901</v>
      </c>
      <c r="E901" t="s">
        <v>12238</v>
      </c>
      <c r="F901" s="34">
        <v>44069.397222222222</v>
      </c>
      <c r="G901" s="34">
        <v>44069.500129467589</v>
      </c>
      <c r="H901" t="s">
        <v>2</v>
      </c>
      <c r="I901" t="s">
        <v>903</v>
      </c>
      <c r="J901" t="s">
        <v>12277</v>
      </c>
      <c r="K901" t="s">
        <v>0</v>
      </c>
    </row>
    <row r="902" spans="1:11">
      <c r="A902" t="s">
        <v>7863</v>
      </c>
      <c r="B902" s="33" t="s">
        <v>1014</v>
      </c>
      <c r="C902" s="33">
        <v>207</v>
      </c>
      <c r="D902" t="s">
        <v>914</v>
      </c>
      <c r="E902" t="s">
        <v>12238</v>
      </c>
      <c r="F902" s="34">
        <v>44070.433333333334</v>
      </c>
      <c r="G902" s="34">
        <v>44070.620833333334</v>
      </c>
      <c r="H902" t="s">
        <v>2</v>
      </c>
      <c r="I902" t="s">
        <v>903</v>
      </c>
      <c r="J902" t="s">
        <v>12283</v>
      </c>
      <c r="K902" t="s">
        <v>0</v>
      </c>
    </row>
    <row r="903" spans="1:11">
      <c r="A903" t="s">
        <v>7864</v>
      </c>
      <c r="B903" s="33" t="s">
        <v>1014</v>
      </c>
      <c r="C903" s="33">
        <v>207</v>
      </c>
      <c r="D903" t="s">
        <v>914</v>
      </c>
      <c r="E903" t="s">
        <v>12238</v>
      </c>
      <c r="F903" s="34">
        <v>44071.364583333336</v>
      </c>
      <c r="G903" s="34">
        <v>44071.44795587963</v>
      </c>
      <c r="H903" t="s">
        <v>907</v>
      </c>
      <c r="I903" t="s">
        <v>903</v>
      </c>
      <c r="J903" t="s">
        <v>12275</v>
      </c>
      <c r="K903" t="s">
        <v>0</v>
      </c>
    </row>
    <row r="904" spans="1:11">
      <c r="A904" t="s">
        <v>7865</v>
      </c>
      <c r="B904" s="33" t="s">
        <v>1014</v>
      </c>
      <c r="C904" s="33">
        <v>304</v>
      </c>
      <c r="D904" t="s">
        <v>901</v>
      </c>
      <c r="E904" t="s">
        <v>12238</v>
      </c>
      <c r="F904" s="34">
        <v>44071.493750000001</v>
      </c>
      <c r="G904" s="34">
        <v>44088.697916666664</v>
      </c>
      <c r="H904" t="s">
        <v>907</v>
      </c>
      <c r="I904" t="s">
        <v>903</v>
      </c>
      <c r="J904" t="s">
        <v>12303</v>
      </c>
      <c r="K904" t="s">
        <v>0</v>
      </c>
    </row>
    <row r="905" spans="1:11">
      <c r="A905" t="s">
        <v>7866</v>
      </c>
      <c r="B905" s="33" t="s">
        <v>1014</v>
      </c>
      <c r="C905" s="33">
        <v>301</v>
      </c>
      <c r="D905" t="s">
        <v>905</v>
      </c>
      <c r="E905" t="s">
        <v>12238</v>
      </c>
      <c r="F905" s="34">
        <v>44076.379166666666</v>
      </c>
      <c r="G905" s="34">
        <v>44097.805555555555</v>
      </c>
      <c r="H905" t="s">
        <v>907</v>
      </c>
      <c r="I905" t="s">
        <v>903</v>
      </c>
      <c r="J905" t="s">
        <v>12275</v>
      </c>
      <c r="K905" t="s">
        <v>0</v>
      </c>
    </row>
    <row r="906" spans="1:11">
      <c r="A906" t="s">
        <v>7867</v>
      </c>
      <c r="B906" s="33" t="s">
        <v>1014</v>
      </c>
      <c r="C906" s="33">
        <v>302</v>
      </c>
      <c r="D906" t="s">
        <v>914</v>
      </c>
      <c r="E906" t="s">
        <v>12238</v>
      </c>
      <c r="F906" s="34">
        <v>44081.922222222223</v>
      </c>
      <c r="G906" s="34">
        <v>44111.319444444445</v>
      </c>
      <c r="H906" t="s">
        <v>2</v>
      </c>
      <c r="I906" t="s">
        <v>903</v>
      </c>
      <c r="J906" t="s">
        <v>12303</v>
      </c>
      <c r="K906" t="s">
        <v>0</v>
      </c>
    </row>
    <row r="907" spans="1:11">
      <c r="A907" t="s">
        <v>7868</v>
      </c>
      <c r="B907" s="33" t="s">
        <v>1014</v>
      </c>
      <c r="C907" s="33">
        <v>305</v>
      </c>
      <c r="D907" t="s">
        <v>905</v>
      </c>
      <c r="E907" t="s">
        <v>12238</v>
      </c>
      <c r="F907" s="34">
        <v>44097.418055555558</v>
      </c>
      <c r="G907" s="34">
        <v>44097.803472222222</v>
      </c>
      <c r="H907" t="s">
        <v>2</v>
      </c>
      <c r="I907" t="s">
        <v>903</v>
      </c>
      <c r="J907" t="s">
        <v>12303</v>
      </c>
      <c r="K907" t="s">
        <v>0</v>
      </c>
    </row>
    <row r="908" spans="1:11">
      <c r="A908" t="s">
        <v>7869</v>
      </c>
      <c r="B908" s="33" t="s">
        <v>1014</v>
      </c>
      <c r="C908" s="33" t="s">
        <v>333</v>
      </c>
      <c r="D908" t="s">
        <v>333</v>
      </c>
      <c r="E908" t="s">
        <v>12238</v>
      </c>
      <c r="F908" s="34">
        <v>44111.453472222223</v>
      </c>
      <c r="G908" s="34">
        <v>44125.367361111108</v>
      </c>
      <c r="H908" t="s">
        <v>907</v>
      </c>
      <c r="I908" t="s">
        <v>903</v>
      </c>
      <c r="J908" t="s">
        <v>12304</v>
      </c>
      <c r="K908" t="s">
        <v>0</v>
      </c>
    </row>
    <row r="909" spans="1:11">
      <c r="A909" t="s">
        <v>7870</v>
      </c>
      <c r="B909" s="33" t="s">
        <v>1014</v>
      </c>
      <c r="C909" s="33">
        <v>305</v>
      </c>
      <c r="D909" t="s">
        <v>905</v>
      </c>
      <c r="E909" t="s">
        <v>12238</v>
      </c>
      <c r="F909" s="34">
        <v>44118.555555555555</v>
      </c>
      <c r="G909" s="34">
        <v>44124.434005127318</v>
      </c>
      <c r="H909" t="s">
        <v>907</v>
      </c>
      <c r="I909" t="s">
        <v>903</v>
      </c>
      <c r="J909" t="s">
        <v>12303</v>
      </c>
      <c r="K909" t="s">
        <v>0</v>
      </c>
    </row>
    <row r="910" spans="1:11">
      <c r="A910" t="s">
        <v>7871</v>
      </c>
      <c r="B910" s="33" t="s">
        <v>1014</v>
      </c>
      <c r="C910" s="33">
        <v>111</v>
      </c>
      <c r="D910" t="s">
        <v>901</v>
      </c>
      <c r="E910" t="s">
        <v>12238</v>
      </c>
      <c r="F910" s="34">
        <v>44124.566666666666</v>
      </c>
      <c r="G910" s="34">
        <v>44124.617171284721</v>
      </c>
      <c r="H910" t="s">
        <v>2</v>
      </c>
      <c r="I910" t="s">
        <v>903</v>
      </c>
      <c r="J910" t="s">
        <v>12304</v>
      </c>
      <c r="K910" t="s">
        <v>0</v>
      </c>
    </row>
    <row r="911" spans="1:11">
      <c r="A911" t="s">
        <v>7872</v>
      </c>
      <c r="B911" s="33" t="s">
        <v>1014</v>
      </c>
      <c r="C911" s="33">
        <v>201</v>
      </c>
      <c r="D911" t="s">
        <v>914</v>
      </c>
      <c r="E911" t="s">
        <v>12238</v>
      </c>
      <c r="F911" s="34">
        <v>44130.629166666666</v>
      </c>
      <c r="G911" s="34">
        <v>44141.575694444444</v>
      </c>
      <c r="H911" t="s">
        <v>907</v>
      </c>
      <c r="I911" t="s">
        <v>903</v>
      </c>
      <c r="J911" t="s">
        <v>12304</v>
      </c>
      <c r="K911" t="s">
        <v>0</v>
      </c>
    </row>
    <row r="912" spans="1:11">
      <c r="A912" t="s">
        <v>7873</v>
      </c>
      <c r="B912" s="33" t="s">
        <v>1014</v>
      </c>
      <c r="C912" s="33">
        <v>302</v>
      </c>
      <c r="D912" t="s">
        <v>901</v>
      </c>
      <c r="E912" t="s">
        <v>12238</v>
      </c>
      <c r="F912" s="34">
        <v>44139.402777777781</v>
      </c>
      <c r="G912" s="34">
        <v>44152.345138888886</v>
      </c>
      <c r="H912" t="s">
        <v>2</v>
      </c>
      <c r="I912" t="s">
        <v>903</v>
      </c>
      <c r="J912" t="s">
        <v>12303</v>
      </c>
      <c r="K912" t="s">
        <v>0</v>
      </c>
    </row>
    <row r="913" spans="1:11">
      <c r="A913" t="s">
        <v>7874</v>
      </c>
      <c r="B913" s="33" t="s">
        <v>1014</v>
      </c>
      <c r="C913" s="33" t="s">
        <v>333</v>
      </c>
      <c r="D913" t="s">
        <v>333</v>
      </c>
      <c r="E913" t="s">
        <v>12238</v>
      </c>
      <c r="F913" s="34">
        <v>44139.342361111114</v>
      </c>
      <c r="G913" s="34">
        <v>44144.495138888888</v>
      </c>
      <c r="H913" t="s">
        <v>2</v>
      </c>
      <c r="I913" t="s">
        <v>903</v>
      </c>
      <c r="J913" t="s">
        <v>12305</v>
      </c>
      <c r="K913" t="s">
        <v>0</v>
      </c>
    </row>
    <row r="914" spans="1:11">
      <c r="A914" t="s">
        <v>7875</v>
      </c>
      <c r="B914" s="33" t="s">
        <v>1014</v>
      </c>
      <c r="C914" s="33" t="s">
        <v>333</v>
      </c>
      <c r="D914" t="s">
        <v>333</v>
      </c>
      <c r="E914" t="s">
        <v>12238</v>
      </c>
      <c r="F914" s="34">
        <v>44152.368750000001</v>
      </c>
      <c r="G914" s="34">
        <v>44175.507638888892</v>
      </c>
      <c r="H914" t="s">
        <v>2</v>
      </c>
      <c r="I914" t="s">
        <v>903</v>
      </c>
      <c r="J914" t="s">
        <v>12304</v>
      </c>
      <c r="K914" t="s">
        <v>0</v>
      </c>
    </row>
    <row r="915" spans="1:11">
      <c r="A915" t="s">
        <v>7876</v>
      </c>
      <c r="B915" s="33" t="s">
        <v>1014</v>
      </c>
      <c r="C915" s="33" t="s">
        <v>333</v>
      </c>
      <c r="D915" t="s">
        <v>333</v>
      </c>
      <c r="E915" t="s">
        <v>12238</v>
      </c>
      <c r="F915" s="34">
        <v>44152.37222222222</v>
      </c>
      <c r="G915" s="34">
        <v>44175.505555555559</v>
      </c>
      <c r="H915" t="s">
        <v>2</v>
      </c>
      <c r="I915" t="s">
        <v>903</v>
      </c>
      <c r="J915" t="s">
        <v>12302</v>
      </c>
      <c r="K915" t="s">
        <v>0</v>
      </c>
    </row>
    <row r="916" spans="1:11">
      <c r="A916" t="s">
        <v>7877</v>
      </c>
      <c r="B916" s="33" t="s">
        <v>1014</v>
      </c>
      <c r="C916" s="33" t="s">
        <v>333</v>
      </c>
      <c r="D916" t="s">
        <v>333</v>
      </c>
      <c r="E916" t="s">
        <v>12240</v>
      </c>
      <c r="F916" s="34">
        <v>44172.390972222223</v>
      </c>
      <c r="G916" s="34">
        <v>44193.591261215275</v>
      </c>
      <c r="H916" t="s">
        <v>2</v>
      </c>
      <c r="I916" t="s">
        <v>903</v>
      </c>
      <c r="J916" t="s">
        <v>12305</v>
      </c>
      <c r="K916" t="s">
        <v>0</v>
      </c>
    </row>
    <row r="917" spans="1:11">
      <c r="A917" t="s">
        <v>7878</v>
      </c>
      <c r="B917" s="33" t="s">
        <v>1014</v>
      </c>
      <c r="C917" s="33">
        <v>107</v>
      </c>
      <c r="D917" t="s">
        <v>905</v>
      </c>
      <c r="E917" t="s">
        <v>12240</v>
      </c>
      <c r="F917" s="34">
        <v>44222.256944444445</v>
      </c>
      <c r="G917" s="34">
        <v>44222.537499999999</v>
      </c>
      <c r="H917" t="s">
        <v>2</v>
      </c>
      <c r="I917" t="s">
        <v>903</v>
      </c>
      <c r="J917" t="s">
        <v>12303</v>
      </c>
      <c r="K917" t="s">
        <v>0</v>
      </c>
    </row>
    <row r="918" spans="1:11">
      <c r="A918" t="s">
        <v>7879</v>
      </c>
      <c r="B918" s="33" t="s">
        <v>1014</v>
      </c>
      <c r="C918" s="33">
        <v>103</v>
      </c>
      <c r="D918" t="s">
        <v>905</v>
      </c>
      <c r="E918" t="s">
        <v>12240</v>
      </c>
      <c r="F918" s="34">
        <v>44229.445138888892</v>
      </c>
      <c r="G918" s="34">
        <v>44229.481249999997</v>
      </c>
      <c r="H918" t="s">
        <v>2</v>
      </c>
      <c r="I918" t="s">
        <v>903</v>
      </c>
      <c r="J918" t="s">
        <v>12304</v>
      </c>
      <c r="K918" t="s">
        <v>0</v>
      </c>
    </row>
    <row r="919" spans="1:11">
      <c r="A919" t="s">
        <v>7880</v>
      </c>
      <c r="B919" s="33" t="s">
        <v>1014</v>
      </c>
      <c r="C919" s="33" t="s">
        <v>333</v>
      </c>
      <c r="D919" t="s">
        <v>333</v>
      </c>
      <c r="E919" t="s">
        <v>12240</v>
      </c>
      <c r="F919" s="34">
        <v>44305.426388888889</v>
      </c>
      <c r="G919" s="34">
        <v>44320.466770879633</v>
      </c>
      <c r="H919" t="s">
        <v>907</v>
      </c>
      <c r="I919" t="s">
        <v>903</v>
      </c>
      <c r="J919" t="s">
        <v>12306</v>
      </c>
      <c r="K919" t="s">
        <v>0</v>
      </c>
    </row>
    <row r="920" spans="1:11">
      <c r="A920" t="s">
        <v>7881</v>
      </c>
      <c r="B920" s="33" t="s">
        <v>1014</v>
      </c>
      <c r="C920" s="33" t="s">
        <v>333</v>
      </c>
      <c r="D920" t="s">
        <v>333</v>
      </c>
      <c r="E920" t="s">
        <v>12240</v>
      </c>
      <c r="F920" s="34">
        <v>44322.507638888892</v>
      </c>
      <c r="G920" s="34">
        <v>44322.644444444442</v>
      </c>
      <c r="H920" t="s">
        <v>907</v>
      </c>
      <c r="I920" t="s">
        <v>903</v>
      </c>
      <c r="J920" t="s">
        <v>12279</v>
      </c>
      <c r="K920" t="s">
        <v>0</v>
      </c>
    </row>
    <row r="921" spans="1:11">
      <c r="A921" t="s">
        <v>7882</v>
      </c>
      <c r="B921" s="33" t="s">
        <v>1014</v>
      </c>
      <c r="C921" s="33">
        <v>104</v>
      </c>
      <c r="D921" t="s">
        <v>905</v>
      </c>
      <c r="E921" t="s">
        <v>12240</v>
      </c>
      <c r="F921" s="34">
        <v>44348.73333333333</v>
      </c>
      <c r="G921" s="34">
        <v>44364.613267685185</v>
      </c>
      <c r="H921" t="s">
        <v>907</v>
      </c>
      <c r="I921" t="s">
        <v>903</v>
      </c>
      <c r="J921" t="s">
        <v>12303</v>
      </c>
      <c r="K921" t="s">
        <v>0</v>
      </c>
    </row>
    <row r="922" spans="1:11">
      <c r="A922" t="s">
        <v>7883</v>
      </c>
      <c r="B922" s="33" t="s">
        <v>1014</v>
      </c>
      <c r="C922" s="33">
        <v>109</v>
      </c>
      <c r="D922" t="s">
        <v>905</v>
      </c>
      <c r="E922" t="s">
        <v>12240</v>
      </c>
      <c r="F922" s="34">
        <v>44391.791666666664</v>
      </c>
      <c r="G922" s="34">
        <v>44406.563194444447</v>
      </c>
      <c r="H922" t="s">
        <v>2</v>
      </c>
      <c r="I922" t="s">
        <v>903</v>
      </c>
      <c r="J922" t="s">
        <v>12291</v>
      </c>
      <c r="K922" t="s">
        <v>0</v>
      </c>
    </row>
    <row r="923" spans="1:11">
      <c r="A923" t="s">
        <v>7884</v>
      </c>
      <c r="B923" s="33" t="s">
        <v>1014</v>
      </c>
      <c r="C923" s="33" t="s">
        <v>333</v>
      </c>
      <c r="D923" t="s">
        <v>333</v>
      </c>
      <c r="E923" t="s">
        <v>12240</v>
      </c>
      <c r="F923" s="34">
        <v>44425.365972222222</v>
      </c>
      <c r="G923" s="34">
        <v>44433.57787050926</v>
      </c>
      <c r="H923" t="s">
        <v>907</v>
      </c>
      <c r="I923" t="s">
        <v>903</v>
      </c>
      <c r="J923" t="s">
        <v>12307</v>
      </c>
      <c r="K923" t="s">
        <v>0</v>
      </c>
    </row>
    <row r="924" spans="1:11">
      <c r="A924" t="s">
        <v>7885</v>
      </c>
      <c r="B924" s="33" t="s">
        <v>1014</v>
      </c>
      <c r="C924" s="33">
        <v>103</v>
      </c>
      <c r="D924" t="s">
        <v>901</v>
      </c>
      <c r="E924" t="s">
        <v>12240</v>
      </c>
      <c r="F924" s="34">
        <v>44426.533333333333</v>
      </c>
      <c r="G924" s="34">
        <v>44459.448497835649</v>
      </c>
      <c r="H924" t="s">
        <v>2</v>
      </c>
      <c r="I924" t="s">
        <v>903</v>
      </c>
      <c r="J924" t="s">
        <v>12304</v>
      </c>
      <c r="K924" t="s">
        <v>0</v>
      </c>
    </row>
    <row r="925" spans="1:11">
      <c r="A925" t="s">
        <v>7886</v>
      </c>
      <c r="B925" s="33" t="s">
        <v>1014</v>
      </c>
      <c r="C925" s="33">
        <v>207</v>
      </c>
      <c r="D925" t="s">
        <v>901</v>
      </c>
      <c r="E925" t="s">
        <v>12240</v>
      </c>
      <c r="F925" s="34">
        <v>44438.51666666667</v>
      </c>
      <c r="G925" s="34">
        <v>44538.316905231484</v>
      </c>
      <c r="H925" t="s">
        <v>907</v>
      </c>
      <c r="I925" t="s">
        <v>903</v>
      </c>
      <c r="J925" t="s">
        <v>12304</v>
      </c>
      <c r="K925" t="s">
        <v>0</v>
      </c>
    </row>
    <row r="926" spans="1:11">
      <c r="A926" t="s">
        <v>7887</v>
      </c>
      <c r="B926" s="33" t="s">
        <v>1014</v>
      </c>
      <c r="C926" s="33">
        <v>207</v>
      </c>
      <c r="D926" t="s">
        <v>914</v>
      </c>
      <c r="E926" t="s">
        <v>12240</v>
      </c>
      <c r="F926" s="34">
        <v>44467.563194444447</v>
      </c>
      <c r="G926" s="34">
        <v>44468.349305555559</v>
      </c>
      <c r="H926" t="s">
        <v>2</v>
      </c>
      <c r="I926" t="s">
        <v>903</v>
      </c>
      <c r="J926" t="s">
        <v>12259</v>
      </c>
      <c r="K926" t="s">
        <v>0</v>
      </c>
    </row>
    <row r="927" spans="1:11">
      <c r="A927" t="s">
        <v>7888</v>
      </c>
      <c r="B927" s="33" t="s">
        <v>1014</v>
      </c>
      <c r="C927" s="33">
        <v>304</v>
      </c>
      <c r="D927" t="s">
        <v>901</v>
      </c>
      <c r="E927" t="s">
        <v>12240</v>
      </c>
      <c r="F927" s="34">
        <v>44473.416666666664</v>
      </c>
      <c r="G927" s="34">
        <v>44473.441919745368</v>
      </c>
      <c r="H927" t="s">
        <v>907</v>
      </c>
      <c r="I927" t="s">
        <v>903</v>
      </c>
      <c r="J927" t="s">
        <v>12285</v>
      </c>
      <c r="K927" t="s">
        <v>0</v>
      </c>
    </row>
    <row r="928" spans="1:11">
      <c r="A928" t="s">
        <v>7889</v>
      </c>
      <c r="B928" s="33" t="s">
        <v>1014</v>
      </c>
      <c r="C928" s="33" t="s">
        <v>333</v>
      </c>
      <c r="D928" t="s">
        <v>333</v>
      </c>
      <c r="E928" t="s">
        <v>12241</v>
      </c>
      <c r="F928" s="34">
        <v>44795.593055555553</v>
      </c>
      <c r="G928" s="34">
        <v>44799.373611111114</v>
      </c>
      <c r="H928" t="s">
        <v>2</v>
      </c>
      <c r="I928" t="s">
        <v>903</v>
      </c>
      <c r="J928" t="s">
        <v>12307</v>
      </c>
      <c r="K928" t="s">
        <v>0</v>
      </c>
    </row>
    <row r="929" spans="1:11">
      <c r="A929" t="s">
        <v>7890</v>
      </c>
      <c r="B929" s="33" t="s">
        <v>1014</v>
      </c>
      <c r="C929" s="33">
        <v>104</v>
      </c>
      <c r="D929" t="s">
        <v>905</v>
      </c>
      <c r="E929" t="s">
        <v>12241</v>
      </c>
      <c r="F929" s="34">
        <v>44802.492361111108</v>
      </c>
      <c r="G929" s="34">
        <v>44803.413888888892</v>
      </c>
      <c r="H929" t="s">
        <v>2</v>
      </c>
      <c r="I929" t="s">
        <v>903</v>
      </c>
      <c r="J929" t="s">
        <v>12303</v>
      </c>
      <c r="K929" t="s">
        <v>0</v>
      </c>
    </row>
    <row r="930" spans="1:11">
      <c r="A930" t="s">
        <v>7891</v>
      </c>
      <c r="B930" s="33" t="s">
        <v>1014</v>
      </c>
      <c r="C930" s="33">
        <v>111</v>
      </c>
      <c r="D930" t="s">
        <v>901</v>
      </c>
      <c r="E930" t="s">
        <v>12241</v>
      </c>
      <c r="F930" s="34">
        <v>44832.386805555558</v>
      </c>
      <c r="G930" s="34">
        <v>44832.591208460646</v>
      </c>
      <c r="H930" t="s">
        <v>907</v>
      </c>
      <c r="I930" t="s">
        <v>903</v>
      </c>
      <c r="J930" t="s">
        <v>12308</v>
      </c>
      <c r="K930" t="s">
        <v>0</v>
      </c>
    </row>
    <row r="931" spans="1:11">
      <c r="A931" t="s">
        <v>7892</v>
      </c>
      <c r="B931" s="33" t="s">
        <v>1014</v>
      </c>
      <c r="C931" s="33">
        <v>309</v>
      </c>
      <c r="D931" t="s">
        <v>901</v>
      </c>
      <c r="E931" t="s">
        <v>12241</v>
      </c>
      <c r="F931" s="34">
        <v>44869.626388888886</v>
      </c>
      <c r="G931" s="34">
        <v>44869.701681562503</v>
      </c>
      <c r="H931" t="s">
        <v>907</v>
      </c>
      <c r="I931" t="s">
        <v>903</v>
      </c>
      <c r="J931" t="s">
        <v>12258</v>
      </c>
      <c r="K931" t="s">
        <v>0</v>
      </c>
    </row>
    <row r="932" spans="1:11">
      <c r="A932" t="s">
        <v>7893</v>
      </c>
      <c r="B932" s="33" t="s">
        <v>1014</v>
      </c>
      <c r="C932" s="33" t="s">
        <v>333</v>
      </c>
      <c r="D932" t="s">
        <v>333</v>
      </c>
      <c r="E932" t="s">
        <v>12241</v>
      </c>
      <c r="F932" s="34">
        <v>44954.55972222222</v>
      </c>
      <c r="G932" s="34">
        <v>44967.465277777781</v>
      </c>
      <c r="H932" t="s">
        <v>907</v>
      </c>
      <c r="I932" t="s">
        <v>903</v>
      </c>
      <c r="J932" t="s">
        <v>12275</v>
      </c>
      <c r="K932" t="s">
        <v>0</v>
      </c>
    </row>
    <row r="933" spans="1:11">
      <c r="A933" t="s">
        <v>7894</v>
      </c>
      <c r="B933" s="33" t="s">
        <v>1014</v>
      </c>
      <c r="C933" s="33">
        <v>309</v>
      </c>
      <c r="D933" t="s">
        <v>901</v>
      </c>
      <c r="E933" t="s">
        <v>12243</v>
      </c>
      <c r="F933" s="34">
        <v>44971.682638888888</v>
      </c>
      <c r="G933" s="34">
        <v>44972.625</v>
      </c>
      <c r="H933" t="s">
        <v>907</v>
      </c>
      <c r="I933" t="s">
        <v>903</v>
      </c>
      <c r="J933" t="s">
        <v>12308</v>
      </c>
      <c r="K933" t="s">
        <v>0</v>
      </c>
    </row>
    <row r="934" spans="1:11">
      <c r="A934" t="s">
        <v>7895</v>
      </c>
      <c r="B934" s="33" t="s">
        <v>1013</v>
      </c>
      <c r="C934" s="33">
        <v>410</v>
      </c>
      <c r="D934" t="s">
        <v>901</v>
      </c>
      <c r="E934" t="s">
        <v>12238</v>
      </c>
      <c r="F934" s="34">
        <v>44056.85</v>
      </c>
      <c r="G934" s="34">
        <v>44057.386111111111</v>
      </c>
      <c r="H934" t="s">
        <v>2</v>
      </c>
      <c r="I934" t="s">
        <v>903</v>
      </c>
      <c r="J934" t="s">
        <v>12279</v>
      </c>
      <c r="K934" t="s">
        <v>0</v>
      </c>
    </row>
    <row r="935" spans="1:11">
      <c r="A935" t="s">
        <v>7896</v>
      </c>
      <c r="B935" s="33" t="s">
        <v>1013</v>
      </c>
      <c r="C935" s="33">
        <v>108</v>
      </c>
      <c r="D935" t="s">
        <v>901</v>
      </c>
      <c r="E935" t="s">
        <v>12238</v>
      </c>
      <c r="F935" s="34">
        <v>44060.629166666666</v>
      </c>
      <c r="G935" s="34">
        <v>44060.63622896991</v>
      </c>
      <c r="H935" t="s">
        <v>907</v>
      </c>
      <c r="I935" t="s">
        <v>903</v>
      </c>
      <c r="J935" t="s">
        <v>12303</v>
      </c>
      <c r="K935" t="s">
        <v>0</v>
      </c>
    </row>
    <row r="936" spans="1:11">
      <c r="A936" t="s">
        <v>7897</v>
      </c>
      <c r="B936" s="33" t="s">
        <v>1013</v>
      </c>
      <c r="C936" s="33">
        <v>108</v>
      </c>
      <c r="D936" t="s">
        <v>901</v>
      </c>
      <c r="E936" t="s">
        <v>12240</v>
      </c>
      <c r="F936" s="34">
        <v>44060.629166666666</v>
      </c>
      <c r="G936" s="34">
        <v>44351.365177708336</v>
      </c>
      <c r="H936" t="s">
        <v>907</v>
      </c>
      <c r="I936" t="s">
        <v>903</v>
      </c>
      <c r="J936" t="s">
        <v>12309</v>
      </c>
      <c r="K936" t="s">
        <v>0</v>
      </c>
    </row>
    <row r="937" spans="1:11">
      <c r="A937" t="s">
        <v>7898</v>
      </c>
      <c r="B937" s="33" t="s">
        <v>1013</v>
      </c>
      <c r="C937" s="33">
        <v>108</v>
      </c>
      <c r="D937" t="s">
        <v>901</v>
      </c>
      <c r="E937" t="s">
        <v>12238</v>
      </c>
      <c r="F937" s="34">
        <v>44060.629166666666</v>
      </c>
      <c r="G937" s="34">
        <v>44060.637503726852</v>
      </c>
      <c r="H937" t="s">
        <v>2</v>
      </c>
      <c r="I937" t="s">
        <v>903</v>
      </c>
      <c r="J937" t="s">
        <v>12291</v>
      </c>
      <c r="K937" t="s">
        <v>0</v>
      </c>
    </row>
    <row r="938" spans="1:11">
      <c r="A938" t="s">
        <v>7899</v>
      </c>
      <c r="B938" s="33" t="s">
        <v>1013</v>
      </c>
      <c r="C938" s="33">
        <v>108</v>
      </c>
      <c r="D938" t="s">
        <v>901</v>
      </c>
      <c r="E938" t="s">
        <v>12238</v>
      </c>
      <c r="F938" s="34">
        <v>44060.629166666666</v>
      </c>
      <c r="G938" s="34">
        <v>44099.418234201388</v>
      </c>
      <c r="H938" t="s">
        <v>2</v>
      </c>
      <c r="I938" t="s">
        <v>903</v>
      </c>
      <c r="J938" t="s">
        <v>12310</v>
      </c>
      <c r="K938" t="s">
        <v>0</v>
      </c>
    </row>
    <row r="939" spans="1:11">
      <c r="A939" t="s">
        <v>7900</v>
      </c>
      <c r="B939" s="33" t="s">
        <v>1013</v>
      </c>
      <c r="C939" s="33" t="s">
        <v>333</v>
      </c>
      <c r="D939" t="s">
        <v>333</v>
      </c>
      <c r="E939" t="s">
        <v>12238</v>
      </c>
      <c r="F939" s="34">
        <v>44061.479166666664</v>
      </c>
      <c r="G939" s="34">
        <v>44075.661805555559</v>
      </c>
      <c r="H939" t="s">
        <v>907</v>
      </c>
      <c r="I939" t="s">
        <v>903</v>
      </c>
      <c r="J939" t="s">
        <v>12311</v>
      </c>
      <c r="K939" t="s">
        <v>0</v>
      </c>
    </row>
    <row r="940" spans="1:11">
      <c r="A940" t="s">
        <v>7901</v>
      </c>
      <c r="B940" s="33" t="s">
        <v>1013</v>
      </c>
      <c r="C940" s="33">
        <v>406</v>
      </c>
      <c r="D940" t="s">
        <v>901</v>
      </c>
      <c r="E940" t="s">
        <v>12246</v>
      </c>
      <c r="F940" s="34">
        <v>44062.784722222219</v>
      </c>
      <c r="G940" s="34">
        <v>44077.522222222222</v>
      </c>
      <c r="H940" t="s">
        <v>907</v>
      </c>
      <c r="I940" t="s">
        <v>903</v>
      </c>
      <c r="J940" t="s">
        <v>12288</v>
      </c>
      <c r="K940" t="s">
        <v>0</v>
      </c>
    </row>
    <row r="941" spans="1:11">
      <c r="A941" t="s">
        <v>7902</v>
      </c>
      <c r="B941" s="33" t="s">
        <v>1013</v>
      </c>
      <c r="C941" s="33">
        <v>410</v>
      </c>
      <c r="D941" t="s">
        <v>901</v>
      </c>
      <c r="E941" t="s">
        <v>12238</v>
      </c>
      <c r="F941" s="34">
        <v>44063.46597222222</v>
      </c>
      <c r="G941" s="34">
        <v>44082.673611111109</v>
      </c>
      <c r="H941" t="s">
        <v>907</v>
      </c>
      <c r="I941" t="s">
        <v>903</v>
      </c>
      <c r="J941" t="s">
        <v>12312</v>
      </c>
      <c r="K941" t="s">
        <v>0</v>
      </c>
    </row>
    <row r="942" spans="1:11">
      <c r="A942" t="s">
        <v>7903</v>
      </c>
      <c r="B942" s="33" t="s">
        <v>1013</v>
      </c>
      <c r="C942" s="33">
        <v>408</v>
      </c>
      <c r="D942" t="s">
        <v>901</v>
      </c>
      <c r="E942" t="s">
        <v>12238</v>
      </c>
      <c r="F942" s="34">
        <v>44088.53125</v>
      </c>
      <c r="G942" s="34">
        <v>44088.556969467594</v>
      </c>
      <c r="H942" t="s">
        <v>2</v>
      </c>
      <c r="I942" t="s">
        <v>903</v>
      </c>
      <c r="J942" t="s">
        <v>12258</v>
      </c>
      <c r="K942" t="s">
        <v>0</v>
      </c>
    </row>
    <row r="943" spans="1:11">
      <c r="A943" t="s">
        <v>7904</v>
      </c>
      <c r="B943" s="33" t="s">
        <v>1013</v>
      </c>
      <c r="C943" s="33">
        <v>404</v>
      </c>
      <c r="D943" t="s">
        <v>901</v>
      </c>
      <c r="E943" t="s">
        <v>12238</v>
      </c>
      <c r="F943" s="34">
        <v>44098.92083333333</v>
      </c>
      <c r="G943" s="34">
        <v>44099.314583333333</v>
      </c>
      <c r="H943" t="s">
        <v>2</v>
      </c>
      <c r="I943" t="s">
        <v>903</v>
      </c>
      <c r="J943" t="s">
        <v>12310</v>
      </c>
      <c r="K943" t="s">
        <v>0</v>
      </c>
    </row>
    <row r="944" spans="1:11">
      <c r="A944" t="s">
        <v>7905</v>
      </c>
      <c r="B944" s="33" t="s">
        <v>1013</v>
      </c>
      <c r="C944" s="33">
        <v>303</v>
      </c>
      <c r="D944" t="s">
        <v>901</v>
      </c>
      <c r="E944" t="s">
        <v>12238</v>
      </c>
      <c r="F944" s="34">
        <v>44121.572916666664</v>
      </c>
      <c r="G944" s="34">
        <v>44121.621527777781</v>
      </c>
      <c r="H944" t="s">
        <v>2</v>
      </c>
      <c r="I944" t="s">
        <v>903</v>
      </c>
      <c r="J944" t="s">
        <v>12277</v>
      </c>
      <c r="K944" t="s">
        <v>0</v>
      </c>
    </row>
    <row r="945" spans="1:11">
      <c r="A945" t="s">
        <v>7906</v>
      </c>
      <c r="B945" s="33" t="s">
        <v>1013</v>
      </c>
      <c r="C945" s="33">
        <v>207</v>
      </c>
      <c r="D945" t="s">
        <v>901</v>
      </c>
      <c r="E945" t="s">
        <v>12238</v>
      </c>
      <c r="F945" s="34">
        <v>44153.583333333336</v>
      </c>
      <c r="G945" s="34">
        <v>44173.333333333336</v>
      </c>
      <c r="H945" t="s">
        <v>2</v>
      </c>
      <c r="I945" t="s">
        <v>903</v>
      </c>
      <c r="J945" t="s">
        <v>12275</v>
      </c>
      <c r="K945" t="s">
        <v>0</v>
      </c>
    </row>
    <row r="946" spans="1:11">
      <c r="A946" t="s">
        <v>7907</v>
      </c>
      <c r="B946" s="33" t="s">
        <v>1013</v>
      </c>
      <c r="C946" s="33">
        <v>307</v>
      </c>
      <c r="D946" t="s">
        <v>901</v>
      </c>
      <c r="E946" t="s">
        <v>12238</v>
      </c>
      <c r="F946" s="34">
        <v>44183.613888888889</v>
      </c>
      <c r="G946" s="34">
        <v>44203.349305555559</v>
      </c>
      <c r="H946" t="s">
        <v>2</v>
      </c>
      <c r="I946" t="s">
        <v>903</v>
      </c>
      <c r="J946" t="s">
        <v>12255</v>
      </c>
      <c r="K946" t="s">
        <v>0</v>
      </c>
    </row>
    <row r="947" spans="1:11">
      <c r="A947" t="s">
        <v>7908</v>
      </c>
      <c r="B947" s="33" t="s">
        <v>1013</v>
      </c>
      <c r="C947" s="33">
        <v>402</v>
      </c>
      <c r="D947" t="s">
        <v>901</v>
      </c>
      <c r="E947" t="s">
        <v>12240</v>
      </c>
      <c r="F947" s="34">
        <v>44208.897222222222</v>
      </c>
      <c r="G947" s="34">
        <v>44236.666666666664</v>
      </c>
      <c r="H947" t="s">
        <v>907</v>
      </c>
      <c r="I947" t="s">
        <v>903</v>
      </c>
      <c r="J947" t="s">
        <v>12303</v>
      </c>
      <c r="K947" t="s">
        <v>0</v>
      </c>
    </row>
    <row r="948" spans="1:11">
      <c r="A948" t="s">
        <v>7909</v>
      </c>
      <c r="B948" s="33" t="s">
        <v>1013</v>
      </c>
      <c r="C948" s="33">
        <v>209</v>
      </c>
      <c r="D948" t="s">
        <v>901</v>
      </c>
      <c r="E948" t="s">
        <v>12240</v>
      </c>
      <c r="F948" s="34">
        <v>44257.504861111112</v>
      </c>
      <c r="G948" s="34">
        <v>44259.644444444442</v>
      </c>
      <c r="H948" t="s">
        <v>2</v>
      </c>
      <c r="I948" t="s">
        <v>903</v>
      </c>
      <c r="J948" t="s">
        <v>12255</v>
      </c>
      <c r="K948" t="s">
        <v>0</v>
      </c>
    </row>
    <row r="949" spans="1:11">
      <c r="A949" t="s">
        <v>7910</v>
      </c>
      <c r="B949" s="33" t="s">
        <v>1013</v>
      </c>
      <c r="C949" s="33">
        <v>408</v>
      </c>
      <c r="D949" t="s">
        <v>901</v>
      </c>
      <c r="E949" t="s">
        <v>12240</v>
      </c>
      <c r="F949" s="34">
        <v>44263.612500000003</v>
      </c>
      <c r="G949" s="34">
        <v>44265.545138888891</v>
      </c>
      <c r="H949" t="s">
        <v>907</v>
      </c>
      <c r="I949" t="s">
        <v>903</v>
      </c>
      <c r="J949" t="s">
        <v>12258</v>
      </c>
      <c r="K949" t="s">
        <v>0</v>
      </c>
    </row>
    <row r="950" spans="1:11">
      <c r="A950" t="s">
        <v>7911</v>
      </c>
      <c r="B950" s="33" t="s">
        <v>1013</v>
      </c>
      <c r="C950" s="33">
        <v>309</v>
      </c>
      <c r="D950" t="s">
        <v>901</v>
      </c>
      <c r="E950" t="s">
        <v>12240</v>
      </c>
      <c r="F950" s="34">
        <v>44310.412499999999</v>
      </c>
      <c r="G950" s="34">
        <v>44660.300578726848</v>
      </c>
      <c r="H950" t="s">
        <v>907</v>
      </c>
      <c r="I950" t="s">
        <v>903</v>
      </c>
      <c r="J950" t="s">
        <v>12291</v>
      </c>
      <c r="K950" t="s">
        <v>0</v>
      </c>
    </row>
    <row r="951" spans="1:11">
      <c r="A951" t="s">
        <v>7912</v>
      </c>
      <c r="B951" s="33" t="s">
        <v>1013</v>
      </c>
      <c r="C951" s="33">
        <v>302</v>
      </c>
      <c r="D951" t="s">
        <v>901</v>
      </c>
      <c r="E951" t="s">
        <v>12240</v>
      </c>
      <c r="F951" s="34">
        <v>44310.431250000001</v>
      </c>
      <c r="G951" s="34">
        <v>44334.457638888889</v>
      </c>
      <c r="H951" t="s">
        <v>2</v>
      </c>
      <c r="I951" t="s">
        <v>903</v>
      </c>
      <c r="J951" t="s">
        <v>12255</v>
      </c>
      <c r="K951" t="s">
        <v>0</v>
      </c>
    </row>
    <row r="952" spans="1:11">
      <c r="A952" t="s">
        <v>7913</v>
      </c>
      <c r="B952" s="33" t="s">
        <v>1013</v>
      </c>
      <c r="C952" s="33">
        <v>309</v>
      </c>
      <c r="D952" t="s">
        <v>901</v>
      </c>
      <c r="E952" t="s">
        <v>12240</v>
      </c>
      <c r="F952" s="34">
        <v>44328.508333333331</v>
      </c>
      <c r="G952" s="34">
        <v>44328.601388888892</v>
      </c>
      <c r="H952" t="s">
        <v>907</v>
      </c>
      <c r="I952" t="s">
        <v>903</v>
      </c>
      <c r="J952" t="s">
        <v>12291</v>
      </c>
      <c r="K952" t="s">
        <v>0</v>
      </c>
    </row>
    <row r="953" spans="1:11">
      <c r="A953" t="s">
        <v>7914</v>
      </c>
      <c r="B953" s="33" t="s">
        <v>1013</v>
      </c>
      <c r="C953" s="33">
        <v>402</v>
      </c>
      <c r="D953" t="s">
        <v>901</v>
      </c>
      <c r="E953" t="s">
        <v>12240</v>
      </c>
      <c r="F953" s="34">
        <v>44333.545138888891</v>
      </c>
      <c r="G953" s="34">
        <v>44334.455555555556</v>
      </c>
      <c r="H953" t="s">
        <v>907</v>
      </c>
      <c r="I953" t="s">
        <v>903</v>
      </c>
      <c r="J953" t="s">
        <v>12255</v>
      </c>
      <c r="K953" t="s">
        <v>0</v>
      </c>
    </row>
    <row r="954" spans="1:11">
      <c r="A954" t="s">
        <v>7915</v>
      </c>
      <c r="B954" s="33" t="s">
        <v>1013</v>
      </c>
      <c r="C954" s="33" t="s">
        <v>333</v>
      </c>
      <c r="D954" t="s">
        <v>333</v>
      </c>
      <c r="E954" t="s">
        <v>12240</v>
      </c>
      <c r="F954" s="34">
        <v>44335.675000000003</v>
      </c>
      <c r="G954" s="34">
        <v>44335.681944444441</v>
      </c>
      <c r="H954" t="s">
        <v>907</v>
      </c>
      <c r="I954" t="s">
        <v>903</v>
      </c>
      <c r="J954" t="s">
        <v>12258</v>
      </c>
      <c r="K954" t="s">
        <v>0</v>
      </c>
    </row>
    <row r="955" spans="1:11">
      <c r="A955" t="s">
        <v>7916</v>
      </c>
      <c r="B955" s="33" t="s">
        <v>1013</v>
      </c>
      <c r="C955" s="33">
        <v>301</v>
      </c>
      <c r="D955" t="s">
        <v>901</v>
      </c>
      <c r="E955" t="s">
        <v>12240</v>
      </c>
      <c r="F955" s="34">
        <v>44270.463888888888</v>
      </c>
      <c r="G955" s="34">
        <v>44336.384931423614</v>
      </c>
      <c r="H955" t="s">
        <v>907</v>
      </c>
      <c r="I955" t="s">
        <v>903</v>
      </c>
      <c r="J955" t="s">
        <v>12275</v>
      </c>
      <c r="K955" t="s">
        <v>0</v>
      </c>
    </row>
    <row r="956" spans="1:11">
      <c r="A956" t="s">
        <v>7917</v>
      </c>
      <c r="B956" s="33" t="s">
        <v>1013</v>
      </c>
      <c r="C956" s="33">
        <v>402</v>
      </c>
      <c r="D956" t="s">
        <v>901</v>
      </c>
      <c r="E956" t="s">
        <v>12240</v>
      </c>
      <c r="F956" s="34">
        <v>44336.851388888892</v>
      </c>
      <c r="G956" s="34">
        <v>44337.297222222223</v>
      </c>
      <c r="H956" t="s">
        <v>2</v>
      </c>
      <c r="I956" t="s">
        <v>903</v>
      </c>
      <c r="J956" t="s">
        <v>12291</v>
      </c>
      <c r="K956" t="s">
        <v>0</v>
      </c>
    </row>
    <row r="957" spans="1:11">
      <c r="A957" t="s">
        <v>7918</v>
      </c>
      <c r="B957" s="33" t="s">
        <v>1013</v>
      </c>
      <c r="C957" s="33">
        <v>101</v>
      </c>
      <c r="D957" t="s">
        <v>901</v>
      </c>
      <c r="E957" t="s">
        <v>12240</v>
      </c>
      <c r="F957" s="34">
        <v>44341.694444444445</v>
      </c>
      <c r="G957" s="34">
        <v>44343.584027777775</v>
      </c>
      <c r="H957" t="s">
        <v>2</v>
      </c>
      <c r="I957" t="s">
        <v>903</v>
      </c>
      <c r="J957" t="s">
        <v>12279</v>
      </c>
      <c r="K957" t="s">
        <v>0</v>
      </c>
    </row>
    <row r="958" spans="1:11">
      <c r="A958" t="s">
        <v>7919</v>
      </c>
      <c r="B958" s="33" t="s">
        <v>1013</v>
      </c>
      <c r="C958" s="33">
        <v>206</v>
      </c>
      <c r="D958" t="s">
        <v>901</v>
      </c>
      <c r="E958" t="s">
        <v>12240</v>
      </c>
      <c r="F958" s="34">
        <v>44344.470833333333</v>
      </c>
      <c r="G958" s="34">
        <v>44344.515972222223</v>
      </c>
      <c r="H958" t="s">
        <v>2</v>
      </c>
      <c r="I958" t="s">
        <v>903</v>
      </c>
      <c r="J958" t="s">
        <v>12277</v>
      </c>
      <c r="K958" t="s">
        <v>0</v>
      </c>
    </row>
    <row r="959" spans="1:11">
      <c r="A959" t="s">
        <v>7920</v>
      </c>
      <c r="B959" s="33" t="s">
        <v>1013</v>
      </c>
      <c r="C959" s="33">
        <v>404</v>
      </c>
      <c r="D959" t="s">
        <v>901</v>
      </c>
      <c r="E959" t="s">
        <v>12240</v>
      </c>
      <c r="F959" s="34">
        <v>44413.444444444445</v>
      </c>
      <c r="G959" s="34">
        <v>44435.433333333334</v>
      </c>
      <c r="H959" t="s">
        <v>2</v>
      </c>
      <c r="I959" t="s">
        <v>903</v>
      </c>
      <c r="J959" t="s">
        <v>12313</v>
      </c>
      <c r="K959" t="s">
        <v>0</v>
      </c>
    </row>
    <row r="960" spans="1:11">
      <c r="A960" t="s">
        <v>7921</v>
      </c>
      <c r="B960" s="33" t="s">
        <v>1013</v>
      </c>
      <c r="C960" s="33">
        <v>408</v>
      </c>
      <c r="D960" t="s">
        <v>901</v>
      </c>
      <c r="E960" t="s">
        <v>12240</v>
      </c>
      <c r="F960" s="34">
        <v>44421.323611111111</v>
      </c>
      <c r="G960" s="34">
        <v>44424.456944444442</v>
      </c>
      <c r="H960" t="s">
        <v>2</v>
      </c>
      <c r="I960" t="s">
        <v>903</v>
      </c>
      <c r="J960" t="s">
        <v>12312</v>
      </c>
      <c r="K960" t="s">
        <v>0</v>
      </c>
    </row>
    <row r="961" spans="1:11">
      <c r="A961" t="s">
        <v>7922</v>
      </c>
      <c r="B961" s="33" t="s">
        <v>1013</v>
      </c>
      <c r="C961" s="33">
        <v>106</v>
      </c>
      <c r="D961" t="s">
        <v>901</v>
      </c>
      <c r="E961" t="s">
        <v>12240</v>
      </c>
      <c r="F961" s="34">
        <v>44683.585416666669</v>
      </c>
      <c r="G961" s="34">
        <v>44691.645833333336</v>
      </c>
      <c r="H961" t="s">
        <v>907</v>
      </c>
      <c r="I961" t="s">
        <v>903</v>
      </c>
      <c r="J961" t="s">
        <v>12255</v>
      </c>
      <c r="K961" t="s">
        <v>0</v>
      </c>
    </row>
    <row r="962" spans="1:11">
      <c r="A962" t="s">
        <v>7923</v>
      </c>
      <c r="B962" s="33" t="s">
        <v>1013</v>
      </c>
      <c r="C962" s="33">
        <v>105</v>
      </c>
      <c r="D962" t="s">
        <v>901</v>
      </c>
      <c r="E962" t="s">
        <v>12240</v>
      </c>
      <c r="F962" s="34">
        <v>44683.657638888886</v>
      </c>
      <c r="G962" s="34">
        <v>44692.901388888888</v>
      </c>
      <c r="H962" t="s">
        <v>907</v>
      </c>
      <c r="I962" t="s">
        <v>903</v>
      </c>
      <c r="J962" t="s">
        <v>12255</v>
      </c>
      <c r="K962" t="s">
        <v>0</v>
      </c>
    </row>
    <row r="963" spans="1:11">
      <c r="A963" t="s">
        <v>7924</v>
      </c>
      <c r="B963" s="33" t="s">
        <v>1017</v>
      </c>
      <c r="C963" s="33">
        <v>402</v>
      </c>
      <c r="D963" t="s">
        <v>901</v>
      </c>
      <c r="E963" t="s">
        <v>12238</v>
      </c>
      <c r="F963" s="34">
        <v>44035.661805555559</v>
      </c>
      <c r="G963" s="34">
        <v>44054.543749999997</v>
      </c>
      <c r="H963" t="s">
        <v>907</v>
      </c>
      <c r="I963" t="s">
        <v>903</v>
      </c>
      <c r="J963" t="s">
        <v>12314</v>
      </c>
      <c r="K963" t="s">
        <v>0</v>
      </c>
    </row>
    <row r="964" spans="1:11">
      <c r="A964" t="s">
        <v>7925</v>
      </c>
      <c r="B964" s="33" t="s">
        <v>1017</v>
      </c>
      <c r="C964" s="33">
        <v>403</v>
      </c>
      <c r="D964" t="s">
        <v>901</v>
      </c>
      <c r="E964" t="s">
        <v>12238</v>
      </c>
      <c r="F964" s="34">
        <v>44039.460416666669</v>
      </c>
      <c r="G964" s="34">
        <v>44055.67291666667</v>
      </c>
      <c r="H964" t="s">
        <v>907</v>
      </c>
      <c r="I964" t="s">
        <v>903</v>
      </c>
      <c r="J964" t="s">
        <v>12269</v>
      </c>
      <c r="K964" t="s">
        <v>0</v>
      </c>
    </row>
    <row r="965" spans="1:11">
      <c r="A965" t="s">
        <v>7926</v>
      </c>
      <c r="B965" s="33" t="s">
        <v>1017</v>
      </c>
      <c r="C965" s="33">
        <v>306</v>
      </c>
      <c r="D965" t="s">
        <v>905</v>
      </c>
      <c r="E965" t="s">
        <v>12238</v>
      </c>
      <c r="F965" s="34">
        <v>44048.413888888892</v>
      </c>
      <c r="G965" s="34">
        <v>44064.555555555555</v>
      </c>
      <c r="H965" t="s">
        <v>907</v>
      </c>
      <c r="I965" t="s">
        <v>903</v>
      </c>
      <c r="J965" t="s">
        <v>12314</v>
      </c>
      <c r="K965" t="s">
        <v>0</v>
      </c>
    </row>
    <row r="966" spans="1:11">
      <c r="A966" t="s">
        <v>7927</v>
      </c>
      <c r="B966" s="33" t="s">
        <v>1017</v>
      </c>
      <c r="C966" s="33" t="s">
        <v>333</v>
      </c>
      <c r="D966" t="s">
        <v>333</v>
      </c>
      <c r="E966" t="s">
        <v>12238</v>
      </c>
      <c r="F966" s="34">
        <v>44053.34097222222</v>
      </c>
      <c r="G966" s="34">
        <v>44053.344548078705</v>
      </c>
      <c r="H966" t="s">
        <v>907</v>
      </c>
      <c r="I966" t="s">
        <v>903</v>
      </c>
      <c r="J966" t="s">
        <v>12315</v>
      </c>
      <c r="K966" t="s">
        <v>0</v>
      </c>
    </row>
    <row r="967" spans="1:11">
      <c r="A967" t="s">
        <v>7928</v>
      </c>
      <c r="B967" s="33" t="s">
        <v>1017</v>
      </c>
      <c r="C967" s="33" t="s">
        <v>333</v>
      </c>
      <c r="D967" t="s">
        <v>333</v>
      </c>
      <c r="E967" t="s">
        <v>12238</v>
      </c>
      <c r="F967" s="34">
        <v>44053.362500000003</v>
      </c>
      <c r="G967" s="34">
        <v>44068.459027777775</v>
      </c>
      <c r="H967" t="s">
        <v>2</v>
      </c>
      <c r="I967" t="s">
        <v>903</v>
      </c>
      <c r="J967" t="s">
        <v>12269</v>
      </c>
      <c r="K967" t="s">
        <v>0</v>
      </c>
    </row>
    <row r="968" spans="1:11">
      <c r="A968" t="s">
        <v>7929</v>
      </c>
      <c r="B968" s="33" t="s">
        <v>1017</v>
      </c>
      <c r="C968" s="33" t="s">
        <v>333</v>
      </c>
      <c r="D968" t="s">
        <v>333</v>
      </c>
      <c r="E968" t="s">
        <v>12238</v>
      </c>
      <c r="F968" s="34">
        <v>44053.34097222222</v>
      </c>
      <c r="G968" s="34">
        <v>44074.506944444445</v>
      </c>
      <c r="H968" t="s">
        <v>907</v>
      </c>
      <c r="I968" t="s">
        <v>903</v>
      </c>
      <c r="J968" t="s">
        <v>12265</v>
      </c>
      <c r="K968" t="s">
        <v>0</v>
      </c>
    </row>
    <row r="969" spans="1:11">
      <c r="A969" t="s">
        <v>7930</v>
      </c>
      <c r="B969" s="33" t="s">
        <v>1017</v>
      </c>
      <c r="C969" s="33">
        <v>202</v>
      </c>
      <c r="D969" t="s">
        <v>905</v>
      </c>
      <c r="E969" t="s">
        <v>12238</v>
      </c>
      <c r="F969" s="34">
        <v>44061.347916666666</v>
      </c>
      <c r="G969" s="34">
        <v>44074.350694444445</v>
      </c>
      <c r="H969" t="s">
        <v>907</v>
      </c>
      <c r="I969" t="s">
        <v>903</v>
      </c>
      <c r="J969" t="s">
        <v>12276</v>
      </c>
      <c r="K969" t="s">
        <v>0</v>
      </c>
    </row>
    <row r="970" spans="1:11">
      <c r="A970" t="s">
        <v>7931</v>
      </c>
      <c r="B970" s="33" t="s">
        <v>1017</v>
      </c>
      <c r="C970" s="33">
        <v>103</v>
      </c>
      <c r="D970" t="s">
        <v>901</v>
      </c>
      <c r="E970" t="s">
        <v>12238</v>
      </c>
      <c r="F970" s="34">
        <v>44067.628472222219</v>
      </c>
      <c r="G970" s="34">
        <v>44068.456250000003</v>
      </c>
      <c r="H970" t="s">
        <v>907</v>
      </c>
      <c r="I970" t="s">
        <v>903</v>
      </c>
      <c r="J970" t="s">
        <v>12266</v>
      </c>
      <c r="K970" t="s">
        <v>0</v>
      </c>
    </row>
    <row r="971" spans="1:11">
      <c r="A971" t="s">
        <v>7932</v>
      </c>
      <c r="B971" s="33" t="s">
        <v>1017</v>
      </c>
      <c r="C971" s="33">
        <v>406</v>
      </c>
      <c r="D971" t="s">
        <v>905</v>
      </c>
      <c r="E971" t="s">
        <v>12238</v>
      </c>
      <c r="F971" s="34">
        <v>44078.353472222225</v>
      </c>
      <c r="G971" s="34">
        <v>44118.674901273145</v>
      </c>
      <c r="H971" t="s">
        <v>907</v>
      </c>
      <c r="I971" t="s">
        <v>903</v>
      </c>
      <c r="J971" t="s">
        <v>12269</v>
      </c>
      <c r="K971" t="s">
        <v>0</v>
      </c>
    </row>
    <row r="972" spans="1:11">
      <c r="A972" t="s">
        <v>7933</v>
      </c>
      <c r="B972" s="33" t="s">
        <v>1017</v>
      </c>
      <c r="C972" s="33">
        <v>201</v>
      </c>
      <c r="D972" t="s">
        <v>905</v>
      </c>
      <c r="E972" t="s">
        <v>12238</v>
      </c>
      <c r="F972" s="34">
        <v>44075.586805555555</v>
      </c>
      <c r="G972" s="34">
        <v>44082.361171539349</v>
      </c>
      <c r="H972" t="s">
        <v>907</v>
      </c>
      <c r="I972" t="s">
        <v>903</v>
      </c>
      <c r="J972" t="s">
        <v>12267</v>
      </c>
      <c r="K972" t="s">
        <v>0</v>
      </c>
    </row>
    <row r="973" spans="1:11">
      <c r="A973" t="s">
        <v>7934</v>
      </c>
      <c r="B973" s="33" t="s">
        <v>1017</v>
      </c>
      <c r="C973" s="33">
        <v>404</v>
      </c>
      <c r="D973" t="s">
        <v>905</v>
      </c>
      <c r="E973" t="s">
        <v>12238</v>
      </c>
      <c r="F973" s="34">
        <v>44098.647222222222</v>
      </c>
      <c r="G973" s="34">
        <v>44103.72332041667</v>
      </c>
      <c r="H973" t="s">
        <v>907</v>
      </c>
      <c r="I973" t="s">
        <v>903</v>
      </c>
      <c r="J973" t="s">
        <v>12269</v>
      </c>
      <c r="K973" t="s">
        <v>0</v>
      </c>
    </row>
    <row r="974" spans="1:11">
      <c r="A974" t="s">
        <v>7935</v>
      </c>
      <c r="B974" s="33" t="s">
        <v>1017</v>
      </c>
      <c r="C974" s="33">
        <v>101</v>
      </c>
      <c r="D974" t="s">
        <v>901</v>
      </c>
      <c r="E974" t="s">
        <v>12238</v>
      </c>
      <c r="F974" s="34">
        <v>44112.817361111112</v>
      </c>
      <c r="G974" s="34">
        <v>44207.430297013889</v>
      </c>
      <c r="H974" t="s">
        <v>907</v>
      </c>
      <c r="I974" t="s">
        <v>903</v>
      </c>
      <c r="J974" t="s">
        <v>12269</v>
      </c>
      <c r="K974" t="s">
        <v>0</v>
      </c>
    </row>
    <row r="975" spans="1:11">
      <c r="A975" t="s">
        <v>7936</v>
      </c>
      <c r="B975" s="33" t="s">
        <v>1017</v>
      </c>
      <c r="C975" s="33" t="s">
        <v>333</v>
      </c>
      <c r="D975" t="s">
        <v>333</v>
      </c>
      <c r="E975" t="s">
        <v>12238</v>
      </c>
      <c r="F975" s="34">
        <v>44118.362500000003</v>
      </c>
      <c r="G975" s="34">
        <v>44141.450249398149</v>
      </c>
      <c r="H975" t="s">
        <v>907</v>
      </c>
      <c r="I975" t="s">
        <v>903</v>
      </c>
      <c r="J975" t="s">
        <v>12271</v>
      </c>
      <c r="K975" t="s">
        <v>0</v>
      </c>
    </row>
    <row r="976" spans="1:11">
      <c r="A976" t="s">
        <v>7937</v>
      </c>
      <c r="B976" s="33" t="s">
        <v>1017</v>
      </c>
      <c r="C976" s="33" t="s">
        <v>333</v>
      </c>
      <c r="D976" t="s">
        <v>333</v>
      </c>
      <c r="E976" t="s">
        <v>12238</v>
      </c>
      <c r="F976" s="34">
        <v>44125.643055555556</v>
      </c>
      <c r="G976" s="34">
        <v>44127.5625</v>
      </c>
      <c r="H976" t="s">
        <v>2</v>
      </c>
      <c r="I976" t="s">
        <v>903</v>
      </c>
      <c r="J976" t="s">
        <v>12266</v>
      </c>
      <c r="K976" t="s">
        <v>0</v>
      </c>
    </row>
    <row r="977" spans="1:11">
      <c r="A977" t="s">
        <v>7938</v>
      </c>
      <c r="B977" s="33" t="s">
        <v>1017</v>
      </c>
      <c r="C977" s="33">
        <v>404</v>
      </c>
      <c r="D977" t="s">
        <v>905</v>
      </c>
      <c r="E977" t="s">
        <v>12240</v>
      </c>
      <c r="F977" s="34">
        <v>44140.466666666667</v>
      </c>
      <c r="G977" s="34">
        <v>44266.901800590276</v>
      </c>
      <c r="H977" t="s">
        <v>907</v>
      </c>
      <c r="I977" t="s">
        <v>903</v>
      </c>
      <c r="J977" t="s">
        <v>12269</v>
      </c>
      <c r="K977" t="s">
        <v>0</v>
      </c>
    </row>
    <row r="978" spans="1:11">
      <c r="A978" t="s">
        <v>7939</v>
      </c>
      <c r="B978" s="33" t="s">
        <v>1017</v>
      </c>
      <c r="C978" s="33">
        <v>402</v>
      </c>
      <c r="D978" t="s">
        <v>901</v>
      </c>
      <c r="E978" t="s">
        <v>12238</v>
      </c>
      <c r="F978" s="34">
        <v>44146.988194444442</v>
      </c>
      <c r="G978" s="34">
        <v>44152.676388888889</v>
      </c>
      <c r="H978" t="s">
        <v>907</v>
      </c>
      <c r="I978" t="s">
        <v>903</v>
      </c>
      <c r="J978" t="s">
        <v>12269</v>
      </c>
      <c r="K978" t="s">
        <v>0</v>
      </c>
    </row>
    <row r="979" spans="1:11">
      <c r="A979" t="s">
        <v>7940</v>
      </c>
      <c r="B979" s="33" t="s">
        <v>1017</v>
      </c>
      <c r="C979" s="33">
        <v>201</v>
      </c>
      <c r="D979" t="s">
        <v>901</v>
      </c>
      <c r="E979" t="s">
        <v>12238</v>
      </c>
      <c r="F979" s="34">
        <v>44148.840277777781</v>
      </c>
      <c r="G979" s="34">
        <v>44238.399029363427</v>
      </c>
      <c r="H979" t="s">
        <v>907</v>
      </c>
      <c r="I979" t="s">
        <v>903</v>
      </c>
      <c r="J979" t="s">
        <v>12269</v>
      </c>
      <c r="K979" t="s">
        <v>0</v>
      </c>
    </row>
    <row r="980" spans="1:11">
      <c r="A980" t="s">
        <v>7941</v>
      </c>
      <c r="B980" s="33" t="s">
        <v>1017</v>
      </c>
      <c r="C980" s="33">
        <v>401</v>
      </c>
      <c r="D980" t="s">
        <v>905</v>
      </c>
      <c r="E980" t="s">
        <v>12238</v>
      </c>
      <c r="F980" s="34">
        <v>44165.681944444441</v>
      </c>
      <c r="G980" s="34">
        <v>44173.620833333334</v>
      </c>
      <c r="H980" t="s">
        <v>2</v>
      </c>
      <c r="I980" t="s">
        <v>903</v>
      </c>
      <c r="J980" t="s">
        <v>12266</v>
      </c>
      <c r="K980" t="s">
        <v>0</v>
      </c>
    </row>
    <row r="981" spans="1:11">
      <c r="A981" t="s">
        <v>7942</v>
      </c>
      <c r="B981" s="33" t="s">
        <v>1017</v>
      </c>
      <c r="C981" s="33">
        <v>105</v>
      </c>
      <c r="D981" t="s">
        <v>901</v>
      </c>
      <c r="E981" t="s">
        <v>12238</v>
      </c>
      <c r="F981" s="34">
        <v>44180.661111111112</v>
      </c>
      <c r="G981" s="34">
        <v>44209.513194444444</v>
      </c>
      <c r="H981" t="s">
        <v>2</v>
      </c>
      <c r="I981" t="s">
        <v>903</v>
      </c>
      <c r="J981" t="s">
        <v>12266</v>
      </c>
      <c r="K981" t="s">
        <v>0</v>
      </c>
    </row>
    <row r="982" spans="1:11">
      <c r="A982" t="s">
        <v>7943</v>
      </c>
      <c r="B982" s="33" t="s">
        <v>1017</v>
      </c>
      <c r="C982" s="33">
        <v>205</v>
      </c>
      <c r="D982" t="s">
        <v>901</v>
      </c>
      <c r="E982" t="s">
        <v>12238</v>
      </c>
      <c r="F982" s="34">
        <v>44200.472222222219</v>
      </c>
      <c r="G982" s="34">
        <v>44209.518055555556</v>
      </c>
      <c r="H982" t="s">
        <v>2</v>
      </c>
      <c r="I982" t="s">
        <v>903</v>
      </c>
      <c r="J982" t="s">
        <v>12273</v>
      </c>
      <c r="K982" t="s">
        <v>0</v>
      </c>
    </row>
    <row r="983" spans="1:11">
      <c r="A983" t="s">
        <v>7944</v>
      </c>
      <c r="B983" s="33" t="s">
        <v>1017</v>
      </c>
      <c r="C983" s="33">
        <v>205</v>
      </c>
      <c r="D983" t="s">
        <v>905</v>
      </c>
      <c r="E983" t="s">
        <v>12240</v>
      </c>
      <c r="F983" s="34">
        <v>44207.470138888886</v>
      </c>
      <c r="G983" s="34">
        <v>44293.284441956021</v>
      </c>
      <c r="H983" t="s">
        <v>907</v>
      </c>
      <c r="I983" t="s">
        <v>903</v>
      </c>
      <c r="J983" t="s">
        <v>12269</v>
      </c>
      <c r="K983" t="s">
        <v>0</v>
      </c>
    </row>
    <row r="984" spans="1:11">
      <c r="A984" t="s">
        <v>7945</v>
      </c>
      <c r="B984" s="33" t="s">
        <v>1017</v>
      </c>
      <c r="C984" s="33">
        <v>405</v>
      </c>
      <c r="D984" t="s">
        <v>901</v>
      </c>
      <c r="E984" t="s">
        <v>12240</v>
      </c>
      <c r="F984" s="34">
        <v>44209.870138888888</v>
      </c>
      <c r="G984" s="34">
        <v>44257.328407754627</v>
      </c>
      <c r="H984" t="s">
        <v>907</v>
      </c>
      <c r="I984" t="s">
        <v>903</v>
      </c>
      <c r="J984" t="s">
        <v>12269</v>
      </c>
      <c r="K984" t="s">
        <v>0</v>
      </c>
    </row>
    <row r="985" spans="1:11">
      <c r="A985" t="s">
        <v>7946</v>
      </c>
      <c r="B985" s="33" t="s">
        <v>1017</v>
      </c>
      <c r="C985" s="33">
        <v>103</v>
      </c>
      <c r="D985" t="s">
        <v>905</v>
      </c>
      <c r="E985" t="s">
        <v>12240</v>
      </c>
      <c r="F985" s="34">
        <v>44231.607638888891</v>
      </c>
      <c r="G985" s="34">
        <v>44355.475275208337</v>
      </c>
      <c r="H985" t="s">
        <v>907</v>
      </c>
      <c r="I985" t="s">
        <v>903</v>
      </c>
      <c r="J985" t="s">
        <v>12269</v>
      </c>
      <c r="K985" t="s">
        <v>0</v>
      </c>
    </row>
    <row r="986" spans="1:11">
      <c r="A986" t="s">
        <v>7947</v>
      </c>
      <c r="B986" s="33" t="s">
        <v>1017</v>
      </c>
      <c r="C986" s="33" t="s">
        <v>333</v>
      </c>
      <c r="D986" t="s">
        <v>333</v>
      </c>
      <c r="E986" t="s">
        <v>12240</v>
      </c>
      <c r="F986" s="34">
        <v>44250.473611111112</v>
      </c>
      <c r="G986" s="34">
        <v>44257.413762546297</v>
      </c>
      <c r="H986" t="s">
        <v>2</v>
      </c>
      <c r="I986" t="s">
        <v>903</v>
      </c>
      <c r="J986" t="s">
        <v>12315</v>
      </c>
      <c r="K986" t="s">
        <v>0</v>
      </c>
    </row>
    <row r="987" spans="1:11">
      <c r="A987" t="s">
        <v>7948</v>
      </c>
      <c r="B987" s="33" t="s">
        <v>1017</v>
      </c>
      <c r="C987" s="33" t="s">
        <v>333</v>
      </c>
      <c r="D987" t="s">
        <v>333</v>
      </c>
      <c r="E987" t="s">
        <v>12240</v>
      </c>
      <c r="F987" s="34">
        <v>44256.446527777778</v>
      </c>
      <c r="G987" s="34">
        <v>44257.443055555559</v>
      </c>
      <c r="H987" t="s">
        <v>2</v>
      </c>
      <c r="I987" t="s">
        <v>903</v>
      </c>
      <c r="J987" t="s">
        <v>12271</v>
      </c>
      <c r="K987" t="s">
        <v>0</v>
      </c>
    </row>
    <row r="988" spans="1:11">
      <c r="A988" t="s">
        <v>7949</v>
      </c>
      <c r="B988" s="33" t="s">
        <v>1017</v>
      </c>
      <c r="C988" s="33">
        <v>303</v>
      </c>
      <c r="D988" t="s">
        <v>901</v>
      </c>
      <c r="E988" t="s">
        <v>12240</v>
      </c>
      <c r="F988" s="34">
        <v>44257.713194444441</v>
      </c>
      <c r="G988" s="34">
        <v>44258.615972222222</v>
      </c>
      <c r="H988" t="s">
        <v>907</v>
      </c>
      <c r="I988" t="s">
        <v>903</v>
      </c>
      <c r="J988" t="s">
        <v>12267</v>
      </c>
      <c r="K988" t="s">
        <v>0</v>
      </c>
    </row>
    <row r="989" spans="1:11">
      <c r="A989" t="s">
        <v>7950</v>
      </c>
      <c r="B989" s="33" t="s">
        <v>1017</v>
      </c>
      <c r="C989" s="33" t="s">
        <v>333</v>
      </c>
      <c r="D989" t="s">
        <v>333</v>
      </c>
      <c r="E989" t="s">
        <v>12240</v>
      </c>
      <c r="F989" s="34">
        <v>44266.698611111111</v>
      </c>
      <c r="G989" s="34">
        <v>44267.337500000001</v>
      </c>
      <c r="H989" t="s">
        <v>2</v>
      </c>
      <c r="I989" t="s">
        <v>903</v>
      </c>
      <c r="J989" t="s">
        <v>12264</v>
      </c>
      <c r="K989" t="s">
        <v>0</v>
      </c>
    </row>
    <row r="990" spans="1:11">
      <c r="A990" t="s">
        <v>7951</v>
      </c>
      <c r="B990" s="33" t="s">
        <v>1017</v>
      </c>
      <c r="C990" s="33" t="s">
        <v>333</v>
      </c>
      <c r="D990" t="s">
        <v>333</v>
      </c>
      <c r="E990" t="s">
        <v>12240</v>
      </c>
      <c r="F990" s="34">
        <v>44267.423611111109</v>
      </c>
      <c r="G990" s="34">
        <v>44267.607638888891</v>
      </c>
      <c r="H990" t="s">
        <v>907</v>
      </c>
      <c r="I990" t="s">
        <v>903</v>
      </c>
      <c r="J990" t="s">
        <v>12271</v>
      </c>
      <c r="K990" t="s">
        <v>0</v>
      </c>
    </row>
    <row r="991" spans="1:11">
      <c r="A991" t="s">
        <v>7952</v>
      </c>
      <c r="B991" s="33" t="s">
        <v>1017</v>
      </c>
      <c r="C991" s="33">
        <v>301</v>
      </c>
      <c r="D991" t="s">
        <v>905</v>
      </c>
      <c r="E991" t="s">
        <v>12240</v>
      </c>
      <c r="F991" s="34">
        <v>44278.519444444442</v>
      </c>
      <c r="G991" s="34">
        <v>44279.444444444445</v>
      </c>
      <c r="H991" t="s">
        <v>2</v>
      </c>
      <c r="I991" t="s">
        <v>903</v>
      </c>
      <c r="J991" t="s">
        <v>12267</v>
      </c>
      <c r="K991" t="s">
        <v>0</v>
      </c>
    </row>
    <row r="992" spans="1:11">
      <c r="A992" t="s">
        <v>7953</v>
      </c>
      <c r="B992" s="33" t="s">
        <v>1017</v>
      </c>
      <c r="C992" s="33">
        <v>402</v>
      </c>
      <c r="D992" t="s">
        <v>901</v>
      </c>
      <c r="E992" t="s">
        <v>12240</v>
      </c>
      <c r="F992" s="34">
        <v>44314.539583333331</v>
      </c>
      <c r="G992" s="34">
        <v>44355.47613166667</v>
      </c>
      <c r="H992" t="s">
        <v>907</v>
      </c>
      <c r="I992" t="s">
        <v>903</v>
      </c>
      <c r="J992" t="s">
        <v>12269</v>
      </c>
      <c r="K992" t="s">
        <v>0</v>
      </c>
    </row>
    <row r="993" spans="1:11">
      <c r="A993" t="s">
        <v>7954</v>
      </c>
      <c r="B993" s="33" t="s">
        <v>1017</v>
      </c>
      <c r="C993" s="33" t="s">
        <v>333</v>
      </c>
      <c r="D993" t="s">
        <v>333</v>
      </c>
      <c r="E993" t="s">
        <v>12240</v>
      </c>
      <c r="F993" s="34">
        <v>44322.508333333331</v>
      </c>
      <c r="G993" s="34">
        <v>44322.65</v>
      </c>
      <c r="H993" t="s">
        <v>907</v>
      </c>
      <c r="I993" t="s">
        <v>903</v>
      </c>
      <c r="J993" t="s">
        <v>12269</v>
      </c>
      <c r="K993" t="s">
        <v>0</v>
      </c>
    </row>
    <row r="994" spans="1:11">
      <c r="A994" t="s">
        <v>7955</v>
      </c>
      <c r="B994" s="33" t="s">
        <v>1017</v>
      </c>
      <c r="C994" s="33" t="s">
        <v>333</v>
      </c>
      <c r="D994" t="s">
        <v>333</v>
      </c>
      <c r="E994" t="s">
        <v>12240</v>
      </c>
      <c r="F994" s="34">
        <v>44322.508333333331</v>
      </c>
      <c r="G994" s="34">
        <v>44322.648611111108</v>
      </c>
      <c r="H994" t="s">
        <v>2</v>
      </c>
      <c r="I994" t="s">
        <v>903</v>
      </c>
      <c r="J994" t="s">
        <v>12264</v>
      </c>
      <c r="K994" t="s">
        <v>0</v>
      </c>
    </row>
    <row r="995" spans="1:11">
      <c r="A995" t="s">
        <v>7956</v>
      </c>
      <c r="B995" s="33" t="s">
        <v>1017</v>
      </c>
      <c r="C995" s="33">
        <v>201</v>
      </c>
      <c r="D995" t="s">
        <v>901</v>
      </c>
      <c r="E995" t="s">
        <v>12240</v>
      </c>
      <c r="F995" s="34">
        <v>44348.345138888886</v>
      </c>
      <c r="G995" s="34">
        <v>44356.313194444447</v>
      </c>
      <c r="H995" t="s">
        <v>2</v>
      </c>
      <c r="I995" t="s">
        <v>903</v>
      </c>
      <c r="J995" t="s">
        <v>12267</v>
      </c>
      <c r="K995" t="s">
        <v>0</v>
      </c>
    </row>
    <row r="996" spans="1:11">
      <c r="A996" t="s">
        <v>7957</v>
      </c>
      <c r="B996" s="33" t="s">
        <v>1017</v>
      </c>
      <c r="C996" s="33">
        <v>403</v>
      </c>
      <c r="D996" t="s">
        <v>901</v>
      </c>
      <c r="E996" t="s">
        <v>12240</v>
      </c>
      <c r="F996" s="34">
        <v>44361.393750000003</v>
      </c>
      <c r="G996" s="34">
        <v>44434.437882002312</v>
      </c>
      <c r="H996" t="s">
        <v>907</v>
      </c>
      <c r="I996" t="s">
        <v>903</v>
      </c>
      <c r="J996" t="s">
        <v>12269</v>
      </c>
      <c r="K996" t="s">
        <v>0</v>
      </c>
    </row>
    <row r="997" spans="1:11">
      <c r="A997" t="s">
        <v>7958</v>
      </c>
      <c r="B997" s="33" t="s">
        <v>1017</v>
      </c>
      <c r="C997" s="33">
        <v>401</v>
      </c>
      <c r="D997" t="s">
        <v>901</v>
      </c>
      <c r="E997" t="s">
        <v>12240</v>
      </c>
      <c r="F997" s="34">
        <v>44410.552777777775</v>
      </c>
      <c r="G997" s="34">
        <v>44512.312996053239</v>
      </c>
      <c r="H997" t="s">
        <v>907</v>
      </c>
      <c r="I997" t="s">
        <v>903</v>
      </c>
      <c r="J997" t="s">
        <v>12269</v>
      </c>
      <c r="K997" t="s">
        <v>0</v>
      </c>
    </row>
    <row r="998" spans="1:11">
      <c r="A998" t="s">
        <v>7959</v>
      </c>
      <c r="B998" s="33" t="s">
        <v>1017</v>
      </c>
      <c r="C998" s="33">
        <v>406</v>
      </c>
      <c r="D998" t="s">
        <v>901</v>
      </c>
      <c r="E998" t="s">
        <v>12240</v>
      </c>
      <c r="F998" s="34">
        <v>44421.497916666667</v>
      </c>
      <c r="G998" s="34">
        <v>44426.55</v>
      </c>
      <c r="H998" t="s">
        <v>2</v>
      </c>
      <c r="I998" t="s">
        <v>903</v>
      </c>
      <c r="J998" t="s">
        <v>12271</v>
      </c>
      <c r="K998" t="s">
        <v>0</v>
      </c>
    </row>
    <row r="999" spans="1:11">
      <c r="A999" t="s">
        <v>7960</v>
      </c>
      <c r="B999" s="33" t="s">
        <v>1017</v>
      </c>
      <c r="C999" s="33">
        <v>103</v>
      </c>
      <c r="D999" t="s">
        <v>905</v>
      </c>
      <c r="E999" t="s">
        <v>12240</v>
      </c>
      <c r="F999" s="34">
        <v>44452.761111111111</v>
      </c>
      <c r="G999" s="34">
        <v>44459.335416666669</v>
      </c>
      <c r="H999" t="s">
        <v>907</v>
      </c>
      <c r="I999" t="s">
        <v>903</v>
      </c>
      <c r="J999" t="s">
        <v>12267</v>
      </c>
      <c r="K999" t="s">
        <v>0</v>
      </c>
    </row>
    <row r="1000" spans="1:11">
      <c r="A1000" t="s">
        <v>7961</v>
      </c>
      <c r="B1000" s="33" t="s">
        <v>1017</v>
      </c>
      <c r="C1000" s="33">
        <v>306</v>
      </c>
      <c r="D1000" t="s">
        <v>901</v>
      </c>
      <c r="E1000" t="s">
        <v>12240</v>
      </c>
      <c r="F1000" s="34">
        <v>44461.48541666667</v>
      </c>
      <c r="G1000" s="34">
        <v>44461.602777777778</v>
      </c>
      <c r="H1000" t="s">
        <v>2</v>
      </c>
      <c r="I1000" t="s">
        <v>903</v>
      </c>
      <c r="J1000" t="s">
        <v>12267</v>
      </c>
      <c r="K1000" t="s">
        <v>0</v>
      </c>
    </row>
    <row r="1001" spans="1:11">
      <c r="A1001" t="s">
        <v>7962</v>
      </c>
      <c r="B1001" s="33" t="s">
        <v>1017</v>
      </c>
      <c r="C1001" s="33" t="s">
        <v>333</v>
      </c>
      <c r="D1001" t="s">
        <v>333</v>
      </c>
      <c r="E1001" t="s">
        <v>12240</v>
      </c>
      <c r="F1001" s="34">
        <v>44550.480555555558</v>
      </c>
      <c r="G1001" s="34">
        <v>44600.464287546296</v>
      </c>
      <c r="H1001" t="s">
        <v>907</v>
      </c>
      <c r="I1001" t="s">
        <v>903</v>
      </c>
      <c r="J1001" t="s">
        <v>12315</v>
      </c>
      <c r="K1001" t="s">
        <v>0</v>
      </c>
    </row>
    <row r="1002" spans="1:11">
      <c r="A1002" t="s">
        <v>7963</v>
      </c>
      <c r="B1002" s="33" t="s">
        <v>1017</v>
      </c>
      <c r="C1002" s="33">
        <v>402</v>
      </c>
      <c r="D1002" t="s">
        <v>901</v>
      </c>
      <c r="E1002" t="s">
        <v>12240</v>
      </c>
      <c r="F1002" s="34">
        <v>44565.518750000003</v>
      </c>
      <c r="G1002" s="34">
        <v>44567.363194444442</v>
      </c>
      <c r="H1002" t="s">
        <v>2</v>
      </c>
      <c r="I1002" t="s">
        <v>903</v>
      </c>
      <c r="J1002" t="s">
        <v>12268</v>
      </c>
      <c r="K1002" t="s">
        <v>0</v>
      </c>
    </row>
    <row r="1003" spans="1:11">
      <c r="A1003" t="s">
        <v>7964</v>
      </c>
      <c r="B1003" s="33" t="s">
        <v>1017</v>
      </c>
      <c r="C1003" s="33">
        <v>103</v>
      </c>
      <c r="D1003" t="s">
        <v>905</v>
      </c>
      <c r="E1003" t="s">
        <v>12240</v>
      </c>
      <c r="F1003" s="34">
        <v>44567.493750000001</v>
      </c>
      <c r="G1003" s="34">
        <v>44578.380372638887</v>
      </c>
      <c r="H1003" t="s">
        <v>2</v>
      </c>
      <c r="I1003" t="s">
        <v>903</v>
      </c>
      <c r="J1003" t="s">
        <v>12264</v>
      </c>
      <c r="K1003" t="s">
        <v>0</v>
      </c>
    </row>
    <row r="1004" spans="1:11">
      <c r="A1004" t="s">
        <v>7965</v>
      </c>
      <c r="B1004" s="33" t="s">
        <v>1017</v>
      </c>
      <c r="C1004" s="33">
        <v>406</v>
      </c>
      <c r="D1004" t="s">
        <v>905</v>
      </c>
      <c r="E1004" t="s">
        <v>12240</v>
      </c>
      <c r="F1004" s="34">
        <v>44568.668749999997</v>
      </c>
      <c r="G1004" s="34">
        <v>44578.387499999997</v>
      </c>
      <c r="H1004" t="s">
        <v>2</v>
      </c>
      <c r="I1004" t="s">
        <v>903</v>
      </c>
      <c r="J1004" t="s">
        <v>12269</v>
      </c>
      <c r="K1004" t="s">
        <v>0</v>
      </c>
    </row>
    <row r="1005" spans="1:11">
      <c r="A1005" t="s">
        <v>7966</v>
      </c>
      <c r="B1005" s="33" t="s">
        <v>1017</v>
      </c>
      <c r="C1005" s="33">
        <v>404</v>
      </c>
      <c r="D1005" t="s">
        <v>905</v>
      </c>
      <c r="E1005" t="s">
        <v>12240</v>
      </c>
      <c r="F1005" s="34">
        <v>44714.84097222222</v>
      </c>
      <c r="G1005" s="34">
        <v>44719.655555555553</v>
      </c>
      <c r="H1005" t="s">
        <v>2</v>
      </c>
      <c r="I1005" t="s">
        <v>903</v>
      </c>
      <c r="J1005" t="s">
        <v>12268</v>
      </c>
      <c r="K1005" t="s">
        <v>0</v>
      </c>
    </row>
    <row r="1006" spans="1:11">
      <c r="A1006" t="s">
        <v>7967</v>
      </c>
      <c r="B1006" s="33" t="s">
        <v>1017</v>
      </c>
      <c r="C1006" s="33">
        <v>106</v>
      </c>
      <c r="D1006" t="s">
        <v>905</v>
      </c>
      <c r="E1006" t="s">
        <v>12241</v>
      </c>
      <c r="F1006" s="34">
        <v>44825.570833333331</v>
      </c>
      <c r="G1006" s="34">
        <v>44826.421995763892</v>
      </c>
      <c r="H1006" t="s">
        <v>2</v>
      </c>
      <c r="I1006" t="s">
        <v>903</v>
      </c>
      <c r="J1006" t="s">
        <v>12267</v>
      </c>
      <c r="K1006" t="s">
        <v>0</v>
      </c>
    </row>
    <row r="1007" spans="1:11">
      <c r="A1007" t="s">
        <v>7968</v>
      </c>
      <c r="B1007" s="33" t="s">
        <v>1017</v>
      </c>
      <c r="C1007" s="33">
        <v>106</v>
      </c>
      <c r="D1007" t="s">
        <v>901</v>
      </c>
      <c r="E1007" t="s">
        <v>12243</v>
      </c>
      <c r="F1007" s="34">
        <v>45121.685416666667</v>
      </c>
      <c r="G1007" s="34">
        <v>45149.464677407406</v>
      </c>
      <c r="H1007" t="s">
        <v>2</v>
      </c>
      <c r="I1007" t="s">
        <v>903</v>
      </c>
      <c r="J1007" t="s">
        <v>12437</v>
      </c>
      <c r="K1007" t="s">
        <v>0</v>
      </c>
    </row>
    <row r="1008" spans="1:11">
      <c r="A1008" t="s">
        <v>7969</v>
      </c>
      <c r="B1008" s="33" t="s">
        <v>1017</v>
      </c>
      <c r="C1008" s="33">
        <v>205</v>
      </c>
      <c r="D1008" t="s">
        <v>905</v>
      </c>
      <c r="E1008" t="s">
        <v>806</v>
      </c>
      <c r="F1008" s="34">
        <v>45197.404166666667</v>
      </c>
      <c r="G1008" s="34">
        <v>45197.589848252312</v>
      </c>
      <c r="H1008" t="s">
        <v>907</v>
      </c>
      <c r="I1008" t="s">
        <v>903</v>
      </c>
      <c r="J1008" t="s">
        <v>12437</v>
      </c>
      <c r="K1008" t="s">
        <v>0</v>
      </c>
    </row>
    <row r="1009" spans="1:11">
      <c r="A1009" t="s">
        <v>7970</v>
      </c>
      <c r="B1009" s="33" t="s">
        <v>1017</v>
      </c>
      <c r="C1009" s="33" t="s">
        <v>333</v>
      </c>
      <c r="D1009" t="s">
        <v>333</v>
      </c>
      <c r="E1009" t="s">
        <v>806</v>
      </c>
      <c r="F1009" s="34">
        <v>45164.345833333333</v>
      </c>
      <c r="G1009" s="34">
        <v>45267.353727824076</v>
      </c>
      <c r="H1009" t="s">
        <v>2</v>
      </c>
      <c r="I1009" t="s">
        <v>903</v>
      </c>
      <c r="J1009" t="s">
        <v>12315</v>
      </c>
      <c r="K1009" t="s">
        <v>0</v>
      </c>
    </row>
    <row r="1010" spans="1:11">
      <c r="A1010" t="s">
        <v>7971</v>
      </c>
      <c r="B1010" s="33" t="s">
        <v>1017</v>
      </c>
      <c r="C1010" s="33" t="s">
        <v>333</v>
      </c>
      <c r="D1010" t="s">
        <v>333</v>
      </c>
      <c r="E1010" t="s">
        <v>806</v>
      </c>
      <c r="F1010" s="34">
        <v>45164.365972222222</v>
      </c>
      <c r="G1010" s="34">
        <v>45267.379946504632</v>
      </c>
      <c r="H1010" t="s">
        <v>2</v>
      </c>
      <c r="I1010" t="s">
        <v>903</v>
      </c>
      <c r="J1010" t="s">
        <v>12316</v>
      </c>
      <c r="K1010" t="s">
        <v>0</v>
      </c>
    </row>
    <row r="1011" spans="1:11">
      <c r="A1011" t="s">
        <v>7972</v>
      </c>
      <c r="B1011" s="33" t="s">
        <v>1017</v>
      </c>
      <c r="C1011" s="33" t="s">
        <v>333</v>
      </c>
      <c r="D1011" t="s">
        <v>333</v>
      </c>
      <c r="E1011" t="s">
        <v>806</v>
      </c>
      <c r="F1011" s="34">
        <v>45267.386111111111</v>
      </c>
      <c r="G1011" s="34">
        <v>45267.416666666664</v>
      </c>
      <c r="H1011" t="s">
        <v>2</v>
      </c>
      <c r="I1011" t="s">
        <v>903</v>
      </c>
      <c r="J1011" t="s">
        <v>12269</v>
      </c>
      <c r="K1011" t="s">
        <v>0</v>
      </c>
    </row>
    <row r="1012" spans="1:11">
      <c r="A1012" t="s">
        <v>7973</v>
      </c>
      <c r="B1012" s="33" t="s">
        <v>1017</v>
      </c>
      <c r="C1012" s="33">
        <v>205</v>
      </c>
      <c r="D1012" t="s">
        <v>905</v>
      </c>
      <c r="E1012" t="s">
        <v>12244</v>
      </c>
      <c r="F1012" s="34">
        <v>45262.728472222225</v>
      </c>
      <c r="G1012" s="34">
        <v>45267.465206643516</v>
      </c>
      <c r="H1012" t="s">
        <v>2</v>
      </c>
      <c r="I1012" t="s">
        <v>903</v>
      </c>
      <c r="J1012" t="s">
        <v>12266</v>
      </c>
      <c r="K1012" t="s">
        <v>0</v>
      </c>
    </row>
    <row r="1013" spans="1:11">
      <c r="A1013" t="s">
        <v>7974</v>
      </c>
      <c r="B1013" s="33" t="s">
        <v>1009</v>
      </c>
      <c r="C1013" s="33">
        <v>2</v>
      </c>
      <c r="D1013" t="s">
        <v>12236</v>
      </c>
      <c r="E1013" t="s">
        <v>805</v>
      </c>
      <c r="F1013" s="34">
        <v>44176.3125</v>
      </c>
      <c r="G1013" s="34">
        <v>44181.567361111112</v>
      </c>
      <c r="H1013" t="s">
        <v>2</v>
      </c>
      <c r="I1013" t="s">
        <v>903</v>
      </c>
      <c r="J1013" t="s">
        <v>12317</v>
      </c>
      <c r="K1013" t="s">
        <v>0</v>
      </c>
    </row>
    <row r="1014" spans="1:11">
      <c r="A1014" t="s">
        <v>7975</v>
      </c>
      <c r="B1014" s="33" t="s">
        <v>1009</v>
      </c>
      <c r="C1014" s="33" t="s">
        <v>333</v>
      </c>
      <c r="D1014" t="s">
        <v>333</v>
      </c>
      <c r="E1014" t="s">
        <v>12240</v>
      </c>
      <c r="F1014" s="34">
        <v>44335.67291666667</v>
      </c>
      <c r="G1014" s="34">
        <v>44335.691666666666</v>
      </c>
      <c r="H1014" t="s">
        <v>907</v>
      </c>
      <c r="I1014" t="s">
        <v>903</v>
      </c>
      <c r="J1014" t="s">
        <v>12314</v>
      </c>
      <c r="K1014" t="s">
        <v>0</v>
      </c>
    </row>
    <row r="1015" spans="1:11">
      <c r="A1015" t="s">
        <v>7976</v>
      </c>
      <c r="B1015" s="33" t="s">
        <v>931</v>
      </c>
      <c r="C1015" s="33">
        <v>42</v>
      </c>
      <c r="D1015" t="s">
        <v>3084</v>
      </c>
      <c r="E1015" t="s">
        <v>12247</v>
      </c>
      <c r="F1015" s="34">
        <v>45427.720833333333</v>
      </c>
      <c r="G1015" s="34">
        <v>45428.344444444447</v>
      </c>
      <c r="H1015" t="s">
        <v>2</v>
      </c>
      <c r="I1015" t="s">
        <v>903</v>
      </c>
      <c r="J1015" t="s">
        <v>12318</v>
      </c>
      <c r="K1015" t="s">
        <v>0</v>
      </c>
    </row>
    <row r="1016" spans="1:11">
      <c r="A1016" t="s">
        <v>7977</v>
      </c>
      <c r="B1016" s="33" t="s">
        <v>931</v>
      </c>
      <c r="C1016" s="33">
        <v>31</v>
      </c>
      <c r="D1016" t="s">
        <v>901</v>
      </c>
      <c r="E1016" t="s">
        <v>12247</v>
      </c>
      <c r="F1016" s="34">
        <v>45427.842361111114</v>
      </c>
      <c r="G1016" s="34">
        <v>45428.345450729168</v>
      </c>
      <c r="H1016" t="s">
        <v>907</v>
      </c>
      <c r="I1016" t="s">
        <v>903</v>
      </c>
      <c r="J1016" t="s">
        <v>12319</v>
      </c>
      <c r="K1016" t="s">
        <v>0</v>
      </c>
    </row>
    <row r="1017" spans="1:11">
      <c r="A1017" t="s">
        <v>7978</v>
      </c>
      <c r="B1017" s="33" t="s">
        <v>931</v>
      </c>
      <c r="C1017" s="33">
        <v>22</v>
      </c>
      <c r="D1017" t="s">
        <v>3084</v>
      </c>
      <c r="E1017" t="s">
        <v>12247</v>
      </c>
      <c r="F1017" s="34">
        <v>45428.297222222223</v>
      </c>
      <c r="G1017" s="34">
        <v>45428.347043344904</v>
      </c>
      <c r="H1017" t="s">
        <v>907</v>
      </c>
      <c r="I1017" t="s">
        <v>903</v>
      </c>
      <c r="J1017" t="s">
        <v>12319</v>
      </c>
      <c r="K1017" t="s">
        <v>0</v>
      </c>
    </row>
    <row r="1018" spans="1:11">
      <c r="A1018" t="s">
        <v>7979</v>
      </c>
      <c r="B1018" s="33" t="s">
        <v>931</v>
      </c>
      <c r="C1018" s="33">
        <v>28</v>
      </c>
      <c r="D1018" t="s">
        <v>3324</v>
      </c>
      <c r="E1018" t="s">
        <v>12247</v>
      </c>
      <c r="F1018" s="34">
        <v>45428.523611111108</v>
      </c>
      <c r="G1018" s="34">
        <v>45432.433651122687</v>
      </c>
      <c r="H1018" t="s">
        <v>907</v>
      </c>
      <c r="I1018" t="s">
        <v>903</v>
      </c>
      <c r="J1018" t="s">
        <v>12319</v>
      </c>
      <c r="K1018" t="s">
        <v>0</v>
      </c>
    </row>
    <row r="1019" spans="1:11">
      <c r="A1019" t="s">
        <v>7980</v>
      </c>
      <c r="B1019" s="33" t="s">
        <v>931</v>
      </c>
      <c r="C1019" s="33">
        <v>19</v>
      </c>
      <c r="D1019" t="s">
        <v>3326</v>
      </c>
      <c r="E1019" t="s">
        <v>12247</v>
      </c>
      <c r="F1019" s="34">
        <v>45428.54791666667</v>
      </c>
      <c r="G1019" s="34">
        <v>45435.708333333336</v>
      </c>
      <c r="H1019" t="s">
        <v>907</v>
      </c>
      <c r="I1019" t="s">
        <v>903</v>
      </c>
      <c r="J1019" t="s">
        <v>12319</v>
      </c>
      <c r="K1019" t="s">
        <v>0</v>
      </c>
    </row>
    <row r="1020" spans="1:11">
      <c r="A1020" t="s">
        <v>7981</v>
      </c>
      <c r="B1020" s="33" t="s">
        <v>931</v>
      </c>
      <c r="C1020" s="33">
        <v>19</v>
      </c>
      <c r="D1020" t="s">
        <v>3326</v>
      </c>
      <c r="E1020" t="s">
        <v>12247</v>
      </c>
      <c r="F1020" s="34">
        <v>45428.556944444441</v>
      </c>
      <c r="G1020" s="34">
        <v>45429.34097222222</v>
      </c>
      <c r="H1020" t="s">
        <v>2</v>
      </c>
      <c r="I1020" t="s">
        <v>903</v>
      </c>
      <c r="J1020" t="s">
        <v>12318</v>
      </c>
      <c r="K1020" t="s">
        <v>0</v>
      </c>
    </row>
    <row r="1021" spans="1:11">
      <c r="A1021" t="s">
        <v>7982</v>
      </c>
      <c r="B1021" s="33" t="s">
        <v>931</v>
      </c>
      <c r="C1021" s="33">
        <v>19</v>
      </c>
      <c r="D1021" t="s">
        <v>3326</v>
      </c>
      <c r="E1021" t="s">
        <v>12247</v>
      </c>
      <c r="F1021" s="34">
        <v>45428.561111111114</v>
      </c>
      <c r="G1021" s="34">
        <v>45429.34375</v>
      </c>
      <c r="H1021" t="s">
        <v>2</v>
      </c>
      <c r="I1021" t="s">
        <v>903</v>
      </c>
      <c r="J1021" t="s">
        <v>12319</v>
      </c>
      <c r="K1021" t="s">
        <v>0</v>
      </c>
    </row>
    <row r="1022" spans="1:11">
      <c r="A1022" t="s">
        <v>7983</v>
      </c>
      <c r="B1022" s="33" t="s">
        <v>931</v>
      </c>
      <c r="C1022" s="33">
        <v>41</v>
      </c>
      <c r="D1022" t="s">
        <v>901</v>
      </c>
      <c r="E1022" t="s">
        <v>12247</v>
      </c>
      <c r="F1022" s="34">
        <v>45428.576388888891</v>
      </c>
      <c r="G1022" s="34">
        <v>45429.344785150461</v>
      </c>
      <c r="H1022" t="s">
        <v>907</v>
      </c>
      <c r="I1022" t="s">
        <v>903</v>
      </c>
      <c r="J1022" t="s">
        <v>12320</v>
      </c>
      <c r="K1022" t="s">
        <v>0</v>
      </c>
    </row>
    <row r="1023" spans="1:11">
      <c r="A1023" t="s">
        <v>7984</v>
      </c>
      <c r="B1023" s="33" t="s">
        <v>931</v>
      </c>
      <c r="C1023" s="33">
        <v>11</v>
      </c>
      <c r="D1023" t="s">
        <v>901</v>
      </c>
      <c r="E1023" t="s">
        <v>12247</v>
      </c>
      <c r="F1023" s="34">
        <v>45428.637499999997</v>
      </c>
      <c r="G1023" s="34">
        <v>45429.349346111114</v>
      </c>
      <c r="H1023" t="s">
        <v>907</v>
      </c>
      <c r="I1023" t="s">
        <v>903</v>
      </c>
      <c r="J1023" t="s">
        <v>12321</v>
      </c>
      <c r="K1023" t="s">
        <v>0</v>
      </c>
    </row>
    <row r="1024" spans="1:11">
      <c r="A1024" t="s">
        <v>7985</v>
      </c>
      <c r="B1024" s="33" t="s">
        <v>931</v>
      </c>
      <c r="C1024" s="33">
        <v>33</v>
      </c>
      <c r="D1024" t="s">
        <v>2010</v>
      </c>
      <c r="E1024" t="s">
        <v>12247</v>
      </c>
      <c r="F1024" s="34">
        <v>45428.727083333331</v>
      </c>
      <c r="G1024" s="34">
        <v>45443.681944444441</v>
      </c>
      <c r="H1024" t="s">
        <v>2</v>
      </c>
      <c r="I1024" t="s">
        <v>903</v>
      </c>
      <c r="J1024" t="s">
        <v>12319</v>
      </c>
      <c r="K1024" t="s">
        <v>0</v>
      </c>
    </row>
    <row r="1025" spans="1:11">
      <c r="A1025" t="s">
        <v>7986</v>
      </c>
      <c r="B1025" s="33" t="s">
        <v>931</v>
      </c>
      <c r="C1025" s="33">
        <v>24</v>
      </c>
      <c r="D1025" t="s">
        <v>3251</v>
      </c>
      <c r="E1025" t="s">
        <v>12247</v>
      </c>
      <c r="F1025" s="34">
        <v>45428.863888888889</v>
      </c>
      <c r="G1025" s="34">
        <v>45434.708333333336</v>
      </c>
      <c r="H1025" t="s">
        <v>907</v>
      </c>
      <c r="I1025" t="s">
        <v>903</v>
      </c>
      <c r="J1025" t="s">
        <v>12319</v>
      </c>
      <c r="K1025" t="s">
        <v>0</v>
      </c>
    </row>
    <row r="1026" spans="1:11">
      <c r="A1026" t="s">
        <v>7987</v>
      </c>
      <c r="B1026" s="33" t="s">
        <v>931</v>
      </c>
      <c r="C1026" s="33">
        <v>47</v>
      </c>
      <c r="D1026" t="s">
        <v>1563</v>
      </c>
      <c r="E1026" t="s">
        <v>12247</v>
      </c>
      <c r="F1026" s="34">
        <v>45428.868055555555</v>
      </c>
      <c r="G1026" s="34">
        <v>45432.565972222219</v>
      </c>
      <c r="H1026" t="s">
        <v>907</v>
      </c>
      <c r="I1026" t="s">
        <v>903</v>
      </c>
      <c r="J1026" t="s">
        <v>12319</v>
      </c>
      <c r="K1026" t="s">
        <v>0</v>
      </c>
    </row>
    <row r="1027" spans="1:11">
      <c r="A1027" t="s">
        <v>7988</v>
      </c>
      <c r="B1027" s="33" t="s">
        <v>931</v>
      </c>
      <c r="C1027" s="33">
        <v>41</v>
      </c>
      <c r="D1027" t="s">
        <v>901</v>
      </c>
      <c r="E1027" t="s">
        <v>12247</v>
      </c>
      <c r="F1027" s="34">
        <v>45430.538888888892</v>
      </c>
      <c r="G1027" s="34">
        <v>45432.41253652778</v>
      </c>
      <c r="H1027" t="s">
        <v>907</v>
      </c>
      <c r="I1027" t="s">
        <v>903</v>
      </c>
      <c r="J1027" t="s">
        <v>12322</v>
      </c>
      <c r="K1027" t="s">
        <v>0</v>
      </c>
    </row>
    <row r="1028" spans="1:11">
      <c r="A1028" t="s">
        <v>7989</v>
      </c>
      <c r="B1028" s="33" t="s">
        <v>931</v>
      </c>
      <c r="C1028" s="33">
        <v>27</v>
      </c>
      <c r="D1028" t="s">
        <v>1563</v>
      </c>
      <c r="E1028" t="s">
        <v>12247</v>
      </c>
      <c r="F1028" s="34">
        <v>45430.652083333334</v>
      </c>
      <c r="G1028" s="34">
        <v>45443.674305555556</v>
      </c>
      <c r="H1028" t="s">
        <v>2</v>
      </c>
      <c r="I1028" t="s">
        <v>903</v>
      </c>
      <c r="J1028" t="s">
        <v>12319</v>
      </c>
      <c r="K1028" t="s">
        <v>0</v>
      </c>
    </row>
    <row r="1029" spans="1:11">
      <c r="A1029" t="s">
        <v>7990</v>
      </c>
      <c r="B1029" s="33" t="s">
        <v>931</v>
      </c>
      <c r="C1029" s="33">
        <v>43</v>
      </c>
      <c r="D1029" t="s">
        <v>2010</v>
      </c>
      <c r="E1029" t="s">
        <v>12247</v>
      </c>
      <c r="F1029" s="34">
        <v>45430.811805555553</v>
      </c>
      <c r="G1029" s="34">
        <v>45432.419532384258</v>
      </c>
      <c r="H1029" t="s">
        <v>907</v>
      </c>
      <c r="I1029" t="s">
        <v>903</v>
      </c>
      <c r="J1029" t="s">
        <v>12323</v>
      </c>
      <c r="K1029" t="s">
        <v>0</v>
      </c>
    </row>
    <row r="1030" spans="1:11">
      <c r="A1030" t="s">
        <v>7991</v>
      </c>
      <c r="B1030" s="33" t="s">
        <v>931</v>
      </c>
      <c r="C1030" s="33">
        <v>43</v>
      </c>
      <c r="D1030" t="s">
        <v>2010</v>
      </c>
      <c r="E1030" t="s">
        <v>12247</v>
      </c>
      <c r="F1030" s="34">
        <v>45430.815972222219</v>
      </c>
      <c r="G1030" s="34">
        <v>45432.422222222223</v>
      </c>
      <c r="H1030" t="s">
        <v>2</v>
      </c>
      <c r="I1030" t="s">
        <v>903</v>
      </c>
      <c r="J1030" t="s">
        <v>12324</v>
      </c>
      <c r="K1030" t="s">
        <v>0</v>
      </c>
    </row>
    <row r="1031" spans="1:11">
      <c r="A1031" t="s">
        <v>7992</v>
      </c>
      <c r="B1031" s="33" t="s">
        <v>931</v>
      </c>
      <c r="C1031" s="33">
        <v>34</v>
      </c>
      <c r="D1031" t="s">
        <v>3251</v>
      </c>
      <c r="E1031" t="s">
        <v>12247</v>
      </c>
      <c r="F1031" s="34">
        <v>45431.484722222223</v>
      </c>
      <c r="G1031" s="34">
        <v>45443.590277777781</v>
      </c>
      <c r="H1031" t="s">
        <v>2</v>
      </c>
      <c r="I1031" t="s">
        <v>903</v>
      </c>
      <c r="J1031" t="s">
        <v>12318</v>
      </c>
      <c r="K1031" t="s">
        <v>0</v>
      </c>
    </row>
    <row r="1032" spans="1:11">
      <c r="A1032" t="s">
        <v>7993</v>
      </c>
      <c r="B1032" s="33" t="s">
        <v>931</v>
      </c>
      <c r="C1032" s="33">
        <v>23</v>
      </c>
      <c r="D1032" t="s">
        <v>2010</v>
      </c>
      <c r="E1032" t="s">
        <v>12247</v>
      </c>
      <c r="F1032" s="34">
        <v>45430.974305555559</v>
      </c>
      <c r="G1032" s="34">
        <v>45432.425896655091</v>
      </c>
      <c r="H1032" t="s">
        <v>907</v>
      </c>
      <c r="I1032" t="s">
        <v>903</v>
      </c>
      <c r="J1032" t="s">
        <v>12325</v>
      </c>
      <c r="K1032" t="s">
        <v>0</v>
      </c>
    </row>
    <row r="1033" spans="1:11">
      <c r="A1033" t="s">
        <v>7994</v>
      </c>
      <c r="B1033" s="33" t="s">
        <v>931</v>
      </c>
      <c r="C1033" s="33">
        <v>34</v>
      </c>
      <c r="D1033" t="s">
        <v>3251</v>
      </c>
      <c r="E1033" t="s">
        <v>12247</v>
      </c>
      <c r="F1033" s="34">
        <v>45431.480555555558</v>
      </c>
      <c r="G1033" s="34">
        <v>45432.427118703701</v>
      </c>
      <c r="H1033" t="s">
        <v>907</v>
      </c>
      <c r="I1033" t="s">
        <v>903</v>
      </c>
      <c r="J1033" t="s">
        <v>12325</v>
      </c>
      <c r="K1033" t="s">
        <v>0</v>
      </c>
    </row>
    <row r="1034" spans="1:11">
      <c r="A1034" t="s">
        <v>7995</v>
      </c>
      <c r="B1034" s="33" t="s">
        <v>931</v>
      </c>
      <c r="C1034" s="33">
        <v>13</v>
      </c>
      <c r="D1034" t="s">
        <v>12237</v>
      </c>
      <c r="E1034" t="s">
        <v>12247</v>
      </c>
      <c r="F1034" s="34">
        <v>45432.375</v>
      </c>
      <c r="G1034" s="34">
        <v>45434.708333333336</v>
      </c>
      <c r="H1034" t="s">
        <v>907</v>
      </c>
      <c r="I1034" t="s">
        <v>903</v>
      </c>
      <c r="J1034" t="s">
        <v>12325</v>
      </c>
      <c r="K1034" t="s">
        <v>0</v>
      </c>
    </row>
    <row r="1035" spans="1:11">
      <c r="A1035" t="s">
        <v>7996</v>
      </c>
      <c r="B1035" s="33" t="s">
        <v>931</v>
      </c>
      <c r="C1035" s="33">
        <v>46</v>
      </c>
      <c r="D1035" t="s">
        <v>1778</v>
      </c>
      <c r="E1035" t="s">
        <v>12247</v>
      </c>
      <c r="F1035" s="34">
        <v>45432.395138888889</v>
      </c>
      <c r="G1035" s="34">
        <v>45432.42907604167</v>
      </c>
      <c r="H1035" t="s">
        <v>907</v>
      </c>
      <c r="I1035" t="s">
        <v>903</v>
      </c>
      <c r="J1035" t="s">
        <v>12325</v>
      </c>
      <c r="K1035" t="s">
        <v>0</v>
      </c>
    </row>
    <row r="1036" spans="1:11">
      <c r="A1036" t="s">
        <v>7997</v>
      </c>
      <c r="B1036" s="33" t="s">
        <v>931</v>
      </c>
      <c r="C1036" s="33">
        <v>24</v>
      </c>
      <c r="D1036" t="s">
        <v>3251</v>
      </c>
      <c r="E1036" t="s">
        <v>12247</v>
      </c>
      <c r="F1036" s="34">
        <v>45432.40347222222</v>
      </c>
      <c r="G1036" s="34">
        <v>45432.431420925925</v>
      </c>
      <c r="H1036" t="s">
        <v>907</v>
      </c>
      <c r="I1036" t="s">
        <v>903</v>
      </c>
      <c r="J1036" t="s">
        <v>12319</v>
      </c>
      <c r="K1036" t="s">
        <v>0</v>
      </c>
    </row>
    <row r="1037" spans="1:11">
      <c r="A1037" t="s">
        <v>7998</v>
      </c>
      <c r="B1037" s="33" t="s">
        <v>931</v>
      </c>
      <c r="C1037" s="33">
        <v>32</v>
      </c>
      <c r="D1037" t="s">
        <v>3084</v>
      </c>
      <c r="E1037" t="s">
        <v>12247</v>
      </c>
      <c r="F1037" s="34">
        <v>45432.511805555558</v>
      </c>
      <c r="G1037" s="34">
        <v>45435.708333333336</v>
      </c>
      <c r="H1037" t="s">
        <v>907</v>
      </c>
      <c r="I1037" t="s">
        <v>903</v>
      </c>
      <c r="J1037" t="s">
        <v>12319</v>
      </c>
      <c r="K1037" t="s">
        <v>0</v>
      </c>
    </row>
    <row r="1038" spans="1:11">
      <c r="A1038" t="s">
        <v>7999</v>
      </c>
      <c r="B1038" s="33" t="s">
        <v>931</v>
      </c>
      <c r="C1038" s="33">
        <v>32</v>
      </c>
      <c r="D1038" t="s">
        <v>3084</v>
      </c>
      <c r="E1038" t="s">
        <v>12247</v>
      </c>
      <c r="F1038" s="34">
        <v>45432.518750000003</v>
      </c>
      <c r="G1038" s="34">
        <v>45435.5</v>
      </c>
      <c r="H1038" t="s">
        <v>907</v>
      </c>
      <c r="I1038" t="s">
        <v>903</v>
      </c>
      <c r="J1038" t="s">
        <v>12325</v>
      </c>
      <c r="K1038" t="s">
        <v>0</v>
      </c>
    </row>
    <row r="1039" spans="1:11">
      <c r="A1039" t="s">
        <v>8000</v>
      </c>
      <c r="B1039" s="33" t="s">
        <v>931</v>
      </c>
      <c r="C1039" s="33">
        <v>35</v>
      </c>
      <c r="D1039" t="s">
        <v>3487</v>
      </c>
      <c r="E1039" t="s">
        <v>12247</v>
      </c>
      <c r="F1039" s="34">
        <v>45432.969444444447</v>
      </c>
      <c r="G1039" s="34">
        <v>45433.318280266205</v>
      </c>
      <c r="H1039" t="s">
        <v>907</v>
      </c>
      <c r="I1039" t="s">
        <v>903</v>
      </c>
      <c r="J1039" t="s">
        <v>12325</v>
      </c>
      <c r="K1039" t="s">
        <v>0</v>
      </c>
    </row>
    <row r="1040" spans="1:11">
      <c r="A1040" t="s">
        <v>8001</v>
      </c>
      <c r="B1040" s="33" t="s">
        <v>931</v>
      </c>
      <c r="C1040" s="33">
        <v>21</v>
      </c>
      <c r="D1040" t="s">
        <v>901</v>
      </c>
      <c r="E1040" t="s">
        <v>12247</v>
      </c>
      <c r="F1040" s="34">
        <v>45433.572916666664</v>
      </c>
      <c r="G1040" s="34">
        <v>45433.615277777775</v>
      </c>
      <c r="H1040" t="s">
        <v>2</v>
      </c>
      <c r="I1040" t="s">
        <v>903</v>
      </c>
      <c r="J1040" t="s">
        <v>12325</v>
      </c>
      <c r="K1040" t="s">
        <v>0</v>
      </c>
    </row>
    <row r="1041" spans="1:11">
      <c r="A1041" t="s">
        <v>8002</v>
      </c>
      <c r="B1041" s="33" t="s">
        <v>931</v>
      </c>
      <c r="C1041" s="33">
        <v>21</v>
      </c>
      <c r="D1041" t="s">
        <v>901</v>
      </c>
      <c r="E1041" t="s">
        <v>12247</v>
      </c>
      <c r="F1041" s="34">
        <v>45434.573611111111</v>
      </c>
      <c r="G1041" s="34">
        <v>45434.652083333334</v>
      </c>
      <c r="H1041" t="s">
        <v>2</v>
      </c>
      <c r="I1041" t="s">
        <v>903</v>
      </c>
      <c r="J1041" t="s">
        <v>12326</v>
      </c>
      <c r="K1041" t="s">
        <v>0</v>
      </c>
    </row>
    <row r="1042" spans="1:11">
      <c r="A1042" t="s">
        <v>8003</v>
      </c>
      <c r="B1042" s="33" t="s">
        <v>931</v>
      </c>
      <c r="C1042" s="33">
        <v>21</v>
      </c>
      <c r="D1042" t="s">
        <v>901</v>
      </c>
      <c r="E1042" t="s">
        <v>12247</v>
      </c>
      <c r="F1042" s="34">
        <v>45434.588194444441</v>
      </c>
      <c r="G1042" s="34">
        <v>45445.708333333336</v>
      </c>
      <c r="H1042" t="s">
        <v>907</v>
      </c>
      <c r="I1042" t="s">
        <v>903</v>
      </c>
      <c r="J1042" t="s">
        <v>12327</v>
      </c>
      <c r="K1042" t="s">
        <v>0</v>
      </c>
    </row>
    <row r="1043" spans="1:11">
      <c r="A1043" t="s">
        <v>8004</v>
      </c>
      <c r="B1043" s="33" t="s">
        <v>931</v>
      </c>
      <c r="C1043" s="33">
        <v>21</v>
      </c>
      <c r="D1043" t="s">
        <v>901</v>
      </c>
      <c r="E1043" t="s">
        <v>12247</v>
      </c>
      <c r="F1043" s="34">
        <v>45434.598611111112</v>
      </c>
      <c r="G1043" s="34">
        <v>45435.343055555553</v>
      </c>
      <c r="H1043" t="s">
        <v>2</v>
      </c>
      <c r="I1043" t="s">
        <v>903</v>
      </c>
      <c r="J1043" t="s">
        <v>12318</v>
      </c>
      <c r="K1043" t="s">
        <v>0</v>
      </c>
    </row>
    <row r="1044" spans="1:11">
      <c r="A1044" t="s">
        <v>8005</v>
      </c>
      <c r="B1044" s="33" t="s">
        <v>931</v>
      </c>
      <c r="C1044" s="33">
        <v>21</v>
      </c>
      <c r="D1044" t="s">
        <v>901</v>
      </c>
      <c r="E1044" t="s">
        <v>12247</v>
      </c>
      <c r="F1044" s="34">
        <v>45434.605555555558</v>
      </c>
      <c r="G1044" s="34">
        <v>45435.34604733796</v>
      </c>
      <c r="H1044" t="s">
        <v>907</v>
      </c>
      <c r="I1044" t="s">
        <v>903</v>
      </c>
      <c r="J1044" t="s">
        <v>12324</v>
      </c>
      <c r="K1044" t="s">
        <v>0</v>
      </c>
    </row>
    <row r="1045" spans="1:11">
      <c r="A1045" t="s">
        <v>8006</v>
      </c>
      <c r="B1045" s="33" t="s">
        <v>931</v>
      </c>
      <c r="C1045" s="33">
        <v>42</v>
      </c>
      <c r="D1045" t="s">
        <v>3084</v>
      </c>
      <c r="E1045" t="s">
        <v>12247</v>
      </c>
      <c r="F1045" s="34">
        <v>45436.347222222219</v>
      </c>
      <c r="G1045" s="34">
        <v>45436.425231655092</v>
      </c>
      <c r="H1045" t="s">
        <v>907</v>
      </c>
      <c r="I1045" t="s">
        <v>903</v>
      </c>
      <c r="J1045" t="s">
        <v>12328</v>
      </c>
      <c r="K1045" t="s">
        <v>0</v>
      </c>
    </row>
    <row r="1046" spans="1:11">
      <c r="A1046" t="s">
        <v>8007</v>
      </c>
      <c r="B1046" s="33" t="s">
        <v>931</v>
      </c>
      <c r="C1046" s="33">
        <v>32</v>
      </c>
      <c r="D1046" t="s">
        <v>3084</v>
      </c>
      <c r="E1046" t="s">
        <v>12247</v>
      </c>
      <c r="F1046" s="34">
        <v>45436.465277777781</v>
      </c>
      <c r="G1046" s="34">
        <v>45436.476633564816</v>
      </c>
      <c r="H1046" t="s">
        <v>907</v>
      </c>
      <c r="I1046" t="s">
        <v>903</v>
      </c>
      <c r="J1046" t="s">
        <v>12319</v>
      </c>
      <c r="K1046" t="s">
        <v>0</v>
      </c>
    </row>
    <row r="1047" spans="1:11">
      <c r="A1047" t="s">
        <v>8008</v>
      </c>
      <c r="B1047" s="33" t="s">
        <v>931</v>
      </c>
      <c r="C1047" s="33">
        <v>35</v>
      </c>
      <c r="D1047" t="s">
        <v>3487</v>
      </c>
      <c r="E1047" t="s">
        <v>12244</v>
      </c>
      <c r="F1047" s="34">
        <v>45436.496527777781</v>
      </c>
      <c r="G1047" s="34">
        <v>45436.618750000001</v>
      </c>
      <c r="H1047" t="s">
        <v>2</v>
      </c>
      <c r="I1047" t="s">
        <v>903</v>
      </c>
      <c r="J1047" t="s">
        <v>12319</v>
      </c>
      <c r="K1047" t="s">
        <v>0</v>
      </c>
    </row>
    <row r="1048" spans="1:11">
      <c r="A1048" t="s">
        <v>8009</v>
      </c>
      <c r="B1048" s="33" t="s">
        <v>931</v>
      </c>
      <c r="C1048" s="33">
        <v>43</v>
      </c>
      <c r="D1048" t="s">
        <v>2010</v>
      </c>
      <c r="E1048" t="s">
        <v>12244</v>
      </c>
      <c r="F1048" s="34">
        <v>45436.568055555559</v>
      </c>
      <c r="G1048" s="34">
        <v>45436.640972222223</v>
      </c>
      <c r="H1048" t="s">
        <v>2</v>
      </c>
      <c r="I1048" t="s">
        <v>903</v>
      </c>
      <c r="J1048" t="s">
        <v>12325</v>
      </c>
      <c r="K1048" t="s">
        <v>0</v>
      </c>
    </row>
    <row r="1049" spans="1:11">
      <c r="A1049" t="s">
        <v>8010</v>
      </c>
      <c r="B1049" s="33" t="s">
        <v>931</v>
      </c>
      <c r="C1049" s="33">
        <v>34</v>
      </c>
      <c r="D1049" t="s">
        <v>3251</v>
      </c>
      <c r="E1049" t="s">
        <v>12247</v>
      </c>
      <c r="F1049" s="34">
        <v>45436.622916666667</v>
      </c>
      <c r="G1049" s="34">
        <v>45436.642932256946</v>
      </c>
      <c r="H1049" t="s">
        <v>907</v>
      </c>
      <c r="I1049" t="s">
        <v>903</v>
      </c>
      <c r="J1049" t="s">
        <v>12325</v>
      </c>
      <c r="K1049" t="s">
        <v>0</v>
      </c>
    </row>
    <row r="1050" spans="1:11">
      <c r="A1050" t="s">
        <v>8011</v>
      </c>
      <c r="B1050" s="33" t="s">
        <v>931</v>
      </c>
      <c r="C1050" s="33">
        <v>33</v>
      </c>
      <c r="D1050" t="s">
        <v>2010</v>
      </c>
      <c r="E1050" t="s">
        <v>12247</v>
      </c>
      <c r="F1050" s="34">
        <v>45436.425000000003</v>
      </c>
      <c r="G1050" s="34">
        <v>45436.645091226848</v>
      </c>
      <c r="H1050" t="s">
        <v>907</v>
      </c>
      <c r="I1050" t="s">
        <v>903</v>
      </c>
      <c r="J1050" t="s">
        <v>12325</v>
      </c>
      <c r="K1050" t="s">
        <v>0</v>
      </c>
    </row>
    <row r="1051" spans="1:11">
      <c r="A1051" t="s">
        <v>8012</v>
      </c>
      <c r="B1051" s="33" t="s">
        <v>931</v>
      </c>
      <c r="C1051" s="33">
        <v>42</v>
      </c>
      <c r="D1051" t="s">
        <v>3084</v>
      </c>
      <c r="E1051" t="s">
        <v>12247</v>
      </c>
      <c r="F1051" s="34">
        <v>45436.457638888889</v>
      </c>
      <c r="G1051" s="34">
        <v>45442.708333333336</v>
      </c>
      <c r="H1051" t="s">
        <v>907</v>
      </c>
      <c r="I1051" t="s">
        <v>903</v>
      </c>
      <c r="J1051" t="s">
        <v>12329</v>
      </c>
      <c r="K1051" t="s">
        <v>0</v>
      </c>
    </row>
    <row r="1052" spans="1:11">
      <c r="A1052" t="s">
        <v>8013</v>
      </c>
      <c r="B1052" s="33" t="s">
        <v>931</v>
      </c>
      <c r="C1052" s="33">
        <v>35</v>
      </c>
      <c r="D1052" t="s">
        <v>3487</v>
      </c>
      <c r="E1052" t="s">
        <v>12247</v>
      </c>
      <c r="F1052" s="34">
        <v>45436.492361111108</v>
      </c>
      <c r="G1052" s="34">
        <v>45439.708333333336</v>
      </c>
      <c r="H1052" t="s">
        <v>907</v>
      </c>
      <c r="I1052" t="s">
        <v>903</v>
      </c>
      <c r="J1052" t="s">
        <v>12330</v>
      </c>
      <c r="K1052" t="s">
        <v>0</v>
      </c>
    </row>
    <row r="1053" spans="1:11">
      <c r="A1053" t="s">
        <v>8014</v>
      </c>
      <c r="B1053" s="33" t="s">
        <v>931</v>
      </c>
      <c r="C1053" s="33">
        <v>22</v>
      </c>
      <c r="D1053" t="s">
        <v>3084</v>
      </c>
      <c r="E1053" t="s">
        <v>12247</v>
      </c>
      <c r="F1053" s="34">
        <v>45436.688888888886</v>
      </c>
      <c r="G1053" s="34">
        <v>45439.336650567129</v>
      </c>
      <c r="H1053" t="s">
        <v>907</v>
      </c>
      <c r="I1053" t="s">
        <v>903</v>
      </c>
      <c r="J1053" t="s">
        <v>12319</v>
      </c>
      <c r="K1053" t="s">
        <v>0</v>
      </c>
    </row>
    <row r="1054" spans="1:11">
      <c r="A1054" t="s">
        <v>8015</v>
      </c>
      <c r="B1054" s="33" t="s">
        <v>931</v>
      </c>
      <c r="C1054" s="33">
        <v>13</v>
      </c>
      <c r="D1054" t="s">
        <v>12237</v>
      </c>
      <c r="E1054" t="s">
        <v>12247</v>
      </c>
      <c r="F1054" s="34">
        <v>45436.711805555555</v>
      </c>
      <c r="G1054" s="34">
        <v>45439.337947939814</v>
      </c>
      <c r="H1054" t="s">
        <v>907</v>
      </c>
      <c r="I1054" t="s">
        <v>903</v>
      </c>
      <c r="J1054" t="s">
        <v>12325</v>
      </c>
      <c r="K1054" t="s">
        <v>0</v>
      </c>
    </row>
    <row r="1055" spans="1:11">
      <c r="A1055" t="s">
        <v>8016</v>
      </c>
      <c r="B1055" s="33" t="s">
        <v>931</v>
      </c>
      <c r="C1055" s="33">
        <v>35</v>
      </c>
      <c r="D1055" t="s">
        <v>3487</v>
      </c>
      <c r="E1055" t="s">
        <v>12247</v>
      </c>
      <c r="F1055" s="34">
        <v>45436.78125</v>
      </c>
      <c r="G1055" s="34">
        <v>45439.339434837966</v>
      </c>
      <c r="H1055" t="s">
        <v>2</v>
      </c>
      <c r="I1055" t="s">
        <v>903</v>
      </c>
      <c r="J1055" t="s">
        <v>12319</v>
      </c>
      <c r="K1055" t="s">
        <v>0</v>
      </c>
    </row>
    <row r="1056" spans="1:11">
      <c r="A1056" t="s">
        <v>8017</v>
      </c>
      <c r="B1056" s="33" t="s">
        <v>931</v>
      </c>
      <c r="C1056" s="33">
        <v>35</v>
      </c>
      <c r="D1056" t="s">
        <v>3487</v>
      </c>
      <c r="E1056" t="s">
        <v>12247</v>
      </c>
      <c r="F1056" s="34">
        <v>45436.78402777778</v>
      </c>
      <c r="G1056" s="34">
        <v>45439.341574247686</v>
      </c>
      <c r="H1056" t="s">
        <v>907</v>
      </c>
      <c r="I1056" t="s">
        <v>903</v>
      </c>
      <c r="J1056" t="s">
        <v>12319</v>
      </c>
      <c r="K1056" t="s">
        <v>0</v>
      </c>
    </row>
    <row r="1057" spans="1:11">
      <c r="A1057" t="s">
        <v>8018</v>
      </c>
      <c r="B1057" s="33" t="s">
        <v>931</v>
      </c>
      <c r="C1057" s="33">
        <v>43</v>
      </c>
      <c r="D1057" t="s">
        <v>2010</v>
      </c>
      <c r="E1057" t="s">
        <v>12247</v>
      </c>
      <c r="F1057" s="34">
        <v>45436.839583333334</v>
      </c>
      <c r="G1057" s="34">
        <v>45439.343168912033</v>
      </c>
      <c r="H1057" t="s">
        <v>907</v>
      </c>
      <c r="I1057" t="s">
        <v>903</v>
      </c>
      <c r="J1057" t="s">
        <v>12328</v>
      </c>
      <c r="K1057" t="s">
        <v>0</v>
      </c>
    </row>
    <row r="1058" spans="1:11">
      <c r="A1058" t="s">
        <v>8019</v>
      </c>
      <c r="B1058" s="33" t="s">
        <v>931</v>
      </c>
      <c r="C1058" s="33">
        <v>16</v>
      </c>
      <c r="D1058" t="s">
        <v>1778</v>
      </c>
      <c r="E1058" t="s">
        <v>12245</v>
      </c>
      <c r="F1058" s="34">
        <v>45438.543055555558</v>
      </c>
      <c r="G1058" s="34">
        <v>45439.345833333333</v>
      </c>
      <c r="H1058" t="s">
        <v>2</v>
      </c>
      <c r="I1058" t="s">
        <v>903</v>
      </c>
      <c r="J1058" t="s">
        <v>12318</v>
      </c>
      <c r="K1058" t="s">
        <v>0</v>
      </c>
    </row>
    <row r="1059" spans="1:11">
      <c r="A1059" t="s">
        <v>8020</v>
      </c>
      <c r="B1059" s="33" t="s">
        <v>931</v>
      </c>
      <c r="C1059" s="33" t="s">
        <v>333</v>
      </c>
      <c r="D1059" t="s">
        <v>333</v>
      </c>
      <c r="E1059" t="s">
        <v>12247</v>
      </c>
      <c r="F1059" s="34">
        <v>45441.37777777778</v>
      </c>
      <c r="G1059" s="34">
        <v>45441.429070983795</v>
      </c>
      <c r="H1059" t="s">
        <v>907</v>
      </c>
      <c r="I1059" t="s">
        <v>903</v>
      </c>
      <c r="J1059" t="s">
        <v>12331</v>
      </c>
      <c r="K1059" t="s">
        <v>0</v>
      </c>
    </row>
    <row r="1060" spans="1:11">
      <c r="A1060" t="s">
        <v>8021</v>
      </c>
      <c r="B1060" s="33" t="s">
        <v>931</v>
      </c>
      <c r="C1060" s="33">
        <v>27</v>
      </c>
      <c r="D1060" t="s">
        <v>1563</v>
      </c>
      <c r="E1060" t="s">
        <v>12247</v>
      </c>
      <c r="F1060" s="34">
        <v>45443.352083333331</v>
      </c>
      <c r="G1060" s="34">
        <v>45471.463888888888</v>
      </c>
      <c r="H1060" t="s">
        <v>907</v>
      </c>
      <c r="I1060" t="s">
        <v>903</v>
      </c>
      <c r="J1060" t="s">
        <v>12332</v>
      </c>
      <c r="K1060" t="s">
        <v>0</v>
      </c>
    </row>
    <row r="1061" spans="1:11">
      <c r="A1061" t="s">
        <v>8022</v>
      </c>
      <c r="B1061" s="33" t="s">
        <v>931</v>
      </c>
      <c r="C1061" s="33">
        <v>32</v>
      </c>
      <c r="D1061" t="s">
        <v>3084</v>
      </c>
      <c r="E1061" t="s">
        <v>12245</v>
      </c>
      <c r="F1061" s="34">
        <v>45443.59375</v>
      </c>
      <c r="G1061" s="34">
        <v>45443.60833333333</v>
      </c>
      <c r="H1061" t="s">
        <v>2</v>
      </c>
      <c r="I1061" t="s">
        <v>903</v>
      </c>
      <c r="J1061" t="s">
        <v>12328</v>
      </c>
      <c r="K1061" t="s">
        <v>0</v>
      </c>
    </row>
    <row r="1062" spans="1:11">
      <c r="A1062" t="s">
        <v>8023</v>
      </c>
      <c r="B1062" s="33" t="s">
        <v>931</v>
      </c>
      <c r="C1062" s="33">
        <v>34</v>
      </c>
      <c r="D1062" t="s">
        <v>3251</v>
      </c>
      <c r="E1062" t="s">
        <v>12247</v>
      </c>
      <c r="F1062" s="34">
        <v>45443.7</v>
      </c>
      <c r="G1062" s="34">
        <v>45471.520833333336</v>
      </c>
      <c r="H1062" t="s">
        <v>907</v>
      </c>
      <c r="I1062" t="s">
        <v>903</v>
      </c>
      <c r="J1062" t="s">
        <v>12325</v>
      </c>
      <c r="K1062" t="s">
        <v>0</v>
      </c>
    </row>
    <row r="1063" spans="1:11">
      <c r="A1063" t="s">
        <v>8024</v>
      </c>
      <c r="B1063" s="33" t="s">
        <v>931</v>
      </c>
      <c r="C1063" s="33">
        <v>42</v>
      </c>
      <c r="D1063" t="s">
        <v>3084</v>
      </c>
      <c r="E1063" t="s">
        <v>12247</v>
      </c>
      <c r="F1063" s="34">
        <v>45443.710416666669</v>
      </c>
      <c r="G1063" s="34">
        <v>45449.708333333336</v>
      </c>
      <c r="H1063" t="s">
        <v>907</v>
      </c>
      <c r="I1063" t="s">
        <v>903</v>
      </c>
      <c r="J1063" t="s">
        <v>12333</v>
      </c>
      <c r="K1063" t="s">
        <v>0</v>
      </c>
    </row>
    <row r="1064" spans="1:11">
      <c r="A1064" t="s">
        <v>8025</v>
      </c>
      <c r="B1064" s="33" t="s">
        <v>931</v>
      </c>
      <c r="C1064" s="33">
        <v>11</v>
      </c>
      <c r="D1064" t="s">
        <v>901</v>
      </c>
      <c r="E1064" t="s">
        <v>12247</v>
      </c>
      <c r="F1064" s="34">
        <v>45444.74722222222</v>
      </c>
      <c r="G1064" s="34">
        <v>45468.708333333336</v>
      </c>
      <c r="H1064" t="s">
        <v>907</v>
      </c>
      <c r="I1064" t="s">
        <v>903</v>
      </c>
      <c r="J1064" t="s">
        <v>12319</v>
      </c>
      <c r="K1064" t="s">
        <v>0</v>
      </c>
    </row>
    <row r="1065" spans="1:11">
      <c r="A1065" t="s">
        <v>8026</v>
      </c>
      <c r="B1065" s="33" t="s">
        <v>931</v>
      </c>
      <c r="C1065" s="33">
        <v>47</v>
      </c>
      <c r="D1065" t="s">
        <v>1563</v>
      </c>
      <c r="E1065" t="s">
        <v>12247</v>
      </c>
      <c r="F1065" s="34">
        <v>45445.622916666667</v>
      </c>
      <c r="G1065" s="34">
        <v>45471.466666666667</v>
      </c>
      <c r="H1065" t="s">
        <v>907</v>
      </c>
      <c r="I1065" t="s">
        <v>903</v>
      </c>
      <c r="J1065" t="s">
        <v>12333</v>
      </c>
      <c r="K1065" t="s">
        <v>0</v>
      </c>
    </row>
    <row r="1066" spans="1:11">
      <c r="A1066" t="s">
        <v>8027</v>
      </c>
      <c r="B1066" s="33" t="s">
        <v>931</v>
      </c>
      <c r="C1066" s="33">
        <v>47</v>
      </c>
      <c r="D1066" t="s">
        <v>1563</v>
      </c>
      <c r="E1066" t="s">
        <v>12247</v>
      </c>
      <c r="F1066" s="34">
        <v>45445.629861111112</v>
      </c>
      <c r="G1066" s="34">
        <v>45451.708333333336</v>
      </c>
      <c r="H1066" t="s">
        <v>907</v>
      </c>
      <c r="I1066" t="s">
        <v>903</v>
      </c>
      <c r="J1066" t="s">
        <v>12323</v>
      </c>
      <c r="K1066" t="s">
        <v>0</v>
      </c>
    </row>
    <row r="1067" spans="1:11">
      <c r="A1067" t="s">
        <v>8028</v>
      </c>
      <c r="B1067" s="33" t="s">
        <v>931</v>
      </c>
      <c r="C1067" s="33">
        <v>47</v>
      </c>
      <c r="D1067" t="s">
        <v>1563</v>
      </c>
      <c r="E1067" t="s">
        <v>12247</v>
      </c>
      <c r="F1067" s="34">
        <v>45445.634027777778</v>
      </c>
      <c r="G1067" s="34">
        <v>45471.469444444447</v>
      </c>
      <c r="H1067" t="s">
        <v>907</v>
      </c>
      <c r="I1067" t="s">
        <v>903</v>
      </c>
      <c r="J1067" t="s">
        <v>12334</v>
      </c>
      <c r="K1067" t="s">
        <v>0</v>
      </c>
    </row>
    <row r="1068" spans="1:11">
      <c r="A1068" t="s">
        <v>8029</v>
      </c>
      <c r="B1068" s="33" t="s">
        <v>931</v>
      </c>
      <c r="C1068" s="33">
        <v>47</v>
      </c>
      <c r="D1068" t="s">
        <v>1563</v>
      </c>
      <c r="E1068" t="s">
        <v>12245</v>
      </c>
      <c r="F1068" s="34">
        <v>45445.637499999997</v>
      </c>
      <c r="G1068" s="34">
        <v>45446.492361111108</v>
      </c>
      <c r="H1068" t="s">
        <v>2</v>
      </c>
      <c r="I1068" t="s">
        <v>903</v>
      </c>
      <c r="J1068" t="s">
        <v>12318</v>
      </c>
      <c r="K1068" t="s">
        <v>0</v>
      </c>
    </row>
    <row r="1069" spans="1:11">
      <c r="A1069" t="s">
        <v>8030</v>
      </c>
      <c r="B1069" s="33" t="s">
        <v>931</v>
      </c>
      <c r="C1069" s="33">
        <v>41</v>
      </c>
      <c r="D1069" t="s">
        <v>901</v>
      </c>
      <c r="E1069" t="s">
        <v>12247</v>
      </c>
      <c r="F1069" s="34">
        <v>45446.579861111109</v>
      </c>
      <c r="G1069" s="34">
        <v>45449.708333333336</v>
      </c>
      <c r="H1069" t="s">
        <v>907</v>
      </c>
      <c r="I1069" t="s">
        <v>903</v>
      </c>
      <c r="J1069" t="s">
        <v>12333</v>
      </c>
      <c r="K1069" t="s">
        <v>0</v>
      </c>
    </row>
    <row r="1070" spans="1:11">
      <c r="A1070" t="s">
        <v>8031</v>
      </c>
      <c r="B1070" s="33" t="s">
        <v>931</v>
      </c>
      <c r="C1070" s="33">
        <v>42</v>
      </c>
      <c r="D1070" t="s">
        <v>3084</v>
      </c>
      <c r="E1070" t="s">
        <v>12247</v>
      </c>
      <c r="F1070" s="34">
        <v>45448.413888888892</v>
      </c>
      <c r="G1070" s="34">
        <v>45453.708333333336</v>
      </c>
      <c r="H1070" t="s">
        <v>907</v>
      </c>
      <c r="I1070" t="s">
        <v>903</v>
      </c>
      <c r="J1070" t="s">
        <v>12335</v>
      </c>
      <c r="K1070" t="s">
        <v>0</v>
      </c>
    </row>
    <row r="1071" spans="1:11">
      <c r="A1071" t="s">
        <v>8032</v>
      </c>
      <c r="B1071" s="33" t="s">
        <v>931</v>
      </c>
      <c r="C1071" s="33">
        <v>43</v>
      </c>
      <c r="D1071" t="s">
        <v>2010</v>
      </c>
      <c r="E1071" t="s">
        <v>12247</v>
      </c>
      <c r="F1071" s="34">
        <v>45448.941666666666</v>
      </c>
      <c r="G1071" s="34">
        <v>45449.56527777778</v>
      </c>
      <c r="H1071" t="s">
        <v>2</v>
      </c>
      <c r="I1071" t="s">
        <v>903</v>
      </c>
      <c r="J1071" t="s">
        <v>12336</v>
      </c>
      <c r="K1071" t="s">
        <v>0</v>
      </c>
    </row>
    <row r="1072" spans="1:11">
      <c r="A1072" t="s">
        <v>8033</v>
      </c>
      <c r="B1072" s="33" t="s">
        <v>931</v>
      </c>
      <c r="C1072" s="33">
        <v>43</v>
      </c>
      <c r="D1072" t="s">
        <v>2010</v>
      </c>
      <c r="E1072" t="s">
        <v>12247</v>
      </c>
      <c r="F1072" s="34">
        <v>45451.07708333333</v>
      </c>
      <c r="G1072" s="34">
        <v>45453.326448645836</v>
      </c>
      <c r="H1072" t="s">
        <v>907</v>
      </c>
      <c r="I1072" t="s">
        <v>903</v>
      </c>
      <c r="J1072" t="s">
        <v>12328</v>
      </c>
      <c r="K1072" t="s">
        <v>0</v>
      </c>
    </row>
    <row r="1073" spans="1:11">
      <c r="A1073" t="s">
        <v>8034</v>
      </c>
      <c r="B1073" s="33" t="s">
        <v>931</v>
      </c>
      <c r="C1073" s="33">
        <v>22</v>
      </c>
      <c r="D1073" t="s">
        <v>3084</v>
      </c>
      <c r="E1073" t="s">
        <v>12247</v>
      </c>
      <c r="F1073" s="34">
        <v>45450.453472222223</v>
      </c>
      <c r="G1073" s="34">
        <v>45453.347222222219</v>
      </c>
      <c r="H1073" t="s">
        <v>2</v>
      </c>
      <c r="I1073" t="s">
        <v>903</v>
      </c>
      <c r="J1073" t="s">
        <v>12318</v>
      </c>
      <c r="K1073" t="s">
        <v>0</v>
      </c>
    </row>
    <row r="1074" spans="1:11">
      <c r="A1074" t="s">
        <v>8035</v>
      </c>
      <c r="B1074" s="33" t="s">
        <v>931</v>
      </c>
      <c r="C1074" s="33">
        <v>34</v>
      </c>
      <c r="D1074" t="s">
        <v>3251</v>
      </c>
      <c r="E1074" t="s">
        <v>12247</v>
      </c>
      <c r="F1074" s="34">
        <v>45454.836805555555</v>
      </c>
      <c r="G1074" s="34">
        <v>45460.333333333336</v>
      </c>
      <c r="H1074" t="s">
        <v>907</v>
      </c>
      <c r="I1074" t="s">
        <v>903</v>
      </c>
      <c r="J1074" t="s">
        <v>12322</v>
      </c>
      <c r="K1074" t="s">
        <v>0</v>
      </c>
    </row>
    <row r="1075" spans="1:11">
      <c r="A1075" t="s">
        <v>8036</v>
      </c>
      <c r="B1075" s="33" t="s">
        <v>931</v>
      </c>
      <c r="C1075" s="33">
        <v>28</v>
      </c>
      <c r="D1075" t="s">
        <v>3324</v>
      </c>
      <c r="E1075" t="s">
        <v>12247</v>
      </c>
      <c r="F1075" s="34">
        <v>45456.525000000001</v>
      </c>
      <c r="G1075" s="34">
        <v>45471.465277777781</v>
      </c>
      <c r="H1075" t="s">
        <v>907</v>
      </c>
      <c r="I1075" t="s">
        <v>903</v>
      </c>
      <c r="J1075" t="s">
        <v>12333</v>
      </c>
      <c r="K1075" t="s">
        <v>0</v>
      </c>
    </row>
    <row r="1076" spans="1:11">
      <c r="A1076" t="s">
        <v>8037</v>
      </c>
      <c r="B1076" s="33" t="s">
        <v>931</v>
      </c>
      <c r="C1076" s="33">
        <v>21</v>
      </c>
      <c r="D1076" t="s">
        <v>901</v>
      </c>
      <c r="E1076" t="s">
        <v>12247</v>
      </c>
      <c r="F1076" s="34">
        <v>45456.970138888886</v>
      </c>
      <c r="G1076" s="34">
        <v>45458.666666666664</v>
      </c>
      <c r="H1076" t="s">
        <v>907</v>
      </c>
      <c r="I1076" t="s">
        <v>903</v>
      </c>
      <c r="J1076" t="s">
        <v>12319</v>
      </c>
      <c r="K1076" t="s">
        <v>0</v>
      </c>
    </row>
    <row r="1077" spans="1:11">
      <c r="A1077" t="s">
        <v>8038</v>
      </c>
      <c r="B1077" s="33" t="s">
        <v>931</v>
      </c>
      <c r="C1077" s="33">
        <v>13</v>
      </c>
      <c r="D1077" t="s">
        <v>2010</v>
      </c>
      <c r="E1077" t="s">
        <v>12247</v>
      </c>
      <c r="F1077" s="34">
        <v>45457.694444444445</v>
      </c>
      <c r="G1077" s="34">
        <v>45472.708333333336</v>
      </c>
      <c r="H1077" t="s">
        <v>907</v>
      </c>
      <c r="I1077" t="s">
        <v>903</v>
      </c>
      <c r="J1077" t="s">
        <v>12328</v>
      </c>
      <c r="K1077" t="s">
        <v>0</v>
      </c>
    </row>
    <row r="1078" spans="1:11">
      <c r="A1078" t="s">
        <v>8039</v>
      </c>
      <c r="B1078" s="33" t="s">
        <v>931</v>
      </c>
      <c r="C1078" s="33">
        <v>18</v>
      </c>
      <c r="D1078" t="s">
        <v>3324</v>
      </c>
      <c r="E1078" t="s">
        <v>12247</v>
      </c>
      <c r="F1078" s="34">
        <v>45459.690972222219</v>
      </c>
      <c r="G1078" s="34">
        <v>45471.456944444442</v>
      </c>
      <c r="H1078" t="s">
        <v>907</v>
      </c>
      <c r="I1078" t="s">
        <v>903</v>
      </c>
      <c r="J1078" t="s">
        <v>12319</v>
      </c>
      <c r="K1078" t="s">
        <v>0</v>
      </c>
    </row>
    <row r="1079" spans="1:11">
      <c r="A1079" t="s">
        <v>8040</v>
      </c>
      <c r="B1079" s="33" t="s">
        <v>931</v>
      </c>
      <c r="C1079" s="33">
        <v>22</v>
      </c>
      <c r="D1079" t="s">
        <v>3084</v>
      </c>
      <c r="E1079" t="s">
        <v>12245</v>
      </c>
      <c r="F1079" s="34">
        <v>45462.498611111114</v>
      </c>
      <c r="G1079" s="34">
        <v>45463.538194444445</v>
      </c>
      <c r="H1079" t="s">
        <v>2</v>
      </c>
      <c r="I1079" t="s">
        <v>903</v>
      </c>
      <c r="J1079" t="s">
        <v>12337</v>
      </c>
      <c r="K1079" t="s">
        <v>0</v>
      </c>
    </row>
    <row r="1080" spans="1:11">
      <c r="A1080" t="s">
        <v>8041</v>
      </c>
      <c r="B1080" s="33" t="s">
        <v>931</v>
      </c>
      <c r="C1080" s="33">
        <v>34</v>
      </c>
      <c r="D1080" t="s">
        <v>3251</v>
      </c>
      <c r="E1080" t="s">
        <v>12247</v>
      </c>
      <c r="F1080" s="34">
        <v>45468.32916666667</v>
      </c>
      <c r="G1080" s="34">
        <v>45469.708333333336</v>
      </c>
      <c r="H1080" t="s">
        <v>907</v>
      </c>
      <c r="I1080" t="s">
        <v>903</v>
      </c>
      <c r="J1080" t="s">
        <v>12325</v>
      </c>
      <c r="K1080" t="s">
        <v>0</v>
      </c>
    </row>
    <row r="1081" spans="1:11">
      <c r="A1081" t="s">
        <v>8042</v>
      </c>
      <c r="B1081" s="33" t="s">
        <v>931</v>
      </c>
      <c r="C1081" s="33">
        <v>22</v>
      </c>
      <c r="D1081" t="s">
        <v>3084</v>
      </c>
      <c r="E1081" t="s">
        <v>12247</v>
      </c>
      <c r="F1081" s="34">
        <v>45468.552083333336</v>
      </c>
      <c r="G1081" s="34">
        <v>45469.388225196759</v>
      </c>
      <c r="H1081" t="s">
        <v>907</v>
      </c>
      <c r="I1081" t="s">
        <v>903</v>
      </c>
      <c r="J1081" t="s">
        <v>12325</v>
      </c>
      <c r="K1081" t="s">
        <v>0</v>
      </c>
    </row>
    <row r="1082" spans="1:11">
      <c r="A1082" t="s">
        <v>8043</v>
      </c>
      <c r="B1082" s="33" t="s">
        <v>931</v>
      </c>
      <c r="C1082" s="33">
        <v>42</v>
      </c>
      <c r="D1082" t="s">
        <v>3084</v>
      </c>
      <c r="E1082" t="s">
        <v>12247</v>
      </c>
      <c r="F1082" s="34">
        <v>45468.668055555558</v>
      </c>
      <c r="G1082" s="34">
        <v>45471.388888888891</v>
      </c>
      <c r="H1082" t="s">
        <v>2</v>
      </c>
      <c r="I1082" t="s">
        <v>903</v>
      </c>
      <c r="J1082" t="s">
        <v>12325</v>
      </c>
      <c r="K1082" t="s">
        <v>0</v>
      </c>
    </row>
    <row r="1083" spans="1:11">
      <c r="A1083" t="s">
        <v>8044</v>
      </c>
      <c r="B1083" s="33" t="s">
        <v>931</v>
      </c>
      <c r="C1083" s="33">
        <v>43</v>
      </c>
      <c r="D1083" t="s">
        <v>2010</v>
      </c>
      <c r="E1083" t="s">
        <v>12247</v>
      </c>
      <c r="F1083" s="34">
        <v>45468.888194444444</v>
      </c>
      <c r="G1083" s="34">
        <v>45471.394444444442</v>
      </c>
      <c r="H1083" t="s">
        <v>2</v>
      </c>
      <c r="I1083" t="s">
        <v>903</v>
      </c>
      <c r="J1083" t="s">
        <v>12323</v>
      </c>
      <c r="K1083" t="s">
        <v>0</v>
      </c>
    </row>
    <row r="1084" spans="1:11">
      <c r="A1084" t="s">
        <v>8045</v>
      </c>
      <c r="B1084" s="33" t="s">
        <v>931</v>
      </c>
      <c r="C1084" s="33">
        <v>43</v>
      </c>
      <c r="D1084" t="s">
        <v>2010</v>
      </c>
      <c r="E1084" t="s">
        <v>12247</v>
      </c>
      <c r="F1084" s="34">
        <v>45469.30972222222</v>
      </c>
      <c r="G1084" s="34">
        <v>45471.397222222222</v>
      </c>
      <c r="H1084" t="s">
        <v>2</v>
      </c>
      <c r="I1084" t="s">
        <v>903</v>
      </c>
      <c r="J1084" t="s">
        <v>12323</v>
      </c>
      <c r="K1084" t="s">
        <v>0</v>
      </c>
    </row>
    <row r="1085" spans="1:11">
      <c r="A1085" t="s">
        <v>8046</v>
      </c>
      <c r="B1085" s="33" t="s">
        <v>931</v>
      </c>
      <c r="C1085" s="33">
        <v>46</v>
      </c>
      <c r="D1085" t="s">
        <v>1778</v>
      </c>
      <c r="E1085" t="s">
        <v>12247</v>
      </c>
      <c r="F1085" s="34">
        <v>45475.394444444442</v>
      </c>
      <c r="G1085" s="34">
        <v>45475.47799255787</v>
      </c>
      <c r="H1085" t="s">
        <v>907</v>
      </c>
      <c r="I1085" t="s">
        <v>903</v>
      </c>
      <c r="J1085" t="s">
        <v>12319</v>
      </c>
      <c r="K1085" t="s">
        <v>0</v>
      </c>
    </row>
    <row r="1086" spans="1:11">
      <c r="A1086" t="s">
        <v>8047</v>
      </c>
      <c r="B1086" s="33" t="s">
        <v>931</v>
      </c>
      <c r="C1086" s="33">
        <v>42</v>
      </c>
      <c r="D1086" t="s">
        <v>3084</v>
      </c>
      <c r="E1086" t="s">
        <v>12245</v>
      </c>
      <c r="F1086" s="34">
        <v>45476.73333333333</v>
      </c>
      <c r="G1086" s="34">
        <v>45476.84652777778</v>
      </c>
      <c r="H1086" t="s">
        <v>2</v>
      </c>
      <c r="I1086" t="s">
        <v>903</v>
      </c>
      <c r="J1086" t="s">
        <v>12318</v>
      </c>
      <c r="K1086" t="s">
        <v>0</v>
      </c>
    </row>
    <row r="1087" spans="1:11">
      <c r="A1087" t="s">
        <v>8048</v>
      </c>
      <c r="B1087" s="33" t="s">
        <v>931</v>
      </c>
      <c r="C1087" s="33" t="s">
        <v>333</v>
      </c>
      <c r="D1087" t="s">
        <v>333</v>
      </c>
      <c r="E1087" t="s">
        <v>12247</v>
      </c>
      <c r="F1087" s="34">
        <v>45479.633333333331</v>
      </c>
      <c r="G1087" s="34">
        <v>45481.334199062498</v>
      </c>
      <c r="H1087" t="s">
        <v>907</v>
      </c>
      <c r="I1087" t="s">
        <v>903</v>
      </c>
      <c r="J1087" t="s">
        <v>12335</v>
      </c>
      <c r="K1087" t="s">
        <v>0</v>
      </c>
    </row>
    <row r="1088" spans="1:11">
      <c r="A1088" t="s">
        <v>8049</v>
      </c>
      <c r="B1088" s="33" t="s">
        <v>931</v>
      </c>
      <c r="C1088" s="33" t="s">
        <v>333</v>
      </c>
      <c r="D1088" t="s">
        <v>333</v>
      </c>
      <c r="E1088" t="s">
        <v>12247</v>
      </c>
      <c r="F1088" s="34">
        <v>45479.637499999997</v>
      </c>
      <c r="G1088" s="34">
        <v>45481.335906087967</v>
      </c>
      <c r="H1088" t="s">
        <v>907</v>
      </c>
      <c r="I1088" t="s">
        <v>903</v>
      </c>
      <c r="J1088" t="s">
        <v>12338</v>
      </c>
      <c r="K1088" t="s">
        <v>0</v>
      </c>
    </row>
    <row r="1089" spans="1:11">
      <c r="A1089" t="s">
        <v>8050</v>
      </c>
      <c r="B1089" s="33" t="s">
        <v>931</v>
      </c>
      <c r="C1089" s="33" t="s">
        <v>333</v>
      </c>
      <c r="D1089" t="s">
        <v>333</v>
      </c>
      <c r="E1089" t="s">
        <v>12247</v>
      </c>
      <c r="F1089" s="34">
        <v>45478.371527777781</v>
      </c>
      <c r="G1089" s="34">
        <v>45481.473177627318</v>
      </c>
      <c r="H1089" t="s">
        <v>907</v>
      </c>
      <c r="I1089" t="s">
        <v>903</v>
      </c>
      <c r="J1089" t="s">
        <v>12339</v>
      </c>
      <c r="K1089" t="s">
        <v>0</v>
      </c>
    </row>
    <row r="1090" spans="1:11">
      <c r="A1090" t="s">
        <v>8051</v>
      </c>
      <c r="B1090" s="33" t="s">
        <v>931</v>
      </c>
      <c r="C1090" s="33">
        <v>44</v>
      </c>
      <c r="D1090" t="s">
        <v>3251</v>
      </c>
      <c r="E1090" t="s">
        <v>12247</v>
      </c>
      <c r="F1090" s="34">
        <v>45480.872916666667</v>
      </c>
      <c r="G1090" s="34">
        <v>45481.475848715279</v>
      </c>
      <c r="H1090" t="s">
        <v>907</v>
      </c>
      <c r="I1090" t="s">
        <v>903</v>
      </c>
      <c r="J1090" t="s">
        <v>12319</v>
      </c>
      <c r="K1090" t="s">
        <v>0</v>
      </c>
    </row>
    <row r="1091" spans="1:11">
      <c r="A1091" t="s">
        <v>8052</v>
      </c>
      <c r="B1091" s="33" t="s">
        <v>931</v>
      </c>
      <c r="C1091" s="33">
        <v>44</v>
      </c>
      <c r="D1091" t="s">
        <v>3251</v>
      </c>
      <c r="E1091" t="s">
        <v>12245</v>
      </c>
      <c r="F1091" s="34">
        <v>45480.882638888892</v>
      </c>
      <c r="G1091" s="34">
        <v>45481.478472222225</v>
      </c>
      <c r="H1091" t="s">
        <v>2</v>
      </c>
      <c r="I1091" t="s">
        <v>903</v>
      </c>
      <c r="J1091" t="s">
        <v>12318</v>
      </c>
      <c r="K1091" t="s">
        <v>0</v>
      </c>
    </row>
    <row r="1092" spans="1:11">
      <c r="A1092" t="s">
        <v>8053</v>
      </c>
      <c r="B1092" s="33" t="s">
        <v>931</v>
      </c>
      <c r="C1092" s="33">
        <v>44</v>
      </c>
      <c r="D1092" t="s">
        <v>3251</v>
      </c>
      <c r="E1092" t="s">
        <v>12247</v>
      </c>
      <c r="F1092" s="34">
        <v>45480.884722222225</v>
      </c>
      <c r="G1092" s="34">
        <v>45481.479731168984</v>
      </c>
      <c r="H1092" t="s">
        <v>907</v>
      </c>
      <c r="I1092" t="s">
        <v>903</v>
      </c>
      <c r="J1092" t="s">
        <v>12335</v>
      </c>
      <c r="K1092" t="s">
        <v>0</v>
      </c>
    </row>
    <row r="1093" spans="1:11">
      <c r="A1093" t="s">
        <v>8054</v>
      </c>
      <c r="B1093" s="33" t="s">
        <v>931</v>
      </c>
      <c r="C1093" s="33">
        <v>34</v>
      </c>
      <c r="D1093" t="s">
        <v>3251</v>
      </c>
      <c r="E1093" t="s">
        <v>12247</v>
      </c>
      <c r="F1093" s="34">
        <v>45481.363888888889</v>
      </c>
      <c r="G1093" s="34">
        <v>45481.48219855324</v>
      </c>
      <c r="H1093" t="s">
        <v>907</v>
      </c>
      <c r="I1093" t="s">
        <v>903</v>
      </c>
      <c r="J1093" t="s">
        <v>12325</v>
      </c>
      <c r="K1093" t="s">
        <v>0</v>
      </c>
    </row>
    <row r="1094" spans="1:11">
      <c r="A1094" t="s">
        <v>8055</v>
      </c>
      <c r="B1094" s="33" t="s">
        <v>931</v>
      </c>
      <c r="C1094" s="33">
        <v>41</v>
      </c>
      <c r="D1094" t="s">
        <v>901</v>
      </c>
      <c r="E1094" t="s">
        <v>12247</v>
      </c>
      <c r="F1094" s="34">
        <v>45481.697916666664</v>
      </c>
      <c r="G1094" s="34">
        <v>45482.580345601855</v>
      </c>
      <c r="H1094" t="s">
        <v>907</v>
      </c>
      <c r="I1094" t="s">
        <v>903</v>
      </c>
      <c r="J1094" t="s">
        <v>12325</v>
      </c>
      <c r="K1094" t="s">
        <v>0</v>
      </c>
    </row>
    <row r="1095" spans="1:11">
      <c r="A1095" t="s">
        <v>8056</v>
      </c>
      <c r="B1095" s="33" t="s">
        <v>931</v>
      </c>
      <c r="C1095" s="33">
        <v>44</v>
      </c>
      <c r="D1095" t="s">
        <v>3251</v>
      </c>
      <c r="E1095" t="s">
        <v>12247</v>
      </c>
      <c r="F1095" s="34">
        <v>45481.5</v>
      </c>
      <c r="G1095" s="34">
        <v>45482.582935833336</v>
      </c>
      <c r="H1095" t="s">
        <v>907</v>
      </c>
      <c r="I1095" t="s">
        <v>903</v>
      </c>
      <c r="J1095" t="s">
        <v>12323</v>
      </c>
      <c r="K1095" t="s">
        <v>0</v>
      </c>
    </row>
    <row r="1096" spans="1:11">
      <c r="A1096" t="s">
        <v>8057</v>
      </c>
      <c r="B1096" s="33" t="s">
        <v>931</v>
      </c>
      <c r="C1096" s="33">
        <v>21</v>
      </c>
      <c r="D1096" t="s">
        <v>901</v>
      </c>
      <c r="E1096" t="s">
        <v>12247</v>
      </c>
      <c r="F1096" s="34">
        <v>45483.67291666667</v>
      </c>
      <c r="G1096" s="34">
        <v>45483.871034432872</v>
      </c>
      <c r="H1096" t="s">
        <v>907</v>
      </c>
      <c r="I1096" t="s">
        <v>903</v>
      </c>
      <c r="J1096" t="s">
        <v>12340</v>
      </c>
      <c r="K1096" t="s">
        <v>0</v>
      </c>
    </row>
    <row r="1097" spans="1:11">
      <c r="A1097" t="s">
        <v>8058</v>
      </c>
      <c r="B1097" s="33" t="s">
        <v>931</v>
      </c>
      <c r="C1097" s="33">
        <v>21</v>
      </c>
      <c r="D1097" t="s">
        <v>901</v>
      </c>
      <c r="E1097" t="s">
        <v>12247</v>
      </c>
      <c r="F1097" s="34">
        <v>45484.586111111108</v>
      </c>
      <c r="G1097" s="34">
        <v>45484.59634916667</v>
      </c>
      <c r="H1097" t="s">
        <v>907</v>
      </c>
      <c r="I1097" t="s">
        <v>903</v>
      </c>
      <c r="J1097" t="s">
        <v>12323</v>
      </c>
      <c r="K1097" t="s">
        <v>0</v>
      </c>
    </row>
    <row r="1098" spans="1:11">
      <c r="A1098" t="s">
        <v>8059</v>
      </c>
      <c r="B1098" s="33" t="s">
        <v>931</v>
      </c>
      <c r="C1098" s="33">
        <v>21</v>
      </c>
      <c r="D1098" t="s">
        <v>901</v>
      </c>
      <c r="E1098" t="s">
        <v>12245</v>
      </c>
      <c r="F1098" s="34">
        <v>45484.597222222219</v>
      </c>
      <c r="G1098" s="34">
        <v>45484.605555555558</v>
      </c>
      <c r="H1098" t="s">
        <v>2</v>
      </c>
      <c r="I1098" t="s">
        <v>903</v>
      </c>
      <c r="J1098" t="s">
        <v>12341</v>
      </c>
      <c r="K1098" t="s">
        <v>0</v>
      </c>
    </row>
    <row r="1099" spans="1:11">
      <c r="A1099" t="s">
        <v>8060</v>
      </c>
      <c r="B1099" s="33" t="s">
        <v>931</v>
      </c>
      <c r="C1099" s="33">
        <v>21</v>
      </c>
      <c r="D1099" t="s">
        <v>901</v>
      </c>
      <c r="E1099" t="s">
        <v>12245</v>
      </c>
      <c r="F1099" s="34">
        <v>45488.677777777775</v>
      </c>
      <c r="G1099" s="34">
        <v>45489.32708333333</v>
      </c>
      <c r="H1099" t="s">
        <v>2</v>
      </c>
      <c r="I1099" t="s">
        <v>903</v>
      </c>
      <c r="J1099" t="s">
        <v>12342</v>
      </c>
      <c r="K1099" t="s">
        <v>0</v>
      </c>
    </row>
    <row r="1100" spans="1:11">
      <c r="A1100" t="s">
        <v>8061</v>
      </c>
      <c r="B1100" s="33" t="s">
        <v>931</v>
      </c>
      <c r="C1100" s="33">
        <v>21</v>
      </c>
      <c r="D1100" t="s">
        <v>901</v>
      </c>
      <c r="E1100" t="s">
        <v>12247</v>
      </c>
      <c r="F1100" s="34">
        <v>45489.963888888888</v>
      </c>
      <c r="G1100" s="34">
        <v>45519.405555555553</v>
      </c>
      <c r="H1100" t="s">
        <v>907</v>
      </c>
      <c r="I1100" t="s">
        <v>903</v>
      </c>
      <c r="J1100" t="s">
        <v>12342</v>
      </c>
      <c r="K1100" t="s">
        <v>0</v>
      </c>
    </row>
    <row r="1101" spans="1:11">
      <c r="A1101" t="s">
        <v>8062</v>
      </c>
      <c r="B1101" s="33" t="s">
        <v>931</v>
      </c>
      <c r="C1101" s="33">
        <v>43</v>
      </c>
      <c r="D1101" t="s">
        <v>2010</v>
      </c>
      <c r="E1101" t="s">
        <v>12247</v>
      </c>
      <c r="F1101" s="34">
        <v>45490.804861111108</v>
      </c>
      <c r="G1101" s="34">
        <v>45519.424305555556</v>
      </c>
      <c r="H1101" t="s">
        <v>907</v>
      </c>
      <c r="I1101" t="s">
        <v>903</v>
      </c>
      <c r="J1101" t="s">
        <v>12323</v>
      </c>
      <c r="K1101" t="s">
        <v>0</v>
      </c>
    </row>
    <row r="1102" spans="1:11">
      <c r="A1102" t="s">
        <v>8063</v>
      </c>
      <c r="B1102" s="33" t="s">
        <v>931</v>
      </c>
      <c r="C1102" s="33" t="s">
        <v>333</v>
      </c>
      <c r="D1102" t="s">
        <v>333</v>
      </c>
      <c r="E1102" t="s">
        <v>12247</v>
      </c>
      <c r="F1102" s="34">
        <v>45495.411805555559</v>
      </c>
      <c r="G1102" s="34">
        <v>45519.42083333333</v>
      </c>
      <c r="H1102" t="s">
        <v>907</v>
      </c>
      <c r="I1102" t="s">
        <v>903</v>
      </c>
      <c r="J1102" t="s">
        <v>12329</v>
      </c>
      <c r="K1102" t="s">
        <v>0</v>
      </c>
    </row>
    <row r="1103" spans="1:11">
      <c r="A1103" t="s">
        <v>8064</v>
      </c>
      <c r="B1103" s="33" t="s">
        <v>931</v>
      </c>
      <c r="C1103" s="33">
        <v>31</v>
      </c>
      <c r="D1103" t="s">
        <v>901</v>
      </c>
      <c r="E1103" t="s">
        <v>12247</v>
      </c>
      <c r="F1103" s="34">
        <v>45495.457638888889</v>
      </c>
      <c r="G1103" s="34">
        <v>45495.653873634263</v>
      </c>
      <c r="H1103" t="s">
        <v>907</v>
      </c>
      <c r="I1103" t="s">
        <v>903</v>
      </c>
      <c r="J1103" t="s">
        <v>12330</v>
      </c>
      <c r="K1103" t="s">
        <v>0</v>
      </c>
    </row>
    <row r="1104" spans="1:11">
      <c r="A1104" t="s">
        <v>8065</v>
      </c>
      <c r="B1104" s="33" t="s">
        <v>931</v>
      </c>
      <c r="C1104" s="33">
        <v>34</v>
      </c>
      <c r="D1104" t="s">
        <v>3251</v>
      </c>
      <c r="E1104" t="s">
        <v>12247</v>
      </c>
      <c r="F1104" s="34">
        <v>45502.649305555555</v>
      </c>
      <c r="G1104" s="34">
        <v>45519.413194444445</v>
      </c>
      <c r="H1104" t="s">
        <v>907</v>
      </c>
      <c r="I1104" t="s">
        <v>903</v>
      </c>
      <c r="J1104" t="s">
        <v>12325</v>
      </c>
      <c r="K1104" t="s">
        <v>0</v>
      </c>
    </row>
    <row r="1105" spans="1:11">
      <c r="A1105" t="s">
        <v>8066</v>
      </c>
      <c r="B1105" s="33" t="s">
        <v>931</v>
      </c>
      <c r="C1105" s="33">
        <v>47</v>
      </c>
      <c r="D1105" t="s">
        <v>1563</v>
      </c>
      <c r="E1105" t="s">
        <v>12247</v>
      </c>
      <c r="F1105" s="34">
        <v>45504.865277777775</v>
      </c>
      <c r="G1105" s="34">
        <v>45505.326673599535</v>
      </c>
      <c r="H1105" t="s">
        <v>907</v>
      </c>
      <c r="I1105" t="s">
        <v>903</v>
      </c>
      <c r="J1105" t="s">
        <v>12343</v>
      </c>
      <c r="K1105" t="s">
        <v>0</v>
      </c>
    </row>
    <row r="1106" spans="1:11">
      <c r="A1106" t="s">
        <v>8067</v>
      </c>
      <c r="B1106" s="33" t="s">
        <v>931</v>
      </c>
      <c r="C1106" s="33">
        <v>47</v>
      </c>
      <c r="D1106" t="s">
        <v>1563</v>
      </c>
      <c r="E1106" t="s">
        <v>12245</v>
      </c>
      <c r="F1106" s="34">
        <v>45504.863888888889</v>
      </c>
      <c r="G1106" s="34">
        <v>45505.331944444442</v>
      </c>
      <c r="H1106" t="s">
        <v>2</v>
      </c>
      <c r="I1106" t="s">
        <v>903</v>
      </c>
      <c r="J1106" t="s">
        <v>12328</v>
      </c>
      <c r="K1106" t="s">
        <v>0</v>
      </c>
    </row>
    <row r="1107" spans="1:11">
      <c r="A1107" t="s">
        <v>8068</v>
      </c>
      <c r="B1107" s="33" t="s">
        <v>931</v>
      </c>
      <c r="C1107" s="33">
        <v>12</v>
      </c>
      <c r="D1107" t="s">
        <v>3084</v>
      </c>
      <c r="E1107" t="s">
        <v>12247</v>
      </c>
      <c r="F1107" s="34">
        <v>45505.50277777778</v>
      </c>
      <c r="G1107" s="34">
        <v>45519.402083333334</v>
      </c>
      <c r="H1107" t="s">
        <v>907</v>
      </c>
      <c r="I1107" t="s">
        <v>903</v>
      </c>
      <c r="J1107" t="s">
        <v>12325</v>
      </c>
      <c r="K1107" t="s">
        <v>0</v>
      </c>
    </row>
    <row r="1108" spans="1:11">
      <c r="A1108" t="s">
        <v>8069</v>
      </c>
      <c r="B1108" s="33" t="s">
        <v>931</v>
      </c>
      <c r="C1108" s="33">
        <v>19</v>
      </c>
      <c r="D1108" t="s">
        <v>3326</v>
      </c>
      <c r="E1108" t="s">
        <v>12247</v>
      </c>
      <c r="F1108" s="34">
        <v>45511.668055555558</v>
      </c>
      <c r="G1108" s="34">
        <v>45511.776119027774</v>
      </c>
      <c r="H1108" t="s">
        <v>907</v>
      </c>
      <c r="I1108" t="s">
        <v>903</v>
      </c>
      <c r="J1108" t="s">
        <v>12437</v>
      </c>
      <c r="K1108" t="s">
        <v>0</v>
      </c>
    </row>
    <row r="1109" spans="1:11">
      <c r="A1109" t="s">
        <v>8070</v>
      </c>
      <c r="B1109" s="33" t="s">
        <v>1020</v>
      </c>
      <c r="C1109" s="33" t="s">
        <v>333</v>
      </c>
      <c r="D1109" t="s">
        <v>333</v>
      </c>
      <c r="E1109" t="s">
        <v>805</v>
      </c>
      <c r="F1109" s="34">
        <v>44035.50277777778</v>
      </c>
      <c r="G1109" s="34">
        <v>44036.652186678242</v>
      </c>
      <c r="H1109" t="s">
        <v>907</v>
      </c>
      <c r="I1109" t="s">
        <v>903</v>
      </c>
      <c r="J1109" t="s">
        <v>12344</v>
      </c>
      <c r="K1109" t="s">
        <v>0</v>
      </c>
    </row>
    <row r="1110" spans="1:11">
      <c r="A1110" t="s">
        <v>8071</v>
      </c>
      <c r="B1110" s="33" t="s">
        <v>1020</v>
      </c>
      <c r="C1110" s="33">
        <v>305</v>
      </c>
      <c r="D1110" t="s">
        <v>901</v>
      </c>
      <c r="E1110" t="s">
        <v>12246</v>
      </c>
      <c r="F1110" s="34">
        <v>44035.508333333331</v>
      </c>
      <c r="G1110" s="34">
        <v>44057.397222222222</v>
      </c>
      <c r="H1110" t="s">
        <v>907</v>
      </c>
      <c r="I1110" t="s">
        <v>903</v>
      </c>
      <c r="J1110" t="s">
        <v>12344</v>
      </c>
      <c r="K1110" t="s">
        <v>0</v>
      </c>
    </row>
    <row r="1111" spans="1:11">
      <c r="A1111" t="s">
        <v>8072</v>
      </c>
      <c r="B1111" s="33" t="s">
        <v>1020</v>
      </c>
      <c r="C1111" s="33" t="s">
        <v>333</v>
      </c>
      <c r="D1111" t="s">
        <v>333</v>
      </c>
      <c r="E1111" t="s">
        <v>12246</v>
      </c>
      <c r="F1111" s="34">
        <v>44035.628472222219</v>
      </c>
      <c r="G1111" s="34">
        <v>44039.396527777775</v>
      </c>
      <c r="H1111" t="s">
        <v>907</v>
      </c>
      <c r="I1111" t="s">
        <v>903</v>
      </c>
      <c r="J1111" t="s">
        <v>12345</v>
      </c>
      <c r="K1111" t="s">
        <v>0</v>
      </c>
    </row>
    <row r="1112" spans="1:11">
      <c r="A1112" t="s">
        <v>8073</v>
      </c>
      <c r="B1112" s="33" t="s">
        <v>1020</v>
      </c>
      <c r="C1112" s="33">
        <v>204</v>
      </c>
      <c r="D1112" t="s">
        <v>901</v>
      </c>
      <c r="E1112" t="s">
        <v>12246</v>
      </c>
      <c r="F1112" s="34">
        <v>44048.361111111109</v>
      </c>
      <c r="G1112" s="34">
        <v>44070.511352581016</v>
      </c>
      <c r="H1112" t="s">
        <v>2</v>
      </c>
      <c r="I1112" t="s">
        <v>903</v>
      </c>
      <c r="J1112" t="s">
        <v>12267</v>
      </c>
      <c r="K1112" t="s">
        <v>0</v>
      </c>
    </row>
    <row r="1113" spans="1:11">
      <c r="A1113" t="s">
        <v>8074</v>
      </c>
      <c r="B1113" s="33" t="s">
        <v>1020</v>
      </c>
      <c r="C1113" s="33">
        <v>307</v>
      </c>
      <c r="D1113" t="s">
        <v>901</v>
      </c>
      <c r="E1113" t="s">
        <v>12246</v>
      </c>
      <c r="F1113" s="34">
        <v>44055.381249999999</v>
      </c>
      <c r="G1113" s="34">
        <v>44060.476066064817</v>
      </c>
      <c r="H1113" t="s">
        <v>907</v>
      </c>
      <c r="I1113" t="s">
        <v>903</v>
      </c>
      <c r="J1113" t="s">
        <v>12294</v>
      </c>
      <c r="K1113" t="s">
        <v>0</v>
      </c>
    </row>
    <row r="1114" spans="1:11">
      <c r="A1114" t="s">
        <v>8075</v>
      </c>
      <c r="B1114" s="33" t="s">
        <v>1020</v>
      </c>
      <c r="C1114" s="33" t="s">
        <v>333</v>
      </c>
      <c r="D1114" t="s">
        <v>333</v>
      </c>
      <c r="E1114" t="s">
        <v>12246</v>
      </c>
      <c r="F1114" s="34">
        <v>44057.457638888889</v>
      </c>
      <c r="G1114" s="34">
        <v>44057.475871724535</v>
      </c>
      <c r="H1114" t="s">
        <v>907</v>
      </c>
      <c r="I1114" t="s">
        <v>903</v>
      </c>
      <c r="J1114" t="s">
        <v>12346</v>
      </c>
      <c r="K1114" t="s">
        <v>0</v>
      </c>
    </row>
    <row r="1115" spans="1:11">
      <c r="A1115" t="s">
        <v>8076</v>
      </c>
      <c r="B1115" s="33" t="s">
        <v>1020</v>
      </c>
      <c r="C1115" s="33">
        <v>307</v>
      </c>
      <c r="D1115" t="s">
        <v>901</v>
      </c>
      <c r="E1115" t="s">
        <v>12246</v>
      </c>
      <c r="F1115" s="34">
        <v>44055.379861111112</v>
      </c>
      <c r="G1115" s="34">
        <v>44060.475626099535</v>
      </c>
      <c r="H1115" t="s">
        <v>907</v>
      </c>
      <c r="I1115" t="s">
        <v>903</v>
      </c>
      <c r="J1115" t="s">
        <v>12265</v>
      </c>
      <c r="K1115" t="s">
        <v>0</v>
      </c>
    </row>
    <row r="1116" spans="1:11">
      <c r="A1116" t="s">
        <v>8077</v>
      </c>
      <c r="B1116" s="33" t="s">
        <v>1020</v>
      </c>
      <c r="C1116" s="33">
        <v>110</v>
      </c>
      <c r="D1116" t="s">
        <v>901</v>
      </c>
      <c r="E1116" t="s">
        <v>12246</v>
      </c>
      <c r="F1116" s="34">
        <v>44061.418749999997</v>
      </c>
      <c r="G1116" s="34">
        <v>44076.493705682871</v>
      </c>
      <c r="H1116" t="s">
        <v>907</v>
      </c>
      <c r="I1116" t="s">
        <v>903</v>
      </c>
      <c r="J1116" t="s">
        <v>12504</v>
      </c>
      <c r="K1116" t="s">
        <v>0</v>
      </c>
    </row>
    <row r="1117" spans="1:11">
      <c r="A1117" t="s">
        <v>8078</v>
      </c>
      <c r="B1117" s="33" t="s">
        <v>1020</v>
      </c>
      <c r="C1117" s="33">
        <v>110</v>
      </c>
      <c r="D1117" t="s">
        <v>901</v>
      </c>
      <c r="E1117" t="s">
        <v>12246</v>
      </c>
      <c r="F1117" s="34">
        <v>44061.418749999997</v>
      </c>
      <c r="G1117" s="34">
        <v>44076.494147291669</v>
      </c>
      <c r="H1117" t="s">
        <v>907</v>
      </c>
      <c r="I1117" t="s">
        <v>903</v>
      </c>
      <c r="J1117" t="s">
        <v>12347</v>
      </c>
      <c r="K1117" t="s">
        <v>0</v>
      </c>
    </row>
    <row r="1118" spans="1:11">
      <c r="A1118" t="s">
        <v>8079</v>
      </c>
      <c r="B1118" s="33" t="s">
        <v>1020</v>
      </c>
      <c r="C1118" s="33">
        <v>110</v>
      </c>
      <c r="D1118" t="s">
        <v>901</v>
      </c>
      <c r="E1118" t="s">
        <v>12246</v>
      </c>
      <c r="F1118" s="34">
        <v>44061.418749999997</v>
      </c>
      <c r="G1118" s="34">
        <v>44084.458333333336</v>
      </c>
      <c r="H1118" t="s">
        <v>907</v>
      </c>
      <c r="I1118" t="s">
        <v>903</v>
      </c>
      <c r="J1118" t="s">
        <v>12348</v>
      </c>
      <c r="K1118" t="s">
        <v>0</v>
      </c>
    </row>
    <row r="1119" spans="1:11">
      <c r="A1119" t="s">
        <v>8080</v>
      </c>
      <c r="B1119" s="33" t="s">
        <v>1020</v>
      </c>
      <c r="C1119" s="33">
        <v>210</v>
      </c>
      <c r="D1119" t="s">
        <v>901</v>
      </c>
      <c r="E1119" t="s">
        <v>12246</v>
      </c>
      <c r="F1119" s="34">
        <v>44061.581250000003</v>
      </c>
      <c r="G1119" s="34">
        <v>44069.490527685186</v>
      </c>
      <c r="H1119" t="s">
        <v>2</v>
      </c>
      <c r="I1119" t="s">
        <v>903</v>
      </c>
      <c r="J1119" t="s">
        <v>12504</v>
      </c>
      <c r="K1119" t="s">
        <v>0</v>
      </c>
    </row>
    <row r="1120" spans="1:11">
      <c r="A1120" t="s">
        <v>8081</v>
      </c>
      <c r="B1120" s="33" t="s">
        <v>1020</v>
      </c>
      <c r="C1120" s="33">
        <v>205</v>
      </c>
      <c r="D1120" t="s">
        <v>901</v>
      </c>
      <c r="E1120" t="s">
        <v>12246</v>
      </c>
      <c r="F1120" s="34">
        <v>44061.851388888892</v>
      </c>
      <c r="G1120" s="34">
        <v>44084.5</v>
      </c>
      <c r="H1120" t="s">
        <v>907</v>
      </c>
      <c r="I1120" t="s">
        <v>903</v>
      </c>
      <c r="J1120" t="s">
        <v>12265</v>
      </c>
      <c r="K1120" t="s">
        <v>0</v>
      </c>
    </row>
    <row r="1121" spans="1:11">
      <c r="A1121" t="s">
        <v>8082</v>
      </c>
      <c r="B1121" s="33" t="s">
        <v>1020</v>
      </c>
      <c r="C1121" s="33">
        <v>310</v>
      </c>
      <c r="D1121" t="s">
        <v>901</v>
      </c>
      <c r="E1121" t="s">
        <v>12246</v>
      </c>
      <c r="F1121" s="34">
        <v>44075.402083333334</v>
      </c>
      <c r="G1121" s="34">
        <v>44078.383333333331</v>
      </c>
      <c r="H1121" t="s">
        <v>907</v>
      </c>
      <c r="I1121" t="s">
        <v>903</v>
      </c>
      <c r="J1121" t="s">
        <v>12267</v>
      </c>
      <c r="K1121" t="s">
        <v>0</v>
      </c>
    </row>
    <row r="1122" spans="1:11">
      <c r="A1122" t="s">
        <v>8083</v>
      </c>
      <c r="B1122" s="33" t="s">
        <v>1020</v>
      </c>
      <c r="C1122" s="33">
        <v>106</v>
      </c>
      <c r="D1122" t="s">
        <v>901</v>
      </c>
      <c r="E1122" t="s">
        <v>12246</v>
      </c>
      <c r="F1122" s="34">
        <v>44075.654861111114</v>
      </c>
      <c r="G1122" s="34">
        <v>44085.412499999999</v>
      </c>
      <c r="H1122" t="s">
        <v>907</v>
      </c>
      <c r="I1122" t="s">
        <v>903</v>
      </c>
      <c r="J1122" t="s">
        <v>12274</v>
      </c>
      <c r="K1122" t="s">
        <v>0</v>
      </c>
    </row>
    <row r="1123" spans="1:11">
      <c r="A1123" t="s">
        <v>8084</v>
      </c>
      <c r="B1123" s="33" t="s">
        <v>1020</v>
      </c>
      <c r="C1123" s="33">
        <v>306</v>
      </c>
      <c r="D1123" t="s">
        <v>901</v>
      </c>
      <c r="E1123" t="s">
        <v>12246</v>
      </c>
      <c r="F1123" s="34">
        <v>44090.84097222222</v>
      </c>
      <c r="G1123" s="34">
        <v>44141.726759872683</v>
      </c>
      <c r="H1123" t="s">
        <v>907</v>
      </c>
      <c r="I1123" t="s">
        <v>903</v>
      </c>
      <c r="J1123" t="s">
        <v>12265</v>
      </c>
      <c r="K1123" t="s">
        <v>0</v>
      </c>
    </row>
    <row r="1124" spans="1:11">
      <c r="A1124" t="s">
        <v>8085</v>
      </c>
      <c r="B1124" s="33" t="s">
        <v>1020</v>
      </c>
      <c r="C1124" s="33">
        <v>203</v>
      </c>
      <c r="D1124" t="s">
        <v>901</v>
      </c>
      <c r="E1124" t="s">
        <v>12246</v>
      </c>
      <c r="F1124" s="34">
        <v>44093.865972222222</v>
      </c>
      <c r="G1124" s="34">
        <v>44104.666666666664</v>
      </c>
      <c r="H1124" t="s">
        <v>907</v>
      </c>
      <c r="I1124" t="s">
        <v>903</v>
      </c>
      <c r="J1124" t="s">
        <v>12348</v>
      </c>
      <c r="K1124" t="s">
        <v>0</v>
      </c>
    </row>
    <row r="1125" spans="1:11">
      <c r="A1125" t="s">
        <v>8086</v>
      </c>
      <c r="B1125" s="33" t="s">
        <v>1020</v>
      </c>
      <c r="C1125" s="33" t="s">
        <v>333</v>
      </c>
      <c r="D1125" t="s">
        <v>333</v>
      </c>
      <c r="E1125" t="s">
        <v>12246</v>
      </c>
      <c r="F1125" s="34">
        <v>44093.551388888889</v>
      </c>
      <c r="G1125" s="34">
        <v>44159.47698579861</v>
      </c>
      <c r="H1125" t="s">
        <v>907</v>
      </c>
      <c r="I1125" t="s">
        <v>903</v>
      </c>
      <c r="J1125" t="s">
        <v>12345</v>
      </c>
      <c r="K1125" t="s">
        <v>0</v>
      </c>
    </row>
    <row r="1126" spans="1:11">
      <c r="A1126" t="s">
        <v>8087</v>
      </c>
      <c r="B1126" s="33" t="s">
        <v>1020</v>
      </c>
      <c r="C1126" s="33">
        <v>204</v>
      </c>
      <c r="D1126" t="s">
        <v>901</v>
      </c>
      <c r="E1126" t="s">
        <v>12246</v>
      </c>
      <c r="F1126" s="34">
        <v>44100.671527777777</v>
      </c>
      <c r="G1126" s="34">
        <v>44109.623955810188</v>
      </c>
      <c r="H1126" t="s">
        <v>907</v>
      </c>
      <c r="I1126" t="s">
        <v>903</v>
      </c>
      <c r="J1126" t="s">
        <v>12345</v>
      </c>
      <c r="K1126" t="s">
        <v>0</v>
      </c>
    </row>
    <row r="1127" spans="1:11">
      <c r="A1127" t="s">
        <v>8088</v>
      </c>
      <c r="B1127" s="33" t="s">
        <v>1020</v>
      </c>
      <c r="C1127" s="33" t="s">
        <v>333</v>
      </c>
      <c r="D1127" t="s">
        <v>333</v>
      </c>
      <c r="E1127" t="s">
        <v>12246</v>
      </c>
      <c r="F1127" s="34">
        <v>44104.444444444445</v>
      </c>
      <c r="G1127" s="34">
        <v>44111.389713020835</v>
      </c>
      <c r="H1127" t="s">
        <v>907</v>
      </c>
      <c r="I1127" t="s">
        <v>903</v>
      </c>
      <c r="J1127" t="s">
        <v>12349</v>
      </c>
      <c r="K1127" t="s">
        <v>0</v>
      </c>
    </row>
    <row r="1128" spans="1:11">
      <c r="A1128" t="s">
        <v>8089</v>
      </c>
      <c r="B1128" s="33" t="s">
        <v>1020</v>
      </c>
      <c r="C1128" s="33" t="s">
        <v>333</v>
      </c>
      <c r="D1128" t="s">
        <v>333</v>
      </c>
      <c r="E1128" t="s">
        <v>12246</v>
      </c>
      <c r="F1128" s="34">
        <v>44104.40347222222</v>
      </c>
      <c r="G1128" s="34">
        <v>44125.454861111109</v>
      </c>
      <c r="H1128" t="s">
        <v>907</v>
      </c>
      <c r="I1128" t="s">
        <v>903</v>
      </c>
      <c r="J1128" t="s">
        <v>12350</v>
      </c>
      <c r="K1128" t="s">
        <v>0</v>
      </c>
    </row>
    <row r="1129" spans="1:11">
      <c r="A1129" t="s">
        <v>8090</v>
      </c>
      <c r="B1129" s="33" t="s">
        <v>1020</v>
      </c>
      <c r="C1129" s="33">
        <v>205</v>
      </c>
      <c r="D1129" t="s">
        <v>901</v>
      </c>
      <c r="E1129" t="s">
        <v>12246</v>
      </c>
      <c r="F1129" s="34">
        <v>44104.797222222223</v>
      </c>
      <c r="G1129" s="34">
        <v>44118.416666666664</v>
      </c>
      <c r="H1129" t="s">
        <v>907</v>
      </c>
      <c r="I1129" t="s">
        <v>903</v>
      </c>
      <c r="J1129" t="s">
        <v>12275</v>
      </c>
      <c r="K1129" t="s">
        <v>0</v>
      </c>
    </row>
    <row r="1130" spans="1:11">
      <c r="A1130" t="s">
        <v>8091</v>
      </c>
      <c r="B1130" s="33" t="s">
        <v>1020</v>
      </c>
      <c r="C1130" s="33">
        <v>105</v>
      </c>
      <c r="D1130" t="s">
        <v>901</v>
      </c>
      <c r="E1130" t="s">
        <v>12246</v>
      </c>
      <c r="F1130" s="34">
        <v>44105.755555555559</v>
      </c>
      <c r="G1130" s="34">
        <v>44111.458333333336</v>
      </c>
      <c r="H1130" t="s">
        <v>907</v>
      </c>
      <c r="I1130" t="s">
        <v>903</v>
      </c>
      <c r="J1130" t="s">
        <v>12347</v>
      </c>
      <c r="K1130" t="s">
        <v>0</v>
      </c>
    </row>
    <row r="1131" spans="1:11">
      <c r="A1131" t="s">
        <v>8092</v>
      </c>
      <c r="B1131" s="33" t="s">
        <v>1020</v>
      </c>
      <c r="C1131" s="33">
        <v>203</v>
      </c>
      <c r="D1131" t="s">
        <v>901</v>
      </c>
      <c r="E1131" t="s">
        <v>12246</v>
      </c>
      <c r="F1131" s="34">
        <v>44106.734722222223</v>
      </c>
      <c r="G1131" s="34">
        <v>44110.5</v>
      </c>
      <c r="H1131" t="s">
        <v>907</v>
      </c>
      <c r="I1131" t="s">
        <v>903</v>
      </c>
      <c r="J1131" t="s">
        <v>12346</v>
      </c>
      <c r="K1131" t="s">
        <v>0</v>
      </c>
    </row>
    <row r="1132" spans="1:11">
      <c r="A1132" t="s">
        <v>8093</v>
      </c>
      <c r="B1132" s="33" t="s">
        <v>1020</v>
      </c>
      <c r="C1132" s="33">
        <v>307</v>
      </c>
      <c r="D1132" t="s">
        <v>901</v>
      </c>
      <c r="E1132" t="s">
        <v>12246</v>
      </c>
      <c r="F1132" s="34">
        <v>44118.704861111109</v>
      </c>
      <c r="G1132" s="34">
        <v>44125.635196979165</v>
      </c>
      <c r="H1132" t="s">
        <v>2</v>
      </c>
      <c r="I1132" t="s">
        <v>903</v>
      </c>
      <c r="J1132" t="s">
        <v>12345</v>
      </c>
      <c r="K1132" t="s">
        <v>0</v>
      </c>
    </row>
    <row r="1133" spans="1:11">
      <c r="A1133" t="s">
        <v>8094</v>
      </c>
      <c r="B1133" s="33" t="s">
        <v>1020</v>
      </c>
      <c r="C1133" s="33">
        <v>302</v>
      </c>
      <c r="D1133" t="s">
        <v>901</v>
      </c>
      <c r="E1133" t="s">
        <v>12246</v>
      </c>
      <c r="F1133" s="34">
        <v>44154.363194444442</v>
      </c>
      <c r="G1133" s="34">
        <v>44176.395833333336</v>
      </c>
      <c r="H1133" t="s">
        <v>907</v>
      </c>
      <c r="I1133" t="s">
        <v>903</v>
      </c>
      <c r="J1133" t="s">
        <v>12346</v>
      </c>
      <c r="K1133" t="s">
        <v>0</v>
      </c>
    </row>
    <row r="1134" spans="1:11">
      <c r="A1134" t="s">
        <v>8095</v>
      </c>
      <c r="B1134" s="33" t="s">
        <v>1020</v>
      </c>
      <c r="C1134" s="33" t="s">
        <v>333</v>
      </c>
      <c r="D1134" t="s">
        <v>333</v>
      </c>
      <c r="E1134" t="s">
        <v>805</v>
      </c>
      <c r="F1134" s="34">
        <v>44153.696527777778</v>
      </c>
      <c r="G1134" s="34">
        <v>44154.657701516204</v>
      </c>
      <c r="H1134" t="s">
        <v>907</v>
      </c>
      <c r="I1134" t="s">
        <v>903</v>
      </c>
      <c r="J1134" t="s">
        <v>12346</v>
      </c>
      <c r="K1134" t="s">
        <v>0</v>
      </c>
    </row>
    <row r="1135" spans="1:11">
      <c r="A1135" t="s">
        <v>8096</v>
      </c>
      <c r="B1135" s="33" t="s">
        <v>1020</v>
      </c>
      <c r="C1135" s="33">
        <v>210</v>
      </c>
      <c r="D1135" t="s">
        <v>901</v>
      </c>
      <c r="E1135" t="s">
        <v>12246</v>
      </c>
      <c r="F1135" s="34">
        <v>44162.956250000003</v>
      </c>
      <c r="G1135" s="34">
        <v>44169.710406631944</v>
      </c>
      <c r="H1135" t="s">
        <v>907</v>
      </c>
      <c r="I1135" t="s">
        <v>903</v>
      </c>
      <c r="J1135" t="s">
        <v>12287</v>
      </c>
      <c r="K1135" t="s">
        <v>0</v>
      </c>
    </row>
    <row r="1136" spans="1:11">
      <c r="A1136" t="s">
        <v>8097</v>
      </c>
      <c r="B1136" s="33" t="s">
        <v>1020</v>
      </c>
      <c r="C1136" s="33" t="s">
        <v>333</v>
      </c>
      <c r="D1136" t="s">
        <v>333</v>
      </c>
      <c r="E1136" t="s">
        <v>12246</v>
      </c>
      <c r="F1136" s="34">
        <v>44166.592361111114</v>
      </c>
      <c r="G1136" s="34">
        <v>44175.633333333331</v>
      </c>
      <c r="H1136" t="s">
        <v>2</v>
      </c>
      <c r="I1136" t="s">
        <v>903</v>
      </c>
      <c r="J1136" t="s">
        <v>12350</v>
      </c>
      <c r="K1136" t="s">
        <v>0</v>
      </c>
    </row>
    <row r="1137" spans="1:11">
      <c r="A1137" t="s">
        <v>8098</v>
      </c>
      <c r="B1137" s="33" t="s">
        <v>1020</v>
      </c>
      <c r="C1137" s="33">
        <v>302</v>
      </c>
      <c r="D1137" t="s">
        <v>901</v>
      </c>
      <c r="E1137" t="s">
        <v>805</v>
      </c>
      <c r="F1137" s="34">
        <v>44184.823611111111</v>
      </c>
      <c r="G1137" s="34">
        <v>44186.332638888889</v>
      </c>
      <c r="H1137" t="s">
        <v>2</v>
      </c>
      <c r="I1137" t="s">
        <v>903</v>
      </c>
      <c r="J1137" t="s">
        <v>12351</v>
      </c>
      <c r="K1137" t="s">
        <v>0</v>
      </c>
    </row>
    <row r="1138" spans="1:11">
      <c r="A1138" t="s">
        <v>8099</v>
      </c>
      <c r="B1138" s="33" t="s">
        <v>1020</v>
      </c>
      <c r="C1138" s="33">
        <v>405</v>
      </c>
      <c r="D1138" t="s">
        <v>901</v>
      </c>
      <c r="E1138" t="s">
        <v>12240</v>
      </c>
      <c r="F1138" s="34">
        <v>44195.636111111111</v>
      </c>
      <c r="G1138" s="34">
        <v>44207.708333333336</v>
      </c>
      <c r="H1138" t="s">
        <v>907</v>
      </c>
      <c r="I1138" t="s">
        <v>903</v>
      </c>
      <c r="J1138" t="s">
        <v>12352</v>
      </c>
      <c r="K1138" t="s">
        <v>0</v>
      </c>
    </row>
    <row r="1139" spans="1:11">
      <c r="A1139" t="s">
        <v>8100</v>
      </c>
      <c r="B1139" s="33" t="s">
        <v>1020</v>
      </c>
      <c r="C1139" s="33">
        <v>405</v>
      </c>
      <c r="D1139" t="s">
        <v>901</v>
      </c>
      <c r="E1139" t="s">
        <v>12240</v>
      </c>
      <c r="F1139" s="34">
        <v>44195.63958333333</v>
      </c>
      <c r="G1139" s="34">
        <v>44208.650694444441</v>
      </c>
      <c r="H1139" t="s">
        <v>907</v>
      </c>
      <c r="I1139" t="s">
        <v>903</v>
      </c>
      <c r="J1139" t="s">
        <v>12352</v>
      </c>
      <c r="K1139" t="s">
        <v>0</v>
      </c>
    </row>
    <row r="1140" spans="1:11">
      <c r="A1140" t="s">
        <v>8101</v>
      </c>
      <c r="B1140" s="33" t="s">
        <v>1020</v>
      </c>
      <c r="C1140" s="33" t="s">
        <v>333</v>
      </c>
      <c r="D1140" t="s">
        <v>333</v>
      </c>
      <c r="E1140" t="s">
        <v>12240</v>
      </c>
      <c r="F1140" s="34">
        <v>44186.484027777777</v>
      </c>
      <c r="G1140" s="34">
        <v>44203.647916666669</v>
      </c>
      <c r="H1140" t="s">
        <v>2</v>
      </c>
      <c r="I1140" t="s">
        <v>903</v>
      </c>
      <c r="J1140" t="s">
        <v>12353</v>
      </c>
      <c r="K1140" t="s">
        <v>0</v>
      </c>
    </row>
    <row r="1141" spans="1:11">
      <c r="A1141" t="s">
        <v>8102</v>
      </c>
      <c r="B1141" s="33" t="s">
        <v>1020</v>
      </c>
      <c r="C1141" s="33">
        <v>402</v>
      </c>
      <c r="D1141" t="s">
        <v>901</v>
      </c>
      <c r="E1141" t="s">
        <v>805</v>
      </c>
      <c r="F1141" s="34">
        <v>44207.682638888888</v>
      </c>
      <c r="G1141" s="34">
        <v>44210.708333333336</v>
      </c>
      <c r="H1141" t="s">
        <v>907</v>
      </c>
      <c r="I1141" t="s">
        <v>903</v>
      </c>
      <c r="J1141" t="s">
        <v>12267</v>
      </c>
      <c r="K1141" t="s">
        <v>0</v>
      </c>
    </row>
    <row r="1142" spans="1:11">
      <c r="A1142" t="s">
        <v>8103</v>
      </c>
      <c r="B1142" s="33" t="s">
        <v>1020</v>
      </c>
      <c r="C1142" s="33" t="s">
        <v>333</v>
      </c>
      <c r="D1142" t="s">
        <v>333</v>
      </c>
      <c r="E1142" t="s">
        <v>12240</v>
      </c>
      <c r="F1142" s="34">
        <v>44208.498611111114</v>
      </c>
      <c r="G1142" s="34">
        <v>44231.708333333336</v>
      </c>
      <c r="H1142" t="s">
        <v>2</v>
      </c>
      <c r="I1142" t="s">
        <v>903</v>
      </c>
      <c r="J1142" t="s">
        <v>12353</v>
      </c>
      <c r="K1142" t="s">
        <v>0</v>
      </c>
    </row>
    <row r="1143" spans="1:11">
      <c r="A1143" t="s">
        <v>8104</v>
      </c>
      <c r="B1143" s="33" t="s">
        <v>1020</v>
      </c>
      <c r="C1143" s="33">
        <v>305</v>
      </c>
      <c r="D1143" t="s">
        <v>901</v>
      </c>
      <c r="E1143" t="s">
        <v>12240</v>
      </c>
      <c r="F1143" s="34">
        <v>44212.572916666664</v>
      </c>
      <c r="G1143" s="34">
        <v>44290.846690127313</v>
      </c>
      <c r="H1143" t="s">
        <v>907</v>
      </c>
      <c r="I1143" t="s">
        <v>903</v>
      </c>
      <c r="J1143" t="s">
        <v>12350</v>
      </c>
      <c r="K1143" t="s">
        <v>0</v>
      </c>
    </row>
    <row r="1144" spans="1:11">
      <c r="A1144" t="s">
        <v>8105</v>
      </c>
      <c r="B1144" s="33" t="s">
        <v>1020</v>
      </c>
      <c r="C1144" s="33">
        <v>409</v>
      </c>
      <c r="D1144" t="s">
        <v>901</v>
      </c>
      <c r="E1144" t="s">
        <v>12240</v>
      </c>
      <c r="F1144" s="34">
        <v>44215.434027777781</v>
      </c>
      <c r="G1144" s="34">
        <v>44222.708333333336</v>
      </c>
      <c r="H1144" t="s">
        <v>907</v>
      </c>
      <c r="I1144" t="s">
        <v>903</v>
      </c>
      <c r="J1144" t="s">
        <v>12504</v>
      </c>
      <c r="K1144" t="s">
        <v>0</v>
      </c>
    </row>
    <row r="1145" spans="1:11">
      <c r="A1145" t="s">
        <v>8106</v>
      </c>
      <c r="B1145" s="33" t="s">
        <v>1020</v>
      </c>
      <c r="C1145" s="33">
        <v>206</v>
      </c>
      <c r="D1145" t="s">
        <v>901</v>
      </c>
      <c r="E1145" t="s">
        <v>12240</v>
      </c>
      <c r="F1145" s="34">
        <v>44214.643750000003</v>
      </c>
      <c r="G1145" s="34">
        <v>44246.402545069446</v>
      </c>
      <c r="H1145" t="s">
        <v>907</v>
      </c>
      <c r="I1145" t="s">
        <v>903</v>
      </c>
      <c r="J1145" t="s">
        <v>12346</v>
      </c>
      <c r="K1145" t="s">
        <v>0</v>
      </c>
    </row>
    <row r="1146" spans="1:11">
      <c r="A1146" t="s">
        <v>8107</v>
      </c>
      <c r="B1146" s="33" t="s">
        <v>1020</v>
      </c>
      <c r="C1146" s="33">
        <v>202</v>
      </c>
      <c r="D1146" t="s">
        <v>901</v>
      </c>
      <c r="E1146" t="s">
        <v>12240</v>
      </c>
      <c r="F1146" s="34">
        <v>44221.570833333331</v>
      </c>
      <c r="G1146" s="34">
        <v>44222.558571296293</v>
      </c>
      <c r="H1146" t="s">
        <v>907</v>
      </c>
      <c r="I1146" t="s">
        <v>903</v>
      </c>
      <c r="J1146" t="s">
        <v>12275</v>
      </c>
      <c r="K1146" t="s">
        <v>0</v>
      </c>
    </row>
    <row r="1147" spans="1:11">
      <c r="A1147" t="s">
        <v>8108</v>
      </c>
      <c r="B1147" s="33" t="s">
        <v>1020</v>
      </c>
      <c r="C1147" s="33">
        <v>201</v>
      </c>
      <c r="D1147" t="s">
        <v>901</v>
      </c>
      <c r="E1147" t="s">
        <v>12240</v>
      </c>
      <c r="F1147" s="34">
        <v>44216.464583333334</v>
      </c>
      <c r="G1147" s="34">
        <v>44231.677777777775</v>
      </c>
      <c r="H1147" t="s">
        <v>2</v>
      </c>
      <c r="I1147" t="s">
        <v>903</v>
      </c>
      <c r="J1147" t="s">
        <v>12347</v>
      </c>
      <c r="K1147" t="s">
        <v>0</v>
      </c>
    </row>
    <row r="1148" spans="1:11">
      <c r="A1148" t="s">
        <v>8109</v>
      </c>
      <c r="B1148" s="33" t="s">
        <v>1020</v>
      </c>
      <c r="C1148" s="33">
        <v>404</v>
      </c>
      <c r="D1148" t="s">
        <v>901</v>
      </c>
      <c r="E1148" t="s">
        <v>12240</v>
      </c>
      <c r="F1148" s="34">
        <v>44221.519444444442</v>
      </c>
      <c r="G1148" s="34">
        <v>44239.662620740739</v>
      </c>
      <c r="H1148" t="s">
        <v>907</v>
      </c>
      <c r="I1148" t="s">
        <v>903</v>
      </c>
      <c r="J1148" t="s">
        <v>12346</v>
      </c>
      <c r="K1148" t="s">
        <v>0</v>
      </c>
    </row>
    <row r="1149" spans="1:11">
      <c r="A1149" t="s">
        <v>8110</v>
      </c>
      <c r="B1149" s="33" t="s">
        <v>1020</v>
      </c>
      <c r="C1149" s="33">
        <v>405</v>
      </c>
      <c r="D1149" t="s">
        <v>901</v>
      </c>
      <c r="E1149" t="s">
        <v>12240</v>
      </c>
      <c r="F1149" s="34">
        <v>44227.986805555556</v>
      </c>
      <c r="G1149" s="34">
        <v>44229.559293796294</v>
      </c>
      <c r="H1149" t="s">
        <v>907</v>
      </c>
      <c r="I1149" t="s">
        <v>903</v>
      </c>
      <c r="J1149" t="s">
        <v>12354</v>
      </c>
      <c r="K1149" t="s">
        <v>0</v>
      </c>
    </row>
    <row r="1150" spans="1:11">
      <c r="A1150" t="s">
        <v>8111</v>
      </c>
      <c r="B1150" s="33" t="s">
        <v>1020</v>
      </c>
      <c r="C1150" s="33" t="s">
        <v>333</v>
      </c>
      <c r="D1150" t="s">
        <v>333</v>
      </c>
      <c r="E1150" t="s">
        <v>12240</v>
      </c>
      <c r="F1150" s="34">
        <v>44224.631249999999</v>
      </c>
      <c r="G1150" s="34">
        <v>44229.560947303238</v>
      </c>
      <c r="H1150" t="s">
        <v>907</v>
      </c>
      <c r="I1150" t="s">
        <v>903</v>
      </c>
      <c r="J1150" t="s">
        <v>12350</v>
      </c>
      <c r="K1150" t="s">
        <v>0</v>
      </c>
    </row>
    <row r="1151" spans="1:11">
      <c r="A1151" t="s">
        <v>8112</v>
      </c>
      <c r="B1151" s="33" t="s">
        <v>1020</v>
      </c>
      <c r="C1151" s="33" t="s">
        <v>333</v>
      </c>
      <c r="D1151" t="s">
        <v>333</v>
      </c>
      <c r="E1151" t="s">
        <v>12240</v>
      </c>
      <c r="F1151" s="34">
        <v>44230.451388888891</v>
      </c>
      <c r="G1151" s="34">
        <v>44231.375898749997</v>
      </c>
      <c r="H1151" t="s">
        <v>907</v>
      </c>
      <c r="I1151" t="s">
        <v>903</v>
      </c>
      <c r="J1151" t="s">
        <v>12344</v>
      </c>
      <c r="K1151" t="s">
        <v>0</v>
      </c>
    </row>
    <row r="1152" spans="1:11">
      <c r="A1152" t="s">
        <v>8113</v>
      </c>
      <c r="B1152" s="33" t="s">
        <v>1020</v>
      </c>
      <c r="C1152" s="33">
        <v>407</v>
      </c>
      <c r="D1152" t="s">
        <v>901</v>
      </c>
      <c r="E1152" t="s">
        <v>12240</v>
      </c>
      <c r="F1152" s="34">
        <v>44230.506944444445</v>
      </c>
      <c r="G1152" s="34">
        <v>44231.384722222225</v>
      </c>
      <c r="H1152" t="s">
        <v>2</v>
      </c>
      <c r="I1152" t="s">
        <v>903</v>
      </c>
      <c r="J1152" t="s">
        <v>12347</v>
      </c>
      <c r="K1152" t="s">
        <v>0</v>
      </c>
    </row>
    <row r="1153" spans="1:11">
      <c r="A1153" t="s">
        <v>8114</v>
      </c>
      <c r="B1153" s="33" t="s">
        <v>1020</v>
      </c>
      <c r="C1153" s="33" t="s">
        <v>333</v>
      </c>
      <c r="D1153" t="s">
        <v>333</v>
      </c>
      <c r="E1153" t="s">
        <v>12240</v>
      </c>
      <c r="F1153" s="34">
        <v>44245.572916666664</v>
      </c>
      <c r="G1153" s="34">
        <v>44357.430883020832</v>
      </c>
      <c r="H1153" t="s">
        <v>907</v>
      </c>
      <c r="I1153" t="s">
        <v>903</v>
      </c>
      <c r="J1153" t="s">
        <v>12347</v>
      </c>
      <c r="K1153" t="s">
        <v>0</v>
      </c>
    </row>
    <row r="1154" spans="1:11">
      <c r="A1154" t="s">
        <v>8115</v>
      </c>
      <c r="B1154" s="33" t="s">
        <v>1020</v>
      </c>
      <c r="C1154" s="33" t="s">
        <v>333</v>
      </c>
      <c r="D1154" t="s">
        <v>333</v>
      </c>
      <c r="E1154" t="s">
        <v>12240</v>
      </c>
      <c r="F1154" s="34">
        <v>44249.423611111109</v>
      </c>
      <c r="G1154" s="34">
        <v>44249.712286238428</v>
      </c>
      <c r="H1154" t="s">
        <v>907</v>
      </c>
      <c r="I1154" t="s">
        <v>903</v>
      </c>
      <c r="J1154" t="s">
        <v>12354</v>
      </c>
      <c r="K1154" t="s">
        <v>0</v>
      </c>
    </row>
    <row r="1155" spans="1:11">
      <c r="A1155" t="s">
        <v>8116</v>
      </c>
      <c r="B1155" s="33" t="s">
        <v>1020</v>
      </c>
      <c r="C1155" s="33" t="s">
        <v>333</v>
      </c>
      <c r="D1155" t="s">
        <v>333</v>
      </c>
      <c r="E1155" t="s">
        <v>12240</v>
      </c>
      <c r="F1155" s="34">
        <v>44249.425694444442</v>
      </c>
      <c r="G1155" s="34">
        <v>44298.432844247684</v>
      </c>
      <c r="H1155" t="s">
        <v>907</v>
      </c>
      <c r="I1155" t="s">
        <v>903</v>
      </c>
      <c r="J1155" t="s">
        <v>12344</v>
      </c>
      <c r="K1155" t="s">
        <v>0</v>
      </c>
    </row>
    <row r="1156" spans="1:11">
      <c r="A1156" t="s">
        <v>8117</v>
      </c>
      <c r="B1156" s="33" t="s">
        <v>1020</v>
      </c>
      <c r="C1156" s="33">
        <v>302</v>
      </c>
      <c r="D1156" t="s">
        <v>901</v>
      </c>
      <c r="E1156" t="s">
        <v>12240</v>
      </c>
      <c r="F1156" s="34">
        <v>44251.425000000003</v>
      </c>
      <c r="G1156" s="34">
        <v>44298.434080752311</v>
      </c>
      <c r="H1156" t="s">
        <v>907</v>
      </c>
      <c r="I1156" t="s">
        <v>903</v>
      </c>
      <c r="J1156" t="s">
        <v>12344</v>
      </c>
      <c r="K1156" t="s">
        <v>0</v>
      </c>
    </row>
    <row r="1157" spans="1:11">
      <c r="A1157" t="s">
        <v>8118</v>
      </c>
      <c r="B1157" s="33" t="s">
        <v>1020</v>
      </c>
      <c r="C1157" s="33">
        <v>302</v>
      </c>
      <c r="D1157" t="s">
        <v>901</v>
      </c>
      <c r="E1157" t="s">
        <v>12240</v>
      </c>
      <c r="F1157" s="34">
        <v>44251.425000000003</v>
      </c>
      <c r="G1157" s="34">
        <v>44298.601771365742</v>
      </c>
      <c r="H1157" t="s">
        <v>907</v>
      </c>
      <c r="I1157" t="s">
        <v>903</v>
      </c>
      <c r="J1157" t="s">
        <v>12346</v>
      </c>
      <c r="K1157" t="s">
        <v>0</v>
      </c>
    </row>
    <row r="1158" spans="1:11">
      <c r="A1158" t="s">
        <v>8119</v>
      </c>
      <c r="B1158" s="33" t="s">
        <v>1020</v>
      </c>
      <c r="C1158" s="33">
        <v>302</v>
      </c>
      <c r="D1158" t="s">
        <v>901</v>
      </c>
      <c r="E1158" t="s">
        <v>12240</v>
      </c>
      <c r="F1158" s="34">
        <v>44251.425000000003</v>
      </c>
      <c r="G1158" s="34">
        <v>44298.433652453707</v>
      </c>
      <c r="H1158" t="s">
        <v>907</v>
      </c>
      <c r="I1158" t="s">
        <v>903</v>
      </c>
      <c r="J1158" t="s">
        <v>12348</v>
      </c>
      <c r="K1158" t="s">
        <v>0</v>
      </c>
    </row>
    <row r="1159" spans="1:11">
      <c r="A1159" t="s">
        <v>8120</v>
      </c>
      <c r="B1159" s="33" t="s">
        <v>1020</v>
      </c>
      <c r="C1159" s="33">
        <v>302</v>
      </c>
      <c r="D1159" t="s">
        <v>901</v>
      </c>
      <c r="E1159" t="s">
        <v>12240</v>
      </c>
      <c r="F1159" s="34">
        <v>44251.425000000003</v>
      </c>
      <c r="G1159" s="34">
        <v>44298.433249583337</v>
      </c>
      <c r="H1159" t="s">
        <v>2</v>
      </c>
      <c r="I1159" t="s">
        <v>903</v>
      </c>
      <c r="J1159" t="s">
        <v>12349</v>
      </c>
      <c r="K1159" t="s">
        <v>0</v>
      </c>
    </row>
    <row r="1160" spans="1:11">
      <c r="A1160" t="s">
        <v>8121</v>
      </c>
      <c r="B1160" s="33" t="s">
        <v>1020</v>
      </c>
      <c r="C1160" s="33">
        <v>402</v>
      </c>
      <c r="D1160" t="s">
        <v>901</v>
      </c>
      <c r="E1160" t="s">
        <v>12240</v>
      </c>
      <c r="F1160" s="34">
        <v>44256.569444444445</v>
      </c>
      <c r="G1160" s="34">
        <v>44256.714862870373</v>
      </c>
      <c r="H1160" t="s">
        <v>907</v>
      </c>
      <c r="I1160" t="s">
        <v>903</v>
      </c>
      <c r="J1160" t="s">
        <v>12504</v>
      </c>
      <c r="K1160" t="s">
        <v>0</v>
      </c>
    </row>
    <row r="1161" spans="1:11">
      <c r="A1161" t="s">
        <v>8122</v>
      </c>
      <c r="B1161" s="33" t="s">
        <v>1020</v>
      </c>
      <c r="C1161" s="33">
        <v>209</v>
      </c>
      <c r="D1161" t="s">
        <v>901</v>
      </c>
      <c r="E1161" t="s">
        <v>12240</v>
      </c>
      <c r="F1161" s="34">
        <v>44257.711805555555</v>
      </c>
      <c r="G1161" s="34">
        <v>44271.443055555559</v>
      </c>
      <c r="H1161" t="s">
        <v>907</v>
      </c>
      <c r="I1161" t="s">
        <v>903</v>
      </c>
      <c r="J1161" t="s">
        <v>12504</v>
      </c>
      <c r="K1161" t="s">
        <v>0</v>
      </c>
    </row>
    <row r="1162" spans="1:11">
      <c r="A1162" t="s">
        <v>8123</v>
      </c>
      <c r="B1162" s="33" t="s">
        <v>1020</v>
      </c>
      <c r="C1162" s="33">
        <v>301</v>
      </c>
      <c r="D1162" t="s">
        <v>901</v>
      </c>
      <c r="E1162" t="s">
        <v>12240</v>
      </c>
      <c r="F1162" s="34">
        <v>44258.572916666664</v>
      </c>
      <c r="G1162" s="34">
        <v>44263.552723043984</v>
      </c>
      <c r="H1162" t="s">
        <v>2</v>
      </c>
      <c r="I1162" t="s">
        <v>903</v>
      </c>
      <c r="J1162" t="s">
        <v>12348</v>
      </c>
      <c r="K1162" t="s">
        <v>0</v>
      </c>
    </row>
    <row r="1163" spans="1:11">
      <c r="A1163" t="s">
        <v>8124</v>
      </c>
      <c r="B1163" s="33" t="s">
        <v>1020</v>
      </c>
      <c r="C1163" s="33">
        <v>306</v>
      </c>
      <c r="D1163" t="s">
        <v>901</v>
      </c>
      <c r="E1163" t="s">
        <v>12240</v>
      </c>
      <c r="F1163" s="34">
        <v>44259.680555555555</v>
      </c>
      <c r="G1163" s="34">
        <v>44267.579861111109</v>
      </c>
      <c r="H1163" t="s">
        <v>2</v>
      </c>
      <c r="I1163" t="s">
        <v>903</v>
      </c>
      <c r="J1163" t="s">
        <v>12348</v>
      </c>
      <c r="K1163" t="s">
        <v>0</v>
      </c>
    </row>
    <row r="1164" spans="1:11">
      <c r="A1164" t="s">
        <v>8125</v>
      </c>
      <c r="B1164" s="33" t="s">
        <v>1020</v>
      </c>
      <c r="C1164" s="33">
        <v>306</v>
      </c>
      <c r="D1164" t="s">
        <v>901</v>
      </c>
      <c r="E1164" t="s">
        <v>12240</v>
      </c>
      <c r="F1164" s="34">
        <v>44259.680555555555</v>
      </c>
      <c r="G1164" s="34">
        <v>44273.379166666666</v>
      </c>
      <c r="H1164" t="s">
        <v>907</v>
      </c>
      <c r="I1164" t="s">
        <v>903</v>
      </c>
      <c r="J1164" t="s">
        <v>12346</v>
      </c>
      <c r="K1164" t="s">
        <v>0</v>
      </c>
    </row>
    <row r="1165" spans="1:11">
      <c r="A1165" t="s">
        <v>8126</v>
      </c>
      <c r="B1165" s="33" t="s">
        <v>1020</v>
      </c>
      <c r="C1165" s="33">
        <v>101</v>
      </c>
      <c r="D1165" t="s">
        <v>901</v>
      </c>
      <c r="E1165" t="s">
        <v>12240</v>
      </c>
      <c r="F1165" s="34">
        <v>44259.731249999997</v>
      </c>
      <c r="G1165" s="34">
        <v>44267.618055555555</v>
      </c>
      <c r="H1165" t="s">
        <v>2</v>
      </c>
      <c r="I1165" t="s">
        <v>903</v>
      </c>
      <c r="J1165" t="s">
        <v>12505</v>
      </c>
      <c r="K1165" t="s">
        <v>0</v>
      </c>
    </row>
    <row r="1166" spans="1:11">
      <c r="A1166" t="s">
        <v>8127</v>
      </c>
      <c r="B1166" s="33" t="s">
        <v>1020</v>
      </c>
      <c r="C1166" s="33">
        <v>101</v>
      </c>
      <c r="D1166" t="s">
        <v>901</v>
      </c>
      <c r="E1166" t="s">
        <v>12240</v>
      </c>
      <c r="F1166" s="34">
        <v>44259.731249999997</v>
      </c>
      <c r="G1166" s="34">
        <v>44267.618750000001</v>
      </c>
      <c r="H1166" t="s">
        <v>2</v>
      </c>
      <c r="I1166" t="s">
        <v>903</v>
      </c>
      <c r="J1166" t="s">
        <v>12504</v>
      </c>
      <c r="K1166" t="s">
        <v>0</v>
      </c>
    </row>
    <row r="1167" spans="1:11">
      <c r="A1167" t="s">
        <v>8128</v>
      </c>
      <c r="B1167" s="33" t="s">
        <v>1020</v>
      </c>
      <c r="C1167" s="33" t="s">
        <v>333</v>
      </c>
      <c r="D1167" t="s">
        <v>333</v>
      </c>
      <c r="E1167" t="s">
        <v>12240</v>
      </c>
      <c r="F1167" s="34">
        <v>44264.399305555555</v>
      </c>
      <c r="G1167" s="34">
        <v>44270.680555555555</v>
      </c>
      <c r="H1167" t="s">
        <v>2</v>
      </c>
      <c r="I1167" t="s">
        <v>903</v>
      </c>
      <c r="J1167" t="s">
        <v>12267</v>
      </c>
      <c r="K1167" t="s">
        <v>0</v>
      </c>
    </row>
    <row r="1168" spans="1:11">
      <c r="A1168" t="s">
        <v>8129</v>
      </c>
      <c r="B1168" s="33" t="s">
        <v>1020</v>
      </c>
      <c r="C1168" s="33" t="s">
        <v>333</v>
      </c>
      <c r="D1168" t="s">
        <v>333</v>
      </c>
      <c r="E1168" t="s">
        <v>12240</v>
      </c>
      <c r="F1168" s="34">
        <v>44270.006944444445</v>
      </c>
      <c r="G1168" s="34">
        <v>44270.677083333336</v>
      </c>
      <c r="H1168" t="s">
        <v>2</v>
      </c>
      <c r="I1168" t="s">
        <v>903</v>
      </c>
      <c r="J1168" t="s">
        <v>12345</v>
      </c>
      <c r="K1168" t="s">
        <v>0</v>
      </c>
    </row>
    <row r="1169" spans="1:11">
      <c r="A1169" t="s">
        <v>8130</v>
      </c>
      <c r="B1169" s="33" t="s">
        <v>1020</v>
      </c>
      <c r="C1169" s="33" t="s">
        <v>333</v>
      </c>
      <c r="D1169" t="s">
        <v>333</v>
      </c>
      <c r="E1169" t="s">
        <v>12240</v>
      </c>
      <c r="F1169" s="34">
        <v>44268.793749999997</v>
      </c>
      <c r="G1169" s="34">
        <v>44270.678472222222</v>
      </c>
      <c r="H1169" t="s">
        <v>2</v>
      </c>
      <c r="I1169" t="s">
        <v>903</v>
      </c>
      <c r="J1169" t="s">
        <v>12267</v>
      </c>
      <c r="K1169" t="s">
        <v>0</v>
      </c>
    </row>
    <row r="1170" spans="1:11">
      <c r="A1170" t="s">
        <v>8131</v>
      </c>
      <c r="B1170" s="33" t="s">
        <v>1020</v>
      </c>
      <c r="C1170" s="33">
        <v>307</v>
      </c>
      <c r="D1170" t="s">
        <v>901</v>
      </c>
      <c r="E1170" t="s">
        <v>12240</v>
      </c>
      <c r="F1170" s="34">
        <v>44309.332638888889</v>
      </c>
      <c r="G1170" s="34">
        <v>44319.540972222225</v>
      </c>
      <c r="H1170" t="s">
        <v>2</v>
      </c>
      <c r="I1170" t="s">
        <v>903</v>
      </c>
      <c r="J1170" t="s">
        <v>12505</v>
      </c>
      <c r="K1170" t="s">
        <v>0</v>
      </c>
    </row>
    <row r="1171" spans="1:11">
      <c r="A1171" t="s">
        <v>8132</v>
      </c>
      <c r="B1171" s="33" t="s">
        <v>1020</v>
      </c>
      <c r="C1171" s="33" t="s">
        <v>333</v>
      </c>
      <c r="D1171" t="s">
        <v>333</v>
      </c>
      <c r="E1171" t="s">
        <v>12240</v>
      </c>
      <c r="F1171" s="34">
        <v>44318.855555555558</v>
      </c>
      <c r="G1171" s="34">
        <v>44321.428963171296</v>
      </c>
      <c r="H1171" t="s">
        <v>907</v>
      </c>
      <c r="I1171" t="s">
        <v>903</v>
      </c>
      <c r="J1171" t="s">
        <v>12504</v>
      </c>
      <c r="K1171" t="s">
        <v>0</v>
      </c>
    </row>
    <row r="1172" spans="1:11">
      <c r="A1172" t="s">
        <v>8133</v>
      </c>
      <c r="B1172" s="33" t="s">
        <v>1020</v>
      </c>
      <c r="C1172" s="33" t="s">
        <v>333</v>
      </c>
      <c r="D1172" t="s">
        <v>333</v>
      </c>
      <c r="E1172" t="s">
        <v>12240</v>
      </c>
      <c r="F1172" s="34">
        <v>44322.509722222225</v>
      </c>
      <c r="G1172" s="34">
        <v>44322.655555555553</v>
      </c>
      <c r="H1172" t="s">
        <v>907</v>
      </c>
      <c r="I1172" t="s">
        <v>903</v>
      </c>
      <c r="J1172" t="s">
        <v>12347</v>
      </c>
      <c r="K1172" t="s">
        <v>0</v>
      </c>
    </row>
    <row r="1173" spans="1:11">
      <c r="A1173" t="s">
        <v>8134</v>
      </c>
      <c r="B1173" s="33" t="s">
        <v>1020</v>
      </c>
      <c r="C1173" s="33" t="s">
        <v>333</v>
      </c>
      <c r="D1173" t="s">
        <v>333</v>
      </c>
      <c r="E1173" t="s">
        <v>12240</v>
      </c>
      <c r="F1173" s="34">
        <v>44322.509722222225</v>
      </c>
      <c r="G1173" s="34">
        <v>44322.654861111114</v>
      </c>
      <c r="H1173" t="s">
        <v>907</v>
      </c>
      <c r="I1173" t="s">
        <v>903</v>
      </c>
      <c r="J1173" t="s">
        <v>12504</v>
      </c>
      <c r="K1173" t="s">
        <v>0</v>
      </c>
    </row>
    <row r="1174" spans="1:11">
      <c r="A1174" t="s">
        <v>8135</v>
      </c>
      <c r="B1174" s="33" t="s">
        <v>1020</v>
      </c>
      <c r="C1174" s="33" t="s">
        <v>333</v>
      </c>
      <c r="D1174" t="s">
        <v>333</v>
      </c>
      <c r="E1174" t="s">
        <v>12240</v>
      </c>
      <c r="F1174" s="34">
        <v>44322.509722222225</v>
      </c>
      <c r="G1174" s="34">
        <v>44322.65347222222</v>
      </c>
      <c r="H1174" t="s">
        <v>907</v>
      </c>
      <c r="I1174" t="s">
        <v>903</v>
      </c>
      <c r="J1174" t="s">
        <v>12346</v>
      </c>
      <c r="K1174" t="s">
        <v>0</v>
      </c>
    </row>
    <row r="1175" spans="1:11">
      <c r="A1175" t="s">
        <v>8136</v>
      </c>
      <c r="B1175" s="33" t="s">
        <v>1020</v>
      </c>
      <c r="C1175" s="33" t="s">
        <v>333</v>
      </c>
      <c r="D1175" t="s">
        <v>333</v>
      </c>
      <c r="E1175" t="s">
        <v>12240</v>
      </c>
      <c r="F1175" s="34">
        <v>44334.479861111111</v>
      </c>
      <c r="G1175" s="34">
        <v>44354.65</v>
      </c>
      <c r="H1175" t="s">
        <v>907</v>
      </c>
      <c r="I1175" t="s">
        <v>903</v>
      </c>
      <c r="J1175" t="s">
        <v>12349</v>
      </c>
      <c r="K1175" t="s">
        <v>0</v>
      </c>
    </row>
    <row r="1176" spans="1:11">
      <c r="A1176" t="s">
        <v>8137</v>
      </c>
      <c r="B1176" s="33" t="s">
        <v>1020</v>
      </c>
      <c r="C1176" s="33">
        <v>201</v>
      </c>
      <c r="D1176" t="s">
        <v>901</v>
      </c>
      <c r="E1176" t="s">
        <v>12240</v>
      </c>
      <c r="F1176" s="34">
        <v>44334.502083333333</v>
      </c>
      <c r="G1176" s="34">
        <v>44361.291666666664</v>
      </c>
      <c r="H1176" t="s">
        <v>907</v>
      </c>
      <c r="I1176" t="s">
        <v>903</v>
      </c>
      <c r="J1176" t="s">
        <v>12344</v>
      </c>
      <c r="K1176" t="s">
        <v>0</v>
      </c>
    </row>
    <row r="1177" spans="1:11">
      <c r="A1177" t="s">
        <v>8138</v>
      </c>
      <c r="B1177" s="33" t="s">
        <v>1020</v>
      </c>
      <c r="C1177" s="33">
        <v>410</v>
      </c>
      <c r="D1177" t="s">
        <v>901</v>
      </c>
      <c r="E1177" t="s">
        <v>12240</v>
      </c>
      <c r="F1177" s="34">
        <v>44336.343055555553</v>
      </c>
      <c r="G1177" s="34">
        <v>44336.36975327546</v>
      </c>
      <c r="H1177" t="s">
        <v>907</v>
      </c>
      <c r="I1177" t="s">
        <v>903</v>
      </c>
      <c r="J1177" t="s">
        <v>12350</v>
      </c>
      <c r="K1177" t="s">
        <v>0</v>
      </c>
    </row>
    <row r="1178" spans="1:11">
      <c r="A1178" t="s">
        <v>8139</v>
      </c>
      <c r="B1178" s="33" t="s">
        <v>1020</v>
      </c>
      <c r="C1178" s="33">
        <v>201</v>
      </c>
      <c r="D1178" t="s">
        <v>901</v>
      </c>
      <c r="E1178" t="s">
        <v>12240</v>
      </c>
      <c r="F1178" s="34">
        <v>44350.703472222223</v>
      </c>
      <c r="G1178" s="34">
        <v>44363.335416666669</v>
      </c>
      <c r="H1178" t="s">
        <v>2</v>
      </c>
      <c r="I1178" t="s">
        <v>903</v>
      </c>
      <c r="J1178" t="s">
        <v>12346</v>
      </c>
      <c r="K1178" t="s">
        <v>0</v>
      </c>
    </row>
    <row r="1179" spans="1:11">
      <c r="A1179" t="s">
        <v>8140</v>
      </c>
      <c r="B1179" s="33" t="s">
        <v>1020</v>
      </c>
      <c r="C1179" s="33">
        <v>106</v>
      </c>
      <c r="D1179" t="s">
        <v>901</v>
      </c>
      <c r="E1179" t="s">
        <v>12240</v>
      </c>
      <c r="F1179" s="34">
        <v>44361.627083333333</v>
      </c>
      <c r="G1179" s="34">
        <v>44361.664207905094</v>
      </c>
      <c r="H1179" t="s">
        <v>907</v>
      </c>
      <c r="I1179" t="s">
        <v>903</v>
      </c>
      <c r="J1179" t="s">
        <v>12344</v>
      </c>
      <c r="K1179" t="s">
        <v>0</v>
      </c>
    </row>
    <row r="1180" spans="1:11">
      <c r="A1180" t="s">
        <v>8141</v>
      </c>
      <c r="B1180" s="33" t="s">
        <v>1020</v>
      </c>
      <c r="C1180" s="33">
        <v>410</v>
      </c>
      <c r="D1180" t="s">
        <v>901</v>
      </c>
      <c r="E1180" t="s">
        <v>12240</v>
      </c>
      <c r="F1180" s="34">
        <v>44370.583333333336</v>
      </c>
      <c r="G1180" s="34">
        <v>44370.66667716435</v>
      </c>
      <c r="H1180" t="s">
        <v>2</v>
      </c>
      <c r="I1180" t="s">
        <v>903</v>
      </c>
      <c r="J1180" t="s">
        <v>12345</v>
      </c>
      <c r="K1180" t="s">
        <v>0</v>
      </c>
    </row>
    <row r="1181" spans="1:11">
      <c r="A1181" t="s">
        <v>8142</v>
      </c>
      <c r="B1181" s="33" t="s">
        <v>1020</v>
      </c>
      <c r="C1181" s="33">
        <v>301</v>
      </c>
      <c r="D1181" t="s">
        <v>901</v>
      </c>
      <c r="E1181" t="s">
        <v>12240</v>
      </c>
      <c r="F1181" s="34">
        <v>44371.829861111109</v>
      </c>
      <c r="G1181" s="34">
        <v>44372.408333333333</v>
      </c>
      <c r="H1181" t="s">
        <v>2</v>
      </c>
      <c r="I1181" t="s">
        <v>903</v>
      </c>
      <c r="J1181" t="s">
        <v>12504</v>
      </c>
      <c r="K1181" t="s">
        <v>0</v>
      </c>
    </row>
    <row r="1182" spans="1:11">
      <c r="A1182" t="s">
        <v>8143</v>
      </c>
      <c r="B1182" s="33" t="s">
        <v>1020</v>
      </c>
      <c r="C1182" s="33">
        <v>210</v>
      </c>
      <c r="D1182" t="s">
        <v>901</v>
      </c>
      <c r="E1182" t="s">
        <v>12240</v>
      </c>
      <c r="F1182" s="34">
        <v>44371.82916666667</v>
      </c>
      <c r="G1182" s="34">
        <v>44372.409319641207</v>
      </c>
      <c r="H1182" t="s">
        <v>907</v>
      </c>
      <c r="I1182" t="s">
        <v>903</v>
      </c>
      <c r="J1182" t="s">
        <v>12349</v>
      </c>
      <c r="K1182" t="s">
        <v>0</v>
      </c>
    </row>
    <row r="1183" spans="1:11">
      <c r="A1183" t="s">
        <v>8144</v>
      </c>
      <c r="B1183" s="33" t="s">
        <v>1020</v>
      </c>
      <c r="C1183" s="33">
        <v>310</v>
      </c>
      <c r="D1183" t="s">
        <v>901</v>
      </c>
      <c r="E1183" t="s">
        <v>12240</v>
      </c>
      <c r="F1183" s="34">
        <v>44378.540277777778</v>
      </c>
      <c r="G1183" s="34">
        <v>44378.618424988425</v>
      </c>
      <c r="H1183" t="s">
        <v>907</v>
      </c>
      <c r="I1183" t="s">
        <v>903</v>
      </c>
      <c r="J1183" t="s">
        <v>12504</v>
      </c>
      <c r="K1183" t="s">
        <v>0</v>
      </c>
    </row>
    <row r="1184" spans="1:11">
      <c r="A1184" t="s">
        <v>8145</v>
      </c>
      <c r="B1184" s="33" t="s">
        <v>1020</v>
      </c>
      <c r="C1184" s="33" t="s">
        <v>333</v>
      </c>
      <c r="D1184" t="s">
        <v>333</v>
      </c>
      <c r="E1184" t="s">
        <v>12240</v>
      </c>
      <c r="F1184" s="34">
        <v>44399.722222222219</v>
      </c>
      <c r="G1184" s="34">
        <v>44565.393655636573</v>
      </c>
      <c r="H1184" t="s">
        <v>907</v>
      </c>
      <c r="I1184" t="s">
        <v>903</v>
      </c>
      <c r="J1184" t="s">
        <v>12353</v>
      </c>
      <c r="K1184" t="s">
        <v>0</v>
      </c>
    </row>
    <row r="1185" spans="1:11">
      <c r="A1185" t="s">
        <v>8146</v>
      </c>
      <c r="B1185" s="33" t="s">
        <v>1020</v>
      </c>
      <c r="C1185" s="33" t="s">
        <v>333</v>
      </c>
      <c r="D1185" t="s">
        <v>333</v>
      </c>
      <c r="E1185" t="s">
        <v>12240</v>
      </c>
      <c r="F1185" s="34">
        <v>44424.513194444444</v>
      </c>
      <c r="G1185" s="34">
        <v>44432.355047129633</v>
      </c>
      <c r="H1185" t="s">
        <v>907</v>
      </c>
      <c r="I1185" t="s">
        <v>903</v>
      </c>
      <c r="J1185" t="s">
        <v>12353</v>
      </c>
      <c r="K1185" t="s">
        <v>0</v>
      </c>
    </row>
    <row r="1186" spans="1:11">
      <c r="A1186" t="s">
        <v>8147</v>
      </c>
      <c r="B1186" s="33" t="s">
        <v>1020</v>
      </c>
      <c r="C1186" s="33">
        <v>204</v>
      </c>
      <c r="D1186" t="s">
        <v>901</v>
      </c>
      <c r="E1186" t="s">
        <v>12240</v>
      </c>
      <c r="F1186" s="34">
        <v>44429.818749999999</v>
      </c>
      <c r="G1186" s="34">
        <v>44441.5</v>
      </c>
      <c r="H1186" t="s">
        <v>2</v>
      </c>
      <c r="I1186" t="s">
        <v>903</v>
      </c>
      <c r="J1186" t="s">
        <v>12346</v>
      </c>
      <c r="K1186" t="s">
        <v>0</v>
      </c>
    </row>
    <row r="1187" spans="1:11">
      <c r="A1187" t="s">
        <v>8148</v>
      </c>
      <c r="B1187" s="33" t="s">
        <v>1020</v>
      </c>
      <c r="C1187" s="33">
        <v>104</v>
      </c>
      <c r="D1187" t="s">
        <v>901</v>
      </c>
      <c r="E1187" t="s">
        <v>12240</v>
      </c>
      <c r="F1187" s="34">
        <v>44429.856944444444</v>
      </c>
      <c r="G1187" s="34">
        <v>44441.5</v>
      </c>
      <c r="H1187" t="s">
        <v>2</v>
      </c>
      <c r="I1187" t="s">
        <v>903</v>
      </c>
      <c r="J1187" t="s">
        <v>12346</v>
      </c>
      <c r="K1187" t="s">
        <v>0</v>
      </c>
    </row>
    <row r="1188" spans="1:11">
      <c r="A1188" t="s">
        <v>8149</v>
      </c>
      <c r="B1188" s="33" t="s">
        <v>1020</v>
      </c>
      <c r="C1188" s="33">
        <v>204</v>
      </c>
      <c r="D1188" t="s">
        <v>901</v>
      </c>
      <c r="E1188" t="s">
        <v>12240</v>
      </c>
      <c r="F1188" s="34">
        <v>44448.465277777781</v>
      </c>
      <c r="G1188" s="34">
        <v>44448.47076355324</v>
      </c>
      <c r="H1188" t="s">
        <v>907</v>
      </c>
      <c r="I1188" t="s">
        <v>903</v>
      </c>
      <c r="J1188" t="s">
        <v>12348</v>
      </c>
      <c r="K1188" t="s">
        <v>0</v>
      </c>
    </row>
    <row r="1189" spans="1:11">
      <c r="A1189" t="s">
        <v>8150</v>
      </c>
      <c r="B1189" s="33" t="s">
        <v>1020</v>
      </c>
      <c r="C1189" s="33" t="s">
        <v>333</v>
      </c>
      <c r="D1189" t="s">
        <v>333</v>
      </c>
      <c r="E1189" t="s">
        <v>12240</v>
      </c>
      <c r="F1189" s="34">
        <v>44453.409722222219</v>
      </c>
      <c r="G1189" s="34">
        <v>44453.498448425926</v>
      </c>
      <c r="H1189" t="s">
        <v>907</v>
      </c>
      <c r="I1189" t="s">
        <v>903</v>
      </c>
      <c r="J1189" t="s">
        <v>12346</v>
      </c>
      <c r="K1189" t="s">
        <v>0</v>
      </c>
    </row>
    <row r="1190" spans="1:11">
      <c r="A1190" t="s">
        <v>8151</v>
      </c>
      <c r="B1190" s="33" t="s">
        <v>1020</v>
      </c>
      <c r="C1190" s="33" t="s">
        <v>333</v>
      </c>
      <c r="D1190" t="s">
        <v>333</v>
      </c>
      <c r="E1190" t="s">
        <v>12240</v>
      </c>
      <c r="F1190" s="34">
        <v>44453.689583333333</v>
      </c>
      <c r="G1190" s="34">
        <v>44510.431802164348</v>
      </c>
      <c r="H1190" t="s">
        <v>2</v>
      </c>
      <c r="I1190" t="s">
        <v>903</v>
      </c>
      <c r="J1190" t="s">
        <v>12348</v>
      </c>
      <c r="K1190" t="s">
        <v>0</v>
      </c>
    </row>
    <row r="1191" spans="1:11">
      <c r="A1191" t="s">
        <v>8152</v>
      </c>
      <c r="B1191" s="33" t="s">
        <v>1020</v>
      </c>
      <c r="C1191" s="33">
        <v>401</v>
      </c>
      <c r="D1191" t="s">
        <v>901</v>
      </c>
      <c r="E1191" t="s">
        <v>12240</v>
      </c>
      <c r="F1191" s="34">
        <v>44484.48541666667</v>
      </c>
      <c r="G1191" s="34">
        <v>44503.438194444447</v>
      </c>
      <c r="H1191" t="s">
        <v>907</v>
      </c>
      <c r="I1191" t="s">
        <v>903</v>
      </c>
      <c r="J1191" t="s">
        <v>12346</v>
      </c>
      <c r="K1191" t="s">
        <v>0</v>
      </c>
    </row>
    <row r="1192" spans="1:11">
      <c r="A1192" t="s">
        <v>8153</v>
      </c>
      <c r="B1192" s="33" t="s">
        <v>1020</v>
      </c>
      <c r="C1192" s="33">
        <v>104</v>
      </c>
      <c r="D1192" t="s">
        <v>901</v>
      </c>
      <c r="E1192" t="s">
        <v>12240</v>
      </c>
      <c r="F1192" s="34">
        <v>44517.824999999997</v>
      </c>
      <c r="G1192" s="34">
        <v>44518.307577384257</v>
      </c>
      <c r="H1192" t="s">
        <v>907</v>
      </c>
      <c r="I1192" t="s">
        <v>903</v>
      </c>
      <c r="J1192" t="s">
        <v>12504</v>
      </c>
      <c r="K1192" t="s">
        <v>0</v>
      </c>
    </row>
    <row r="1193" spans="1:11">
      <c r="A1193" t="s">
        <v>8154</v>
      </c>
      <c r="B1193" s="33" t="s">
        <v>1020</v>
      </c>
      <c r="C1193" s="33" t="s">
        <v>333</v>
      </c>
      <c r="D1193" t="s">
        <v>333</v>
      </c>
      <c r="E1193" t="s">
        <v>12240</v>
      </c>
      <c r="F1193" s="34">
        <v>44551.523611111108</v>
      </c>
      <c r="G1193" s="34">
        <v>44551.56531046296</v>
      </c>
      <c r="H1193" t="s">
        <v>907</v>
      </c>
      <c r="I1193" t="s">
        <v>903</v>
      </c>
      <c r="J1193" t="s">
        <v>12350</v>
      </c>
      <c r="K1193" t="s">
        <v>0</v>
      </c>
    </row>
    <row r="1194" spans="1:11">
      <c r="A1194" t="s">
        <v>8155</v>
      </c>
      <c r="B1194" s="33" t="s">
        <v>1020</v>
      </c>
      <c r="C1194" s="33" t="s">
        <v>333</v>
      </c>
      <c r="D1194" t="s">
        <v>333</v>
      </c>
      <c r="E1194" t="s">
        <v>12240</v>
      </c>
      <c r="F1194" s="34">
        <v>44552.494444444441</v>
      </c>
      <c r="G1194" s="34">
        <v>44552.496320115744</v>
      </c>
      <c r="H1194" t="s">
        <v>907</v>
      </c>
      <c r="I1194" t="s">
        <v>903</v>
      </c>
      <c r="J1194" t="s">
        <v>12350</v>
      </c>
      <c r="K1194" t="s">
        <v>0</v>
      </c>
    </row>
    <row r="1195" spans="1:11">
      <c r="A1195" t="s">
        <v>8156</v>
      </c>
      <c r="B1195" s="33" t="s">
        <v>1020</v>
      </c>
      <c r="C1195" s="33">
        <v>206</v>
      </c>
      <c r="D1195" t="s">
        <v>901</v>
      </c>
      <c r="E1195" t="s">
        <v>12240</v>
      </c>
      <c r="F1195" s="34">
        <v>44588.588888888888</v>
      </c>
      <c r="G1195" s="34">
        <v>44595.658940462963</v>
      </c>
      <c r="H1195" t="s">
        <v>907</v>
      </c>
      <c r="I1195" t="s">
        <v>903</v>
      </c>
      <c r="J1195" t="s">
        <v>12504</v>
      </c>
      <c r="K1195" t="s">
        <v>0</v>
      </c>
    </row>
    <row r="1196" spans="1:11">
      <c r="A1196" t="s">
        <v>8157</v>
      </c>
      <c r="B1196" s="33" t="s">
        <v>1020</v>
      </c>
      <c r="C1196" s="33">
        <v>306</v>
      </c>
      <c r="D1196" t="s">
        <v>901</v>
      </c>
      <c r="E1196" t="s">
        <v>12240</v>
      </c>
      <c r="F1196" s="34">
        <v>44588.772222222222</v>
      </c>
      <c r="G1196" s="34">
        <v>44595.659953379632</v>
      </c>
      <c r="H1196" t="s">
        <v>907</v>
      </c>
      <c r="I1196" t="s">
        <v>903</v>
      </c>
      <c r="J1196" t="s">
        <v>12504</v>
      </c>
      <c r="K1196" t="s">
        <v>0</v>
      </c>
    </row>
    <row r="1197" spans="1:11">
      <c r="A1197" t="s">
        <v>8158</v>
      </c>
      <c r="B1197" s="33" t="s">
        <v>1020</v>
      </c>
      <c r="C1197" s="33" t="s">
        <v>333</v>
      </c>
      <c r="D1197" t="s">
        <v>333</v>
      </c>
      <c r="E1197" t="s">
        <v>12240</v>
      </c>
      <c r="F1197" s="34">
        <v>44588.743750000001</v>
      </c>
      <c r="G1197" s="34">
        <v>44595.693805393516</v>
      </c>
      <c r="H1197" t="s">
        <v>907</v>
      </c>
      <c r="I1197" t="s">
        <v>903</v>
      </c>
      <c r="J1197" t="s">
        <v>12344</v>
      </c>
      <c r="K1197" t="s">
        <v>0</v>
      </c>
    </row>
    <row r="1198" spans="1:11">
      <c r="A1198" t="s">
        <v>8159</v>
      </c>
      <c r="B1198" s="33" t="s">
        <v>1020</v>
      </c>
      <c r="C1198" s="33" t="s">
        <v>333</v>
      </c>
      <c r="D1198" t="s">
        <v>333</v>
      </c>
      <c r="E1198" t="s">
        <v>12240</v>
      </c>
      <c r="F1198" s="34">
        <v>44588.73541666667</v>
      </c>
      <c r="G1198" s="34">
        <v>44596.489583333336</v>
      </c>
      <c r="H1198" t="s">
        <v>2</v>
      </c>
      <c r="I1198" t="s">
        <v>903</v>
      </c>
      <c r="J1198" t="s">
        <v>12347</v>
      </c>
      <c r="K1198" t="s">
        <v>0</v>
      </c>
    </row>
    <row r="1199" spans="1:11">
      <c r="A1199" t="s">
        <v>8160</v>
      </c>
      <c r="B1199" s="33" t="s">
        <v>1020</v>
      </c>
      <c r="C1199" s="33" t="s">
        <v>333</v>
      </c>
      <c r="D1199" t="s">
        <v>333</v>
      </c>
      <c r="E1199" t="s">
        <v>12240</v>
      </c>
      <c r="F1199" s="34">
        <v>44588.736805555556</v>
      </c>
      <c r="G1199" s="34">
        <v>44596.484027777777</v>
      </c>
      <c r="H1199" t="s">
        <v>2</v>
      </c>
      <c r="I1199" t="s">
        <v>903</v>
      </c>
      <c r="J1199" t="s">
        <v>12346</v>
      </c>
      <c r="K1199" t="s">
        <v>0</v>
      </c>
    </row>
    <row r="1200" spans="1:11">
      <c r="A1200" t="s">
        <v>8161</v>
      </c>
      <c r="B1200" s="33" t="s">
        <v>1020</v>
      </c>
      <c r="C1200" s="33" t="s">
        <v>333</v>
      </c>
      <c r="D1200" t="s">
        <v>333</v>
      </c>
      <c r="E1200" t="s">
        <v>12240</v>
      </c>
      <c r="F1200" s="34">
        <v>44589.44027777778</v>
      </c>
      <c r="G1200" s="34">
        <v>44589.456865196757</v>
      </c>
      <c r="H1200" t="s">
        <v>907</v>
      </c>
      <c r="I1200" t="s">
        <v>903</v>
      </c>
      <c r="J1200" t="s">
        <v>12353</v>
      </c>
      <c r="K1200" t="s">
        <v>0</v>
      </c>
    </row>
    <row r="1201" spans="1:11">
      <c r="A1201" t="s">
        <v>8162</v>
      </c>
      <c r="B1201" s="33" t="s">
        <v>1020</v>
      </c>
      <c r="C1201" s="33">
        <v>102</v>
      </c>
      <c r="D1201" t="s">
        <v>901</v>
      </c>
      <c r="E1201" t="s">
        <v>12240</v>
      </c>
      <c r="F1201" s="34">
        <v>44592.45</v>
      </c>
      <c r="G1201" s="34">
        <v>44595.657971006942</v>
      </c>
      <c r="H1201" t="s">
        <v>907</v>
      </c>
      <c r="I1201" t="s">
        <v>903</v>
      </c>
      <c r="J1201" t="s">
        <v>12504</v>
      </c>
      <c r="K1201" t="s">
        <v>0</v>
      </c>
    </row>
    <row r="1202" spans="1:11">
      <c r="A1202" t="s">
        <v>8163</v>
      </c>
      <c r="B1202" s="33" t="s">
        <v>1020</v>
      </c>
      <c r="C1202" s="33" t="s">
        <v>333</v>
      </c>
      <c r="D1202" t="s">
        <v>333</v>
      </c>
      <c r="E1202" t="s">
        <v>12240</v>
      </c>
      <c r="F1202" s="34">
        <v>44592.591666666667</v>
      </c>
      <c r="G1202" s="34">
        <v>44593.708333333336</v>
      </c>
      <c r="H1202" t="s">
        <v>2</v>
      </c>
      <c r="I1202" t="s">
        <v>903</v>
      </c>
      <c r="J1202" t="s">
        <v>12347</v>
      </c>
      <c r="K1202" t="s">
        <v>0</v>
      </c>
    </row>
    <row r="1203" spans="1:11">
      <c r="A1203" t="s">
        <v>8164</v>
      </c>
      <c r="B1203" s="33" t="s">
        <v>1020</v>
      </c>
      <c r="C1203" s="33" t="s">
        <v>333</v>
      </c>
      <c r="D1203" t="s">
        <v>333</v>
      </c>
      <c r="E1203" t="s">
        <v>12240</v>
      </c>
      <c r="F1203" s="34">
        <v>44593.50277777778</v>
      </c>
      <c r="G1203" s="34">
        <v>44601.628472222219</v>
      </c>
      <c r="H1203" t="s">
        <v>2</v>
      </c>
      <c r="I1203" t="s">
        <v>903</v>
      </c>
      <c r="J1203" t="s">
        <v>12272</v>
      </c>
      <c r="K1203" t="s">
        <v>0</v>
      </c>
    </row>
    <row r="1204" spans="1:11">
      <c r="A1204" t="s">
        <v>8165</v>
      </c>
      <c r="B1204" s="33" t="s">
        <v>1020</v>
      </c>
      <c r="C1204" s="33" t="s">
        <v>333</v>
      </c>
      <c r="D1204" t="s">
        <v>333</v>
      </c>
      <c r="E1204" t="s">
        <v>12240</v>
      </c>
      <c r="F1204" s="34">
        <v>44595.411805555559</v>
      </c>
      <c r="G1204" s="34">
        <v>44602.313888888886</v>
      </c>
      <c r="H1204" t="s">
        <v>2</v>
      </c>
      <c r="I1204" t="s">
        <v>903</v>
      </c>
      <c r="J1204" t="s">
        <v>12350</v>
      </c>
      <c r="K1204" t="s">
        <v>0</v>
      </c>
    </row>
    <row r="1205" spans="1:11">
      <c r="A1205" t="s">
        <v>8166</v>
      </c>
      <c r="B1205" s="33" t="s">
        <v>1020</v>
      </c>
      <c r="C1205" s="33">
        <v>404</v>
      </c>
      <c r="D1205" t="s">
        <v>901</v>
      </c>
      <c r="E1205" t="s">
        <v>12240</v>
      </c>
      <c r="F1205" s="34">
        <v>44628.405555555553</v>
      </c>
      <c r="G1205" s="34">
        <v>44650.597222222219</v>
      </c>
      <c r="H1205" t="s">
        <v>907</v>
      </c>
      <c r="I1205" t="s">
        <v>903</v>
      </c>
      <c r="J1205" t="s">
        <v>12348</v>
      </c>
      <c r="K1205" t="s">
        <v>0</v>
      </c>
    </row>
    <row r="1206" spans="1:11">
      <c r="A1206" t="s">
        <v>8167</v>
      </c>
      <c r="B1206" s="33" t="s">
        <v>1020</v>
      </c>
      <c r="C1206" s="33">
        <v>305</v>
      </c>
      <c r="D1206" t="s">
        <v>901</v>
      </c>
      <c r="E1206" t="s">
        <v>12240</v>
      </c>
      <c r="F1206" s="34">
        <v>44641.520833333336</v>
      </c>
      <c r="G1206" s="34">
        <v>44642.317361111112</v>
      </c>
      <c r="H1206" t="s">
        <v>907</v>
      </c>
      <c r="I1206" t="s">
        <v>903</v>
      </c>
      <c r="J1206" t="s">
        <v>12348</v>
      </c>
      <c r="K1206" t="s">
        <v>0</v>
      </c>
    </row>
    <row r="1207" spans="1:11">
      <c r="A1207" t="s">
        <v>8168</v>
      </c>
      <c r="B1207" s="33" t="s">
        <v>1020</v>
      </c>
      <c r="C1207" s="33" t="s">
        <v>333</v>
      </c>
      <c r="D1207" t="s">
        <v>333</v>
      </c>
      <c r="E1207" t="s">
        <v>12240</v>
      </c>
      <c r="F1207" s="34">
        <v>44658.44027777778</v>
      </c>
      <c r="G1207" s="34">
        <v>44684.460821550929</v>
      </c>
      <c r="H1207" t="s">
        <v>907</v>
      </c>
      <c r="I1207" t="s">
        <v>903</v>
      </c>
      <c r="J1207" t="s">
        <v>12347</v>
      </c>
      <c r="K1207" t="s">
        <v>0</v>
      </c>
    </row>
    <row r="1208" spans="1:11">
      <c r="A1208" t="s">
        <v>8169</v>
      </c>
      <c r="B1208" s="33" t="s">
        <v>1020</v>
      </c>
      <c r="C1208" s="33">
        <v>104</v>
      </c>
      <c r="D1208" t="s">
        <v>901</v>
      </c>
      <c r="E1208" t="s">
        <v>12240</v>
      </c>
      <c r="F1208" s="34">
        <v>44669.782638888886</v>
      </c>
      <c r="G1208" s="34">
        <v>44671.286063368054</v>
      </c>
      <c r="H1208" t="s">
        <v>907</v>
      </c>
      <c r="I1208" t="s">
        <v>903</v>
      </c>
      <c r="J1208" t="s">
        <v>12347</v>
      </c>
      <c r="K1208" t="s">
        <v>0</v>
      </c>
    </row>
    <row r="1209" spans="1:11">
      <c r="A1209" t="s">
        <v>8170</v>
      </c>
      <c r="B1209" s="33" t="s">
        <v>1020</v>
      </c>
      <c r="C1209" s="33" t="s">
        <v>333</v>
      </c>
      <c r="D1209" t="s">
        <v>333</v>
      </c>
      <c r="E1209" t="s">
        <v>12240</v>
      </c>
      <c r="F1209" s="34">
        <v>44677.656944444447</v>
      </c>
      <c r="G1209" s="34">
        <v>44678.323461851855</v>
      </c>
      <c r="H1209" t="s">
        <v>907</v>
      </c>
      <c r="I1209" t="s">
        <v>903</v>
      </c>
      <c r="J1209" t="s">
        <v>12344</v>
      </c>
      <c r="K1209" t="s">
        <v>0</v>
      </c>
    </row>
    <row r="1210" spans="1:11">
      <c r="A1210" t="s">
        <v>8171</v>
      </c>
      <c r="B1210" s="33" t="s">
        <v>1020</v>
      </c>
      <c r="C1210" s="33" t="s">
        <v>333</v>
      </c>
      <c r="D1210" t="s">
        <v>333</v>
      </c>
      <c r="E1210" t="s">
        <v>12240</v>
      </c>
      <c r="F1210" s="34">
        <v>44677.666666666664</v>
      </c>
      <c r="G1210" s="34">
        <v>44684.681250000001</v>
      </c>
      <c r="H1210" t="s">
        <v>2</v>
      </c>
      <c r="I1210" t="s">
        <v>903</v>
      </c>
      <c r="J1210" t="s">
        <v>12348</v>
      </c>
      <c r="K1210" t="s">
        <v>0</v>
      </c>
    </row>
    <row r="1211" spans="1:11">
      <c r="A1211" t="s">
        <v>8172</v>
      </c>
      <c r="B1211" s="33" t="s">
        <v>1020</v>
      </c>
      <c r="C1211" s="33" t="s">
        <v>333</v>
      </c>
      <c r="D1211" t="s">
        <v>333</v>
      </c>
      <c r="E1211" t="s">
        <v>12240</v>
      </c>
      <c r="F1211" s="34">
        <v>44677.668749999997</v>
      </c>
      <c r="G1211" s="34">
        <v>44684.682638888888</v>
      </c>
      <c r="H1211" t="s">
        <v>907</v>
      </c>
      <c r="I1211" t="s">
        <v>903</v>
      </c>
      <c r="J1211" t="s">
        <v>12355</v>
      </c>
      <c r="K1211" t="s">
        <v>0</v>
      </c>
    </row>
    <row r="1212" spans="1:11">
      <c r="A1212" t="s">
        <v>8173</v>
      </c>
      <c r="B1212" s="33" t="s">
        <v>1020</v>
      </c>
      <c r="C1212" s="33" t="s">
        <v>333</v>
      </c>
      <c r="D1212" t="s">
        <v>333</v>
      </c>
      <c r="E1212" t="s">
        <v>12240</v>
      </c>
      <c r="F1212" s="34">
        <v>44679.469444444447</v>
      </c>
      <c r="G1212" s="34">
        <v>44679.56937203704</v>
      </c>
      <c r="H1212" t="s">
        <v>907</v>
      </c>
      <c r="I1212" t="s">
        <v>903</v>
      </c>
      <c r="J1212" t="s">
        <v>12347</v>
      </c>
      <c r="K1212" t="s">
        <v>0</v>
      </c>
    </row>
    <row r="1213" spans="1:11">
      <c r="A1213" t="s">
        <v>8174</v>
      </c>
      <c r="B1213" s="33" t="s">
        <v>1020</v>
      </c>
      <c r="C1213" s="33" t="s">
        <v>333</v>
      </c>
      <c r="D1213" t="s">
        <v>333</v>
      </c>
      <c r="E1213" t="s">
        <v>12240</v>
      </c>
      <c r="F1213" s="34">
        <v>44718.425000000003</v>
      </c>
      <c r="G1213" s="34">
        <v>44721.625</v>
      </c>
      <c r="H1213" t="s">
        <v>907</v>
      </c>
      <c r="I1213" t="s">
        <v>903</v>
      </c>
      <c r="J1213" t="s">
        <v>12350</v>
      </c>
      <c r="K1213" t="s">
        <v>0</v>
      </c>
    </row>
    <row r="1214" spans="1:11">
      <c r="A1214" t="s">
        <v>8175</v>
      </c>
      <c r="B1214" s="33" t="s">
        <v>1020</v>
      </c>
      <c r="C1214" s="33" t="s">
        <v>333</v>
      </c>
      <c r="D1214" t="s">
        <v>333</v>
      </c>
      <c r="E1214" t="s">
        <v>12241</v>
      </c>
      <c r="F1214" s="34">
        <v>44803.680555555555</v>
      </c>
      <c r="G1214" s="34">
        <v>44805.5</v>
      </c>
      <c r="H1214" t="s">
        <v>2</v>
      </c>
      <c r="I1214" t="s">
        <v>903</v>
      </c>
      <c r="J1214" t="s">
        <v>12346</v>
      </c>
      <c r="K1214" t="s">
        <v>0</v>
      </c>
    </row>
    <row r="1215" spans="1:11">
      <c r="A1215" t="s">
        <v>8176</v>
      </c>
      <c r="B1215" s="33" t="s">
        <v>1020</v>
      </c>
      <c r="C1215" s="33" t="s">
        <v>333</v>
      </c>
      <c r="D1215" t="s">
        <v>333</v>
      </c>
      <c r="E1215" t="s">
        <v>12241</v>
      </c>
      <c r="F1215" s="34">
        <v>44813.655555555553</v>
      </c>
      <c r="G1215" s="34">
        <v>44816.326924224537</v>
      </c>
      <c r="H1215" t="s">
        <v>907</v>
      </c>
      <c r="I1215" t="s">
        <v>903</v>
      </c>
      <c r="J1215" t="s">
        <v>12352</v>
      </c>
      <c r="K1215" t="s">
        <v>0</v>
      </c>
    </row>
    <row r="1216" spans="1:11">
      <c r="A1216" t="s">
        <v>8177</v>
      </c>
      <c r="B1216" s="33" t="s">
        <v>1020</v>
      </c>
      <c r="C1216" s="33">
        <v>206</v>
      </c>
      <c r="D1216" t="s">
        <v>901</v>
      </c>
      <c r="E1216" t="s">
        <v>12241</v>
      </c>
      <c r="F1216" s="34">
        <v>44818.600694444445</v>
      </c>
      <c r="G1216" s="34">
        <v>44824.708333333336</v>
      </c>
      <c r="H1216" t="s">
        <v>2</v>
      </c>
      <c r="I1216" t="s">
        <v>903</v>
      </c>
      <c r="J1216" t="s">
        <v>12348</v>
      </c>
      <c r="K1216" t="s">
        <v>0</v>
      </c>
    </row>
    <row r="1217" spans="1:11">
      <c r="A1217" t="s">
        <v>8178</v>
      </c>
      <c r="B1217" s="33" t="s">
        <v>1020</v>
      </c>
      <c r="C1217" s="33">
        <v>205</v>
      </c>
      <c r="D1217" t="s">
        <v>901</v>
      </c>
      <c r="E1217" t="s">
        <v>12241</v>
      </c>
      <c r="F1217" s="34">
        <v>44832.784722222219</v>
      </c>
      <c r="G1217" s="34">
        <v>44833.391906377314</v>
      </c>
      <c r="H1217" t="s">
        <v>907</v>
      </c>
      <c r="I1217" t="s">
        <v>903</v>
      </c>
      <c r="J1217" t="s">
        <v>12265</v>
      </c>
      <c r="K1217" t="s">
        <v>0</v>
      </c>
    </row>
    <row r="1218" spans="1:11">
      <c r="A1218" t="s">
        <v>8179</v>
      </c>
      <c r="B1218" s="33" t="s">
        <v>1020</v>
      </c>
      <c r="C1218" s="33" t="s">
        <v>333</v>
      </c>
      <c r="D1218" t="s">
        <v>333</v>
      </c>
      <c r="E1218" t="s">
        <v>12241</v>
      </c>
      <c r="F1218" s="34">
        <v>44853.467361111114</v>
      </c>
      <c r="G1218" s="34">
        <v>44866.541666666664</v>
      </c>
      <c r="H1218" t="s">
        <v>2</v>
      </c>
      <c r="I1218" t="s">
        <v>903</v>
      </c>
      <c r="J1218" t="s">
        <v>12345</v>
      </c>
      <c r="K1218" t="s">
        <v>0</v>
      </c>
    </row>
    <row r="1219" spans="1:11">
      <c r="A1219" t="s">
        <v>8180</v>
      </c>
      <c r="B1219" s="33" t="s">
        <v>1020</v>
      </c>
      <c r="C1219" s="33" t="s">
        <v>333</v>
      </c>
      <c r="D1219" t="s">
        <v>333</v>
      </c>
      <c r="E1219" t="s">
        <v>12241</v>
      </c>
      <c r="F1219" s="34">
        <v>44866.459722222222</v>
      </c>
      <c r="G1219" s="34">
        <v>44895</v>
      </c>
      <c r="H1219" t="s">
        <v>2</v>
      </c>
      <c r="I1219" t="s">
        <v>903</v>
      </c>
      <c r="J1219" t="s">
        <v>12274</v>
      </c>
      <c r="K1219" t="s">
        <v>0</v>
      </c>
    </row>
    <row r="1220" spans="1:11">
      <c r="A1220" t="s">
        <v>8181</v>
      </c>
      <c r="B1220" s="33" t="s">
        <v>1020</v>
      </c>
      <c r="C1220" s="33" t="s">
        <v>333</v>
      </c>
      <c r="D1220" t="s">
        <v>333</v>
      </c>
      <c r="E1220" t="s">
        <v>12241</v>
      </c>
      <c r="F1220" s="34">
        <v>44912.888194444444</v>
      </c>
      <c r="G1220" s="34">
        <v>44916.504167372688</v>
      </c>
      <c r="H1220" t="s">
        <v>2</v>
      </c>
      <c r="I1220" t="s">
        <v>903</v>
      </c>
      <c r="J1220" t="s">
        <v>12356</v>
      </c>
      <c r="K1220" t="s">
        <v>0</v>
      </c>
    </row>
    <row r="1221" spans="1:11">
      <c r="A1221" t="s">
        <v>8182</v>
      </c>
      <c r="B1221" s="33" t="s">
        <v>1020</v>
      </c>
      <c r="C1221" s="33" t="s">
        <v>333</v>
      </c>
      <c r="D1221" t="s">
        <v>333</v>
      </c>
      <c r="E1221" t="s">
        <v>12243</v>
      </c>
      <c r="F1221" s="34">
        <v>44993.662499999999</v>
      </c>
      <c r="G1221" s="34">
        <v>44995.865027789354</v>
      </c>
      <c r="H1221" t="s">
        <v>907</v>
      </c>
      <c r="I1221" t="s">
        <v>903</v>
      </c>
      <c r="J1221" t="s">
        <v>12348</v>
      </c>
      <c r="K1221" t="s">
        <v>0</v>
      </c>
    </row>
    <row r="1222" spans="1:11">
      <c r="A1222" t="s">
        <v>8183</v>
      </c>
      <c r="B1222" s="33" t="s">
        <v>1020</v>
      </c>
      <c r="C1222" s="33">
        <v>106</v>
      </c>
      <c r="D1222" t="s">
        <v>901</v>
      </c>
      <c r="E1222" t="s">
        <v>12243</v>
      </c>
      <c r="F1222" s="34">
        <v>45006.9375</v>
      </c>
      <c r="G1222" s="34">
        <v>45015.658427997689</v>
      </c>
      <c r="H1222" t="s">
        <v>2</v>
      </c>
      <c r="I1222" t="s">
        <v>903</v>
      </c>
      <c r="J1222" t="s">
        <v>12347</v>
      </c>
      <c r="K1222" t="s">
        <v>0</v>
      </c>
    </row>
    <row r="1223" spans="1:11">
      <c r="A1223" t="s">
        <v>8184</v>
      </c>
      <c r="B1223" s="33" t="s">
        <v>1020</v>
      </c>
      <c r="C1223" s="33">
        <v>106</v>
      </c>
      <c r="D1223" t="s">
        <v>901</v>
      </c>
      <c r="E1223" t="s">
        <v>12243</v>
      </c>
      <c r="F1223" s="34">
        <v>45015.902777777781</v>
      </c>
      <c r="G1223" s="34">
        <v>45021.479166666664</v>
      </c>
      <c r="H1223" t="s">
        <v>2</v>
      </c>
      <c r="I1223" t="s">
        <v>903</v>
      </c>
      <c r="J1223" t="s">
        <v>12347</v>
      </c>
      <c r="K1223" t="s">
        <v>0</v>
      </c>
    </row>
    <row r="1224" spans="1:11">
      <c r="A1224" t="s">
        <v>8185</v>
      </c>
      <c r="B1224" s="33" t="s">
        <v>1020</v>
      </c>
      <c r="C1224" s="33">
        <v>205</v>
      </c>
      <c r="D1224" t="s">
        <v>901</v>
      </c>
      <c r="E1224" t="s">
        <v>12244</v>
      </c>
      <c r="F1224" s="34">
        <v>45355.479166666664</v>
      </c>
      <c r="G1224" s="34">
        <v>45357.349305555559</v>
      </c>
      <c r="H1224" t="s">
        <v>2</v>
      </c>
      <c r="I1224" t="s">
        <v>903</v>
      </c>
      <c r="J1224" t="s">
        <v>12349</v>
      </c>
      <c r="K1224" t="s">
        <v>0</v>
      </c>
    </row>
    <row r="1225" spans="1:11">
      <c r="A1225" t="s">
        <v>8186</v>
      </c>
      <c r="B1225" s="33" t="s">
        <v>1020</v>
      </c>
      <c r="C1225" s="33">
        <v>102</v>
      </c>
      <c r="D1225" t="s">
        <v>901</v>
      </c>
      <c r="E1225" t="s">
        <v>12244</v>
      </c>
      <c r="F1225" s="34">
        <v>45377.615972222222</v>
      </c>
      <c r="G1225" s="34">
        <v>45384.421527777777</v>
      </c>
      <c r="H1225" t="s">
        <v>2</v>
      </c>
      <c r="I1225" t="s">
        <v>903</v>
      </c>
      <c r="J1225" t="s">
        <v>12344</v>
      </c>
      <c r="K1225" t="s">
        <v>0</v>
      </c>
    </row>
    <row r="1226" spans="1:11">
      <c r="A1226" t="s">
        <v>8187</v>
      </c>
      <c r="B1226" s="33" t="s">
        <v>972</v>
      </c>
      <c r="C1226" s="33">
        <v>305</v>
      </c>
      <c r="D1226" t="s">
        <v>932</v>
      </c>
      <c r="E1226" t="s">
        <v>12238</v>
      </c>
      <c r="F1226" s="34">
        <v>44184.465277777781</v>
      </c>
      <c r="G1226" s="34">
        <v>44195.593055555553</v>
      </c>
      <c r="H1226" t="s">
        <v>2</v>
      </c>
      <c r="I1226" t="s">
        <v>903</v>
      </c>
      <c r="J1226" t="s">
        <v>12314</v>
      </c>
      <c r="K1226" t="s">
        <v>0</v>
      </c>
    </row>
    <row r="1227" spans="1:11">
      <c r="A1227" t="s">
        <v>8188</v>
      </c>
      <c r="B1227" s="33" t="s">
        <v>972</v>
      </c>
      <c r="C1227" s="33">
        <v>207</v>
      </c>
      <c r="D1227" t="s">
        <v>914</v>
      </c>
      <c r="E1227" t="s">
        <v>12238</v>
      </c>
      <c r="F1227" s="34">
        <v>44186.720138888886</v>
      </c>
      <c r="G1227" s="34">
        <v>44209.667361111111</v>
      </c>
      <c r="H1227" t="s">
        <v>907</v>
      </c>
      <c r="I1227" t="s">
        <v>903</v>
      </c>
      <c r="J1227" t="s">
        <v>12301</v>
      </c>
      <c r="K1227" t="s">
        <v>0</v>
      </c>
    </row>
    <row r="1228" spans="1:11">
      <c r="A1228" t="s">
        <v>8189</v>
      </c>
      <c r="B1228" s="33" t="s">
        <v>972</v>
      </c>
      <c r="C1228" s="33">
        <v>403</v>
      </c>
      <c r="D1228" t="s">
        <v>914</v>
      </c>
      <c r="E1228" t="s">
        <v>12238</v>
      </c>
      <c r="F1228" s="34">
        <v>44187.948611111111</v>
      </c>
      <c r="G1228" s="34">
        <v>44209.690972222219</v>
      </c>
      <c r="H1228" t="s">
        <v>907</v>
      </c>
      <c r="I1228" t="s">
        <v>903</v>
      </c>
      <c r="J1228" t="s">
        <v>12314</v>
      </c>
      <c r="K1228" t="s">
        <v>0</v>
      </c>
    </row>
    <row r="1229" spans="1:11">
      <c r="A1229" t="s">
        <v>8190</v>
      </c>
      <c r="B1229" s="33" t="s">
        <v>972</v>
      </c>
      <c r="C1229" s="33">
        <v>403</v>
      </c>
      <c r="D1229" t="s">
        <v>914</v>
      </c>
      <c r="E1229" t="s">
        <v>12238</v>
      </c>
      <c r="F1229" s="34">
        <v>44192.029861111114</v>
      </c>
      <c r="G1229" s="34">
        <v>44194.582638888889</v>
      </c>
      <c r="H1229" t="s">
        <v>2</v>
      </c>
      <c r="I1229" t="s">
        <v>903</v>
      </c>
      <c r="J1229" t="s">
        <v>12267</v>
      </c>
      <c r="K1229" t="s">
        <v>0</v>
      </c>
    </row>
    <row r="1230" spans="1:11">
      <c r="A1230" t="s">
        <v>8191</v>
      </c>
      <c r="B1230" s="33" t="s">
        <v>972</v>
      </c>
      <c r="C1230" s="33">
        <v>107</v>
      </c>
      <c r="D1230" t="s">
        <v>905</v>
      </c>
      <c r="E1230" t="s">
        <v>12238</v>
      </c>
      <c r="F1230" s="34">
        <v>44192.668749999997</v>
      </c>
      <c r="G1230" s="34">
        <v>44200.597222222219</v>
      </c>
      <c r="H1230" t="s">
        <v>907</v>
      </c>
      <c r="I1230" t="s">
        <v>903</v>
      </c>
      <c r="J1230" t="s">
        <v>12357</v>
      </c>
      <c r="K1230" t="s">
        <v>0</v>
      </c>
    </row>
    <row r="1231" spans="1:11">
      <c r="A1231" t="s">
        <v>8192</v>
      </c>
      <c r="B1231" s="33" t="s">
        <v>972</v>
      </c>
      <c r="C1231" s="33">
        <v>205</v>
      </c>
      <c r="D1231" t="s">
        <v>932</v>
      </c>
      <c r="E1231" t="s">
        <v>12238</v>
      </c>
      <c r="F1231" s="34">
        <v>44192.666666666664</v>
      </c>
      <c r="G1231" s="34">
        <v>44209.665277777778</v>
      </c>
      <c r="H1231" t="s">
        <v>2</v>
      </c>
      <c r="I1231" t="s">
        <v>903</v>
      </c>
      <c r="J1231" t="s">
        <v>12358</v>
      </c>
      <c r="K1231" t="s">
        <v>0</v>
      </c>
    </row>
    <row r="1232" spans="1:11">
      <c r="A1232" t="s">
        <v>8193</v>
      </c>
      <c r="B1232" s="33" t="s">
        <v>972</v>
      </c>
      <c r="C1232" s="33">
        <v>201</v>
      </c>
      <c r="D1232" t="s">
        <v>901</v>
      </c>
      <c r="E1232" t="s">
        <v>12238</v>
      </c>
      <c r="F1232" s="34">
        <v>44192.659722222219</v>
      </c>
      <c r="G1232" s="34">
        <v>44195.563194444447</v>
      </c>
      <c r="H1232" t="s">
        <v>907</v>
      </c>
      <c r="I1232" t="s">
        <v>903</v>
      </c>
      <c r="J1232" t="s">
        <v>12357</v>
      </c>
      <c r="K1232" t="s">
        <v>0</v>
      </c>
    </row>
    <row r="1233" spans="1:11">
      <c r="A1233" t="s">
        <v>8194</v>
      </c>
      <c r="B1233" s="33" t="s">
        <v>972</v>
      </c>
      <c r="C1233" s="33">
        <v>103</v>
      </c>
      <c r="D1233" t="s">
        <v>1766</v>
      </c>
      <c r="E1233" t="s">
        <v>12238</v>
      </c>
      <c r="F1233" s="34">
        <v>44194.537499999999</v>
      </c>
      <c r="G1233" s="34">
        <v>44203.692553472225</v>
      </c>
      <c r="H1233" t="s">
        <v>907</v>
      </c>
      <c r="I1233" t="s">
        <v>903</v>
      </c>
      <c r="J1233" t="s">
        <v>12267</v>
      </c>
      <c r="K1233" t="s">
        <v>0</v>
      </c>
    </row>
    <row r="1234" spans="1:11">
      <c r="A1234" t="s">
        <v>8195</v>
      </c>
      <c r="B1234" s="33" t="s">
        <v>972</v>
      </c>
      <c r="C1234" s="33">
        <v>301</v>
      </c>
      <c r="D1234" t="s">
        <v>901</v>
      </c>
      <c r="E1234" t="s">
        <v>12238</v>
      </c>
      <c r="F1234" s="34">
        <v>44193.647222222222</v>
      </c>
      <c r="G1234" s="34">
        <v>44195.464583333334</v>
      </c>
      <c r="H1234" t="s">
        <v>907</v>
      </c>
      <c r="I1234" t="s">
        <v>903</v>
      </c>
      <c r="J1234" t="s">
        <v>12357</v>
      </c>
      <c r="K1234" t="s">
        <v>0</v>
      </c>
    </row>
    <row r="1235" spans="1:11">
      <c r="A1235" t="s">
        <v>8196</v>
      </c>
      <c r="B1235" s="33" t="s">
        <v>972</v>
      </c>
      <c r="C1235" s="33">
        <v>104</v>
      </c>
      <c r="D1235" t="s">
        <v>914</v>
      </c>
      <c r="E1235" t="s">
        <v>12238</v>
      </c>
      <c r="F1235" s="34">
        <v>44193.709722222222</v>
      </c>
      <c r="G1235" s="34">
        <v>44200.600694444445</v>
      </c>
      <c r="H1235" t="s">
        <v>907</v>
      </c>
      <c r="I1235" t="s">
        <v>903</v>
      </c>
      <c r="J1235" t="s">
        <v>12357</v>
      </c>
      <c r="K1235" t="s">
        <v>0</v>
      </c>
    </row>
    <row r="1236" spans="1:11">
      <c r="A1236" t="s">
        <v>8197</v>
      </c>
      <c r="B1236" s="33" t="s">
        <v>972</v>
      </c>
      <c r="C1236" s="33">
        <v>401</v>
      </c>
      <c r="D1236" t="s">
        <v>901</v>
      </c>
      <c r="E1236" t="s">
        <v>12238</v>
      </c>
      <c r="F1236" s="34">
        <v>44193.8</v>
      </c>
      <c r="G1236" s="34">
        <v>44203.698704710645</v>
      </c>
      <c r="H1236" t="s">
        <v>907</v>
      </c>
      <c r="I1236" t="s">
        <v>903</v>
      </c>
      <c r="J1236" t="s">
        <v>12359</v>
      </c>
      <c r="K1236" t="s">
        <v>0</v>
      </c>
    </row>
    <row r="1237" spans="1:11">
      <c r="A1237" t="s">
        <v>8198</v>
      </c>
      <c r="B1237" s="33" t="s">
        <v>972</v>
      </c>
      <c r="C1237" s="33">
        <v>402</v>
      </c>
      <c r="D1237" t="s">
        <v>905</v>
      </c>
      <c r="E1237" t="s">
        <v>12238</v>
      </c>
      <c r="F1237" s="34">
        <v>44193.81527777778</v>
      </c>
      <c r="G1237" s="34">
        <v>44211.708333333336</v>
      </c>
      <c r="H1237" t="s">
        <v>907</v>
      </c>
      <c r="I1237" t="s">
        <v>903</v>
      </c>
      <c r="J1237" t="s">
        <v>12360</v>
      </c>
      <c r="K1237" t="s">
        <v>0</v>
      </c>
    </row>
    <row r="1238" spans="1:11">
      <c r="A1238" t="s">
        <v>8199</v>
      </c>
      <c r="B1238" s="33" t="s">
        <v>972</v>
      </c>
      <c r="C1238" s="33">
        <v>303</v>
      </c>
      <c r="D1238" t="s">
        <v>932</v>
      </c>
      <c r="E1238" t="s">
        <v>12238</v>
      </c>
      <c r="F1238" s="34">
        <v>44198.879861111112</v>
      </c>
      <c r="G1238" s="34">
        <v>44204.48592634259</v>
      </c>
      <c r="H1238" t="s">
        <v>907</v>
      </c>
      <c r="I1238" t="s">
        <v>903</v>
      </c>
      <c r="J1238" t="s">
        <v>12267</v>
      </c>
      <c r="K1238" t="s">
        <v>0</v>
      </c>
    </row>
    <row r="1239" spans="1:11">
      <c r="A1239" t="s">
        <v>8200</v>
      </c>
      <c r="B1239" s="33" t="s">
        <v>972</v>
      </c>
      <c r="C1239" s="33">
        <v>201</v>
      </c>
      <c r="D1239" t="s">
        <v>1766</v>
      </c>
      <c r="E1239" t="s">
        <v>12238</v>
      </c>
      <c r="F1239" s="34">
        <v>44199.731249999997</v>
      </c>
      <c r="G1239" s="34">
        <v>44204.708333333336</v>
      </c>
      <c r="H1239" t="s">
        <v>2</v>
      </c>
      <c r="I1239" t="s">
        <v>903</v>
      </c>
      <c r="J1239" t="s">
        <v>12357</v>
      </c>
      <c r="K1239" t="s">
        <v>0</v>
      </c>
    </row>
    <row r="1240" spans="1:11">
      <c r="A1240" t="s">
        <v>8201</v>
      </c>
      <c r="B1240" s="33" t="s">
        <v>972</v>
      </c>
      <c r="C1240" s="33">
        <v>101</v>
      </c>
      <c r="D1240" t="s">
        <v>932</v>
      </c>
      <c r="E1240" t="s">
        <v>12238</v>
      </c>
      <c r="F1240" s="34">
        <v>44199.815972222219</v>
      </c>
      <c r="G1240" s="34">
        <v>44204.488027905092</v>
      </c>
      <c r="H1240" t="s">
        <v>907</v>
      </c>
      <c r="I1240" t="s">
        <v>903</v>
      </c>
      <c r="J1240" t="s">
        <v>12357</v>
      </c>
      <c r="K1240" t="s">
        <v>0</v>
      </c>
    </row>
    <row r="1241" spans="1:11">
      <c r="A1241" t="s">
        <v>8202</v>
      </c>
      <c r="B1241" s="33" t="s">
        <v>972</v>
      </c>
      <c r="C1241" s="33">
        <v>407</v>
      </c>
      <c r="D1241" t="s">
        <v>905</v>
      </c>
      <c r="E1241" t="s">
        <v>12238</v>
      </c>
      <c r="F1241" s="34">
        <v>44200.618055555555</v>
      </c>
      <c r="G1241" s="34">
        <v>44203.661111111112</v>
      </c>
      <c r="H1241" t="s">
        <v>2</v>
      </c>
      <c r="I1241" t="s">
        <v>903</v>
      </c>
      <c r="J1241" t="s">
        <v>12359</v>
      </c>
      <c r="K1241" t="s">
        <v>0</v>
      </c>
    </row>
    <row r="1242" spans="1:11">
      <c r="A1242" t="s">
        <v>8203</v>
      </c>
      <c r="B1242" s="33" t="s">
        <v>972</v>
      </c>
      <c r="C1242" s="33">
        <v>203</v>
      </c>
      <c r="D1242" t="s">
        <v>1766</v>
      </c>
      <c r="E1242" t="s">
        <v>12240</v>
      </c>
      <c r="F1242" s="34">
        <v>44200.636805555558</v>
      </c>
      <c r="G1242" s="34">
        <v>44204.708333333336</v>
      </c>
      <c r="H1242" t="s">
        <v>2</v>
      </c>
      <c r="I1242" t="s">
        <v>903</v>
      </c>
      <c r="J1242" t="s">
        <v>12357</v>
      </c>
      <c r="K1242" t="s">
        <v>0</v>
      </c>
    </row>
    <row r="1243" spans="1:11">
      <c r="A1243" t="s">
        <v>8204</v>
      </c>
      <c r="B1243" s="33" t="s">
        <v>972</v>
      </c>
      <c r="C1243" s="33">
        <v>208</v>
      </c>
      <c r="D1243" t="s">
        <v>932</v>
      </c>
      <c r="E1243" t="s">
        <v>12240</v>
      </c>
      <c r="F1243" s="34">
        <v>44203.804166666669</v>
      </c>
      <c r="G1243" s="34">
        <v>44207.498611111114</v>
      </c>
      <c r="H1243" t="s">
        <v>907</v>
      </c>
      <c r="I1243" t="s">
        <v>903</v>
      </c>
      <c r="J1243" t="s">
        <v>12267</v>
      </c>
      <c r="K1243" t="s">
        <v>0</v>
      </c>
    </row>
    <row r="1244" spans="1:11">
      <c r="A1244" t="s">
        <v>8205</v>
      </c>
      <c r="B1244" s="33" t="s">
        <v>972</v>
      </c>
      <c r="C1244" s="33">
        <v>102</v>
      </c>
      <c r="D1244" t="s">
        <v>914</v>
      </c>
      <c r="E1244" t="s">
        <v>12240</v>
      </c>
      <c r="F1244" s="34">
        <v>44204.495138888888</v>
      </c>
      <c r="G1244" s="34">
        <v>44207.32916666667</v>
      </c>
      <c r="H1244" t="s">
        <v>2</v>
      </c>
      <c r="I1244" t="s">
        <v>903</v>
      </c>
      <c r="J1244" t="s">
        <v>12301</v>
      </c>
      <c r="K1244" t="s">
        <v>0</v>
      </c>
    </row>
    <row r="1245" spans="1:11">
      <c r="A1245" t="s">
        <v>8206</v>
      </c>
      <c r="B1245" s="33" t="s">
        <v>972</v>
      </c>
      <c r="C1245" s="33">
        <v>407</v>
      </c>
      <c r="D1245" t="s">
        <v>905</v>
      </c>
      <c r="E1245" t="s">
        <v>12240</v>
      </c>
      <c r="F1245" s="34">
        <v>44203.622916666667</v>
      </c>
      <c r="G1245" s="34">
        <v>44218.708333333336</v>
      </c>
      <c r="H1245" t="s">
        <v>907</v>
      </c>
      <c r="I1245" t="s">
        <v>903</v>
      </c>
      <c r="J1245" t="s">
        <v>12359</v>
      </c>
      <c r="K1245" t="s">
        <v>0</v>
      </c>
    </row>
    <row r="1246" spans="1:11">
      <c r="A1246" t="s">
        <v>8207</v>
      </c>
      <c r="B1246" s="33" t="s">
        <v>972</v>
      </c>
      <c r="C1246" s="33">
        <v>101</v>
      </c>
      <c r="D1246" t="s">
        <v>932</v>
      </c>
      <c r="E1246" t="s">
        <v>12240</v>
      </c>
      <c r="F1246" s="34">
        <v>44206.690972222219</v>
      </c>
      <c r="G1246" s="34">
        <v>44209.64166666667</v>
      </c>
      <c r="H1246" t="s">
        <v>907</v>
      </c>
      <c r="I1246" t="s">
        <v>903</v>
      </c>
      <c r="J1246" t="s">
        <v>12361</v>
      </c>
      <c r="K1246" t="s">
        <v>0</v>
      </c>
    </row>
    <row r="1247" spans="1:11">
      <c r="A1247" t="s">
        <v>8208</v>
      </c>
      <c r="B1247" s="33" t="s">
        <v>972</v>
      </c>
      <c r="C1247" s="33">
        <v>306</v>
      </c>
      <c r="D1247" t="s">
        <v>914</v>
      </c>
      <c r="E1247" t="s">
        <v>12240</v>
      </c>
      <c r="F1247" s="34">
        <v>44204.717361111114</v>
      </c>
      <c r="G1247" s="34">
        <v>44209.649305555555</v>
      </c>
      <c r="H1247" t="s">
        <v>907</v>
      </c>
      <c r="I1247" t="s">
        <v>903</v>
      </c>
      <c r="J1247" t="s">
        <v>12361</v>
      </c>
      <c r="K1247" t="s">
        <v>0</v>
      </c>
    </row>
    <row r="1248" spans="1:11">
      <c r="A1248" t="s">
        <v>8209</v>
      </c>
      <c r="B1248" s="33" t="s">
        <v>972</v>
      </c>
      <c r="C1248" s="33">
        <v>407</v>
      </c>
      <c r="D1248" t="s">
        <v>905</v>
      </c>
      <c r="E1248" t="s">
        <v>12240</v>
      </c>
      <c r="F1248" s="34">
        <v>44206.361805555556</v>
      </c>
      <c r="G1248" s="34">
        <v>44207.456944444442</v>
      </c>
      <c r="H1248" t="s">
        <v>2</v>
      </c>
      <c r="I1248" t="s">
        <v>903</v>
      </c>
      <c r="J1248" t="s">
        <v>12362</v>
      </c>
      <c r="K1248" t="s">
        <v>0</v>
      </c>
    </row>
    <row r="1249" spans="1:11">
      <c r="A1249" t="s">
        <v>8210</v>
      </c>
      <c r="B1249" s="33" t="s">
        <v>972</v>
      </c>
      <c r="C1249" s="33">
        <v>203</v>
      </c>
      <c r="D1249" t="s">
        <v>905</v>
      </c>
      <c r="E1249" t="s">
        <v>12240</v>
      </c>
      <c r="F1249" s="34">
        <v>44198.601388888892</v>
      </c>
      <c r="G1249" s="34">
        <v>44209.708333333336</v>
      </c>
      <c r="H1249" t="s">
        <v>907</v>
      </c>
      <c r="I1249" t="s">
        <v>903</v>
      </c>
      <c r="J1249" t="s">
        <v>12315</v>
      </c>
      <c r="K1249" t="s">
        <v>0</v>
      </c>
    </row>
    <row r="1250" spans="1:11">
      <c r="A1250" t="s">
        <v>8211</v>
      </c>
      <c r="B1250" s="33" t="s">
        <v>972</v>
      </c>
      <c r="C1250" s="33">
        <v>107</v>
      </c>
      <c r="D1250" t="s">
        <v>914</v>
      </c>
      <c r="E1250" t="s">
        <v>12240</v>
      </c>
      <c r="F1250" s="34">
        <v>44207.54583333333</v>
      </c>
      <c r="G1250" s="34">
        <v>44207.708333333336</v>
      </c>
      <c r="H1250" t="s">
        <v>907</v>
      </c>
      <c r="I1250" t="s">
        <v>903</v>
      </c>
      <c r="J1250" t="s">
        <v>12363</v>
      </c>
      <c r="K1250" t="s">
        <v>0</v>
      </c>
    </row>
    <row r="1251" spans="1:11">
      <c r="A1251" t="s">
        <v>8212</v>
      </c>
      <c r="B1251" s="33" t="s">
        <v>972</v>
      </c>
      <c r="C1251" s="33">
        <v>407</v>
      </c>
      <c r="D1251" t="s">
        <v>905</v>
      </c>
      <c r="E1251" t="s">
        <v>12240</v>
      </c>
      <c r="F1251" s="34">
        <v>44207.552083333336</v>
      </c>
      <c r="G1251" s="34">
        <v>44208.646527777775</v>
      </c>
      <c r="H1251" t="s">
        <v>907</v>
      </c>
      <c r="I1251" t="s">
        <v>903</v>
      </c>
      <c r="J1251" t="s">
        <v>12364</v>
      </c>
      <c r="K1251" t="s">
        <v>0</v>
      </c>
    </row>
    <row r="1252" spans="1:11">
      <c r="A1252" t="s">
        <v>8213</v>
      </c>
      <c r="B1252" s="33" t="s">
        <v>972</v>
      </c>
      <c r="C1252" s="33">
        <v>306</v>
      </c>
      <c r="D1252" t="s">
        <v>901</v>
      </c>
      <c r="E1252" t="s">
        <v>12240</v>
      </c>
      <c r="F1252" s="34">
        <v>44208.619444444441</v>
      </c>
      <c r="G1252" s="34">
        <v>44216.625</v>
      </c>
      <c r="H1252" t="s">
        <v>907</v>
      </c>
      <c r="I1252" t="s">
        <v>903</v>
      </c>
      <c r="J1252" t="s">
        <v>12314</v>
      </c>
      <c r="K1252" t="s">
        <v>0</v>
      </c>
    </row>
    <row r="1253" spans="1:11">
      <c r="A1253" t="s">
        <v>8214</v>
      </c>
      <c r="B1253" s="33" t="s">
        <v>972</v>
      </c>
      <c r="C1253" s="33">
        <v>403</v>
      </c>
      <c r="D1253" t="s">
        <v>1766</v>
      </c>
      <c r="E1253" t="s">
        <v>12240</v>
      </c>
      <c r="F1253" s="34">
        <v>44208.734027777777</v>
      </c>
      <c r="G1253" s="34">
        <v>44210.701388888891</v>
      </c>
      <c r="H1253" t="s">
        <v>2</v>
      </c>
      <c r="I1253" t="s">
        <v>903</v>
      </c>
      <c r="J1253" t="s">
        <v>12365</v>
      </c>
      <c r="K1253" t="s">
        <v>0</v>
      </c>
    </row>
    <row r="1254" spans="1:11">
      <c r="A1254" t="s">
        <v>8215</v>
      </c>
      <c r="B1254" s="33" t="s">
        <v>972</v>
      </c>
      <c r="C1254" s="33">
        <v>306</v>
      </c>
      <c r="D1254" t="s">
        <v>914</v>
      </c>
      <c r="E1254" t="s">
        <v>12240</v>
      </c>
      <c r="F1254" s="34">
        <v>44209.650694444441</v>
      </c>
      <c r="G1254" s="34">
        <v>44224.708333333336</v>
      </c>
      <c r="H1254" t="s">
        <v>907</v>
      </c>
      <c r="I1254" t="s">
        <v>903</v>
      </c>
      <c r="J1254" t="s">
        <v>12274</v>
      </c>
      <c r="K1254" t="s">
        <v>0</v>
      </c>
    </row>
    <row r="1255" spans="1:11">
      <c r="A1255" t="s">
        <v>8216</v>
      </c>
      <c r="B1255" s="33" t="s">
        <v>972</v>
      </c>
      <c r="C1255" s="33">
        <v>307</v>
      </c>
      <c r="D1255" t="s">
        <v>932</v>
      </c>
      <c r="E1255" t="s">
        <v>12240</v>
      </c>
      <c r="F1255" s="34">
        <v>44209.584722222222</v>
      </c>
      <c r="G1255" s="34">
        <v>44211.56527777778</v>
      </c>
      <c r="H1255" t="s">
        <v>2</v>
      </c>
      <c r="I1255" t="s">
        <v>903</v>
      </c>
      <c r="J1255" t="s">
        <v>12267</v>
      </c>
      <c r="K1255" t="s">
        <v>0</v>
      </c>
    </row>
    <row r="1256" spans="1:11">
      <c r="A1256" t="s">
        <v>8217</v>
      </c>
      <c r="B1256" s="33" t="s">
        <v>972</v>
      </c>
      <c r="C1256" s="33">
        <v>404</v>
      </c>
      <c r="D1256" t="s">
        <v>905</v>
      </c>
      <c r="E1256" t="s">
        <v>12240</v>
      </c>
      <c r="F1256" s="34">
        <v>44209.813194444447</v>
      </c>
      <c r="G1256" s="34">
        <v>44211.566666666666</v>
      </c>
      <c r="H1256" t="s">
        <v>2</v>
      </c>
      <c r="I1256" t="s">
        <v>903</v>
      </c>
      <c r="J1256" t="s">
        <v>12267</v>
      </c>
      <c r="K1256" t="s">
        <v>0</v>
      </c>
    </row>
    <row r="1257" spans="1:11">
      <c r="A1257" t="s">
        <v>8218</v>
      </c>
      <c r="B1257" s="33" t="s">
        <v>972</v>
      </c>
      <c r="C1257" s="33">
        <v>404</v>
      </c>
      <c r="D1257" t="s">
        <v>905</v>
      </c>
      <c r="E1257" t="s">
        <v>12240</v>
      </c>
      <c r="F1257" s="34">
        <v>44211.806250000001</v>
      </c>
      <c r="G1257" s="34">
        <v>44215.479166666664</v>
      </c>
      <c r="H1257" t="s">
        <v>907</v>
      </c>
      <c r="I1257" t="s">
        <v>903</v>
      </c>
      <c r="J1257" t="s">
        <v>12267</v>
      </c>
      <c r="K1257" t="s">
        <v>0</v>
      </c>
    </row>
    <row r="1258" spans="1:11">
      <c r="A1258" t="s">
        <v>8219</v>
      </c>
      <c r="B1258" s="33" t="s">
        <v>972</v>
      </c>
      <c r="C1258" s="33" t="s">
        <v>333</v>
      </c>
      <c r="D1258" t="s">
        <v>333</v>
      </c>
      <c r="E1258" t="s">
        <v>12240</v>
      </c>
      <c r="F1258" s="34">
        <v>44214.758333333331</v>
      </c>
      <c r="G1258" s="34">
        <v>44215.708333333336</v>
      </c>
      <c r="H1258" t="s">
        <v>907</v>
      </c>
      <c r="I1258" t="s">
        <v>903</v>
      </c>
      <c r="J1258" t="s">
        <v>12365</v>
      </c>
      <c r="K1258" t="s">
        <v>0</v>
      </c>
    </row>
    <row r="1259" spans="1:11">
      <c r="A1259" t="s">
        <v>8220</v>
      </c>
      <c r="B1259" s="33" t="s">
        <v>972</v>
      </c>
      <c r="C1259" s="33" t="s">
        <v>333</v>
      </c>
      <c r="D1259" t="s">
        <v>333</v>
      </c>
      <c r="E1259" t="s">
        <v>12240</v>
      </c>
      <c r="F1259" s="34">
        <v>44213.913888888892</v>
      </c>
      <c r="G1259" s="34">
        <v>44216.393055555556</v>
      </c>
      <c r="H1259" t="s">
        <v>907</v>
      </c>
      <c r="I1259" t="s">
        <v>903</v>
      </c>
      <c r="J1259" t="s">
        <v>12287</v>
      </c>
      <c r="K1259" t="s">
        <v>0</v>
      </c>
    </row>
    <row r="1260" spans="1:11">
      <c r="A1260" t="s">
        <v>8221</v>
      </c>
      <c r="B1260" s="33" t="s">
        <v>972</v>
      </c>
      <c r="C1260" s="33" t="s">
        <v>333</v>
      </c>
      <c r="D1260" t="s">
        <v>333</v>
      </c>
      <c r="E1260" t="s">
        <v>12240</v>
      </c>
      <c r="F1260" s="34">
        <v>44209.802777777775</v>
      </c>
      <c r="G1260" s="34">
        <v>44215.311323969909</v>
      </c>
      <c r="H1260" t="s">
        <v>907</v>
      </c>
      <c r="I1260" t="s">
        <v>903</v>
      </c>
      <c r="J1260" t="s">
        <v>12365</v>
      </c>
      <c r="K1260" t="s">
        <v>0</v>
      </c>
    </row>
    <row r="1261" spans="1:11">
      <c r="A1261" t="s">
        <v>8222</v>
      </c>
      <c r="B1261" s="33" t="s">
        <v>972</v>
      </c>
      <c r="C1261" s="33">
        <v>408</v>
      </c>
      <c r="D1261" t="s">
        <v>914</v>
      </c>
      <c r="E1261" t="s">
        <v>12240</v>
      </c>
      <c r="F1261" s="34">
        <v>44216.434027777781</v>
      </c>
      <c r="G1261" s="34">
        <v>44218.708333333336</v>
      </c>
      <c r="H1261" t="s">
        <v>907</v>
      </c>
      <c r="I1261" t="s">
        <v>903</v>
      </c>
      <c r="J1261" t="s">
        <v>12265</v>
      </c>
      <c r="K1261" t="s">
        <v>0</v>
      </c>
    </row>
    <row r="1262" spans="1:11">
      <c r="A1262" t="s">
        <v>8223</v>
      </c>
      <c r="B1262" s="33" t="s">
        <v>972</v>
      </c>
      <c r="C1262" s="33">
        <v>407</v>
      </c>
      <c r="D1262" t="s">
        <v>901</v>
      </c>
      <c r="E1262" t="s">
        <v>12240</v>
      </c>
      <c r="F1262" s="34">
        <v>44215.464583333334</v>
      </c>
      <c r="G1262" s="34">
        <v>44218.5</v>
      </c>
      <c r="H1262" t="s">
        <v>2</v>
      </c>
      <c r="I1262" t="s">
        <v>903</v>
      </c>
      <c r="J1262" t="s">
        <v>12366</v>
      </c>
      <c r="K1262" t="s">
        <v>0</v>
      </c>
    </row>
    <row r="1263" spans="1:11">
      <c r="A1263" t="s">
        <v>8224</v>
      </c>
      <c r="B1263" s="33" t="s">
        <v>972</v>
      </c>
      <c r="C1263" s="33">
        <v>403</v>
      </c>
      <c r="D1263" t="s">
        <v>932</v>
      </c>
      <c r="E1263" t="s">
        <v>12240</v>
      </c>
      <c r="F1263" s="34">
        <v>44215.743750000001</v>
      </c>
      <c r="G1263" s="34">
        <v>44218.708333333336</v>
      </c>
      <c r="H1263" t="s">
        <v>907</v>
      </c>
      <c r="I1263" t="s">
        <v>903</v>
      </c>
      <c r="J1263" t="s">
        <v>12265</v>
      </c>
      <c r="K1263" t="s">
        <v>0</v>
      </c>
    </row>
    <row r="1264" spans="1:11">
      <c r="A1264" t="s">
        <v>8225</v>
      </c>
      <c r="B1264" s="33" t="s">
        <v>972</v>
      </c>
      <c r="C1264" s="33" t="s">
        <v>333</v>
      </c>
      <c r="D1264" t="s">
        <v>333</v>
      </c>
      <c r="E1264" t="s">
        <v>12240</v>
      </c>
      <c r="F1264" s="34">
        <v>44216.868750000001</v>
      </c>
      <c r="G1264" s="34">
        <v>44217.668749999997</v>
      </c>
      <c r="H1264" t="s">
        <v>2</v>
      </c>
      <c r="I1264" t="s">
        <v>903</v>
      </c>
      <c r="J1264" t="s">
        <v>12362</v>
      </c>
      <c r="K1264" t="s">
        <v>0</v>
      </c>
    </row>
    <row r="1265" spans="1:11">
      <c r="A1265" t="s">
        <v>8226</v>
      </c>
      <c r="B1265" s="33" t="s">
        <v>972</v>
      </c>
      <c r="C1265" s="33">
        <v>404</v>
      </c>
      <c r="D1265" t="s">
        <v>914</v>
      </c>
      <c r="E1265" t="s">
        <v>12240</v>
      </c>
      <c r="F1265" s="34">
        <v>44221.470138888886</v>
      </c>
      <c r="G1265" s="34">
        <v>44221.708333333336</v>
      </c>
      <c r="H1265" t="s">
        <v>2</v>
      </c>
      <c r="I1265" t="s">
        <v>903</v>
      </c>
      <c r="J1265" t="s">
        <v>12267</v>
      </c>
      <c r="K1265" t="s">
        <v>0</v>
      </c>
    </row>
    <row r="1266" spans="1:11">
      <c r="A1266" t="s">
        <v>8227</v>
      </c>
      <c r="B1266" s="33" t="s">
        <v>972</v>
      </c>
      <c r="C1266" s="33">
        <v>101</v>
      </c>
      <c r="D1266" t="s">
        <v>901</v>
      </c>
      <c r="E1266" t="s">
        <v>12240</v>
      </c>
      <c r="F1266" s="34">
        <v>44219.680555555555</v>
      </c>
      <c r="G1266" s="34">
        <v>44221.708333333336</v>
      </c>
      <c r="H1266" t="s">
        <v>907</v>
      </c>
      <c r="I1266" t="s">
        <v>903</v>
      </c>
      <c r="J1266" t="s">
        <v>12267</v>
      </c>
      <c r="K1266" t="s">
        <v>0</v>
      </c>
    </row>
    <row r="1267" spans="1:11">
      <c r="A1267" t="s">
        <v>8228</v>
      </c>
      <c r="B1267" s="33" t="s">
        <v>972</v>
      </c>
      <c r="C1267" s="33">
        <v>104</v>
      </c>
      <c r="D1267" t="s">
        <v>914</v>
      </c>
      <c r="E1267" t="s">
        <v>12240</v>
      </c>
      <c r="F1267" s="34">
        <v>44218.856249999997</v>
      </c>
      <c r="G1267" s="34">
        <v>44221.708333333336</v>
      </c>
      <c r="H1267" t="s">
        <v>907</v>
      </c>
      <c r="I1267" t="s">
        <v>903</v>
      </c>
      <c r="J1267" t="s">
        <v>12267</v>
      </c>
      <c r="K1267" t="s">
        <v>0</v>
      </c>
    </row>
    <row r="1268" spans="1:11">
      <c r="A1268" t="s">
        <v>8229</v>
      </c>
      <c r="B1268" s="33" t="s">
        <v>972</v>
      </c>
      <c r="C1268" s="33">
        <v>205</v>
      </c>
      <c r="D1268" t="s">
        <v>901</v>
      </c>
      <c r="E1268" t="s">
        <v>12240</v>
      </c>
      <c r="F1268" s="34">
        <v>44221.461111111108</v>
      </c>
      <c r="G1268" s="34">
        <v>44221.569981956018</v>
      </c>
      <c r="H1268" t="s">
        <v>2</v>
      </c>
      <c r="I1268" t="s">
        <v>903</v>
      </c>
      <c r="J1268" t="s">
        <v>12367</v>
      </c>
      <c r="K1268" t="s">
        <v>0</v>
      </c>
    </row>
    <row r="1269" spans="1:11">
      <c r="A1269" t="s">
        <v>8230</v>
      </c>
      <c r="B1269" s="33" t="s">
        <v>972</v>
      </c>
      <c r="C1269" s="33">
        <v>408</v>
      </c>
      <c r="D1269" t="s">
        <v>932</v>
      </c>
      <c r="E1269" t="s">
        <v>12240</v>
      </c>
      <c r="F1269" s="34">
        <v>44221.595833333333</v>
      </c>
      <c r="G1269" s="34">
        <v>44222.427777777775</v>
      </c>
      <c r="H1269" t="s">
        <v>2</v>
      </c>
      <c r="I1269" t="s">
        <v>903</v>
      </c>
      <c r="J1269" t="s">
        <v>12364</v>
      </c>
      <c r="K1269" t="s">
        <v>0</v>
      </c>
    </row>
    <row r="1270" spans="1:11">
      <c r="A1270" t="s">
        <v>8231</v>
      </c>
      <c r="B1270" s="33" t="s">
        <v>972</v>
      </c>
      <c r="C1270" s="33">
        <v>204</v>
      </c>
      <c r="D1270" t="s">
        <v>1766</v>
      </c>
      <c r="E1270" t="s">
        <v>12240</v>
      </c>
      <c r="F1270" s="34">
        <v>44222.470833333333</v>
      </c>
      <c r="G1270" s="34">
        <v>44222.53125</v>
      </c>
      <c r="H1270" t="s">
        <v>2</v>
      </c>
      <c r="I1270" t="s">
        <v>903</v>
      </c>
      <c r="J1270" t="s">
        <v>12357</v>
      </c>
      <c r="K1270" t="s">
        <v>0</v>
      </c>
    </row>
    <row r="1271" spans="1:11">
      <c r="A1271" t="s">
        <v>8232</v>
      </c>
      <c r="B1271" s="33" t="s">
        <v>972</v>
      </c>
      <c r="C1271" s="33">
        <v>301</v>
      </c>
      <c r="D1271" t="s">
        <v>901</v>
      </c>
      <c r="E1271" t="s">
        <v>12240</v>
      </c>
      <c r="F1271" s="34">
        <v>44221.911111111112</v>
      </c>
      <c r="G1271" s="34">
        <v>44222.544444444444</v>
      </c>
      <c r="H1271" t="s">
        <v>2</v>
      </c>
      <c r="I1271" t="s">
        <v>903</v>
      </c>
      <c r="J1271" t="s">
        <v>12368</v>
      </c>
      <c r="K1271" t="s">
        <v>0</v>
      </c>
    </row>
    <row r="1272" spans="1:11">
      <c r="A1272" t="s">
        <v>8233</v>
      </c>
      <c r="B1272" s="33" t="s">
        <v>972</v>
      </c>
      <c r="C1272" s="33">
        <v>403</v>
      </c>
      <c r="D1272" t="s">
        <v>905</v>
      </c>
      <c r="E1272" t="s">
        <v>12240</v>
      </c>
      <c r="F1272" s="34">
        <v>44218.401388888888</v>
      </c>
      <c r="G1272" s="34">
        <v>44229.407540347223</v>
      </c>
      <c r="H1272" t="s">
        <v>907</v>
      </c>
      <c r="I1272" t="s">
        <v>903</v>
      </c>
      <c r="J1272" t="s">
        <v>12258</v>
      </c>
      <c r="K1272" t="s">
        <v>0</v>
      </c>
    </row>
    <row r="1273" spans="1:11">
      <c r="A1273" t="s">
        <v>8234</v>
      </c>
      <c r="B1273" s="33" t="s">
        <v>972</v>
      </c>
      <c r="C1273" s="33">
        <v>204</v>
      </c>
      <c r="D1273" t="s">
        <v>932</v>
      </c>
      <c r="E1273" t="s">
        <v>12240</v>
      </c>
      <c r="F1273" s="34">
        <v>44224.702777777777</v>
      </c>
      <c r="G1273" s="34">
        <v>44238.47801564815</v>
      </c>
      <c r="H1273" t="s">
        <v>907</v>
      </c>
      <c r="I1273" t="s">
        <v>903</v>
      </c>
      <c r="J1273" t="s">
        <v>12314</v>
      </c>
      <c r="K1273" t="s">
        <v>0</v>
      </c>
    </row>
    <row r="1274" spans="1:11">
      <c r="A1274" t="s">
        <v>8235</v>
      </c>
      <c r="B1274" s="33" t="s">
        <v>972</v>
      </c>
      <c r="C1274" s="33">
        <v>406</v>
      </c>
      <c r="D1274" t="s">
        <v>1766</v>
      </c>
      <c r="E1274" t="s">
        <v>12240</v>
      </c>
      <c r="F1274" s="34">
        <v>44222.604166666664</v>
      </c>
      <c r="G1274" s="34">
        <v>44229.364583333336</v>
      </c>
      <c r="H1274" t="s">
        <v>2</v>
      </c>
      <c r="I1274" t="s">
        <v>903</v>
      </c>
      <c r="J1274" t="s">
        <v>12363</v>
      </c>
      <c r="K1274" t="s">
        <v>0</v>
      </c>
    </row>
    <row r="1275" spans="1:11">
      <c r="A1275" t="s">
        <v>8236</v>
      </c>
      <c r="B1275" s="33" t="s">
        <v>972</v>
      </c>
      <c r="C1275" s="33">
        <v>206</v>
      </c>
      <c r="D1275" t="s">
        <v>905</v>
      </c>
      <c r="E1275" t="s">
        <v>12240</v>
      </c>
      <c r="F1275" s="34">
        <v>44227.881249999999</v>
      </c>
      <c r="G1275" s="34">
        <v>44239.642353113428</v>
      </c>
      <c r="H1275" t="s">
        <v>907</v>
      </c>
      <c r="I1275" t="s">
        <v>903</v>
      </c>
      <c r="J1275" t="s">
        <v>12265</v>
      </c>
      <c r="K1275" t="s">
        <v>0</v>
      </c>
    </row>
    <row r="1276" spans="1:11">
      <c r="A1276" t="s">
        <v>8237</v>
      </c>
      <c r="B1276" s="33" t="s">
        <v>972</v>
      </c>
      <c r="C1276" s="33">
        <v>106</v>
      </c>
      <c r="D1276" t="s">
        <v>901</v>
      </c>
      <c r="E1276" t="s">
        <v>12240</v>
      </c>
      <c r="F1276" s="34">
        <v>44226.813888888886</v>
      </c>
      <c r="G1276" s="34">
        <v>44252.443055555559</v>
      </c>
      <c r="H1276" t="s">
        <v>907</v>
      </c>
      <c r="I1276" t="s">
        <v>903</v>
      </c>
      <c r="J1276" t="s">
        <v>12267</v>
      </c>
      <c r="K1276" t="s">
        <v>0</v>
      </c>
    </row>
    <row r="1277" spans="1:11">
      <c r="A1277" t="s">
        <v>8238</v>
      </c>
      <c r="B1277" s="33" t="s">
        <v>972</v>
      </c>
      <c r="C1277" s="33">
        <v>207</v>
      </c>
      <c r="D1277" t="s">
        <v>901</v>
      </c>
      <c r="E1277" t="s">
        <v>12240</v>
      </c>
      <c r="F1277" s="34">
        <v>44226.467361111114</v>
      </c>
      <c r="G1277" s="34">
        <v>44229.567361111112</v>
      </c>
      <c r="H1277" t="s">
        <v>2</v>
      </c>
      <c r="I1277" t="s">
        <v>903</v>
      </c>
      <c r="J1277" t="s">
        <v>12364</v>
      </c>
      <c r="K1277" t="s">
        <v>0</v>
      </c>
    </row>
    <row r="1278" spans="1:11">
      <c r="A1278" t="s">
        <v>8239</v>
      </c>
      <c r="B1278" s="33" t="s">
        <v>972</v>
      </c>
      <c r="C1278" s="33">
        <v>405</v>
      </c>
      <c r="D1278" t="s">
        <v>905</v>
      </c>
      <c r="E1278" t="s">
        <v>12240</v>
      </c>
      <c r="F1278" s="34">
        <v>44230.402083333334</v>
      </c>
      <c r="G1278" s="34">
        <v>44231.498611111114</v>
      </c>
      <c r="H1278" t="s">
        <v>907</v>
      </c>
      <c r="I1278" t="s">
        <v>903</v>
      </c>
      <c r="J1278" t="s">
        <v>12267</v>
      </c>
      <c r="K1278" t="s">
        <v>0</v>
      </c>
    </row>
    <row r="1279" spans="1:11">
      <c r="A1279" t="s">
        <v>8240</v>
      </c>
      <c r="B1279" s="33" t="s">
        <v>972</v>
      </c>
      <c r="C1279" s="33">
        <v>107</v>
      </c>
      <c r="D1279" t="s">
        <v>1766</v>
      </c>
      <c r="E1279" t="s">
        <v>12240</v>
      </c>
      <c r="F1279" s="34">
        <v>44230.446527777778</v>
      </c>
      <c r="G1279" s="34">
        <v>44235.692082013891</v>
      </c>
      <c r="H1279" t="s">
        <v>907</v>
      </c>
      <c r="I1279" t="s">
        <v>903</v>
      </c>
      <c r="J1279" t="s">
        <v>12351</v>
      </c>
      <c r="K1279" t="s">
        <v>0</v>
      </c>
    </row>
    <row r="1280" spans="1:11">
      <c r="A1280" t="s">
        <v>8241</v>
      </c>
      <c r="B1280" s="33" t="s">
        <v>972</v>
      </c>
      <c r="C1280" s="33">
        <v>403</v>
      </c>
      <c r="D1280" t="s">
        <v>914</v>
      </c>
      <c r="E1280" t="s">
        <v>12240</v>
      </c>
      <c r="F1280" s="34">
        <v>44230.569444444445</v>
      </c>
      <c r="G1280" s="34">
        <v>44231.392361111109</v>
      </c>
      <c r="H1280" t="s">
        <v>2</v>
      </c>
      <c r="I1280" t="s">
        <v>903</v>
      </c>
      <c r="J1280" t="s">
        <v>12364</v>
      </c>
      <c r="K1280" t="s">
        <v>0</v>
      </c>
    </row>
    <row r="1281" spans="1:11">
      <c r="A1281" t="s">
        <v>8242</v>
      </c>
      <c r="B1281" s="33" t="s">
        <v>972</v>
      </c>
      <c r="C1281" s="33">
        <v>106</v>
      </c>
      <c r="D1281" t="s">
        <v>901</v>
      </c>
      <c r="E1281" t="s">
        <v>12240</v>
      </c>
      <c r="F1281" s="34">
        <v>44226.813888888886</v>
      </c>
      <c r="G1281" s="34">
        <v>44252.428472222222</v>
      </c>
      <c r="H1281" t="s">
        <v>907</v>
      </c>
      <c r="I1281" t="s">
        <v>903</v>
      </c>
      <c r="J1281" t="s">
        <v>12360</v>
      </c>
      <c r="K1281" t="s">
        <v>0</v>
      </c>
    </row>
    <row r="1282" spans="1:11">
      <c r="A1282" t="s">
        <v>8243</v>
      </c>
      <c r="B1282" s="33" t="s">
        <v>972</v>
      </c>
      <c r="C1282" s="33">
        <v>106</v>
      </c>
      <c r="D1282" t="s">
        <v>901</v>
      </c>
      <c r="E1282" t="s">
        <v>12240</v>
      </c>
      <c r="F1282" s="34">
        <v>44226.813888888886</v>
      </c>
      <c r="G1282" s="34">
        <v>44237.5941459838</v>
      </c>
      <c r="H1282" t="s">
        <v>907</v>
      </c>
      <c r="I1282" t="s">
        <v>903</v>
      </c>
      <c r="J1282" t="s">
        <v>12355</v>
      </c>
      <c r="K1282" t="s">
        <v>0</v>
      </c>
    </row>
    <row r="1283" spans="1:11">
      <c r="A1283" t="s">
        <v>8244</v>
      </c>
      <c r="B1283" s="33" t="s">
        <v>972</v>
      </c>
      <c r="C1283" s="33">
        <v>106</v>
      </c>
      <c r="D1283" t="s">
        <v>901</v>
      </c>
      <c r="E1283" t="s">
        <v>12240</v>
      </c>
      <c r="F1283" s="34">
        <v>44226.813888888886</v>
      </c>
      <c r="G1283" s="34">
        <v>44237.589145601851</v>
      </c>
      <c r="H1283" t="s">
        <v>907</v>
      </c>
      <c r="I1283" t="s">
        <v>903</v>
      </c>
      <c r="J1283" t="s">
        <v>12369</v>
      </c>
      <c r="K1283" t="s">
        <v>0</v>
      </c>
    </row>
    <row r="1284" spans="1:11">
      <c r="A1284" t="s">
        <v>8245</v>
      </c>
      <c r="B1284" s="33" t="s">
        <v>972</v>
      </c>
      <c r="C1284" s="33">
        <v>408</v>
      </c>
      <c r="D1284" t="s">
        <v>932</v>
      </c>
      <c r="E1284" t="s">
        <v>12240</v>
      </c>
      <c r="F1284" s="34">
        <v>44232.536111111112</v>
      </c>
      <c r="G1284" s="34">
        <v>44245.607638888891</v>
      </c>
      <c r="H1284" t="s">
        <v>2</v>
      </c>
      <c r="I1284" t="s">
        <v>903</v>
      </c>
      <c r="J1284" t="s">
        <v>12317</v>
      </c>
      <c r="K1284" t="s">
        <v>0</v>
      </c>
    </row>
    <row r="1285" spans="1:11">
      <c r="A1285" t="s">
        <v>8246</v>
      </c>
      <c r="B1285" s="33" t="s">
        <v>972</v>
      </c>
      <c r="C1285" s="33">
        <v>404</v>
      </c>
      <c r="D1285" t="s">
        <v>914</v>
      </c>
      <c r="E1285" t="s">
        <v>12240</v>
      </c>
      <c r="F1285" s="34">
        <v>44232.619444444441</v>
      </c>
      <c r="G1285" s="34">
        <v>44238.708333333336</v>
      </c>
      <c r="H1285" t="s">
        <v>2</v>
      </c>
      <c r="I1285" t="s">
        <v>903</v>
      </c>
      <c r="J1285" t="s">
        <v>12267</v>
      </c>
      <c r="K1285" t="s">
        <v>0</v>
      </c>
    </row>
    <row r="1286" spans="1:11">
      <c r="A1286" t="s">
        <v>8247</v>
      </c>
      <c r="B1286" s="33" t="s">
        <v>972</v>
      </c>
      <c r="C1286" s="33">
        <v>207</v>
      </c>
      <c r="D1286" t="s">
        <v>901</v>
      </c>
      <c r="E1286" t="s">
        <v>12240</v>
      </c>
      <c r="F1286" s="34">
        <v>44232.370833333334</v>
      </c>
      <c r="G1286" s="34">
        <v>44236.326592789352</v>
      </c>
      <c r="H1286" t="s">
        <v>2</v>
      </c>
      <c r="I1286" t="s">
        <v>903</v>
      </c>
      <c r="J1286" t="s">
        <v>12363</v>
      </c>
      <c r="K1286" t="s">
        <v>0</v>
      </c>
    </row>
    <row r="1287" spans="1:11">
      <c r="A1287" t="s">
        <v>8248</v>
      </c>
      <c r="B1287" s="33" t="s">
        <v>972</v>
      </c>
      <c r="C1287" s="33">
        <v>108</v>
      </c>
      <c r="D1287" t="s">
        <v>914</v>
      </c>
      <c r="E1287" t="s">
        <v>12240</v>
      </c>
      <c r="F1287" s="34">
        <v>44235.439583333333</v>
      </c>
      <c r="G1287" s="34">
        <v>44291.467171631943</v>
      </c>
      <c r="H1287" t="s">
        <v>2</v>
      </c>
      <c r="I1287" t="s">
        <v>903</v>
      </c>
      <c r="J1287" t="s">
        <v>12355</v>
      </c>
      <c r="K1287" t="s">
        <v>0</v>
      </c>
    </row>
    <row r="1288" spans="1:11">
      <c r="A1288" t="s">
        <v>8249</v>
      </c>
      <c r="B1288" s="33" t="s">
        <v>972</v>
      </c>
      <c r="C1288" s="33">
        <v>303</v>
      </c>
      <c r="D1288" t="s">
        <v>932</v>
      </c>
      <c r="E1288" t="s">
        <v>12240</v>
      </c>
      <c r="F1288" s="34">
        <v>44235.910416666666</v>
      </c>
      <c r="G1288" s="34">
        <v>44239.645833333336</v>
      </c>
      <c r="H1288" t="s">
        <v>2</v>
      </c>
      <c r="I1288" t="s">
        <v>903</v>
      </c>
      <c r="J1288" t="s">
        <v>12363</v>
      </c>
      <c r="K1288" t="s">
        <v>0</v>
      </c>
    </row>
    <row r="1289" spans="1:11">
      <c r="A1289" t="s">
        <v>8250</v>
      </c>
      <c r="B1289" s="33" t="s">
        <v>972</v>
      </c>
      <c r="C1289" s="33">
        <v>102</v>
      </c>
      <c r="D1289" t="s">
        <v>905</v>
      </c>
      <c r="E1289" t="s">
        <v>12240</v>
      </c>
      <c r="F1289" s="34">
        <v>44235.416666666664</v>
      </c>
      <c r="G1289" s="34">
        <v>44240.833333333336</v>
      </c>
      <c r="H1289" t="s">
        <v>907</v>
      </c>
      <c r="I1289" t="s">
        <v>903</v>
      </c>
      <c r="J1289" t="s">
        <v>12363</v>
      </c>
      <c r="K1289" t="s">
        <v>0</v>
      </c>
    </row>
    <row r="1290" spans="1:11">
      <c r="A1290" t="s">
        <v>8251</v>
      </c>
      <c r="B1290" s="33" t="s">
        <v>972</v>
      </c>
      <c r="C1290" s="33">
        <v>103</v>
      </c>
      <c r="D1290" t="s">
        <v>905</v>
      </c>
      <c r="E1290" t="s">
        <v>12240</v>
      </c>
      <c r="F1290" s="34">
        <v>44233.857638888891</v>
      </c>
      <c r="G1290" s="34">
        <v>44240.833333333336</v>
      </c>
      <c r="H1290" t="s">
        <v>907</v>
      </c>
      <c r="I1290" t="s">
        <v>903</v>
      </c>
      <c r="J1290" t="s">
        <v>12363</v>
      </c>
      <c r="K1290" t="s">
        <v>0</v>
      </c>
    </row>
    <row r="1291" spans="1:11">
      <c r="A1291" t="s">
        <v>8252</v>
      </c>
      <c r="B1291" s="33" t="s">
        <v>972</v>
      </c>
      <c r="C1291" s="33">
        <v>403</v>
      </c>
      <c r="D1291" t="s">
        <v>932</v>
      </c>
      <c r="E1291" t="s">
        <v>12240</v>
      </c>
      <c r="F1291" s="34">
        <v>44235.38958333333</v>
      </c>
      <c r="G1291" s="34">
        <v>44238.708333333336</v>
      </c>
      <c r="H1291" t="s">
        <v>907</v>
      </c>
      <c r="I1291" t="s">
        <v>903</v>
      </c>
      <c r="J1291" t="s">
        <v>12265</v>
      </c>
      <c r="K1291" t="s">
        <v>0</v>
      </c>
    </row>
    <row r="1292" spans="1:11">
      <c r="A1292" t="s">
        <v>8253</v>
      </c>
      <c r="B1292" s="33" t="s">
        <v>972</v>
      </c>
      <c r="C1292" s="33">
        <v>104</v>
      </c>
      <c r="D1292" t="s">
        <v>905</v>
      </c>
      <c r="E1292" t="s">
        <v>12240</v>
      </c>
      <c r="F1292" s="34">
        <v>44237.457638888889</v>
      </c>
      <c r="G1292" s="34">
        <v>44239.609027777777</v>
      </c>
      <c r="H1292" t="s">
        <v>2</v>
      </c>
      <c r="I1292" t="s">
        <v>903</v>
      </c>
      <c r="J1292" t="s">
        <v>12364</v>
      </c>
      <c r="K1292" t="s">
        <v>0</v>
      </c>
    </row>
    <row r="1293" spans="1:11">
      <c r="A1293" t="s">
        <v>8254</v>
      </c>
      <c r="B1293" s="33" t="s">
        <v>972</v>
      </c>
      <c r="C1293" s="33">
        <v>103</v>
      </c>
      <c r="D1293" t="s">
        <v>1766</v>
      </c>
      <c r="E1293" t="s">
        <v>12240</v>
      </c>
      <c r="F1293" s="34">
        <v>44239.008333333331</v>
      </c>
      <c r="G1293" s="34">
        <v>44246.375</v>
      </c>
      <c r="H1293" t="s">
        <v>907</v>
      </c>
      <c r="I1293" t="s">
        <v>903</v>
      </c>
      <c r="J1293" t="s">
        <v>12267</v>
      </c>
      <c r="K1293" t="s">
        <v>0</v>
      </c>
    </row>
    <row r="1294" spans="1:11">
      <c r="A1294" t="s">
        <v>8255</v>
      </c>
      <c r="B1294" s="33" t="s">
        <v>972</v>
      </c>
      <c r="C1294" s="33">
        <v>404</v>
      </c>
      <c r="D1294" t="s">
        <v>914</v>
      </c>
      <c r="E1294" t="s">
        <v>12240</v>
      </c>
      <c r="F1294" s="34">
        <v>44239.45</v>
      </c>
      <c r="G1294" s="34">
        <v>44249.666666666664</v>
      </c>
      <c r="H1294" t="s">
        <v>907</v>
      </c>
      <c r="I1294" t="s">
        <v>903</v>
      </c>
      <c r="J1294" t="s">
        <v>12267</v>
      </c>
      <c r="K1294" t="s">
        <v>0</v>
      </c>
    </row>
    <row r="1295" spans="1:11">
      <c r="A1295" t="s">
        <v>8256</v>
      </c>
      <c r="B1295" s="33" t="s">
        <v>972</v>
      </c>
      <c r="C1295" s="33">
        <v>102</v>
      </c>
      <c r="D1295" t="s">
        <v>932</v>
      </c>
      <c r="E1295" t="s">
        <v>12240</v>
      </c>
      <c r="F1295" s="34">
        <v>44239.45416666667</v>
      </c>
      <c r="G1295" s="34">
        <v>44349.502457870367</v>
      </c>
      <c r="H1295" t="s">
        <v>2</v>
      </c>
      <c r="I1295" t="s">
        <v>903</v>
      </c>
      <c r="J1295" t="s">
        <v>12359</v>
      </c>
      <c r="K1295" t="s">
        <v>0</v>
      </c>
    </row>
    <row r="1296" spans="1:11">
      <c r="A1296" t="s">
        <v>8257</v>
      </c>
      <c r="B1296" s="33" t="s">
        <v>972</v>
      </c>
      <c r="C1296" s="33">
        <v>301</v>
      </c>
      <c r="D1296" t="s">
        <v>901</v>
      </c>
      <c r="E1296" t="s">
        <v>12240</v>
      </c>
      <c r="F1296" s="34">
        <v>44244.443749999999</v>
      </c>
      <c r="G1296" s="34">
        <v>44322.527273298612</v>
      </c>
      <c r="H1296" t="s">
        <v>907</v>
      </c>
      <c r="I1296" t="s">
        <v>903</v>
      </c>
      <c r="J1296" t="s">
        <v>12359</v>
      </c>
      <c r="K1296" t="s">
        <v>0</v>
      </c>
    </row>
    <row r="1297" spans="1:11">
      <c r="A1297" t="s">
        <v>8258</v>
      </c>
      <c r="B1297" s="33" t="s">
        <v>972</v>
      </c>
      <c r="C1297" s="33">
        <v>103</v>
      </c>
      <c r="D1297" t="s">
        <v>901</v>
      </c>
      <c r="E1297" t="s">
        <v>12240</v>
      </c>
      <c r="F1297" s="34">
        <v>44242.352083333331</v>
      </c>
      <c r="G1297" s="34">
        <v>44251.388888888891</v>
      </c>
      <c r="H1297" t="s">
        <v>907</v>
      </c>
      <c r="I1297" t="s">
        <v>903</v>
      </c>
      <c r="J1297" t="s">
        <v>12357</v>
      </c>
      <c r="K1297" t="s">
        <v>0</v>
      </c>
    </row>
    <row r="1298" spans="1:11">
      <c r="A1298" t="s">
        <v>8259</v>
      </c>
      <c r="B1298" s="33" t="s">
        <v>972</v>
      </c>
      <c r="C1298" s="33">
        <v>403</v>
      </c>
      <c r="D1298" t="s">
        <v>901</v>
      </c>
      <c r="E1298" t="s">
        <v>12240</v>
      </c>
      <c r="F1298" s="34">
        <v>44239.463194444441</v>
      </c>
      <c r="G1298" s="34">
        <v>44251.398571666665</v>
      </c>
      <c r="H1298" t="s">
        <v>907</v>
      </c>
      <c r="I1298" t="s">
        <v>903</v>
      </c>
      <c r="J1298" t="s">
        <v>12360</v>
      </c>
      <c r="K1298" t="s">
        <v>0</v>
      </c>
    </row>
    <row r="1299" spans="1:11">
      <c r="A1299" t="s">
        <v>8260</v>
      </c>
      <c r="B1299" s="33" t="s">
        <v>972</v>
      </c>
      <c r="C1299" s="33">
        <v>205</v>
      </c>
      <c r="D1299" t="s">
        <v>901</v>
      </c>
      <c r="E1299" t="s">
        <v>12240</v>
      </c>
      <c r="F1299" s="34">
        <v>44242.422222222223</v>
      </c>
      <c r="G1299" s="34">
        <v>44246.375</v>
      </c>
      <c r="H1299" t="s">
        <v>907</v>
      </c>
      <c r="I1299" t="s">
        <v>903</v>
      </c>
      <c r="J1299" t="s">
        <v>12267</v>
      </c>
      <c r="K1299" t="s">
        <v>0</v>
      </c>
    </row>
    <row r="1300" spans="1:11">
      <c r="A1300" t="s">
        <v>8261</v>
      </c>
      <c r="B1300" s="33" t="s">
        <v>972</v>
      </c>
      <c r="C1300" s="33">
        <v>203</v>
      </c>
      <c r="D1300" t="s">
        <v>914</v>
      </c>
      <c r="E1300" t="s">
        <v>12240</v>
      </c>
      <c r="F1300" s="34">
        <v>44242.797222222223</v>
      </c>
      <c r="G1300" s="34">
        <v>44250.691666666666</v>
      </c>
      <c r="H1300" t="s">
        <v>2</v>
      </c>
      <c r="I1300" t="s">
        <v>903</v>
      </c>
      <c r="J1300" t="s">
        <v>12364</v>
      </c>
      <c r="K1300" t="s">
        <v>0</v>
      </c>
    </row>
    <row r="1301" spans="1:11">
      <c r="A1301" t="s">
        <v>8262</v>
      </c>
      <c r="B1301" s="33" t="s">
        <v>972</v>
      </c>
      <c r="C1301" s="33">
        <v>205</v>
      </c>
      <c r="D1301" t="s">
        <v>905</v>
      </c>
      <c r="E1301" t="s">
        <v>12240</v>
      </c>
      <c r="F1301" s="34">
        <v>44245.85</v>
      </c>
      <c r="G1301" s="34">
        <v>44246.388888888891</v>
      </c>
      <c r="H1301" t="s">
        <v>907</v>
      </c>
      <c r="I1301" t="s">
        <v>903</v>
      </c>
      <c r="J1301" t="s">
        <v>12267</v>
      </c>
      <c r="K1301" t="s">
        <v>0</v>
      </c>
    </row>
    <row r="1302" spans="1:11">
      <c r="A1302" t="s">
        <v>8263</v>
      </c>
      <c r="B1302" s="33" t="s">
        <v>972</v>
      </c>
      <c r="C1302" s="33">
        <v>403</v>
      </c>
      <c r="D1302" t="s">
        <v>914</v>
      </c>
      <c r="E1302" t="s">
        <v>12240</v>
      </c>
      <c r="F1302" s="34">
        <v>44248.963888888888</v>
      </c>
      <c r="G1302" s="34">
        <v>44251.368055555555</v>
      </c>
      <c r="H1302" t="s">
        <v>907</v>
      </c>
      <c r="I1302" t="s">
        <v>903</v>
      </c>
      <c r="J1302" t="s">
        <v>12367</v>
      </c>
      <c r="K1302" t="s">
        <v>0</v>
      </c>
    </row>
    <row r="1303" spans="1:11">
      <c r="A1303" t="s">
        <v>8264</v>
      </c>
      <c r="B1303" s="33" t="s">
        <v>972</v>
      </c>
      <c r="C1303" s="33">
        <v>406</v>
      </c>
      <c r="D1303" t="s">
        <v>905</v>
      </c>
      <c r="E1303" t="s">
        <v>12240</v>
      </c>
      <c r="F1303" s="34">
        <v>44247.820138888892</v>
      </c>
      <c r="G1303" s="34">
        <v>44249.660416666666</v>
      </c>
      <c r="H1303" t="s">
        <v>2</v>
      </c>
      <c r="I1303" t="s">
        <v>903</v>
      </c>
      <c r="J1303" t="s">
        <v>12361</v>
      </c>
      <c r="K1303" t="s">
        <v>0</v>
      </c>
    </row>
    <row r="1304" spans="1:11">
      <c r="A1304" t="s">
        <v>8265</v>
      </c>
      <c r="B1304" s="33" t="s">
        <v>972</v>
      </c>
      <c r="C1304" s="33">
        <v>404</v>
      </c>
      <c r="D1304" t="s">
        <v>901</v>
      </c>
      <c r="E1304" t="s">
        <v>12240</v>
      </c>
      <c r="F1304" s="34">
        <v>44248.947222222225</v>
      </c>
      <c r="G1304" s="34">
        <v>44249.674305555556</v>
      </c>
      <c r="H1304" t="s">
        <v>907</v>
      </c>
      <c r="I1304" t="s">
        <v>903</v>
      </c>
      <c r="J1304" t="s">
        <v>12287</v>
      </c>
      <c r="K1304" t="s">
        <v>0</v>
      </c>
    </row>
    <row r="1305" spans="1:11">
      <c r="A1305" t="s">
        <v>8266</v>
      </c>
      <c r="B1305" s="33" t="s">
        <v>972</v>
      </c>
      <c r="C1305" s="33">
        <v>404</v>
      </c>
      <c r="D1305" t="s">
        <v>901</v>
      </c>
      <c r="E1305" t="s">
        <v>12240</v>
      </c>
      <c r="F1305" s="34">
        <v>44248.947222222225</v>
      </c>
      <c r="G1305" s="34">
        <v>44249.666666666664</v>
      </c>
      <c r="H1305" t="s">
        <v>2</v>
      </c>
      <c r="I1305" t="s">
        <v>903</v>
      </c>
      <c r="J1305" t="s">
        <v>12361</v>
      </c>
      <c r="K1305" t="s">
        <v>0</v>
      </c>
    </row>
    <row r="1306" spans="1:11">
      <c r="A1306" t="s">
        <v>8267</v>
      </c>
      <c r="B1306" s="33" t="s">
        <v>972</v>
      </c>
      <c r="C1306" s="33">
        <v>404</v>
      </c>
      <c r="D1306" t="s">
        <v>901</v>
      </c>
      <c r="E1306" t="s">
        <v>12240</v>
      </c>
      <c r="F1306" s="34">
        <v>44248.947222222225</v>
      </c>
      <c r="G1306" s="34">
        <v>44259.699305555558</v>
      </c>
      <c r="H1306" t="s">
        <v>907</v>
      </c>
      <c r="I1306" t="s">
        <v>903</v>
      </c>
      <c r="J1306" t="s">
        <v>12301</v>
      </c>
      <c r="K1306" t="s">
        <v>0</v>
      </c>
    </row>
    <row r="1307" spans="1:11">
      <c r="A1307" t="s">
        <v>8268</v>
      </c>
      <c r="B1307" s="33" t="s">
        <v>972</v>
      </c>
      <c r="C1307" s="33">
        <v>407</v>
      </c>
      <c r="D1307" t="s">
        <v>905</v>
      </c>
      <c r="E1307" t="s">
        <v>12240</v>
      </c>
      <c r="F1307" s="34">
        <v>44250.446527777778</v>
      </c>
      <c r="G1307" s="34">
        <v>44250.473611111112</v>
      </c>
      <c r="H1307" t="s">
        <v>2</v>
      </c>
      <c r="I1307" t="s">
        <v>903</v>
      </c>
      <c r="J1307" t="s">
        <v>12365</v>
      </c>
      <c r="K1307" t="s">
        <v>0</v>
      </c>
    </row>
    <row r="1308" spans="1:11">
      <c r="A1308" t="s">
        <v>8269</v>
      </c>
      <c r="B1308" s="33" t="s">
        <v>972</v>
      </c>
      <c r="C1308" s="33">
        <v>103</v>
      </c>
      <c r="D1308" t="s">
        <v>932</v>
      </c>
      <c r="E1308" t="s">
        <v>12240</v>
      </c>
      <c r="F1308" s="34">
        <v>44250.894444444442</v>
      </c>
      <c r="G1308" s="34">
        <v>44258.465277777781</v>
      </c>
      <c r="H1308" t="s">
        <v>2</v>
      </c>
      <c r="I1308" t="s">
        <v>903</v>
      </c>
      <c r="J1308" t="s">
        <v>12368</v>
      </c>
      <c r="K1308" t="s">
        <v>0</v>
      </c>
    </row>
    <row r="1309" spans="1:11">
      <c r="A1309" t="s">
        <v>8270</v>
      </c>
      <c r="B1309" s="33" t="s">
        <v>972</v>
      </c>
      <c r="C1309" s="33">
        <v>101</v>
      </c>
      <c r="D1309" t="s">
        <v>901</v>
      </c>
      <c r="E1309" t="s">
        <v>12240</v>
      </c>
      <c r="F1309" s="34">
        <v>44252.447222222225</v>
      </c>
      <c r="G1309" s="34">
        <v>44252.463194444441</v>
      </c>
      <c r="H1309" t="s">
        <v>907</v>
      </c>
      <c r="I1309" t="s">
        <v>903</v>
      </c>
      <c r="J1309" t="s">
        <v>12370</v>
      </c>
      <c r="K1309" t="s">
        <v>0</v>
      </c>
    </row>
    <row r="1310" spans="1:11">
      <c r="A1310" t="s">
        <v>8271</v>
      </c>
      <c r="B1310" s="33" t="s">
        <v>972</v>
      </c>
      <c r="C1310" s="33">
        <v>207</v>
      </c>
      <c r="D1310" t="s">
        <v>914</v>
      </c>
      <c r="E1310" t="s">
        <v>12240</v>
      </c>
      <c r="F1310" s="34">
        <v>44252.715277777781</v>
      </c>
      <c r="G1310" s="34">
        <v>44319.40763530093</v>
      </c>
      <c r="H1310" t="s">
        <v>907</v>
      </c>
      <c r="I1310" t="s">
        <v>903</v>
      </c>
      <c r="J1310" t="s">
        <v>12359</v>
      </c>
      <c r="K1310" t="s">
        <v>0</v>
      </c>
    </row>
    <row r="1311" spans="1:11">
      <c r="A1311" t="s">
        <v>8272</v>
      </c>
      <c r="B1311" s="33" t="s">
        <v>972</v>
      </c>
      <c r="C1311" s="33">
        <v>207</v>
      </c>
      <c r="D1311" t="s">
        <v>914</v>
      </c>
      <c r="E1311" t="s">
        <v>12240</v>
      </c>
      <c r="F1311" s="34">
        <v>44252.715277777781</v>
      </c>
      <c r="G1311" s="34">
        <v>44259.620833333334</v>
      </c>
      <c r="H1311" t="s">
        <v>907</v>
      </c>
      <c r="I1311" t="s">
        <v>903</v>
      </c>
      <c r="J1311" t="s">
        <v>12301</v>
      </c>
      <c r="K1311" t="s">
        <v>0</v>
      </c>
    </row>
    <row r="1312" spans="1:11">
      <c r="A1312" t="s">
        <v>8273</v>
      </c>
      <c r="B1312" s="33" t="s">
        <v>972</v>
      </c>
      <c r="C1312" s="33">
        <v>306</v>
      </c>
      <c r="D1312" t="s">
        <v>901</v>
      </c>
      <c r="E1312" t="s">
        <v>12240</v>
      </c>
      <c r="F1312" s="34">
        <v>44252.370833333334</v>
      </c>
      <c r="G1312" s="34">
        <v>44265.556250000001</v>
      </c>
      <c r="H1312" t="s">
        <v>907</v>
      </c>
      <c r="I1312" t="s">
        <v>903</v>
      </c>
      <c r="J1312" t="s">
        <v>12365</v>
      </c>
      <c r="K1312" t="s">
        <v>0</v>
      </c>
    </row>
    <row r="1313" spans="1:11">
      <c r="A1313" t="s">
        <v>8274</v>
      </c>
      <c r="B1313" s="33" t="s">
        <v>972</v>
      </c>
      <c r="C1313" s="33">
        <v>403</v>
      </c>
      <c r="D1313" t="s">
        <v>901</v>
      </c>
      <c r="E1313" t="s">
        <v>12240</v>
      </c>
      <c r="F1313" s="34">
        <v>44252.409722222219</v>
      </c>
      <c r="G1313" s="34">
        <v>44265.554861111108</v>
      </c>
      <c r="H1313" t="s">
        <v>907</v>
      </c>
      <c r="I1313" t="s">
        <v>903</v>
      </c>
      <c r="J1313" t="s">
        <v>12365</v>
      </c>
      <c r="K1313" t="s">
        <v>0</v>
      </c>
    </row>
    <row r="1314" spans="1:11">
      <c r="A1314" t="s">
        <v>8275</v>
      </c>
      <c r="B1314" s="33" t="s">
        <v>972</v>
      </c>
      <c r="C1314" s="33">
        <v>305</v>
      </c>
      <c r="D1314" t="s">
        <v>905</v>
      </c>
      <c r="E1314" t="s">
        <v>12240</v>
      </c>
      <c r="F1314" s="34">
        <v>44252.513194444444</v>
      </c>
      <c r="G1314" s="34">
        <v>44257.402777777781</v>
      </c>
      <c r="H1314" t="s">
        <v>907</v>
      </c>
      <c r="I1314" t="s">
        <v>903</v>
      </c>
      <c r="J1314" t="s">
        <v>12365</v>
      </c>
      <c r="K1314" t="s">
        <v>0</v>
      </c>
    </row>
    <row r="1315" spans="1:11">
      <c r="A1315" t="s">
        <v>8276</v>
      </c>
      <c r="B1315" s="33" t="s">
        <v>972</v>
      </c>
      <c r="C1315" s="33">
        <v>402</v>
      </c>
      <c r="D1315" t="s">
        <v>901</v>
      </c>
      <c r="E1315" t="s">
        <v>12240</v>
      </c>
      <c r="F1315" s="34">
        <v>44256.559027777781</v>
      </c>
      <c r="G1315" s="34">
        <v>44270.762499999997</v>
      </c>
      <c r="H1315" t="s">
        <v>907</v>
      </c>
      <c r="I1315" t="s">
        <v>903</v>
      </c>
      <c r="J1315" t="s">
        <v>12265</v>
      </c>
      <c r="K1315" t="s">
        <v>0</v>
      </c>
    </row>
    <row r="1316" spans="1:11">
      <c r="A1316" t="s">
        <v>8277</v>
      </c>
      <c r="B1316" s="33" t="s">
        <v>972</v>
      </c>
      <c r="C1316" s="33">
        <v>407</v>
      </c>
      <c r="D1316" t="s">
        <v>914</v>
      </c>
      <c r="E1316" t="s">
        <v>12240</v>
      </c>
      <c r="F1316" s="34">
        <v>44256.604166666664</v>
      </c>
      <c r="G1316" s="34">
        <v>44258.394406261577</v>
      </c>
      <c r="H1316" t="s">
        <v>907</v>
      </c>
      <c r="I1316" t="s">
        <v>903</v>
      </c>
      <c r="J1316" t="s">
        <v>12314</v>
      </c>
      <c r="K1316" t="s">
        <v>0</v>
      </c>
    </row>
    <row r="1317" spans="1:11">
      <c r="A1317" t="s">
        <v>8278</v>
      </c>
      <c r="B1317" s="33" t="s">
        <v>972</v>
      </c>
      <c r="C1317" s="33">
        <v>402</v>
      </c>
      <c r="D1317" t="s">
        <v>914</v>
      </c>
      <c r="E1317" t="s">
        <v>12240</v>
      </c>
      <c r="F1317" s="34">
        <v>44256.609027777777</v>
      </c>
      <c r="G1317" s="34">
        <v>44258.47152777778</v>
      </c>
      <c r="H1317" t="s">
        <v>907</v>
      </c>
      <c r="I1317" t="s">
        <v>903</v>
      </c>
      <c r="J1317" t="s">
        <v>12287</v>
      </c>
      <c r="K1317" t="s">
        <v>0</v>
      </c>
    </row>
    <row r="1318" spans="1:11">
      <c r="A1318" t="s">
        <v>8279</v>
      </c>
      <c r="B1318" s="33" t="s">
        <v>972</v>
      </c>
      <c r="C1318" s="33">
        <v>402</v>
      </c>
      <c r="D1318" t="s">
        <v>914</v>
      </c>
      <c r="E1318" t="s">
        <v>12240</v>
      </c>
      <c r="F1318" s="34">
        <v>44256.613194444442</v>
      </c>
      <c r="G1318" s="34">
        <v>44259.559027777781</v>
      </c>
      <c r="H1318" t="s">
        <v>907</v>
      </c>
      <c r="I1318" t="s">
        <v>903</v>
      </c>
      <c r="J1318" t="s">
        <v>12361</v>
      </c>
      <c r="K1318" t="s">
        <v>0</v>
      </c>
    </row>
    <row r="1319" spans="1:11">
      <c r="A1319" t="s">
        <v>8280</v>
      </c>
      <c r="B1319" s="33" t="s">
        <v>972</v>
      </c>
      <c r="C1319" s="33">
        <v>303</v>
      </c>
      <c r="D1319" t="s">
        <v>1766</v>
      </c>
      <c r="E1319" t="s">
        <v>12240</v>
      </c>
      <c r="F1319" s="34">
        <v>44256.785416666666</v>
      </c>
      <c r="G1319" s="34">
        <v>44258.704023645834</v>
      </c>
      <c r="H1319" t="s">
        <v>907</v>
      </c>
      <c r="I1319" t="s">
        <v>903</v>
      </c>
      <c r="J1319" t="s">
        <v>12364</v>
      </c>
      <c r="K1319" t="s">
        <v>0</v>
      </c>
    </row>
    <row r="1320" spans="1:11">
      <c r="A1320" t="s">
        <v>8281</v>
      </c>
      <c r="B1320" s="33" t="s">
        <v>972</v>
      </c>
      <c r="C1320" s="33">
        <v>302</v>
      </c>
      <c r="D1320" t="s">
        <v>932</v>
      </c>
      <c r="E1320" t="s">
        <v>12240</v>
      </c>
      <c r="F1320" s="34">
        <v>44257.413888888892</v>
      </c>
      <c r="G1320" s="34">
        <v>44265.536111111112</v>
      </c>
      <c r="H1320" t="s">
        <v>907</v>
      </c>
      <c r="I1320" t="s">
        <v>903</v>
      </c>
      <c r="J1320" t="s">
        <v>12265</v>
      </c>
      <c r="K1320" t="s">
        <v>0</v>
      </c>
    </row>
    <row r="1321" spans="1:11">
      <c r="A1321" t="s">
        <v>8282</v>
      </c>
      <c r="B1321" s="33" t="s">
        <v>972</v>
      </c>
      <c r="C1321" s="33">
        <v>104</v>
      </c>
      <c r="D1321" t="s">
        <v>932</v>
      </c>
      <c r="E1321" t="s">
        <v>12240</v>
      </c>
      <c r="F1321" s="34">
        <v>44257.422222222223</v>
      </c>
      <c r="G1321" s="34">
        <v>44259.430555555555</v>
      </c>
      <c r="H1321" t="s">
        <v>2</v>
      </c>
      <c r="I1321" t="s">
        <v>903</v>
      </c>
      <c r="J1321" t="s">
        <v>12368</v>
      </c>
      <c r="K1321" t="s">
        <v>0</v>
      </c>
    </row>
    <row r="1322" spans="1:11">
      <c r="A1322" t="s">
        <v>8283</v>
      </c>
      <c r="B1322" s="33" t="s">
        <v>972</v>
      </c>
      <c r="C1322" s="33" t="s">
        <v>333</v>
      </c>
      <c r="D1322" t="s">
        <v>333</v>
      </c>
      <c r="E1322" t="s">
        <v>12240</v>
      </c>
      <c r="F1322" s="34">
        <v>44257.668749999997</v>
      </c>
      <c r="G1322" s="34">
        <v>44264.496779548608</v>
      </c>
      <c r="H1322" t="s">
        <v>907</v>
      </c>
      <c r="I1322" t="s">
        <v>903</v>
      </c>
      <c r="J1322" t="s">
        <v>12368</v>
      </c>
      <c r="K1322" t="s">
        <v>0</v>
      </c>
    </row>
    <row r="1323" spans="1:11">
      <c r="A1323" t="s">
        <v>8284</v>
      </c>
      <c r="B1323" s="33" t="s">
        <v>972</v>
      </c>
      <c r="C1323" s="33">
        <v>403</v>
      </c>
      <c r="D1323" t="s">
        <v>905</v>
      </c>
      <c r="E1323" t="s">
        <v>12240</v>
      </c>
      <c r="F1323" s="34">
        <v>44257.910416666666</v>
      </c>
      <c r="G1323" s="34">
        <v>44258.707539884257</v>
      </c>
      <c r="H1323" t="s">
        <v>907</v>
      </c>
      <c r="I1323" t="s">
        <v>903</v>
      </c>
      <c r="J1323" t="s">
        <v>12371</v>
      </c>
      <c r="K1323" t="s">
        <v>0</v>
      </c>
    </row>
    <row r="1324" spans="1:11">
      <c r="A1324" t="s">
        <v>8285</v>
      </c>
      <c r="B1324" s="33" t="s">
        <v>972</v>
      </c>
      <c r="C1324" s="33">
        <v>406</v>
      </c>
      <c r="D1324" t="s">
        <v>914</v>
      </c>
      <c r="E1324" t="s">
        <v>12240</v>
      </c>
      <c r="F1324" s="34">
        <v>44257.956944444442</v>
      </c>
      <c r="G1324" s="34">
        <v>44258.67084673611</v>
      </c>
      <c r="H1324" t="s">
        <v>907</v>
      </c>
      <c r="I1324" t="s">
        <v>903</v>
      </c>
      <c r="J1324" t="s">
        <v>12265</v>
      </c>
      <c r="K1324" t="s">
        <v>0</v>
      </c>
    </row>
    <row r="1325" spans="1:11">
      <c r="A1325" t="s">
        <v>8286</v>
      </c>
      <c r="B1325" s="33" t="s">
        <v>972</v>
      </c>
      <c r="C1325" s="33">
        <v>406</v>
      </c>
      <c r="D1325" t="s">
        <v>914</v>
      </c>
      <c r="E1325" t="s">
        <v>12240</v>
      </c>
      <c r="F1325" s="34">
        <v>44257.964583333334</v>
      </c>
      <c r="G1325" s="34">
        <v>44258.707122256943</v>
      </c>
      <c r="H1325" t="s">
        <v>907</v>
      </c>
      <c r="I1325" t="s">
        <v>903</v>
      </c>
      <c r="J1325" t="s">
        <v>12265</v>
      </c>
      <c r="K1325" t="s">
        <v>0</v>
      </c>
    </row>
    <row r="1326" spans="1:11">
      <c r="A1326" t="s">
        <v>8287</v>
      </c>
      <c r="B1326" s="33" t="s">
        <v>972</v>
      </c>
      <c r="C1326" s="33">
        <v>405</v>
      </c>
      <c r="D1326" t="s">
        <v>901</v>
      </c>
      <c r="E1326" t="s">
        <v>12240</v>
      </c>
      <c r="F1326" s="34">
        <v>44258.021527777775</v>
      </c>
      <c r="G1326" s="34">
        <v>44259.701388888891</v>
      </c>
      <c r="H1326" t="s">
        <v>907</v>
      </c>
      <c r="I1326" t="s">
        <v>903</v>
      </c>
      <c r="J1326" t="s">
        <v>12361</v>
      </c>
      <c r="K1326" t="s">
        <v>0</v>
      </c>
    </row>
    <row r="1327" spans="1:11">
      <c r="A1327" t="s">
        <v>8288</v>
      </c>
      <c r="B1327" s="33" t="s">
        <v>972</v>
      </c>
      <c r="C1327" s="33">
        <v>401</v>
      </c>
      <c r="D1327" t="s">
        <v>901</v>
      </c>
      <c r="E1327" t="s">
        <v>12240</v>
      </c>
      <c r="F1327" s="34">
        <v>44259.393055555556</v>
      </c>
      <c r="G1327" s="34">
        <v>44260.320833333331</v>
      </c>
      <c r="H1327" t="s">
        <v>907</v>
      </c>
      <c r="I1327" t="s">
        <v>903</v>
      </c>
      <c r="J1327" t="s">
        <v>12267</v>
      </c>
      <c r="K1327" t="s">
        <v>0</v>
      </c>
    </row>
    <row r="1328" spans="1:11">
      <c r="A1328" t="s">
        <v>8289</v>
      </c>
      <c r="B1328" s="33" t="s">
        <v>972</v>
      </c>
      <c r="C1328" s="33">
        <v>104</v>
      </c>
      <c r="D1328" t="s">
        <v>901</v>
      </c>
      <c r="E1328" t="s">
        <v>12240</v>
      </c>
      <c r="F1328" s="34">
        <v>44261.655555555553</v>
      </c>
      <c r="G1328" s="34">
        <v>44265.569444444445</v>
      </c>
      <c r="H1328" t="s">
        <v>907</v>
      </c>
      <c r="I1328" t="s">
        <v>903</v>
      </c>
      <c r="J1328" t="s">
        <v>12357</v>
      </c>
      <c r="K1328" t="s">
        <v>0</v>
      </c>
    </row>
    <row r="1329" spans="1:11">
      <c r="A1329" t="s">
        <v>8290</v>
      </c>
      <c r="B1329" s="33" t="s">
        <v>972</v>
      </c>
      <c r="C1329" s="33">
        <v>102</v>
      </c>
      <c r="D1329" t="s">
        <v>905</v>
      </c>
      <c r="E1329" t="s">
        <v>12240</v>
      </c>
      <c r="F1329" s="34">
        <v>44262.863888888889</v>
      </c>
      <c r="G1329" s="34">
        <v>44266.431944444441</v>
      </c>
      <c r="H1329" t="s">
        <v>907</v>
      </c>
      <c r="I1329" t="s">
        <v>903</v>
      </c>
      <c r="J1329" t="s">
        <v>12361</v>
      </c>
      <c r="K1329" t="s">
        <v>0</v>
      </c>
    </row>
    <row r="1330" spans="1:11">
      <c r="A1330" t="s">
        <v>8291</v>
      </c>
      <c r="B1330" s="33" t="s">
        <v>972</v>
      </c>
      <c r="C1330" s="33">
        <v>302</v>
      </c>
      <c r="D1330" t="s">
        <v>1766</v>
      </c>
      <c r="E1330" t="s">
        <v>12240</v>
      </c>
      <c r="F1330" s="34">
        <v>44263.34652777778</v>
      </c>
      <c r="G1330" s="34">
        <v>44265.600694444445</v>
      </c>
      <c r="H1330" t="s">
        <v>2</v>
      </c>
      <c r="I1330" t="s">
        <v>903</v>
      </c>
      <c r="J1330" t="s">
        <v>12267</v>
      </c>
      <c r="K1330" t="s">
        <v>0</v>
      </c>
    </row>
    <row r="1331" spans="1:11">
      <c r="A1331" t="s">
        <v>8292</v>
      </c>
      <c r="B1331" s="33" t="s">
        <v>972</v>
      </c>
      <c r="C1331" s="33">
        <v>304</v>
      </c>
      <c r="D1331" t="s">
        <v>932</v>
      </c>
      <c r="E1331" t="s">
        <v>12240</v>
      </c>
      <c r="F1331" s="34">
        <v>44263.361805555556</v>
      </c>
      <c r="G1331" s="34">
        <v>44267.496527777781</v>
      </c>
      <c r="H1331" t="s">
        <v>907</v>
      </c>
      <c r="I1331" t="s">
        <v>903</v>
      </c>
      <c r="J1331" t="s">
        <v>12361</v>
      </c>
      <c r="K1331" t="s">
        <v>0</v>
      </c>
    </row>
    <row r="1332" spans="1:11">
      <c r="A1332" t="s">
        <v>8293</v>
      </c>
      <c r="B1332" s="33" t="s">
        <v>972</v>
      </c>
      <c r="C1332" s="33">
        <v>404</v>
      </c>
      <c r="D1332" t="s">
        <v>901</v>
      </c>
      <c r="E1332" t="s">
        <v>12240</v>
      </c>
      <c r="F1332" s="34">
        <v>44263.943749999999</v>
      </c>
      <c r="G1332" s="34">
        <v>44284.400694444441</v>
      </c>
      <c r="H1332" t="s">
        <v>2</v>
      </c>
      <c r="I1332" t="s">
        <v>903</v>
      </c>
      <c r="J1332" t="s">
        <v>12301</v>
      </c>
      <c r="K1332" t="s">
        <v>0</v>
      </c>
    </row>
    <row r="1333" spans="1:11">
      <c r="A1333" t="s">
        <v>8294</v>
      </c>
      <c r="B1333" s="33" t="s">
        <v>972</v>
      </c>
      <c r="C1333" s="33" t="s">
        <v>333</v>
      </c>
      <c r="D1333" t="s">
        <v>333</v>
      </c>
      <c r="E1333" t="s">
        <v>12240</v>
      </c>
      <c r="F1333" s="34">
        <v>44263.943749999999</v>
      </c>
      <c r="G1333" s="34">
        <v>44265.551388888889</v>
      </c>
      <c r="H1333" t="s">
        <v>907</v>
      </c>
      <c r="I1333" t="s">
        <v>903</v>
      </c>
      <c r="J1333" t="s">
        <v>12365</v>
      </c>
      <c r="K1333" t="s">
        <v>0</v>
      </c>
    </row>
    <row r="1334" spans="1:11">
      <c r="A1334" t="s">
        <v>8295</v>
      </c>
      <c r="B1334" s="33" t="s">
        <v>972</v>
      </c>
      <c r="C1334" s="33">
        <v>408</v>
      </c>
      <c r="D1334" t="s">
        <v>932</v>
      </c>
      <c r="E1334" t="s">
        <v>12240</v>
      </c>
      <c r="F1334" s="34">
        <v>44264.345138888886</v>
      </c>
      <c r="G1334" s="34">
        <v>44271.474999999999</v>
      </c>
      <c r="H1334" t="s">
        <v>907</v>
      </c>
      <c r="I1334" t="s">
        <v>903</v>
      </c>
      <c r="J1334" t="s">
        <v>12361</v>
      </c>
      <c r="K1334" t="s">
        <v>0</v>
      </c>
    </row>
    <row r="1335" spans="1:11">
      <c r="A1335" t="s">
        <v>8296</v>
      </c>
      <c r="B1335" s="33" t="s">
        <v>972</v>
      </c>
      <c r="C1335" s="33">
        <v>406</v>
      </c>
      <c r="D1335" t="s">
        <v>901</v>
      </c>
      <c r="E1335" t="s">
        <v>12240</v>
      </c>
      <c r="F1335" s="34">
        <v>44266.552777777775</v>
      </c>
      <c r="G1335" s="34">
        <v>44267.282638888886</v>
      </c>
      <c r="H1335" t="s">
        <v>907</v>
      </c>
      <c r="I1335" t="s">
        <v>903</v>
      </c>
      <c r="J1335" t="s">
        <v>12361</v>
      </c>
      <c r="K1335" t="s">
        <v>0</v>
      </c>
    </row>
    <row r="1336" spans="1:11">
      <c r="A1336" t="s">
        <v>8297</v>
      </c>
      <c r="B1336" s="33" t="s">
        <v>972</v>
      </c>
      <c r="C1336" s="33">
        <v>407</v>
      </c>
      <c r="D1336" t="s">
        <v>914</v>
      </c>
      <c r="E1336" t="s">
        <v>12240</v>
      </c>
      <c r="F1336" s="34">
        <v>44266.590277777781</v>
      </c>
      <c r="G1336" s="34">
        <v>44267.586753356481</v>
      </c>
      <c r="H1336" t="s">
        <v>907</v>
      </c>
      <c r="I1336" t="s">
        <v>903</v>
      </c>
      <c r="J1336" t="s">
        <v>12314</v>
      </c>
      <c r="K1336" t="s">
        <v>0</v>
      </c>
    </row>
    <row r="1337" spans="1:11">
      <c r="A1337" t="s">
        <v>8298</v>
      </c>
      <c r="B1337" s="33" t="s">
        <v>972</v>
      </c>
      <c r="C1337" s="33">
        <v>305</v>
      </c>
      <c r="D1337" t="s">
        <v>932</v>
      </c>
      <c r="E1337" t="s">
        <v>12240</v>
      </c>
      <c r="F1337" s="34">
        <v>44266.854166666664</v>
      </c>
      <c r="G1337" s="34">
        <v>44272.524305555555</v>
      </c>
      <c r="H1337" t="s">
        <v>907</v>
      </c>
      <c r="I1337" t="s">
        <v>903</v>
      </c>
      <c r="J1337" t="s">
        <v>12361</v>
      </c>
      <c r="K1337" t="s">
        <v>0</v>
      </c>
    </row>
    <row r="1338" spans="1:11">
      <c r="A1338" t="s">
        <v>8299</v>
      </c>
      <c r="B1338" s="33" t="s">
        <v>972</v>
      </c>
      <c r="C1338" s="33">
        <v>302</v>
      </c>
      <c r="D1338" t="s">
        <v>932</v>
      </c>
      <c r="E1338" t="s">
        <v>12240</v>
      </c>
      <c r="F1338" s="34">
        <v>44267.305555555555</v>
      </c>
      <c r="G1338" s="34">
        <v>44271.538888888892</v>
      </c>
      <c r="H1338" t="s">
        <v>907</v>
      </c>
      <c r="I1338" t="s">
        <v>903</v>
      </c>
      <c r="J1338" t="s">
        <v>12361</v>
      </c>
      <c r="K1338" t="s">
        <v>0</v>
      </c>
    </row>
    <row r="1339" spans="1:11">
      <c r="A1339" t="s">
        <v>8300</v>
      </c>
      <c r="B1339" s="33" t="s">
        <v>972</v>
      </c>
      <c r="C1339" s="33">
        <v>101</v>
      </c>
      <c r="D1339" t="s">
        <v>901</v>
      </c>
      <c r="E1339" t="s">
        <v>12240</v>
      </c>
      <c r="F1339" s="34">
        <v>44268.430555555555</v>
      </c>
      <c r="G1339" s="34">
        <v>44272.296527777777</v>
      </c>
      <c r="H1339" t="s">
        <v>907</v>
      </c>
      <c r="I1339" t="s">
        <v>903</v>
      </c>
      <c r="J1339" t="s">
        <v>12367</v>
      </c>
      <c r="K1339" t="s">
        <v>0</v>
      </c>
    </row>
    <row r="1340" spans="1:11">
      <c r="A1340" t="s">
        <v>8301</v>
      </c>
      <c r="B1340" s="33" t="s">
        <v>972</v>
      </c>
      <c r="C1340" s="33">
        <v>404</v>
      </c>
      <c r="D1340" t="s">
        <v>914</v>
      </c>
      <c r="E1340" t="s">
        <v>12240</v>
      </c>
      <c r="F1340" s="34">
        <v>44268.707638888889</v>
      </c>
      <c r="G1340" s="34">
        <v>44271.536805555559</v>
      </c>
      <c r="H1340" t="s">
        <v>907</v>
      </c>
      <c r="I1340" t="s">
        <v>903</v>
      </c>
      <c r="J1340" t="s">
        <v>12361</v>
      </c>
      <c r="K1340" t="s">
        <v>0</v>
      </c>
    </row>
    <row r="1341" spans="1:11">
      <c r="A1341" t="s">
        <v>8302</v>
      </c>
      <c r="B1341" s="33" t="s">
        <v>972</v>
      </c>
      <c r="C1341" s="33">
        <v>103</v>
      </c>
      <c r="D1341" t="s">
        <v>1766</v>
      </c>
      <c r="E1341" t="s">
        <v>12240</v>
      </c>
      <c r="F1341" s="34">
        <v>44269.730555555558</v>
      </c>
      <c r="G1341" s="34">
        <v>44279.447222222225</v>
      </c>
      <c r="H1341" t="s">
        <v>907</v>
      </c>
      <c r="I1341" t="s">
        <v>903</v>
      </c>
      <c r="J1341" t="s">
        <v>12361</v>
      </c>
      <c r="K1341" t="s">
        <v>0</v>
      </c>
    </row>
    <row r="1342" spans="1:11">
      <c r="A1342" t="s">
        <v>8303</v>
      </c>
      <c r="B1342" s="33" t="s">
        <v>972</v>
      </c>
      <c r="C1342" s="33">
        <v>207</v>
      </c>
      <c r="D1342" t="s">
        <v>905</v>
      </c>
      <c r="E1342" t="s">
        <v>12240</v>
      </c>
      <c r="F1342" s="34">
        <v>44270.619444444441</v>
      </c>
      <c r="G1342" s="34">
        <v>44273.399305555555</v>
      </c>
      <c r="H1342" t="s">
        <v>907</v>
      </c>
      <c r="I1342" t="s">
        <v>903</v>
      </c>
      <c r="J1342" t="s">
        <v>12267</v>
      </c>
      <c r="K1342" t="s">
        <v>0</v>
      </c>
    </row>
    <row r="1343" spans="1:11">
      <c r="A1343" t="s">
        <v>8304</v>
      </c>
      <c r="B1343" s="33" t="s">
        <v>972</v>
      </c>
      <c r="C1343" s="33">
        <v>405</v>
      </c>
      <c r="D1343" t="s">
        <v>914</v>
      </c>
      <c r="E1343" t="s">
        <v>12240</v>
      </c>
      <c r="F1343" s="34">
        <v>44272.474999999999</v>
      </c>
      <c r="G1343" s="34">
        <v>44349.56816466435</v>
      </c>
      <c r="H1343" t="s">
        <v>2</v>
      </c>
      <c r="I1343" t="s">
        <v>903</v>
      </c>
      <c r="J1343" t="s">
        <v>12359</v>
      </c>
      <c r="K1343" t="s">
        <v>0</v>
      </c>
    </row>
    <row r="1344" spans="1:11">
      <c r="A1344" t="s">
        <v>8305</v>
      </c>
      <c r="B1344" s="33" t="s">
        <v>972</v>
      </c>
      <c r="C1344" s="33">
        <v>407</v>
      </c>
      <c r="D1344" t="s">
        <v>932</v>
      </c>
      <c r="E1344" t="s">
        <v>12240</v>
      </c>
      <c r="F1344" s="34">
        <v>44273.496527777781</v>
      </c>
      <c r="G1344" s="34">
        <v>44277.676388888889</v>
      </c>
      <c r="H1344" t="s">
        <v>907</v>
      </c>
      <c r="I1344" t="s">
        <v>903</v>
      </c>
      <c r="J1344" t="s">
        <v>12364</v>
      </c>
      <c r="K1344" t="s">
        <v>0</v>
      </c>
    </row>
    <row r="1345" spans="1:11">
      <c r="A1345" t="s">
        <v>8306</v>
      </c>
      <c r="B1345" s="33" t="s">
        <v>972</v>
      </c>
      <c r="C1345" s="33">
        <v>302</v>
      </c>
      <c r="D1345" t="s">
        <v>932</v>
      </c>
      <c r="E1345" t="s">
        <v>12240</v>
      </c>
      <c r="F1345" s="34">
        <v>44274.006249999999</v>
      </c>
      <c r="G1345" s="34">
        <v>44277.706250000003</v>
      </c>
      <c r="H1345" t="s">
        <v>2</v>
      </c>
      <c r="I1345" t="s">
        <v>903</v>
      </c>
      <c r="J1345" t="s">
        <v>12364</v>
      </c>
      <c r="K1345" t="s">
        <v>0</v>
      </c>
    </row>
    <row r="1346" spans="1:11">
      <c r="A1346" t="s">
        <v>8307</v>
      </c>
      <c r="B1346" s="33" t="s">
        <v>972</v>
      </c>
      <c r="C1346" s="33">
        <v>407</v>
      </c>
      <c r="D1346" t="s">
        <v>1766</v>
      </c>
      <c r="E1346" t="s">
        <v>12240</v>
      </c>
      <c r="F1346" s="34">
        <v>44274.472222222219</v>
      </c>
      <c r="G1346" s="34">
        <v>44281.420138888891</v>
      </c>
      <c r="H1346" t="s">
        <v>907</v>
      </c>
      <c r="I1346" t="s">
        <v>903</v>
      </c>
      <c r="J1346" t="s">
        <v>12364</v>
      </c>
      <c r="K1346" t="s">
        <v>0</v>
      </c>
    </row>
    <row r="1347" spans="1:11">
      <c r="A1347" t="s">
        <v>8308</v>
      </c>
      <c r="B1347" s="33" t="s">
        <v>972</v>
      </c>
      <c r="C1347" s="33">
        <v>206</v>
      </c>
      <c r="D1347" t="s">
        <v>905</v>
      </c>
      <c r="E1347" t="s">
        <v>12240</v>
      </c>
      <c r="F1347" s="34">
        <v>44274.46597222222</v>
      </c>
      <c r="G1347" s="34">
        <v>44291.582638888889</v>
      </c>
      <c r="H1347" t="s">
        <v>907</v>
      </c>
      <c r="I1347" t="s">
        <v>903</v>
      </c>
      <c r="J1347" t="s">
        <v>12265</v>
      </c>
      <c r="K1347" t="s">
        <v>0</v>
      </c>
    </row>
    <row r="1348" spans="1:11">
      <c r="A1348" t="s">
        <v>8309</v>
      </c>
      <c r="B1348" s="33" t="s">
        <v>972</v>
      </c>
      <c r="C1348" s="33" t="s">
        <v>333</v>
      </c>
      <c r="D1348" t="s">
        <v>333</v>
      </c>
      <c r="E1348" t="s">
        <v>12240</v>
      </c>
      <c r="F1348" s="34">
        <v>44274.673611111109</v>
      </c>
      <c r="G1348" s="34">
        <v>44274.753472222219</v>
      </c>
      <c r="H1348" t="s">
        <v>907</v>
      </c>
      <c r="I1348" t="s">
        <v>903</v>
      </c>
      <c r="J1348" t="s">
        <v>12287</v>
      </c>
      <c r="K1348" t="s">
        <v>0</v>
      </c>
    </row>
    <row r="1349" spans="1:11">
      <c r="A1349" t="s">
        <v>8310</v>
      </c>
      <c r="B1349" s="33" t="s">
        <v>972</v>
      </c>
      <c r="C1349" s="33">
        <v>305</v>
      </c>
      <c r="D1349" t="s">
        <v>932</v>
      </c>
      <c r="E1349" t="s">
        <v>12240</v>
      </c>
      <c r="F1349" s="34">
        <v>44274.789583333331</v>
      </c>
      <c r="G1349" s="34">
        <v>44277.674305555556</v>
      </c>
      <c r="H1349" t="s">
        <v>907</v>
      </c>
      <c r="I1349" t="s">
        <v>903</v>
      </c>
      <c r="J1349" t="s">
        <v>12361</v>
      </c>
      <c r="K1349" t="s">
        <v>0</v>
      </c>
    </row>
    <row r="1350" spans="1:11">
      <c r="A1350" t="s">
        <v>8311</v>
      </c>
      <c r="B1350" s="33" t="s">
        <v>972</v>
      </c>
      <c r="C1350" s="33">
        <v>305</v>
      </c>
      <c r="D1350" t="s">
        <v>914</v>
      </c>
      <c r="E1350" t="s">
        <v>12240</v>
      </c>
      <c r="F1350" s="34">
        <v>44276.815972222219</v>
      </c>
      <c r="G1350" s="34">
        <v>44277.678472222222</v>
      </c>
      <c r="H1350" t="s">
        <v>907</v>
      </c>
      <c r="I1350" t="s">
        <v>903</v>
      </c>
      <c r="J1350" t="s">
        <v>12361</v>
      </c>
      <c r="K1350" t="s">
        <v>0</v>
      </c>
    </row>
    <row r="1351" spans="1:11">
      <c r="A1351" t="s">
        <v>8312</v>
      </c>
      <c r="B1351" s="33" t="s">
        <v>972</v>
      </c>
      <c r="C1351" s="33">
        <v>407</v>
      </c>
      <c r="D1351" t="s">
        <v>914</v>
      </c>
      <c r="E1351" t="s">
        <v>12240</v>
      </c>
      <c r="F1351" s="34">
        <v>44277.491666666669</v>
      </c>
      <c r="G1351" s="34">
        <v>44279.395833333336</v>
      </c>
      <c r="H1351" t="s">
        <v>2</v>
      </c>
      <c r="I1351" t="s">
        <v>903</v>
      </c>
      <c r="J1351" t="s">
        <v>12361</v>
      </c>
      <c r="K1351" t="s">
        <v>0</v>
      </c>
    </row>
    <row r="1352" spans="1:11">
      <c r="A1352" t="s">
        <v>8313</v>
      </c>
      <c r="B1352" s="33" t="s">
        <v>972</v>
      </c>
      <c r="C1352" s="33">
        <v>406</v>
      </c>
      <c r="D1352" t="s">
        <v>901</v>
      </c>
      <c r="E1352" t="s">
        <v>12240</v>
      </c>
      <c r="F1352" s="34">
        <v>44277.546527777777</v>
      </c>
      <c r="G1352" s="34">
        <v>44277.679861111108</v>
      </c>
      <c r="H1352" t="s">
        <v>2</v>
      </c>
      <c r="I1352" t="s">
        <v>903</v>
      </c>
      <c r="J1352" t="s">
        <v>12361</v>
      </c>
      <c r="K1352" t="s">
        <v>0</v>
      </c>
    </row>
    <row r="1353" spans="1:11">
      <c r="A1353" t="s">
        <v>8314</v>
      </c>
      <c r="B1353" s="33" t="s">
        <v>972</v>
      </c>
      <c r="C1353" s="33" t="s">
        <v>333</v>
      </c>
      <c r="D1353" t="s">
        <v>333</v>
      </c>
      <c r="E1353" t="s">
        <v>12240</v>
      </c>
      <c r="F1353" s="34">
        <v>44277.949305555558</v>
      </c>
      <c r="G1353" s="34">
        <v>44279.689583333333</v>
      </c>
      <c r="H1353" t="s">
        <v>2</v>
      </c>
      <c r="I1353" t="s">
        <v>903</v>
      </c>
      <c r="J1353" t="s">
        <v>12365</v>
      </c>
      <c r="K1353" t="s">
        <v>0</v>
      </c>
    </row>
    <row r="1354" spans="1:11">
      <c r="A1354" t="s">
        <v>8315</v>
      </c>
      <c r="B1354" s="33" t="s">
        <v>972</v>
      </c>
      <c r="C1354" s="33">
        <v>305</v>
      </c>
      <c r="D1354" t="s">
        <v>914</v>
      </c>
      <c r="E1354" t="s">
        <v>12240</v>
      </c>
      <c r="F1354" s="34">
        <v>44278.287499999999</v>
      </c>
      <c r="G1354" s="34">
        <v>44279.34375</v>
      </c>
      <c r="H1354" t="s">
        <v>907</v>
      </c>
      <c r="I1354" t="s">
        <v>903</v>
      </c>
      <c r="J1354" t="s">
        <v>12361</v>
      </c>
      <c r="K1354" t="s">
        <v>0</v>
      </c>
    </row>
    <row r="1355" spans="1:11">
      <c r="A1355" t="s">
        <v>8316</v>
      </c>
      <c r="B1355" s="33" t="s">
        <v>972</v>
      </c>
      <c r="C1355" s="33">
        <v>406</v>
      </c>
      <c r="D1355" t="s">
        <v>932</v>
      </c>
      <c r="E1355" t="s">
        <v>12240</v>
      </c>
      <c r="F1355" s="34">
        <v>44278.442361111112</v>
      </c>
      <c r="G1355" s="34">
        <v>44279.349305555559</v>
      </c>
      <c r="H1355" t="s">
        <v>907</v>
      </c>
      <c r="I1355" t="s">
        <v>903</v>
      </c>
      <c r="J1355" t="s">
        <v>12361</v>
      </c>
      <c r="K1355" t="s">
        <v>0</v>
      </c>
    </row>
    <row r="1356" spans="1:11">
      <c r="A1356" t="s">
        <v>8317</v>
      </c>
      <c r="B1356" s="33" t="s">
        <v>972</v>
      </c>
      <c r="C1356" s="33">
        <v>404</v>
      </c>
      <c r="D1356" t="s">
        <v>914</v>
      </c>
      <c r="E1356" t="s">
        <v>12240</v>
      </c>
      <c r="F1356" s="34">
        <v>44280.966666666667</v>
      </c>
      <c r="G1356" s="34">
        <v>44284.340277777781</v>
      </c>
      <c r="H1356" t="s">
        <v>907</v>
      </c>
      <c r="I1356" t="s">
        <v>903</v>
      </c>
      <c r="J1356" t="s">
        <v>12365</v>
      </c>
      <c r="K1356" t="s">
        <v>0</v>
      </c>
    </row>
    <row r="1357" spans="1:11">
      <c r="A1357" t="s">
        <v>8318</v>
      </c>
      <c r="B1357" s="33" t="s">
        <v>972</v>
      </c>
      <c r="C1357" s="33">
        <v>404</v>
      </c>
      <c r="D1357" t="s">
        <v>914</v>
      </c>
      <c r="E1357" t="s">
        <v>12239</v>
      </c>
      <c r="F1357" s="34">
        <v>44280.838194444441</v>
      </c>
      <c r="G1357" s="34">
        <v>44284.347222222219</v>
      </c>
      <c r="H1357" t="s">
        <v>907</v>
      </c>
      <c r="I1357" t="s">
        <v>903</v>
      </c>
      <c r="J1357" t="s">
        <v>12361</v>
      </c>
      <c r="K1357" t="s">
        <v>0</v>
      </c>
    </row>
    <row r="1358" spans="1:11">
      <c r="A1358" t="s">
        <v>8319</v>
      </c>
      <c r="B1358" s="33" t="s">
        <v>972</v>
      </c>
      <c r="C1358" s="33">
        <v>303</v>
      </c>
      <c r="D1358" t="s">
        <v>901</v>
      </c>
      <c r="E1358" t="s">
        <v>12240</v>
      </c>
      <c r="F1358" s="34">
        <v>44281.468055555553</v>
      </c>
      <c r="G1358" s="34">
        <v>44287.4375</v>
      </c>
      <c r="H1358" t="s">
        <v>907</v>
      </c>
      <c r="I1358" t="s">
        <v>903</v>
      </c>
      <c r="J1358" t="s">
        <v>12358</v>
      </c>
      <c r="K1358" t="s">
        <v>0</v>
      </c>
    </row>
    <row r="1359" spans="1:11">
      <c r="A1359" t="s">
        <v>8320</v>
      </c>
      <c r="B1359" s="33" t="s">
        <v>972</v>
      </c>
      <c r="C1359" s="33">
        <v>404</v>
      </c>
      <c r="D1359" t="s">
        <v>914</v>
      </c>
      <c r="E1359" t="s">
        <v>12240</v>
      </c>
      <c r="F1359" s="34">
        <v>44281.845138888886</v>
      </c>
      <c r="G1359" s="34">
        <v>44284.352777777778</v>
      </c>
      <c r="H1359" t="s">
        <v>2</v>
      </c>
      <c r="I1359" t="s">
        <v>903</v>
      </c>
      <c r="J1359" t="s">
        <v>12361</v>
      </c>
      <c r="K1359" t="s">
        <v>0</v>
      </c>
    </row>
    <row r="1360" spans="1:11">
      <c r="A1360" t="s">
        <v>8321</v>
      </c>
      <c r="B1360" s="33" t="s">
        <v>972</v>
      </c>
      <c r="C1360" s="33">
        <v>207</v>
      </c>
      <c r="D1360" t="s">
        <v>1766</v>
      </c>
      <c r="E1360" t="s">
        <v>12240</v>
      </c>
      <c r="F1360" s="34">
        <v>44282.92291666667</v>
      </c>
      <c r="G1360" s="34">
        <v>44306.493055555555</v>
      </c>
      <c r="H1360" t="s">
        <v>907</v>
      </c>
      <c r="I1360" t="s">
        <v>903</v>
      </c>
      <c r="J1360" t="s">
        <v>12364</v>
      </c>
      <c r="K1360" t="s">
        <v>0</v>
      </c>
    </row>
    <row r="1361" spans="1:11">
      <c r="A1361" t="s">
        <v>8322</v>
      </c>
      <c r="B1361" s="33" t="s">
        <v>972</v>
      </c>
      <c r="C1361" s="33">
        <v>405</v>
      </c>
      <c r="D1361" t="s">
        <v>914</v>
      </c>
      <c r="E1361" t="s">
        <v>12240</v>
      </c>
      <c r="F1361" s="34">
        <v>44285.536805555559</v>
      </c>
      <c r="G1361" s="34">
        <v>44291.536111111112</v>
      </c>
      <c r="H1361" t="s">
        <v>907</v>
      </c>
      <c r="I1361" t="s">
        <v>903</v>
      </c>
      <c r="J1361" t="s">
        <v>12364</v>
      </c>
      <c r="K1361" t="s">
        <v>0</v>
      </c>
    </row>
    <row r="1362" spans="1:11">
      <c r="A1362" t="s">
        <v>8323</v>
      </c>
      <c r="B1362" s="33" t="s">
        <v>972</v>
      </c>
      <c r="C1362" s="33">
        <v>107</v>
      </c>
      <c r="D1362" t="s">
        <v>905</v>
      </c>
      <c r="E1362" t="s">
        <v>12240</v>
      </c>
      <c r="F1362" s="34">
        <v>44285.854166666664</v>
      </c>
      <c r="G1362" s="34">
        <v>44286.400694444441</v>
      </c>
      <c r="H1362" t="s">
        <v>2</v>
      </c>
      <c r="I1362" t="s">
        <v>903</v>
      </c>
      <c r="J1362" t="s">
        <v>12357</v>
      </c>
      <c r="K1362" t="s">
        <v>0</v>
      </c>
    </row>
    <row r="1363" spans="1:11">
      <c r="A1363" t="s">
        <v>8324</v>
      </c>
      <c r="B1363" s="33" t="s">
        <v>972</v>
      </c>
      <c r="C1363" s="33" t="s">
        <v>333</v>
      </c>
      <c r="D1363" t="s">
        <v>333</v>
      </c>
      <c r="E1363" t="s">
        <v>12240</v>
      </c>
      <c r="F1363" s="34">
        <v>44286.919444444444</v>
      </c>
      <c r="G1363" s="34">
        <v>44291.464698148149</v>
      </c>
      <c r="H1363" t="s">
        <v>2</v>
      </c>
      <c r="I1363" t="s">
        <v>903</v>
      </c>
      <c r="J1363" t="s">
        <v>12267</v>
      </c>
      <c r="K1363" t="s">
        <v>0</v>
      </c>
    </row>
    <row r="1364" spans="1:11">
      <c r="A1364" t="s">
        <v>8325</v>
      </c>
      <c r="B1364" s="33" t="s">
        <v>972</v>
      </c>
      <c r="C1364" s="33" t="s">
        <v>333</v>
      </c>
      <c r="D1364" t="s">
        <v>333</v>
      </c>
      <c r="E1364" t="s">
        <v>12240</v>
      </c>
      <c r="F1364" s="34">
        <v>44286.945138888892</v>
      </c>
      <c r="G1364" s="34">
        <v>44291.467577557873</v>
      </c>
      <c r="H1364" t="s">
        <v>2</v>
      </c>
      <c r="I1364" t="s">
        <v>903</v>
      </c>
      <c r="J1364" t="s">
        <v>12267</v>
      </c>
      <c r="K1364" t="s">
        <v>0</v>
      </c>
    </row>
    <row r="1365" spans="1:11">
      <c r="A1365" t="s">
        <v>8326</v>
      </c>
      <c r="B1365" s="33" t="s">
        <v>972</v>
      </c>
      <c r="C1365" s="33">
        <v>208</v>
      </c>
      <c r="D1365" t="s">
        <v>1766</v>
      </c>
      <c r="E1365" t="s">
        <v>12240</v>
      </c>
      <c r="F1365" s="34">
        <v>44289.512499999997</v>
      </c>
      <c r="G1365" s="34">
        <v>44291.595833333333</v>
      </c>
      <c r="H1365" t="s">
        <v>907</v>
      </c>
      <c r="I1365" t="s">
        <v>903</v>
      </c>
      <c r="J1365" t="s">
        <v>12361</v>
      </c>
      <c r="K1365" t="s">
        <v>0</v>
      </c>
    </row>
    <row r="1366" spans="1:11">
      <c r="A1366" t="s">
        <v>8327</v>
      </c>
      <c r="B1366" s="33" t="s">
        <v>972</v>
      </c>
      <c r="C1366" s="33">
        <v>306</v>
      </c>
      <c r="D1366" t="s">
        <v>914</v>
      </c>
      <c r="E1366" t="s">
        <v>12240</v>
      </c>
      <c r="F1366" s="34">
        <v>44290.988194444442</v>
      </c>
      <c r="G1366" s="34">
        <v>44291.488888888889</v>
      </c>
      <c r="H1366" t="s">
        <v>907</v>
      </c>
      <c r="I1366" t="s">
        <v>903</v>
      </c>
      <c r="J1366" t="s">
        <v>12361</v>
      </c>
      <c r="K1366" t="s">
        <v>0</v>
      </c>
    </row>
    <row r="1367" spans="1:11">
      <c r="A1367" t="s">
        <v>8328</v>
      </c>
      <c r="B1367" s="33" t="s">
        <v>972</v>
      </c>
      <c r="C1367" s="33">
        <v>204</v>
      </c>
      <c r="D1367" t="s">
        <v>905</v>
      </c>
      <c r="E1367" t="s">
        <v>12240</v>
      </c>
      <c r="F1367" s="34">
        <v>44289.547222222223</v>
      </c>
      <c r="G1367" s="34">
        <v>44306.39166666667</v>
      </c>
      <c r="H1367" t="s">
        <v>907</v>
      </c>
      <c r="I1367" t="s">
        <v>903</v>
      </c>
      <c r="J1367" t="s">
        <v>12287</v>
      </c>
      <c r="K1367" t="s">
        <v>0</v>
      </c>
    </row>
    <row r="1368" spans="1:11">
      <c r="A1368" t="s">
        <v>8329</v>
      </c>
      <c r="B1368" s="33" t="s">
        <v>972</v>
      </c>
      <c r="C1368" s="33">
        <v>102</v>
      </c>
      <c r="D1368" t="s">
        <v>905</v>
      </c>
      <c r="E1368" t="s">
        <v>12240</v>
      </c>
      <c r="F1368" s="34">
        <v>44292.4375</v>
      </c>
      <c r="G1368" s="34">
        <v>44319.46597222222</v>
      </c>
      <c r="H1368" t="s">
        <v>907</v>
      </c>
      <c r="I1368" t="s">
        <v>903</v>
      </c>
      <c r="J1368" t="s">
        <v>12361</v>
      </c>
      <c r="K1368" t="s">
        <v>0</v>
      </c>
    </row>
    <row r="1369" spans="1:11">
      <c r="A1369" t="s">
        <v>8330</v>
      </c>
      <c r="B1369" s="33" t="s">
        <v>972</v>
      </c>
      <c r="C1369" s="33">
        <v>402</v>
      </c>
      <c r="D1369" t="s">
        <v>905</v>
      </c>
      <c r="E1369" t="s">
        <v>12240</v>
      </c>
      <c r="F1369" s="34">
        <v>44292.495833333334</v>
      </c>
      <c r="G1369" s="34">
        <v>44356.537729953707</v>
      </c>
      <c r="H1369" t="s">
        <v>907</v>
      </c>
      <c r="I1369" t="s">
        <v>903</v>
      </c>
      <c r="J1369" t="s">
        <v>12359</v>
      </c>
      <c r="K1369" t="s">
        <v>0</v>
      </c>
    </row>
    <row r="1370" spans="1:11">
      <c r="A1370" t="s">
        <v>8331</v>
      </c>
      <c r="B1370" s="33" t="s">
        <v>972</v>
      </c>
      <c r="C1370" s="33">
        <v>106</v>
      </c>
      <c r="D1370" t="s">
        <v>932</v>
      </c>
      <c r="E1370" t="s">
        <v>12240</v>
      </c>
      <c r="F1370" s="34">
        <v>44292.851388888892</v>
      </c>
      <c r="G1370" s="34">
        <v>44294.65902777778</v>
      </c>
      <c r="H1370" t="s">
        <v>907</v>
      </c>
      <c r="I1370" t="s">
        <v>903</v>
      </c>
      <c r="J1370" t="s">
        <v>12267</v>
      </c>
      <c r="K1370" t="s">
        <v>0</v>
      </c>
    </row>
    <row r="1371" spans="1:11">
      <c r="A1371" t="s">
        <v>8332</v>
      </c>
      <c r="B1371" s="33" t="s">
        <v>972</v>
      </c>
      <c r="C1371" s="33">
        <v>403</v>
      </c>
      <c r="D1371" t="s">
        <v>905</v>
      </c>
      <c r="E1371" t="s">
        <v>12240</v>
      </c>
      <c r="F1371" s="34">
        <v>44293.695138888892</v>
      </c>
      <c r="G1371" s="34">
        <v>44294.660416666666</v>
      </c>
      <c r="H1371" t="s">
        <v>907</v>
      </c>
      <c r="I1371" t="s">
        <v>903</v>
      </c>
      <c r="J1371" t="s">
        <v>12267</v>
      </c>
      <c r="K1371" t="s">
        <v>0</v>
      </c>
    </row>
    <row r="1372" spans="1:11">
      <c r="A1372" t="s">
        <v>8333</v>
      </c>
      <c r="B1372" s="33" t="s">
        <v>972</v>
      </c>
      <c r="C1372" s="33">
        <v>403</v>
      </c>
      <c r="D1372" t="s">
        <v>905</v>
      </c>
      <c r="E1372" t="s">
        <v>12240</v>
      </c>
      <c r="F1372" s="34">
        <v>44293.690972222219</v>
      </c>
      <c r="G1372" s="34">
        <v>44355.349366319446</v>
      </c>
      <c r="H1372" t="s">
        <v>907</v>
      </c>
      <c r="I1372" t="s">
        <v>903</v>
      </c>
      <c r="J1372" t="s">
        <v>12359</v>
      </c>
      <c r="K1372" t="s">
        <v>0</v>
      </c>
    </row>
    <row r="1373" spans="1:11">
      <c r="A1373" t="s">
        <v>8334</v>
      </c>
      <c r="B1373" s="33" t="s">
        <v>972</v>
      </c>
      <c r="C1373" s="33">
        <v>201</v>
      </c>
      <c r="D1373" t="s">
        <v>914</v>
      </c>
      <c r="E1373" t="s">
        <v>12240</v>
      </c>
      <c r="F1373" s="34">
        <v>44294.326388888891</v>
      </c>
      <c r="G1373" s="34">
        <v>44295.3125</v>
      </c>
      <c r="H1373" t="s">
        <v>2</v>
      </c>
      <c r="I1373" t="s">
        <v>903</v>
      </c>
      <c r="J1373" t="s">
        <v>12361</v>
      </c>
      <c r="K1373" t="s">
        <v>0</v>
      </c>
    </row>
    <row r="1374" spans="1:11">
      <c r="A1374" t="s">
        <v>8335</v>
      </c>
      <c r="B1374" s="33" t="s">
        <v>972</v>
      </c>
      <c r="C1374" s="33">
        <v>206</v>
      </c>
      <c r="D1374" t="s">
        <v>901</v>
      </c>
      <c r="E1374" t="s">
        <v>12240</v>
      </c>
      <c r="F1374" s="34">
        <v>44297.928472222222</v>
      </c>
      <c r="G1374" s="34">
        <v>44298.611111111109</v>
      </c>
      <c r="H1374" t="s">
        <v>2</v>
      </c>
      <c r="I1374" t="s">
        <v>903</v>
      </c>
      <c r="J1374" t="s">
        <v>12371</v>
      </c>
      <c r="K1374" t="s">
        <v>0</v>
      </c>
    </row>
    <row r="1375" spans="1:11">
      <c r="A1375" t="s">
        <v>8336</v>
      </c>
      <c r="B1375" s="33" t="s">
        <v>972</v>
      </c>
      <c r="C1375" s="33">
        <v>206</v>
      </c>
      <c r="D1375" t="s">
        <v>905</v>
      </c>
      <c r="E1375" t="s">
        <v>12240</v>
      </c>
      <c r="F1375" s="34">
        <v>44298.88958333333</v>
      </c>
      <c r="G1375" s="34">
        <v>44319.407193865743</v>
      </c>
      <c r="H1375" t="s">
        <v>907</v>
      </c>
      <c r="I1375" t="s">
        <v>903</v>
      </c>
      <c r="J1375" t="s">
        <v>12359</v>
      </c>
      <c r="K1375" t="s">
        <v>0</v>
      </c>
    </row>
    <row r="1376" spans="1:11">
      <c r="A1376" t="s">
        <v>8337</v>
      </c>
      <c r="B1376" s="33" t="s">
        <v>972</v>
      </c>
      <c r="C1376" s="33">
        <v>405</v>
      </c>
      <c r="D1376" t="s">
        <v>932</v>
      </c>
      <c r="E1376" t="s">
        <v>12240</v>
      </c>
      <c r="F1376" s="34">
        <v>44304.776388888888</v>
      </c>
      <c r="G1376" s="34">
        <v>44308.607638888891</v>
      </c>
      <c r="H1376" t="s">
        <v>907</v>
      </c>
      <c r="I1376" t="s">
        <v>903</v>
      </c>
      <c r="J1376" t="s">
        <v>12267</v>
      </c>
      <c r="K1376" t="s">
        <v>0</v>
      </c>
    </row>
    <row r="1377" spans="1:11">
      <c r="A1377" t="s">
        <v>8338</v>
      </c>
      <c r="B1377" s="33" t="s">
        <v>972</v>
      </c>
      <c r="C1377" s="33">
        <v>303</v>
      </c>
      <c r="D1377" t="s">
        <v>905</v>
      </c>
      <c r="E1377" t="s">
        <v>12240</v>
      </c>
      <c r="F1377" s="34">
        <v>44304.400694444441</v>
      </c>
      <c r="G1377" s="34">
        <v>44308.61041666667</v>
      </c>
      <c r="H1377" t="s">
        <v>907</v>
      </c>
      <c r="I1377" t="s">
        <v>903</v>
      </c>
      <c r="J1377" t="s">
        <v>12267</v>
      </c>
      <c r="K1377" t="s">
        <v>0</v>
      </c>
    </row>
    <row r="1378" spans="1:11">
      <c r="A1378" t="s">
        <v>8339</v>
      </c>
      <c r="B1378" s="33" t="s">
        <v>972</v>
      </c>
      <c r="C1378" s="33">
        <v>404</v>
      </c>
      <c r="D1378" t="s">
        <v>901</v>
      </c>
      <c r="E1378" t="s">
        <v>12248</v>
      </c>
      <c r="F1378" s="34">
        <v>44303.38958333333</v>
      </c>
      <c r="G1378" s="34">
        <v>44305.418749999997</v>
      </c>
      <c r="H1378" t="s">
        <v>2</v>
      </c>
      <c r="I1378" t="s">
        <v>903</v>
      </c>
      <c r="J1378" t="s">
        <v>12267</v>
      </c>
      <c r="K1378" t="s">
        <v>0</v>
      </c>
    </row>
    <row r="1379" spans="1:11">
      <c r="A1379" t="s">
        <v>8340</v>
      </c>
      <c r="B1379" s="33" t="s">
        <v>972</v>
      </c>
      <c r="C1379" s="33">
        <v>404</v>
      </c>
      <c r="D1379" t="s">
        <v>914</v>
      </c>
      <c r="E1379" t="s">
        <v>12240</v>
      </c>
      <c r="F1379" s="34">
        <v>44305.409722222219</v>
      </c>
      <c r="G1379" s="34">
        <v>44308.612500000003</v>
      </c>
      <c r="H1379" t="s">
        <v>907</v>
      </c>
      <c r="I1379" t="s">
        <v>903</v>
      </c>
      <c r="J1379" t="s">
        <v>12267</v>
      </c>
      <c r="K1379" t="s">
        <v>0</v>
      </c>
    </row>
    <row r="1380" spans="1:11">
      <c r="A1380" t="s">
        <v>8341</v>
      </c>
      <c r="B1380" s="33" t="s">
        <v>972</v>
      </c>
      <c r="C1380" s="33">
        <v>404</v>
      </c>
      <c r="D1380" t="s">
        <v>901</v>
      </c>
      <c r="E1380" t="s">
        <v>12240</v>
      </c>
      <c r="F1380" s="34">
        <v>44306.327777777777</v>
      </c>
      <c r="G1380" s="34">
        <v>44319.463194444441</v>
      </c>
      <c r="H1380" t="s">
        <v>907</v>
      </c>
      <c r="I1380" t="s">
        <v>903</v>
      </c>
      <c r="J1380" t="s">
        <v>12301</v>
      </c>
      <c r="K1380" t="s">
        <v>0</v>
      </c>
    </row>
    <row r="1381" spans="1:11">
      <c r="A1381" t="s">
        <v>8342</v>
      </c>
      <c r="B1381" s="33" t="s">
        <v>972</v>
      </c>
      <c r="C1381" s="33">
        <v>404</v>
      </c>
      <c r="D1381" t="s">
        <v>914</v>
      </c>
      <c r="E1381" t="s">
        <v>12240</v>
      </c>
      <c r="F1381" s="34">
        <v>44307.511111111111</v>
      </c>
      <c r="G1381" s="34">
        <v>44308.614583333336</v>
      </c>
      <c r="H1381" t="s">
        <v>907</v>
      </c>
      <c r="I1381" t="s">
        <v>903</v>
      </c>
      <c r="J1381" t="s">
        <v>12267</v>
      </c>
      <c r="K1381" t="s">
        <v>0</v>
      </c>
    </row>
    <row r="1382" spans="1:11">
      <c r="A1382" t="s">
        <v>8343</v>
      </c>
      <c r="B1382" s="33" t="s">
        <v>972</v>
      </c>
      <c r="C1382" s="33">
        <v>402</v>
      </c>
      <c r="D1382" t="s">
        <v>914</v>
      </c>
      <c r="E1382" t="s">
        <v>12240</v>
      </c>
      <c r="F1382" s="34">
        <v>44307.477083333331</v>
      </c>
      <c r="G1382" s="34">
        <v>44308.616666666669</v>
      </c>
      <c r="H1382" t="s">
        <v>907</v>
      </c>
      <c r="I1382" t="s">
        <v>903</v>
      </c>
      <c r="J1382" t="s">
        <v>12267</v>
      </c>
      <c r="K1382" t="s">
        <v>0</v>
      </c>
    </row>
    <row r="1383" spans="1:11">
      <c r="A1383" t="s">
        <v>8344</v>
      </c>
      <c r="B1383" s="33" t="s">
        <v>972</v>
      </c>
      <c r="C1383" s="33">
        <v>402</v>
      </c>
      <c r="D1383" t="s">
        <v>932</v>
      </c>
      <c r="E1383" t="s">
        <v>12240</v>
      </c>
      <c r="F1383" s="34">
        <v>44309.440972222219</v>
      </c>
      <c r="G1383" s="34">
        <v>44319.464583333334</v>
      </c>
      <c r="H1383" t="s">
        <v>907</v>
      </c>
      <c r="I1383" t="s">
        <v>903</v>
      </c>
      <c r="J1383" t="s">
        <v>12301</v>
      </c>
      <c r="K1383" t="s">
        <v>0</v>
      </c>
    </row>
    <row r="1384" spans="1:11">
      <c r="A1384" t="s">
        <v>8345</v>
      </c>
      <c r="B1384" s="33" t="s">
        <v>972</v>
      </c>
      <c r="C1384" s="33" t="s">
        <v>333</v>
      </c>
      <c r="D1384" t="s">
        <v>333</v>
      </c>
      <c r="E1384" t="s">
        <v>12240</v>
      </c>
      <c r="F1384" s="34">
        <v>44309.501388888886</v>
      </c>
      <c r="G1384" s="34">
        <v>44327.479166666664</v>
      </c>
      <c r="H1384" t="s">
        <v>2</v>
      </c>
      <c r="I1384" t="s">
        <v>903</v>
      </c>
      <c r="J1384" t="s">
        <v>12267</v>
      </c>
      <c r="K1384" t="s">
        <v>0</v>
      </c>
    </row>
    <row r="1385" spans="1:11">
      <c r="A1385" t="s">
        <v>8346</v>
      </c>
      <c r="B1385" s="33" t="s">
        <v>972</v>
      </c>
      <c r="C1385" s="33">
        <v>401</v>
      </c>
      <c r="D1385" t="s">
        <v>905</v>
      </c>
      <c r="E1385" t="s">
        <v>12240</v>
      </c>
      <c r="F1385" s="34">
        <v>44312.31527777778</v>
      </c>
      <c r="G1385" s="34">
        <v>44312.331678298608</v>
      </c>
      <c r="H1385" t="s">
        <v>2</v>
      </c>
      <c r="I1385" t="s">
        <v>903</v>
      </c>
      <c r="J1385" t="s">
        <v>12359</v>
      </c>
      <c r="K1385" t="s">
        <v>0</v>
      </c>
    </row>
    <row r="1386" spans="1:11">
      <c r="A1386" t="s">
        <v>8347</v>
      </c>
      <c r="B1386" s="33" t="s">
        <v>972</v>
      </c>
      <c r="C1386" s="33" t="s">
        <v>333</v>
      </c>
      <c r="D1386" t="s">
        <v>333</v>
      </c>
      <c r="E1386" t="s">
        <v>12240</v>
      </c>
      <c r="F1386" s="34">
        <v>44311.503472222219</v>
      </c>
      <c r="G1386" s="34">
        <v>44312.337500000001</v>
      </c>
      <c r="H1386" t="s">
        <v>2</v>
      </c>
      <c r="I1386" t="s">
        <v>903</v>
      </c>
      <c r="J1386" t="s">
        <v>12364</v>
      </c>
      <c r="K1386" t="s">
        <v>0</v>
      </c>
    </row>
    <row r="1387" spans="1:11">
      <c r="A1387" t="s">
        <v>8348</v>
      </c>
      <c r="B1387" s="33" t="s">
        <v>972</v>
      </c>
      <c r="C1387" s="33">
        <v>304</v>
      </c>
      <c r="D1387" t="s">
        <v>901</v>
      </c>
      <c r="E1387" t="s">
        <v>12240</v>
      </c>
      <c r="F1387" s="34">
        <v>44310.851388888892</v>
      </c>
      <c r="G1387" s="34">
        <v>44314.297222222223</v>
      </c>
      <c r="H1387" t="s">
        <v>2</v>
      </c>
      <c r="I1387" t="s">
        <v>903</v>
      </c>
      <c r="J1387" t="s">
        <v>12364</v>
      </c>
      <c r="K1387" t="s">
        <v>0</v>
      </c>
    </row>
    <row r="1388" spans="1:11">
      <c r="A1388" t="s">
        <v>8349</v>
      </c>
      <c r="B1388" s="33" t="s">
        <v>972</v>
      </c>
      <c r="C1388" s="33">
        <v>407</v>
      </c>
      <c r="D1388" t="s">
        <v>905</v>
      </c>
      <c r="E1388" t="s">
        <v>12240</v>
      </c>
      <c r="F1388" s="34">
        <v>44312.709027777775</v>
      </c>
      <c r="G1388" s="34">
        <v>44316.637499999997</v>
      </c>
      <c r="H1388" t="s">
        <v>2</v>
      </c>
      <c r="I1388" t="s">
        <v>903</v>
      </c>
      <c r="J1388" t="s">
        <v>12361</v>
      </c>
      <c r="K1388" t="s">
        <v>0</v>
      </c>
    </row>
    <row r="1389" spans="1:11">
      <c r="A1389" t="s">
        <v>8350</v>
      </c>
      <c r="B1389" s="33" t="s">
        <v>972</v>
      </c>
      <c r="C1389" s="33">
        <v>102</v>
      </c>
      <c r="D1389" t="s">
        <v>905</v>
      </c>
      <c r="E1389" t="s">
        <v>12240</v>
      </c>
      <c r="F1389" s="34">
        <v>44312.761805555558</v>
      </c>
      <c r="G1389" s="34">
        <v>44336.34652777778</v>
      </c>
      <c r="H1389" t="s">
        <v>907</v>
      </c>
      <c r="I1389" t="s">
        <v>903</v>
      </c>
      <c r="J1389" t="s">
        <v>12372</v>
      </c>
      <c r="K1389" t="s">
        <v>0</v>
      </c>
    </row>
    <row r="1390" spans="1:11">
      <c r="A1390" t="s">
        <v>8351</v>
      </c>
      <c r="B1390" s="33" t="s">
        <v>972</v>
      </c>
      <c r="C1390" s="33">
        <v>306</v>
      </c>
      <c r="D1390" t="s">
        <v>901</v>
      </c>
      <c r="E1390" t="s">
        <v>12240</v>
      </c>
      <c r="F1390" s="34">
        <v>44312.754166666666</v>
      </c>
      <c r="G1390" s="34">
        <v>44322.338357997687</v>
      </c>
      <c r="H1390" t="s">
        <v>2</v>
      </c>
      <c r="I1390" t="s">
        <v>903</v>
      </c>
      <c r="J1390" t="s">
        <v>12364</v>
      </c>
      <c r="K1390" t="s">
        <v>0</v>
      </c>
    </row>
    <row r="1391" spans="1:11">
      <c r="A1391" t="s">
        <v>8352</v>
      </c>
      <c r="B1391" s="33" t="s">
        <v>972</v>
      </c>
      <c r="C1391" s="33">
        <v>408</v>
      </c>
      <c r="D1391" t="s">
        <v>1766</v>
      </c>
      <c r="E1391" t="s">
        <v>12240</v>
      </c>
      <c r="F1391" s="34">
        <v>44313.807638888888</v>
      </c>
      <c r="G1391" s="34">
        <v>44319.411805555559</v>
      </c>
      <c r="H1391" t="s">
        <v>2</v>
      </c>
      <c r="I1391" t="s">
        <v>903</v>
      </c>
      <c r="J1391" t="s">
        <v>12359</v>
      </c>
      <c r="K1391" t="s">
        <v>0</v>
      </c>
    </row>
    <row r="1392" spans="1:11">
      <c r="A1392" t="s">
        <v>8353</v>
      </c>
      <c r="B1392" s="33" t="s">
        <v>972</v>
      </c>
      <c r="C1392" s="33">
        <v>103</v>
      </c>
      <c r="D1392" t="s">
        <v>905</v>
      </c>
      <c r="E1392" t="s">
        <v>12240</v>
      </c>
      <c r="F1392" s="34">
        <v>44314.584722222222</v>
      </c>
      <c r="G1392" s="34">
        <v>44319.434027777781</v>
      </c>
      <c r="H1392" t="s">
        <v>907</v>
      </c>
      <c r="I1392" t="s">
        <v>903</v>
      </c>
      <c r="J1392" t="s">
        <v>12372</v>
      </c>
      <c r="K1392" t="s">
        <v>0</v>
      </c>
    </row>
    <row r="1393" spans="1:11">
      <c r="A1393" t="s">
        <v>8354</v>
      </c>
      <c r="B1393" s="33" t="s">
        <v>972</v>
      </c>
      <c r="C1393" s="33">
        <v>404</v>
      </c>
      <c r="D1393" t="s">
        <v>932</v>
      </c>
      <c r="E1393" t="s">
        <v>12240</v>
      </c>
      <c r="F1393" s="34">
        <v>44315.576388888891</v>
      </c>
      <c r="G1393" s="34">
        <v>44316.295138888891</v>
      </c>
      <c r="H1393" t="s">
        <v>907</v>
      </c>
      <c r="I1393" t="s">
        <v>903</v>
      </c>
      <c r="J1393" t="s">
        <v>12370</v>
      </c>
      <c r="K1393" t="s">
        <v>0</v>
      </c>
    </row>
    <row r="1394" spans="1:11">
      <c r="A1394" t="s">
        <v>8355</v>
      </c>
      <c r="B1394" s="33" t="s">
        <v>972</v>
      </c>
      <c r="C1394" s="33">
        <v>402</v>
      </c>
      <c r="D1394" t="s">
        <v>932</v>
      </c>
      <c r="E1394" t="s">
        <v>12240</v>
      </c>
      <c r="F1394" s="34">
        <v>44315.397916666669</v>
      </c>
      <c r="G1394" s="34">
        <v>44322.609027777777</v>
      </c>
      <c r="H1394" t="s">
        <v>907</v>
      </c>
      <c r="I1394" t="s">
        <v>903</v>
      </c>
      <c r="J1394" t="s">
        <v>12267</v>
      </c>
      <c r="K1394" t="s">
        <v>0</v>
      </c>
    </row>
    <row r="1395" spans="1:11">
      <c r="A1395" t="s">
        <v>8356</v>
      </c>
      <c r="B1395" s="33" t="s">
        <v>972</v>
      </c>
      <c r="C1395" s="33">
        <v>406</v>
      </c>
      <c r="D1395" t="s">
        <v>901</v>
      </c>
      <c r="E1395" t="s">
        <v>12240</v>
      </c>
      <c r="F1395" s="34">
        <v>44315.520833333336</v>
      </c>
      <c r="G1395" s="34">
        <v>44322.607638888891</v>
      </c>
      <c r="H1395" t="s">
        <v>907</v>
      </c>
      <c r="I1395" t="s">
        <v>903</v>
      </c>
      <c r="J1395" t="s">
        <v>12267</v>
      </c>
      <c r="K1395" t="s">
        <v>0</v>
      </c>
    </row>
    <row r="1396" spans="1:11">
      <c r="A1396" t="s">
        <v>8357</v>
      </c>
      <c r="B1396" s="33" t="s">
        <v>972</v>
      </c>
      <c r="C1396" s="33">
        <v>307</v>
      </c>
      <c r="D1396" t="s">
        <v>1766</v>
      </c>
      <c r="E1396" t="s">
        <v>12240</v>
      </c>
      <c r="F1396" s="34">
        <v>44315.65</v>
      </c>
      <c r="G1396" s="34">
        <v>44319.415972222225</v>
      </c>
      <c r="H1396" t="s">
        <v>2</v>
      </c>
      <c r="I1396" t="s">
        <v>903</v>
      </c>
      <c r="J1396" t="s">
        <v>12274</v>
      </c>
      <c r="K1396" t="s">
        <v>0</v>
      </c>
    </row>
    <row r="1397" spans="1:11">
      <c r="A1397" t="s">
        <v>8358</v>
      </c>
      <c r="B1397" s="33" t="s">
        <v>972</v>
      </c>
      <c r="C1397" s="33">
        <v>404</v>
      </c>
      <c r="D1397" t="s">
        <v>901</v>
      </c>
      <c r="E1397" t="s">
        <v>12240</v>
      </c>
      <c r="F1397" s="34">
        <v>44315.519444444442</v>
      </c>
      <c r="G1397" s="34">
        <v>44333.591666666667</v>
      </c>
      <c r="H1397" t="s">
        <v>907</v>
      </c>
      <c r="I1397" t="s">
        <v>903</v>
      </c>
      <c r="J1397" t="s">
        <v>12365</v>
      </c>
      <c r="K1397" t="s">
        <v>0</v>
      </c>
    </row>
    <row r="1398" spans="1:11">
      <c r="A1398" t="s">
        <v>8359</v>
      </c>
      <c r="B1398" s="33" t="s">
        <v>972</v>
      </c>
      <c r="C1398" s="33">
        <v>404</v>
      </c>
      <c r="D1398" t="s">
        <v>901</v>
      </c>
      <c r="E1398" t="s">
        <v>12240</v>
      </c>
      <c r="F1398" s="34">
        <v>44318.413194444445</v>
      </c>
      <c r="G1398" s="34">
        <v>44323.644444444442</v>
      </c>
      <c r="H1398" t="s">
        <v>907</v>
      </c>
      <c r="I1398" t="s">
        <v>903</v>
      </c>
      <c r="J1398" t="s">
        <v>12361</v>
      </c>
      <c r="K1398" t="s">
        <v>0</v>
      </c>
    </row>
    <row r="1399" spans="1:11">
      <c r="A1399" t="s">
        <v>8360</v>
      </c>
      <c r="B1399" s="33" t="s">
        <v>972</v>
      </c>
      <c r="C1399" s="33" t="s">
        <v>333</v>
      </c>
      <c r="D1399" t="s">
        <v>333</v>
      </c>
      <c r="E1399" t="s">
        <v>12240</v>
      </c>
      <c r="F1399" s="34">
        <v>44322.509722222225</v>
      </c>
      <c r="G1399" s="34">
        <v>44322.669444444444</v>
      </c>
      <c r="H1399" t="s">
        <v>907</v>
      </c>
      <c r="I1399" t="s">
        <v>903</v>
      </c>
      <c r="J1399" t="s">
        <v>12370</v>
      </c>
      <c r="K1399" t="s">
        <v>0</v>
      </c>
    </row>
    <row r="1400" spans="1:11">
      <c r="A1400" t="s">
        <v>8361</v>
      </c>
      <c r="B1400" s="33" t="s">
        <v>972</v>
      </c>
      <c r="C1400" s="33" t="s">
        <v>333</v>
      </c>
      <c r="D1400" t="s">
        <v>333</v>
      </c>
      <c r="E1400" t="s">
        <v>12240</v>
      </c>
      <c r="F1400" s="34">
        <v>44322.509722222225</v>
      </c>
      <c r="G1400" s="34">
        <v>44322.668055555558</v>
      </c>
      <c r="H1400" t="s">
        <v>907</v>
      </c>
      <c r="I1400" t="s">
        <v>903</v>
      </c>
      <c r="J1400" t="s">
        <v>12364</v>
      </c>
      <c r="K1400" t="s">
        <v>0</v>
      </c>
    </row>
    <row r="1401" spans="1:11">
      <c r="A1401" t="s">
        <v>8362</v>
      </c>
      <c r="B1401" s="33" t="s">
        <v>972</v>
      </c>
      <c r="C1401" s="33" t="s">
        <v>333</v>
      </c>
      <c r="D1401" t="s">
        <v>333</v>
      </c>
      <c r="E1401" t="s">
        <v>12240</v>
      </c>
      <c r="F1401" s="34">
        <v>44322.509722222225</v>
      </c>
      <c r="G1401" s="34">
        <v>44322.665972222225</v>
      </c>
      <c r="H1401" t="s">
        <v>907</v>
      </c>
      <c r="I1401" t="s">
        <v>903</v>
      </c>
      <c r="J1401" t="s">
        <v>12359</v>
      </c>
      <c r="K1401" t="s">
        <v>0</v>
      </c>
    </row>
    <row r="1402" spans="1:11">
      <c r="A1402" t="s">
        <v>8363</v>
      </c>
      <c r="B1402" s="33" t="s">
        <v>972</v>
      </c>
      <c r="C1402" s="33" t="s">
        <v>333</v>
      </c>
      <c r="D1402" t="s">
        <v>333</v>
      </c>
      <c r="E1402" t="s">
        <v>12240</v>
      </c>
      <c r="F1402" s="34">
        <v>44322.509722222225</v>
      </c>
      <c r="G1402" s="34">
        <v>44322.665277777778</v>
      </c>
      <c r="H1402" t="s">
        <v>907</v>
      </c>
      <c r="I1402" t="s">
        <v>903</v>
      </c>
      <c r="J1402" t="s">
        <v>12363</v>
      </c>
      <c r="K1402" t="s">
        <v>0</v>
      </c>
    </row>
    <row r="1403" spans="1:11">
      <c r="A1403" t="s">
        <v>8364</v>
      </c>
      <c r="B1403" s="33" t="s">
        <v>972</v>
      </c>
      <c r="C1403" s="33" t="s">
        <v>333</v>
      </c>
      <c r="D1403" t="s">
        <v>333</v>
      </c>
      <c r="E1403" t="s">
        <v>12240</v>
      </c>
      <c r="F1403" s="34">
        <v>44322.509722222225</v>
      </c>
      <c r="G1403" s="34">
        <v>44322.663888888892</v>
      </c>
      <c r="H1403" t="s">
        <v>907</v>
      </c>
      <c r="I1403" t="s">
        <v>903</v>
      </c>
      <c r="J1403" t="s">
        <v>12301</v>
      </c>
      <c r="K1403" t="s">
        <v>0</v>
      </c>
    </row>
    <row r="1404" spans="1:11">
      <c r="A1404" t="s">
        <v>8365</v>
      </c>
      <c r="B1404" s="33" t="s">
        <v>972</v>
      </c>
      <c r="C1404" s="33" t="s">
        <v>333</v>
      </c>
      <c r="D1404" t="s">
        <v>333</v>
      </c>
      <c r="E1404" t="s">
        <v>12240</v>
      </c>
      <c r="F1404" s="34">
        <v>44323.286111111112</v>
      </c>
      <c r="G1404" s="34">
        <v>44323.477083333331</v>
      </c>
      <c r="H1404" t="s">
        <v>2</v>
      </c>
      <c r="I1404" t="s">
        <v>903</v>
      </c>
      <c r="J1404" t="s">
        <v>12365</v>
      </c>
      <c r="K1404" t="s">
        <v>0</v>
      </c>
    </row>
    <row r="1405" spans="1:11">
      <c r="A1405" t="s">
        <v>8366</v>
      </c>
      <c r="B1405" s="33" t="s">
        <v>972</v>
      </c>
      <c r="C1405" s="33">
        <v>207</v>
      </c>
      <c r="D1405" t="s">
        <v>901</v>
      </c>
      <c r="E1405" t="s">
        <v>12240</v>
      </c>
      <c r="F1405" s="34">
        <v>44322.450694444444</v>
      </c>
      <c r="G1405" s="34">
        <v>44330.32708333333</v>
      </c>
      <c r="H1405" t="s">
        <v>907</v>
      </c>
      <c r="I1405" t="s">
        <v>903</v>
      </c>
      <c r="J1405" t="s">
        <v>12361</v>
      </c>
      <c r="K1405" t="s">
        <v>0</v>
      </c>
    </row>
    <row r="1406" spans="1:11">
      <c r="A1406" t="s">
        <v>8367</v>
      </c>
      <c r="B1406" s="33" t="s">
        <v>972</v>
      </c>
      <c r="C1406" s="33">
        <v>407</v>
      </c>
      <c r="D1406" t="s">
        <v>914</v>
      </c>
      <c r="E1406" t="s">
        <v>12240</v>
      </c>
      <c r="F1406" s="34">
        <v>44322.836111111108</v>
      </c>
      <c r="G1406" s="34">
        <v>44412.350047928237</v>
      </c>
      <c r="H1406" t="s">
        <v>907</v>
      </c>
      <c r="I1406" t="s">
        <v>903</v>
      </c>
      <c r="J1406" t="s">
        <v>12317</v>
      </c>
      <c r="K1406" t="s">
        <v>0</v>
      </c>
    </row>
    <row r="1407" spans="1:11">
      <c r="A1407" t="s">
        <v>8368</v>
      </c>
      <c r="B1407" s="33" t="s">
        <v>972</v>
      </c>
      <c r="C1407" s="33">
        <v>405</v>
      </c>
      <c r="D1407" t="s">
        <v>932</v>
      </c>
      <c r="E1407" t="s">
        <v>12240</v>
      </c>
      <c r="F1407" s="34">
        <v>44323.431944444441</v>
      </c>
      <c r="G1407" s="34">
        <v>44333.284954456016</v>
      </c>
      <c r="H1407" t="s">
        <v>907</v>
      </c>
      <c r="I1407" t="s">
        <v>903</v>
      </c>
      <c r="J1407" t="s">
        <v>12265</v>
      </c>
      <c r="K1407" t="s">
        <v>0</v>
      </c>
    </row>
    <row r="1408" spans="1:11">
      <c r="A1408" t="s">
        <v>8369</v>
      </c>
      <c r="B1408" s="33" t="s">
        <v>972</v>
      </c>
      <c r="C1408" s="33">
        <v>402</v>
      </c>
      <c r="D1408" t="s">
        <v>932</v>
      </c>
      <c r="E1408" t="s">
        <v>12240</v>
      </c>
      <c r="F1408" s="34">
        <v>44325.856249999997</v>
      </c>
      <c r="G1408" s="34">
        <v>44333.284540729168</v>
      </c>
      <c r="H1408" t="s">
        <v>907</v>
      </c>
      <c r="I1408" t="s">
        <v>903</v>
      </c>
      <c r="J1408" t="s">
        <v>12265</v>
      </c>
      <c r="K1408" t="s">
        <v>0</v>
      </c>
    </row>
    <row r="1409" spans="1:11">
      <c r="A1409" t="s">
        <v>8370</v>
      </c>
      <c r="B1409" s="33" t="s">
        <v>972</v>
      </c>
      <c r="C1409" s="33">
        <v>103</v>
      </c>
      <c r="D1409" t="s">
        <v>1766</v>
      </c>
      <c r="E1409" t="s">
        <v>12240</v>
      </c>
      <c r="F1409" s="34">
        <v>44325.945138888892</v>
      </c>
      <c r="G1409" s="34">
        <v>44327.426388888889</v>
      </c>
      <c r="H1409" t="s">
        <v>907</v>
      </c>
      <c r="I1409" t="s">
        <v>903</v>
      </c>
      <c r="J1409" t="s">
        <v>12367</v>
      </c>
      <c r="K1409" t="s">
        <v>0</v>
      </c>
    </row>
    <row r="1410" spans="1:11">
      <c r="A1410" t="s">
        <v>8371</v>
      </c>
      <c r="B1410" s="33" t="s">
        <v>972</v>
      </c>
      <c r="C1410" s="33">
        <v>404</v>
      </c>
      <c r="D1410" t="s">
        <v>901</v>
      </c>
      <c r="E1410" t="s">
        <v>12240</v>
      </c>
      <c r="F1410" s="34">
        <v>44324.373611111114</v>
      </c>
      <c r="G1410" s="34">
        <v>44327.427777777775</v>
      </c>
      <c r="H1410" t="s">
        <v>907</v>
      </c>
      <c r="I1410" t="s">
        <v>903</v>
      </c>
      <c r="J1410" t="s">
        <v>12365</v>
      </c>
      <c r="K1410" t="s">
        <v>0</v>
      </c>
    </row>
    <row r="1411" spans="1:11">
      <c r="A1411" t="s">
        <v>8372</v>
      </c>
      <c r="B1411" s="33" t="s">
        <v>972</v>
      </c>
      <c r="C1411" s="33">
        <v>403</v>
      </c>
      <c r="D1411" t="s">
        <v>932</v>
      </c>
      <c r="E1411" t="s">
        <v>12240</v>
      </c>
      <c r="F1411" s="34">
        <v>44326.70208333333</v>
      </c>
      <c r="G1411" s="34">
        <v>44330.335416666669</v>
      </c>
      <c r="H1411" t="s">
        <v>2</v>
      </c>
      <c r="I1411" t="s">
        <v>903</v>
      </c>
      <c r="J1411" t="s">
        <v>12265</v>
      </c>
      <c r="K1411" t="s">
        <v>0</v>
      </c>
    </row>
    <row r="1412" spans="1:11">
      <c r="A1412" t="s">
        <v>8373</v>
      </c>
      <c r="B1412" s="33" t="s">
        <v>972</v>
      </c>
      <c r="C1412" s="33">
        <v>401</v>
      </c>
      <c r="D1412" t="s">
        <v>1766</v>
      </c>
      <c r="E1412" t="s">
        <v>12240</v>
      </c>
      <c r="F1412" s="34">
        <v>44326.402777777781</v>
      </c>
      <c r="G1412" s="34">
        <v>44431.560050752312</v>
      </c>
      <c r="H1412" t="s">
        <v>2</v>
      </c>
      <c r="I1412" t="s">
        <v>903</v>
      </c>
      <c r="J1412" t="s">
        <v>12359</v>
      </c>
      <c r="K1412" t="s">
        <v>0</v>
      </c>
    </row>
    <row r="1413" spans="1:11">
      <c r="A1413" t="s">
        <v>8374</v>
      </c>
      <c r="B1413" s="33" t="s">
        <v>972</v>
      </c>
      <c r="C1413" s="33">
        <v>206</v>
      </c>
      <c r="D1413" t="s">
        <v>905</v>
      </c>
      <c r="E1413" t="s">
        <v>12240</v>
      </c>
      <c r="F1413" s="34">
        <v>44327.436111111114</v>
      </c>
      <c r="G1413" s="34">
        <v>44333.404861111114</v>
      </c>
      <c r="H1413" t="s">
        <v>2</v>
      </c>
      <c r="I1413" t="s">
        <v>903</v>
      </c>
      <c r="J1413" t="s">
        <v>12361</v>
      </c>
      <c r="K1413" t="s">
        <v>0</v>
      </c>
    </row>
    <row r="1414" spans="1:11">
      <c r="A1414" t="s">
        <v>8375</v>
      </c>
      <c r="B1414" s="33" t="s">
        <v>972</v>
      </c>
      <c r="C1414" s="33">
        <v>207</v>
      </c>
      <c r="D1414" t="s">
        <v>901</v>
      </c>
      <c r="E1414" t="s">
        <v>12240</v>
      </c>
      <c r="F1414" s="34">
        <v>44328.378472222219</v>
      </c>
      <c r="G1414" s="34">
        <v>44328.410416666666</v>
      </c>
      <c r="H1414" t="s">
        <v>907</v>
      </c>
      <c r="I1414" t="s">
        <v>903</v>
      </c>
      <c r="J1414" t="s">
        <v>12367</v>
      </c>
      <c r="K1414" t="s">
        <v>0</v>
      </c>
    </row>
    <row r="1415" spans="1:11">
      <c r="A1415" t="s">
        <v>8376</v>
      </c>
      <c r="B1415" s="33" t="s">
        <v>972</v>
      </c>
      <c r="C1415" s="33">
        <v>205</v>
      </c>
      <c r="D1415" t="s">
        <v>905</v>
      </c>
      <c r="E1415" t="s">
        <v>12240</v>
      </c>
      <c r="F1415" s="34">
        <v>44328.415972222225</v>
      </c>
      <c r="G1415" s="34">
        <v>44333.407638888886</v>
      </c>
      <c r="H1415" t="s">
        <v>907</v>
      </c>
      <c r="I1415" t="s">
        <v>903</v>
      </c>
      <c r="J1415" t="s">
        <v>12365</v>
      </c>
      <c r="K1415" t="s">
        <v>0</v>
      </c>
    </row>
    <row r="1416" spans="1:11">
      <c r="A1416" t="s">
        <v>8377</v>
      </c>
      <c r="B1416" s="33" t="s">
        <v>972</v>
      </c>
      <c r="C1416" s="33">
        <v>402</v>
      </c>
      <c r="D1416" t="s">
        <v>901</v>
      </c>
      <c r="E1416" t="s">
        <v>12240</v>
      </c>
      <c r="F1416" s="34">
        <v>44328.756944444445</v>
      </c>
      <c r="G1416" s="34">
        <v>44347.308333333334</v>
      </c>
      <c r="H1416" t="s">
        <v>2</v>
      </c>
      <c r="I1416" t="s">
        <v>903</v>
      </c>
      <c r="J1416" t="s">
        <v>12371</v>
      </c>
      <c r="K1416" t="s">
        <v>0</v>
      </c>
    </row>
    <row r="1417" spans="1:11">
      <c r="A1417" t="s">
        <v>8378</v>
      </c>
      <c r="B1417" s="33" t="s">
        <v>972</v>
      </c>
      <c r="C1417" s="33">
        <v>402</v>
      </c>
      <c r="D1417" t="s">
        <v>901</v>
      </c>
      <c r="E1417" t="s">
        <v>12240</v>
      </c>
      <c r="F1417" s="34">
        <v>44328.758333333331</v>
      </c>
      <c r="G1417" s="34">
        <v>44333.495833333334</v>
      </c>
      <c r="H1417" t="s">
        <v>907</v>
      </c>
      <c r="I1417" t="s">
        <v>903</v>
      </c>
      <c r="J1417" t="s">
        <v>12267</v>
      </c>
      <c r="K1417" t="s">
        <v>0</v>
      </c>
    </row>
    <row r="1418" spans="1:11">
      <c r="A1418" t="s">
        <v>8379</v>
      </c>
      <c r="B1418" s="33" t="s">
        <v>972</v>
      </c>
      <c r="C1418" s="33">
        <v>306</v>
      </c>
      <c r="D1418" t="s">
        <v>901</v>
      </c>
      <c r="E1418" t="s">
        <v>12240</v>
      </c>
      <c r="F1418" s="34">
        <v>44329.461805555555</v>
      </c>
      <c r="G1418" s="34">
        <v>44335.452777777777</v>
      </c>
      <c r="H1418" t="s">
        <v>907</v>
      </c>
      <c r="I1418" t="s">
        <v>903</v>
      </c>
      <c r="J1418" t="s">
        <v>12265</v>
      </c>
      <c r="K1418" t="s">
        <v>0</v>
      </c>
    </row>
    <row r="1419" spans="1:11">
      <c r="A1419" t="s">
        <v>8380</v>
      </c>
      <c r="B1419" s="33" t="s">
        <v>972</v>
      </c>
      <c r="C1419" s="33" t="s">
        <v>333</v>
      </c>
      <c r="D1419" t="s">
        <v>333</v>
      </c>
      <c r="E1419" t="s">
        <v>12240</v>
      </c>
      <c r="F1419" s="34">
        <v>44329.008333333331</v>
      </c>
      <c r="G1419" s="34">
        <v>44333.388194444444</v>
      </c>
      <c r="H1419" t="s">
        <v>907</v>
      </c>
      <c r="I1419" t="s">
        <v>903</v>
      </c>
      <c r="J1419" t="s">
        <v>12265</v>
      </c>
      <c r="K1419" t="s">
        <v>0</v>
      </c>
    </row>
    <row r="1420" spans="1:11">
      <c r="A1420" t="s">
        <v>8381</v>
      </c>
      <c r="B1420" s="33" t="s">
        <v>972</v>
      </c>
      <c r="C1420" s="33">
        <v>207</v>
      </c>
      <c r="D1420" t="s">
        <v>914</v>
      </c>
      <c r="E1420" t="s">
        <v>12240</v>
      </c>
      <c r="F1420" s="34">
        <v>44332.540277777778</v>
      </c>
      <c r="G1420" s="34">
        <v>44354.308345729165</v>
      </c>
      <c r="H1420" t="s">
        <v>907</v>
      </c>
      <c r="I1420" t="s">
        <v>903</v>
      </c>
      <c r="J1420" t="s">
        <v>12265</v>
      </c>
      <c r="K1420" t="s">
        <v>0</v>
      </c>
    </row>
    <row r="1421" spans="1:11">
      <c r="A1421" t="s">
        <v>8382</v>
      </c>
      <c r="B1421" s="33" t="s">
        <v>972</v>
      </c>
      <c r="C1421" s="33">
        <v>101</v>
      </c>
      <c r="D1421" t="s">
        <v>914</v>
      </c>
      <c r="E1421" t="s">
        <v>12240</v>
      </c>
      <c r="F1421" s="34">
        <v>44334.439583333333</v>
      </c>
      <c r="G1421" s="34">
        <v>44343.492361111108</v>
      </c>
      <c r="H1421" t="s">
        <v>907</v>
      </c>
      <c r="I1421" t="s">
        <v>903</v>
      </c>
      <c r="J1421" t="s">
        <v>12367</v>
      </c>
      <c r="K1421" t="s">
        <v>0</v>
      </c>
    </row>
    <row r="1422" spans="1:11">
      <c r="A1422" t="s">
        <v>8383</v>
      </c>
      <c r="B1422" s="33" t="s">
        <v>972</v>
      </c>
      <c r="C1422" s="33">
        <v>101</v>
      </c>
      <c r="D1422" t="s">
        <v>914</v>
      </c>
      <c r="E1422" t="s">
        <v>12240</v>
      </c>
      <c r="F1422" s="34">
        <v>44334.439583333333</v>
      </c>
      <c r="G1422" s="34">
        <v>44335.322222222225</v>
      </c>
      <c r="H1422" t="s">
        <v>907</v>
      </c>
      <c r="I1422" t="s">
        <v>903</v>
      </c>
      <c r="J1422" t="s">
        <v>12267</v>
      </c>
      <c r="K1422" t="s">
        <v>0</v>
      </c>
    </row>
    <row r="1423" spans="1:11">
      <c r="A1423" t="s">
        <v>8384</v>
      </c>
      <c r="B1423" s="33" t="s">
        <v>972</v>
      </c>
      <c r="C1423" s="33" t="s">
        <v>333</v>
      </c>
      <c r="D1423" t="s">
        <v>333</v>
      </c>
      <c r="E1423" t="s">
        <v>12240</v>
      </c>
      <c r="F1423" s="34">
        <v>44336.934027777781</v>
      </c>
      <c r="G1423" s="34">
        <v>44337.59652777778</v>
      </c>
      <c r="H1423" t="s">
        <v>2</v>
      </c>
      <c r="I1423" t="s">
        <v>903</v>
      </c>
      <c r="J1423" t="s">
        <v>12365</v>
      </c>
      <c r="K1423" t="s">
        <v>0</v>
      </c>
    </row>
    <row r="1424" spans="1:11">
      <c r="A1424" t="s">
        <v>8385</v>
      </c>
      <c r="B1424" s="33" t="s">
        <v>972</v>
      </c>
      <c r="C1424" s="33" t="s">
        <v>333</v>
      </c>
      <c r="D1424" t="s">
        <v>333</v>
      </c>
      <c r="E1424" t="s">
        <v>12240</v>
      </c>
      <c r="F1424" s="34">
        <v>44339.843055555553</v>
      </c>
      <c r="G1424" s="34">
        <v>44340.611805555556</v>
      </c>
      <c r="H1424" t="s">
        <v>2</v>
      </c>
      <c r="I1424" t="s">
        <v>903</v>
      </c>
      <c r="J1424" t="s">
        <v>12365</v>
      </c>
      <c r="K1424" t="s">
        <v>0</v>
      </c>
    </row>
    <row r="1425" spans="1:11">
      <c r="A1425" t="s">
        <v>8386</v>
      </c>
      <c r="B1425" s="33" t="s">
        <v>972</v>
      </c>
      <c r="C1425" s="33">
        <v>301</v>
      </c>
      <c r="D1425" t="s">
        <v>932</v>
      </c>
      <c r="E1425" t="s">
        <v>12240</v>
      </c>
      <c r="F1425" s="34">
        <v>44337.79583333333</v>
      </c>
      <c r="G1425" s="34">
        <v>44348.79583333333</v>
      </c>
      <c r="H1425" t="s">
        <v>907</v>
      </c>
      <c r="I1425" t="s">
        <v>903</v>
      </c>
      <c r="J1425" t="s">
        <v>12267</v>
      </c>
      <c r="K1425" t="s">
        <v>0</v>
      </c>
    </row>
    <row r="1426" spans="1:11">
      <c r="A1426" t="s">
        <v>8387</v>
      </c>
      <c r="B1426" s="33" t="s">
        <v>972</v>
      </c>
      <c r="C1426" s="33">
        <v>402</v>
      </c>
      <c r="D1426" t="s">
        <v>914</v>
      </c>
      <c r="E1426" t="s">
        <v>12240</v>
      </c>
      <c r="F1426" s="34">
        <v>44339.536805555559</v>
      </c>
      <c r="G1426" s="34">
        <v>44341.574305555558</v>
      </c>
      <c r="H1426" t="s">
        <v>907</v>
      </c>
      <c r="I1426" t="s">
        <v>903</v>
      </c>
      <c r="J1426" t="s">
        <v>12267</v>
      </c>
      <c r="K1426" t="s">
        <v>0</v>
      </c>
    </row>
    <row r="1427" spans="1:11">
      <c r="A1427" t="s">
        <v>8388</v>
      </c>
      <c r="B1427" s="33" t="s">
        <v>972</v>
      </c>
      <c r="C1427" s="33">
        <v>306</v>
      </c>
      <c r="D1427" t="s">
        <v>1766</v>
      </c>
      <c r="E1427" t="s">
        <v>12240</v>
      </c>
      <c r="F1427" s="34">
        <v>44340.470833333333</v>
      </c>
      <c r="G1427" s="34">
        <v>44362.336805555555</v>
      </c>
      <c r="H1427" t="s">
        <v>907</v>
      </c>
      <c r="I1427" t="s">
        <v>903</v>
      </c>
      <c r="J1427" t="s">
        <v>12301</v>
      </c>
      <c r="K1427" t="s">
        <v>0</v>
      </c>
    </row>
    <row r="1428" spans="1:11">
      <c r="A1428" t="s">
        <v>8389</v>
      </c>
      <c r="B1428" s="33" t="s">
        <v>972</v>
      </c>
      <c r="C1428" s="33">
        <v>401</v>
      </c>
      <c r="D1428" t="s">
        <v>905</v>
      </c>
      <c r="E1428" t="s">
        <v>12240</v>
      </c>
      <c r="F1428" s="34">
        <v>44341.006249999999</v>
      </c>
      <c r="G1428" s="34">
        <v>44356.536543437498</v>
      </c>
      <c r="H1428" t="s">
        <v>907</v>
      </c>
      <c r="I1428" t="s">
        <v>903</v>
      </c>
      <c r="J1428" t="s">
        <v>12371</v>
      </c>
      <c r="K1428" t="s">
        <v>0</v>
      </c>
    </row>
    <row r="1429" spans="1:11">
      <c r="A1429" t="s">
        <v>8390</v>
      </c>
      <c r="B1429" s="33" t="s">
        <v>972</v>
      </c>
      <c r="C1429" s="33">
        <v>208</v>
      </c>
      <c r="D1429" t="s">
        <v>932</v>
      </c>
      <c r="E1429" t="s">
        <v>12240</v>
      </c>
      <c r="F1429" s="34">
        <v>44341.401388888888</v>
      </c>
      <c r="G1429" s="34">
        <v>44344.467046261576</v>
      </c>
      <c r="H1429" t="s">
        <v>907</v>
      </c>
      <c r="I1429" t="s">
        <v>903</v>
      </c>
      <c r="J1429" t="s">
        <v>12267</v>
      </c>
      <c r="K1429" t="s">
        <v>0</v>
      </c>
    </row>
    <row r="1430" spans="1:11">
      <c r="A1430" t="s">
        <v>8391</v>
      </c>
      <c r="B1430" s="33" t="s">
        <v>972</v>
      </c>
      <c r="C1430" s="33" t="s">
        <v>333</v>
      </c>
      <c r="D1430" t="s">
        <v>333</v>
      </c>
      <c r="E1430" t="s">
        <v>12240</v>
      </c>
      <c r="F1430" s="34">
        <v>44342.840277777781</v>
      </c>
      <c r="G1430" s="34">
        <v>44344.463194444441</v>
      </c>
      <c r="H1430" t="s">
        <v>2</v>
      </c>
      <c r="I1430" t="s">
        <v>903</v>
      </c>
      <c r="J1430" t="s">
        <v>12267</v>
      </c>
      <c r="K1430" t="s">
        <v>0</v>
      </c>
    </row>
    <row r="1431" spans="1:11">
      <c r="A1431" t="s">
        <v>8392</v>
      </c>
      <c r="B1431" s="33" t="s">
        <v>972</v>
      </c>
      <c r="C1431" s="33">
        <v>404</v>
      </c>
      <c r="D1431" t="s">
        <v>901</v>
      </c>
      <c r="E1431" t="s">
        <v>12240</v>
      </c>
      <c r="F1431" s="34">
        <v>44346.890277777777</v>
      </c>
      <c r="G1431" s="34">
        <v>44356.574305555558</v>
      </c>
      <c r="H1431" t="s">
        <v>907</v>
      </c>
      <c r="I1431" t="s">
        <v>903</v>
      </c>
      <c r="J1431" t="s">
        <v>12364</v>
      </c>
      <c r="K1431" t="s">
        <v>0</v>
      </c>
    </row>
    <row r="1432" spans="1:11">
      <c r="A1432" t="s">
        <v>8393</v>
      </c>
      <c r="B1432" s="33" t="s">
        <v>972</v>
      </c>
      <c r="C1432" s="33">
        <v>301</v>
      </c>
      <c r="D1432" t="s">
        <v>1766</v>
      </c>
      <c r="E1432" t="s">
        <v>12240</v>
      </c>
      <c r="F1432" s="34">
        <v>44344.681944444441</v>
      </c>
      <c r="G1432" s="34">
        <v>44358.619444444441</v>
      </c>
      <c r="H1432" t="s">
        <v>2</v>
      </c>
      <c r="I1432" t="s">
        <v>903</v>
      </c>
      <c r="J1432" t="s">
        <v>12267</v>
      </c>
      <c r="K1432" t="s">
        <v>0</v>
      </c>
    </row>
    <row r="1433" spans="1:11">
      <c r="A1433" t="s">
        <v>8394</v>
      </c>
      <c r="B1433" s="33" t="s">
        <v>972</v>
      </c>
      <c r="C1433" s="33">
        <v>404</v>
      </c>
      <c r="D1433" t="s">
        <v>901</v>
      </c>
      <c r="E1433" t="s">
        <v>12240</v>
      </c>
      <c r="F1433" s="34">
        <v>44346.892361111109</v>
      </c>
      <c r="G1433" s="34">
        <v>44347.481766886573</v>
      </c>
      <c r="H1433" t="s">
        <v>2</v>
      </c>
      <c r="I1433" t="s">
        <v>903</v>
      </c>
      <c r="J1433" t="s">
        <v>12364</v>
      </c>
      <c r="K1433" t="s">
        <v>0</v>
      </c>
    </row>
    <row r="1434" spans="1:11">
      <c r="A1434" t="s">
        <v>8395</v>
      </c>
      <c r="B1434" s="33" t="s">
        <v>972</v>
      </c>
      <c r="C1434" s="33">
        <v>308</v>
      </c>
      <c r="D1434" t="s">
        <v>932</v>
      </c>
      <c r="E1434" t="s">
        <v>12240</v>
      </c>
      <c r="F1434" s="34">
        <v>44346.381249999999</v>
      </c>
      <c r="G1434" s="34">
        <v>44349.661805555559</v>
      </c>
      <c r="H1434" t="s">
        <v>907</v>
      </c>
      <c r="I1434" t="s">
        <v>903</v>
      </c>
      <c r="J1434" t="s">
        <v>12267</v>
      </c>
      <c r="K1434" t="s">
        <v>0</v>
      </c>
    </row>
    <row r="1435" spans="1:11">
      <c r="A1435" t="s">
        <v>8396</v>
      </c>
      <c r="B1435" s="33" t="s">
        <v>972</v>
      </c>
      <c r="C1435" s="33">
        <v>102</v>
      </c>
      <c r="D1435" t="s">
        <v>1766</v>
      </c>
      <c r="E1435" t="s">
        <v>12240</v>
      </c>
      <c r="F1435" s="34">
        <v>44345.484722222223</v>
      </c>
      <c r="G1435" s="34">
        <v>44362.604166666664</v>
      </c>
      <c r="H1435" t="s">
        <v>2</v>
      </c>
      <c r="I1435" t="s">
        <v>903</v>
      </c>
      <c r="J1435" t="s">
        <v>12314</v>
      </c>
      <c r="K1435" t="s">
        <v>0</v>
      </c>
    </row>
    <row r="1436" spans="1:11">
      <c r="A1436" t="s">
        <v>8397</v>
      </c>
      <c r="B1436" s="33" t="s">
        <v>972</v>
      </c>
      <c r="C1436" s="33">
        <v>404</v>
      </c>
      <c r="D1436" t="s">
        <v>932</v>
      </c>
      <c r="E1436" t="s">
        <v>12240</v>
      </c>
      <c r="F1436" s="34">
        <v>44347.418055555558</v>
      </c>
      <c r="G1436" s="34">
        <v>44364.431250000001</v>
      </c>
      <c r="H1436" t="s">
        <v>2</v>
      </c>
      <c r="I1436" t="s">
        <v>903</v>
      </c>
      <c r="J1436" t="s">
        <v>12360</v>
      </c>
      <c r="K1436" t="s">
        <v>0</v>
      </c>
    </row>
    <row r="1437" spans="1:11">
      <c r="A1437" t="s">
        <v>8398</v>
      </c>
      <c r="B1437" s="33" t="s">
        <v>972</v>
      </c>
      <c r="C1437" s="33" t="s">
        <v>333</v>
      </c>
      <c r="D1437" t="s">
        <v>333</v>
      </c>
      <c r="E1437" t="s">
        <v>12240</v>
      </c>
      <c r="F1437" s="34">
        <v>44347.504166666666</v>
      </c>
      <c r="G1437" s="34">
        <v>44356.586805555555</v>
      </c>
      <c r="H1437" t="s">
        <v>2</v>
      </c>
      <c r="I1437" t="s">
        <v>903</v>
      </c>
      <c r="J1437" t="s">
        <v>12365</v>
      </c>
      <c r="K1437" t="s">
        <v>0</v>
      </c>
    </row>
    <row r="1438" spans="1:11">
      <c r="A1438" t="s">
        <v>8399</v>
      </c>
      <c r="B1438" s="33" t="s">
        <v>972</v>
      </c>
      <c r="C1438" s="33">
        <v>301</v>
      </c>
      <c r="D1438" t="s">
        <v>932</v>
      </c>
      <c r="E1438" t="s">
        <v>12240</v>
      </c>
      <c r="F1438" s="34">
        <v>44337.79583333333</v>
      </c>
      <c r="G1438" s="34">
        <v>44348.794444444444</v>
      </c>
      <c r="H1438" t="s">
        <v>907</v>
      </c>
      <c r="I1438" t="s">
        <v>903</v>
      </c>
      <c r="J1438" t="s">
        <v>12287</v>
      </c>
      <c r="K1438" t="s">
        <v>0</v>
      </c>
    </row>
    <row r="1439" spans="1:11">
      <c r="A1439" t="s">
        <v>8400</v>
      </c>
      <c r="B1439" s="33" t="s">
        <v>972</v>
      </c>
      <c r="C1439" s="33">
        <v>401</v>
      </c>
      <c r="D1439" t="s">
        <v>905</v>
      </c>
      <c r="E1439" t="s">
        <v>12240</v>
      </c>
      <c r="F1439" s="34">
        <v>44349.40625</v>
      </c>
      <c r="G1439" s="34">
        <v>44356.581250000003</v>
      </c>
      <c r="H1439" t="s">
        <v>907</v>
      </c>
      <c r="I1439" t="s">
        <v>903</v>
      </c>
      <c r="J1439" t="s">
        <v>12367</v>
      </c>
      <c r="K1439" t="s">
        <v>0</v>
      </c>
    </row>
    <row r="1440" spans="1:11">
      <c r="A1440" t="s">
        <v>8401</v>
      </c>
      <c r="B1440" s="33" t="s">
        <v>972</v>
      </c>
      <c r="C1440" s="33">
        <v>301</v>
      </c>
      <c r="D1440" t="s">
        <v>1766</v>
      </c>
      <c r="E1440" t="s">
        <v>12240</v>
      </c>
      <c r="F1440" s="34">
        <v>44348.501388888886</v>
      </c>
      <c r="G1440" s="34">
        <v>44349.690972222219</v>
      </c>
      <c r="H1440" t="s">
        <v>907</v>
      </c>
      <c r="I1440" t="s">
        <v>903</v>
      </c>
      <c r="J1440" t="s">
        <v>12370</v>
      </c>
      <c r="K1440" t="s">
        <v>0</v>
      </c>
    </row>
    <row r="1441" spans="1:11">
      <c r="A1441" t="s">
        <v>8402</v>
      </c>
      <c r="B1441" s="33" t="s">
        <v>972</v>
      </c>
      <c r="C1441" s="33">
        <v>301</v>
      </c>
      <c r="D1441" t="s">
        <v>1766</v>
      </c>
      <c r="E1441" t="s">
        <v>12240</v>
      </c>
      <c r="F1441" s="34">
        <v>44351.488888888889</v>
      </c>
      <c r="G1441" s="34">
        <v>44356.59652777778</v>
      </c>
      <c r="H1441" t="s">
        <v>907</v>
      </c>
      <c r="I1441" t="s">
        <v>903</v>
      </c>
      <c r="J1441" t="s">
        <v>12364</v>
      </c>
      <c r="K1441" t="s">
        <v>0</v>
      </c>
    </row>
    <row r="1442" spans="1:11">
      <c r="A1442" t="s">
        <v>8403</v>
      </c>
      <c r="B1442" s="33" t="s">
        <v>972</v>
      </c>
      <c r="C1442" s="33">
        <v>403</v>
      </c>
      <c r="D1442" t="s">
        <v>901</v>
      </c>
      <c r="E1442" t="s">
        <v>12240</v>
      </c>
      <c r="F1442" s="34">
        <v>44347.626388888886</v>
      </c>
      <c r="G1442" s="34">
        <v>44357.662499999999</v>
      </c>
      <c r="H1442" t="s">
        <v>2</v>
      </c>
      <c r="I1442" t="s">
        <v>903</v>
      </c>
      <c r="J1442" t="s">
        <v>12365</v>
      </c>
      <c r="K1442" t="s">
        <v>0</v>
      </c>
    </row>
    <row r="1443" spans="1:11">
      <c r="A1443" t="s">
        <v>8404</v>
      </c>
      <c r="B1443" s="33" t="s">
        <v>972</v>
      </c>
      <c r="C1443" s="33">
        <v>303</v>
      </c>
      <c r="D1443" t="s">
        <v>932</v>
      </c>
      <c r="E1443" t="s">
        <v>12240</v>
      </c>
      <c r="F1443" s="34">
        <v>44354.713194444441</v>
      </c>
      <c r="G1443" s="34">
        <v>44357.488194444442</v>
      </c>
      <c r="H1443" t="s">
        <v>2</v>
      </c>
      <c r="I1443" t="s">
        <v>903</v>
      </c>
      <c r="J1443" t="s">
        <v>12265</v>
      </c>
      <c r="K1443" t="s">
        <v>0</v>
      </c>
    </row>
    <row r="1444" spans="1:11">
      <c r="A1444" t="s">
        <v>8405</v>
      </c>
      <c r="B1444" s="33" t="s">
        <v>972</v>
      </c>
      <c r="C1444" s="33" t="s">
        <v>333</v>
      </c>
      <c r="D1444" t="s">
        <v>333</v>
      </c>
      <c r="E1444" t="s">
        <v>12240</v>
      </c>
      <c r="F1444" s="34">
        <v>44354.816666666666</v>
      </c>
      <c r="G1444" s="34">
        <v>44357.658333333333</v>
      </c>
      <c r="H1444" t="s">
        <v>907</v>
      </c>
      <c r="I1444" t="s">
        <v>903</v>
      </c>
      <c r="J1444" t="s">
        <v>12267</v>
      </c>
      <c r="K1444" t="s">
        <v>0</v>
      </c>
    </row>
    <row r="1445" spans="1:11">
      <c r="A1445" t="s">
        <v>8406</v>
      </c>
      <c r="B1445" s="33" t="s">
        <v>972</v>
      </c>
      <c r="C1445" s="33" t="s">
        <v>333</v>
      </c>
      <c r="D1445" t="s">
        <v>333</v>
      </c>
      <c r="E1445" t="s">
        <v>12240</v>
      </c>
      <c r="F1445" s="34">
        <v>44355.878472222219</v>
      </c>
      <c r="G1445" s="34">
        <v>44357.493750000001</v>
      </c>
      <c r="H1445" t="s">
        <v>907</v>
      </c>
      <c r="I1445" t="s">
        <v>903</v>
      </c>
      <c r="J1445" t="s">
        <v>12267</v>
      </c>
      <c r="K1445" t="s">
        <v>0</v>
      </c>
    </row>
    <row r="1446" spans="1:11">
      <c r="A1446" t="s">
        <v>8407</v>
      </c>
      <c r="B1446" s="33" t="s">
        <v>972</v>
      </c>
      <c r="C1446" s="33">
        <v>306</v>
      </c>
      <c r="D1446" t="s">
        <v>914</v>
      </c>
      <c r="E1446" t="s">
        <v>12240</v>
      </c>
      <c r="F1446" s="34">
        <v>44355.730555555558</v>
      </c>
      <c r="G1446" s="34">
        <v>44362.37222222222</v>
      </c>
      <c r="H1446" t="s">
        <v>2</v>
      </c>
      <c r="I1446" t="s">
        <v>903</v>
      </c>
      <c r="J1446" t="s">
        <v>12367</v>
      </c>
      <c r="K1446" t="s">
        <v>0</v>
      </c>
    </row>
    <row r="1447" spans="1:11">
      <c r="A1447" t="s">
        <v>8408</v>
      </c>
      <c r="B1447" s="33" t="s">
        <v>972</v>
      </c>
      <c r="C1447" s="33">
        <v>102</v>
      </c>
      <c r="D1447" t="s">
        <v>901</v>
      </c>
      <c r="E1447" t="s">
        <v>12240</v>
      </c>
      <c r="F1447" s="34">
        <v>44357.417361111111</v>
      </c>
      <c r="G1447" s="34">
        <v>44362.343055555553</v>
      </c>
      <c r="H1447" t="s">
        <v>2</v>
      </c>
      <c r="I1447" t="s">
        <v>903</v>
      </c>
      <c r="J1447" t="s">
        <v>12359</v>
      </c>
      <c r="K1447" t="s">
        <v>0</v>
      </c>
    </row>
    <row r="1448" spans="1:11">
      <c r="A1448" t="s">
        <v>8409</v>
      </c>
      <c r="B1448" s="33" t="s">
        <v>972</v>
      </c>
      <c r="C1448" s="33">
        <v>301</v>
      </c>
      <c r="D1448" t="s">
        <v>1766</v>
      </c>
      <c r="E1448" t="s">
        <v>12240</v>
      </c>
      <c r="F1448" s="34">
        <v>44357.561805555553</v>
      </c>
      <c r="G1448" s="34">
        <v>44358.624305555553</v>
      </c>
      <c r="H1448" t="s">
        <v>907</v>
      </c>
      <c r="I1448" t="s">
        <v>903</v>
      </c>
      <c r="J1448" t="s">
        <v>12267</v>
      </c>
      <c r="K1448" t="s">
        <v>0</v>
      </c>
    </row>
    <row r="1449" spans="1:11">
      <c r="A1449" t="s">
        <v>8410</v>
      </c>
      <c r="B1449" s="33" t="s">
        <v>972</v>
      </c>
      <c r="C1449" s="33">
        <v>406</v>
      </c>
      <c r="D1449" t="s">
        <v>914</v>
      </c>
      <c r="E1449" t="s">
        <v>12240</v>
      </c>
      <c r="F1449" s="34">
        <v>44357.665972222225</v>
      </c>
      <c r="G1449" s="34">
        <v>44494.463966354167</v>
      </c>
      <c r="H1449" t="s">
        <v>907</v>
      </c>
      <c r="I1449" t="s">
        <v>903</v>
      </c>
      <c r="J1449" t="s">
        <v>12359</v>
      </c>
      <c r="K1449" t="s">
        <v>0</v>
      </c>
    </row>
    <row r="1450" spans="1:11">
      <c r="A1450" t="s">
        <v>8411</v>
      </c>
      <c r="B1450" s="33" t="s">
        <v>972</v>
      </c>
      <c r="C1450" s="33">
        <v>303</v>
      </c>
      <c r="D1450" t="s">
        <v>932</v>
      </c>
      <c r="E1450" t="s">
        <v>12240</v>
      </c>
      <c r="F1450" s="34">
        <v>44357.847222222219</v>
      </c>
      <c r="G1450" s="34">
        <v>44377.375</v>
      </c>
      <c r="H1450" t="s">
        <v>2</v>
      </c>
      <c r="I1450" t="s">
        <v>903</v>
      </c>
      <c r="J1450" t="s">
        <v>12265</v>
      </c>
      <c r="K1450" t="s">
        <v>0</v>
      </c>
    </row>
    <row r="1451" spans="1:11">
      <c r="A1451" t="s">
        <v>8412</v>
      </c>
      <c r="B1451" s="33" t="s">
        <v>972</v>
      </c>
      <c r="C1451" s="33">
        <v>404</v>
      </c>
      <c r="D1451" t="s">
        <v>901</v>
      </c>
      <c r="E1451" t="s">
        <v>12240</v>
      </c>
      <c r="F1451" s="34">
        <v>44360.745138888888</v>
      </c>
      <c r="G1451" s="34">
        <v>44362.349305555559</v>
      </c>
      <c r="H1451" t="s">
        <v>907</v>
      </c>
      <c r="I1451" t="s">
        <v>903</v>
      </c>
      <c r="J1451" t="s">
        <v>12373</v>
      </c>
      <c r="K1451" t="s">
        <v>0</v>
      </c>
    </row>
    <row r="1452" spans="1:11">
      <c r="A1452" t="s">
        <v>8413</v>
      </c>
      <c r="B1452" s="33" t="s">
        <v>972</v>
      </c>
      <c r="C1452" s="33">
        <v>301</v>
      </c>
      <c r="D1452" t="s">
        <v>901</v>
      </c>
      <c r="E1452" t="s">
        <v>12240</v>
      </c>
      <c r="F1452" s="34">
        <v>44360.865972222222</v>
      </c>
      <c r="G1452" s="34">
        <v>44364.495833333334</v>
      </c>
      <c r="H1452" t="s">
        <v>907</v>
      </c>
      <c r="I1452" t="s">
        <v>903</v>
      </c>
      <c r="J1452" t="s">
        <v>12267</v>
      </c>
      <c r="K1452" t="s">
        <v>0</v>
      </c>
    </row>
    <row r="1453" spans="1:11">
      <c r="A1453" t="s">
        <v>8414</v>
      </c>
      <c r="B1453" s="33" t="s">
        <v>972</v>
      </c>
      <c r="C1453" s="33" t="s">
        <v>333</v>
      </c>
      <c r="D1453" t="s">
        <v>333</v>
      </c>
      <c r="E1453" t="s">
        <v>12240</v>
      </c>
      <c r="F1453" s="34">
        <v>44360.743055555555</v>
      </c>
      <c r="G1453" s="34">
        <v>44361.445138888892</v>
      </c>
      <c r="H1453" t="s">
        <v>2</v>
      </c>
      <c r="I1453" t="s">
        <v>903</v>
      </c>
      <c r="J1453" t="s">
        <v>12267</v>
      </c>
      <c r="K1453" t="s">
        <v>0</v>
      </c>
    </row>
    <row r="1454" spans="1:11">
      <c r="A1454" t="s">
        <v>8415</v>
      </c>
      <c r="B1454" s="33" t="s">
        <v>972</v>
      </c>
      <c r="C1454" s="33">
        <v>205</v>
      </c>
      <c r="D1454" t="s">
        <v>932</v>
      </c>
      <c r="E1454" t="s">
        <v>12240</v>
      </c>
      <c r="F1454" s="34">
        <v>44356.414583333331</v>
      </c>
      <c r="G1454" s="34">
        <v>44364.428472222222</v>
      </c>
      <c r="H1454" t="s">
        <v>907</v>
      </c>
      <c r="I1454" t="s">
        <v>903</v>
      </c>
      <c r="J1454" t="s">
        <v>12357</v>
      </c>
      <c r="K1454" t="s">
        <v>0</v>
      </c>
    </row>
    <row r="1455" spans="1:11">
      <c r="A1455" t="s">
        <v>8416</v>
      </c>
      <c r="B1455" s="33" t="s">
        <v>972</v>
      </c>
      <c r="C1455" s="33">
        <v>107</v>
      </c>
      <c r="D1455" t="s">
        <v>914</v>
      </c>
      <c r="E1455" t="s">
        <v>12240</v>
      </c>
      <c r="F1455" s="34">
        <v>44364.455555555556</v>
      </c>
      <c r="G1455" s="34">
        <v>44375.345833333333</v>
      </c>
      <c r="H1455" t="s">
        <v>2</v>
      </c>
      <c r="I1455" t="s">
        <v>903</v>
      </c>
      <c r="J1455" t="s">
        <v>12364</v>
      </c>
      <c r="K1455" t="s">
        <v>0</v>
      </c>
    </row>
    <row r="1456" spans="1:11">
      <c r="A1456" t="s">
        <v>8417</v>
      </c>
      <c r="B1456" s="33" t="s">
        <v>972</v>
      </c>
      <c r="C1456" s="33">
        <v>305</v>
      </c>
      <c r="D1456" t="s">
        <v>914</v>
      </c>
      <c r="E1456" t="s">
        <v>12240</v>
      </c>
      <c r="F1456" s="34">
        <v>44364.704861111109</v>
      </c>
      <c r="G1456" s="34">
        <v>44372.671037604166</v>
      </c>
      <c r="H1456" t="s">
        <v>907</v>
      </c>
      <c r="I1456" t="s">
        <v>903</v>
      </c>
      <c r="J1456" t="s">
        <v>12267</v>
      </c>
      <c r="K1456" t="s">
        <v>0</v>
      </c>
    </row>
    <row r="1457" spans="1:11">
      <c r="A1457" t="s">
        <v>8418</v>
      </c>
      <c r="B1457" s="33" t="s">
        <v>972</v>
      </c>
      <c r="C1457" s="33" t="s">
        <v>333</v>
      </c>
      <c r="D1457" t="s">
        <v>333</v>
      </c>
      <c r="E1457" t="s">
        <v>12240</v>
      </c>
      <c r="F1457" s="34">
        <v>44366.493055555555</v>
      </c>
      <c r="G1457" s="34">
        <v>44368.335416666669</v>
      </c>
      <c r="H1457" t="s">
        <v>2</v>
      </c>
      <c r="I1457" t="s">
        <v>903</v>
      </c>
      <c r="J1457" t="s">
        <v>12267</v>
      </c>
      <c r="K1457" t="s">
        <v>0</v>
      </c>
    </row>
    <row r="1458" spans="1:11">
      <c r="A1458" t="s">
        <v>8419</v>
      </c>
      <c r="B1458" s="33" t="s">
        <v>972</v>
      </c>
      <c r="C1458" s="33">
        <v>401</v>
      </c>
      <c r="D1458" t="s">
        <v>905</v>
      </c>
      <c r="E1458" t="s">
        <v>12240</v>
      </c>
      <c r="F1458" s="34">
        <v>44365.586805555555</v>
      </c>
      <c r="G1458" s="34">
        <v>44372.626388888886</v>
      </c>
      <c r="H1458" t="s">
        <v>2</v>
      </c>
      <c r="I1458" t="s">
        <v>903</v>
      </c>
      <c r="J1458" t="s">
        <v>12267</v>
      </c>
      <c r="K1458" t="s">
        <v>0</v>
      </c>
    </row>
    <row r="1459" spans="1:11">
      <c r="A1459" t="s">
        <v>8420</v>
      </c>
      <c r="B1459" s="33" t="s">
        <v>972</v>
      </c>
      <c r="C1459" s="33">
        <v>402</v>
      </c>
      <c r="D1459" t="s">
        <v>914</v>
      </c>
      <c r="E1459" t="s">
        <v>12240</v>
      </c>
      <c r="F1459" s="34">
        <v>44366.527083333334</v>
      </c>
      <c r="G1459" s="34">
        <v>44377.46597222222</v>
      </c>
      <c r="H1459" t="s">
        <v>907</v>
      </c>
      <c r="I1459" t="s">
        <v>903</v>
      </c>
      <c r="J1459" t="s">
        <v>12371</v>
      </c>
      <c r="K1459" t="s">
        <v>0</v>
      </c>
    </row>
    <row r="1460" spans="1:11">
      <c r="A1460" t="s">
        <v>8421</v>
      </c>
      <c r="B1460" s="33" t="s">
        <v>972</v>
      </c>
      <c r="C1460" s="33">
        <v>107</v>
      </c>
      <c r="D1460" t="s">
        <v>905</v>
      </c>
      <c r="E1460" t="s">
        <v>12240</v>
      </c>
      <c r="F1460" s="34">
        <v>44368.486805555556</v>
      </c>
      <c r="G1460" s="34">
        <v>44376.415277777778</v>
      </c>
      <c r="H1460" t="s">
        <v>907</v>
      </c>
      <c r="I1460" t="s">
        <v>903</v>
      </c>
      <c r="J1460" t="s">
        <v>12317</v>
      </c>
      <c r="K1460" t="s">
        <v>0</v>
      </c>
    </row>
    <row r="1461" spans="1:11">
      <c r="A1461" t="s">
        <v>8422</v>
      </c>
      <c r="B1461" s="33" t="s">
        <v>972</v>
      </c>
      <c r="C1461" s="33">
        <v>404</v>
      </c>
      <c r="D1461" t="s">
        <v>914</v>
      </c>
      <c r="E1461" t="s">
        <v>12240</v>
      </c>
      <c r="F1461" s="34">
        <v>44367.78402777778</v>
      </c>
      <c r="G1461" s="34">
        <v>44431.48111896991</v>
      </c>
      <c r="H1461" t="s">
        <v>907</v>
      </c>
      <c r="I1461" t="s">
        <v>903</v>
      </c>
      <c r="J1461" t="s">
        <v>12371</v>
      </c>
      <c r="K1461" t="s">
        <v>0</v>
      </c>
    </row>
    <row r="1462" spans="1:11">
      <c r="A1462" t="s">
        <v>8423</v>
      </c>
      <c r="B1462" s="33" t="s">
        <v>972</v>
      </c>
      <c r="C1462" s="33">
        <v>201</v>
      </c>
      <c r="D1462" t="s">
        <v>932</v>
      </c>
      <c r="E1462" t="s">
        <v>12240</v>
      </c>
      <c r="F1462" s="34">
        <v>44368.669444444444</v>
      </c>
      <c r="G1462" s="34">
        <v>44369.699305555558</v>
      </c>
      <c r="H1462" t="s">
        <v>907</v>
      </c>
      <c r="I1462" t="s">
        <v>903</v>
      </c>
      <c r="J1462" t="s">
        <v>12367</v>
      </c>
      <c r="K1462" t="s">
        <v>0</v>
      </c>
    </row>
    <row r="1463" spans="1:11">
      <c r="A1463" t="s">
        <v>8424</v>
      </c>
      <c r="B1463" s="33" t="s">
        <v>972</v>
      </c>
      <c r="C1463" s="33">
        <v>404</v>
      </c>
      <c r="D1463" t="s">
        <v>901</v>
      </c>
      <c r="E1463" t="s">
        <v>12240</v>
      </c>
      <c r="F1463" s="34">
        <v>44370.948611111111</v>
      </c>
      <c r="G1463" s="34">
        <v>44376.311111111114</v>
      </c>
      <c r="H1463" t="s">
        <v>2</v>
      </c>
      <c r="I1463" t="s">
        <v>903</v>
      </c>
      <c r="J1463" t="s">
        <v>12361</v>
      </c>
      <c r="K1463" t="s">
        <v>0</v>
      </c>
    </row>
    <row r="1464" spans="1:11">
      <c r="A1464" t="s">
        <v>8425</v>
      </c>
      <c r="B1464" s="33" t="s">
        <v>972</v>
      </c>
      <c r="C1464" s="33">
        <v>204</v>
      </c>
      <c r="D1464" t="s">
        <v>905</v>
      </c>
      <c r="E1464" t="s">
        <v>12240</v>
      </c>
      <c r="F1464" s="34">
        <v>44373.618750000001</v>
      </c>
      <c r="G1464" s="34">
        <v>44378.484027777777</v>
      </c>
      <c r="H1464" t="s">
        <v>2</v>
      </c>
      <c r="I1464" t="s">
        <v>903</v>
      </c>
      <c r="J1464" t="s">
        <v>12359</v>
      </c>
      <c r="K1464" t="s">
        <v>0</v>
      </c>
    </row>
    <row r="1465" spans="1:11">
      <c r="A1465" t="s">
        <v>8426</v>
      </c>
      <c r="B1465" s="33" t="s">
        <v>972</v>
      </c>
      <c r="C1465" s="33">
        <v>305</v>
      </c>
      <c r="D1465" t="s">
        <v>901</v>
      </c>
      <c r="E1465" t="s">
        <v>12240</v>
      </c>
      <c r="F1465" s="34">
        <v>44376.463888888888</v>
      </c>
      <c r="G1465" s="34">
        <v>44376.471891284724</v>
      </c>
      <c r="H1465" t="s">
        <v>2</v>
      </c>
      <c r="I1465" t="s">
        <v>903</v>
      </c>
      <c r="J1465" t="s">
        <v>12267</v>
      </c>
      <c r="K1465" t="s">
        <v>0</v>
      </c>
    </row>
    <row r="1466" spans="1:11">
      <c r="A1466" t="s">
        <v>8427</v>
      </c>
      <c r="B1466" s="33" t="s">
        <v>972</v>
      </c>
      <c r="C1466" s="33">
        <v>403</v>
      </c>
      <c r="D1466" t="s">
        <v>1766</v>
      </c>
      <c r="E1466" t="s">
        <v>12240</v>
      </c>
      <c r="F1466" s="34">
        <v>44378.597222222219</v>
      </c>
      <c r="G1466" s="34">
        <v>44403.604166666664</v>
      </c>
      <c r="H1466" t="s">
        <v>907</v>
      </c>
      <c r="I1466" t="s">
        <v>903</v>
      </c>
      <c r="J1466" t="s">
        <v>12265</v>
      </c>
      <c r="K1466" t="s">
        <v>0</v>
      </c>
    </row>
    <row r="1467" spans="1:11">
      <c r="A1467" t="s">
        <v>8428</v>
      </c>
      <c r="B1467" s="33" t="s">
        <v>972</v>
      </c>
      <c r="C1467" s="33">
        <v>206</v>
      </c>
      <c r="D1467" t="s">
        <v>905</v>
      </c>
      <c r="E1467" t="s">
        <v>12240</v>
      </c>
      <c r="F1467" s="34">
        <v>44382.950694444444</v>
      </c>
      <c r="G1467" s="34">
        <v>44392.540277777778</v>
      </c>
      <c r="H1467" t="s">
        <v>2</v>
      </c>
      <c r="I1467" t="s">
        <v>903</v>
      </c>
      <c r="J1467" t="s">
        <v>12364</v>
      </c>
      <c r="K1467" t="s">
        <v>0</v>
      </c>
    </row>
    <row r="1468" spans="1:11">
      <c r="A1468" t="s">
        <v>8429</v>
      </c>
      <c r="B1468" s="33" t="s">
        <v>972</v>
      </c>
      <c r="C1468" s="33">
        <v>408</v>
      </c>
      <c r="D1468" t="s">
        <v>905</v>
      </c>
      <c r="E1468" t="s">
        <v>12240</v>
      </c>
      <c r="F1468" s="34">
        <v>44380.822916666664</v>
      </c>
      <c r="G1468" s="34">
        <v>44399.395833333336</v>
      </c>
      <c r="H1468" t="s">
        <v>907</v>
      </c>
      <c r="I1468" t="s">
        <v>903</v>
      </c>
      <c r="J1468" t="s">
        <v>12265</v>
      </c>
      <c r="K1468" t="s">
        <v>0</v>
      </c>
    </row>
    <row r="1469" spans="1:11">
      <c r="A1469" t="s">
        <v>8430</v>
      </c>
      <c r="B1469" s="33" t="s">
        <v>972</v>
      </c>
      <c r="C1469" s="33">
        <v>203</v>
      </c>
      <c r="D1469" t="s">
        <v>914</v>
      </c>
      <c r="E1469" t="s">
        <v>12240</v>
      </c>
      <c r="F1469" s="34">
        <v>44389.506944444445</v>
      </c>
      <c r="G1469" s="34">
        <v>44484.308162881942</v>
      </c>
      <c r="H1469" t="s">
        <v>907</v>
      </c>
      <c r="I1469" t="s">
        <v>903</v>
      </c>
      <c r="J1469" t="s">
        <v>12359</v>
      </c>
      <c r="K1469" t="s">
        <v>0</v>
      </c>
    </row>
    <row r="1470" spans="1:11">
      <c r="A1470" t="s">
        <v>8431</v>
      </c>
      <c r="B1470" s="33" t="s">
        <v>972</v>
      </c>
      <c r="C1470" s="33">
        <v>408</v>
      </c>
      <c r="D1470" t="s">
        <v>932</v>
      </c>
      <c r="E1470" t="s">
        <v>12240</v>
      </c>
      <c r="F1470" s="34">
        <v>44391.854861111111</v>
      </c>
      <c r="G1470" s="34">
        <v>44406.570833333331</v>
      </c>
      <c r="H1470" t="s">
        <v>907</v>
      </c>
      <c r="I1470" t="s">
        <v>903</v>
      </c>
      <c r="J1470" t="s">
        <v>12265</v>
      </c>
      <c r="K1470" t="s">
        <v>0</v>
      </c>
    </row>
    <row r="1471" spans="1:11">
      <c r="A1471" t="s">
        <v>8432</v>
      </c>
      <c r="B1471" s="33" t="s">
        <v>972</v>
      </c>
      <c r="C1471" s="33">
        <v>404</v>
      </c>
      <c r="D1471" t="s">
        <v>901</v>
      </c>
      <c r="E1471" t="s">
        <v>12240</v>
      </c>
      <c r="F1471" s="34">
        <v>44385.821527777778</v>
      </c>
      <c r="G1471" s="34">
        <v>44398.602777777778</v>
      </c>
      <c r="H1471" t="s">
        <v>907</v>
      </c>
      <c r="I1471" t="s">
        <v>903</v>
      </c>
      <c r="J1471" t="s">
        <v>12372</v>
      </c>
      <c r="K1471" t="s">
        <v>0</v>
      </c>
    </row>
    <row r="1472" spans="1:11">
      <c r="A1472" t="s">
        <v>8433</v>
      </c>
      <c r="B1472" s="33" t="s">
        <v>972</v>
      </c>
      <c r="C1472" s="33">
        <v>105</v>
      </c>
      <c r="D1472" t="s">
        <v>905</v>
      </c>
      <c r="E1472" t="s">
        <v>12240</v>
      </c>
      <c r="F1472" s="34">
        <v>44387.905555555553</v>
      </c>
      <c r="G1472" s="34">
        <v>44406.568055555559</v>
      </c>
      <c r="H1472" t="s">
        <v>907</v>
      </c>
      <c r="I1472" t="s">
        <v>903</v>
      </c>
      <c r="J1472" t="s">
        <v>12267</v>
      </c>
      <c r="K1472" t="s">
        <v>0</v>
      </c>
    </row>
    <row r="1473" spans="1:11">
      <c r="A1473" t="s">
        <v>8434</v>
      </c>
      <c r="B1473" s="33" t="s">
        <v>972</v>
      </c>
      <c r="C1473" s="33">
        <v>405</v>
      </c>
      <c r="D1473" t="s">
        <v>932</v>
      </c>
      <c r="E1473" t="s">
        <v>12240</v>
      </c>
      <c r="F1473" s="34">
        <v>44395.699305555558</v>
      </c>
      <c r="G1473" s="34">
        <v>44397.361111111109</v>
      </c>
      <c r="H1473" t="s">
        <v>2</v>
      </c>
      <c r="I1473" t="s">
        <v>903</v>
      </c>
      <c r="J1473" t="s">
        <v>12364</v>
      </c>
      <c r="K1473" t="s">
        <v>0</v>
      </c>
    </row>
    <row r="1474" spans="1:11">
      <c r="A1474" t="s">
        <v>8435</v>
      </c>
      <c r="B1474" s="33" t="s">
        <v>972</v>
      </c>
      <c r="C1474" s="33" t="s">
        <v>333</v>
      </c>
      <c r="D1474" t="s">
        <v>333</v>
      </c>
      <c r="E1474" t="s">
        <v>12240</v>
      </c>
      <c r="F1474" s="34">
        <v>44394.893055555556</v>
      </c>
      <c r="G1474" s="34">
        <v>44400.458333333336</v>
      </c>
      <c r="H1474" t="s">
        <v>907</v>
      </c>
      <c r="I1474" t="s">
        <v>903</v>
      </c>
      <c r="J1474" t="s">
        <v>12267</v>
      </c>
      <c r="K1474" t="s">
        <v>0</v>
      </c>
    </row>
    <row r="1475" spans="1:11">
      <c r="A1475" t="s">
        <v>8436</v>
      </c>
      <c r="B1475" s="33" t="s">
        <v>972</v>
      </c>
      <c r="C1475" s="33">
        <v>308</v>
      </c>
      <c r="D1475" t="s">
        <v>901</v>
      </c>
      <c r="E1475" t="s">
        <v>12240</v>
      </c>
      <c r="F1475" s="34">
        <v>44397.345138888886</v>
      </c>
      <c r="G1475" s="34">
        <v>44400.416666666664</v>
      </c>
      <c r="H1475" t="s">
        <v>2</v>
      </c>
      <c r="I1475" t="s">
        <v>903</v>
      </c>
      <c r="J1475" t="s">
        <v>12364</v>
      </c>
      <c r="K1475" t="s">
        <v>0</v>
      </c>
    </row>
    <row r="1476" spans="1:11">
      <c r="A1476" t="s">
        <v>8437</v>
      </c>
      <c r="B1476" s="33" t="s">
        <v>972</v>
      </c>
      <c r="C1476" s="33">
        <v>207</v>
      </c>
      <c r="D1476" t="s">
        <v>932</v>
      </c>
      <c r="E1476" t="s">
        <v>12240</v>
      </c>
      <c r="F1476" s="34">
        <v>44396.618750000001</v>
      </c>
      <c r="G1476" s="34">
        <v>44406.568749999999</v>
      </c>
      <c r="H1476" t="s">
        <v>907</v>
      </c>
      <c r="I1476" t="s">
        <v>903</v>
      </c>
      <c r="J1476" t="s">
        <v>12267</v>
      </c>
      <c r="K1476" t="s">
        <v>0</v>
      </c>
    </row>
    <row r="1477" spans="1:11">
      <c r="A1477" t="s">
        <v>8438</v>
      </c>
      <c r="B1477" s="33" t="s">
        <v>972</v>
      </c>
      <c r="C1477" s="33">
        <v>205</v>
      </c>
      <c r="D1477" t="s">
        <v>901</v>
      </c>
      <c r="E1477" t="s">
        <v>12240</v>
      </c>
      <c r="F1477" s="34">
        <v>44396.511805555558</v>
      </c>
      <c r="G1477" s="34">
        <v>44455.818999745374</v>
      </c>
      <c r="H1477" t="s">
        <v>2</v>
      </c>
      <c r="I1477" t="s">
        <v>903</v>
      </c>
      <c r="J1477" t="s">
        <v>12361</v>
      </c>
      <c r="K1477" t="s">
        <v>0</v>
      </c>
    </row>
    <row r="1478" spans="1:11">
      <c r="A1478" t="s">
        <v>8439</v>
      </c>
      <c r="B1478" s="33" t="s">
        <v>972</v>
      </c>
      <c r="C1478" s="33">
        <v>404</v>
      </c>
      <c r="D1478" t="s">
        <v>901</v>
      </c>
      <c r="E1478" t="s">
        <v>12240</v>
      </c>
      <c r="F1478" s="34">
        <v>44398.615972222222</v>
      </c>
      <c r="G1478" s="34">
        <v>44399.357996064813</v>
      </c>
      <c r="H1478" t="s">
        <v>907</v>
      </c>
      <c r="I1478" t="s">
        <v>903</v>
      </c>
      <c r="J1478" t="s">
        <v>12365</v>
      </c>
      <c r="K1478" t="s">
        <v>0</v>
      </c>
    </row>
    <row r="1479" spans="1:11">
      <c r="A1479" t="s">
        <v>8440</v>
      </c>
      <c r="B1479" s="33" t="s">
        <v>972</v>
      </c>
      <c r="C1479" s="33">
        <v>101</v>
      </c>
      <c r="D1479" t="s">
        <v>914</v>
      </c>
      <c r="E1479" t="s">
        <v>12240</v>
      </c>
      <c r="F1479" s="34">
        <v>44399.461805555555</v>
      </c>
      <c r="G1479" s="34">
        <v>44406.577777777777</v>
      </c>
      <c r="H1479" t="s">
        <v>907</v>
      </c>
      <c r="I1479" t="s">
        <v>903</v>
      </c>
      <c r="J1479" t="s">
        <v>12367</v>
      </c>
      <c r="K1479" t="s">
        <v>0</v>
      </c>
    </row>
    <row r="1480" spans="1:11">
      <c r="A1480" t="s">
        <v>8441</v>
      </c>
      <c r="B1480" s="33" t="s">
        <v>972</v>
      </c>
      <c r="C1480" s="33">
        <v>306</v>
      </c>
      <c r="D1480" t="s">
        <v>914</v>
      </c>
      <c r="E1480" t="s">
        <v>12240</v>
      </c>
      <c r="F1480" s="34">
        <v>44400.331944444442</v>
      </c>
      <c r="G1480" s="34">
        <v>44411.672222222223</v>
      </c>
      <c r="H1480" t="s">
        <v>2</v>
      </c>
      <c r="I1480" t="s">
        <v>903</v>
      </c>
      <c r="J1480" t="s">
        <v>12363</v>
      </c>
      <c r="K1480" t="s">
        <v>0</v>
      </c>
    </row>
    <row r="1481" spans="1:11">
      <c r="A1481" t="s">
        <v>8442</v>
      </c>
      <c r="B1481" s="33" t="s">
        <v>972</v>
      </c>
      <c r="C1481" s="33">
        <v>107</v>
      </c>
      <c r="D1481" t="s">
        <v>914</v>
      </c>
      <c r="E1481" t="s">
        <v>12240</v>
      </c>
      <c r="F1481" s="34">
        <v>44403.48541666667</v>
      </c>
      <c r="G1481" s="34">
        <v>44435.437900509256</v>
      </c>
      <c r="H1481" t="s">
        <v>2</v>
      </c>
      <c r="I1481" t="s">
        <v>903</v>
      </c>
      <c r="J1481" t="s">
        <v>12359</v>
      </c>
      <c r="K1481" t="s">
        <v>0</v>
      </c>
    </row>
    <row r="1482" spans="1:11">
      <c r="A1482" t="s">
        <v>8443</v>
      </c>
      <c r="B1482" s="33" t="s">
        <v>972</v>
      </c>
      <c r="C1482" s="33">
        <v>306</v>
      </c>
      <c r="D1482" t="s">
        <v>1766</v>
      </c>
      <c r="E1482" t="s">
        <v>12240</v>
      </c>
      <c r="F1482" s="34">
        <v>44403.686111111114</v>
      </c>
      <c r="G1482" s="34">
        <v>44406.578472222223</v>
      </c>
      <c r="H1482" t="s">
        <v>907</v>
      </c>
      <c r="I1482" t="s">
        <v>903</v>
      </c>
      <c r="J1482" t="s">
        <v>12267</v>
      </c>
      <c r="K1482" t="s">
        <v>0</v>
      </c>
    </row>
    <row r="1483" spans="1:11">
      <c r="A1483" t="s">
        <v>8444</v>
      </c>
      <c r="B1483" s="33" t="s">
        <v>972</v>
      </c>
      <c r="C1483" s="33">
        <v>408</v>
      </c>
      <c r="D1483" t="s">
        <v>905</v>
      </c>
      <c r="E1483" t="s">
        <v>12240</v>
      </c>
      <c r="F1483" s="34">
        <v>44404.604861111111</v>
      </c>
      <c r="G1483" s="34">
        <v>44412.708333333336</v>
      </c>
      <c r="H1483" t="s">
        <v>907</v>
      </c>
      <c r="I1483" t="s">
        <v>903</v>
      </c>
      <c r="J1483" t="s">
        <v>12361</v>
      </c>
      <c r="K1483" t="s">
        <v>0</v>
      </c>
    </row>
    <row r="1484" spans="1:11">
      <c r="A1484" t="s">
        <v>8445</v>
      </c>
      <c r="B1484" s="33" t="s">
        <v>972</v>
      </c>
      <c r="C1484" s="33">
        <v>203</v>
      </c>
      <c r="D1484" t="s">
        <v>905</v>
      </c>
      <c r="E1484" t="s">
        <v>12240</v>
      </c>
      <c r="F1484" s="34">
        <v>44403.893750000003</v>
      </c>
      <c r="G1484" s="34">
        <v>44417.386941504628</v>
      </c>
      <c r="H1484" t="s">
        <v>2</v>
      </c>
      <c r="I1484" t="s">
        <v>903</v>
      </c>
      <c r="J1484" t="s">
        <v>12315</v>
      </c>
      <c r="K1484" t="s">
        <v>0</v>
      </c>
    </row>
    <row r="1485" spans="1:11">
      <c r="A1485" t="s">
        <v>8446</v>
      </c>
      <c r="B1485" s="33" t="s">
        <v>972</v>
      </c>
      <c r="C1485" s="33">
        <v>308</v>
      </c>
      <c r="D1485" t="s">
        <v>905</v>
      </c>
      <c r="E1485" t="s">
        <v>12240</v>
      </c>
      <c r="F1485" s="34">
        <v>44407.493750000001</v>
      </c>
      <c r="G1485" s="34">
        <v>44411.458333333336</v>
      </c>
      <c r="H1485" t="s">
        <v>907</v>
      </c>
      <c r="I1485" t="s">
        <v>903</v>
      </c>
      <c r="J1485" t="s">
        <v>12267</v>
      </c>
      <c r="K1485" t="s">
        <v>0</v>
      </c>
    </row>
    <row r="1486" spans="1:11">
      <c r="A1486" t="s">
        <v>8447</v>
      </c>
      <c r="B1486" s="33" t="s">
        <v>972</v>
      </c>
      <c r="C1486" s="33">
        <v>204</v>
      </c>
      <c r="D1486" t="s">
        <v>905</v>
      </c>
      <c r="E1486" t="s">
        <v>12240</v>
      </c>
      <c r="F1486" s="34">
        <v>44408.438888888886</v>
      </c>
      <c r="G1486" s="34">
        <v>44417.375399837962</v>
      </c>
      <c r="H1486" t="s">
        <v>907</v>
      </c>
      <c r="I1486" t="s">
        <v>903</v>
      </c>
      <c r="J1486" t="s">
        <v>12359</v>
      </c>
      <c r="K1486" t="s">
        <v>0</v>
      </c>
    </row>
    <row r="1487" spans="1:11">
      <c r="A1487" t="s">
        <v>8448</v>
      </c>
      <c r="B1487" s="33" t="s">
        <v>972</v>
      </c>
      <c r="C1487" s="33">
        <v>308</v>
      </c>
      <c r="D1487" t="s">
        <v>905</v>
      </c>
      <c r="E1487" t="s">
        <v>12240</v>
      </c>
      <c r="F1487" s="34">
        <v>44410.347222222219</v>
      </c>
      <c r="G1487" s="34">
        <v>44420.54791666667</v>
      </c>
      <c r="H1487" t="s">
        <v>907</v>
      </c>
      <c r="I1487" t="s">
        <v>903</v>
      </c>
      <c r="J1487" t="s">
        <v>12267</v>
      </c>
      <c r="K1487" t="s">
        <v>0</v>
      </c>
    </row>
    <row r="1488" spans="1:11">
      <c r="A1488" t="s">
        <v>8449</v>
      </c>
      <c r="B1488" s="33" t="s">
        <v>972</v>
      </c>
      <c r="C1488" s="33">
        <v>305</v>
      </c>
      <c r="D1488" t="s">
        <v>914</v>
      </c>
      <c r="E1488" t="s">
        <v>12240</v>
      </c>
      <c r="F1488" s="34">
        <v>44410.581944444442</v>
      </c>
      <c r="G1488" s="34">
        <v>44420.547222222223</v>
      </c>
      <c r="H1488" t="s">
        <v>2</v>
      </c>
      <c r="I1488" t="s">
        <v>903</v>
      </c>
      <c r="J1488" t="s">
        <v>12364</v>
      </c>
      <c r="K1488" t="s">
        <v>0</v>
      </c>
    </row>
    <row r="1489" spans="1:11">
      <c r="A1489" t="s">
        <v>8450</v>
      </c>
      <c r="B1489" s="33" t="s">
        <v>972</v>
      </c>
      <c r="C1489" s="33">
        <v>306</v>
      </c>
      <c r="D1489" t="s">
        <v>914</v>
      </c>
      <c r="E1489" t="s">
        <v>12240</v>
      </c>
      <c r="F1489" s="34">
        <v>44410.594444444447</v>
      </c>
      <c r="G1489" s="34">
        <v>44413.708333333336</v>
      </c>
      <c r="H1489" t="s">
        <v>2</v>
      </c>
      <c r="I1489" t="s">
        <v>903</v>
      </c>
      <c r="J1489" t="s">
        <v>12267</v>
      </c>
      <c r="K1489" t="s">
        <v>0</v>
      </c>
    </row>
    <row r="1490" spans="1:11">
      <c r="A1490" t="s">
        <v>8451</v>
      </c>
      <c r="B1490" s="33" t="s">
        <v>972</v>
      </c>
      <c r="C1490" s="33">
        <v>205</v>
      </c>
      <c r="D1490" t="s">
        <v>1766</v>
      </c>
      <c r="E1490" t="s">
        <v>12240</v>
      </c>
      <c r="F1490" s="34">
        <v>44410.892361111109</v>
      </c>
      <c r="G1490" s="34">
        <v>44413.708333333336</v>
      </c>
      <c r="H1490" t="s">
        <v>2</v>
      </c>
      <c r="I1490" t="s">
        <v>903</v>
      </c>
      <c r="J1490" t="s">
        <v>12267</v>
      </c>
      <c r="K1490" t="s">
        <v>0</v>
      </c>
    </row>
    <row r="1491" spans="1:11">
      <c r="A1491" t="s">
        <v>8452</v>
      </c>
      <c r="B1491" s="33" t="s">
        <v>972</v>
      </c>
      <c r="C1491" s="33">
        <v>205</v>
      </c>
      <c r="D1491" t="s">
        <v>905</v>
      </c>
      <c r="E1491" t="s">
        <v>12240</v>
      </c>
      <c r="F1491" s="34">
        <v>44416.465277777781</v>
      </c>
      <c r="G1491" s="34">
        <v>44417.708333333336</v>
      </c>
      <c r="H1491" t="s">
        <v>907</v>
      </c>
      <c r="I1491" t="s">
        <v>903</v>
      </c>
      <c r="J1491" t="s">
        <v>12267</v>
      </c>
      <c r="K1491" t="s">
        <v>0</v>
      </c>
    </row>
    <row r="1492" spans="1:11">
      <c r="A1492" t="s">
        <v>8453</v>
      </c>
      <c r="B1492" s="33" t="s">
        <v>972</v>
      </c>
      <c r="C1492" s="33">
        <v>404</v>
      </c>
      <c r="D1492" t="s">
        <v>901</v>
      </c>
      <c r="E1492" t="s">
        <v>12240</v>
      </c>
      <c r="F1492" s="34">
        <v>44414.917361111111</v>
      </c>
      <c r="G1492" s="34">
        <v>44417.708333333336</v>
      </c>
      <c r="H1492" t="s">
        <v>2</v>
      </c>
      <c r="I1492" t="s">
        <v>903</v>
      </c>
      <c r="J1492" t="s">
        <v>12365</v>
      </c>
      <c r="K1492" t="s">
        <v>0</v>
      </c>
    </row>
    <row r="1493" spans="1:11">
      <c r="A1493" t="s">
        <v>8454</v>
      </c>
      <c r="B1493" s="33" t="s">
        <v>972</v>
      </c>
      <c r="C1493" s="33">
        <v>405</v>
      </c>
      <c r="D1493" t="s">
        <v>914</v>
      </c>
      <c r="E1493" t="s">
        <v>12240</v>
      </c>
      <c r="F1493" s="34">
        <v>44417.438194444447</v>
      </c>
      <c r="G1493" s="34">
        <v>44420.455555555556</v>
      </c>
      <c r="H1493" t="s">
        <v>2</v>
      </c>
      <c r="I1493" t="s">
        <v>903</v>
      </c>
      <c r="J1493" t="s">
        <v>12364</v>
      </c>
      <c r="K1493" t="s">
        <v>0</v>
      </c>
    </row>
    <row r="1494" spans="1:11">
      <c r="A1494" t="s">
        <v>8455</v>
      </c>
      <c r="B1494" s="33" t="s">
        <v>972</v>
      </c>
      <c r="C1494" s="33">
        <v>402</v>
      </c>
      <c r="D1494" t="s">
        <v>914</v>
      </c>
      <c r="E1494" t="s">
        <v>12240</v>
      </c>
      <c r="F1494" s="34">
        <v>44420.94027777778</v>
      </c>
      <c r="G1494" s="34">
        <v>44431.558738831016</v>
      </c>
      <c r="H1494" t="s">
        <v>907</v>
      </c>
      <c r="I1494" t="s">
        <v>903</v>
      </c>
      <c r="J1494" t="s">
        <v>12317</v>
      </c>
      <c r="K1494" t="s">
        <v>0</v>
      </c>
    </row>
    <row r="1495" spans="1:11">
      <c r="A1495" t="s">
        <v>8456</v>
      </c>
      <c r="B1495" s="33" t="s">
        <v>972</v>
      </c>
      <c r="C1495" s="33">
        <v>305</v>
      </c>
      <c r="D1495" t="s">
        <v>932</v>
      </c>
      <c r="E1495" t="s">
        <v>12240</v>
      </c>
      <c r="F1495" s="34">
        <v>44421.454861111109</v>
      </c>
      <c r="G1495" s="34">
        <v>44431.40347222222</v>
      </c>
      <c r="H1495" t="s">
        <v>907</v>
      </c>
      <c r="I1495" t="s">
        <v>903</v>
      </c>
      <c r="J1495" t="s">
        <v>12265</v>
      </c>
      <c r="K1495" t="s">
        <v>0</v>
      </c>
    </row>
    <row r="1496" spans="1:11">
      <c r="A1496" t="s">
        <v>8457</v>
      </c>
      <c r="B1496" s="33" t="s">
        <v>972</v>
      </c>
      <c r="C1496" s="33">
        <v>402</v>
      </c>
      <c r="D1496" t="s">
        <v>901</v>
      </c>
      <c r="E1496" t="s">
        <v>12240</v>
      </c>
      <c r="F1496" s="34">
        <v>44421.465277777781</v>
      </c>
      <c r="G1496" s="34">
        <v>44425.441227453703</v>
      </c>
      <c r="H1496" t="s">
        <v>907</v>
      </c>
      <c r="I1496" t="s">
        <v>903</v>
      </c>
      <c r="J1496" t="s">
        <v>12317</v>
      </c>
      <c r="K1496" t="s">
        <v>0</v>
      </c>
    </row>
    <row r="1497" spans="1:11">
      <c r="A1497" t="s">
        <v>8458</v>
      </c>
      <c r="B1497" s="33" t="s">
        <v>972</v>
      </c>
      <c r="C1497" s="33">
        <v>308</v>
      </c>
      <c r="D1497" t="s">
        <v>901</v>
      </c>
      <c r="E1497" t="s">
        <v>12240</v>
      </c>
      <c r="F1497" s="34">
        <v>44423.072916666664</v>
      </c>
      <c r="G1497" s="34">
        <v>44432.640277777777</v>
      </c>
      <c r="H1497" t="s">
        <v>2</v>
      </c>
      <c r="I1497" t="s">
        <v>903</v>
      </c>
      <c r="J1497" t="s">
        <v>12367</v>
      </c>
      <c r="K1497" t="s">
        <v>0</v>
      </c>
    </row>
    <row r="1498" spans="1:11">
      <c r="A1498" t="s">
        <v>8459</v>
      </c>
      <c r="B1498" s="33" t="s">
        <v>972</v>
      </c>
      <c r="C1498" s="33">
        <v>404</v>
      </c>
      <c r="D1498" t="s">
        <v>901</v>
      </c>
      <c r="E1498" t="s">
        <v>12240</v>
      </c>
      <c r="F1498" s="34">
        <v>44424.373611111114</v>
      </c>
      <c r="G1498" s="34">
        <v>44428.708333333336</v>
      </c>
      <c r="H1498" t="s">
        <v>907</v>
      </c>
      <c r="I1498" t="s">
        <v>903</v>
      </c>
      <c r="J1498" t="s">
        <v>12267</v>
      </c>
      <c r="K1498" t="s">
        <v>0</v>
      </c>
    </row>
    <row r="1499" spans="1:11">
      <c r="A1499" t="s">
        <v>8460</v>
      </c>
      <c r="B1499" s="33" t="s">
        <v>972</v>
      </c>
      <c r="C1499" s="33">
        <v>206</v>
      </c>
      <c r="D1499" t="s">
        <v>1766</v>
      </c>
      <c r="E1499" t="s">
        <v>12240</v>
      </c>
      <c r="F1499" s="34">
        <v>44424.479861111111</v>
      </c>
      <c r="G1499" s="34">
        <v>44490.400943854169</v>
      </c>
      <c r="H1499" t="s">
        <v>907</v>
      </c>
      <c r="I1499" t="s">
        <v>903</v>
      </c>
      <c r="J1499" t="s">
        <v>12287</v>
      </c>
      <c r="K1499" t="s">
        <v>0</v>
      </c>
    </row>
    <row r="1500" spans="1:11">
      <c r="A1500" t="s">
        <v>8461</v>
      </c>
      <c r="B1500" s="33" t="s">
        <v>972</v>
      </c>
      <c r="C1500" s="33">
        <v>401</v>
      </c>
      <c r="D1500" t="s">
        <v>932</v>
      </c>
      <c r="E1500" t="s">
        <v>12240</v>
      </c>
      <c r="F1500" s="34">
        <v>44424.538888888892</v>
      </c>
      <c r="G1500" s="34">
        <v>44441.708333333336</v>
      </c>
      <c r="H1500" t="s">
        <v>907</v>
      </c>
      <c r="I1500" t="s">
        <v>903</v>
      </c>
      <c r="J1500" t="s">
        <v>12265</v>
      </c>
      <c r="K1500" t="s">
        <v>0</v>
      </c>
    </row>
    <row r="1501" spans="1:11">
      <c r="A1501" t="s">
        <v>8462</v>
      </c>
      <c r="B1501" s="33" t="s">
        <v>972</v>
      </c>
      <c r="C1501" s="33">
        <v>403</v>
      </c>
      <c r="D1501" t="s">
        <v>905</v>
      </c>
      <c r="E1501" t="s">
        <v>12240</v>
      </c>
      <c r="F1501" s="34">
        <v>44424.55972222222</v>
      </c>
      <c r="G1501" s="34">
        <v>44449.613622766206</v>
      </c>
      <c r="H1501" t="s">
        <v>907</v>
      </c>
      <c r="I1501" t="s">
        <v>903</v>
      </c>
      <c r="J1501" t="s">
        <v>12366</v>
      </c>
      <c r="K1501" t="s">
        <v>0</v>
      </c>
    </row>
    <row r="1502" spans="1:11">
      <c r="A1502" t="s">
        <v>8463</v>
      </c>
      <c r="B1502" s="33" t="s">
        <v>972</v>
      </c>
      <c r="C1502" s="33">
        <v>308</v>
      </c>
      <c r="D1502" t="s">
        <v>901</v>
      </c>
      <c r="E1502" t="s">
        <v>12240</v>
      </c>
      <c r="F1502" s="34">
        <v>44424.878472222219</v>
      </c>
      <c r="G1502" s="34">
        <v>44434.708333333336</v>
      </c>
      <c r="H1502" t="s">
        <v>907</v>
      </c>
      <c r="I1502" t="s">
        <v>903</v>
      </c>
      <c r="J1502" t="s">
        <v>12357</v>
      </c>
      <c r="K1502" t="s">
        <v>0</v>
      </c>
    </row>
    <row r="1503" spans="1:11">
      <c r="A1503" t="s">
        <v>8464</v>
      </c>
      <c r="B1503" s="33" t="s">
        <v>972</v>
      </c>
      <c r="C1503" s="33">
        <v>403</v>
      </c>
      <c r="D1503" t="s">
        <v>1766</v>
      </c>
      <c r="E1503" t="s">
        <v>12240</v>
      </c>
      <c r="F1503" s="34">
        <v>44424.665277777778</v>
      </c>
      <c r="G1503" s="34">
        <v>44432.349370046293</v>
      </c>
      <c r="H1503" t="s">
        <v>907</v>
      </c>
      <c r="I1503" t="s">
        <v>903</v>
      </c>
      <c r="J1503" t="s">
        <v>12265</v>
      </c>
      <c r="K1503" t="s">
        <v>0</v>
      </c>
    </row>
    <row r="1504" spans="1:11">
      <c r="A1504" t="s">
        <v>8465</v>
      </c>
      <c r="B1504" s="33" t="s">
        <v>972</v>
      </c>
      <c r="C1504" s="33">
        <v>405</v>
      </c>
      <c r="D1504" t="s">
        <v>914</v>
      </c>
      <c r="E1504" t="s">
        <v>12240</v>
      </c>
      <c r="F1504" s="34">
        <v>44425.531944444447</v>
      </c>
      <c r="G1504" s="34">
        <v>44433.708333333336</v>
      </c>
      <c r="H1504" t="s">
        <v>907</v>
      </c>
      <c r="I1504" t="s">
        <v>903</v>
      </c>
      <c r="J1504" t="s">
        <v>12359</v>
      </c>
      <c r="K1504" t="s">
        <v>0</v>
      </c>
    </row>
    <row r="1505" spans="1:11">
      <c r="A1505" t="s">
        <v>8466</v>
      </c>
      <c r="B1505" s="33" t="s">
        <v>972</v>
      </c>
      <c r="C1505" s="33">
        <v>404</v>
      </c>
      <c r="D1505" t="s">
        <v>901</v>
      </c>
      <c r="E1505" t="s">
        <v>12240</v>
      </c>
      <c r="F1505" s="34">
        <v>44427.380555555559</v>
      </c>
      <c r="G1505" s="34">
        <v>44434.708333333336</v>
      </c>
      <c r="H1505" t="s">
        <v>907</v>
      </c>
      <c r="I1505" t="s">
        <v>903</v>
      </c>
      <c r="J1505" t="s">
        <v>12357</v>
      </c>
      <c r="K1505" t="s">
        <v>0</v>
      </c>
    </row>
    <row r="1506" spans="1:11">
      <c r="A1506" t="s">
        <v>8467</v>
      </c>
      <c r="B1506" s="33" t="s">
        <v>972</v>
      </c>
      <c r="C1506" s="33">
        <v>301</v>
      </c>
      <c r="D1506" t="s">
        <v>914</v>
      </c>
      <c r="E1506" t="s">
        <v>12240</v>
      </c>
      <c r="F1506" s="34">
        <v>44427.397222222222</v>
      </c>
      <c r="G1506" s="34">
        <v>44449.708333333336</v>
      </c>
      <c r="H1506" t="s">
        <v>2</v>
      </c>
      <c r="I1506" t="s">
        <v>903</v>
      </c>
      <c r="J1506" t="s">
        <v>12364</v>
      </c>
      <c r="K1506" t="s">
        <v>0</v>
      </c>
    </row>
    <row r="1507" spans="1:11">
      <c r="A1507" t="s">
        <v>8468</v>
      </c>
      <c r="B1507" s="33" t="s">
        <v>972</v>
      </c>
      <c r="C1507" s="33">
        <v>403</v>
      </c>
      <c r="D1507" t="s">
        <v>932</v>
      </c>
      <c r="E1507" t="s">
        <v>12240</v>
      </c>
      <c r="F1507" s="34">
        <v>44427.40347222222</v>
      </c>
      <c r="G1507" s="34">
        <v>44433.708333333336</v>
      </c>
      <c r="H1507" t="s">
        <v>2</v>
      </c>
      <c r="I1507" t="s">
        <v>903</v>
      </c>
      <c r="J1507" t="s">
        <v>12364</v>
      </c>
      <c r="K1507" t="s">
        <v>0</v>
      </c>
    </row>
    <row r="1508" spans="1:11">
      <c r="A1508" t="s">
        <v>8469</v>
      </c>
      <c r="B1508" s="33" t="s">
        <v>972</v>
      </c>
      <c r="C1508" s="33">
        <v>108</v>
      </c>
      <c r="D1508" t="s">
        <v>932</v>
      </c>
      <c r="E1508" t="s">
        <v>12240</v>
      </c>
      <c r="F1508" s="34">
        <v>44432.616666666669</v>
      </c>
      <c r="G1508" s="34">
        <v>44497.4907609375</v>
      </c>
      <c r="H1508" t="s">
        <v>907</v>
      </c>
      <c r="I1508" t="s">
        <v>903</v>
      </c>
      <c r="J1508" t="s">
        <v>12359</v>
      </c>
      <c r="K1508" t="s">
        <v>0</v>
      </c>
    </row>
    <row r="1509" spans="1:11">
      <c r="A1509" t="s">
        <v>8470</v>
      </c>
      <c r="B1509" s="33" t="s">
        <v>972</v>
      </c>
      <c r="C1509" s="33">
        <v>104</v>
      </c>
      <c r="D1509" t="s">
        <v>905</v>
      </c>
      <c r="E1509" t="s">
        <v>12240</v>
      </c>
      <c r="F1509" s="34">
        <v>44433.597916666666</v>
      </c>
      <c r="G1509" s="34">
        <v>44434.311111111114</v>
      </c>
      <c r="H1509" t="s">
        <v>2</v>
      </c>
      <c r="I1509" t="s">
        <v>903</v>
      </c>
      <c r="J1509" t="s">
        <v>12361</v>
      </c>
      <c r="K1509" t="s">
        <v>0</v>
      </c>
    </row>
    <row r="1510" spans="1:11">
      <c r="A1510" t="s">
        <v>8471</v>
      </c>
      <c r="B1510" s="33" t="s">
        <v>972</v>
      </c>
      <c r="C1510" s="33">
        <v>405</v>
      </c>
      <c r="D1510" t="s">
        <v>932</v>
      </c>
      <c r="E1510" t="s">
        <v>12240</v>
      </c>
      <c r="F1510" s="34">
        <v>44432.697222222225</v>
      </c>
      <c r="G1510" s="34">
        <v>44490.401379965275</v>
      </c>
      <c r="H1510" t="s">
        <v>907</v>
      </c>
      <c r="I1510" t="s">
        <v>903</v>
      </c>
      <c r="J1510" t="s">
        <v>12315</v>
      </c>
      <c r="K1510" t="s">
        <v>0</v>
      </c>
    </row>
    <row r="1511" spans="1:11">
      <c r="A1511" t="s">
        <v>8472</v>
      </c>
      <c r="B1511" s="33" t="s">
        <v>972</v>
      </c>
      <c r="C1511" s="33">
        <v>305</v>
      </c>
      <c r="D1511" t="s">
        <v>914</v>
      </c>
      <c r="E1511" t="s">
        <v>12240</v>
      </c>
      <c r="F1511" s="34">
        <v>44434.590277777781</v>
      </c>
      <c r="G1511" s="34">
        <v>44435.306944444441</v>
      </c>
      <c r="H1511" t="s">
        <v>2</v>
      </c>
      <c r="I1511" t="s">
        <v>903</v>
      </c>
      <c r="J1511" t="s">
        <v>12370</v>
      </c>
      <c r="K1511" t="s">
        <v>0</v>
      </c>
    </row>
    <row r="1512" spans="1:11">
      <c r="A1512" t="s">
        <v>8473</v>
      </c>
      <c r="B1512" s="33" t="s">
        <v>972</v>
      </c>
      <c r="C1512" s="33" t="s">
        <v>333</v>
      </c>
      <c r="D1512" t="s">
        <v>333</v>
      </c>
      <c r="E1512" t="s">
        <v>12240</v>
      </c>
      <c r="F1512" s="34">
        <v>44437.800694444442</v>
      </c>
      <c r="G1512" s="34">
        <v>44449.435416666667</v>
      </c>
      <c r="H1512" t="s">
        <v>2</v>
      </c>
      <c r="I1512" t="s">
        <v>903</v>
      </c>
      <c r="J1512" t="s">
        <v>12365</v>
      </c>
      <c r="K1512" t="s">
        <v>0</v>
      </c>
    </row>
    <row r="1513" spans="1:11">
      <c r="A1513" t="s">
        <v>8474</v>
      </c>
      <c r="B1513" s="33" t="s">
        <v>972</v>
      </c>
      <c r="C1513" s="33">
        <v>405</v>
      </c>
      <c r="D1513" t="s">
        <v>914</v>
      </c>
      <c r="E1513" t="s">
        <v>12240</v>
      </c>
      <c r="F1513" s="34">
        <v>44438.541666666664</v>
      </c>
      <c r="G1513" s="34">
        <v>44453.64344443287</v>
      </c>
      <c r="H1513" t="s">
        <v>907</v>
      </c>
      <c r="I1513" t="s">
        <v>903</v>
      </c>
      <c r="J1513" t="s">
        <v>12358</v>
      </c>
      <c r="K1513" t="s">
        <v>0</v>
      </c>
    </row>
    <row r="1514" spans="1:11">
      <c r="A1514" t="s">
        <v>8475</v>
      </c>
      <c r="B1514" s="33" t="s">
        <v>972</v>
      </c>
      <c r="C1514" s="33">
        <v>104</v>
      </c>
      <c r="D1514" t="s">
        <v>1766</v>
      </c>
      <c r="E1514" t="s">
        <v>12240</v>
      </c>
      <c r="F1514" s="34">
        <v>44440.682638888888</v>
      </c>
      <c r="G1514" s="34">
        <v>44445.708333333336</v>
      </c>
      <c r="H1514" t="s">
        <v>907</v>
      </c>
      <c r="I1514" t="s">
        <v>903</v>
      </c>
      <c r="J1514" t="s">
        <v>12267</v>
      </c>
      <c r="K1514" t="s">
        <v>0</v>
      </c>
    </row>
    <row r="1515" spans="1:11">
      <c r="A1515" t="s">
        <v>8476</v>
      </c>
      <c r="B1515" s="33" t="s">
        <v>972</v>
      </c>
      <c r="C1515" s="33" t="s">
        <v>333</v>
      </c>
      <c r="D1515" t="s">
        <v>333</v>
      </c>
      <c r="E1515" t="s">
        <v>12240</v>
      </c>
      <c r="F1515" s="34">
        <v>44442.309027777781</v>
      </c>
      <c r="G1515" s="34">
        <v>44447.708333333336</v>
      </c>
      <c r="H1515" t="s">
        <v>2</v>
      </c>
      <c r="I1515" t="s">
        <v>903</v>
      </c>
      <c r="J1515" t="s">
        <v>12372</v>
      </c>
      <c r="K1515" t="s">
        <v>0</v>
      </c>
    </row>
    <row r="1516" spans="1:11">
      <c r="A1516" t="s">
        <v>8477</v>
      </c>
      <c r="B1516" s="33" t="s">
        <v>972</v>
      </c>
      <c r="C1516" s="33">
        <v>402</v>
      </c>
      <c r="D1516" t="s">
        <v>1766</v>
      </c>
      <c r="E1516" t="s">
        <v>12240</v>
      </c>
      <c r="F1516" s="34">
        <v>44447.598611111112</v>
      </c>
      <c r="G1516" s="34">
        <v>44449.4375</v>
      </c>
      <c r="H1516" t="s">
        <v>907</v>
      </c>
      <c r="I1516" t="s">
        <v>903</v>
      </c>
      <c r="J1516" t="s">
        <v>12357</v>
      </c>
      <c r="K1516" t="s">
        <v>0</v>
      </c>
    </row>
    <row r="1517" spans="1:11">
      <c r="A1517" t="s">
        <v>8478</v>
      </c>
      <c r="B1517" s="33" t="s">
        <v>972</v>
      </c>
      <c r="C1517" s="33">
        <v>201</v>
      </c>
      <c r="D1517" t="s">
        <v>905</v>
      </c>
      <c r="E1517" t="s">
        <v>12240</v>
      </c>
      <c r="F1517" s="34">
        <v>44447.615972222222</v>
      </c>
      <c r="G1517" s="34">
        <v>44546.388185833333</v>
      </c>
      <c r="H1517" t="s">
        <v>907</v>
      </c>
      <c r="I1517" t="s">
        <v>903</v>
      </c>
      <c r="J1517" t="s">
        <v>12359</v>
      </c>
      <c r="K1517" t="s">
        <v>0</v>
      </c>
    </row>
    <row r="1518" spans="1:11">
      <c r="A1518" t="s">
        <v>8479</v>
      </c>
      <c r="B1518" s="33" t="s">
        <v>972</v>
      </c>
      <c r="C1518" s="33">
        <v>203</v>
      </c>
      <c r="D1518" t="s">
        <v>914</v>
      </c>
      <c r="E1518" t="s">
        <v>12240</v>
      </c>
      <c r="F1518" s="34">
        <v>44449.640277777777</v>
      </c>
      <c r="G1518" s="34">
        <v>44455.818168865742</v>
      </c>
      <c r="H1518" t="s">
        <v>907</v>
      </c>
      <c r="I1518" t="s">
        <v>903</v>
      </c>
      <c r="J1518" t="s">
        <v>12364</v>
      </c>
      <c r="K1518" t="s">
        <v>0</v>
      </c>
    </row>
    <row r="1519" spans="1:11">
      <c r="A1519" t="s">
        <v>8480</v>
      </c>
      <c r="B1519" s="33" t="s">
        <v>972</v>
      </c>
      <c r="C1519" s="33">
        <v>206</v>
      </c>
      <c r="D1519" t="s">
        <v>905</v>
      </c>
      <c r="E1519" t="s">
        <v>12240</v>
      </c>
      <c r="F1519" s="34">
        <v>44449.886111111111</v>
      </c>
      <c r="G1519" s="34">
        <v>44463.334444456021</v>
      </c>
      <c r="H1519" t="s">
        <v>907</v>
      </c>
      <c r="I1519" t="s">
        <v>903</v>
      </c>
      <c r="J1519" t="s">
        <v>12265</v>
      </c>
      <c r="K1519" t="s">
        <v>0</v>
      </c>
    </row>
    <row r="1520" spans="1:11">
      <c r="A1520" t="s">
        <v>8481</v>
      </c>
      <c r="B1520" s="33" t="s">
        <v>972</v>
      </c>
      <c r="C1520" s="33">
        <v>206</v>
      </c>
      <c r="D1520" t="s">
        <v>905</v>
      </c>
      <c r="E1520" t="s">
        <v>12240</v>
      </c>
      <c r="F1520" s="34">
        <v>44449.890277777777</v>
      </c>
      <c r="G1520" s="34">
        <v>44463.335487777775</v>
      </c>
      <c r="H1520" t="s">
        <v>907</v>
      </c>
      <c r="I1520" t="s">
        <v>903</v>
      </c>
      <c r="J1520" t="s">
        <v>12359</v>
      </c>
      <c r="K1520" t="s">
        <v>0</v>
      </c>
    </row>
    <row r="1521" spans="1:11">
      <c r="A1521" t="s">
        <v>8482</v>
      </c>
      <c r="B1521" s="33" t="s">
        <v>972</v>
      </c>
      <c r="C1521" s="33">
        <v>303</v>
      </c>
      <c r="D1521" t="s">
        <v>914</v>
      </c>
      <c r="E1521" t="s">
        <v>12240</v>
      </c>
      <c r="F1521" s="34">
        <v>44453.537499999999</v>
      </c>
      <c r="G1521" s="34">
        <v>44455.661805555559</v>
      </c>
      <c r="H1521" t="s">
        <v>2</v>
      </c>
      <c r="I1521" t="s">
        <v>903</v>
      </c>
      <c r="J1521" t="s">
        <v>12364</v>
      </c>
      <c r="K1521" t="s">
        <v>0</v>
      </c>
    </row>
    <row r="1522" spans="1:11">
      <c r="A1522" t="s">
        <v>8483</v>
      </c>
      <c r="B1522" s="33" t="s">
        <v>972</v>
      </c>
      <c r="C1522" s="33">
        <v>305</v>
      </c>
      <c r="D1522" t="s">
        <v>901</v>
      </c>
      <c r="E1522" t="s">
        <v>12240</v>
      </c>
      <c r="F1522" s="34">
        <v>44453.614583333336</v>
      </c>
      <c r="G1522" s="34">
        <v>44454.4375</v>
      </c>
      <c r="H1522" t="s">
        <v>2</v>
      </c>
      <c r="I1522" t="s">
        <v>903</v>
      </c>
      <c r="J1522" t="s">
        <v>12361</v>
      </c>
      <c r="K1522" t="s">
        <v>0</v>
      </c>
    </row>
    <row r="1523" spans="1:11">
      <c r="A1523" t="s">
        <v>8484</v>
      </c>
      <c r="B1523" s="33" t="s">
        <v>972</v>
      </c>
      <c r="C1523" s="33">
        <v>203</v>
      </c>
      <c r="D1523" t="s">
        <v>905</v>
      </c>
      <c r="E1523" t="s">
        <v>12240</v>
      </c>
      <c r="F1523" s="34">
        <v>44455.448611111111</v>
      </c>
      <c r="G1523" s="34">
        <v>44455.587500000001</v>
      </c>
      <c r="H1523" t="s">
        <v>2</v>
      </c>
      <c r="I1523" t="s">
        <v>903</v>
      </c>
      <c r="J1523" t="s">
        <v>12364</v>
      </c>
      <c r="K1523" t="s">
        <v>0</v>
      </c>
    </row>
    <row r="1524" spans="1:11">
      <c r="A1524" t="s">
        <v>8485</v>
      </c>
      <c r="B1524" s="33" t="s">
        <v>972</v>
      </c>
      <c r="C1524" s="33">
        <v>302</v>
      </c>
      <c r="D1524" t="s">
        <v>914</v>
      </c>
      <c r="E1524" t="s">
        <v>12240</v>
      </c>
      <c r="F1524" s="34">
        <v>44456.293055555558</v>
      </c>
      <c r="G1524" s="34">
        <v>44456.597916666666</v>
      </c>
      <c r="H1524" t="s">
        <v>2</v>
      </c>
      <c r="I1524" t="s">
        <v>903</v>
      </c>
      <c r="J1524" t="s">
        <v>12364</v>
      </c>
      <c r="K1524" t="s">
        <v>0</v>
      </c>
    </row>
    <row r="1525" spans="1:11">
      <c r="A1525" t="s">
        <v>8486</v>
      </c>
      <c r="B1525" s="33" t="s">
        <v>972</v>
      </c>
      <c r="C1525" s="33" t="s">
        <v>333</v>
      </c>
      <c r="D1525" t="s">
        <v>333</v>
      </c>
      <c r="E1525" t="s">
        <v>12240</v>
      </c>
      <c r="F1525" s="34">
        <v>44452.513888888891</v>
      </c>
      <c r="G1525" s="34">
        <v>44459.453078761573</v>
      </c>
      <c r="H1525" t="s">
        <v>2</v>
      </c>
      <c r="I1525" t="s">
        <v>903</v>
      </c>
      <c r="J1525" t="s">
        <v>12368</v>
      </c>
      <c r="K1525" t="s">
        <v>0</v>
      </c>
    </row>
    <row r="1526" spans="1:11">
      <c r="A1526" t="s">
        <v>8487</v>
      </c>
      <c r="B1526" s="33" t="s">
        <v>972</v>
      </c>
      <c r="C1526" s="33">
        <v>404</v>
      </c>
      <c r="D1526" t="s">
        <v>901</v>
      </c>
      <c r="E1526" t="s">
        <v>12240</v>
      </c>
      <c r="F1526" s="34">
        <v>44473.345138888886</v>
      </c>
      <c r="G1526" s="34">
        <v>44483.45208333333</v>
      </c>
      <c r="H1526" t="s">
        <v>907</v>
      </c>
      <c r="I1526" t="s">
        <v>903</v>
      </c>
      <c r="J1526" t="s">
        <v>12365</v>
      </c>
      <c r="K1526" t="s">
        <v>0</v>
      </c>
    </row>
    <row r="1527" spans="1:11">
      <c r="A1527" t="s">
        <v>8488</v>
      </c>
      <c r="B1527" s="33" t="s">
        <v>972</v>
      </c>
      <c r="C1527" s="33">
        <v>407</v>
      </c>
      <c r="D1527" t="s">
        <v>914</v>
      </c>
      <c r="E1527" t="s">
        <v>12240</v>
      </c>
      <c r="F1527" s="34">
        <v>44476.517361111109</v>
      </c>
      <c r="G1527" s="34">
        <v>44498.289047048609</v>
      </c>
      <c r="H1527" t="s">
        <v>907</v>
      </c>
      <c r="I1527" t="s">
        <v>903</v>
      </c>
      <c r="J1527" t="s">
        <v>12374</v>
      </c>
      <c r="K1527" t="s">
        <v>0</v>
      </c>
    </row>
    <row r="1528" spans="1:11">
      <c r="A1528" t="s">
        <v>8489</v>
      </c>
      <c r="B1528" s="33" t="s">
        <v>972</v>
      </c>
      <c r="C1528" s="33">
        <v>207</v>
      </c>
      <c r="D1528" t="s">
        <v>905</v>
      </c>
      <c r="E1528" t="s">
        <v>12240</v>
      </c>
      <c r="F1528" s="34">
        <v>44476.427777777775</v>
      </c>
      <c r="G1528" s="34">
        <v>44477.398611111108</v>
      </c>
      <c r="H1528" t="s">
        <v>2</v>
      </c>
      <c r="I1528" t="s">
        <v>903</v>
      </c>
      <c r="J1528" t="s">
        <v>12355</v>
      </c>
      <c r="K1528" t="s">
        <v>0</v>
      </c>
    </row>
    <row r="1529" spans="1:11">
      <c r="A1529" t="s">
        <v>8490</v>
      </c>
      <c r="B1529" s="33" t="s">
        <v>972</v>
      </c>
      <c r="C1529" s="33">
        <v>103</v>
      </c>
      <c r="D1529" t="s">
        <v>905</v>
      </c>
      <c r="E1529" t="s">
        <v>12240</v>
      </c>
      <c r="F1529" s="34">
        <v>44479.54583333333</v>
      </c>
      <c r="G1529" s="34">
        <v>44487.541666666664</v>
      </c>
      <c r="H1529" t="s">
        <v>907</v>
      </c>
      <c r="I1529" t="s">
        <v>903</v>
      </c>
      <c r="J1529" t="s">
        <v>12364</v>
      </c>
      <c r="K1529" t="s">
        <v>0</v>
      </c>
    </row>
    <row r="1530" spans="1:11">
      <c r="A1530" t="s">
        <v>8491</v>
      </c>
      <c r="B1530" s="33" t="s">
        <v>972</v>
      </c>
      <c r="C1530" s="33">
        <v>403</v>
      </c>
      <c r="D1530" t="s">
        <v>1766</v>
      </c>
      <c r="E1530" t="s">
        <v>12240</v>
      </c>
      <c r="F1530" s="34">
        <v>44480.70416666667</v>
      </c>
      <c r="G1530" s="34">
        <v>44483.432638888888</v>
      </c>
      <c r="H1530" t="s">
        <v>2</v>
      </c>
      <c r="I1530" t="s">
        <v>903</v>
      </c>
      <c r="J1530" t="s">
        <v>12267</v>
      </c>
      <c r="K1530" t="s">
        <v>0</v>
      </c>
    </row>
    <row r="1531" spans="1:11">
      <c r="A1531" t="s">
        <v>8492</v>
      </c>
      <c r="B1531" s="33" t="s">
        <v>972</v>
      </c>
      <c r="C1531" s="33">
        <v>404</v>
      </c>
      <c r="D1531" t="s">
        <v>932</v>
      </c>
      <c r="E1531" t="s">
        <v>12240</v>
      </c>
      <c r="F1531" s="34">
        <v>44482.395833333336</v>
      </c>
      <c r="G1531" s="34">
        <v>44496.708333333336</v>
      </c>
      <c r="H1531" t="s">
        <v>907</v>
      </c>
      <c r="I1531" t="s">
        <v>903</v>
      </c>
      <c r="J1531" t="s">
        <v>12315</v>
      </c>
      <c r="K1531" t="s">
        <v>0</v>
      </c>
    </row>
    <row r="1532" spans="1:11">
      <c r="A1532" t="s">
        <v>8493</v>
      </c>
      <c r="B1532" s="33" t="s">
        <v>972</v>
      </c>
      <c r="C1532" s="33">
        <v>408</v>
      </c>
      <c r="D1532" t="s">
        <v>932</v>
      </c>
      <c r="E1532" t="s">
        <v>12240</v>
      </c>
      <c r="F1532" s="34">
        <v>44484.724305555559</v>
      </c>
      <c r="G1532" s="34">
        <v>44503.4375</v>
      </c>
      <c r="H1532" t="s">
        <v>2</v>
      </c>
      <c r="I1532" t="s">
        <v>903</v>
      </c>
      <c r="J1532" t="s">
        <v>12361</v>
      </c>
      <c r="K1532" t="s">
        <v>0</v>
      </c>
    </row>
    <row r="1533" spans="1:11">
      <c r="A1533" t="s">
        <v>8494</v>
      </c>
      <c r="B1533" s="33" t="s">
        <v>972</v>
      </c>
      <c r="C1533" s="33">
        <v>301</v>
      </c>
      <c r="D1533" t="s">
        <v>901</v>
      </c>
      <c r="E1533" t="s">
        <v>12240</v>
      </c>
      <c r="F1533" s="34">
        <v>44492.847916666666</v>
      </c>
      <c r="G1533" s="34">
        <v>44498.336805555555</v>
      </c>
      <c r="H1533" t="s">
        <v>907</v>
      </c>
      <c r="I1533" t="s">
        <v>903</v>
      </c>
      <c r="J1533" t="s">
        <v>12267</v>
      </c>
      <c r="K1533" t="s">
        <v>0</v>
      </c>
    </row>
    <row r="1534" spans="1:11">
      <c r="A1534" t="s">
        <v>8495</v>
      </c>
      <c r="B1534" s="33" t="s">
        <v>972</v>
      </c>
      <c r="C1534" s="33">
        <v>403</v>
      </c>
      <c r="D1534" t="s">
        <v>1766</v>
      </c>
      <c r="E1534" t="s">
        <v>12240</v>
      </c>
      <c r="F1534" s="34">
        <v>44494.426388888889</v>
      </c>
      <c r="G1534" s="34">
        <v>44501.443430856481</v>
      </c>
      <c r="H1534" t="s">
        <v>2</v>
      </c>
      <c r="I1534" t="s">
        <v>903</v>
      </c>
      <c r="J1534" t="s">
        <v>12365</v>
      </c>
      <c r="K1534" t="s">
        <v>0</v>
      </c>
    </row>
    <row r="1535" spans="1:11">
      <c r="A1535" t="s">
        <v>8496</v>
      </c>
      <c r="B1535" s="33" t="s">
        <v>972</v>
      </c>
      <c r="C1535" s="33">
        <v>207</v>
      </c>
      <c r="D1535" t="s">
        <v>1766</v>
      </c>
      <c r="E1535" t="s">
        <v>12240</v>
      </c>
      <c r="F1535" s="34">
        <v>44496.479166666664</v>
      </c>
      <c r="G1535" s="34">
        <v>44509.65625</v>
      </c>
      <c r="H1535" t="s">
        <v>2</v>
      </c>
      <c r="I1535" t="s">
        <v>903</v>
      </c>
      <c r="J1535" t="s">
        <v>12267</v>
      </c>
      <c r="K1535" t="s">
        <v>0</v>
      </c>
    </row>
    <row r="1536" spans="1:11">
      <c r="A1536" t="s">
        <v>8497</v>
      </c>
      <c r="B1536" s="33" t="s">
        <v>972</v>
      </c>
      <c r="C1536" s="33" t="s">
        <v>333</v>
      </c>
      <c r="D1536" t="s">
        <v>333</v>
      </c>
      <c r="E1536" t="s">
        <v>12240</v>
      </c>
      <c r="F1536" s="34">
        <v>44498.726388888892</v>
      </c>
      <c r="G1536" s="34">
        <v>44504.515388229163</v>
      </c>
      <c r="H1536" t="s">
        <v>907</v>
      </c>
      <c r="I1536" t="s">
        <v>903</v>
      </c>
      <c r="J1536" t="s">
        <v>12267</v>
      </c>
      <c r="K1536" t="s">
        <v>0</v>
      </c>
    </row>
    <row r="1537" spans="1:11">
      <c r="A1537" t="s">
        <v>8498</v>
      </c>
      <c r="B1537" s="33" t="s">
        <v>972</v>
      </c>
      <c r="C1537" s="33">
        <v>404</v>
      </c>
      <c r="D1537" t="s">
        <v>901</v>
      </c>
      <c r="E1537" t="s">
        <v>12240</v>
      </c>
      <c r="F1537" s="34">
        <v>44504.947916666664</v>
      </c>
      <c r="G1537" s="34">
        <v>44516.338888888888</v>
      </c>
      <c r="H1537" t="s">
        <v>2</v>
      </c>
      <c r="I1537" t="s">
        <v>903</v>
      </c>
      <c r="J1537" t="s">
        <v>12287</v>
      </c>
      <c r="K1537" t="s">
        <v>0</v>
      </c>
    </row>
    <row r="1538" spans="1:11">
      <c r="A1538" t="s">
        <v>8499</v>
      </c>
      <c r="B1538" s="33" t="s">
        <v>972</v>
      </c>
      <c r="C1538" s="33">
        <v>102</v>
      </c>
      <c r="D1538" t="s">
        <v>914</v>
      </c>
      <c r="E1538" t="s">
        <v>12240</v>
      </c>
      <c r="F1538" s="34">
        <v>44509.886111111111</v>
      </c>
      <c r="G1538" s="34">
        <v>44512.354166666664</v>
      </c>
      <c r="H1538" t="s">
        <v>907</v>
      </c>
      <c r="I1538" t="s">
        <v>903</v>
      </c>
      <c r="J1538" t="s">
        <v>12367</v>
      </c>
      <c r="K1538" t="s">
        <v>0</v>
      </c>
    </row>
    <row r="1539" spans="1:11">
      <c r="A1539" t="s">
        <v>8500</v>
      </c>
      <c r="B1539" s="33" t="s">
        <v>972</v>
      </c>
      <c r="C1539" s="33">
        <v>402</v>
      </c>
      <c r="D1539" t="s">
        <v>932</v>
      </c>
      <c r="E1539" t="s">
        <v>12240</v>
      </c>
      <c r="F1539" s="34">
        <v>44515.638888888891</v>
      </c>
      <c r="G1539" s="34">
        <v>44593.81257170139</v>
      </c>
      <c r="H1539" t="s">
        <v>907</v>
      </c>
      <c r="I1539" t="s">
        <v>903</v>
      </c>
      <c r="J1539" t="s">
        <v>12265</v>
      </c>
      <c r="K1539" t="s">
        <v>0</v>
      </c>
    </row>
    <row r="1540" spans="1:11">
      <c r="A1540" t="s">
        <v>8501</v>
      </c>
      <c r="B1540" s="33" t="s">
        <v>972</v>
      </c>
      <c r="C1540" s="33">
        <v>203</v>
      </c>
      <c r="D1540" t="s">
        <v>914</v>
      </c>
      <c r="E1540" t="s">
        <v>12240</v>
      </c>
      <c r="F1540" s="34">
        <v>44514.431250000001</v>
      </c>
      <c r="G1540" s="34">
        <v>44516.364377349535</v>
      </c>
      <c r="H1540" t="s">
        <v>907</v>
      </c>
      <c r="I1540" t="s">
        <v>903</v>
      </c>
      <c r="J1540" t="s">
        <v>12355</v>
      </c>
      <c r="K1540" t="s">
        <v>0</v>
      </c>
    </row>
    <row r="1541" spans="1:11">
      <c r="A1541" t="s">
        <v>8502</v>
      </c>
      <c r="B1541" s="33" t="s">
        <v>972</v>
      </c>
      <c r="C1541" s="33">
        <v>108</v>
      </c>
      <c r="D1541" t="s">
        <v>901</v>
      </c>
      <c r="E1541" t="s">
        <v>12240</v>
      </c>
      <c r="F1541" s="34">
        <v>44517.114583333336</v>
      </c>
      <c r="G1541" s="34">
        <v>44517.405004259257</v>
      </c>
      <c r="H1541" t="s">
        <v>907</v>
      </c>
      <c r="I1541" t="s">
        <v>903</v>
      </c>
      <c r="J1541" t="s">
        <v>12364</v>
      </c>
      <c r="K1541" t="s">
        <v>0</v>
      </c>
    </row>
    <row r="1542" spans="1:11">
      <c r="A1542" t="s">
        <v>8503</v>
      </c>
      <c r="B1542" s="33" t="s">
        <v>972</v>
      </c>
      <c r="C1542" s="33" t="s">
        <v>333</v>
      </c>
      <c r="D1542" t="s">
        <v>333</v>
      </c>
      <c r="E1542" t="s">
        <v>12240</v>
      </c>
      <c r="F1542" s="34">
        <v>44523.60833333333</v>
      </c>
      <c r="G1542" s="34">
        <v>44531.548611111109</v>
      </c>
      <c r="H1542" t="s">
        <v>907</v>
      </c>
      <c r="I1542" t="s">
        <v>903</v>
      </c>
      <c r="J1542" t="s">
        <v>12368</v>
      </c>
      <c r="K1542" t="s">
        <v>0</v>
      </c>
    </row>
    <row r="1543" spans="1:11">
      <c r="A1543" t="s">
        <v>8504</v>
      </c>
      <c r="B1543" s="33" t="s">
        <v>972</v>
      </c>
      <c r="C1543" s="33">
        <v>206</v>
      </c>
      <c r="D1543" t="s">
        <v>905</v>
      </c>
      <c r="E1543" t="s">
        <v>12240</v>
      </c>
      <c r="F1543" s="34">
        <v>44526.675694444442</v>
      </c>
      <c r="G1543" s="34">
        <v>44536.32025423611</v>
      </c>
      <c r="H1543" t="s">
        <v>2</v>
      </c>
      <c r="I1543" t="s">
        <v>903</v>
      </c>
      <c r="J1543" t="s">
        <v>12314</v>
      </c>
      <c r="K1543" t="s">
        <v>0</v>
      </c>
    </row>
    <row r="1544" spans="1:11">
      <c r="A1544" t="s">
        <v>8505</v>
      </c>
      <c r="B1544" s="33" t="s">
        <v>972</v>
      </c>
      <c r="C1544" s="33">
        <v>105</v>
      </c>
      <c r="D1544" t="s">
        <v>905</v>
      </c>
      <c r="E1544" t="s">
        <v>12240</v>
      </c>
      <c r="F1544" s="34">
        <v>44529.424305555556</v>
      </c>
      <c r="G1544" s="34">
        <v>44572.394259340275</v>
      </c>
      <c r="H1544" t="s">
        <v>907</v>
      </c>
      <c r="I1544" t="s">
        <v>903</v>
      </c>
      <c r="J1544" t="s">
        <v>12359</v>
      </c>
      <c r="K1544" t="s">
        <v>0</v>
      </c>
    </row>
    <row r="1545" spans="1:11">
      <c r="A1545" t="s">
        <v>8506</v>
      </c>
      <c r="B1545" s="33" t="s">
        <v>972</v>
      </c>
      <c r="C1545" s="33">
        <v>205</v>
      </c>
      <c r="D1545" t="s">
        <v>905</v>
      </c>
      <c r="E1545" t="s">
        <v>12240</v>
      </c>
      <c r="F1545" s="34">
        <v>44526.655555555553</v>
      </c>
      <c r="G1545" s="34">
        <v>44530.486771805554</v>
      </c>
      <c r="H1545" t="s">
        <v>2</v>
      </c>
      <c r="I1545" t="s">
        <v>903</v>
      </c>
      <c r="J1545" t="s">
        <v>12365</v>
      </c>
      <c r="K1545" t="s">
        <v>0</v>
      </c>
    </row>
    <row r="1546" spans="1:11">
      <c r="A1546" t="s">
        <v>8507</v>
      </c>
      <c r="B1546" s="33" t="s">
        <v>972</v>
      </c>
      <c r="C1546" s="33">
        <v>203</v>
      </c>
      <c r="D1546" t="s">
        <v>905</v>
      </c>
      <c r="E1546" t="s">
        <v>12240</v>
      </c>
      <c r="F1546" s="34">
        <v>44526.668055555558</v>
      </c>
      <c r="G1546" s="34">
        <v>44530.487935949073</v>
      </c>
      <c r="H1546" t="s">
        <v>2</v>
      </c>
      <c r="I1546" t="s">
        <v>903</v>
      </c>
      <c r="J1546" t="s">
        <v>12365</v>
      </c>
      <c r="K1546" t="s">
        <v>0</v>
      </c>
    </row>
    <row r="1547" spans="1:11">
      <c r="A1547" t="s">
        <v>8508</v>
      </c>
      <c r="B1547" s="33" t="s">
        <v>972</v>
      </c>
      <c r="C1547" s="33">
        <v>206</v>
      </c>
      <c r="D1547" t="s">
        <v>905</v>
      </c>
      <c r="E1547" t="s">
        <v>12240</v>
      </c>
      <c r="F1547" s="34">
        <v>44526.674305555556</v>
      </c>
      <c r="G1547" s="34">
        <v>44530.488972418978</v>
      </c>
      <c r="H1547" t="s">
        <v>2</v>
      </c>
      <c r="I1547" t="s">
        <v>903</v>
      </c>
      <c r="J1547" t="s">
        <v>12365</v>
      </c>
      <c r="K1547" t="s">
        <v>0</v>
      </c>
    </row>
    <row r="1548" spans="1:11">
      <c r="A1548" t="s">
        <v>8509</v>
      </c>
      <c r="B1548" s="33" t="s">
        <v>972</v>
      </c>
      <c r="C1548" s="33">
        <v>401</v>
      </c>
      <c r="D1548" t="s">
        <v>905</v>
      </c>
      <c r="E1548" t="s">
        <v>12240</v>
      </c>
      <c r="F1548" s="34">
        <v>44526.676388888889</v>
      </c>
      <c r="G1548" s="34">
        <v>44544.375</v>
      </c>
      <c r="H1548" t="s">
        <v>907</v>
      </c>
      <c r="I1548" t="s">
        <v>903</v>
      </c>
      <c r="J1548" t="s">
        <v>12365</v>
      </c>
      <c r="K1548" t="s">
        <v>0</v>
      </c>
    </row>
    <row r="1549" spans="1:11">
      <c r="A1549" t="s">
        <v>8510</v>
      </c>
      <c r="B1549" s="33" t="s">
        <v>972</v>
      </c>
      <c r="C1549" s="33">
        <v>305</v>
      </c>
      <c r="D1549" t="s">
        <v>914</v>
      </c>
      <c r="E1549" t="s">
        <v>12240</v>
      </c>
      <c r="F1549" s="34">
        <v>44526.90625</v>
      </c>
      <c r="G1549" s="34">
        <v>44530.491476481482</v>
      </c>
      <c r="H1549" t="s">
        <v>907</v>
      </c>
      <c r="I1549" t="s">
        <v>903</v>
      </c>
      <c r="J1549" t="s">
        <v>12358</v>
      </c>
      <c r="K1549" t="s">
        <v>0</v>
      </c>
    </row>
    <row r="1550" spans="1:11">
      <c r="A1550" t="s">
        <v>8511</v>
      </c>
      <c r="B1550" s="33" t="s">
        <v>972</v>
      </c>
      <c r="C1550" s="33">
        <v>407</v>
      </c>
      <c r="D1550" t="s">
        <v>1766</v>
      </c>
      <c r="E1550" t="s">
        <v>12240</v>
      </c>
      <c r="F1550" s="34">
        <v>44531.53402777778</v>
      </c>
      <c r="G1550" s="34">
        <v>44531.560416666667</v>
      </c>
      <c r="H1550" t="s">
        <v>2</v>
      </c>
      <c r="I1550" t="s">
        <v>903</v>
      </c>
      <c r="J1550" t="s">
        <v>12367</v>
      </c>
      <c r="K1550" t="s">
        <v>0</v>
      </c>
    </row>
    <row r="1551" spans="1:11">
      <c r="A1551" t="s">
        <v>8512</v>
      </c>
      <c r="B1551" s="33" t="s">
        <v>972</v>
      </c>
      <c r="C1551" s="33">
        <v>404</v>
      </c>
      <c r="D1551" t="s">
        <v>901</v>
      </c>
      <c r="E1551" t="s">
        <v>12240</v>
      </c>
      <c r="F1551" s="34">
        <v>44532.323611111111</v>
      </c>
      <c r="G1551" s="34">
        <v>44532.503472222219</v>
      </c>
      <c r="H1551" t="s">
        <v>907</v>
      </c>
      <c r="I1551" t="s">
        <v>903</v>
      </c>
      <c r="J1551" t="s">
        <v>12363</v>
      </c>
      <c r="K1551" t="s">
        <v>0</v>
      </c>
    </row>
    <row r="1552" spans="1:11">
      <c r="A1552" t="s">
        <v>8513</v>
      </c>
      <c r="B1552" s="33" t="s">
        <v>972</v>
      </c>
      <c r="C1552" s="33">
        <v>204</v>
      </c>
      <c r="D1552" t="s">
        <v>914</v>
      </c>
      <c r="E1552" t="s">
        <v>12240</v>
      </c>
      <c r="F1552" s="34">
        <v>44531.922222222223</v>
      </c>
      <c r="G1552" s="34">
        <v>44532.405131817133</v>
      </c>
      <c r="H1552" t="s">
        <v>2</v>
      </c>
      <c r="I1552" t="s">
        <v>903</v>
      </c>
      <c r="J1552" t="s">
        <v>12362</v>
      </c>
      <c r="K1552" t="s">
        <v>0</v>
      </c>
    </row>
    <row r="1553" spans="1:11">
      <c r="A1553" t="s">
        <v>8514</v>
      </c>
      <c r="B1553" s="33" t="s">
        <v>972</v>
      </c>
      <c r="C1553" s="33">
        <v>103</v>
      </c>
      <c r="D1553" t="s">
        <v>1766</v>
      </c>
      <c r="E1553" t="s">
        <v>12240</v>
      </c>
      <c r="F1553" s="34">
        <v>44534.513194444444</v>
      </c>
      <c r="G1553" s="34">
        <v>44538.337500000001</v>
      </c>
      <c r="H1553" t="s">
        <v>907</v>
      </c>
      <c r="I1553" t="s">
        <v>903</v>
      </c>
      <c r="J1553" t="s">
        <v>12359</v>
      </c>
      <c r="K1553" t="s">
        <v>0</v>
      </c>
    </row>
    <row r="1554" spans="1:11">
      <c r="A1554" t="s">
        <v>8515</v>
      </c>
      <c r="B1554" s="33" t="s">
        <v>972</v>
      </c>
      <c r="C1554" s="33">
        <v>206</v>
      </c>
      <c r="D1554" t="s">
        <v>901</v>
      </c>
      <c r="E1554" t="s">
        <v>12240</v>
      </c>
      <c r="F1554" s="34">
        <v>44533.386111111111</v>
      </c>
      <c r="G1554" s="34">
        <v>44635.420311712965</v>
      </c>
      <c r="H1554" t="s">
        <v>907</v>
      </c>
      <c r="I1554" t="s">
        <v>903</v>
      </c>
      <c r="J1554" t="s">
        <v>12361</v>
      </c>
      <c r="K1554" t="s">
        <v>0</v>
      </c>
    </row>
    <row r="1555" spans="1:11">
      <c r="A1555" t="s">
        <v>8516</v>
      </c>
      <c r="B1555" s="33" t="s">
        <v>972</v>
      </c>
      <c r="C1555" s="33">
        <v>405</v>
      </c>
      <c r="D1555" t="s">
        <v>932</v>
      </c>
      <c r="E1555" t="s">
        <v>12240</v>
      </c>
      <c r="F1555" s="34">
        <v>44539.359722222223</v>
      </c>
      <c r="G1555" s="34">
        <v>44685.361781192129</v>
      </c>
      <c r="H1555" t="s">
        <v>907</v>
      </c>
      <c r="I1555" t="s">
        <v>903</v>
      </c>
      <c r="J1555" t="s">
        <v>12359</v>
      </c>
      <c r="K1555" t="s">
        <v>0</v>
      </c>
    </row>
    <row r="1556" spans="1:11">
      <c r="A1556" t="s">
        <v>8517</v>
      </c>
      <c r="B1556" s="33" t="s">
        <v>972</v>
      </c>
      <c r="C1556" s="33">
        <v>305</v>
      </c>
      <c r="D1556" t="s">
        <v>932</v>
      </c>
      <c r="E1556" t="s">
        <v>12240</v>
      </c>
      <c r="F1556" s="34">
        <v>44538.484027777777</v>
      </c>
      <c r="G1556" s="34">
        <v>44539.369454050924</v>
      </c>
      <c r="H1556" t="s">
        <v>907</v>
      </c>
      <c r="I1556" t="s">
        <v>903</v>
      </c>
      <c r="J1556" t="s">
        <v>12359</v>
      </c>
      <c r="K1556" t="s">
        <v>0</v>
      </c>
    </row>
    <row r="1557" spans="1:11">
      <c r="A1557" t="s">
        <v>8518</v>
      </c>
      <c r="B1557" s="33" t="s">
        <v>972</v>
      </c>
      <c r="C1557" s="33">
        <v>102</v>
      </c>
      <c r="D1557" t="s">
        <v>901</v>
      </c>
      <c r="E1557" t="s">
        <v>12240</v>
      </c>
      <c r="F1557" s="34">
        <v>44538.98541666667</v>
      </c>
      <c r="G1557" s="34">
        <v>44539.371542627312</v>
      </c>
      <c r="H1557" t="s">
        <v>907</v>
      </c>
      <c r="I1557" t="s">
        <v>903</v>
      </c>
      <c r="J1557" t="s">
        <v>12364</v>
      </c>
      <c r="K1557" t="s">
        <v>0</v>
      </c>
    </row>
    <row r="1558" spans="1:11">
      <c r="A1558" t="s">
        <v>8519</v>
      </c>
      <c r="B1558" s="33" t="s">
        <v>972</v>
      </c>
      <c r="C1558" s="33">
        <v>202</v>
      </c>
      <c r="D1558" t="s">
        <v>901</v>
      </c>
      <c r="E1558" t="s">
        <v>12240</v>
      </c>
      <c r="F1558" s="34">
        <v>44538.95416666667</v>
      </c>
      <c r="G1558" s="34">
        <v>44539.373365775464</v>
      </c>
      <c r="H1558" t="s">
        <v>2</v>
      </c>
      <c r="I1558" t="s">
        <v>903</v>
      </c>
      <c r="J1558" t="s">
        <v>12364</v>
      </c>
      <c r="K1558" t="s">
        <v>0</v>
      </c>
    </row>
    <row r="1559" spans="1:11">
      <c r="A1559" t="s">
        <v>8520</v>
      </c>
      <c r="B1559" s="33" t="s">
        <v>972</v>
      </c>
      <c r="C1559" s="33">
        <v>401</v>
      </c>
      <c r="D1559" t="s">
        <v>932</v>
      </c>
      <c r="E1559" t="s">
        <v>12240</v>
      </c>
      <c r="F1559" s="34">
        <v>44539.456944444442</v>
      </c>
      <c r="G1559" s="34">
        <v>44540.318465625001</v>
      </c>
      <c r="H1559" t="s">
        <v>2</v>
      </c>
      <c r="I1559" t="s">
        <v>903</v>
      </c>
      <c r="J1559" t="s">
        <v>12366</v>
      </c>
      <c r="K1559" t="s">
        <v>0</v>
      </c>
    </row>
    <row r="1560" spans="1:11">
      <c r="A1560" t="s">
        <v>8521</v>
      </c>
      <c r="B1560" s="33" t="s">
        <v>972</v>
      </c>
      <c r="C1560" s="33">
        <v>104</v>
      </c>
      <c r="D1560" t="s">
        <v>914</v>
      </c>
      <c r="E1560" t="s">
        <v>12240</v>
      </c>
      <c r="F1560" s="34">
        <v>44545.824999999997</v>
      </c>
      <c r="G1560" s="34">
        <v>44567.499178020837</v>
      </c>
      <c r="H1560" t="s">
        <v>907</v>
      </c>
      <c r="I1560" t="s">
        <v>903</v>
      </c>
      <c r="J1560" t="s">
        <v>12369</v>
      </c>
      <c r="K1560" t="s">
        <v>0</v>
      </c>
    </row>
    <row r="1561" spans="1:11">
      <c r="A1561" t="s">
        <v>8522</v>
      </c>
      <c r="B1561" s="33" t="s">
        <v>972</v>
      </c>
      <c r="C1561" s="33">
        <v>403</v>
      </c>
      <c r="D1561" t="s">
        <v>1766</v>
      </c>
      <c r="E1561" t="s">
        <v>12240</v>
      </c>
      <c r="F1561" s="34">
        <v>44545.424305555556</v>
      </c>
      <c r="G1561" s="34">
        <v>44546.57198252315</v>
      </c>
      <c r="H1561" t="s">
        <v>907</v>
      </c>
      <c r="I1561" t="s">
        <v>903</v>
      </c>
      <c r="J1561" t="s">
        <v>12364</v>
      </c>
      <c r="K1561" t="s">
        <v>0</v>
      </c>
    </row>
    <row r="1562" spans="1:11">
      <c r="A1562" t="s">
        <v>8523</v>
      </c>
      <c r="B1562" s="33" t="s">
        <v>972</v>
      </c>
      <c r="C1562" s="33">
        <v>403</v>
      </c>
      <c r="D1562" t="s">
        <v>1766</v>
      </c>
      <c r="E1562" t="s">
        <v>12240</v>
      </c>
      <c r="F1562" s="34">
        <v>44545.422222222223</v>
      </c>
      <c r="G1562" s="34">
        <v>44546.573101793983</v>
      </c>
      <c r="H1562" t="s">
        <v>2</v>
      </c>
      <c r="I1562" t="s">
        <v>903</v>
      </c>
      <c r="J1562" t="s">
        <v>12358</v>
      </c>
      <c r="K1562" t="s">
        <v>0</v>
      </c>
    </row>
    <row r="1563" spans="1:11">
      <c r="A1563" t="s">
        <v>8524</v>
      </c>
      <c r="B1563" s="33" t="s">
        <v>972</v>
      </c>
      <c r="C1563" s="33">
        <v>404</v>
      </c>
      <c r="D1563" t="s">
        <v>901</v>
      </c>
      <c r="E1563" t="s">
        <v>12240</v>
      </c>
      <c r="F1563" s="34">
        <v>44552.681250000001</v>
      </c>
      <c r="G1563" s="34">
        <v>44553.245138888888</v>
      </c>
      <c r="H1563" t="s">
        <v>2</v>
      </c>
      <c r="I1563" t="s">
        <v>903</v>
      </c>
      <c r="J1563" t="s">
        <v>12361</v>
      </c>
      <c r="K1563" t="s">
        <v>0</v>
      </c>
    </row>
    <row r="1564" spans="1:11">
      <c r="A1564" t="s">
        <v>8525</v>
      </c>
      <c r="B1564" s="33" t="s">
        <v>972</v>
      </c>
      <c r="C1564" s="33">
        <v>404</v>
      </c>
      <c r="D1564" t="s">
        <v>901</v>
      </c>
      <c r="E1564" t="s">
        <v>12240</v>
      </c>
      <c r="F1564" s="34">
        <v>44553.791666666664</v>
      </c>
      <c r="G1564" s="34">
        <v>44558.34375</v>
      </c>
      <c r="H1564" t="s">
        <v>2</v>
      </c>
      <c r="I1564" t="s">
        <v>903</v>
      </c>
      <c r="J1564" t="s">
        <v>12361</v>
      </c>
      <c r="K1564" t="s">
        <v>0</v>
      </c>
    </row>
    <row r="1565" spans="1:11">
      <c r="A1565" t="s">
        <v>8526</v>
      </c>
      <c r="B1565" s="33" t="s">
        <v>972</v>
      </c>
      <c r="C1565" s="33">
        <v>205</v>
      </c>
      <c r="D1565" t="s">
        <v>905</v>
      </c>
      <c r="E1565" t="s">
        <v>12240</v>
      </c>
      <c r="F1565" s="34">
        <v>44554.495138888888</v>
      </c>
      <c r="G1565" s="34">
        <v>44564.448611111111</v>
      </c>
      <c r="H1565" t="s">
        <v>2</v>
      </c>
      <c r="I1565" t="s">
        <v>903</v>
      </c>
      <c r="J1565" t="s">
        <v>12265</v>
      </c>
      <c r="K1565" t="s">
        <v>0</v>
      </c>
    </row>
    <row r="1566" spans="1:11">
      <c r="A1566" t="s">
        <v>8527</v>
      </c>
      <c r="B1566" s="33" t="s">
        <v>972</v>
      </c>
      <c r="C1566" s="33">
        <v>401</v>
      </c>
      <c r="D1566" t="s">
        <v>905</v>
      </c>
      <c r="E1566" t="s">
        <v>12240</v>
      </c>
      <c r="F1566" s="34">
        <v>44557.405555555553</v>
      </c>
      <c r="G1566" s="34">
        <v>44557.42291666667</v>
      </c>
      <c r="H1566" t="s">
        <v>907</v>
      </c>
      <c r="I1566" t="s">
        <v>903</v>
      </c>
      <c r="J1566" t="s">
        <v>12361</v>
      </c>
      <c r="K1566" t="s">
        <v>0</v>
      </c>
    </row>
    <row r="1567" spans="1:11">
      <c r="A1567" t="s">
        <v>8528</v>
      </c>
      <c r="B1567" s="33" t="s">
        <v>972</v>
      </c>
      <c r="C1567" s="33">
        <v>405</v>
      </c>
      <c r="D1567" t="s">
        <v>1766</v>
      </c>
      <c r="E1567" t="s">
        <v>12240</v>
      </c>
      <c r="F1567" s="34">
        <v>44559.323611111111</v>
      </c>
      <c r="G1567" s="34">
        <v>44560.493055555555</v>
      </c>
      <c r="H1567" t="s">
        <v>907</v>
      </c>
      <c r="I1567" t="s">
        <v>903</v>
      </c>
      <c r="J1567" t="s">
        <v>12314</v>
      </c>
      <c r="K1567" t="s">
        <v>0</v>
      </c>
    </row>
    <row r="1568" spans="1:11">
      <c r="A1568" t="s">
        <v>8529</v>
      </c>
      <c r="B1568" s="33" t="s">
        <v>972</v>
      </c>
      <c r="C1568" s="33">
        <v>305</v>
      </c>
      <c r="D1568" t="s">
        <v>932</v>
      </c>
      <c r="E1568" t="s">
        <v>12240</v>
      </c>
      <c r="F1568" s="34">
        <v>44559.534722222219</v>
      </c>
      <c r="G1568" s="34">
        <v>44560.455154525465</v>
      </c>
      <c r="H1568" t="s">
        <v>907</v>
      </c>
      <c r="I1568" t="s">
        <v>903</v>
      </c>
      <c r="J1568" t="s">
        <v>12364</v>
      </c>
      <c r="K1568" t="s">
        <v>0</v>
      </c>
    </row>
    <row r="1569" spans="1:11">
      <c r="A1569" t="s">
        <v>8530</v>
      </c>
      <c r="B1569" s="33" t="s">
        <v>972</v>
      </c>
      <c r="C1569" s="33" t="s">
        <v>333</v>
      </c>
      <c r="D1569" t="s">
        <v>333</v>
      </c>
      <c r="E1569" t="s">
        <v>12240</v>
      </c>
      <c r="F1569" s="34">
        <v>44564.490277777775</v>
      </c>
      <c r="G1569" s="34">
        <v>44614.395959421294</v>
      </c>
      <c r="H1569" t="s">
        <v>907</v>
      </c>
      <c r="I1569" t="s">
        <v>903</v>
      </c>
      <c r="J1569" t="s">
        <v>12371</v>
      </c>
      <c r="K1569" t="s">
        <v>0</v>
      </c>
    </row>
    <row r="1570" spans="1:11">
      <c r="A1570" t="s">
        <v>8531</v>
      </c>
      <c r="B1570" s="33" t="s">
        <v>972</v>
      </c>
      <c r="C1570" s="33" t="s">
        <v>333</v>
      </c>
      <c r="D1570" t="s">
        <v>333</v>
      </c>
      <c r="E1570" t="s">
        <v>12240</v>
      </c>
      <c r="F1570" s="34">
        <v>44564.493055555555</v>
      </c>
      <c r="G1570" s="34">
        <v>44565.308493877317</v>
      </c>
      <c r="H1570" t="s">
        <v>2</v>
      </c>
      <c r="I1570" t="s">
        <v>903</v>
      </c>
      <c r="J1570" t="s">
        <v>12365</v>
      </c>
      <c r="K1570" t="s">
        <v>0</v>
      </c>
    </row>
    <row r="1571" spans="1:11">
      <c r="A1571" t="s">
        <v>8532</v>
      </c>
      <c r="B1571" s="33" t="s">
        <v>972</v>
      </c>
      <c r="C1571" s="33" t="s">
        <v>333</v>
      </c>
      <c r="D1571" t="s">
        <v>333</v>
      </c>
      <c r="E1571" t="s">
        <v>12240</v>
      </c>
      <c r="F1571" s="34">
        <v>44564.495138888888</v>
      </c>
      <c r="G1571" s="34">
        <v>44592.708333333336</v>
      </c>
      <c r="H1571" t="s">
        <v>2</v>
      </c>
      <c r="I1571" t="s">
        <v>903</v>
      </c>
      <c r="J1571" t="s">
        <v>12287</v>
      </c>
      <c r="K1571" t="s">
        <v>0</v>
      </c>
    </row>
    <row r="1572" spans="1:11">
      <c r="A1572" t="s">
        <v>8533</v>
      </c>
      <c r="B1572" s="33" t="s">
        <v>972</v>
      </c>
      <c r="C1572" s="33" t="s">
        <v>333</v>
      </c>
      <c r="D1572" t="s">
        <v>333</v>
      </c>
      <c r="E1572" t="s">
        <v>12240</v>
      </c>
      <c r="F1572" s="34">
        <v>44564.499305555553</v>
      </c>
      <c r="G1572" s="34">
        <v>44565.285567627318</v>
      </c>
      <c r="H1572" t="s">
        <v>2</v>
      </c>
      <c r="I1572" t="s">
        <v>903</v>
      </c>
      <c r="J1572" t="s">
        <v>12361</v>
      </c>
      <c r="K1572" t="s">
        <v>0</v>
      </c>
    </row>
    <row r="1573" spans="1:11">
      <c r="A1573" t="s">
        <v>8534</v>
      </c>
      <c r="B1573" s="33" t="s">
        <v>972</v>
      </c>
      <c r="C1573" s="33">
        <v>408</v>
      </c>
      <c r="D1573" t="s">
        <v>932</v>
      </c>
      <c r="E1573" t="s">
        <v>12240</v>
      </c>
      <c r="F1573" s="34">
        <v>44564.332638888889</v>
      </c>
      <c r="G1573" s="34">
        <v>44579.411766909725</v>
      </c>
      <c r="H1573" t="s">
        <v>907</v>
      </c>
      <c r="I1573" t="s">
        <v>903</v>
      </c>
      <c r="J1573" t="s">
        <v>12317</v>
      </c>
      <c r="K1573" t="s">
        <v>0</v>
      </c>
    </row>
    <row r="1574" spans="1:11">
      <c r="A1574" t="s">
        <v>8535</v>
      </c>
      <c r="B1574" s="33" t="s">
        <v>972</v>
      </c>
      <c r="C1574" s="33">
        <v>103</v>
      </c>
      <c r="D1574" t="s">
        <v>1766</v>
      </c>
      <c r="E1574" t="s">
        <v>12240</v>
      </c>
      <c r="F1574" s="34">
        <v>44565.859722222223</v>
      </c>
      <c r="G1574" s="34">
        <v>44566.397502025466</v>
      </c>
      <c r="H1574" t="s">
        <v>2</v>
      </c>
      <c r="I1574" t="s">
        <v>903</v>
      </c>
      <c r="J1574" t="s">
        <v>12317</v>
      </c>
      <c r="K1574" t="s">
        <v>0</v>
      </c>
    </row>
    <row r="1575" spans="1:11">
      <c r="A1575" t="s">
        <v>8536</v>
      </c>
      <c r="B1575" s="33" t="s">
        <v>972</v>
      </c>
      <c r="C1575" s="33">
        <v>305</v>
      </c>
      <c r="D1575" t="s">
        <v>932</v>
      </c>
      <c r="E1575" t="s">
        <v>12240</v>
      </c>
      <c r="F1575" s="34">
        <v>44566.672222222223</v>
      </c>
      <c r="G1575" s="34">
        <v>44583.5</v>
      </c>
      <c r="H1575" t="s">
        <v>2</v>
      </c>
      <c r="I1575" t="s">
        <v>903</v>
      </c>
      <c r="J1575" t="s">
        <v>12361</v>
      </c>
      <c r="K1575" t="s">
        <v>0</v>
      </c>
    </row>
    <row r="1576" spans="1:11">
      <c r="A1576" t="s">
        <v>8537</v>
      </c>
      <c r="B1576" s="33" t="s">
        <v>972</v>
      </c>
      <c r="C1576" s="33">
        <v>403</v>
      </c>
      <c r="D1576" t="s">
        <v>932</v>
      </c>
      <c r="E1576" t="s">
        <v>12240</v>
      </c>
      <c r="F1576" s="34">
        <v>44566.72152777778</v>
      </c>
      <c r="G1576" s="34">
        <v>44567.324802499999</v>
      </c>
      <c r="H1576" t="s">
        <v>907</v>
      </c>
      <c r="I1576" t="s">
        <v>903</v>
      </c>
      <c r="J1576" t="s">
        <v>12314</v>
      </c>
      <c r="K1576" t="s">
        <v>0</v>
      </c>
    </row>
    <row r="1577" spans="1:11">
      <c r="A1577" t="s">
        <v>8538</v>
      </c>
      <c r="B1577" s="33" t="s">
        <v>972</v>
      </c>
      <c r="C1577" s="33">
        <v>106</v>
      </c>
      <c r="D1577" t="s">
        <v>905</v>
      </c>
      <c r="E1577" t="s">
        <v>12240</v>
      </c>
      <c r="F1577" s="34">
        <v>44570.913888888892</v>
      </c>
      <c r="G1577" s="34">
        <v>44574.649305555555</v>
      </c>
      <c r="H1577" t="s">
        <v>907</v>
      </c>
      <c r="I1577" t="s">
        <v>903</v>
      </c>
      <c r="J1577" t="s">
        <v>12361</v>
      </c>
      <c r="K1577" t="s">
        <v>0</v>
      </c>
    </row>
    <row r="1578" spans="1:11">
      <c r="A1578" t="s">
        <v>8539</v>
      </c>
      <c r="B1578" s="33" t="s">
        <v>972</v>
      </c>
      <c r="C1578" s="33">
        <v>207</v>
      </c>
      <c r="D1578" t="s">
        <v>1766</v>
      </c>
      <c r="E1578" t="s">
        <v>12240</v>
      </c>
      <c r="F1578" s="34">
        <v>44573.629861111112</v>
      </c>
      <c r="G1578" s="34">
        <v>44582.340277777781</v>
      </c>
      <c r="H1578" t="s">
        <v>907</v>
      </c>
      <c r="I1578" t="s">
        <v>903</v>
      </c>
      <c r="J1578" t="s">
        <v>12365</v>
      </c>
      <c r="K1578" t="s">
        <v>0</v>
      </c>
    </row>
    <row r="1579" spans="1:11">
      <c r="A1579" t="s">
        <v>8540</v>
      </c>
      <c r="B1579" s="33" t="s">
        <v>972</v>
      </c>
      <c r="C1579" s="33">
        <v>402</v>
      </c>
      <c r="D1579" t="s">
        <v>914</v>
      </c>
      <c r="E1579" t="s">
        <v>12240</v>
      </c>
      <c r="F1579" s="34">
        <v>44573.739583333336</v>
      </c>
      <c r="G1579" s="34">
        <v>44589.572916666664</v>
      </c>
      <c r="H1579" t="s">
        <v>2</v>
      </c>
      <c r="I1579" t="s">
        <v>903</v>
      </c>
      <c r="J1579" t="s">
        <v>12361</v>
      </c>
      <c r="K1579" t="s">
        <v>0</v>
      </c>
    </row>
    <row r="1580" spans="1:11">
      <c r="A1580" t="s">
        <v>8541</v>
      </c>
      <c r="B1580" s="33" t="s">
        <v>972</v>
      </c>
      <c r="C1580" s="33">
        <v>402</v>
      </c>
      <c r="D1580" t="s">
        <v>914</v>
      </c>
      <c r="E1580" t="s">
        <v>12240</v>
      </c>
      <c r="F1580" s="34">
        <v>44573.736805555556</v>
      </c>
      <c r="G1580" s="34">
        <v>44574.320746863428</v>
      </c>
      <c r="H1580" t="s">
        <v>907</v>
      </c>
      <c r="I1580" t="s">
        <v>903</v>
      </c>
      <c r="J1580" t="s">
        <v>12314</v>
      </c>
      <c r="K1580" t="s">
        <v>0</v>
      </c>
    </row>
    <row r="1581" spans="1:11">
      <c r="A1581" t="s">
        <v>8542</v>
      </c>
      <c r="B1581" s="33" t="s">
        <v>972</v>
      </c>
      <c r="C1581" s="33">
        <v>308</v>
      </c>
      <c r="D1581" t="s">
        <v>1766</v>
      </c>
      <c r="E1581" t="s">
        <v>12240</v>
      </c>
      <c r="F1581" s="34">
        <v>44575.48333333333</v>
      </c>
      <c r="G1581" s="34">
        <v>44578.441011631941</v>
      </c>
      <c r="H1581" t="s">
        <v>907</v>
      </c>
      <c r="I1581" t="s">
        <v>903</v>
      </c>
      <c r="J1581" t="s">
        <v>12267</v>
      </c>
      <c r="K1581" t="s">
        <v>0</v>
      </c>
    </row>
    <row r="1582" spans="1:11">
      <c r="A1582" t="s">
        <v>8543</v>
      </c>
      <c r="B1582" s="33" t="s">
        <v>972</v>
      </c>
      <c r="C1582" s="33" t="s">
        <v>333</v>
      </c>
      <c r="D1582" t="s">
        <v>333</v>
      </c>
      <c r="E1582" t="s">
        <v>12240</v>
      </c>
      <c r="F1582" s="34">
        <v>44575.804861111108</v>
      </c>
      <c r="G1582" s="34">
        <v>44602.409722222219</v>
      </c>
      <c r="H1582" t="s">
        <v>907</v>
      </c>
      <c r="I1582" t="s">
        <v>903</v>
      </c>
      <c r="J1582" t="s">
        <v>12274</v>
      </c>
      <c r="K1582" t="s">
        <v>0</v>
      </c>
    </row>
    <row r="1583" spans="1:11">
      <c r="A1583" t="s">
        <v>8544</v>
      </c>
      <c r="B1583" s="33" t="s">
        <v>972</v>
      </c>
      <c r="C1583" s="33" t="s">
        <v>333</v>
      </c>
      <c r="D1583" t="s">
        <v>333</v>
      </c>
      <c r="E1583" t="s">
        <v>12240</v>
      </c>
      <c r="F1583" s="34">
        <v>44575.806250000001</v>
      </c>
      <c r="G1583" s="34">
        <v>44578.444444444445</v>
      </c>
      <c r="H1583" t="s">
        <v>2</v>
      </c>
      <c r="I1583" t="s">
        <v>903</v>
      </c>
      <c r="J1583" t="s">
        <v>12267</v>
      </c>
      <c r="K1583" t="s">
        <v>0</v>
      </c>
    </row>
    <row r="1584" spans="1:11">
      <c r="A1584" t="s">
        <v>8545</v>
      </c>
      <c r="B1584" s="33" t="s">
        <v>972</v>
      </c>
      <c r="C1584" s="33" t="s">
        <v>333</v>
      </c>
      <c r="D1584" t="s">
        <v>333</v>
      </c>
      <c r="E1584" t="s">
        <v>12240</v>
      </c>
      <c r="F1584" s="34">
        <v>44578.90347222222</v>
      </c>
      <c r="G1584" s="34">
        <v>44614.396374814816</v>
      </c>
      <c r="H1584" t="s">
        <v>907</v>
      </c>
      <c r="I1584" t="s">
        <v>903</v>
      </c>
      <c r="J1584" t="s">
        <v>12317</v>
      </c>
      <c r="K1584" t="s">
        <v>0</v>
      </c>
    </row>
    <row r="1585" spans="1:11">
      <c r="A1585" t="s">
        <v>8546</v>
      </c>
      <c r="B1585" s="33" t="s">
        <v>972</v>
      </c>
      <c r="C1585" s="33" t="s">
        <v>333</v>
      </c>
      <c r="D1585" t="s">
        <v>333</v>
      </c>
      <c r="E1585" t="s">
        <v>12240</v>
      </c>
      <c r="F1585" s="34">
        <v>44580.402083333334</v>
      </c>
      <c r="G1585" s="34">
        <v>44581.603219641205</v>
      </c>
      <c r="H1585" t="s">
        <v>907</v>
      </c>
      <c r="I1585" t="s">
        <v>903</v>
      </c>
      <c r="J1585" t="s">
        <v>12359</v>
      </c>
      <c r="K1585" t="s">
        <v>0</v>
      </c>
    </row>
    <row r="1586" spans="1:11">
      <c r="A1586" t="s">
        <v>8547</v>
      </c>
      <c r="B1586" s="33" t="s">
        <v>972</v>
      </c>
      <c r="C1586" s="33" t="s">
        <v>333</v>
      </c>
      <c r="D1586" t="s">
        <v>333</v>
      </c>
      <c r="E1586" t="s">
        <v>12240</v>
      </c>
      <c r="F1586" s="34">
        <v>44580.407638888886</v>
      </c>
      <c r="G1586" s="34">
        <v>44602.406944444447</v>
      </c>
      <c r="H1586" t="s">
        <v>2</v>
      </c>
      <c r="I1586" t="s">
        <v>903</v>
      </c>
      <c r="J1586" t="s">
        <v>12368</v>
      </c>
      <c r="K1586" t="s">
        <v>0</v>
      </c>
    </row>
    <row r="1587" spans="1:11">
      <c r="A1587" t="s">
        <v>8548</v>
      </c>
      <c r="B1587" s="33" t="s">
        <v>972</v>
      </c>
      <c r="C1587" s="33">
        <v>404</v>
      </c>
      <c r="D1587" t="s">
        <v>905</v>
      </c>
      <c r="E1587" t="s">
        <v>12240</v>
      </c>
      <c r="F1587" s="34">
        <v>44581.661111111112</v>
      </c>
      <c r="G1587" s="34">
        <v>44582.287181666667</v>
      </c>
      <c r="H1587" t="s">
        <v>907</v>
      </c>
      <c r="I1587" t="s">
        <v>903</v>
      </c>
      <c r="J1587" t="s">
        <v>12314</v>
      </c>
      <c r="K1587" t="s">
        <v>0</v>
      </c>
    </row>
    <row r="1588" spans="1:11">
      <c r="A1588" t="s">
        <v>8549</v>
      </c>
      <c r="B1588" s="33" t="s">
        <v>972</v>
      </c>
      <c r="C1588" s="33">
        <v>301</v>
      </c>
      <c r="D1588" t="s">
        <v>905</v>
      </c>
      <c r="E1588" t="s">
        <v>12240</v>
      </c>
      <c r="F1588" s="34">
        <v>44582.606249999997</v>
      </c>
      <c r="G1588" s="34">
        <v>44585.308805011577</v>
      </c>
      <c r="H1588" t="s">
        <v>907</v>
      </c>
      <c r="I1588" t="s">
        <v>903</v>
      </c>
      <c r="J1588" t="s">
        <v>12364</v>
      </c>
      <c r="K1588" t="s">
        <v>0</v>
      </c>
    </row>
    <row r="1589" spans="1:11">
      <c r="A1589" t="s">
        <v>8550</v>
      </c>
      <c r="B1589" s="33" t="s">
        <v>972</v>
      </c>
      <c r="C1589" s="33">
        <v>402</v>
      </c>
      <c r="D1589" t="s">
        <v>1766</v>
      </c>
      <c r="E1589" t="s">
        <v>12240</v>
      </c>
      <c r="F1589" s="34">
        <v>44585.990972222222</v>
      </c>
      <c r="G1589" s="34">
        <v>44589.42498196759</v>
      </c>
      <c r="H1589" t="s">
        <v>907</v>
      </c>
      <c r="I1589" t="s">
        <v>903</v>
      </c>
      <c r="J1589" t="s">
        <v>12359</v>
      </c>
      <c r="K1589" t="s">
        <v>0</v>
      </c>
    </row>
    <row r="1590" spans="1:11">
      <c r="A1590" t="s">
        <v>8551</v>
      </c>
      <c r="B1590" s="33" t="s">
        <v>972</v>
      </c>
      <c r="C1590" s="33">
        <v>402</v>
      </c>
      <c r="D1590" t="s">
        <v>905</v>
      </c>
      <c r="E1590" t="s">
        <v>12240</v>
      </c>
      <c r="F1590" s="34">
        <v>44588.525000000001</v>
      </c>
      <c r="G1590" s="34">
        <v>44589.501880787036</v>
      </c>
      <c r="H1590" t="s">
        <v>907</v>
      </c>
      <c r="I1590" t="s">
        <v>903</v>
      </c>
      <c r="J1590" t="s">
        <v>12369</v>
      </c>
      <c r="K1590" t="s">
        <v>0</v>
      </c>
    </row>
    <row r="1591" spans="1:11">
      <c r="A1591" t="s">
        <v>8552</v>
      </c>
      <c r="B1591" s="33" t="s">
        <v>972</v>
      </c>
      <c r="C1591" s="33">
        <v>406</v>
      </c>
      <c r="D1591" t="s">
        <v>1766</v>
      </c>
      <c r="E1591" t="s">
        <v>12240</v>
      </c>
      <c r="F1591" s="34">
        <v>44590.647222222222</v>
      </c>
      <c r="G1591" s="34">
        <v>44603.371315439814</v>
      </c>
      <c r="H1591" t="s">
        <v>2</v>
      </c>
      <c r="I1591" t="s">
        <v>903</v>
      </c>
      <c r="J1591" t="s">
        <v>12265</v>
      </c>
      <c r="K1591" t="s">
        <v>0</v>
      </c>
    </row>
    <row r="1592" spans="1:11">
      <c r="A1592" t="s">
        <v>8553</v>
      </c>
      <c r="B1592" s="33" t="s">
        <v>972</v>
      </c>
      <c r="C1592" s="33">
        <v>301</v>
      </c>
      <c r="D1592" t="s">
        <v>932</v>
      </c>
      <c r="E1592" t="s">
        <v>12240</v>
      </c>
      <c r="F1592" s="34">
        <v>44593.80972222222</v>
      </c>
      <c r="G1592" s="34">
        <v>44595.347222222219</v>
      </c>
      <c r="H1592" t="s">
        <v>907</v>
      </c>
      <c r="I1592" t="s">
        <v>903</v>
      </c>
      <c r="J1592" t="s">
        <v>12364</v>
      </c>
      <c r="K1592" t="s">
        <v>0</v>
      </c>
    </row>
    <row r="1593" spans="1:11">
      <c r="A1593" t="s">
        <v>8554</v>
      </c>
      <c r="B1593" s="33" t="s">
        <v>972</v>
      </c>
      <c r="C1593" s="33">
        <v>301</v>
      </c>
      <c r="D1593" t="s">
        <v>932</v>
      </c>
      <c r="E1593" t="s">
        <v>12240</v>
      </c>
      <c r="F1593" s="34">
        <v>44593.80972222222</v>
      </c>
      <c r="G1593" s="34">
        <v>44624.360550335645</v>
      </c>
      <c r="H1593" t="s">
        <v>2</v>
      </c>
      <c r="I1593" t="s">
        <v>903</v>
      </c>
      <c r="J1593" t="s">
        <v>12359</v>
      </c>
      <c r="K1593" t="s">
        <v>0</v>
      </c>
    </row>
    <row r="1594" spans="1:11">
      <c r="A1594" t="s">
        <v>8555</v>
      </c>
      <c r="B1594" s="33" t="s">
        <v>972</v>
      </c>
      <c r="C1594" s="33">
        <v>206</v>
      </c>
      <c r="D1594" t="s">
        <v>905</v>
      </c>
      <c r="E1594" t="s">
        <v>12240</v>
      </c>
      <c r="F1594" s="34">
        <v>44600.786805555559</v>
      </c>
      <c r="G1594" s="34">
        <v>44601.32790358796</v>
      </c>
      <c r="H1594" t="s">
        <v>907</v>
      </c>
      <c r="I1594" t="s">
        <v>903</v>
      </c>
      <c r="J1594" t="s">
        <v>12359</v>
      </c>
      <c r="K1594" t="s">
        <v>0</v>
      </c>
    </row>
    <row r="1595" spans="1:11">
      <c r="A1595" t="s">
        <v>8556</v>
      </c>
      <c r="B1595" s="33" t="s">
        <v>972</v>
      </c>
      <c r="C1595" s="33" t="s">
        <v>333</v>
      </c>
      <c r="D1595" t="s">
        <v>333</v>
      </c>
      <c r="E1595" t="s">
        <v>12240</v>
      </c>
      <c r="F1595" s="34">
        <v>44601.78125</v>
      </c>
      <c r="G1595" s="34">
        <v>44614.713888888888</v>
      </c>
      <c r="H1595" t="s">
        <v>2</v>
      </c>
      <c r="I1595" t="s">
        <v>903</v>
      </c>
      <c r="J1595" t="s">
        <v>12267</v>
      </c>
      <c r="K1595" t="s">
        <v>0</v>
      </c>
    </row>
    <row r="1596" spans="1:11">
      <c r="A1596" t="s">
        <v>8557</v>
      </c>
      <c r="B1596" s="33" t="s">
        <v>972</v>
      </c>
      <c r="C1596" s="33" t="s">
        <v>333</v>
      </c>
      <c r="D1596" t="s">
        <v>333</v>
      </c>
      <c r="E1596" t="s">
        <v>12240</v>
      </c>
      <c r="F1596" s="34">
        <v>44609.470833333333</v>
      </c>
      <c r="G1596" s="34">
        <v>44610.349305555559</v>
      </c>
      <c r="H1596" t="s">
        <v>907</v>
      </c>
      <c r="I1596" t="s">
        <v>903</v>
      </c>
      <c r="J1596" t="s">
        <v>12265</v>
      </c>
      <c r="K1596" t="s">
        <v>0</v>
      </c>
    </row>
    <row r="1597" spans="1:11">
      <c r="A1597" t="s">
        <v>8558</v>
      </c>
      <c r="B1597" s="33" t="s">
        <v>972</v>
      </c>
      <c r="C1597" s="33">
        <v>402</v>
      </c>
      <c r="D1597" t="s">
        <v>932</v>
      </c>
      <c r="E1597" t="s">
        <v>12240</v>
      </c>
      <c r="F1597" s="34">
        <v>44610.410416666666</v>
      </c>
      <c r="G1597" s="34">
        <v>44634.489583333336</v>
      </c>
      <c r="H1597" t="s">
        <v>907</v>
      </c>
      <c r="I1597" t="s">
        <v>903</v>
      </c>
      <c r="J1597" t="s">
        <v>12360</v>
      </c>
      <c r="K1597" t="s">
        <v>0</v>
      </c>
    </row>
    <row r="1598" spans="1:11">
      <c r="A1598" t="s">
        <v>8559</v>
      </c>
      <c r="B1598" s="33" t="s">
        <v>972</v>
      </c>
      <c r="C1598" s="33">
        <v>402</v>
      </c>
      <c r="D1598" t="s">
        <v>901</v>
      </c>
      <c r="E1598" t="s">
        <v>12240</v>
      </c>
      <c r="F1598" s="34">
        <v>44610.414583333331</v>
      </c>
      <c r="G1598" s="34">
        <v>44613.418398217589</v>
      </c>
      <c r="H1598" t="s">
        <v>2</v>
      </c>
      <c r="I1598" t="s">
        <v>903</v>
      </c>
      <c r="J1598" t="s">
        <v>12370</v>
      </c>
      <c r="K1598" t="s">
        <v>0</v>
      </c>
    </row>
    <row r="1599" spans="1:11">
      <c r="A1599" t="s">
        <v>8560</v>
      </c>
      <c r="B1599" s="33" t="s">
        <v>972</v>
      </c>
      <c r="C1599" s="33">
        <v>404</v>
      </c>
      <c r="D1599" t="s">
        <v>901</v>
      </c>
      <c r="E1599" t="s">
        <v>12240</v>
      </c>
      <c r="F1599" s="34">
        <v>44610.748611111114</v>
      </c>
      <c r="G1599" s="34">
        <v>44623.380150150464</v>
      </c>
      <c r="H1599" t="s">
        <v>2</v>
      </c>
      <c r="I1599" t="s">
        <v>903</v>
      </c>
      <c r="J1599" t="s">
        <v>12314</v>
      </c>
      <c r="K1599" t="s">
        <v>0</v>
      </c>
    </row>
    <row r="1600" spans="1:11">
      <c r="A1600" t="s">
        <v>8561</v>
      </c>
      <c r="B1600" s="33" t="s">
        <v>972</v>
      </c>
      <c r="C1600" s="33">
        <v>102</v>
      </c>
      <c r="D1600" t="s">
        <v>914</v>
      </c>
      <c r="E1600" t="s">
        <v>12240</v>
      </c>
      <c r="F1600" s="34">
        <v>44613.425694444442</v>
      </c>
      <c r="G1600" s="34">
        <v>44614.37777777778</v>
      </c>
      <c r="H1600" t="s">
        <v>907</v>
      </c>
      <c r="I1600" t="s">
        <v>903</v>
      </c>
      <c r="J1600" t="s">
        <v>12361</v>
      </c>
      <c r="K1600" t="s">
        <v>0</v>
      </c>
    </row>
    <row r="1601" spans="1:11">
      <c r="A1601" t="s">
        <v>8562</v>
      </c>
      <c r="B1601" s="33" t="s">
        <v>972</v>
      </c>
      <c r="C1601" s="33">
        <v>108</v>
      </c>
      <c r="D1601" t="s">
        <v>914</v>
      </c>
      <c r="E1601" t="s">
        <v>12240</v>
      </c>
      <c r="F1601" s="34">
        <v>44613.854166666664</v>
      </c>
      <c r="G1601" s="34">
        <v>44617.708333333336</v>
      </c>
      <c r="H1601" t="s">
        <v>907</v>
      </c>
      <c r="I1601" t="s">
        <v>903</v>
      </c>
      <c r="J1601" t="s">
        <v>12364</v>
      </c>
      <c r="K1601" t="s">
        <v>0</v>
      </c>
    </row>
    <row r="1602" spans="1:11">
      <c r="A1602" t="s">
        <v>8563</v>
      </c>
      <c r="B1602" s="33" t="s">
        <v>972</v>
      </c>
      <c r="C1602" s="33">
        <v>108</v>
      </c>
      <c r="D1602" t="s">
        <v>1766</v>
      </c>
      <c r="E1602" t="s">
        <v>12240</v>
      </c>
      <c r="F1602" s="34">
        <v>44614.763888888891</v>
      </c>
      <c r="G1602" s="34">
        <v>44615.708333333336</v>
      </c>
      <c r="H1602" t="s">
        <v>2</v>
      </c>
      <c r="I1602" t="s">
        <v>903</v>
      </c>
      <c r="J1602" t="s">
        <v>12365</v>
      </c>
      <c r="K1602" t="s">
        <v>0</v>
      </c>
    </row>
    <row r="1603" spans="1:11">
      <c r="A1603" t="s">
        <v>8564</v>
      </c>
      <c r="B1603" s="33" t="s">
        <v>972</v>
      </c>
      <c r="C1603" s="33">
        <v>401</v>
      </c>
      <c r="D1603" t="s">
        <v>914</v>
      </c>
      <c r="E1603" t="s">
        <v>12240</v>
      </c>
      <c r="F1603" s="34">
        <v>44617.505555555559</v>
      </c>
      <c r="G1603" s="34">
        <v>44617.512499999997</v>
      </c>
      <c r="H1603" t="s">
        <v>907</v>
      </c>
      <c r="I1603" t="s">
        <v>903</v>
      </c>
      <c r="J1603" t="s">
        <v>12314</v>
      </c>
      <c r="K1603" t="s">
        <v>0</v>
      </c>
    </row>
    <row r="1604" spans="1:11">
      <c r="A1604" t="s">
        <v>8565</v>
      </c>
      <c r="B1604" s="33" t="s">
        <v>972</v>
      </c>
      <c r="C1604" s="33">
        <v>405</v>
      </c>
      <c r="D1604" t="s">
        <v>901</v>
      </c>
      <c r="E1604" t="s">
        <v>12240</v>
      </c>
      <c r="F1604" s="34">
        <v>44616.598611111112</v>
      </c>
      <c r="G1604" s="34">
        <v>44658.400508657411</v>
      </c>
      <c r="H1604" t="s">
        <v>907</v>
      </c>
      <c r="I1604" t="s">
        <v>903</v>
      </c>
      <c r="J1604" t="s">
        <v>12359</v>
      </c>
      <c r="K1604" t="s">
        <v>0</v>
      </c>
    </row>
    <row r="1605" spans="1:11">
      <c r="A1605" t="s">
        <v>8566</v>
      </c>
      <c r="B1605" s="33" t="s">
        <v>972</v>
      </c>
      <c r="C1605" s="33">
        <v>408</v>
      </c>
      <c r="D1605" t="s">
        <v>932</v>
      </c>
      <c r="E1605" t="s">
        <v>12240</v>
      </c>
      <c r="F1605" s="34">
        <v>44618.803472222222</v>
      </c>
      <c r="G1605" s="34">
        <v>44630.40923085648</v>
      </c>
      <c r="H1605" t="s">
        <v>907</v>
      </c>
      <c r="I1605" t="s">
        <v>903</v>
      </c>
      <c r="J1605" t="s">
        <v>12359</v>
      </c>
      <c r="K1605" t="s">
        <v>0</v>
      </c>
    </row>
    <row r="1606" spans="1:11">
      <c r="A1606" t="s">
        <v>8567</v>
      </c>
      <c r="B1606" s="33" t="s">
        <v>972</v>
      </c>
      <c r="C1606" s="33">
        <v>408</v>
      </c>
      <c r="D1606" t="s">
        <v>932</v>
      </c>
      <c r="E1606" t="s">
        <v>12240</v>
      </c>
      <c r="F1606" s="34">
        <v>44618.804861111108</v>
      </c>
      <c r="G1606" s="34">
        <v>44630.409669062501</v>
      </c>
      <c r="H1606" t="s">
        <v>907</v>
      </c>
      <c r="I1606" t="s">
        <v>903</v>
      </c>
      <c r="J1606" t="s">
        <v>12360</v>
      </c>
      <c r="K1606" t="s">
        <v>0</v>
      </c>
    </row>
    <row r="1607" spans="1:11">
      <c r="A1607" t="s">
        <v>8568</v>
      </c>
      <c r="B1607" s="33" t="s">
        <v>972</v>
      </c>
      <c r="C1607" s="33">
        <v>305</v>
      </c>
      <c r="D1607" t="s">
        <v>932</v>
      </c>
      <c r="E1607" t="s">
        <v>12240</v>
      </c>
      <c r="F1607" s="34">
        <v>44626.85833333333</v>
      </c>
      <c r="G1607" s="34">
        <v>44627.635320891204</v>
      </c>
      <c r="H1607" t="s">
        <v>907</v>
      </c>
      <c r="I1607" t="s">
        <v>903</v>
      </c>
      <c r="J1607" t="s">
        <v>12355</v>
      </c>
      <c r="K1607" t="s">
        <v>0</v>
      </c>
    </row>
    <row r="1608" spans="1:11">
      <c r="A1608" t="s">
        <v>8569</v>
      </c>
      <c r="B1608" s="33" t="s">
        <v>972</v>
      </c>
      <c r="C1608" s="33">
        <v>402</v>
      </c>
      <c r="D1608" t="s">
        <v>932</v>
      </c>
      <c r="E1608" t="s">
        <v>12240</v>
      </c>
      <c r="F1608" s="34">
        <v>44626.931250000001</v>
      </c>
      <c r="G1608" s="34">
        <v>44627.648146724539</v>
      </c>
      <c r="H1608" t="s">
        <v>907</v>
      </c>
      <c r="I1608" t="s">
        <v>903</v>
      </c>
      <c r="J1608" t="s">
        <v>12265</v>
      </c>
      <c r="K1608" t="s">
        <v>0</v>
      </c>
    </row>
    <row r="1609" spans="1:11">
      <c r="A1609" t="s">
        <v>8570</v>
      </c>
      <c r="B1609" s="33" t="s">
        <v>972</v>
      </c>
      <c r="C1609" s="33">
        <v>202</v>
      </c>
      <c r="D1609" t="s">
        <v>1766</v>
      </c>
      <c r="E1609" t="s">
        <v>12240</v>
      </c>
      <c r="F1609" s="34">
        <v>44629.373611111114</v>
      </c>
      <c r="G1609" s="34">
        <v>44652.604166666664</v>
      </c>
      <c r="H1609" t="s">
        <v>907</v>
      </c>
      <c r="I1609" t="s">
        <v>903</v>
      </c>
      <c r="J1609" t="s">
        <v>12314</v>
      </c>
      <c r="K1609" t="s">
        <v>0</v>
      </c>
    </row>
    <row r="1610" spans="1:11">
      <c r="A1610" t="s">
        <v>8571</v>
      </c>
      <c r="B1610" s="33" t="s">
        <v>972</v>
      </c>
      <c r="C1610" s="33">
        <v>304</v>
      </c>
      <c r="D1610" t="s">
        <v>932</v>
      </c>
      <c r="E1610" t="s">
        <v>12240</v>
      </c>
      <c r="F1610" s="34">
        <v>44629.859027777777</v>
      </c>
      <c r="G1610" s="34">
        <v>44645.402777777781</v>
      </c>
      <c r="H1610" t="s">
        <v>907</v>
      </c>
      <c r="I1610" t="s">
        <v>903</v>
      </c>
      <c r="J1610" t="s">
        <v>12364</v>
      </c>
      <c r="K1610" t="s">
        <v>0</v>
      </c>
    </row>
    <row r="1611" spans="1:11">
      <c r="A1611" t="s">
        <v>8572</v>
      </c>
      <c r="B1611" s="33" t="s">
        <v>972</v>
      </c>
      <c r="C1611" s="33">
        <v>103</v>
      </c>
      <c r="D1611" t="s">
        <v>1766</v>
      </c>
      <c r="E1611" t="s">
        <v>12240</v>
      </c>
      <c r="F1611" s="34">
        <v>44632.375694444447</v>
      </c>
      <c r="G1611" s="34">
        <v>44634.329754432867</v>
      </c>
      <c r="H1611" t="s">
        <v>907</v>
      </c>
      <c r="I1611" t="s">
        <v>903</v>
      </c>
      <c r="J1611" t="s">
        <v>12314</v>
      </c>
      <c r="K1611" t="s">
        <v>0</v>
      </c>
    </row>
    <row r="1612" spans="1:11">
      <c r="A1612" t="s">
        <v>8573</v>
      </c>
      <c r="B1612" s="33" t="s">
        <v>972</v>
      </c>
      <c r="C1612" s="33">
        <v>203</v>
      </c>
      <c r="D1612" t="s">
        <v>1766</v>
      </c>
      <c r="E1612" t="s">
        <v>12240</v>
      </c>
      <c r="F1612" s="34">
        <v>44634.354861111111</v>
      </c>
      <c r="G1612" s="34">
        <v>44634.456787314812</v>
      </c>
      <c r="H1612" t="s">
        <v>907</v>
      </c>
      <c r="I1612" t="s">
        <v>903</v>
      </c>
      <c r="J1612" t="s">
        <v>12314</v>
      </c>
      <c r="K1612" t="s">
        <v>0</v>
      </c>
    </row>
    <row r="1613" spans="1:11">
      <c r="A1613" t="s">
        <v>8574</v>
      </c>
      <c r="B1613" s="33" t="s">
        <v>972</v>
      </c>
      <c r="C1613" s="33">
        <v>304</v>
      </c>
      <c r="D1613" t="s">
        <v>905</v>
      </c>
      <c r="E1613" t="s">
        <v>12240</v>
      </c>
      <c r="F1613" s="34">
        <v>44633.521527777775</v>
      </c>
      <c r="G1613" s="34">
        <v>44637.576388888891</v>
      </c>
      <c r="H1613" t="s">
        <v>2</v>
      </c>
      <c r="I1613" t="s">
        <v>903</v>
      </c>
      <c r="J1613" t="s">
        <v>12364</v>
      </c>
      <c r="K1613" t="s">
        <v>0</v>
      </c>
    </row>
    <row r="1614" spans="1:11">
      <c r="A1614" t="s">
        <v>8575</v>
      </c>
      <c r="B1614" s="33" t="s">
        <v>972</v>
      </c>
      <c r="C1614" s="33">
        <v>402</v>
      </c>
      <c r="D1614" t="s">
        <v>1766</v>
      </c>
      <c r="E1614" t="s">
        <v>12240</v>
      </c>
      <c r="F1614" s="34">
        <v>44636.745833333334</v>
      </c>
      <c r="G1614" s="34">
        <v>44659.364583333336</v>
      </c>
      <c r="H1614" t="s">
        <v>907</v>
      </c>
      <c r="I1614" t="s">
        <v>903</v>
      </c>
      <c r="J1614" t="s">
        <v>12265</v>
      </c>
      <c r="K1614" t="s">
        <v>0</v>
      </c>
    </row>
    <row r="1615" spans="1:11">
      <c r="A1615" t="s">
        <v>8576</v>
      </c>
      <c r="B1615" s="33" t="s">
        <v>972</v>
      </c>
      <c r="C1615" s="33">
        <v>302</v>
      </c>
      <c r="D1615" t="s">
        <v>1766</v>
      </c>
      <c r="E1615" t="s">
        <v>12240</v>
      </c>
      <c r="F1615" s="34">
        <v>44639.48333333333</v>
      </c>
      <c r="G1615" s="34">
        <v>44649.477441770832</v>
      </c>
      <c r="H1615" t="s">
        <v>907</v>
      </c>
      <c r="I1615" t="s">
        <v>903</v>
      </c>
      <c r="J1615" t="s">
        <v>12359</v>
      </c>
      <c r="K1615" t="s">
        <v>0</v>
      </c>
    </row>
    <row r="1616" spans="1:11">
      <c r="A1616" t="s">
        <v>8577</v>
      </c>
      <c r="B1616" s="33" t="s">
        <v>972</v>
      </c>
      <c r="C1616" s="33">
        <v>405</v>
      </c>
      <c r="D1616" t="s">
        <v>1766</v>
      </c>
      <c r="E1616" t="s">
        <v>12240</v>
      </c>
      <c r="F1616" s="34">
        <v>44648.852777777778</v>
      </c>
      <c r="G1616" s="34">
        <v>44652.612542407405</v>
      </c>
      <c r="H1616" t="s">
        <v>907</v>
      </c>
      <c r="I1616" t="s">
        <v>903</v>
      </c>
      <c r="J1616" t="s">
        <v>12359</v>
      </c>
      <c r="K1616" t="s">
        <v>0</v>
      </c>
    </row>
    <row r="1617" spans="1:11">
      <c r="A1617" t="s">
        <v>8578</v>
      </c>
      <c r="B1617" s="33" t="s">
        <v>972</v>
      </c>
      <c r="C1617" s="33">
        <v>405</v>
      </c>
      <c r="D1617" t="s">
        <v>932</v>
      </c>
      <c r="E1617" t="s">
        <v>12240</v>
      </c>
      <c r="F1617" s="34">
        <v>44651.556250000001</v>
      </c>
      <c r="G1617" s="34">
        <v>44652.61473361111</v>
      </c>
      <c r="H1617" t="s">
        <v>907</v>
      </c>
      <c r="I1617" t="s">
        <v>903</v>
      </c>
      <c r="J1617" t="s">
        <v>12360</v>
      </c>
      <c r="K1617" t="s">
        <v>0</v>
      </c>
    </row>
    <row r="1618" spans="1:11">
      <c r="A1618" t="s">
        <v>8579</v>
      </c>
      <c r="B1618" s="33" t="s">
        <v>972</v>
      </c>
      <c r="C1618" s="33">
        <v>403</v>
      </c>
      <c r="D1618" t="s">
        <v>1766</v>
      </c>
      <c r="E1618" t="s">
        <v>12240</v>
      </c>
      <c r="F1618" s="34">
        <v>44656.806944444441</v>
      </c>
      <c r="G1618" s="34">
        <v>44657.306199733794</v>
      </c>
      <c r="H1618" t="s">
        <v>907</v>
      </c>
      <c r="I1618" t="s">
        <v>903</v>
      </c>
      <c r="J1618" t="s">
        <v>12364</v>
      </c>
      <c r="K1618" t="s">
        <v>0</v>
      </c>
    </row>
    <row r="1619" spans="1:11">
      <c r="A1619" t="s">
        <v>8580</v>
      </c>
      <c r="B1619" s="33" t="s">
        <v>972</v>
      </c>
      <c r="C1619" s="33" t="s">
        <v>333</v>
      </c>
      <c r="D1619" t="s">
        <v>333</v>
      </c>
      <c r="E1619" t="s">
        <v>12240</v>
      </c>
      <c r="F1619" s="34">
        <v>44657.061805555553</v>
      </c>
      <c r="G1619" s="34">
        <v>44708.49131853009</v>
      </c>
      <c r="H1619" t="s">
        <v>907</v>
      </c>
      <c r="I1619" t="s">
        <v>903</v>
      </c>
      <c r="J1619" t="s">
        <v>12359</v>
      </c>
      <c r="K1619" t="s">
        <v>0</v>
      </c>
    </row>
    <row r="1620" spans="1:11">
      <c r="A1620" t="s">
        <v>8581</v>
      </c>
      <c r="B1620" s="33" t="s">
        <v>972</v>
      </c>
      <c r="C1620" s="33" t="s">
        <v>333</v>
      </c>
      <c r="D1620" t="s">
        <v>333</v>
      </c>
      <c r="E1620" t="s">
        <v>12240</v>
      </c>
      <c r="F1620" s="34">
        <v>44657.067361111112</v>
      </c>
      <c r="G1620" s="34">
        <v>44683.533333333333</v>
      </c>
      <c r="H1620" t="s">
        <v>907</v>
      </c>
      <c r="I1620" t="s">
        <v>903</v>
      </c>
      <c r="J1620" t="s">
        <v>12362</v>
      </c>
      <c r="K1620" t="s">
        <v>0</v>
      </c>
    </row>
    <row r="1621" spans="1:11">
      <c r="A1621" t="s">
        <v>8582</v>
      </c>
      <c r="B1621" s="33" t="s">
        <v>972</v>
      </c>
      <c r="C1621" s="33" t="s">
        <v>333</v>
      </c>
      <c r="D1621" t="s">
        <v>333</v>
      </c>
      <c r="E1621" t="s">
        <v>12240</v>
      </c>
      <c r="F1621" s="34">
        <v>44657.081944444442</v>
      </c>
      <c r="G1621" s="34">
        <v>44683.609722222223</v>
      </c>
      <c r="H1621" t="s">
        <v>907</v>
      </c>
      <c r="I1621" t="s">
        <v>903</v>
      </c>
      <c r="J1621" t="s">
        <v>12368</v>
      </c>
      <c r="K1621" t="s">
        <v>0</v>
      </c>
    </row>
    <row r="1622" spans="1:11">
      <c r="A1622" t="s">
        <v>8583</v>
      </c>
      <c r="B1622" s="33" t="s">
        <v>972</v>
      </c>
      <c r="C1622" s="33" t="s">
        <v>333</v>
      </c>
      <c r="D1622" t="s">
        <v>333</v>
      </c>
      <c r="E1622" t="s">
        <v>12240</v>
      </c>
      <c r="F1622" s="34">
        <v>44657.093055555553</v>
      </c>
      <c r="G1622" s="34">
        <v>44664.44027777778</v>
      </c>
      <c r="H1622" t="s">
        <v>907</v>
      </c>
      <c r="I1622" t="s">
        <v>903</v>
      </c>
      <c r="J1622" t="s">
        <v>12368</v>
      </c>
      <c r="K1622" t="s">
        <v>0</v>
      </c>
    </row>
    <row r="1623" spans="1:11">
      <c r="A1623" t="s">
        <v>8584</v>
      </c>
      <c r="B1623" s="33" t="s">
        <v>972</v>
      </c>
      <c r="C1623" s="33" t="s">
        <v>333</v>
      </c>
      <c r="D1623" t="s">
        <v>333</v>
      </c>
      <c r="E1623" t="s">
        <v>12240</v>
      </c>
      <c r="F1623" s="34">
        <v>44657.097222222219</v>
      </c>
      <c r="G1623" s="34">
        <v>44664.439583333333</v>
      </c>
      <c r="H1623" t="s">
        <v>907</v>
      </c>
      <c r="I1623" t="s">
        <v>903</v>
      </c>
      <c r="J1623" t="s">
        <v>12372</v>
      </c>
      <c r="K1623" t="s">
        <v>0</v>
      </c>
    </row>
    <row r="1624" spans="1:11">
      <c r="A1624" t="s">
        <v>8585</v>
      </c>
      <c r="B1624" s="33" t="s">
        <v>972</v>
      </c>
      <c r="C1624" s="33">
        <v>401</v>
      </c>
      <c r="D1624" t="s">
        <v>932</v>
      </c>
      <c r="E1624" t="s">
        <v>12240</v>
      </c>
      <c r="F1624" s="34">
        <v>44661.890972222223</v>
      </c>
      <c r="G1624" s="34">
        <v>44673.437125567129</v>
      </c>
      <c r="H1624" t="s">
        <v>907</v>
      </c>
      <c r="I1624" t="s">
        <v>903</v>
      </c>
      <c r="J1624" t="s">
        <v>12359</v>
      </c>
      <c r="K1624" t="s">
        <v>0</v>
      </c>
    </row>
    <row r="1625" spans="1:11">
      <c r="A1625" t="s">
        <v>8586</v>
      </c>
      <c r="B1625" s="33" t="s">
        <v>972</v>
      </c>
      <c r="C1625" s="33">
        <v>108</v>
      </c>
      <c r="D1625" t="s">
        <v>932</v>
      </c>
      <c r="E1625" t="s">
        <v>12240</v>
      </c>
      <c r="F1625" s="34">
        <v>44662.472222222219</v>
      </c>
      <c r="G1625" s="34">
        <v>44708.490485104165</v>
      </c>
      <c r="H1625" t="s">
        <v>2</v>
      </c>
      <c r="I1625" t="s">
        <v>903</v>
      </c>
      <c r="J1625" t="s">
        <v>12371</v>
      </c>
      <c r="K1625" t="s">
        <v>0</v>
      </c>
    </row>
    <row r="1626" spans="1:11">
      <c r="A1626" t="s">
        <v>8587</v>
      </c>
      <c r="B1626" s="33" t="s">
        <v>972</v>
      </c>
      <c r="C1626" s="33" t="s">
        <v>333</v>
      </c>
      <c r="D1626" t="s">
        <v>333</v>
      </c>
      <c r="E1626" t="s">
        <v>12240</v>
      </c>
      <c r="F1626" s="34">
        <v>44665.431250000001</v>
      </c>
      <c r="G1626" s="34">
        <v>44669.323611111111</v>
      </c>
      <c r="H1626" t="s">
        <v>2</v>
      </c>
      <c r="I1626" t="s">
        <v>903</v>
      </c>
      <c r="J1626" t="s">
        <v>12365</v>
      </c>
      <c r="K1626" t="s">
        <v>0</v>
      </c>
    </row>
    <row r="1627" spans="1:11">
      <c r="A1627" t="s">
        <v>8588</v>
      </c>
      <c r="B1627" s="33" t="s">
        <v>972</v>
      </c>
      <c r="C1627" s="33">
        <v>402</v>
      </c>
      <c r="D1627" t="s">
        <v>905</v>
      </c>
      <c r="E1627" t="s">
        <v>12240</v>
      </c>
      <c r="F1627" s="34">
        <v>44681.504861111112</v>
      </c>
      <c r="G1627" s="34">
        <v>44709.503472222219</v>
      </c>
      <c r="H1627" t="s">
        <v>907</v>
      </c>
      <c r="I1627" t="s">
        <v>903</v>
      </c>
      <c r="J1627" t="s">
        <v>12359</v>
      </c>
      <c r="K1627" t="s">
        <v>0</v>
      </c>
    </row>
    <row r="1628" spans="1:11">
      <c r="A1628" t="s">
        <v>8589</v>
      </c>
      <c r="B1628" s="33" t="s">
        <v>972</v>
      </c>
      <c r="C1628" s="33">
        <v>403</v>
      </c>
      <c r="D1628" t="s">
        <v>905</v>
      </c>
      <c r="E1628" t="s">
        <v>12240</v>
      </c>
      <c r="F1628" s="34">
        <v>44681.506944444445</v>
      </c>
      <c r="G1628" s="34">
        <v>44687.482087303244</v>
      </c>
      <c r="H1628" t="s">
        <v>907</v>
      </c>
      <c r="I1628" t="s">
        <v>903</v>
      </c>
      <c r="J1628" t="s">
        <v>12359</v>
      </c>
      <c r="K1628" t="s">
        <v>0</v>
      </c>
    </row>
    <row r="1629" spans="1:11">
      <c r="A1629" t="s">
        <v>8590</v>
      </c>
      <c r="B1629" s="33" t="s">
        <v>972</v>
      </c>
      <c r="C1629" s="33" t="s">
        <v>333</v>
      </c>
      <c r="D1629" t="s">
        <v>333</v>
      </c>
      <c r="E1629" t="s">
        <v>12240</v>
      </c>
      <c r="F1629" s="34">
        <v>44683.453472222223</v>
      </c>
      <c r="G1629" s="34">
        <v>44685.625</v>
      </c>
      <c r="H1629" t="s">
        <v>907</v>
      </c>
      <c r="I1629" t="s">
        <v>903</v>
      </c>
      <c r="J1629" t="s">
        <v>12267</v>
      </c>
      <c r="K1629" t="s">
        <v>0</v>
      </c>
    </row>
    <row r="1630" spans="1:11">
      <c r="A1630" t="s">
        <v>8591</v>
      </c>
      <c r="B1630" s="33" t="s">
        <v>972</v>
      </c>
      <c r="C1630" s="33">
        <v>101</v>
      </c>
      <c r="D1630" t="s">
        <v>932</v>
      </c>
      <c r="E1630" t="s">
        <v>12240</v>
      </c>
      <c r="F1630" s="34">
        <v>44684.615972222222</v>
      </c>
      <c r="G1630" s="34">
        <v>44713.4</v>
      </c>
      <c r="H1630" t="s">
        <v>2</v>
      </c>
      <c r="I1630" t="s">
        <v>903</v>
      </c>
      <c r="J1630" t="s">
        <v>12371</v>
      </c>
      <c r="K1630" t="s">
        <v>0</v>
      </c>
    </row>
    <row r="1631" spans="1:11">
      <c r="A1631" t="s">
        <v>8592</v>
      </c>
      <c r="B1631" s="33" t="s">
        <v>972</v>
      </c>
      <c r="C1631" s="33">
        <v>105</v>
      </c>
      <c r="D1631" t="s">
        <v>932</v>
      </c>
      <c r="E1631" t="s">
        <v>12240</v>
      </c>
      <c r="F1631" s="34">
        <v>44687.09375</v>
      </c>
      <c r="G1631" s="34">
        <v>44687.375694444447</v>
      </c>
      <c r="H1631" t="s">
        <v>907</v>
      </c>
      <c r="I1631" t="s">
        <v>903</v>
      </c>
      <c r="J1631" t="s">
        <v>12361</v>
      </c>
      <c r="K1631" t="s">
        <v>0</v>
      </c>
    </row>
    <row r="1632" spans="1:11">
      <c r="A1632" t="s">
        <v>8593</v>
      </c>
      <c r="B1632" s="33" t="s">
        <v>972</v>
      </c>
      <c r="C1632" s="33">
        <v>406</v>
      </c>
      <c r="D1632" t="s">
        <v>1766</v>
      </c>
      <c r="E1632" t="s">
        <v>12240</v>
      </c>
      <c r="F1632" s="34">
        <v>44690.70208333333</v>
      </c>
      <c r="G1632" s="34">
        <v>44701.444444444445</v>
      </c>
      <c r="H1632" t="s">
        <v>907</v>
      </c>
      <c r="I1632" t="s">
        <v>903</v>
      </c>
      <c r="J1632" t="s">
        <v>12314</v>
      </c>
      <c r="K1632" t="s">
        <v>0</v>
      </c>
    </row>
    <row r="1633" spans="1:11">
      <c r="A1633" t="s">
        <v>8594</v>
      </c>
      <c r="B1633" s="33" t="s">
        <v>972</v>
      </c>
      <c r="C1633" s="33">
        <v>207</v>
      </c>
      <c r="D1633" t="s">
        <v>1766</v>
      </c>
      <c r="E1633" t="s">
        <v>12240</v>
      </c>
      <c r="F1633" s="34">
        <v>44693.458333333336</v>
      </c>
      <c r="G1633" s="34">
        <v>44697.375</v>
      </c>
      <c r="H1633" t="s">
        <v>907</v>
      </c>
      <c r="I1633" t="s">
        <v>903</v>
      </c>
      <c r="J1633" t="s">
        <v>12267</v>
      </c>
      <c r="K1633" t="s">
        <v>0</v>
      </c>
    </row>
    <row r="1634" spans="1:11">
      <c r="A1634" t="s">
        <v>8595</v>
      </c>
      <c r="B1634" s="33" t="s">
        <v>972</v>
      </c>
      <c r="C1634" s="33">
        <v>108</v>
      </c>
      <c r="D1634" t="s">
        <v>932</v>
      </c>
      <c r="E1634" t="s">
        <v>12240</v>
      </c>
      <c r="F1634" s="34">
        <v>44694.250694444447</v>
      </c>
      <c r="G1634" s="34">
        <v>44694.576388888891</v>
      </c>
      <c r="H1634" t="s">
        <v>907</v>
      </c>
      <c r="I1634" t="s">
        <v>903</v>
      </c>
      <c r="J1634" t="s">
        <v>12361</v>
      </c>
      <c r="K1634" t="s">
        <v>0</v>
      </c>
    </row>
    <row r="1635" spans="1:11">
      <c r="A1635" t="s">
        <v>8596</v>
      </c>
      <c r="B1635" s="33" t="s">
        <v>972</v>
      </c>
      <c r="C1635" s="33">
        <v>108</v>
      </c>
      <c r="D1635" t="s">
        <v>1766</v>
      </c>
      <c r="E1635" t="s">
        <v>12240</v>
      </c>
      <c r="F1635" s="34">
        <v>44698.995833333334</v>
      </c>
      <c r="G1635" s="34">
        <v>44713.421527777777</v>
      </c>
      <c r="H1635" t="s">
        <v>2</v>
      </c>
      <c r="I1635" t="s">
        <v>903</v>
      </c>
      <c r="J1635" t="s">
        <v>12365</v>
      </c>
      <c r="K1635" t="s">
        <v>0</v>
      </c>
    </row>
    <row r="1636" spans="1:11">
      <c r="A1636" t="s">
        <v>8597</v>
      </c>
      <c r="B1636" s="33" t="s">
        <v>972</v>
      </c>
      <c r="C1636" s="33">
        <v>403</v>
      </c>
      <c r="D1636" t="s">
        <v>1766</v>
      </c>
      <c r="E1636" t="s">
        <v>12240</v>
      </c>
      <c r="F1636" s="34">
        <v>44705.701388888891</v>
      </c>
      <c r="G1636" s="34">
        <v>44713.419444444444</v>
      </c>
      <c r="H1636" t="s">
        <v>2</v>
      </c>
      <c r="I1636" t="s">
        <v>903</v>
      </c>
      <c r="J1636" t="s">
        <v>12267</v>
      </c>
      <c r="K1636" t="s">
        <v>0</v>
      </c>
    </row>
    <row r="1637" spans="1:11">
      <c r="A1637" t="s">
        <v>8598</v>
      </c>
      <c r="B1637" s="33" t="s">
        <v>972</v>
      </c>
      <c r="C1637" s="33">
        <v>407</v>
      </c>
      <c r="D1637" t="s">
        <v>914</v>
      </c>
      <c r="E1637" t="s">
        <v>12240</v>
      </c>
      <c r="F1637" s="34">
        <v>44707.859722222223</v>
      </c>
      <c r="G1637" s="34">
        <v>44720.697916666664</v>
      </c>
      <c r="H1637" t="s">
        <v>907</v>
      </c>
      <c r="I1637" t="s">
        <v>903</v>
      </c>
      <c r="J1637" t="s">
        <v>12369</v>
      </c>
      <c r="K1637" t="s">
        <v>0</v>
      </c>
    </row>
    <row r="1638" spans="1:11">
      <c r="A1638" t="s">
        <v>8599</v>
      </c>
      <c r="B1638" s="33" t="s">
        <v>972</v>
      </c>
      <c r="C1638" s="33">
        <v>103</v>
      </c>
      <c r="D1638" t="s">
        <v>1766</v>
      </c>
      <c r="E1638" t="s">
        <v>12240</v>
      </c>
      <c r="F1638" s="34">
        <v>44707.940972222219</v>
      </c>
      <c r="G1638" s="34">
        <v>44713.354166666664</v>
      </c>
      <c r="H1638" t="s">
        <v>907</v>
      </c>
      <c r="I1638" t="s">
        <v>903</v>
      </c>
      <c r="J1638" t="s">
        <v>12265</v>
      </c>
      <c r="K1638" t="s">
        <v>0</v>
      </c>
    </row>
    <row r="1639" spans="1:11">
      <c r="A1639" t="s">
        <v>8600</v>
      </c>
      <c r="B1639" s="33" t="s">
        <v>972</v>
      </c>
      <c r="C1639" s="33">
        <v>402</v>
      </c>
      <c r="D1639" t="s">
        <v>905</v>
      </c>
      <c r="E1639" t="s">
        <v>12240</v>
      </c>
      <c r="F1639" s="34">
        <v>44709.520833333336</v>
      </c>
      <c r="G1639" s="34">
        <v>44711.561600474539</v>
      </c>
      <c r="H1639" t="s">
        <v>907</v>
      </c>
      <c r="I1639" t="s">
        <v>903</v>
      </c>
      <c r="J1639" t="s">
        <v>12360</v>
      </c>
      <c r="K1639" t="s">
        <v>0</v>
      </c>
    </row>
    <row r="1640" spans="1:11">
      <c r="A1640" t="s">
        <v>8601</v>
      </c>
      <c r="B1640" s="33" t="s">
        <v>972</v>
      </c>
      <c r="C1640" s="33">
        <v>402</v>
      </c>
      <c r="D1640" t="s">
        <v>914</v>
      </c>
      <c r="E1640" t="s">
        <v>12240</v>
      </c>
      <c r="F1640" s="34">
        <v>44716.884722222225</v>
      </c>
      <c r="G1640" s="34">
        <v>44718.321876770831</v>
      </c>
      <c r="H1640" t="s">
        <v>907</v>
      </c>
      <c r="I1640" t="s">
        <v>903</v>
      </c>
      <c r="J1640" t="s">
        <v>12317</v>
      </c>
      <c r="K1640" t="s">
        <v>0</v>
      </c>
    </row>
    <row r="1641" spans="1:11">
      <c r="A1641" t="s">
        <v>8602</v>
      </c>
      <c r="B1641" s="33" t="s">
        <v>972</v>
      </c>
      <c r="C1641" s="33">
        <v>402</v>
      </c>
      <c r="D1641" t="s">
        <v>932</v>
      </c>
      <c r="E1641" t="s">
        <v>12240</v>
      </c>
      <c r="F1641" s="34">
        <v>44719.350694444445</v>
      </c>
      <c r="G1641" s="34">
        <v>44719.393677638887</v>
      </c>
      <c r="H1641" t="s">
        <v>2</v>
      </c>
      <c r="I1641" t="s">
        <v>903</v>
      </c>
      <c r="J1641" t="s">
        <v>12317</v>
      </c>
      <c r="K1641" t="s">
        <v>0</v>
      </c>
    </row>
    <row r="1642" spans="1:11">
      <c r="A1642" t="s">
        <v>8603</v>
      </c>
      <c r="B1642" s="33" t="s">
        <v>972</v>
      </c>
      <c r="C1642" s="33">
        <v>408</v>
      </c>
      <c r="D1642" t="s">
        <v>932</v>
      </c>
      <c r="E1642" t="s">
        <v>12240</v>
      </c>
      <c r="F1642" s="34">
        <v>44720.546527777777</v>
      </c>
      <c r="G1642" s="34">
        <v>44725.565972222219</v>
      </c>
      <c r="H1642" t="s">
        <v>2</v>
      </c>
      <c r="I1642" t="s">
        <v>903</v>
      </c>
      <c r="J1642" t="s">
        <v>12361</v>
      </c>
      <c r="K1642" t="s">
        <v>0</v>
      </c>
    </row>
    <row r="1643" spans="1:11">
      <c r="A1643" t="s">
        <v>8604</v>
      </c>
      <c r="B1643" s="33" t="s">
        <v>972</v>
      </c>
      <c r="C1643" s="33">
        <v>408</v>
      </c>
      <c r="D1643" t="s">
        <v>932</v>
      </c>
      <c r="E1643" t="s">
        <v>12240</v>
      </c>
      <c r="F1643" s="34">
        <v>44720.547222222223</v>
      </c>
      <c r="G1643" s="34">
        <v>44725.565972222219</v>
      </c>
      <c r="H1643" t="s">
        <v>2</v>
      </c>
      <c r="I1643" t="s">
        <v>903</v>
      </c>
      <c r="J1643" t="s">
        <v>12314</v>
      </c>
      <c r="K1643" t="s">
        <v>0</v>
      </c>
    </row>
    <row r="1644" spans="1:11">
      <c r="A1644" t="s">
        <v>8605</v>
      </c>
      <c r="B1644" s="33" t="s">
        <v>972</v>
      </c>
      <c r="C1644" s="33">
        <v>301</v>
      </c>
      <c r="D1644" t="s">
        <v>905</v>
      </c>
      <c r="E1644" t="s">
        <v>12240</v>
      </c>
      <c r="F1644" s="34">
        <v>44722.480555555558</v>
      </c>
      <c r="G1644" s="34">
        <v>44725.59375</v>
      </c>
      <c r="H1644" t="s">
        <v>2</v>
      </c>
      <c r="I1644" t="s">
        <v>903</v>
      </c>
      <c r="J1644" t="s">
        <v>12314</v>
      </c>
      <c r="K1644" t="s">
        <v>0</v>
      </c>
    </row>
    <row r="1645" spans="1:11">
      <c r="A1645" t="s">
        <v>8606</v>
      </c>
      <c r="B1645" s="33" t="s">
        <v>972</v>
      </c>
      <c r="C1645" s="33">
        <v>404</v>
      </c>
      <c r="D1645" t="s">
        <v>901</v>
      </c>
      <c r="E1645" t="s">
        <v>12240</v>
      </c>
      <c r="F1645" s="34">
        <v>44724.512499999997</v>
      </c>
      <c r="G1645" s="34">
        <v>44725.387377349536</v>
      </c>
      <c r="H1645" t="s">
        <v>907</v>
      </c>
      <c r="I1645" t="s">
        <v>903</v>
      </c>
      <c r="J1645" t="s">
        <v>12359</v>
      </c>
      <c r="K1645" t="s">
        <v>0</v>
      </c>
    </row>
    <row r="1646" spans="1:11">
      <c r="A1646" t="s">
        <v>8607</v>
      </c>
      <c r="B1646" s="33" t="s">
        <v>972</v>
      </c>
      <c r="C1646" s="33">
        <v>303</v>
      </c>
      <c r="D1646" t="s">
        <v>1766</v>
      </c>
      <c r="E1646" t="s">
        <v>12240</v>
      </c>
      <c r="F1646" s="34">
        <v>44725.797222222223</v>
      </c>
      <c r="G1646" s="34">
        <v>44734.367361111108</v>
      </c>
      <c r="H1646" t="s">
        <v>2</v>
      </c>
      <c r="I1646" t="s">
        <v>903</v>
      </c>
      <c r="J1646" t="s">
        <v>12317</v>
      </c>
      <c r="K1646" t="s">
        <v>0</v>
      </c>
    </row>
    <row r="1647" spans="1:11">
      <c r="A1647" t="s">
        <v>8608</v>
      </c>
      <c r="B1647" s="33" t="s">
        <v>972</v>
      </c>
      <c r="C1647" s="33">
        <v>407</v>
      </c>
      <c r="D1647" t="s">
        <v>914</v>
      </c>
      <c r="E1647" t="s">
        <v>12240</v>
      </c>
      <c r="F1647" s="34">
        <v>44734.881944444445</v>
      </c>
      <c r="G1647" s="34">
        <v>44735.369444444441</v>
      </c>
      <c r="H1647" t="s">
        <v>2</v>
      </c>
      <c r="I1647" t="s">
        <v>903</v>
      </c>
      <c r="J1647" t="s">
        <v>12361</v>
      </c>
      <c r="K1647" t="s">
        <v>0</v>
      </c>
    </row>
    <row r="1648" spans="1:11">
      <c r="A1648" t="s">
        <v>8609</v>
      </c>
      <c r="B1648" s="33" t="s">
        <v>972</v>
      </c>
      <c r="C1648" s="33" t="s">
        <v>333</v>
      </c>
      <c r="D1648" t="s">
        <v>333</v>
      </c>
      <c r="E1648" t="s">
        <v>806</v>
      </c>
      <c r="F1648" s="34">
        <v>44733.911111111112</v>
      </c>
      <c r="G1648" s="34">
        <v>44735.408606331017</v>
      </c>
      <c r="H1648" t="s">
        <v>907</v>
      </c>
      <c r="I1648" t="s">
        <v>903</v>
      </c>
      <c r="J1648" t="s">
        <v>12374</v>
      </c>
      <c r="K1648" t="s">
        <v>0</v>
      </c>
    </row>
    <row r="1649" spans="1:11">
      <c r="A1649" t="s">
        <v>8610</v>
      </c>
      <c r="B1649" s="33" t="s">
        <v>972</v>
      </c>
      <c r="C1649" s="33">
        <v>403</v>
      </c>
      <c r="D1649" t="s">
        <v>1766</v>
      </c>
      <c r="E1649" t="s">
        <v>12240</v>
      </c>
      <c r="F1649" s="34">
        <v>44736.595833333333</v>
      </c>
      <c r="G1649" s="34">
        <v>44739.43792271991</v>
      </c>
      <c r="H1649" t="s">
        <v>907</v>
      </c>
      <c r="I1649" t="s">
        <v>903</v>
      </c>
      <c r="J1649" t="s">
        <v>12359</v>
      </c>
      <c r="K1649" t="s">
        <v>0</v>
      </c>
    </row>
    <row r="1650" spans="1:11">
      <c r="A1650" t="s">
        <v>8611</v>
      </c>
      <c r="B1650" s="33" t="s">
        <v>972</v>
      </c>
      <c r="C1650" s="33">
        <v>402</v>
      </c>
      <c r="D1650" t="s">
        <v>905</v>
      </c>
      <c r="E1650" t="s">
        <v>12240</v>
      </c>
      <c r="F1650" s="34">
        <v>44737.434027777781</v>
      </c>
      <c r="G1650" s="34">
        <v>44742.661805555559</v>
      </c>
      <c r="H1650" t="s">
        <v>907</v>
      </c>
      <c r="I1650" t="s">
        <v>903</v>
      </c>
      <c r="J1650" t="s">
        <v>12360</v>
      </c>
      <c r="K1650" t="s">
        <v>0</v>
      </c>
    </row>
    <row r="1651" spans="1:11">
      <c r="A1651" t="s">
        <v>8612</v>
      </c>
      <c r="B1651" s="33" t="s">
        <v>972</v>
      </c>
      <c r="C1651" s="33">
        <v>402</v>
      </c>
      <c r="D1651" t="s">
        <v>932</v>
      </c>
      <c r="E1651" t="s">
        <v>12240</v>
      </c>
      <c r="F1651" s="34">
        <v>44741.42083333333</v>
      </c>
      <c r="G1651" s="34">
        <v>44753.583333333336</v>
      </c>
      <c r="H1651" t="s">
        <v>907</v>
      </c>
      <c r="I1651" t="s">
        <v>903</v>
      </c>
      <c r="J1651" t="s">
        <v>12358</v>
      </c>
      <c r="K1651" t="s">
        <v>0</v>
      </c>
    </row>
    <row r="1652" spans="1:11">
      <c r="A1652" t="s">
        <v>8613</v>
      </c>
      <c r="B1652" s="33" t="s">
        <v>972</v>
      </c>
      <c r="C1652" s="33">
        <v>302</v>
      </c>
      <c r="D1652" t="s">
        <v>1766</v>
      </c>
      <c r="E1652" t="s">
        <v>12240</v>
      </c>
      <c r="F1652" s="34">
        <v>44754.488888888889</v>
      </c>
      <c r="G1652" s="34">
        <v>44755.343191145832</v>
      </c>
      <c r="H1652" t="s">
        <v>907</v>
      </c>
      <c r="I1652" t="s">
        <v>903</v>
      </c>
      <c r="J1652" t="s">
        <v>12265</v>
      </c>
      <c r="K1652" t="s">
        <v>0</v>
      </c>
    </row>
    <row r="1653" spans="1:11">
      <c r="A1653" t="s">
        <v>8614</v>
      </c>
      <c r="B1653" s="33" t="s">
        <v>972</v>
      </c>
      <c r="C1653" s="33">
        <v>402</v>
      </c>
      <c r="D1653" t="s">
        <v>905</v>
      </c>
      <c r="E1653" t="s">
        <v>12240</v>
      </c>
      <c r="F1653" s="34">
        <v>44757.570833333331</v>
      </c>
      <c r="G1653" s="34">
        <v>44767.416666666664</v>
      </c>
      <c r="H1653" t="s">
        <v>907</v>
      </c>
      <c r="I1653" t="s">
        <v>903</v>
      </c>
      <c r="J1653" t="s">
        <v>12359</v>
      </c>
      <c r="K1653" t="s">
        <v>0</v>
      </c>
    </row>
    <row r="1654" spans="1:11">
      <c r="A1654" t="s">
        <v>8615</v>
      </c>
      <c r="B1654" s="33" t="s">
        <v>972</v>
      </c>
      <c r="C1654" s="33">
        <v>403</v>
      </c>
      <c r="D1654" t="s">
        <v>905</v>
      </c>
      <c r="E1654" t="s">
        <v>12240</v>
      </c>
      <c r="F1654" s="34">
        <v>44757.575694444444</v>
      </c>
      <c r="G1654" s="34">
        <v>44781.458333333336</v>
      </c>
      <c r="H1654" t="s">
        <v>907</v>
      </c>
      <c r="I1654" t="s">
        <v>903</v>
      </c>
      <c r="J1654" t="s">
        <v>12359</v>
      </c>
      <c r="K1654" t="s">
        <v>0</v>
      </c>
    </row>
    <row r="1655" spans="1:11">
      <c r="A1655" t="s">
        <v>8616</v>
      </c>
      <c r="B1655" s="33" t="s">
        <v>972</v>
      </c>
      <c r="C1655" s="33">
        <v>306</v>
      </c>
      <c r="D1655" t="s">
        <v>901</v>
      </c>
      <c r="E1655" t="s">
        <v>12240</v>
      </c>
      <c r="F1655" s="34">
        <v>44760.398611111108</v>
      </c>
      <c r="G1655" s="34">
        <v>44763.375</v>
      </c>
      <c r="H1655" t="s">
        <v>2</v>
      </c>
      <c r="I1655" t="s">
        <v>903</v>
      </c>
      <c r="J1655" t="s">
        <v>12364</v>
      </c>
      <c r="K1655" t="s">
        <v>0</v>
      </c>
    </row>
    <row r="1656" spans="1:11">
      <c r="A1656" t="s">
        <v>8617</v>
      </c>
      <c r="B1656" s="33" t="s">
        <v>972</v>
      </c>
      <c r="C1656" s="33" t="s">
        <v>333</v>
      </c>
      <c r="D1656" t="s">
        <v>333</v>
      </c>
      <c r="E1656" t="s">
        <v>12240</v>
      </c>
      <c r="F1656" s="34">
        <v>44761.501388888886</v>
      </c>
      <c r="G1656" s="34">
        <v>44761.715277777781</v>
      </c>
      <c r="H1656" t="s">
        <v>907</v>
      </c>
      <c r="I1656" t="s">
        <v>903</v>
      </c>
      <c r="J1656" t="s">
        <v>12374</v>
      </c>
      <c r="K1656" t="s">
        <v>0</v>
      </c>
    </row>
    <row r="1657" spans="1:11">
      <c r="A1657" t="s">
        <v>8618</v>
      </c>
      <c r="B1657" s="33" t="s">
        <v>972</v>
      </c>
      <c r="C1657" s="33">
        <v>301</v>
      </c>
      <c r="D1657" t="s">
        <v>1766</v>
      </c>
      <c r="E1657" t="s">
        <v>12240</v>
      </c>
      <c r="F1657" s="34">
        <v>44774.972222222219</v>
      </c>
      <c r="G1657" s="34">
        <v>44782.677083333336</v>
      </c>
      <c r="H1657" t="s">
        <v>907</v>
      </c>
      <c r="I1657" t="s">
        <v>903</v>
      </c>
      <c r="J1657" t="s">
        <v>12267</v>
      </c>
      <c r="K1657" t="s">
        <v>0</v>
      </c>
    </row>
    <row r="1658" spans="1:11">
      <c r="A1658" t="s">
        <v>8619</v>
      </c>
      <c r="B1658" s="33" t="s">
        <v>972</v>
      </c>
      <c r="C1658" s="33">
        <v>403</v>
      </c>
      <c r="D1658" t="s">
        <v>905</v>
      </c>
      <c r="E1658" t="s">
        <v>12240</v>
      </c>
      <c r="F1658" s="34">
        <v>44775.718055555553</v>
      </c>
      <c r="G1658" s="34">
        <v>44776.451388888891</v>
      </c>
      <c r="H1658" t="s">
        <v>907</v>
      </c>
      <c r="I1658" t="s">
        <v>903</v>
      </c>
      <c r="J1658" t="s">
        <v>12267</v>
      </c>
      <c r="K1658" t="s">
        <v>0</v>
      </c>
    </row>
    <row r="1659" spans="1:11">
      <c r="A1659" t="s">
        <v>8620</v>
      </c>
      <c r="B1659" s="33" t="s">
        <v>972</v>
      </c>
      <c r="C1659" s="33">
        <v>301</v>
      </c>
      <c r="D1659" t="s">
        <v>914</v>
      </c>
      <c r="E1659" t="s">
        <v>12240</v>
      </c>
      <c r="F1659" s="34">
        <v>44781.393750000003</v>
      </c>
      <c r="G1659" s="34">
        <v>44783.45</v>
      </c>
      <c r="H1659" t="s">
        <v>2</v>
      </c>
      <c r="I1659" t="s">
        <v>903</v>
      </c>
      <c r="J1659" t="s">
        <v>12361</v>
      </c>
      <c r="K1659" t="s">
        <v>0</v>
      </c>
    </row>
    <row r="1660" spans="1:11">
      <c r="A1660" t="s">
        <v>8621</v>
      </c>
      <c r="B1660" s="33" t="s">
        <v>972</v>
      </c>
      <c r="C1660" s="33">
        <v>408</v>
      </c>
      <c r="D1660" t="s">
        <v>932</v>
      </c>
      <c r="E1660" t="s">
        <v>12240</v>
      </c>
      <c r="F1660" s="34">
        <v>44789.319444444445</v>
      </c>
      <c r="G1660" s="34">
        <v>44789.640972222223</v>
      </c>
      <c r="H1660" t="s">
        <v>2</v>
      </c>
      <c r="I1660" t="s">
        <v>903</v>
      </c>
      <c r="J1660" t="s">
        <v>12358</v>
      </c>
      <c r="K1660" t="s">
        <v>0</v>
      </c>
    </row>
    <row r="1661" spans="1:11">
      <c r="A1661" t="s">
        <v>8622</v>
      </c>
      <c r="B1661" s="33" t="s">
        <v>972</v>
      </c>
      <c r="C1661" s="33">
        <v>403</v>
      </c>
      <c r="D1661" t="s">
        <v>1766</v>
      </c>
      <c r="E1661" t="s">
        <v>12241</v>
      </c>
      <c r="F1661" s="34">
        <v>44795.718055555553</v>
      </c>
      <c r="G1661" s="34">
        <v>44812.364583333336</v>
      </c>
      <c r="H1661" t="s">
        <v>907</v>
      </c>
      <c r="I1661" t="s">
        <v>903</v>
      </c>
      <c r="J1661" t="s">
        <v>12372</v>
      </c>
      <c r="K1661" t="s">
        <v>0</v>
      </c>
    </row>
    <row r="1662" spans="1:11">
      <c r="A1662" t="s">
        <v>8623</v>
      </c>
      <c r="B1662" s="33" t="s">
        <v>972</v>
      </c>
      <c r="C1662" s="33">
        <v>401</v>
      </c>
      <c r="D1662" t="s">
        <v>905</v>
      </c>
      <c r="E1662" t="s">
        <v>12241</v>
      </c>
      <c r="F1662" s="34">
        <v>44797.458333333336</v>
      </c>
      <c r="G1662" s="34">
        <v>44797.664745937502</v>
      </c>
      <c r="H1662" t="s">
        <v>907</v>
      </c>
      <c r="I1662" t="s">
        <v>903</v>
      </c>
      <c r="J1662" t="s">
        <v>12314</v>
      </c>
      <c r="K1662" t="s">
        <v>0</v>
      </c>
    </row>
    <row r="1663" spans="1:11">
      <c r="A1663" t="s">
        <v>8624</v>
      </c>
      <c r="B1663" s="33" t="s">
        <v>972</v>
      </c>
      <c r="C1663" s="33">
        <v>401</v>
      </c>
      <c r="D1663" t="s">
        <v>905</v>
      </c>
      <c r="E1663" t="s">
        <v>12241</v>
      </c>
      <c r="F1663" s="34">
        <v>44797.460416666669</v>
      </c>
      <c r="G1663" s="34">
        <v>44818.6875</v>
      </c>
      <c r="H1663" t="s">
        <v>907</v>
      </c>
      <c r="I1663" t="s">
        <v>903</v>
      </c>
      <c r="J1663" t="s">
        <v>12314</v>
      </c>
      <c r="K1663" t="s">
        <v>0</v>
      </c>
    </row>
    <row r="1664" spans="1:11">
      <c r="A1664" t="s">
        <v>8625</v>
      </c>
      <c r="B1664" s="33" t="s">
        <v>972</v>
      </c>
      <c r="C1664" s="33">
        <v>404</v>
      </c>
      <c r="D1664" t="s">
        <v>932</v>
      </c>
      <c r="E1664" t="s">
        <v>12241</v>
      </c>
      <c r="F1664" s="34">
        <v>44802.688888888886</v>
      </c>
      <c r="G1664" s="34">
        <v>44826.708333333336</v>
      </c>
      <c r="H1664" t="s">
        <v>907</v>
      </c>
      <c r="I1664" t="s">
        <v>903</v>
      </c>
      <c r="J1664" t="s">
        <v>12275</v>
      </c>
      <c r="K1664" t="s">
        <v>0</v>
      </c>
    </row>
    <row r="1665" spans="1:11">
      <c r="A1665" t="s">
        <v>8626</v>
      </c>
      <c r="B1665" s="33" t="s">
        <v>972</v>
      </c>
      <c r="C1665" s="33">
        <v>206</v>
      </c>
      <c r="D1665" t="s">
        <v>905</v>
      </c>
      <c r="E1665" t="s">
        <v>12241</v>
      </c>
      <c r="F1665" s="34">
        <v>44812.363888888889</v>
      </c>
      <c r="G1665" s="34">
        <v>44832.458333333336</v>
      </c>
      <c r="H1665" t="s">
        <v>907</v>
      </c>
      <c r="I1665" t="s">
        <v>903</v>
      </c>
      <c r="J1665" t="s">
        <v>12359</v>
      </c>
      <c r="K1665" t="s">
        <v>0</v>
      </c>
    </row>
    <row r="1666" spans="1:11">
      <c r="A1666" t="s">
        <v>8627</v>
      </c>
      <c r="B1666" s="33" t="s">
        <v>972</v>
      </c>
      <c r="C1666" s="33">
        <v>402</v>
      </c>
      <c r="D1666" t="s">
        <v>905</v>
      </c>
      <c r="E1666" t="s">
        <v>12241</v>
      </c>
      <c r="F1666" s="34">
        <v>44822.570833333331</v>
      </c>
      <c r="G1666" s="34">
        <v>44823.455061782406</v>
      </c>
      <c r="H1666" t="s">
        <v>907</v>
      </c>
      <c r="I1666" t="s">
        <v>903</v>
      </c>
      <c r="J1666" t="s">
        <v>12359</v>
      </c>
      <c r="K1666" t="s">
        <v>0</v>
      </c>
    </row>
    <row r="1667" spans="1:11">
      <c r="A1667" t="s">
        <v>8628</v>
      </c>
      <c r="B1667" s="33" t="s">
        <v>972</v>
      </c>
      <c r="C1667" s="33">
        <v>405</v>
      </c>
      <c r="D1667" t="s">
        <v>914</v>
      </c>
      <c r="E1667" t="s">
        <v>12241</v>
      </c>
      <c r="F1667" s="34">
        <v>44823.445833333331</v>
      </c>
      <c r="G1667" s="34">
        <v>44823.489232650463</v>
      </c>
      <c r="H1667" t="s">
        <v>2</v>
      </c>
      <c r="I1667" t="s">
        <v>903</v>
      </c>
      <c r="J1667" t="s">
        <v>12358</v>
      </c>
      <c r="K1667" t="s">
        <v>0</v>
      </c>
    </row>
    <row r="1668" spans="1:11">
      <c r="A1668" t="s">
        <v>8629</v>
      </c>
      <c r="B1668" s="33" t="s">
        <v>972</v>
      </c>
      <c r="C1668" s="33">
        <v>405</v>
      </c>
      <c r="D1668" t="s">
        <v>914</v>
      </c>
      <c r="E1668" t="s">
        <v>12241</v>
      </c>
      <c r="F1668" s="34">
        <v>44823.448611111111</v>
      </c>
      <c r="G1668" s="34">
        <v>44823.490527685186</v>
      </c>
      <c r="H1668" t="s">
        <v>2</v>
      </c>
      <c r="I1668" t="s">
        <v>903</v>
      </c>
      <c r="J1668" t="s">
        <v>12437</v>
      </c>
      <c r="K1668" t="s">
        <v>0</v>
      </c>
    </row>
    <row r="1669" spans="1:11">
      <c r="A1669" t="s">
        <v>8630</v>
      </c>
      <c r="B1669" s="33" t="s">
        <v>972</v>
      </c>
      <c r="C1669" s="33">
        <v>407</v>
      </c>
      <c r="D1669" t="s">
        <v>905</v>
      </c>
      <c r="E1669" t="s">
        <v>12241</v>
      </c>
      <c r="F1669" s="34">
        <v>44824.987500000003</v>
      </c>
      <c r="G1669" s="34">
        <v>44832.699305555558</v>
      </c>
      <c r="H1669" t="s">
        <v>2</v>
      </c>
      <c r="I1669" t="s">
        <v>903</v>
      </c>
      <c r="J1669" t="s">
        <v>12314</v>
      </c>
      <c r="K1669" t="s">
        <v>0</v>
      </c>
    </row>
    <row r="1670" spans="1:11">
      <c r="A1670" t="s">
        <v>8631</v>
      </c>
      <c r="B1670" s="33" t="s">
        <v>972</v>
      </c>
      <c r="C1670" s="33">
        <v>404</v>
      </c>
      <c r="D1670" t="s">
        <v>901</v>
      </c>
      <c r="E1670" t="s">
        <v>12241</v>
      </c>
      <c r="F1670" s="34">
        <v>44830.537499999999</v>
      </c>
      <c r="G1670" s="34">
        <v>44830.665230023151</v>
      </c>
      <c r="H1670" t="s">
        <v>2</v>
      </c>
      <c r="I1670" t="s">
        <v>903</v>
      </c>
      <c r="J1670" t="s">
        <v>12358</v>
      </c>
      <c r="K1670" t="s">
        <v>0</v>
      </c>
    </row>
    <row r="1671" spans="1:11">
      <c r="A1671" t="s">
        <v>8632</v>
      </c>
      <c r="B1671" s="33" t="s">
        <v>972</v>
      </c>
      <c r="C1671" s="33">
        <v>106</v>
      </c>
      <c r="D1671" t="s">
        <v>914</v>
      </c>
      <c r="E1671" t="s">
        <v>12241</v>
      </c>
      <c r="F1671" s="34">
        <v>44828.67291666667</v>
      </c>
      <c r="G1671" s="34">
        <v>44830.670571689814</v>
      </c>
      <c r="H1671" t="s">
        <v>2</v>
      </c>
      <c r="I1671" t="s">
        <v>903</v>
      </c>
      <c r="J1671" t="s">
        <v>12362</v>
      </c>
      <c r="K1671" t="s">
        <v>0</v>
      </c>
    </row>
    <row r="1672" spans="1:11">
      <c r="A1672" t="s">
        <v>8633</v>
      </c>
      <c r="B1672" s="33" t="s">
        <v>972</v>
      </c>
      <c r="C1672" s="33">
        <v>404</v>
      </c>
      <c r="D1672" t="s">
        <v>901</v>
      </c>
      <c r="E1672" t="s">
        <v>12241</v>
      </c>
      <c r="F1672" s="34">
        <v>44832.868750000001</v>
      </c>
      <c r="G1672" s="34">
        <v>44844.375</v>
      </c>
      <c r="H1672" t="s">
        <v>2</v>
      </c>
      <c r="I1672" t="s">
        <v>903</v>
      </c>
      <c r="J1672" t="s">
        <v>12360</v>
      </c>
      <c r="K1672" t="s">
        <v>0</v>
      </c>
    </row>
    <row r="1673" spans="1:11">
      <c r="A1673" t="s">
        <v>8634</v>
      </c>
      <c r="B1673" s="33" t="s">
        <v>972</v>
      </c>
      <c r="C1673" s="33">
        <v>401</v>
      </c>
      <c r="D1673" t="s">
        <v>901</v>
      </c>
      <c r="E1673" t="s">
        <v>12241</v>
      </c>
      <c r="F1673" s="34">
        <v>44833.458333333336</v>
      </c>
      <c r="G1673" s="34">
        <v>44839.572222222225</v>
      </c>
      <c r="H1673" t="s">
        <v>2</v>
      </c>
      <c r="I1673" t="s">
        <v>903</v>
      </c>
      <c r="J1673" t="s">
        <v>12314</v>
      </c>
      <c r="K1673" t="s">
        <v>0</v>
      </c>
    </row>
    <row r="1674" spans="1:11">
      <c r="A1674" t="s">
        <v>8635</v>
      </c>
      <c r="B1674" s="33" t="s">
        <v>972</v>
      </c>
      <c r="C1674" s="33">
        <v>301</v>
      </c>
      <c r="D1674" t="s">
        <v>1766</v>
      </c>
      <c r="E1674" t="s">
        <v>12241</v>
      </c>
      <c r="F1674" s="34">
        <v>44847.680555555555</v>
      </c>
      <c r="G1674" s="34">
        <v>44848.380589409724</v>
      </c>
      <c r="H1674" t="s">
        <v>907</v>
      </c>
      <c r="I1674" t="s">
        <v>903</v>
      </c>
      <c r="J1674" t="s">
        <v>12359</v>
      </c>
      <c r="K1674" t="s">
        <v>0</v>
      </c>
    </row>
    <row r="1675" spans="1:11">
      <c r="A1675" t="s">
        <v>8636</v>
      </c>
      <c r="B1675" s="33" t="s">
        <v>972</v>
      </c>
      <c r="C1675" s="33">
        <v>101</v>
      </c>
      <c r="D1675" t="s">
        <v>1766</v>
      </c>
      <c r="E1675" t="s">
        <v>12241</v>
      </c>
      <c r="F1675" s="34">
        <v>44853.720833333333</v>
      </c>
      <c r="G1675" s="34">
        <v>44860.34375</v>
      </c>
      <c r="H1675" t="s">
        <v>2</v>
      </c>
      <c r="I1675" t="s">
        <v>903</v>
      </c>
      <c r="J1675" t="s">
        <v>12358</v>
      </c>
      <c r="K1675" t="s">
        <v>0</v>
      </c>
    </row>
    <row r="1676" spans="1:11">
      <c r="A1676" t="s">
        <v>8637</v>
      </c>
      <c r="B1676" s="33" t="s">
        <v>972</v>
      </c>
      <c r="C1676" s="33">
        <v>108</v>
      </c>
      <c r="D1676" t="s">
        <v>932</v>
      </c>
      <c r="E1676" t="s">
        <v>12241</v>
      </c>
      <c r="F1676" s="34">
        <v>44856.654861111114</v>
      </c>
      <c r="G1676" s="34">
        <v>44858.74040909722</v>
      </c>
      <c r="H1676" t="s">
        <v>907</v>
      </c>
      <c r="I1676" t="s">
        <v>903</v>
      </c>
      <c r="J1676" t="s">
        <v>12361</v>
      </c>
      <c r="K1676" t="s">
        <v>0</v>
      </c>
    </row>
    <row r="1677" spans="1:11">
      <c r="A1677" t="s">
        <v>8638</v>
      </c>
      <c r="B1677" s="33" t="s">
        <v>972</v>
      </c>
      <c r="C1677" s="33">
        <v>105</v>
      </c>
      <c r="D1677" t="s">
        <v>914</v>
      </c>
      <c r="E1677" t="s">
        <v>12241</v>
      </c>
      <c r="F1677" s="34">
        <v>44858.486805555556</v>
      </c>
      <c r="G1677" s="34">
        <v>44860.356720416668</v>
      </c>
      <c r="H1677" t="s">
        <v>907</v>
      </c>
      <c r="I1677" t="s">
        <v>903</v>
      </c>
      <c r="J1677" t="s">
        <v>12358</v>
      </c>
      <c r="K1677" t="s">
        <v>0</v>
      </c>
    </row>
    <row r="1678" spans="1:11">
      <c r="A1678" t="s">
        <v>8639</v>
      </c>
      <c r="B1678" s="33" t="s">
        <v>972</v>
      </c>
      <c r="C1678" s="33">
        <v>101</v>
      </c>
      <c r="D1678" t="s">
        <v>1766</v>
      </c>
      <c r="E1678" t="s">
        <v>12241</v>
      </c>
      <c r="F1678" s="34">
        <v>44860.365972222222</v>
      </c>
      <c r="G1678" s="34">
        <v>44860.594395358799</v>
      </c>
      <c r="H1678" t="s">
        <v>907</v>
      </c>
      <c r="I1678" t="s">
        <v>903</v>
      </c>
      <c r="J1678" t="s">
        <v>12358</v>
      </c>
      <c r="K1678" t="s">
        <v>0</v>
      </c>
    </row>
    <row r="1679" spans="1:11">
      <c r="A1679" t="s">
        <v>8640</v>
      </c>
      <c r="B1679" s="33" t="s">
        <v>972</v>
      </c>
      <c r="C1679" s="33">
        <v>402</v>
      </c>
      <c r="D1679" t="s">
        <v>932</v>
      </c>
      <c r="E1679" t="s">
        <v>12241</v>
      </c>
      <c r="F1679" s="34">
        <v>44863.957638888889</v>
      </c>
      <c r="G1679" s="34">
        <v>44881.375</v>
      </c>
      <c r="H1679" t="s">
        <v>2</v>
      </c>
      <c r="I1679" t="s">
        <v>903</v>
      </c>
      <c r="J1679" t="s">
        <v>12317</v>
      </c>
      <c r="K1679" t="s">
        <v>0</v>
      </c>
    </row>
    <row r="1680" spans="1:11">
      <c r="A1680" t="s">
        <v>8641</v>
      </c>
      <c r="B1680" s="33" t="s">
        <v>972</v>
      </c>
      <c r="C1680" s="33">
        <v>405</v>
      </c>
      <c r="D1680" t="s">
        <v>932</v>
      </c>
      <c r="E1680" t="s">
        <v>12241</v>
      </c>
      <c r="F1680" s="34">
        <v>44865.42083333333</v>
      </c>
      <c r="G1680" s="34">
        <v>44875.370833333334</v>
      </c>
      <c r="H1680" t="s">
        <v>907</v>
      </c>
      <c r="I1680" t="s">
        <v>903</v>
      </c>
      <c r="J1680" t="s">
        <v>12359</v>
      </c>
      <c r="K1680" t="s">
        <v>0</v>
      </c>
    </row>
    <row r="1681" spans="1:11">
      <c r="A1681" t="s">
        <v>8642</v>
      </c>
      <c r="B1681" s="33" t="s">
        <v>972</v>
      </c>
      <c r="C1681" s="33">
        <v>108</v>
      </c>
      <c r="D1681" t="s">
        <v>901</v>
      </c>
      <c r="E1681" t="s">
        <v>12241</v>
      </c>
      <c r="F1681" s="34">
        <v>44870.536805555559</v>
      </c>
      <c r="G1681" s="34">
        <v>44874.541666666664</v>
      </c>
      <c r="H1681" t="s">
        <v>907</v>
      </c>
      <c r="I1681" t="s">
        <v>903</v>
      </c>
      <c r="J1681" t="s">
        <v>12267</v>
      </c>
      <c r="K1681" t="s">
        <v>0</v>
      </c>
    </row>
    <row r="1682" spans="1:11">
      <c r="A1682" t="s">
        <v>8643</v>
      </c>
      <c r="B1682" s="33" t="s">
        <v>972</v>
      </c>
      <c r="C1682" s="33">
        <v>108</v>
      </c>
      <c r="D1682" t="s">
        <v>901</v>
      </c>
      <c r="E1682" t="s">
        <v>12241</v>
      </c>
      <c r="F1682" s="34">
        <v>44872.436805555553</v>
      </c>
      <c r="G1682" s="34">
        <v>44873.473611111112</v>
      </c>
      <c r="H1682" t="s">
        <v>2</v>
      </c>
      <c r="I1682" t="s">
        <v>903</v>
      </c>
      <c r="J1682" t="s">
        <v>12437</v>
      </c>
      <c r="K1682" t="s">
        <v>0</v>
      </c>
    </row>
    <row r="1683" spans="1:11">
      <c r="A1683" t="s">
        <v>8644</v>
      </c>
      <c r="B1683" s="33" t="s">
        <v>972</v>
      </c>
      <c r="C1683" s="33">
        <v>404</v>
      </c>
      <c r="D1683" t="s">
        <v>914</v>
      </c>
      <c r="E1683" t="s">
        <v>12241</v>
      </c>
      <c r="F1683" s="34">
        <v>44872.506944444445</v>
      </c>
      <c r="G1683" s="34">
        <v>44873.496108796295</v>
      </c>
      <c r="H1683" t="s">
        <v>907</v>
      </c>
      <c r="I1683" t="s">
        <v>903</v>
      </c>
      <c r="J1683" t="s">
        <v>12359</v>
      </c>
      <c r="K1683" t="s">
        <v>0</v>
      </c>
    </row>
    <row r="1684" spans="1:11">
      <c r="A1684" t="s">
        <v>8645</v>
      </c>
      <c r="B1684" s="33" t="s">
        <v>972</v>
      </c>
      <c r="C1684" s="33">
        <v>408</v>
      </c>
      <c r="D1684" t="s">
        <v>1766</v>
      </c>
      <c r="E1684" t="s">
        <v>12241</v>
      </c>
      <c r="F1684" s="34">
        <v>44873.457638888889</v>
      </c>
      <c r="G1684" s="34">
        <v>44874.352099236108</v>
      </c>
      <c r="H1684" t="s">
        <v>907</v>
      </c>
      <c r="I1684" t="s">
        <v>903</v>
      </c>
      <c r="J1684" t="s">
        <v>12360</v>
      </c>
      <c r="K1684" t="s">
        <v>0</v>
      </c>
    </row>
    <row r="1685" spans="1:11">
      <c r="A1685" t="s">
        <v>8646</v>
      </c>
      <c r="B1685" s="33" t="s">
        <v>972</v>
      </c>
      <c r="C1685" s="33">
        <v>206</v>
      </c>
      <c r="D1685" t="s">
        <v>901</v>
      </c>
      <c r="E1685" t="s">
        <v>12241</v>
      </c>
      <c r="F1685" s="34">
        <v>44873.538194444445</v>
      </c>
      <c r="G1685" s="34">
        <v>44901.479166666664</v>
      </c>
      <c r="H1685" t="s">
        <v>907</v>
      </c>
      <c r="I1685" t="s">
        <v>903</v>
      </c>
      <c r="J1685" t="s">
        <v>12359</v>
      </c>
      <c r="K1685" t="s">
        <v>0</v>
      </c>
    </row>
    <row r="1686" spans="1:11">
      <c r="A1686" t="s">
        <v>8647</v>
      </c>
      <c r="B1686" s="33" t="s">
        <v>972</v>
      </c>
      <c r="C1686" s="33">
        <v>405</v>
      </c>
      <c r="D1686" t="s">
        <v>1766</v>
      </c>
      <c r="E1686" t="s">
        <v>12243</v>
      </c>
      <c r="F1686" s="34">
        <v>44875.399305555555</v>
      </c>
      <c r="G1686" s="34">
        <v>44875.683080092589</v>
      </c>
      <c r="H1686" t="s">
        <v>907</v>
      </c>
      <c r="I1686" t="s">
        <v>903</v>
      </c>
      <c r="J1686" t="s">
        <v>12359</v>
      </c>
      <c r="K1686" t="s">
        <v>0</v>
      </c>
    </row>
    <row r="1687" spans="1:11">
      <c r="A1687" t="s">
        <v>8648</v>
      </c>
      <c r="B1687" s="33" t="s">
        <v>972</v>
      </c>
      <c r="C1687" s="33">
        <v>402</v>
      </c>
      <c r="D1687" t="s">
        <v>932</v>
      </c>
      <c r="E1687" t="s">
        <v>12241</v>
      </c>
      <c r="F1687" s="34">
        <v>44878.943055555559</v>
      </c>
      <c r="G1687" s="34">
        <v>44879.412857905096</v>
      </c>
      <c r="H1687" t="s">
        <v>2</v>
      </c>
      <c r="I1687" t="s">
        <v>903</v>
      </c>
      <c r="J1687" t="s">
        <v>12437</v>
      </c>
      <c r="K1687" t="s">
        <v>0</v>
      </c>
    </row>
    <row r="1688" spans="1:11">
      <c r="A1688" t="s">
        <v>8649</v>
      </c>
      <c r="B1688" s="33" t="s">
        <v>972</v>
      </c>
      <c r="C1688" s="33">
        <v>403</v>
      </c>
      <c r="D1688" t="s">
        <v>914</v>
      </c>
      <c r="E1688" t="s">
        <v>12241</v>
      </c>
      <c r="F1688" s="34">
        <v>44879.606944444444</v>
      </c>
      <c r="G1688" s="34">
        <v>44891</v>
      </c>
      <c r="H1688" t="s">
        <v>2</v>
      </c>
      <c r="I1688" t="s">
        <v>903</v>
      </c>
      <c r="J1688" t="s">
        <v>12358</v>
      </c>
      <c r="K1688" t="s">
        <v>0</v>
      </c>
    </row>
    <row r="1689" spans="1:11">
      <c r="A1689" t="s">
        <v>8650</v>
      </c>
      <c r="B1689" s="33" t="s">
        <v>972</v>
      </c>
      <c r="C1689" s="33">
        <v>304</v>
      </c>
      <c r="D1689" t="s">
        <v>914</v>
      </c>
      <c r="E1689" t="s">
        <v>12241</v>
      </c>
      <c r="F1689" s="34">
        <v>44880.786111111112</v>
      </c>
      <c r="G1689" s="34">
        <v>44897.5</v>
      </c>
      <c r="H1689" t="s">
        <v>907</v>
      </c>
      <c r="I1689" t="s">
        <v>903</v>
      </c>
      <c r="J1689" t="s">
        <v>12364</v>
      </c>
      <c r="K1689" t="s">
        <v>0</v>
      </c>
    </row>
    <row r="1690" spans="1:11">
      <c r="A1690" t="s">
        <v>8651</v>
      </c>
      <c r="B1690" s="33" t="s">
        <v>972</v>
      </c>
      <c r="C1690" s="33">
        <v>404</v>
      </c>
      <c r="D1690" t="s">
        <v>914</v>
      </c>
      <c r="E1690" t="s">
        <v>12241</v>
      </c>
      <c r="F1690" s="34">
        <v>44881.390972222223</v>
      </c>
      <c r="G1690" s="34">
        <v>44895</v>
      </c>
      <c r="H1690" t="s">
        <v>907</v>
      </c>
      <c r="I1690" t="s">
        <v>903</v>
      </c>
      <c r="J1690" t="s">
        <v>12364</v>
      </c>
      <c r="K1690" t="s">
        <v>0</v>
      </c>
    </row>
    <row r="1691" spans="1:11">
      <c r="A1691" t="s">
        <v>8652</v>
      </c>
      <c r="B1691" s="33" t="s">
        <v>972</v>
      </c>
      <c r="C1691" s="33">
        <v>303</v>
      </c>
      <c r="D1691" t="s">
        <v>914</v>
      </c>
      <c r="E1691" t="s">
        <v>12241</v>
      </c>
      <c r="F1691" s="34">
        <v>44881.615972222222</v>
      </c>
      <c r="G1691" s="34">
        <v>44881.770970300924</v>
      </c>
      <c r="H1691" t="s">
        <v>2</v>
      </c>
      <c r="I1691" t="s">
        <v>903</v>
      </c>
      <c r="J1691" t="s">
        <v>12274</v>
      </c>
      <c r="K1691" t="s">
        <v>0</v>
      </c>
    </row>
    <row r="1692" spans="1:11">
      <c r="A1692" t="s">
        <v>8653</v>
      </c>
      <c r="B1692" s="33" t="s">
        <v>972</v>
      </c>
      <c r="C1692" s="33">
        <v>203</v>
      </c>
      <c r="D1692" t="s">
        <v>914</v>
      </c>
      <c r="E1692" t="s">
        <v>12241</v>
      </c>
      <c r="F1692" s="34">
        <v>44882.701388888891</v>
      </c>
      <c r="G1692" s="34">
        <v>44896</v>
      </c>
      <c r="H1692" t="s">
        <v>907</v>
      </c>
      <c r="I1692" t="s">
        <v>903</v>
      </c>
      <c r="J1692" t="s">
        <v>12364</v>
      </c>
      <c r="K1692" t="s">
        <v>0</v>
      </c>
    </row>
    <row r="1693" spans="1:11">
      <c r="A1693" t="s">
        <v>8654</v>
      </c>
      <c r="B1693" s="33" t="s">
        <v>972</v>
      </c>
      <c r="C1693" s="33">
        <v>404</v>
      </c>
      <c r="D1693" t="s">
        <v>905</v>
      </c>
      <c r="E1693" t="s">
        <v>12241</v>
      </c>
      <c r="F1693" s="34">
        <v>44888.42291666667</v>
      </c>
      <c r="G1693" s="34">
        <v>44889.59501125</v>
      </c>
      <c r="H1693" t="s">
        <v>907</v>
      </c>
      <c r="I1693" t="s">
        <v>903</v>
      </c>
      <c r="J1693" t="s">
        <v>12274</v>
      </c>
      <c r="K1693" t="s">
        <v>0</v>
      </c>
    </row>
    <row r="1694" spans="1:11">
      <c r="A1694" t="s">
        <v>8655</v>
      </c>
      <c r="B1694" s="33" t="s">
        <v>972</v>
      </c>
      <c r="C1694" s="33" t="s">
        <v>333</v>
      </c>
      <c r="D1694" t="s">
        <v>333</v>
      </c>
      <c r="E1694" t="s">
        <v>12241</v>
      </c>
      <c r="F1694" s="34">
        <v>44890.550694444442</v>
      </c>
      <c r="G1694" s="34">
        <v>44890.614797893519</v>
      </c>
      <c r="H1694" t="s">
        <v>2</v>
      </c>
      <c r="I1694" t="s">
        <v>903</v>
      </c>
      <c r="J1694" t="s">
        <v>12364</v>
      </c>
      <c r="K1694" t="s">
        <v>0</v>
      </c>
    </row>
    <row r="1695" spans="1:11">
      <c r="A1695" t="s">
        <v>8656</v>
      </c>
      <c r="B1695" s="33" t="s">
        <v>972</v>
      </c>
      <c r="C1695" s="33" t="s">
        <v>333</v>
      </c>
      <c r="D1695" t="s">
        <v>333</v>
      </c>
      <c r="E1695" t="s">
        <v>12241</v>
      </c>
      <c r="F1695" s="34">
        <v>44894.584722222222</v>
      </c>
      <c r="G1695" s="34">
        <v>44894.598668819446</v>
      </c>
      <c r="H1695" t="s">
        <v>2</v>
      </c>
      <c r="I1695" t="s">
        <v>903</v>
      </c>
      <c r="J1695" t="s">
        <v>12368</v>
      </c>
      <c r="K1695" t="s">
        <v>0</v>
      </c>
    </row>
    <row r="1696" spans="1:11">
      <c r="A1696" t="s">
        <v>8657</v>
      </c>
      <c r="B1696" s="33" t="s">
        <v>972</v>
      </c>
      <c r="C1696" s="33">
        <v>404</v>
      </c>
      <c r="D1696" t="s">
        <v>932</v>
      </c>
      <c r="E1696" t="s">
        <v>12241</v>
      </c>
      <c r="F1696" s="34">
        <v>44898.952777777777</v>
      </c>
      <c r="G1696" s="34">
        <v>44902.604166666664</v>
      </c>
      <c r="H1696" t="s">
        <v>907</v>
      </c>
      <c r="I1696" t="s">
        <v>903</v>
      </c>
      <c r="J1696" t="s">
        <v>12364</v>
      </c>
      <c r="K1696" t="s">
        <v>0</v>
      </c>
    </row>
    <row r="1697" spans="1:11">
      <c r="A1697" t="s">
        <v>8658</v>
      </c>
      <c r="B1697" s="33" t="s">
        <v>972</v>
      </c>
      <c r="C1697" s="33">
        <v>401</v>
      </c>
      <c r="D1697" t="s">
        <v>905</v>
      </c>
      <c r="E1697" t="s">
        <v>12241</v>
      </c>
      <c r="F1697" s="34">
        <v>44900.40347222222</v>
      </c>
      <c r="G1697" s="34">
        <v>44900.642452118052</v>
      </c>
      <c r="H1697" t="s">
        <v>907</v>
      </c>
      <c r="I1697" t="s">
        <v>903</v>
      </c>
      <c r="J1697" t="s">
        <v>12314</v>
      </c>
      <c r="K1697" t="s">
        <v>0</v>
      </c>
    </row>
    <row r="1698" spans="1:11">
      <c r="A1698" t="s">
        <v>8659</v>
      </c>
      <c r="B1698" s="33" t="s">
        <v>972</v>
      </c>
      <c r="C1698" s="33">
        <v>203</v>
      </c>
      <c r="D1698" t="s">
        <v>932</v>
      </c>
      <c r="E1698" t="s">
        <v>12241</v>
      </c>
      <c r="F1698" s="34">
        <v>44901.414583333331</v>
      </c>
      <c r="G1698" s="34">
        <v>44901.700545358799</v>
      </c>
      <c r="H1698" t="s">
        <v>2</v>
      </c>
      <c r="I1698" t="s">
        <v>903</v>
      </c>
      <c r="J1698" t="s">
        <v>12361</v>
      </c>
      <c r="K1698" t="s">
        <v>0</v>
      </c>
    </row>
    <row r="1699" spans="1:11">
      <c r="A1699" t="s">
        <v>8660</v>
      </c>
      <c r="B1699" s="33" t="s">
        <v>972</v>
      </c>
      <c r="C1699" s="33">
        <v>301</v>
      </c>
      <c r="D1699" t="s">
        <v>901</v>
      </c>
      <c r="E1699" t="s">
        <v>12241</v>
      </c>
      <c r="F1699" s="34">
        <v>44910.529861111114</v>
      </c>
      <c r="G1699" s="34">
        <v>44912</v>
      </c>
      <c r="H1699" t="s">
        <v>2</v>
      </c>
      <c r="I1699" t="s">
        <v>903</v>
      </c>
      <c r="J1699" t="s">
        <v>12267</v>
      </c>
      <c r="K1699" t="s">
        <v>0</v>
      </c>
    </row>
    <row r="1700" spans="1:11">
      <c r="A1700" t="s">
        <v>8661</v>
      </c>
      <c r="B1700" s="33" t="s">
        <v>972</v>
      </c>
      <c r="C1700" s="33">
        <v>402</v>
      </c>
      <c r="D1700" t="s">
        <v>932</v>
      </c>
      <c r="E1700" t="s">
        <v>12241</v>
      </c>
      <c r="F1700" s="34">
        <v>44928.352777777778</v>
      </c>
      <c r="G1700" s="34">
        <v>44930.359287488427</v>
      </c>
      <c r="H1700" t="s">
        <v>907</v>
      </c>
      <c r="I1700" t="s">
        <v>903</v>
      </c>
      <c r="J1700" t="s">
        <v>12314</v>
      </c>
      <c r="K1700" t="s">
        <v>0</v>
      </c>
    </row>
    <row r="1701" spans="1:11">
      <c r="A1701" t="s">
        <v>8662</v>
      </c>
      <c r="B1701" s="33" t="s">
        <v>972</v>
      </c>
      <c r="C1701" s="33">
        <v>108</v>
      </c>
      <c r="D1701" t="s">
        <v>932</v>
      </c>
      <c r="E1701" t="s">
        <v>12241</v>
      </c>
      <c r="F1701" s="34">
        <v>44936.863888888889</v>
      </c>
      <c r="G1701" s="34">
        <v>44951.601388888892</v>
      </c>
      <c r="H1701" t="s">
        <v>2</v>
      </c>
      <c r="I1701" t="s">
        <v>903</v>
      </c>
      <c r="J1701" t="s">
        <v>12359</v>
      </c>
      <c r="K1701" t="s">
        <v>0</v>
      </c>
    </row>
    <row r="1702" spans="1:11">
      <c r="A1702" t="s">
        <v>8663</v>
      </c>
      <c r="B1702" s="33" t="s">
        <v>972</v>
      </c>
      <c r="C1702" s="33">
        <v>407</v>
      </c>
      <c r="D1702" t="s">
        <v>905</v>
      </c>
      <c r="E1702" t="s">
        <v>12243</v>
      </c>
      <c r="F1702" s="34">
        <v>44969.495138888888</v>
      </c>
      <c r="G1702" s="34">
        <v>44970.354166666664</v>
      </c>
      <c r="H1702" t="s">
        <v>2</v>
      </c>
      <c r="I1702" t="s">
        <v>903</v>
      </c>
      <c r="J1702" t="s">
        <v>12361</v>
      </c>
      <c r="K1702" t="s">
        <v>0</v>
      </c>
    </row>
    <row r="1703" spans="1:11">
      <c r="A1703" t="s">
        <v>8664</v>
      </c>
      <c r="B1703" s="33" t="s">
        <v>972</v>
      </c>
      <c r="C1703" s="33">
        <v>101</v>
      </c>
      <c r="D1703" t="s">
        <v>932</v>
      </c>
      <c r="E1703" t="s">
        <v>12243</v>
      </c>
      <c r="F1703" s="34">
        <v>45007.442361111112</v>
      </c>
      <c r="G1703" s="34">
        <v>45012.4375</v>
      </c>
      <c r="H1703" t="s">
        <v>2</v>
      </c>
      <c r="I1703" t="s">
        <v>903</v>
      </c>
      <c r="J1703" t="s">
        <v>12313</v>
      </c>
      <c r="K1703" t="s">
        <v>0</v>
      </c>
    </row>
    <row r="1704" spans="1:11">
      <c r="A1704" t="s">
        <v>8665</v>
      </c>
      <c r="B1704" s="33" t="s">
        <v>972</v>
      </c>
      <c r="C1704" s="33">
        <v>103</v>
      </c>
      <c r="D1704" t="s">
        <v>905</v>
      </c>
      <c r="E1704" t="s">
        <v>12243</v>
      </c>
      <c r="F1704" s="34">
        <v>45016.309027777781</v>
      </c>
      <c r="G1704" s="34">
        <v>45016.5</v>
      </c>
      <c r="H1704" t="s">
        <v>907</v>
      </c>
      <c r="I1704" t="s">
        <v>903</v>
      </c>
      <c r="J1704" t="s">
        <v>12364</v>
      </c>
      <c r="K1704" t="s">
        <v>0</v>
      </c>
    </row>
    <row r="1705" spans="1:11">
      <c r="A1705" t="s">
        <v>8666</v>
      </c>
      <c r="B1705" s="33" t="s">
        <v>972</v>
      </c>
      <c r="C1705" s="33">
        <v>405</v>
      </c>
      <c r="D1705" t="s">
        <v>932</v>
      </c>
      <c r="E1705" t="s">
        <v>12243</v>
      </c>
      <c r="F1705" s="34">
        <v>45012.65</v>
      </c>
      <c r="G1705" s="34">
        <v>45040.5</v>
      </c>
      <c r="H1705" t="s">
        <v>907</v>
      </c>
      <c r="I1705" t="s">
        <v>903</v>
      </c>
      <c r="J1705" t="s">
        <v>12314</v>
      </c>
      <c r="K1705" t="s">
        <v>0</v>
      </c>
    </row>
    <row r="1706" spans="1:11">
      <c r="A1706" t="s">
        <v>8667</v>
      </c>
      <c r="B1706" s="33" t="s">
        <v>972</v>
      </c>
      <c r="C1706" s="33">
        <v>102</v>
      </c>
      <c r="D1706" t="s">
        <v>914</v>
      </c>
      <c r="E1706" t="s">
        <v>12243</v>
      </c>
      <c r="F1706" s="34">
        <v>45018.592361111114</v>
      </c>
      <c r="G1706" s="34">
        <v>45021.604166666664</v>
      </c>
      <c r="H1706" t="s">
        <v>907</v>
      </c>
      <c r="I1706" t="s">
        <v>903</v>
      </c>
      <c r="J1706" t="s">
        <v>12267</v>
      </c>
      <c r="K1706" t="s">
        <v>0</v>
      </c>
    </row>
    <row r="1707" spans="1:11">
      <c r="A1707" t="s">
        <v>8668</v>
      </c>
      <c r="B1707" s="33" t="s">
        <v>972</v>
      </c>
      <c r="C1707" s="33">
        <v>103</v>
      </c>
      <c r="D1707" t="s">
        <v>1766</v>
      </c>
      <c r="E1707" t="s">
        <v>12243</v>
      </c>
      <c r="F1707" s="34">
        <v>45016.780555555553</v>
      </c>
      <c r="G1707" s="34">
        <v>45026.349870011574</v>
      </c>
      <c r="H1707" t="s">
        <v>2</v>
      </c>
      <c r="I1707" t="s">
        <v>903</v>
      </c>
      <c r="J1707" t="s">
        <v>12437</v>
      </c>
      <c r="K1707" t="s">
        <v>0</v>
      </c>
    </row>
    <row r="1708" spans="1:11">
      <c r="A1708" t="s">
        <v>8669</v>
      </c>
      <c r="B1708" s="33" t="s">
        <v>972</v>
      </c>
      <c r="C1708" s="33">
        <v>406</v>
      </c>
      <c r="D1708" t="s">
        <v>1766</v>
      </c>
      <c r="E1708" t="s">
        <v>12243</v>
      </c>
      <c r="F1708" s="34">
        <v>45025.532638888886</v>
      </c>
      <c r="G1708" s="34">
        <v>45028.666666666664</v>
      </c>
      <c r="H1708" t="s">
        <v>907</v>
      </c>
      <c r="I1708" t="s">
        <v>903</v>
      </c>
      <c r="J1708" t="s">
        <v>12314</v>
      </c>
      <c r="K1708" t="s">
        <v>0</v>
      </c>
    </row>
    <row r="1709" spans="1:11">
      <c r="A1709" t="s">
        <v>8670</v>
      </c>
      <c r="B1709" s="33" t="s">
        <v>972</v>
      </c>
      <c r="C1709" s="33">
        <v>404</v>
      </c>
      <c r="D1709" t="s">
        <v>914</v>
      </c>
      <c r="E1709" t="s">
        <v>12243</v>
      </c>
      <c r="F1709" s="34">
        <v>45029.354861111111</v>
      </c>
      <c r="G1709" s="34">
        <v>45029.416666666664</v>
      </c>
      <c r="H1709" t="s">
        <v>907</v>
      </c>
      <c r="I1709" t="s">
        <v>903</v>
      </c>
      <c r="J1709" t="s">
        <v>12267</v>
      </c>
      <c r="K1709" t="s">
        <v>0</v>
      </c>
    </row>
    <row r="1710" spans="1:11">
      <c r="A1710" t="s">
        <v>8671</v>
      </c>
      <c r="B1710" s="33" t="s">
        <v>972</v>
      </c>
      <c r="C1710" s="33">
        <v>102</v>
      </c>
      <c r="D1710" t="s">
        <v>914</v>
      </c>
      <c r="E1710" t="s">
        <v>12243</v>
      </c>
      <c r="F1710" s="34">
        <v>45029.830555555556</v>
      </c>
      <c r="G1710" s="34">
        <v>45030.604166666664</v>
      </c>
      <c r="H1710" t="s">
        <v>2</v>
      </c>
      <c r="I1710" t="s">
        <v>903</v>
      </c>
      <c r="J1710" t="s">
        <v>12267</v>
      </c>
      <c r="K1710" t="s">
        <v>0</v>
      </c>
    </row>
    <row r="1711" spans="1:11">
      <c r="A1711" t="s">
        <v>8672</v>
      </c>
      <c r="B1711" s="33" t="s">
        <v>972</v>
      </c>
      <c r="C1711" s="33">
        <v>108</v>
      </c>
      <c r="D1711" t="s">
        <v>932</v>
      </c>
      <c r="E1711" t="s">
        <v>12243</v>
      </c>
      <c r="F1711" s="34">
        <v>45026.470833333333</v>
      </c>
      <c r="G1711" s="34">
        <v>45036.419090358795</v>
      </c>
      <c r="H1711" t="s">
        <v>2</v>
      </c>
      <c r="I1711" t="s">
        <v>903</v>
      </c>
      <c r="J1711" t="s">
        <v>12314</v>
      </c>
      <c r="K1711" t="s">
        <v>0</v>
      </c>
    </row>
    <row r="1712" spans="1:11">
      <c r="A1712" t="s">
        <v>8673</v>
      </c>
      <c r="B1712" s="33" t="s">
        <v>972</v>
      </c>
      <c r="C1712" s="33">
        <v>401</v>
      </c>
      <c r="D1712" t="s">
        <v>914</v>
      </c>
      <c r="E1712" t="s">
        <v>12243</v>
      </c>
      <c r="F1712" s="34">
        <v>45040.540972222225</v>
      </c>
      <c r="G1712" s="34">
        <v>45048.556598148149</v>
      </c>
      <c r="H1712" t="s">
        <v>2</v>
      </c>
      <c r="I1712" t="s">
        <v>903</v>
      </c>
      <c r="J1712" t="s">
        <v>12437</v>
      </c>
      <c r="K1712" t="s">
        <v>0</v>
      </c>
    </row>
    <row r="1713" spans="1:11">
      <c r="A1713" t="s">
        <v>8674</v>
      </c>
      <c r="B1713" s="33" t="s">
        <v>972</v>
      </c>
      <c r="C1713" s="33">
        <v>408</v>
      </c>
      <c r="D1713" t="s">
        <v>932</v>
      </c>
      <c r="E1713" t="s">
        <v>12243</v>
      </c>
      <c r="F1713" s="34">
        <v>45036.529166666667</v>
      </c>
      <c r="G1713" s="34">
        <v>45059.375</v>
      </c>
      <c r="H1713" t="s">
        <v>907</v>
      </c>
      <c r="I1713" t="s">
        <v>903</v>
      </c>
      <c r="J1713" t="s">
        <v>12314</v>
      </c>
      <c r="K1713" t="s">
        <v>0</v>
      </c>
    </row>
    <row r="1714" spans="1:11">
      <c r="A1714" t="s">
        <v>8675</v>
      </c>
      <c r="B1714" s="33" t="s">
        <v>972</v>
      </c>
      <c r="C1714" s="33">
        <v>404</v>
      </c>
      <c r="D1714" t="s">
        <v>932</v>
      </c>
      <c r="E1714" t="s">
        <v>12243</v>
      </c>
      <c r="F1714" s="34">
        <v>45040.620833333334</v>
      </c>
      <c r="G1714" s="34">
        <v>45063.625</v>
      </c>
      <c r="H1714" t="s">
        <v>2</v>
      </c>
      <c r="I1714" t="s">
        <v>903</v>
      </c>
      <c r="J1714" t="s">
        <v>12360</v>
      </c>
      <c r="K1714" t="s">
        <v>0</v>
      </c>
    </row>
    <row r="1715" spans="1:11">
      <c r="A1715" t="s">
        <v>8676</v>
      </c>
      <c r="B1715" s="33" t="s">
        <v>972</v>
      </c>
      <c r="C1715" s="33">
        <v>108</v>
      </c>
      <c r="D1715" t="s">
        <v>932</v>
      </c>
      <c r="E1715" t="s">
        <v>12243</v>
      </c>
      <c r="F1715" s="34">
        <v>45084.601388888892</v>
      </c>
      <c r="G1715" s="34">
        <v>45104.6875</v>
      </c>
      <c r="H1715" t="s">
        <v>907</v>
      </c>
      <c r="I1715" t="s">
        <v>903</v>
      </c>
      <c r="J1715" t="s">
        <v>12314</v>
      </c>
      <c r="K1715" t="s">
        <v>0</v>
      </c>
    </row>
    <row r="1716" spans="1:11">
      <c r="A1716" t="s">
        <v>8677</v>
      </c>
      <c r="B1716" s="33" t="s">
        <v>972</v>
      </c>
      <c r="C1716" s="33">
        <v>204</v>
      </c>
      <c r="D1716" t="s">
        <v>914</v>
      </c>
      <c r="E1716" t="s">
        <v>12243</v>
      </c>
      <c r="F1716" s="34">
        <v>45089.561805555553</v>
      </c>
      <c r="G1716" s="34">
        <v>45092.604333055555</v>
      </c>
      <c r="H1716" t="s">
        <v>2</v>
      </c>
      <c r="I1716" t="s">
        <v>903</v>
      </c>
      <c r="J1716" t="s">
        <v>12437</v>
      </c>
      <c r="K1716" t="s">
        <v>0</v>
      </c>
    </row>
    <row r="1717" spans="1:11">
      <c r="A1717" t="s">
        <v>8678</v>
      </c>
      <c r="B1717" s="33" t="s">
        <v>972</v>
      </c>
      <c r="C1717" s="33">
        <v>104</v>
      </c>
      <c r="D1717" t="s">
        <v>914</v>
      </c>
      <c r="E1717" t="s">
        <v>12243</v>
      </c>
      <c r="F1717" s="34">
        <v>45068.674305555556</v>
      </c>
      <c r="G1717" s="34">
        <v>45092.607001064818</v>
      </c>
      <c r="H1717" t="s">
        <v>2</v>
      </c>
      <c r="I1717" t="s">
        <v>903</v>
      </c>
      <c r="J1717" t="s">
        <v>12437</v>
      </c>
      <c r="K1717" t="s">
        <v>0</v>
      </c>
    </row>
    <row r="1718" spans="1:11">
      <c r="A1718" t="s">
        <v>8679</v>
      </c>
      <c r="B1718" s="33" t="s">
        <v>972</v>
      </c>
      <c r="C1718" s="33">
        <v>305</v>
      </c>
      <c r="D1718" t="s">
        <v>914</v>
      </c>
      <c r="E1718" t="s">
        <v>12243</v>
      </c>
      <c r="F1718" s="34">
        <v>45090.290972222225</v>
      </c>
      <c r="G1718" s="34">
        <v>45091.733963645835</v>
      </c>
      <c r="H1718" t="s">
        <v>2</v>
      </c>
      <c r="I1718" t="s">
        <v>903</v>
      </c>
      <c r="J1718" t="s">
        <v>12358</v>
      </c>
      <c r="K1718" t="s">
        <v>0</v>
      </c>
    </row>
    <row r="1719" spans="1:11">
      <c r="A1719" t="s">
        <v>8680</v>
      </c>
      <c r="B1719" s="33" t="s">
        <v>972</v>
      </c>
      <c r="C1719" s="33" t="s">
        <v>333</v>
      </c>
      <c r="D1719" t="s">
        <v>333</v>
      </c>
      <c r="E1719" t="s">
        <v>806</v>
      </c>
      <c r="F1719" s="34">
        <v>45096.913888888892</v>
      </c>
      <c r="G1719" s="34">
        <v>45099.802059895832</v>
      </c>
      <c r="H1719" t="s">
        <v>907</v>
      </c>
      <c r="I1719" t="s">
        <v>903</v>
      </c>
      <c r="J1719" t="s">
        <v>12364</v>
      </c>
      <c r="K1719" t="s">
        <v>0</v>
      </c>
    </row>
    <row r="1720" spans="1:11">
      <c r="A1720" t="s">
        <v>8681</v>
      </c>
      <c r="B1720" s="33" t="s">
        <v>972</v>
      </c>
      <c r="C1720" s="33" t="s">
        <v>333</v>
      </c>
      <c r="D1720" t="s">
        <v>333</v>
      </c>
      <c r="E1720" t="s">
        <v>12243</v>
      </c>
      <c r="F1720" s="34">
        <v>45112.649305555555</v>
      </c>
      <c r="G1720" s="34">
        <v>45113.378212581018</v>
      </c>
      <c r="H1720" t="s">
        <v>907</v>
      </c>
      <c r="I1720" t="s">
        <v>903</v>
      </c>
      <c r="J1720" t="s">
        <v>12437</v>
      </c>
      <c r="K1720" t="s">
        <v>0</v>
      </c>
    </row>
    <row r="1721" spans="1:11">
      <c r="A1721" t="s">
        <v>8682</v>
      </c>
      <c r="B1721" s="33" t="s">
        <v>972</v>
      </c>
      <c r="C1721" s="33">
        <v>105</v>
      </c>
      <c r="D1721" t="s">
        <v>914</v>
      </c>
      <c r="E1721" t="s">
        <v>12243</v>
      </c>
      <c r="F1721" s="34">
        <v>45109.398611111108</v>
      </c>
      <c r="G1721" s="34">
        <v>45120.759728703706</v>
      </c>
      <c r="H1721" t="s">
        <v>907</v>
      </c>
      <c r="I1721" t="s">
        <v>903</v>
      </c>
      <c r="J1721" t="s">
        <v>12275</v>
      </c>
      <c r="K1721" t="s">
        <v>0</v>
      </c>
    </row>
    <row r="1722" spans="1:11">
      <c r="A1722" t="s">
        <v>8683</v>
      </c>
      <c r="B1722" s="33" t="s">
        <v>972</v>
      </c>
      <c r="C1722" s="33" t="s">
        <v>333</v>
      </c>
      <c r="D1722" t="s">
        <v>333</v>
      </c>
      <c r="E1722" t="s">
        <v>12243</v>
      </c>
      <c r="F1722" s="34">
        <v>45111.801388888889</v>
      </c>
      <c r="G1722" s="34">
        <v>45120.76229835648</v>
      </c>
      <c r="H1722" t="s">
        <v>907</v>
      </c>
      <c r="I1722" t="s">
        <v>903</v>
      </c>
      <c r="J1722" t="s">
        <v>12363</v>
      </c>
      <c r="K1722" t="s">
        <v>0</v>
      </c>
    </row>
    <row r="1723" spans="1:11">
      <c r="A1723" t="s">
        <v>8684</v>
      </c>
      <c r="B1723" s="33" t="s">
        <v>972</v>
      </c>
      <c r="C1723" s="33">
        <v>108</v>
      </c>
      <c r="D1723" t="s">
        <v>914</v>
      </c>
      <c r="E1723" t="s">
        <v>12243</v>
      </c>
      <c r="F1723" s="34">
        <v>45117.552777777775</v>
      </c>
      <c r="G1723" s="34">
        <v>45149.370294953704</v>
      </c>
      <c r="H1723" t="s">
        <v>907</v>
      </c>
      <c r="I1723" t="s">
        <v>903</v>
      </c>
      <c r="J1723" t="s">
        <v>12314</v>
      </c>
      <c r="K1723" t="s">
        <v>0</v>
      </c>
    </row>
    <row r="1724" spans="1:11">
      <c r="A1724" t="s">
        <v>8685</v>
      </c>
      <c r="B1724" s="33" t="s">
        <v>972</v>
      </c>
      <c r="C1724" s="33" t="s">
        <v>333</v>
      </c>
      <c r="D1724" t="s">
        <v>333</v>
      </c>
      <c r="E1724" t="s">
        <v>12243</v>
      </c>
      <c r="F1724" s="34">
        <v>45139.46875</v>
      </c>
      <c r="G1724" s="34">
        <v>45155.608629861112</v>
      </c>
      <c r="H1724" t="s">
        <v>907</v>
      </c>
      <c r="I1724" t="s">
        <v>903</v>
      </c>
      <c r="J1724" t="s">
        <v>12365</v>
      </c>
      <c r="K1724" t="s">
        <v>0</v>
      </c>
    </row>
    <row r="1725" spans="1:11">
      <c r="A1725" t="s">
        <v>8686</v>
      </c>
      <c r="B1725" s="33" t="s">
        <v>972</v>
      </c>
      <c r="C1725" s="33">
        <v>402</v>
      </c>
      <c r="D1725" t="s">
        <v>1766</v>
      </c>
      <c r="E1725" t="s">
        <v>12243</v>
      </c>
      <c r="F1725" s="34">
        <v>45147.959027777775</v>
      </c>
      <c r="G1725" s="34">
        <v>45174.574999999997</v>
      </c>
      <c r="H1725" t="s">
        <v>2</v>
      </c>
      <c r="I1725" t="s">
        <v>903</v>
      </c>
      <c r="J1725" t="s">
        <v>12358</v>
      </c>
      <c r="K1725" t="s">
        <v>0</v>
      </c>
    </row>
    <row r="1726" spans="1:11">
      <c r="A1726" t="s">
        <v>8687</v>
      </c>
      <c r="B1726" s="33" t="s">
        <v>972</v>
      </c>
      <c r="C1726" s="33">
        <v>403</v>
      </c>
      <c r="D1726" t="s">
        <v>1766</v>
      </c>
      <c r="E1726" t="s">
        <v>12243</v>
      </c>
      <c r="F1726" s="34">
        <v>45148.836805555555</v>
      </c>
      <c r="G1726" s="34">
        <v>45174.685416666667</v>
      </c>
      <c r="H1726" t="s">
        <v>2</v>
      </c>
      <c r="I1726" t="s">
        <v>903</v>
      </c>
      <c r="J1726" t="s">
        <v>12358</v>
      </c>
      <c r="K1726" t="s">
        <v>0</v>
      </c>
    </row>
    <row r="1727" spans="1:11">
      <c r="A1727" t="s">
        <v>8688</v>
      </c>
      <c r="B1727" s="33" t="s">
        <v>972</v>
      </c>
      <c r="C1727" s="33" t="s">
        <v>333</v>
      </c>
      <c r="D1727" t="s">
        <v>333</v>
      </c>
      <c r="E1727" t="s">
        <v>12243</v>
      </c>
      <c r="F1727" s="34">
        <v>45152.397916666669</v>
      </c>
      <c r="G1727" s="34">
        <v>45156.395221874998</v>
      </c>
      <c r="H1727" t="s">
        <v>907</v>
      </c>
      <c r="I1727" t="s">
        <v>903</v>
      </c>
      <c r="J1727" t="s">
        <v>12364</v>
      </c>
      <c r="K1727" t="s">
        <v>0</v>
      </c>
    </row>
    <row r="1728" spans="1:11">
      <c r="A1728" t="s">
        <v>8689</v>
      </c>
      <c r="B1728" s="33" t="s">
        <v>972</v>
      </c>
      <c r="C1728" s="33">
        <v>403</v>
      </c>
      <c r="D1728" t="s">
        <v>1766</v>
      </c>
      <c r="E1728" t="s">
        <v>806</v>
      </c>
      <c r="F1728" s="34">
        <v>45171.554861111108</v>
      </c>
      <c r="G1728" s="34">
        <v>45173.487842187496</v>
      </c>
      <c r="H1728" t="s">
        <v>907</v>
      </c>
      <c r="I1728" t="s">
        <v>903</v>
      </c>
      <c r="J1728" t="s">
        <v>12359</v>
      </c>
      <c r="K1728" t="s">
        <v>0</v>
      </c>
    </row>
    <row r="1729" spans="1:11">
      <c r="A1729" t="s">
        <v>8690</v>
      </c>
      <c r="B1729" s="33" t="s">
        <v>972</v>
      </c>
      <c r="C1729" s="33">
        <v>302</v>
      </c>
      <c r="D1729" t="s">
        <v>932</v>
      </c>
      <c r="E1729" t="s">
        <v>12243</v>
      </c>
      <c r="F1729" s="34">
        <v>45182.410416666666</v>
      </c>
      <c r="G1729" s="34">
        <v>45182.565983379631</v>
      </c>
      <c r="H1729" t="s">
        <v>2</v>
      </c>
      <c r="I1729" t="s">
        <v>903</v>
      </c>
      <c r="J1729" t="s">
        <v>12363</v>
      </c>
      <c r="K1729" t="s">
        <v>0</v>
      </c>
    </row>
    <row r="1730" spans="1:11">
      <c r="A1730" t="s">
        <v>8691</v>
      </c>
      <c r="B1730" s="33" t="s">
        <v>972</v>
      </c>
      <c r="C1730" s="33">
        <v>408</v>
      </c>
      <c r="D1730" t="s">
        <v>914</v>
      </c>
      <c r="E1730" t="s">
        <v>12243</v>
      </c>
      <c r="F1730" s="34">
        <v>45195.549305555556</v>
      </c>
      <c r="G1730" s="34">
        <v>45195.632214039353</v>
      </c>
      <c r="H1730" t="s">
        <v>907</v>
      </c>
      <c r="I1730" t="s">
        <v>903</v>
      </c>
      <c r="J1730" t="s">
        <v>12371</v>
      </c>
      <c r="K1730" t="s">
        <v>0</v>
      </c>
    </row>
    <row r="1731" spans="1:11">
      <c r="A1731" t="s">
        <v>8692</v>
      </c>
      <c r="B1731" s="33" t="s">
        <v>972</v>
      </c>
      <c r="C1731" s="33">
        <v>102</v>
      </c>
      <c r="D1731" t="s">
        <v>914</v>
      </c>
      <c r="E1731" t="s">
        <v>806</v>
      </c>
      <c r="F1731" s="34">
        <v>45201.943749999999</v>
      </c>
      <c r="G1731" s="34">
        <v>45209.576154953706</v>
      </c>
      <c r="H1731" t="s">
        <v>907</v>
      </c>
      <c r="I1731" t="s">
        <v>903</v>
      </c>
      <c r="J1731" t="s">
        <v>12367</v>
      </c>
      <c r="K1731" t="s">
        <v>0</v>
      </c>
    </row>
    <row r="1732" spans="1:11">
      <c r="A1732" t="s">
        <v>8693</v>
      </c>
      <c r="B1732" s="33" t="s">
        <v>972</v>
      </c>
      <c r="C1732" s="33">
        <v>404</v>
      </c>
      <c r="D1732" t="s">
        <v>932</v>
      </c>
      <c r="E1732" t="s">
        <v>806</v>
      </c>
      <c r="F1732" s="34">
        <v>45205.377083333333</v>
      </c>
      <c r="G1732" s="34">
        <v>45208.414833344905</v>
      </c>
      <c r="H1732" t="s">
        <v>2</v>
      </c>
      <c r="I1732" t="s">
        <v>903</v>
      </c>
      <c r="J1732" t="s">
        <v>12364</v>
      </c>
      <c r="K1732" t="s">
        <v>0</v>
      </c>
    </row>
    <row r="1733" spans="1:11">
      <c r="A1733" t="s">
        <v>8694</v>
      </c>
      <c r="B1733" s="33" t="s">
        <v>972</v>
      </c>
      <c r="C1733" s="33">
        <v>108</v>
      </c>
      <c r="D1733" t="s">
        <v>914</v>
      </c>
      <c r="E1733" t="s">
        <v>12243</v>
      </c>
      <c r="F1733" s="34">
        <v>45208.581250000003</v>
      </c>
      <c r="G1733" s="34">
        <v>45208.588482025465</v>
      </c>
      <c r="H1733" t="s">
        <v>907</v>
      </c>
      <c r="I1733" t="s">
        <v>903</v>
      </c>
      <c r="J1733" t="s">
        <v>12314</v>
      </c>
      <c r="K1733" t="s">
        <v>0</v>
      </c>
    </row>
    <row r="1734" spans="1:11">
      <c r="A1734" t="s">
        <v>8695</v>
      </c>
      <c r="B1734" s="33" t="s">
        <v>972</v>
      </c>
      <c r="C1734" s="33">
        <v>405</v>
      </c>
      <c r="D1734" t="s">
        <v>905</v>
      </c>
      <c r="E1734" t="s">
        <v>806</v>
      </c>
      <c r="F1734" s="34">
        <v>45212.451388888891</v>
      </c>
      <c r="G1734" s="34">
        <v>45212.472104560184</v>
      </c>
      <c r="H1734" t="s">
        <v>907</v>
      </c>
      <c r="I1734" t="s">
        <v>903</v>
      </c>
      <c r="J1734" t="s">
        <v>12366</v>
      </c>
      <c r="K1734" t="s">
        <v>0</v>
      </c>
    </row>
    <row r="1735" spans="1:11">
      <c r="A1735" t="s">
        <v>8696</v>
      </c>
      <c r="B1735" s="33" t="s">
        <v>972</v>
      </c>
      <c r="C1735" s="33">
        <v>405</v>
      </c>
      <c r="D1735" t="s">
        <v>914</v>
      </c>
      <c r="E1735" t="s">
        <v>806</v>
      </c>
      <c r="F1735" s="34">
        <v>45217.496527777781</v>
      </c>
      <c r="G1735" s="34">
        <v>45218.343609490737</v>
      </c>
      <c r="H1735" t="s">
        <v>907</v>
      </c>
      <c r="I1735" t="s">
        <v>903</v>
      </c>
      <c r="J1735" t="s">
        <v>12275</v>
      </c>
      <c r="K1735" t="s">
        <v>0</v>
      </c>
    </row>
    <row r="1736" spans="1:11">
      <c r="A1736" t="s">
        <v>8697</v>
      </c>
      <c r="B1736" s="33" t="s">
        <v>972</v>
      </c>
      <c r="C1736" s="33">
        <v>402</v>
      </c>
      <c r="D1736" t="s">
        <v>932</v>
      </c>
      <c r="E1736" t="s">
        <v>806</v>
      </c>
      <c r="F1736" s="34">
        <v>45221.808333333334</v>
      </c>
      <c r="G1736" s="34">
        <v>45251.520833333336</v>
      </c>
      <c r="H1736" t="s">
        <v>907</v>
      </c>
      <c r="I1736" t="s">
        <v>903</v>
      </c>
      <c r="J1736" t="s">
        <v>12275</v>
      </c>
      <c r="K1736" t="s">
        <v>0</v>
      </c>
    </row>
    <row r="1737" spans="1:11">
      <c r="A1737" t="s">
        <v>8698</v>
      </c>
      <c r="B1737" s="33" t="s">
        <v>972</v>
      </c>
      <c r="C1737" s="33">
        <v>405</v>
      </c>
      <c r="D1737" t="s">
        <v>905</v>
      </c>
      <c r="E1737" t="s">
        <v>806</v>
      </c>
      <c r="F1737" s="34">
        <v>45224.387499999997</v>
      </c>
      <c r="G1737" s="34">
        <v>45225.359720983797</v>
      </c>
      <c r="H1737" t="s">
        <v>2</v>
      </c>
      <c r="I1737" t="s">
        <v>903</v>
      </c>
      <c r="J1737" t="s">
        <v>12275</v>
      </c>
      <c r="K1737" t="s">
        <v>0</v>
      </c>
    </row>
    <row r="1738" spans="1:11">
      <c r="A1738" t="s">
        <v>8699</v>
      </c>
      <c r="B1738" s="33" t="s">
        <v>972</v>
      </c>
      <c r="C1738" s="33">
        <v>102</v>
      </c>
      <c r="D1738" t="s">
        <v>932</v>
      </c>
      <c r="E1738" t="s">
        <v>806</v>
      </c>
      <c r="F1738" s="34">
        <v>45225.884027777778</v>
      </c>
      <c r="G1738" s="34">
        <v>45230.395833333336</v>
      </c>
      <c r="H1738" t="s">
        <v>2</v>
      </c>
      <c r="I1738" t="s">
        <v>903</v>
      </c>
      <c r="J1738" t="s">
        <v>12374</v>
      </c>
      <c r="K1738" t="s">
        <v>0</v>
      </c>
    </row>
    <row r="1739" spans="1:11">
      <c r="A1739" t="s">
        <v>8700</v>
      </c>
      <c r="B1739" s="33" t="s">
        <v>972</v>
      </c>
      <c r="C1739" s="33">
        <v>406</v>
      </c>
      <c r="D1739" t="s">
        <v>914</v>
      </c>
      <c r="E1739" t="s">
        <v>806</v>
      </c>
      <c r="F1739" s="34">
        <v>45227.724305555559</v>
      </c>
      <c r="G1739" s="34">
        <v>45229.306286493054</v>
      </c>
      <c r="H1739" t="s">
        <v>2</v>
      </c>
      <c r="I1739" t="s">
        <v>903</v>
      </c>
      <c r="J1739" t="s">
        <v>12275</v>
      </c>
      <c r="K1739" t="s">
        <v>0</v>
      </c>
    </row>
    <row r="1740" spans="1:11">
      <c r="A1740" t="s">
        <v>8701</v>
      </c>
      <c r="B1740" s="33" t="s">
        <v>972</v>
      </c>
      <c r="C1740" s="33">
        <v>108</v>
      </c>
      <c r="D1740" t="s">
        <v>932</v>
      </c>
      <c r="E1740" t="s">
        <v>806</v>
      </c>
      <c r="F1740" s="34">
        <v>45229.837500000001</v>
      </c>
      <c r="G1740" s="34">
        <v>45230.307103043982</v>
      </c>
      <c r="H1740" t="s">
        <v>2</v>
      </c>
      <c r="I1740" t="s">
        <v>903</v>
      </c>
      <c r="J1740" t="s">
        <v>12275</v>
      </c>
      <c r="K1740" t="s">
        <v>0</v>
      </c>
    </row>
    <row r="1741" spans="1:11">
      <c r="A1741" t="s">
        <v>8702</v>
      </c>
      <c r="B1741" s="33" t="s">
        <v>972</v>
      </c>
      <c r="C1741" s="33">
        <v>408</v>
      </c>
      <c r="D1741" t="s">
        <v>905</v>
      </c>
      <c r="E1741" t="s">
        <v>806</v>
      </c>
      <c r="F1741" s="34">
        <v>45230.75277777778</v>
      </c>
      <c r="G1741" s="34">
        <v>45231.48806851852</v>
      </c>
      <c r="H1741" t="s">
        <v>2</v>
      </c>
      <c r="I1741" t="s">
        <v>903</v>
      </c>
      <c r="J1741" t="s">
        <v>12358</v>
      </c>
      <c r="K1741" t="s">
        <v>0</v>
      </c>
    </row>
    <row r="1742" spans="1:11">
      <c r="A1742" t="s">
        <v>8703</v>
      </c>
      <c r="B1742" s="33" t="s">
        <v>972</v>
      </c>
      <c r="C1742" s="33">
        <v>405</v>
      </c>
      <c r="D1742" t="s">
        <v>905</v>
      </c>
      <c r="E1742" t="s">
        <v>806</v>
      </c>
      <c r="F1742" s="34">
        <v>45234.48541666667</v>
      </c>
      <c r="G1742" s="34">
        <v>45236.305296250001</v>
      </c>
      <c r="H1742" t="s">
        <v>907</v>
      </c>
      <c r="I1742" t="s">
        <v>903</v>
      </c>
      <c r="J1742" t="s">
        <v>12374</v>
      </c>
      <c r="K1742" t="s">
        <v>0</v>
      </c>
    </row>
    <row r="1743" spans="1:11">
      <c r="A1743" t="s">
        <v>8704</v>
      </c>
      <c r="B1743" s="33" t="s">
        <v>972</v>
      </c>
      <c r="C1743" s="33">
        <v>106</v>
      </c>
      <c r="D1743" t="s">
        <v>914</v>
      </c>
      <c r="E1743" t="s">
        <v>806</v>
      </c>
      <c r="F1743" s="34">
        <v>45239.474305555559</v>
      </c>
      <c r="G1743" s="34">
        <v>45239.492661377313</v>
      </c>
      <c r="H1743" t="s">
        <v>2</v>
      </c>
      <c r="I1743" t="s">
        <v>903</v>
      </c>
      <c r="J1743" t="s">
        <v>12351</v>
      </c>
      <c r="K1743" t="s">
        <v>0</v>
      </c>
    </row>
    <row r="1744" spans="1:11">
      <c r="A1744" t="s">
        <v>8705</v>
      </c>
      <c r="B1744" s="33" t="s">
        <v>972</v>
      </c>
      <c r="C1744" s="33">
        <v>106</v>
      </c>
      <c r="D1744" t="s">
        <v>914</v>
      </c>
      <c r="E1744" t="s">
        <v>12244</v>
      </c>
      <c r="F1744" s="34">
        <v>45240.406944444447</v>
      </c>
      <c r="G1744" s="34">
        <v>45240.633358900464</v>
      </c>
      <c r="H1744" t="s">
        <v>907</v>
      </c>
      <c r="I1744" t="s">
        <v>903</v>
      </c>
      <c r="J1744" t="s">
        <v>12374</v>
      </c>
      <c r="K1744" t="s">
        <v>0</v>
      </c>
    </row>
    <row r="1745" spans="1:11">
      <c r="A1745" t="s">
        <v>8706</v>
      </c>
      <c r="B1745" s="33" t="s">
        <v>972</v>
      </c>
      <c r="C1745" s="33">
        <v>103</v>
      </c>
      <c r="D1745" t="s">
        <v>932</v>
      </c>
      <c r="E1745" t="s">
        <v>806</v>
      </c>
      <c r="F1745" s="34">
        <v>45248.705555555556</v>
      </c>
      <c r="G1745" s="34">
        <v>45250.370366377312</v>
      </c>
      <c r="H1745" t="s">
        <v>2</v>
      </c>
      <c r="I1745" t="s">
        <v>903</v>
      </c>
      <c r="J1745" t="s">
        <v>12267</v>
      </c>
      <c r="K1745" t="s">
        <v>0</v>
      </c>
    </row>
    <row r="1746" spans="1:11">
      <c r="A1746" t="s">
        <v>8707</v>
      </c>
      <c r="B1746" s="33" t="s">
        <v>972</v>
      </c>
      <c r="C1746" s="33">
        <v>404</v>
      </c>
      <c r="D1746" t="s">
        <v>914</v>
      </c>
      <c r="E1746" t="s">
        <v>806</v>
      </c>
      <c r="F1746" s="34">
        <v>45257.359722222223</v>
      </c>
      <c r="G1746" s="34">
        <v>45257.458353761576</v>
      </c>
      <c r="H1746" t="s">
        <v>907</v>
      </c>
      <c r="I1746" t="s">
        <v>903</v>
      </c>
      <c r="J1746" t="s">
        <v>12437</v>
      </c>
      <c r="K1746" t="s">
        <v>0</v>
      </c>
    </row>
    <row r="1747" spans="1:11">
      <c r="A1747" t="s">
        <v>8708</v>
      </c>
      <c r="B1747" s="33" t="s">
        <v>972</v>
      </c>
      <c r="C1747" s="33">
        <v>101</v>
      </c>
      <c r="D1747" t="s">
        <v>905</v>
      </c>
      <c r="E1747" t="s">
        <v>12243</v>
      </c>
      <c r="F1747" s="34">
        <v>45258.134027777778</v>
      </c>
      <c r="G1747" s="34">
        <v>45258.35833333333</v>
      </c>
      <c r="H1747" t="s">
        <v>2</v>
      </c>
      <c r="I1747" t="s">
        <v>903</v>
      </c>
      <c r="J1747" t="s">
        <v>12361</v>
      </c>
      <c r="K1747" t="s">
        <v>0</v>
      </c>
    </row>
    <row r="1748" spans="1:11">
      <c r="A1748" t="s">
        <v>8709</v>
      </c>
      <c r="B1748" s="33" t="s">
        <v>972</v>
      </c>
      <c r="C1748" s="33">
        <v>205</v>
      </c>
      <c r="D1748" t="s">
        <v>1766</v>
      </c>
      <c r="E1748" t="s">
        <v>806</v>
      </c>
      <c r="F1748" s="34">
        <v>45266.453472222223</v>
      </c>
      <c r="G1748" s="34">
        <v>45267.4375</v>
      </c>
      <c r="H1748" t="s">
        <v>2</v>
      </c>
      <c r="I1748" t="s">
        <v>903</v>
      </c>
      <c r="J1748" t="s">
        <v>12364</v>
      </c>
      <c r="K1748" t="s">
        <v>0</v>
      </c>
    </row>
    <row r="1749" spans="1:11">
      <c r="A1749" t="s">
        <v>8710</v>
      </c>
      <c r="B1749" s="33" t="s">
        <v>972</v>
      </c>
      <c r="C1749" s="33">
        <v>406</v>
      </c>
      <c r="D1749" t="s">
        <v>905</v>
      </c>
      <c r="E1749" t="s">
        <v>12244</v>
      </c>
      <c r="F1749" s="34">
        <v>45262.318055555559</v>
      </c>
      <c r="G1749" s="34">
        <v>45344.422951574074</v>
      </c>
      <c r="H1749" t="s">
        <v>907</v>
      </c>
      <c r="I1749" t="s">
        <v>903</v>
      </c>
      <c r="J1749" t="s">
        <v>12374</v>
      </c>
      <c r="K1749" t="s">
        <v>0</v>
      </c>
    </row>
    <row r="1750" spans="1:11">
      <c r="A1750" t="s">
        <v>8711</v>
      </c>
      <c r="B1750" s="33" t="s">
        <v>972</v>
      </c>
      <c r="C1750" s="33">
        <v>205</v>
      </c>
      <c r="D1750" t="s">
        <v>905</v>
      </c>
      <c r="E1750" t="s">
        <v>806</v>
      </c>
      <c r="F1750" s="34">
        <v>45266.659722222219</v>
      </c>
      <c r="G1750" s="34">
        <v>45267.333333333336</v>
      </c>
      <c r="H1750" t="s">
        <v>907</v>
      </c>
      <c r="I1750" t="s">
        <v>903</v>
      </c>
      <c r="J1750" t="s">
        <v>12364</v>
      </c>
      <c r="K1750" t="s">
        <v>0</v>
      </c>
    </row>
    <row r="1751" spans="1:11">
      <c r="A1751" t="s">
        <v>8712</v>
      </c>
      <c r="B1751" s="33" t="s">
        <v>972</v>
      </c>
      <c r="C1751" s="33">
        <v>203</v>
      </c>
      <c r="D1751" t="s">
        <v>901</v>
      </c>
      <c r="E1751" t="s">
        <v>806</v>
      </c>
      <c r="F1751" s="34">
        <v>45267.460416666669</v>
      </c>
      <c r="G1751" s="34">
        <v>45267.659847708332</v>
      </c>
      <c r="H1751" t="s">
        <v>2</v>
      </c>
      <c r="I1751" t="s">
        <v>903</v>
      </c>
      <c r="J1751" t="s">
        <v>12374</v>
      </c>
      <c r="K1751" t="s">
        <v>0</v>
      </c>
    </row>
    <row r="1752" spans="1:11">
      <c r="A1752" t="s">
        <v>8713</v>
      </c>
      <c r="B1752" s="33" t="s">
        <v>972</v>
      </c>
      <c r="C1752" s="33">
        <v>104</v>
      </c>
      <c r="D1752" t="s">
        <v>932</v>
      </c>
      <c r="E1752" t="s">
        <v>806</v>
      </c>
      <c r="F1752" s="34">
        <v>45268.558333333334</v>
      </c>
      <c r="G1752" s="34">
        <v>45268.614706932873</v>
      </c>
      <c r="H1752" t="s">
        <v>2</v>
      </c>
      <c r="I1752" t="s">
        <v>903</v>
      </c>
      <c r="J1752" t="s">
        <v>12367</v>
      </c>
      <c r="K1752" t="s">
        <v>0</v>
      </c>
    </row>
    <row r="1753" spans="1:11">
      <c r="A1753" t="s">
        <v>8714</v>
      </c>
      <c r="B1753" s="33" t="s">
        <v>972</v>
      </c>
      <c r="C1753" s="33">
        <v>404</v>
      </c>
      <c r="D1753" t="s">
        <v>914</v>
      </c>
      <c r="E1753" t="s">
        <v>806</v>
      </c>
      <c r="F1753" s="34">
        <v>45271.393055555556</v>
      </c>
      <c r="G1753" s="34">
        <v>45272.708333333336</v>
      </c>
      <c r="H1753" t="s">
        <v>907</v>
      </c>
      <c r="I1753" t="s">
        <v>903</v>
      </c>
      <c r="J1753" t="s">
        <v>12315</v>
      </c>
      <c r="K1753" t="s">
        <v>0</v>
      </c>
    </row>
    <row r="1754" spans="1:11">
      <c r="A1754" t="s">
        <v>8715</v>
      </c>
      <c r="B1754" s="33" t="s">
        <v>972</v>
      </c>
      <c r="C1754" s="33">
        <v>402</v>
      </c>
      <c r="D1754" t="s">
        <v>932</v>
      </c>
      <c r="E1754" t="s">
        <v>12244</v>
      </c>
      <c r="F1754" s="34">
        <v>45281.443055555559</v>
      </c>
      <c r="G1754" s="34">
        <v>45281.755157384257</v>
      </c>
      <c r="H1754" t="s">
        <v>907</v>
      </c>
      <c r="I1754" t="s">
        <v>903</v>
      </c>
      <c r="J1754" t="s">
        <v>12374</v>
      </c>
      <c r="K1754" t="s">
        <v>0</v>
      </c>
    </row>
    <row r="1755" spans="1:11">
      <c r="A1755" t="s">
        <v>8716</v>
      </c>
      <c r="B1755" s="33" t="s">
        <v>972</v>
      </c>
      <c r="C1755" s="33">
        <v>405</v>
      </c>
      <c r="D1755" t="s">
        <v>905</v>
      </c>
      <c r="E1755" t="s">
        <v>806</v>
      </c>
      <c r="F1755" s="34">
        <v>45299.495833333334</v>
      </c>
      <c r="G1755" s="34">
        <v>45322.668077349539</v>
      </c>
      <c r="H1755" t="s">
        <v>907</v>
      </c>
      <c r="I1755" t="s">
        <v>903</v>
      </c>
      <c r="J1755" t="s">
        <v>12437</v>
      </c>
      <c r="K1755" t="s">
        <v>0</v>
      </c>
    </row>
    <row r="1756" spans="1:11">
      <c r="A1756" t="s">
        <v>8717</v>
      </c>
      <c r="B1756" s="33" t="s">
        <v>972</v>
      </c>
      <c r="C1756" s="33">
        <v>101</v>
      </c>
      <c r="D1756" t="s">
        <v>932</v>
      </c>
      <c r="E1756" t="s">
        <v>12249</v>
      </c>
      <c r="F1756" s="34">
        <v>45314.397916666669</v>
      </c>
      <c r="G1756" s="34">
        <v>45314.46538883102</v>
      </c>
      <c r="H1756" t="s">
        <v>2</v>
      </c>
      <c r="I1756" t="s">
        <v>903</v>
      </c>
      <c r="J1756" t="s">
        <v>12371</v>
      </c>
      <c r="K1756" t="s">
        <v>0</v>
      </c>
    </row>
    <row r="1757" spans="1:11">
      <c r="A1757" t="s">
        <v>8718</v>
      </c>
      <c r="B1757" s="33" t="s">
        <v>972</v>
      </c>
      <c r="C1757" s="33">
        <v>301</v>
      </c>
      <c r="D1757" t="s">
        <v>932</v>
      </c>
      <c r="E1757" t="s">
        <v>806</v>
      </c>
      <c r="F1757" s="34">
        <v>45321.777777777781</v>
      </c>
      <c r="G1757" s="34">
        <v>45322.541666666664</v>
      </c>
      <c r="H1757" t="s">
        <v>2</v>
      </c>
      <c r="I1757" t="s">
        <v>903</v>
      </c>
      <c r="J1757" t="s">
        <v>12437</v>
      </c>
      <c r="K1757" t="s">
        <v>0</v>
      </c>
    </row>
    <row r="1758" spans="1:11">
      <c r="A1758" t="s">
        <v>8719</v>
      </c>
      <c r="B1758" s="33" t="s">
        <v>972</v>
      </c>
      <c r="C1758" s="33">
        <v>303</v>
      </c>
      <c r="D1758" t="s">
        <v>932</v>
      </c>
      <c r="E1758" t="s">
        <v>806</v>
      </c>
      <c r="F1758" s="34">
        <v>45322.402083333334</v>
      </c>
      <c r="G1758" s="34">
        <v>45322.64166666667</v>
      </c>
      <c r="H1758" t="s">
        <v>2</v>
      </c>
      <c r="I1758" t="s">
        <v>903</v>
      </c>
      <c r="J1758" t="s">
        <v>12267</v>
      </c>
      <c r="K1758" t="s">
        <v>0</v>
      </c>
    </row>
    <row r="1759" spans="1:11">
      <c r="A1759" t="s">
        <v>8720</v>
      </c>
      <c r="B1759" s="33" t="s">
        <v>972</v>
      </c>
      <c r="C1759" s="33">
        <v>305</v>
      </c>
      <c r="D1759" t="s">
        <v>914</v>
      </c>
      <c r="E1759" t="s">
        <v>806</v>
      </c>
      <c r="F1759" s="34">
        <v>45322.470833333333</v>
      </c>
      <c r="G1759" s="34">
        <v>45348.666666666664</v>
      </c>
      <c r="H1759" t="s">
        <v>2</v>
      </c>
      <c r="I1759" t="s">
        <v>903</v>
      </c>
      <c r="J1759" t="s">
        <v>12314</v>
      </c>
      <c r="K1759" t="s">
        <v>0</v>
      </c>
    </row>
    <row r="1760" spans="1:11">
      <c r="A1760" t="s">
        <v>8721</v>
      </c>
      <c r="B1760" s="33" t="s">
        <v>972</v>
      </c>
      <c r="C1760" s="33">
        <v>305</v>
      </c>
      <c r="D1760" t="s">
        <v>914</v>
      </c>
      <c r="E1760" t="s">
        <v>12244</v>
      </c>
      <c r="F1760" s="34">
        <v>45328.706250000003</v>
      </c>
      <c r="G1760" s="34">
        <v>45328.71875</v>
      </c>
      <c r="H1760" t="s">
        <v>2</v>
      </c>
      <c r="I1760" t="s">
        <v>903</v>
      </c>
      <c r="J1760" t="s">
        <v>12361</v>
      </c>
      <c r="K1760" t="s">
        <v>0</v>
      </c>
    </row>
    <row r="1761" spans="1:11">
      <c r="A1761" t="s">
        <v>8722</v>
      </c>
      <c r="B1761" s="33" t="s">
        <v>972</v>
      </c>
      <c r="C1761" s="33">
        <v>406</v>
      </c>
      <c r="D1761" t="s">
        <v>932</v>
      </c>
      <c r="E1761" t="s">
        <v>12244</v>
      </c>
      <c r="F1761" s="34">
        <v>45331.545138888891</v>
      </c>
      <c r="G1761" s="34">
        <v>45334.570138888892</v>
      </c>
      <c r="H1761" t="s">
        <v>2</v>
      </c>
      <c r="I1761" t="s">
        <v>903</v>
      </c>
      <c r="J1761" t="s">
        <v>12359</v>
      </c>
      <c r="K1761" t="s">
        <v>0</v>
      </c>
    </row>
    <row r="1762" spans="1:11">
      <c r="A1762" t="s">
        <v>8723</v>
      </c>
      <c r="B1762" s="33" t="s">
        <v>972</v>
      </c>
      <c r="C1762" s="33" t="s">
        <v>333</v>
      </c>
      <c r="D1762" t="s">
        <v>333</v>
      </c>
      <c r="E1762" t="s">
        <v>806</v>
      </c>
      <c r="F1762" s="34">
        <v>45316.333333333336</v>
      </c>
      <c r="G1762" s="34">
        <v>45359.374327303238</v>
      </c>
      <c r="H1762" t="s">
        <v>907</v>
      </c>
      <c r="I1762" t="s">
        <v>903</v>
      </c>
      <c r="J1762" t="s">
        <v>12374</v>
      </c>
      <c r="K1762" t="s">
        <v>0</v>
      </c>
    </row>
    <row r="1763" spans="1:11">
      <c r="A1763" t="s">
        <v>8724</v>
      </c>
      <c r="B1763" s="33" t="s">
        <v>972</v>
      </c>
      <c r="C1763" s="33">
        <v>108</v>
      </c>
      <c r="D1763" t="s">
        <v>932</v>
      </c>
      <c r="E1763" t="s">
        <v>806</v>
      </c>
      <c r="F1763" s="34">
        <v>45362.462500000001</v>
      </c>
      <c r="G1763" s="34">
        <v>45376.640277777777</v>
      </c>
      <c r="H1763" t="s">
        <v>2</v>
      </c>
      <c r="I1763" t="s">
        <v>903</v>
      </c>
      <c r="J1763" t="s">
        <v>12361</v>
      </c>
      <c r="K1763" t="s">
        <v>0</v>
      </c>
    </row>
    <row r="1764" spans="1:11">
      <c r="A1764" t="s">
        <v>8725</v>
      </c>
      <c r="B1764" s="33" t="s">
        <v>972</v>
      </c>
      <c r="C1764" s="33">
        <v>108</v>
      </c>
      <c r="D1764" t="s">
        <v>932</v>
      </c>
      <c r="E1764" t="s">
        <v>806</v>
      </c>
      <c r="F1764" s="34">
        <v>45362.456250000003</v>
      </c>
      <c r="G1764" s="34">
        <v>45384.593652476855</v>
      </c>
      <c r="H1764" t="s">
        <v>2</v>
      </c>
      <c r="I1764" t="s">
        <v>903</v>
      </c>
      <c r="J1764" t="s">
        <v>12371</v>
      </c>
      <c r="K1764" t="s">
        <v>0</v>
      </c>
    </row>
    <row r="1765" spans="1:11">
      <c r="A1765" t="s">
        <v>8726</v>
      </c>
      <c r="B1765" s="33" t="s">
        <v>972</v>
      </c>
      <c r="C1765" s="33">
        <v>101</v>
      </c>
      <c r="D1765" t="s">
        <v>932</v>
      </c>
      <c r="E1765" t="s">
        <v>806</v>
      </c>
      <c r="F1765" s="34">
        <v>45362.45</v>
      </c>
      <c r="G1765" s="34">
        <v>45363.66156724537</v>
      </c>
      <c r="H1765" t="s">
        <v>2</v>
      </c>
      <c r="I1765" t="s">
        <v>903</v>
      </c>
      <c r="J1765" t="s">
        <v>12371</v>
      </c>
      <c r="K1765" t="s">
        <v>0</v>
      </c>
    </row>
    <row r="1766" spans="1:11">
      <c r="A1766" t="s">
        <v>8727</v>
      </c>
      <c r="B1766" s="33" t="s">
        <v>972</v>
      </c>
      <c r="C1766" s="33">
        <v>308</v>
      </c>
      <c r="D1766" t="s">
        <v>901</v>
      </c>
      <c r="E1766" t="s">
        <v>12244</v>
      </c>
      <c r="F1766" s="34">
        <v>45368.46875</v>
      </c>
      <c r="G1766" s="34">
        <v>45376.605555555558</v>
      </c>
      <c r="H1766" t="s">
        <v>2</v>
      </c>
      <c r="I1766" t="s">
        <v>903</v>
      </c>
      <c r="J1766" t="s">
        <v>12364</v>
      </c>
      <c r="K1766" t="s">
        <v>0</v>
      </c>
    </row>
    <row r="1767" spans="1:11">
      <c r="A1767" t="s">
        <v>8728</v>
      </c>
      <c r="B1767" s="33" t="s">
        <v>972</v>
      </c>
      <c r="C1767" s="33">
        <v>401</v>
      </c>
      <c r="D1767" t="s">
        <v>932</v>
      </c>
      <c r="E1767" t="s">
        <v>12244</v>
      </c>
      <c r="F1767" s="34">
        <v>45369.65</v>
      </c>
      <c r="G1767" s="34">
        <v>45369.864583333336</v>
      </c>
      <c r="H1767" t="s">
        <v>2</v>
      </c>
      <c r="I1767" t="s">
        <v>903</v>
      </c>
      <c r="J1767" t="s">
        <v>12374</v>
      </c>
      <c r="K1767" t="s">
        <v>0</v>
      </c>
    </row>
    <row r="1768" spans="1:11">
      <c r="A1768" t="s">
        <v>8729</v>
      </c>
      <c r="B1768" s="33" t="s">
        <v>972</v>
      </c>
      <c r="C1768" s="33">
        <v>203</v>
      </c>
      <c r="D1768" t="s">
        <v>914</v>
      </c>
      <c r="E1768" t="s">
        <v>12244</v>
      </c>
      <c r="F1768" s="34">
        <v>45375.863888888889</v>
      </c>
      <c r="G1768" s="34">
        <v>45377.45</v>
      </c>
      <c r="H1768" t="s">
        <v>2</v>
      </c>
      <c r="I1768" t="s">
        <v>903</v>
      </c>
      <c r="J1768" t="s">
        <v>12370</v>
      </c>
      <c r="K1768" t="s">
        <v>0</v>
      </c>
    </row>
    <row r="1769" spans="1:11">
      <c r="A1769" t="s">
        <v>8730</v>
      </c>
      <c r="B1769" s="33" t="s">
        <v>972</v>
      </c>
      <c r="C1769" s="33">
        <v>405</v>
      </c>
      <c r="D1769" t="s">
        <v>932</v>
      </c>
      <c r="E1769" t="s">
        <v>12244</v>
      </c>
      <c r="F1769" s="34">
        <v>45378.411805555559</v>
      </c>
      <c r="G1769" s="34">
        <v>45378.536805555559</v>
      </c>
      <c r="H1769" t="s">
        <v>2</v>
      </c>
      <c r="I1769" t="s">
        <v>903</v>
      </c>
      <c r="J1769" t="s">
        <v>12359</v>
      </c>
      <c r="K1769" t="s">
        <v>0</v>
      </c>
    </row>
    <row r="1770" spans="1:11">
      <c r="A1770" t="s">
        <v>8731</v>
      </c>
      <c r="B1770" s="33" t="s">
        <v>972</v>
      </c>
      <c r="C1770" s="33">
        <v>304</v>
      </c>
      <c r="D1770" t="s">
        <v>1766</v>
      </c>
      <c r="E1770" t="s">
        <v>12244</v>
      </c>
      <c r="F1770" s="34">
        <v>45378.611805555556</v>
      </c>
      <c r="G1770" s="34">
        <v>45379.343055555553</v>
      </c>
      <c r="H1770" t="s">
        <v>2</v>
      </c>
      <c r="I1770" t="s">
        <v>903</v>
      </c>
      <c r="J1770" t="s">
        <v>12363</v>
      </c>
      <c r="K1770" t="s">
        <v>0</v>
      </c>
    </row>
    <row r="1771" spans="1:11">
      <c r="A1771" t="s">
        <v>8732</v>
      </c>
      <c r="B1771" s="33" t="s">
        <v>972</v>
      </c>
      <c r="C1771" s="33">
        <v>203</v>
      </c>
      <c r="D1771" t="s">
        <v>901</v>
      </c>
      <c r="E1771" t="s">
        <v>12244</v>
      </c>
      <c r="F1771" s="34">
        <v>45404.395833333336</v>
      </c>
      <c r="G1771" s="34">
        <v>45406.692361111112</v>
      </c>
      <c r="H1771" t="s">
        <v>2</v>
      </c>
      <c r="I1771" t="s">
        <v>903</v>
      </c>
      <c r="J1771" t="s">
        <v>12374</v>
      </c>
      <c r="K1771" t="s">
        <v>0</v>
      </c>
    </row>
    <row r="1772" spans="1:11">
      <c r="A1772" t="s">
        <v>8733</v>
      </c>
      <c r="B1772" s="33" t="s">
        <v>972</v>
      </c>
      <c r="C1772" s="33">
        <v>405</v>
      </c>
      <c r="D1772" t="s">
        <v>914</v>
      </c>
      <c r="E1772" t="s">
        <v>12244</v>
      </c>
      <c r="F1772" s="34">
        <v>45439.43472222222</v>
      </c>
      <c r="G1772" s="34">
        <v>45439.454861111109</v>
      </c>
      <c r="H1772" t="s">
        <v>2</v>
      </c>
      <c r="I1772" t="s">
        <v>903</v>
      </c>
      <c r="J1772" t="s">
        <v>12374</v>
      </c>
      <c r="K1772" t="s">
        <v>0</v>
      </c>
    </row>
    <row r="1773" spans="1:11">
      <c r="A1773" t="s">
        <v>8734</v>
      </c>
      <c r="B1773" s="33" t="s">
        <v>972</v>
      </c>
      <c r="C1773" s="33">
        <v>401</v>
      </c>
      <c r="D1773" t="s">
        <v>932</v>
      </c>
      <c r="E1773" t="s">
        <v>806</v>
      </c>
      <c r="F1773" s="34">
        <v>45466.288888888892</v>
      </c>
      <c r="G1773" s="34">
        <v>45468.335416666669</v>
      </c>
      <c r="H1773" t="s">
        <v>2</v>
      </c>
      <c r="I1773" t="s">
        <v>903</v>
      </c>
      <c r="J1773" t="s">
        <v>12374</v>
      </c>
      <c r="K1773" t="s">
        <v>0</v>
      </c>
    </row>
    <row r="1774" spans="1:11">
      <c r="A1774" t="s">
        <v>8735</v>
      </c>
      <c r="B1774" s="33" t="s">
        <v>972</v>
      </c>
      <c r="C1774" s="33">
        <v>401</v>
      </c>
      <c r="D1774" t="s">
        <v>932</v>
      </c>
      <c r="E1774" t="s">
        <v>12245</v>
      </c>
      <c r="F1774" s="34">
        <v>45466.288888888892</v>
      </c>
      <c r="G1774" s="34">
        <v>45468.336805555555</v>
      </c>
      <c r="H1774" t="s">
        <v>2</v>
      </c>
      <c r="I1774" t="s">
        <v>903</v>
      </c>
      <c r="J1774" t="s">
        <v>12314</v>
      </c>
      <c r="K1774" t="s">
        <v>0</v>
      </c>
    </row>
    <row r="1775" spans="1:11">
      <c r="A1775" t="s">
        <v>8736</v>
      </c>
      <c r="B1775" s="33" t="s">
        <v>909</v>
      </c>
      <c r="C1775" s="33">
        <v>107</v>
      </c>
      <c r="D1775" t="s">
        <v>901</v>
      </c>
      <c r="E1775" t="s">
        <v>12240</v>
      </c>
      <c r="F1775" s="34">
        <v>44495.385416666664</v>
      </c>
      <c r="G1775" s="34">
        <v>44511.659722222219</v>
      </c>
      <c r="H1775" t="s">
        <v>907</v>
      </c>
      <c r="I1775" t="s">
        <v>903</v>
      </c>
      <c r="J1775" t="s">
        <v>12265</v>
      </c>
      <c r="K1775" t="s">
        <v>0</v>
      </c>
    </row>
    <row r="1776" spans="1:11">
      <c r="A1776" t="s">
        <v>8737</v>
      </c>
      <c r="B1776" s="33" t="s">
        <v>909</v>
      </c>
      <c r="C1776" s="33">
        <v>707</v>
      </c>
      <c r="D1776" t="s">
        <v>901</v>
      </c>
      <c r="E1776" t="s">
        <v>12240</v>
      </c>
      <c r="F1776" s="34">
        <v>44498.353472222225</v>
      </c>
      <c r="G1776" s="34">
        <v>44522.505555555559</v>
      </c>
      <c r="H1776" t="s">
        <v>2</v>
      </c>
      <c r="I1776" t="s">
        <v>903</v>
      </c>
      <c r="J1776" t="s">
        <v>12265</v>
      </c>
      <c r="K1776" t="s">
        <v>0</v>
      </c>
    </row>
    <row r="1777" spans="1:11">
      <c r="A1777" t="s">
        <v>8738</v>
      </c>
      <c r="B1777" s="33" t="s">
        <v>909</v>
      </c>
      <c r="C1777" s="33">
        <v>411</v>
      </c>
      <c r="D1777" t="s">
        <v>901</v>
      </c>
      <c r="E1777" t="s">
        <v>12240</v>
      </c>
      <c r="F1777" s="34">
        <v>44498.469444444447</v>
      </c>
      <c r="G1777" s="34">
        <v>44532.426053761577</v>
      </c>
      <c r="H1777" t="s">
        <v>907</v>
      </c>
      <c r="I1777" t="s">
        <v>903</v>
      </c>
      <c r="J1777" t="s">
        <v>12355</v>
      </c>
      <c r="K1777" t="s">
        <v>0</v>
      </c>
    </row>
    <row r="1778" spans="1:11">
      <c r="A1778" t="s">
        <v>8739</v>
      </c>
      <c r="B1778" s="33" t="s">
        <v>909</v>
      </c>
      <c r="C1778" s="33">
        <v>402</v>
      </c>
      <c r="D1778" t="s">
        <v>901</v>
      </c>
      <c r="E1778" t="s">
        <v>12240</v>
      </c>
      <c r="F1778" s="34">
        <v>44502.477777777778</v>
      </c>
      <c r="G1778" s="34">
        <v>44512.445347280096</v>
      </c>
      <c r="H1778" t="s">
        <v>907</v>
      </c>
      <c r="I1778" t="s">
        <v>903</v>
      </c>
      <c r="J1778" t="s">
        <v>12375</v>
      </c>
      <c r="K1778" t="s">
        <v>0</v>
      </c>
    </row>
    <row r="1779" spans="1:11">
      <c r="A1779" t="s">
        <v>8740</v>
      </c>
      <c r="B1779" s="33" t="s">
        <v>909</v>
      </c>
      <c r="C1779" s="33">
        <v>804</v>
      </c>
      <c r="D1779" t="s">
        <v>901</v>
      </c>
      <c r="E1779" t="s">
        <v>12240</v>
      </c>
      <c r="F1779" s="34">
        <v>44501.447916666664</v>
      </c>
      <c r="G1779" s="34">
        <v>44512.444065034724</v>
      </c>
      <c r="H1779" t="s">
        <v>2</v>
      </c>
      <c r="I1779" t="s">
        <v>903</v>
      </c>
      <c r="J1779" t="s">
        <v>12360</v>
      </c>
      <c r="K1779" t="s">
        <v>0</v>
      </c>
    </row>
    <row r="1780" spans="1:11">
      <c r="A1780" t="s">
        <v>8741</v>
      </c>
      <c r="B1780" s="33" t="s">
        <v>909</v>
      </c>
      <c r="C1780" s="33">
        <v>303</v>
      </c>
      <c r="D1780" t="s">
        <v>901</v>
      </c>
      <c r="E1780" t="s">
        <v>12240</v>
      </c>
      <c r="F1780" s="34">
        <v>44503.37777777778</v>
      </c>
      <c r="G1780" s="34">
        <v>44512.444916805558</v>
      </c>
      <c r="H1780" t="s">
        <v>907</v>
      </c>
      <c r="I1780" t="s">
        <v>903</v>
      </c>
      <c r="J1780" t="s">
        <v>12265</v>
      </c>
      <c r="K1780" t="s">
        <v>0</v>
      </c>
    </row>
    <row r="1781" spans="1:11">
      <c r="A1781" t="s">
        <v>8742</v>
      </c>
      <c r="B1781" s="33" t="s">
        <v>909</v>
      </c>
      <c r="C1781" s="33">
        <v>110</v>
      </c>
      <c r="D1781" t="s">
        <v>901</v>
      </c>
      <c r="E1781" t="s">
        <v>12240</v>
      </c>
      <c r="F1781" s="34">
        <v>44503.525694444441</v>
      </c>
      <c r="G1781" s="34">
        <v>44512.699723321763</v>
      </c>
      <c r="H1781" t="s">
        <v>907</v>
      </c>
      <c r="I1781" t="s">
        <v>903</v>
      </c>
      <c r="J1781" t="s">
        <v>12267</v>
      </c>
      <c r="K1781" t="s">
        <v>0</v>
      </c>
    </row>
    <row r="1782" spans="1:11">
      <c r="A1782" t="s">
        <v>8743</v>
      </c>
      <c r="B1782" s="33" t="s">
        <v>909</v>
      </c>
      <c r="C1782" s="33">
        <v>711</v>
      </c>
      <c r="D1782" t="s">
        <v>901</v>
      </c>
      <c r="E1782" t="s">
        <v>12240</v>
      </c>
      <c r="F1782" s="34">
        <v>44503.490972222222</v>
      </c>
      <c r="G1782" s="34">
        <v>44512.635416666664</v>
      </c>
      <c r="H1782" t="s">
        <v>2</v>
      </c>
      <c r="I1782" t="s">
        <v>903</v>
      </c>
      <c r="J1782" t="s">
        <v>12267</v>
      </c>
      <c r="K1782" t="s">
        <v>0</v>
      </c>
    </row>
    <row r="1783" spans="1:11">
      <c r="A1783" t="s">
        <v>8744</v>
      </c>
      <c r="B1783" s="33" t="s">
        <v>909</v>
      </c>
      <c r="C1783" s="33">
        <v>607</v>
      </c>
      <c r="D1783" t="s">
        <v>901</v>
      </c>
      <c r="E1783" t="s">
        <v>12240</v>
      </c>
      <c r="F1783" s="34">
        <v>44503.472916666666</v>
      </c>
      <c r="G1783" s="34">
        <v>44512.668749999997</v>
      </c>
      <c r="H1783" t="s">
        <v>2</v>
      </c>
      <c r="I1783" t="s">
        <v>903</v>
      </c>
      <c r="J1783" t="s">
        <v>12265</v>
      </c>
      <c r="K1783" t="s">
        <v>0</v>
      </c>
    </row>
    <row r="1784" spans="1:11">
      <c r="A1784" t="s">
        <v>8745</v>
      </c>
      <c r="B1784" s="33" t="s">
        <v>909</v>
      </c>
      <c r="C1784" s="33">
        <v>801</v>
      </c>
      <c r="D1784" t="s">
        <v>901</v>
      </c>
      <c r="E1784" t="s">
        <v>12240</v>
      </c>
      <c r="F1784" s="34">
        <v>44504.599305555559</v>
      </c>
      <c r="G1784" s="34">
        <v>44518.47867246528</v>
      </c>
      <c r="H1784" t="s">
        <v>907</v>
      </c>
      <c r="I1784" t="s">
        <v>903</v>
      </c>
      <c r="J1784" t="s">
        <v>12265</v>
      </c>
      <c r="K1784" t="s">
        <v>0</v>
      </c>
    </row>
    <row r="1785" spans="1:11">
      <c r="A1785" t="s">
        <v>8746</v>
      </c>
      <c r="B1785" s="33" t="s">
        <v>909</v>
      </c>
      <c r="C1785" s="33" t="s">
        <v>333</v>
      </c>
      <c r="D1785" t="s">
        <v>333</v>
      </c>
      <c r="E1785" t="s">
        <v>12240</v>
      </c>
      <c r="F1785" s="34">
        <v>44504.710416666669</v>
      </c>
      <c r="G1785" s="34">
        <v>44505.313639780092</v>
      </c>
      <c r="H1785" t="s">
        <v>907</v>
      </c>
      <c r="I1785" t="s">
        <v>903</v>
      </c>
      <c r="J1785" t="s">
        <v>12370</v>
      </c>
      <c r="K1785" t="s">
        <v>0</v>
      </c>
    </row>
    <row r="1786" spans="1:11">
      <c r="A1786" t="s">
        <v>8747</v>
      </c>
      <c r="B1786" s="33" t="s">
        <v>909</v>
      </c>
      <c r="C1786" s="33" t="s">
        <v>333</v>
      </c>
      <c r="D1786" t="s">
        <v>333</v>
      </c>
      <c r="E1786" t="s">
        <v>12240</v>
      </c>
      <c r="F1786" s="34">
        <v>44504.692361111112</v>
      </c>
      <c r="G1786" s="34">
        <v>44505.315141712963</v>
      </c>
      <c r="H1786" t="s">
        <v>907</v>
      </c>
      <c r="I1786" t="s">
        <v>903</v>
      </c>
      <c r="J1786" t="s">
        <v>12370</v>
      </c>
      <c r="K1786" t="s">
        <v>0</v>
      </c>
    </row>
    <row r="1787" spans="1:11">
      <c r="A1787" t="s">
        <v>8748</v>
      </c>
      <c r="B1787" s="33" t="s">
        <v>909</v>
      </c>
      <c r="C1787" s="33" t="s">
        <v>333</v>
      </c>
      <c r="D1787" t="s">
        <v>333</v>
      </c>
      <c r="E1787" t="s">
        <v>12240</v>
      </c>
      <c r="F1787" s="34">
        <v>44504.677083333336</v>
      </c>
      <c r="G1787" s="34">
        <v>44508.53402777778</v>
      </c>
      <c r="H1787" t="s">
        <v>2</v>
      </c>
      <c r="I1787" t="s">
        <v>903</v>
      </c>
      <c r="J1787" t="s">
        <v>12314</v>
      </c>
      <c r="K1787" t="s">
        <v>0</v>
      </c>
    </row>
    <row r="1788" spans="1:11">
      <c r="A1788" t="s">
        <v>8749</v>
      </c>
      <c r="B1788" s="33" t="s">
        <v>909</v>
      </c>
      <c r="C1788" s="33" t="s">
        <v>333</v>
      </c>
      <c r="D1788" t="s">
        <v>333</v>
      </c>
      <c r="E1788" t="s">
        <v>12240</v>
      </c>
      <c r="F1788" s="34">
        <v>44504.67291666667</v>
      </c>
      <c r="G1788" s="34">
        <v>44505.708333333336</v>
      </c>
      <c r="H1788" t="s">
        <v>2</v>
      </c>
      <c r="I1788" t="s">
        <v>903</v>
      </c>
      <c r="J1788" t="s">
        <v>12372</v>
      </c>
      <c r="K1788" t="s">
        <v>0</v>
      </c>
    </row>
    <row r="1789" spans="1:11">
      <c r="A1789" t="s">
        <v>8750</v>
      </c>
      <c r="B1789" s="33" t="s">
        <v>909</v>
      </c>
      <c r="C1789" s="33">
        <v>412</v>
      </c>
      <c r="D1789" t="s">
        <v>901</v>
      </c>
      <c r="E1789" t="s">
        <v>12240</v>
      </c>
      <c r="F1789" s="34">
        <v>44505.629861111112</v>
      </c>
      <c r="G1789" s="34">
        <v>44518.364583333336</v>
      </c>
      <c r="H1789" t="s">
        <v>2</v>
      </c>
      <c r="I1789" t="s">
        <v>903</v>
      </c>
      <c r="J1789" t="s">
        <v>12359</v>
      </c>
      <c r="K1789" t="s">
        <v>0</v>
      </c>
    </row>
    <row r="1790" spans="1:11">
      <c r="A1790" t="s">
        <v>8751</v>
      </c>
      <c r="B1790" s="33" t="s">
        <v>909</v>
      </c>
      <c r="C1790" s="33">
        <v>504</v>
      </c>
      <c r="D1790" t="s">
        <v>901</v>
      </c>
      <c r="E1790" t="s">
        <v>12240</v>
      </c>
      <c r="F1790" s="34">
        <v>44506.543749999997</v>
      </c>
      <c r="G1790" s="34">
        <v>44506.688020150461</v>
      </c>
      <c r="H1790" t="s">
        <v>2</v>
      </c>
      <c r="I1790" t="s">
        <v>903</v>
      </c>
      <c r="J1790" t="s">
        <v>12364</v>
      </c>
      <c r="K1790" t="s">
        <v>0</v>
      </c>
    </row>
    <row r="1791" spans="1:11">
      <c r="A1791" t="s">
        <v>8752</v>
      </c>
      <c r="B1791" s="33" t="s">
        <v>909</v>
      </c>
      <c r="C1791" s="33">
        <v>405</v>
      </c>
      <c r="D1791" t="s">
        <v>901</v>
      </c>
      <c r="E1791" t="s">
        <v>12240</v>
      </c>
      <c r="F1791" s="34">
        <v>44508.388194444444</v>
      </c>
      <c r="G1791" s="34">
        <v>44518.398611111108</v>
      </c>
      <c r="H1791" t="s">
        <v>907</v>
      </c>
      <c r="I1791" t="s">
        <v>903</v>
      </c>
      <c r="J1791" t="s">
        <v>12267</v>
      </c>
      <c r="K1791" t="s">
        <v>0</v>
      </c>
    </row>
    <row r="1792" spans="1:11">
      <c r="A1792" t="s">
        <v>8753</v>
      </c>
      <c r="B1792" s="33" t="s">
        <v>909</v>
      </c>
      <c r="C1792" s="33">
        <v>506</v>
      </c>
      <c r="D1792" t="s">
        <v>901</v>
      </c>
      <c r="E1792" t="s">
        <v>12240</v>
      </c>
      <c r="F1792" s="34">
        <v>44508.515277777777</v>
      </c>
      <c r="G1792" s="34">
        <v>44524.708333333336</v>
      </c>
      <c r="H1792" t="s">
        <v>907</v>
      </c>
      <c r="I1792" t="s">
        <v>903</v>
      </c>
      <c r="J1792" t="s">
        <v>12360</v>
      </c>
      <c r="K1792" t="s">
        <v>0</v>
      </c>
    </row>
    <row r="1793" spans="1:11">
      <c r="A1793" t="s">
        <v>8754</v>
      </c>
      <c r="B1793" s="33" t="s">
        <v>909</v>
      </c>
      <c r="C1793" s="33">
        <v>309</v>
      </c>
      <c r="D1793" t="s">
        <v>901</v>
      </c>
      <c r="E1793" t="s">
        <v>12240</v>
      </c>
      <c r="F1793" s="34">
        <v>44508.977083333331</v>
      </c>
      <c r="G1793" s="34">
        <v>44511.368055555555</v>
      </c>
      <c r="H1793" t="s">
        <v>907</v>
      </c>
      <c r="I1793" t="s">
        <v>903</v>
      </c>
      <c r="J1793" t="s">
        <v>12267</v>
      </c>
      <c r="K1793" t="s">
        <v>0</v>
      </c>
    </row>
    <row r="1794" spans="1:11">
      <c r="A1794" t="s">
        <v>8755</v>
      </c>
      <c r="B1794" s="33" t="s">
        <v>909</v>
      </c>
      <c r="C1794" s="33">
        <v>211</v>
      </c>
      <c r="D1794" t="s">
        <v>901</v>
      </c>
      <c r="E1794" t="s">
        <v>12240</v>
      </c>
      <c r="F1794" s="34">
        <v>44509.247916666667</v>
      </c>
      <c r="G1794" s="34">
        <v>44512.375</v>
      </c>
      <c r="H1794" t="s">
        <v>907</v>
      </c>
      <c r="I1794" t="s">
        <v>903</v>
      </c>
      <c r="J1794" t="s">
        <v>12267</v>
      </c>
      <c r="K1794" t="s">
        <v>0</v>
      </c>
    </row>
    <row r="1795" spans="1:11">
      <c r="A1795" t="s">
        <v>8756</v>
      </c>
      <c r="B1795" s="33" t="s">
        <v>909</v>
      </c>
      <c r="C1795" s="33">
        <v>401</v>
      </c>
      <c r="D1795" t="s">
        <v>901</v>
      </c>
      <c r="E1795" t="s">
        <v>12240</v>
      </c>
      <c r="F1795" s="34">
        <v>44510.939583333333</v>
      </c>
      <c r="G1795" s="34">
        <v>44540.4375</v>
      </c>
      <c r="H1795" t="s">
        <v>907</v>
      </c>
      <c r="I1795" t="s">
        <v>903</v>
      </c>
      <c r="J1795" t="s">
        <v>12267</v>
      </c>
      <c r="K1795" t="s">
        <v>0</v>
      </c>
    </row>
    <row r="1796" spans="1:11">
      <c r="A1796" t="s">
        <v>8757</v>
      </c>
      <c r="B1796" s="33" t="s">
        <v>909</v>
      </c>
      <c r="C1796" s="33">
        <v>109</v>
      </c>
      <c r="D1796" t="s">
        <v>901</v>
      </c>
      <c r="E1796" t="s">
        <v>12240</v>
      </c>
      <c r="F1796" s="34">
        <v>44511.67083333333</v>
      </c>
      <c r="G1796" s="34">
        <v>44540.395833333336</v>
      </c>
      <c r="H1796" t="s">
        <v>907</v>
      </c>
      <c r="I1796" t="s">
        <v>903</v>
      </c>
      <c r="J1796" t="s">
        <v>12265</v>
      </c>
      <c r="K1796" t="s">
        <v>0</v>
      </c>
    </row>
    <row r="1797" spans="1:11">
      <c r="A1797" t="s">
        <v>8758</v>
      </c>
      <c r="B1797" s="33" t="s">
        <v>909</v>
      </c>
      <c r="C1797" s="33">
        <v>611</v>
      </c>
      <c r="D1797" t="s">
        <v>901</v>
      </c>
      <c r="E1797" t="s">
        <v>12240</v>
      </c>
      <c r="F1797" s="34">
        <v>44515.734722222223</v>
      </c>
      <c r="G1797" s="34">
        <v>44518.485070763891</v>
      </c>
      <c r="H1797" t="s">
        <v>907</v>
      </c>
      <c r="I1797" t="s">
        <v>903</v>
      </c>
      <c r="J1797" t="s">
        <v>12363</v>
      </c>
      <c r="K1797" t="s">
        <v>0</v>
      </c>
    </row>
    <row r="1798" spans="1:11">
      <c r="A1798" t="s">
        <v>8759</v>
      </c>
      <c r="B1798" s="33" t="s">
        <v>909</v>
      </c>
      <c r="C1798" s="33">
        <v>505</v>
      </c>
      <c r="D1798" t="s">
        <v>901</v>
      </c>
      <c r="E1798" t="s">
        <v>12240</v>
      </c>
      <c r="F1798" s="34">
        <v>44514.849305555559</v>
      </c>
      <c r="G1798" s="34">
        <v>44518.482393888888</v>
      </c>
      <c r="H1798" t="s">
        <v>2</v>
      </c>
      <c r="I1798" t="s">
        <v>903</v>
      </c>
      <c r="J1798" t="s">
        <v>12267</v>
      </c>
      <c r="K1798" t="s">
        <v>0</v>
      </c>
    </row>
    <row r="1799" spans="1:11">
      <c r="A1799" t="s">
        <v>8760</v>
      </c>
      <c r="B1799" s="33" t="s">
        <v>909</v>
      </c>
      <c r="C1799" s="33">
        <v>402</v>
      </c>
      <c r="D1799" t="s">
        <v>901</v>
      </c>
      <c r="E1799" t="s">
        <v>12240</v>
      </c>
      <c r="F1799" s="34">
        <v>44514.944444444445</v>
      </c>
      <c r="G1799" s="34">
        <v>44524.530007581016</v>
      </c>
      <c r="H1799" t="s">
        <v>907</v>
      </c>
      <c r="I1799" t="s">
        <v>903</v>
      </c>
      <c r="J1799" t="s">
        <v>12287</v>
      </c>
      <c r="K1799" t="s">
        <v>0</v>
      </c>
    </row>
    <row r="1800" spans="1:11">
      <c r="A1800" t="s">
        <v>8761</v>
      </c>
      <c r="B1800" s="33" t="s">
        <v>909</v>
      </c>
      <c r="C1800" s="33" t="s">
        <v>333</v>
      </c>
      <c r="D1800" t="s">
        <v>333</v>
      </c>
      <c r="E1800" t="s">
        <v>12240</v>
      </c>
      <c r="F1800" s="34">
        <v>44519.534722222219</v>
      </c>
      <c r="G1800" s="34">
        <v>44522.478472222225</v>
      </c>
      <c r="H1800" t="s">
        <v>907</v>
      </c>
      <c r="I1800" t="s">
        <v>903</v>
      </c>
      <c r="J1800" t="s">
        <v>12376</v>
      </c>
      <c r="K1800" t="s">
        <v>0</v>
      </c>
    </row>
    <row r="1801" spans="1:11">
      <c r="A1801" t="s">
        <v>8762</v>
      </c>
      <c r="B1801" s="33" t="s">
        <v>909</v>
      </c>
      <c r="C1801" s="33" t="s">
        <v>333</v>
      </c>
      <c r="D1801" t="s">
        <v>333</v>
      </c>
      <c r="E1801" t="s">
        <v>12240</v>
      </c>
      <c r="F1801" s="34">
        <v>44519.538888888892</v>
      </c>
      <c r="G1801" s="34">
        <v>44522.490277777775</v>
      </c>
      <c r="H1801" t="s">
        <v>2</v>
      </c>
      <c r="I1801" t="s">
        <v>903</v>
      </c>
      <c r="J1801" t="s">
        <v>12357</v>
      </c>
      <c r="K1801" t="s">
        <v>0</v>
      </c>
    </row>
    <row r="1802" spans="1:11">
      <c r="A1802" t="s">
        <v>8763</v>
      </c>
      <c r="B1802" s="33" t="s">
        <v>909</v>
      </c>
      <c r="C1802" s="33" t="s">
        <v>333</v>
      </c>
      <c r="D1802" t="s">
        <v>333</v>
      </c>
      <c r="E1802" t="s">
        <v>12240</v>
      </c>
      <c r="F1802" s="34">
        <v>44519.529861111114</v>
      </c>
      <c r="G1802" s="34">
        <v>44524.625</v>
      </c>
      <c r="H1802" t="s">
        <v>907</v>
      </c>
      <c r="I1802" t="s">
        <v>903</v>
      </c>
      <c r="J1802" t="s">
        <v>12265</v>
      </c>
      <c r="K1802" t="s">
        <v>0</v>
      </c>
    </row>
    <row r="1803" spans="1:11">
      <c r="A1803" t="s">
        <v>8764</v>
      </c>
      <c r="B1803" s="33" t="s">
        <v>909</v>
      </c>
      <c r="C1803" s="33">
        <v>207</v>
      </c>
      <c r="D1803" t="s">
        <v>901</v>
      </c>
      <c r="E1803" t="s">
        <v>12240</v>
      </c>
      <c r="F1803" s="34">
        <v>44522.518055555556</v>
      </c>
      <c r="G1803" s="34">
        <v>44525.395833333336</v>
      </c>
      <c r="H1803" t="s">
        <v>907</v>
      </c>
      <c r="I1803" t="s">
        <v>903</v>
      </c>
      <c r="J1803" t="s">
        <v>12357</v>
      </c>
      <c r="K1803" t="s">
        <v>0</v>
      </c>
    </row>
    <row r="1804" spans="1:11">
      <c r="A1804" t="s">
        <v>8765</v>
      </c>
      <c r="B1804" s="33" t="s">
        <v>909</v>
      </c>
      <c r="C1804" s="33">
        <v>711</v>
      </c>
      <c r="D1804" t="s">
        <v>901</v>
      </c>
      <c r="E1804" t="s">
        <v>12248</v>
      </c>
      <c r="F1804" s="34">
        <v>44523.499305555553</v>
      </c>
      <c r="G1804" s="34">
        <v>44529.354166666664</v>
      </c>
      <c r="H1804" t="s">
        <v>907</v>
      </c>
      <c r="I1804" t="s">
        <v>903</v>
      </c>
      <c r="J1804" t="s">
        <v>12267</v>
      </c>
      <c r="K1804" t="s">
        <v>0</v>
      </c>
    </row>
    <row r="1805" spans="1:11">
      <c r="A1805" t="s">
        <v>8766</v>
      </c>
      <c r="B1805" s="33" t="s">
        <v>909</v>
      </c>
      <c r="C1805" s="33">
        <v>412</v>
      </c>
      <c r="D1805" t="s">
        <v>901</v>
      </c>
      <c r="E1805" t="s">
        <v>12240</v>
      </c>
      <c r="F1805" s="34">
        <v>44523.904166666667</v>
      </c>
      <c r="G1805" s="34">
        <v>44532.347916666666</v>
      </c>
      <c r="H1805" t="s">
        <v>2</v>
      </c>
      <c r="I1805" t="s">
        <v>903</v>
      </c>
      <c r="J1805" t="s">
        <v>12359</v>
      </c>
      <c r="K1805" t="s">
        <v>0</v>
      </c>
    </row>
    <row r="1806" spans="1:11">
      <c r="A1806" t="s">
        <v>8767</v>
      </c>
      <c r="B1806" s="33" t="s">
        <v>909</v>
      </c>
      <c r="C1806" s="33">
        <v>305</v>
      </c>
      <c r="D1806" t="s">
        <v>901</v>
      </c>
      <c r="E1806" t="s">
        <v>12240</v>
      </c>
      <c r="F1806" s="34">
        <v>44524.35</v>
      </c>
      <c r="G1806" s="34">
        <v>44540.416666666664</v>
      </c>
      <c r="H1806" t="s">
        <v>907</v>
      </c>
      <c r="I1806" t="s">
        <v>903</v>
      </c>
      <c r="J1806" t="s">
        <v>12265</v>
      </c>
      <c r="K1806" t="s">
        <v>0</v>
      </c>
    </row>
    <row r="1807" spans="1:11">
      <c r="A1807" t="s">
        <v>8768</v>
      </c>
      <c r="B1807" s="33" t="s">
        <v>909</v>
      </c>
      <c r="C1807" s="33" t="s">
        <v>333</v>
      </c>
      <c r="D1807" t="s">
        <v>333</v>
      </c>
      <c r="E1807" t="s">
        <v>12240</v>
      </c>
      <c r="F1807" s="34">
        <v>44529.513194444444</v>
      </c>
      <c r="G1807" s="34">
        <v>44530.5</v>
      </c>
      <c r="H1807" t="s">
        <v>907</v>
      </c>
      <c r="I1807" t="s">
        <v>903</v>
      </c>
      <c r="J1807" t="s">
        <v>12376</v>
      </c>
      <c r="K1807" t="s">
        <v>0</v>
      </c>
    </row>
    <row r="1808" spans="1:11">
      <c r="A1808" t="s">
        <v>8769</v>
      </c>
      <c r="B1808" s="33" t="s">
        <v>909</v>
      </c>
      <c r="C1808" s="33">
        <v>402</v>
      </c>
      <c r="D1808" t="s">
        <v>901</v>
      </c>
      <c r="E1808" t="s">
        <v>12240</v>
      </c>
      <c r="F1808" s="34">
        <v>44529.988888888889</v>
      </c>
      <c r="G1808" s="34">
        <v>44537.393055555556</v>
      </c>
      <c r="H1808" t="s">
        <v>2</v>
      </c>
      <c r="I1808" t="s">
        <v>903</v>
      </c>
      <c r="J1808" t="s">
        <v>12267</v>
      </c>
      <c r="K1808" t="s">
        <v>0</v>
      </c>
    </row>
    <row r="1809" spans="1:11">
      <c r="A1809" t="s">
        <v>8770</v>
      </c>
      <c r="B1809" s="33" t="s">
        <v>909</v>
      </c>
      <c r="C1809" s="33">
        <v>511</v>
      </c>
      <c r="D1809" t="s">
        <v>901</v>
      </c>
      <c r="E1809" t="s">
        <v>12240</v>
      </c>
      <c r="F1809" s="34">
        <v>44530.488194444442</v>
      </c>
      <c r="G1809" s="34">
        <v>44532.354166666664</v>
      </c>
      <c r="H1809" t="s">
        <v>907</v>
      </c>
      <c r="I1809" t="s">
        <v>903</v>
      </c>
      <c r="J1809" t="s">
        <v>12267</v>
      </c>
      <c r="K1809" t="s">
        <v>0</v>
      </c>
    </row>
    <row r="1810" spans="1:11">
      <c r="A1810" t="s">
        <v>8771</v>
      </c>
      <c r="B1810" s="33" t="s">
        <v>909</v>
      </c>
      <c r="C1810" s="33">
        <v>809</v>
      </c>
      <c r="D1810" t="s">
        <v>901</v>
      </c>
      <c r="E1810" t="s">
        <v>12240</v>
      </c>
      <c r="F1810" s="34">
        <v>44530.457638888889</v>
      </c>
      <c r="G1810" s="34">
        <v>44530.547669930558</v>
      </c>
      <c r="H1810" t="s">
        <v>2</v>
      </c>
      <c r="I1810" t="s">
        <v>903</v>
      </c>
      <c r="J1810" t="s">
        <v>12372</v>
      </c>
      <c r="K1810" t="s">
        <v>0</v>
      </c>
    </row>
    <row r="1811" spans="1:11">
      <c r="A1811" t="s">
        <v>8772</v>
      </c>
      <c r="B1811" s="33" t="s">
        <v>909</v>
      </c>
      <c r="C1811" s="33">
        <v>610</v>
      </c>
      <c r="D1811" t="s">
        <v>901</v>
      </c>
      <c r="E1811" t="s">
        <v>12240</v>
      </c>
      <c r="F1811" s="34">
        <v>44535.668055555558</v>
      </c>
      <c r="G1811" s="34">
        <v>44536.323405937503</v>
      </c>
      <c r="H1811" t="s">
        <v>907</v>
      </c>
      <c r="I1811" t="s">
        <v>903</v>
      </c>
      <c r="J1811" t="s">
        <v>12265</v>
      </c>
      <c r="K1811" t="s">
        <v>0</v>
      </c>
    </row>
    <row r="1812" spans="1:11">
      <c r="A1812" t="s">
        <v>8773</v>
      </c>
      <c r="B1812" s="33" t="s">
        <v>909</v>
      </c>
      <c r="C1812" s="33">
        <v>103</v>
      </c>
      <c r="D1812" t="s">
        <v>901</v>
      </c>
      <c r="E1812" t="s">
        <v>12240</v>
      </c>
      <c r="F1812" s="34">
        <v>44536.512499999997</v>
      </c>
      <c r="G1812" s="34">
        <v>44537.347222222219</v>
      </c>
      <c r="H1812" t="s">
        <v>907</v>
      </c>
      <c r="I1812" t="s">
        <v>903</v>
      </c>
      <c r="J1812" t="s">
        <v>12267</v>
      </c>
      <c r="K1812" t="s">
        <v>0</v>
      </c>
    </row>
    <row r="1813" spans="1:11">
      <c r="A1813" t="s">
        <v>8774</v>
      </c>
      <c r="B1813" s="33" t="s">
        <v>909</v>
      </c>
      <c r="C1813" s="33">
        <v>511</v>
      </c>
      <c r="D1813" t="s">
        <v>901</v>
      </c>
      <c r="E1813" t="s">
        <v>12240</v>
      </c>
      <c r="F1813" s="34">
        <v>44536.652777777781</v>
      </c>
      <c r="G1813" s="34">
        <v>44546.375</v>
      </c>
      <c r="H1813" t="s">
        <v>907</v>
      </c>
      <c r="I1813" t="s">
        <v>903</v>
      </c>
      <c r="J1813" t="s">
        <v>12274</v>
      </c>
      <c r="K1813" t="s">
        <v>0</v>
      </c>
    </row>
    <row r="1814" spans="1:11">
      <c r="A1814" t="s">
        <v>8775</v>
      </c>
      <c r="B1814" s="33" t="s">
        <v>909</v>
      </c>
      <c r="C1814" s="33">
        <v>704</v>
      </c>
      <c r="D1814" t="s">
        <v>901</v>
      </c>
      <c r="E1814" t="s">
        <v>12240</v>
      </c>
      <c r="F1814" s="34">
        <v>44536.690972222219</v>
      </c>
      <c r="G1814" s="34">
        <v>44547.5</v>
      </c>
      <c r="H1814" t="s">
        <v>907</v>
      </c>
      <c r="I1814" t="s">
        <v>903</v>
      </c>
      <c r="J1814" t="s">
        <v>12361</v>
      </c>
      <c r="K1814" t="s">
        <v>0</v>
      </c>
    </row>
    <row r="1815" spans="1:11">
      <c r="A1815" t="s">
        <v>8776</v>
      </c>
      <c r="B1815" s="33" t="s">
        <v>909</v>
      </c>
      <c r="C1815" s="33">
        <v>501</v>
      </c>
      <c r="D1815" t="s">
        <v>901</v>
      </c>
      <c r="E1815" t="s">
        <v>12240</v>
      </c>
      <c r="F1815" s="34">
        <v>44537.520138888889</v>
      </c>
      <c r="G1815" s="34">
        <v>44539.361111111109</v>
      </c>
      <c r="H1815" t="s">
        <v>2</v>
      </c>
      <c r="I1815" t="s">
        <v>903</v>
      </c>
      <c r="J1815" t="s">
        <v>12267</v>
      </c>
      <c r="K1815" t="s">
        <v>0</v>
      </c>
    </row>
    <row r="1816" spans="1:11">
      <c r="A1816" t="s">
        <v>8777</v>
      </c>
      <c r="B1816" s="33" t="s">
        <v>909</v>
      </c>
      <c r="C1816" s="33">
        <v>303</v>
      </c>
      <c r="D1816" t="s">
        <v>901</v>
      </c>
      <c r="E1816" t="s">
        <v>12240</v>
      </c>
      <c r="F1816" s="34">
        <v>44546.405555555553</v>
      </c>
      <c r="G1816" s="34">
        <v>44553.333333333336</v>
      </c>
      <c r="H1816" t="s">
        <v>2</v>
      </c>
      <c r="I1816" t="s">
        <v>903</v>
      </c>
      <c r="J1816" t="s">
        <v>12314</v>
      </c>
      <c r="K1816" t="s">
        <v>0</v>
      </c>
    </row>
    <row r="1817" spans="1:11">
      <c r="A1817" t="s">
        <v>8778</v>
      </c>
      <c r="B1817" s="33" t="s">
        <v>909</v>
      </c>
      <c r="C1817" s="33">
        <v>805</v>
      </c>
      <c r="D1817" t="s">
        <v>901</v>
      </c>
      <c r="E1817" t="s">
        <v>12240</v>
      </c>
      <c r="F1817" s="34">
        <v>44549.829861111109</v>
      </c>
      <c r="G1817" s="34">
        <v>44552.347222222219</v>
      </c>
      <c r="H1817" t="s">
        <v>907</v>
      </c>
      <c r="I1817" t="s">
        <v>903</v>
      </c>
      <c r="J1817" t="s">
        <v>12267</v>
      </c>
      <c r="K1817" t="s">
        <v>0</v>
      </c>
    </row>
    <row r="1818" spans="1:11">
      <c r="A1818" t="s">
        <v>8779</v>
      </c>
      <c r="B1818" s="33" t="s">
        <v>909</v>
      </c>
      <c r="C1818" s="33">
        <v>702</v>
      </c>
      <c r="D1818" t="s">
        <v>901</v>
      </c>
      <c r="E1818" t="s">
        <v>12248</v>
      </c>
      <c r="F1818" s="34">
        <v>44551.549305555556</v>
      </c>
      <c r="G1818" s="34">
        <v>44552.375</v>
      </c>
      <c r="H1818" t="s">
        <v>907</v>
      </c>
      <c r="I1818" t="s">
        <v>903</v>
      </c>
      <c r="J1818" t="s">
        <v>12267</v>
      </c>
      <c r="K1818" t="s">
        <v>0</v>
      </c>
    </row>
    <row r="1819" spans="1:11">
      <c r="A1819" t="s">
        <v>8780</v>
      </c>
      <c r="B1819" s="33" t="s">
        <v>909</v>
      </c>
      <c r="C1819" s="33">
        <v>702</v>
      </c>
      <c r="D1819" t="s">
        <v>901</v>
      </c>
      <c r="E1819" t="s">
        <v>12240</v>
      </c>
      <c r="F1819" s="34">
        <v>44551.636111111111</v>
      </c>
      <c r="G1819" s="34">
        <v>44551.723611111112</v>
      </c>
      <c r="H1819" t="s">
        <v>2</v>
      </c>
      <c r="I1819" t="s">
        <v>903</v>
      </c>
      <c r="J1819" t="s">
        <v>12361</v>
      </c>
      <c r="K1819" t="s">
        <v>0</v>
      </c>
    </row>
    <row r="1820" spans="1:11">
      <c r="A1820" t="s">
        <v>8781</v>
      </c>
      <c r="B1820" s="33" t="s">
        <v>909</v>
      </c>
      <c r="C1820" s="33">
        <v>707</v>
      </c>
      <c r="D1820" t="s">
        <v>901</v>
      </c>
      <c r="E1820" t="s">
        <v>12240</v>
      </c>
      <c r="F1820" s="34">
        <v>44552.438888888886</v>
      </c>
      <c r="G1820" s="34">
        <v>44617.466727627318</v>
      </c>
      <c r="H1820" t="s">
        <v>907</v>
      </c>
      <c r="I1820" t="s">
        <v>903</v>
      </c>
      <c r="J1820" t="s">
        <v>12359</v>
      </c>
      <c r="K1820" t="s">
        <v>0</v>
      </c>
    </row>
    <row r="1821" spans="1:11">
      <c r="A1821" t="s">
        <v>8782</v>
      </c>
      <c r="B1821" s="33" t="s">
        <v>909</v>
      </c>
      <c r="C1821" s="33" t="s">
        <v>333</v>
      </c>
      <c r="D1821" t="s">
        <v>333</v>
      </c>
      <c r="E1821" t="s">
        <v>12240</v>
      </c>
      <c r="F1821" s="34">
        <v>44553.676388888889</v>
      </c>
      <c r="G1821" s="34">
        <v>44557.291242812498</v>
      </c>
      <c r="H1821" t="s">
        <v>2</v>
      </c>
      <c r="I1821" t="s">
        <v>903</v>
      </c>
      <c r="J1821" t="s">
        <v>12301</v>
      </c>
      <c r="K1821" t="s">
        <v>0</v>
      </c>
    </row>
    <row r="1822" spans="1:11">
      <c r="A1822" t="s">
        <v>8783</v>
      </c>
      <c r="B1822" s="33" t="s">
        <v>909</v>
      </c>
      <c r="C1822" s="33" t="s">
        <v>333</v>
      </c>
      <c r="D1822" t="s">
        <v>333</v>
      </c>
      <c r="E1822" t="s">
        <v>12240</v>
      </c>
      <c r="F1822" s="34">
        <v>44553.68472222222</v>
      </c>
      <c r="G1822" s="34">
        <v>44573.349659340274</v>
      </c>
      <c r="H1822" t="s">
        <v>2</v>
      </c>
      <c r="I1822" t="s">
        <v>903</v>
      </c>
      <c r="J1822" t="s">
        <v>12368</v>
      </c>
      <c r="K1822" t="s">
        <v>0</v>
      </c>
    </row>
    <row r="1823" spans="1:11">
      <c r="A1823" t="s">
        <v>8784</v>
      </c>
      <c r="B1823" s="33" t="s">
        <v>909</v>
      </c>
      <c r="C1823" s="33" t="s">
        <v>333</v>
      </c>
      <c r="D1823" t="s">
        <v>333</v>
      </c>
      <c r="E1823" t="s">
        <v>12240</v>
      </c>
      <c r="F1823" s="34">
        <v>44553.686805555553</v>
      </c>
      <c r="G1823" s="34">
        <v>44564.438888888886</v>
      </c>
      <c r="H1823" t="s">
        <v>2</v>
      </c>
      <c r="I1823" t="s">
        <v>903</v>
      </c>
      <c r="J1823" t="s">
        <v>12287</v>
      </c>
      <c r="K1823" t="s">
        <v>0</v>
      </c>
    </row>
    <row r="1824" spans="1:11">
      <c r="A1824" t="s">
        <v>8785</v>
      </c>
      <c r="B1824" s="33" t="s">
        <v>909</v>
      </c>
      <c r="C1824" s="33" t="s">
        <v>333</v>
      </c>
      <c r="D1824" t="s">
        <v>333</v>
      </c>
      <c r="E1824" t="s">
        <v>12240</v>
      </c>
      <c r="F1824" s="34">
        <v>44553.688194444447</v>
      </c>
      <c r="G1824" s="34">
        <v>44564.445138888892</v>
      </c>
      <c r="H1824" t="s">
        <v>2</v>
      </c>
      <c r="I1824" t="s">
        <v>903</v>
      </c>
      <c r="J1824" t="s">
        <v>12267</v>
      </c>
      <c r="K1824" t="s">
        <v>0</v>
      </c>
    </row>
    <row r="1825" spans="1:11">
      <c r="A1825" t="s">
        <v>8786</v>
      </c>
      <c r="B1825" s="33" t="s">
        <v>909</v>
      </c>
      <c r="C1825" s="33" t="s">
        <v>333</v>
      </c>
      <c r="D1825" t="s">
        <v>333</v>
      </c>
      <c r="E1825" t="s">
        <v>12240</v>
      </c>
      <c r="F1825" s="34">
        <v>44553.69027777778</v>
      </c>
      <c r="G1825" s="34">
        <v>44564.447222222225</v>
      </c>
      <c r="H1825" t="s">
        <v>907</v>
      </c>
      <c r="I1825" t="s">
        <v>903</v>
      </c>
      <c r="J1825" t="s">
        <v>12362</v>
      </c>
      <c r="K1825" t="s">
        <v>0</v>
      </c>
    </row>
    <row r="1826" spans="1:11">
      <c r="A1826" t="s">
        <v>8787</v>
      </c>
      <c r="B1826" s="33" t="s">
        <v>909</v>
      </c>
      <c r="C1826" s="33">
        <v>312</v>
      </c>
      <c r="D1826" t="s">
        <v>901</v>
      </c>
      <c r="E1826" t="s">
        <v>12240</v>
      </c>
      <c r="F1826" s="34">
        <v>44554.609027777777</v>
      </c>
      <c r="G1826" s="34">
        <v>44557.765972222223</v>
      </c>
      <c r="H1826" t="s">
        <v>2</v>
      </c>
      <c r="I1826" t="s">
        <v>903</v>
      </c>
      <c r="J1826" t="s">
        <v>12361</v>
      </c>
      <c r="K1826" t="s">
        <v>0</v>
      </c>
    </row>
    <row r="1827" spans="1:11">
      <c r="A1827" t="s">
        <v>8788</v>
      </c>
      <c r="B1827" s="33" t="s">
        <v>909</v>
      </c>
      <c r="C1827" s="33">
        <v>308</v>
      </c>
      <c r="D1827" t="s">
        <v>901</v>
      </c>
      <c r="E1827" t="s">
        <v>12240</v>
      </c>
      <c r="F1827" s="34">
        <v>44565.821527777778</v>
      </c>
      <c r="G1827" s="34">
        <v>44566.378358368056</v>
      </c>
      <c r="H1827" t="s">
        <v>907</v>
      </c>
      <c r="I1827" t="s">
        <v>903</v>
      </c>
      <c r="J1827" t="s">
        <v>12265</v>
      </c>
      <c r="K1827" t="s">
        <v>0</v>
      </c>
    </row>
    <row r="1828" spans="1:11">
      <c r="A1828" t="s">
        <v>8789</v>
      </c>
      <c r="B1828" s="33" t="s">
        <v>909</v>
      </c>
      <c r="C1828" s="33">
        <v>210</v>
      </c>
      <c r="D1828" t="s">
        <v>901</v>
      </c>
      <c r="E1828" t="s">
        <v>12240</v>
      </c>
      <c r="F1828" s="34">
        <v>44565.855555555558</v>
      </c>
      <c r="G1828" s="34">
        <v>44574.708333333336</v>
      </c>
      <c r="H1828" t="s">
        <v>907</v>
      </c>
      <c r="I1828" t="s">
        <v>903</v>
      </c>
      <c r="J1828" t="s">
        <v>12265</v>
      </c>
      <c r="K1828" t="s">
        <v>0</v>
      </c>
    </row>
    <row r="1829" spans="1:11">
      <c r="A1829" t="s">
        <v>8790</v>
      </c>
      <c r="B1829" s="33" t="s">
        <v>909</v>
      </c>
      <c r="C1829" s="33">
        <v>212</v>
      </c>
      <c r="D1829" t="s">
        <v>901</v>
      </c>
      <c r="E1829" t="s">
        <v>12240</v>
      </c>
      <c r="F1829" s="34">
        <v>44565.629861111112</v>
      </c>
      <c r="G1829" s="34">
        <v>44568.354166666664</v>
      </c>
      <c r="H1829" t="s">
        <v>907</v>
      </c>
      <c r="I1829" t="s">
        <v>903</v>
      </c>
      <c r="J1829" t="s">
        <v>12361</v>
      </c>
      <c r="K1829" t="s">
        <v>0</v>
      </c>
    </row>
    <row r="1830" spans="1:11">
      <c r="A1830" t="s">
        <v>8791</v>
      </c>
      <c r="B1830" s="33" t="s">
        <v>909</v>
      </c>
      <c r="C1830" s="33" t="s">
        <v>333</v>
      </c>
      <c r="D1830" t="s">
        <v>333</v>
      </c>
      <c r="E1830" t="s">
        <v>12240</v>
      </c>
      <c r="F1830" s="34">
        <v>44566.414583333331</v>
      </c>
      <c r="G1830" s="34">
        <v>44567.407638888886</v>
      </c>
      <c r="H1830" t="s">
        <v>2</v>
      </c>
      <c r="I1830" t="s">
        <v>903</v>
      </c>
      <c r="J1830" t="s">
        <v>12362</v>
      </c>
      <c r="K1830" t="s">
        <v>0</v>
      </c>
    </row>
    <row r="1831" spans="1:11">
      <c r="A1831" t="s">
        <v>8792</v>
      </c>
      <c r="B1831" s="33" t="s">
        <v>909</v>
      </c>
      <c r="C1831" s="33">
        <v>603</v>
      </c>
      <c r="D1831" t="s">
        <v>901</v>
      </c>
      <c r="E1831" t="s">
        <v>12240</v>
      </c>
      <c r="F1831" s="34">
        <v>44567.866666666669</v>
      </c>
      <c r="G1831" s="34">
        <v>44568.319727407405</v>
      </c>
      <c r="H1831" t="s">
        <v>907</v>
      </c>
      <c r="I1831" t="s">
        <v>903</v>
      </c>
      <c r="J1831" t="s">
        <v>12265</v>
      </c>
      <c r="K1831" t="s">
        <v>0</v>
      </c>
    </row>
    <row r="1832" spans="1:11">
      <c r="A1832" t="s">
        <v>8793</v>
      </c>
      <c r="B1832" s="33" t="s">
        <v>909</v>
      </c>
      <c r="C1832" s="33" t="s">
        <v>333</v>
      </c>
      <c r="D1832" t="s">
        <v>333</v>
      </c>
      <c r="E1832" t="s">
        <v>12240</v>
      </c>
      <c r="F1832" s="34">
        <v>44567.654166666667</v>
      </c>
      <c r="G1832" s="34">
        <v>44593.319444444445</v>
      </c>
      <c r="H1832" t="s">
        <v>907</v>
      </c>
      <c r="I1832" t="s">
        <v>903</v>
      </c>
      <c r="J1832" t="s">
        <v>12366</v>
      </c>
      <c r="K1832" t="s">
        <v>0</v>
      </c>
    </row>
    <row r="1833" spans="1:11">
      <c r="A1833" t="s">
        <v>8794</v>
      </c>
      <c r="B1833" s="33" t="s">
        <v>909</v>
      </c>
      <c r="C1833" s="33">
        <v>310</v>
      </c>
      <c r="D1833" t="s">
        <v>901</v>
      </c>
      <c r="E1833" t="s">
        <v>12240</v>
      </c>
      <c r="F1833" s="34">
        <v>44567.854166666664</v>
      </c>
      <c r="G1833" s="34">
        <v>44568.324155300928</v>
      </c>
      <c r="H1833" t="s">
        <v>2</v>
      </c>
      <c r="I1833" t="s">
        <v>903</v>
      </c>
      <c r="J1833" t="s">
        <v>12360</v>
      </c>
      <c r="K1833" t="s">
        <v>0</v>
      </c>
    </row>
    <row r="1834" spans="1:11">
      <c r="A1834" t="s">
        <v>8795</v>
      </c>
      <c r="B1834" s="33" t="s">
        <v>909</v>
      </c>
      <c r="C1834" s="33">
        <v>809</v>
      </c>
      <c r="D1834" t="s">
        <v>901</v>
      </c>
      <c r="E1834" t="s">
        <v>12240</v>
      </c>
      <c r="F1834" s="34">
        <v>44568.979861111111</v>
      </c>
      <c r="G1834" s="34">
        <v>44573.425000000003</v>
      </c>
      <c r="H1834" t="s">
        <v>907</v>
      </c>
      <c r="I1834" t="s">
        <v>903</v>
      </c>
      <c r="J1834" t="s">
        <v>12357</v>
      </c>
      <c r="K1834" t="s">
        <v>0</v>
      </c>
    </row>
    <row r="1835" spans="1:11">
      <c r="A1835" t="s">
        <v>8796</v>
      </c>
      <c r="B1835" s="33" t="s">
        <v>909</v>
      </c>
      <c r="C1835" s="33" t="s">
        <v>333</v>
      </c>
      <c r="D1835" t="s">
        <v>333</v>
      </c>
      <c r="E1835" t="s">
        <v>12240</v>
      </c>
      <c r="F1835" s="34">
        <v>44572.443749999999</v>
      </c>
      <c r="G1835" s="34">
        <v>44573.309909872682</v>
      </c>
      <c r="H1835" t="s">
        <v>907</v>
      </c>
      <c r="I1835" t="s">
        <v>903</v>
      </c>
      <c r="J1835" t="s">
        <v>12370</v>
      </c>
      <c r="K1835" t="s">
        <v>0</v>
      </c>
    </row>
    <row r="1836" spans="1:11">
      <c r="A1836" t="s">
        <v>8797</v>
      </c>
      <c r="B1836" s="33" t="s">
        <v>909</v>
      </c>
      <c r="C1836" s="33">
        <v>301</v>
      </c>
      <c r="D1836" t="s">
        <v>901</v>
      </c>
      <c r="E1836" t="s">
        <v>12240</v>
      </c>
      <c r="F1836" s="34">
        <v>44572.39166666667</v>
      </c>
      <c r="G1836" s="34">
        <v>44575.395833333336</v>
      </c>
      <c r="H1836" t="s">
        <v>907</v>
      </c>
      <c r="I1836" t="s">
        <v>903</v>
      </c>
      <c r="J1836" t="s">
        <v>12267</v>
      </c>
      <c r="K1836" t="s">
        <v>0</v>
      </c>
    </row>
    <row r="1837" spans="1:11">
      <c r="A1837" t="s">
        <v>8798</v>
      </c>
      <c r="B1837" s="33" t="s">
        <v>909</v>
      </c>
      <c r="C1837" s="33">
        <v>611</v>
      </c>
      <c r="D1837" t="s">
        <v>901</v>
      </c>
      <c r="E1837" t="s">
        <v>12240</v>
      </c>
      <c r="F1837" s="34">
        <v>44574.661805555559</v>
      </c>
      <c r="G1837" s="34">
        <v>44575.466357476849</v>
      </c>
      <c r="H1837" t="s">
        <v>907</v>
      </c>
      <c r="I1837" t="s">
        <v>903</v>
      </c>
      <c r="J1837" t="s">
        <v>12265</v>
      </c>
      <c r="K1837" t="s">
        <v>0</v>
      </c>
    </row>
    <row r="1838" spans="1:11">
      <c r="A1838" t="s">
        <v>8799</v>
      </c>
      <c r="B1838" s="33" t="s">
        <v>909</v>
      </c>
      <c r="C1838" s="33">
        <v>804</v>
      </c>
      <c r="D1838" t="s">
        <v>901</v>
      </c>
      <c r="E1838" t="s">
        <v>12240</v>
      </c>
      <c r="F1838" s="34">
        <v>44574.656944444447</v>
      </c>
      <c r="G1838" s="34">
        <v>44608.701650219904</v>
      </c>
      <c r="H1838" t="s">
        <v>907</v>
      </c>
      <c r="I1838" t="s">
        <v>903</v>
      </c>
      <c r="J1838" t="s">
        <v>12265</v>
      </c>
      <c r="K1838" t="s">
        <v>0</v>
      </c>
    </row>
    <row r="1839" spans="1:11">
      <c r="A1839" t="s">
        <v>8800</v>
      </c>
      <c r="B1839" s="33" t="s">
        <v>909</v>
      </c>
      <c r="C1839" s="33">
        <v>801</v>
      </c>
      <c r="D1839" t="s">
        <v>901</v>
      </c>
      <c r="E1839" t="s">
        <v>12240</v>
      </c>
      <c r="F1839" s="34">
        <v>44574.65347222222</v>
      </c>
      <c r="G1839" s="34">
        <v>44608.700805555556</v>
      </c>
      <c r="H1839" t="s">
        <v>907</v>
      </c>
      <c r="I1839" t="s">
        <v>903</v>
      </c>
      <c r="J1839" t="s">
        <v>12265</v>
      </c>
      <c r="K1839" t="s">
        <v>0</v>
      </c>
    </row>
    <row r="1840" spans="1:11">
      <c r="A1840" t="s">
        <v>8801</v>
      </c>
      <c r="B1840" s="33" t="s">
        <v>909</v>
      </c>
      <c r="C1840" s="33">
        <v>712</v>
      </c>
      <c r="D1840" t="s">
        <v>901</v>
      </c>
      <c r="E1840" t="s">
        <v>12240</v>
      </c>
      <c r="F1840" s="34">
        <v>44580.731944444444</v>
      </c>
      <c r="G1840" s="34">
        <v>44594.625</v>
      </c>
      <c r="H1840" t="s">
        <v>907</v>
      </c>
      <c r="I1840" t="s">
        <v>903</v>
      </c>
      <c r="J1840" t="s">
        <v>12361</v>
      </c>
      <c r="K1840" t="s">
        <v>0</v>
      </c>
    </row>
    <row r="1841" spans="1:11">
      <c r="A1841" t="s">
        <v>8802</v>
      </c>
      <c r="B1841" s="33" t="s">
        <v>909</v>
      </c>
      <c r="C1841" s="33">
        <v>301</v>
      </c>
      <c r="D1841" t="s">
        <v>901</v>
      </c>
      <c r="E1841" t="s">
        <v>12240</v>
      </c>
      <c r="F1841" s="34">
        <v>44580.803472222222</v>
      </c>
      <c r="G1841" s="34">
        <v>44586.309027777781</v>
      </c>
      <c r="H1841" t="s">
        <v>2</v>
      </c>
      <c r="I1841" t="s">
        <v>903</v>
      </c>
      <c r="J1841" t="s">
        <v>12267</v>
      </c>
      <c r="K1841" t="s">
        <v>0</v>
      </c>
    </row>
    <row r="1842" spans="1:11">
      <c r="A1842" t="s">
        <v>8803</v>
      </c>
      <c r="B1842" s="33" t="s">
        <v>909</v>
      </c>
      <c r="C1842" s="33">
        <v>212</v>
      </c>
      <c r="D1842" t="s">
        <v>901</v>
      </c>
      <c r="E1842" t="s">
        <v>12240</v>
      </c>
      <c r="F1842" s="34">
        <v>44580.520138888889</v>
      </c>
      <c r="G1842" s="34">
        <v>44646.451814745371</v>
      </c>
      <c r="H1842" t="s">
        <v>907</v>
      </c>
      <c r="I1842" t="s">
        <v>903</v>
      </c>
      <c r="J1842" t="s">
        <v>12372</v>
      </c>
      <c r="K1842" t="s">
        <v>0</v>
      </c>
    </row>
    <row r="1843" spans="1:11">
      <c r="A1843" t="s">
        <v>8804</v>
      </c>
      <c r="B1843" s="33" t="s">
        <v>909</v>
      </c>
      <c r="C1843" s="33" t="s">
        <v>333</v>
      </c>
      <c r="D1843" t="s">
        <v>333</v>
      </c>
      <c r="E1843" t="s">
        <v>12240</v>
      </c>
      <c r="F1843" s="34">
        <v>44581.482638888891</v>
      </c>
      <c r="G1843" s="34">
        <v>44581.609297476854</v>
      </c>
      <c r="H1843" t="s">
        <v>907</v>
      </c>
      <c r="I1843" t="s">
        <v>903</v>
      </c>
      <c r="J1843" t="s">
        <v>12265</v>
      </c>
      <c r="K1843" t="s">
        <v>0</v>
      </c>
    </row>
    <row r="1844" spans="1:11">
      <c r="A1844" t="s">
        <v>8805</v>
      </c>
      <c r="B1844" s="33" t="s">
        <v>909</v>
      </c>
      <c r="C1844" s="33" t="s">
        <v>333</v>
      </c>
      <c r="D1844" t="s">
        <v>333</v>
      </c>
      <c r="E1844" t="s">
        <v>12240</v>
      </c>
      <c r="F1844" s="34">
        <v>44581.477777777778</v>
      </c>
      <c r="G1844" s="34">
        <v>44581.610930474541</v>
      </c>
      <c r="H1844" t="s">
        <v>907</v>
      </c>
      <c r="I1844" t="s">
        <v>903</v>
      </c>
      <c r="J1844" t="s">
        <v>12315</v>
      </c>
      <c r="K1844" t="s">
        <v>0</v>
      </c>
    </row>
    <row r="1845" spans="1:11">
      <c r="A1845" t="s">
        <v>8806</v>
      </c>
      <c r="B1845" s="33" t="s">
        <v>909</v>
      </c>
      <c r="C1845" s="33">
        <v>203</v>
      </c>
      <c r="D1845" t="s">
        <v>901</v>
      </c>
      <c r="E1845" t="s">
        <v>12240</v>
      </c>
      <c r="F1845" s="34">
        <v>44585.445833333331</v>
      </c>
      <c r="G1845" s="34">
        <v>44592.354166666664</v>
      </c>
      <c r="H1845" t="s">
        <v>2</v>
      </c>
      <c r="I1845" t="s">
        <v>903</v>
      </c>
      <c r="J1845" t="s">
        <v>12367</v>
      </c>
      <c r="K1845" t="s">
        <v>0</v>
      </c>
    </row>
    <row r="1846" spans="1:11">
      <c r="A1846" t="s">
        <v>8807</v>
      </c>
      <c r="B1846" s="33" t="s">
        <v>909</v>
      </c>
      <c r="C1846" s="33">
        <v>606</v>
      </c>
      <c r="D1846" t="s">
        <v>901</v>
      </c>
      <c r="E1846" t="s">
        <v>12240</v>
      </c>
      <c r="F1846" s="34">
        <v>44585.861111111109</v>
      </c>
      <c r="G1846" s="34">
        <v>44592.41386896991</v>
      </c>
      <c r="H1846" t="s">
        <v>907</v>
      </c>
      <c r="I1846" t="s">
        <v>903</v>
      </c>
      <c r="J1846" t="s">
        <v>12377</v>
      </c>
      <c r="K1846" t="s">
        <v>0</v>
      </c>
    </row>
    <row r="1847" spans="1:11">
      <c r="A1847" t="s">
        <v>8808</v>
      </c>
      <c r="B1847" s="33" t="s">
        <v>909</v>
      </c>
      <c r="C1847" s="33">
        <v>209</v>
      </c>
      <c r="D1847" t="s">
        <v>901</v>
      </c>
      <c r="E1847" t="s">
        <v>12240</v>
      </c>
      <c r="F1847" s="34">
        <v>44586.626388888886</v>
      </c>
      <c r="G1847" s="34">
        <v>44587.298389988428</v>
      </c>
      <c r="H1847" t="s">
        <v>907</v>
      </c>
      <c r="I1847" t="s">
        <v>903</v>
      </c>
      <c r="J1847" t="s">
        <v>12364</v>
      </c>
      <c r="K1847" t="s">
        <v>0</v>
      </c>
    </row>
    <row r="1848" spans="1:11">
      <c r="A1848" t="s">
        <v>8809</v>
      </c>
      <c r="B1848" s="33" t="s">
        <v>909</v>
      </c>
      <c r="C1848" s="33">
        <v>209</v>
      </c>
      <c r="D1848" t="s">
        <v>901</v>
      </c>
      <c r="E1848" t="s">
        <v>12240</v>
      </c>
      <c r="F1848" s="34">
        <v>44586.629166666666</v>
      </c>
      <c r="G1848" s="34">
        <v>44646.450111666665</v>
      </c>
      <c r="H1848" t="s">
        <v>907</v>
      </c>
      <c r="I1848" t="s">
        <v>903</v>
      </c>
      <c r="J1848" t="s">
        <v>12265</v>
      </c>
      <c r="K1848" t="s">
        <v>0</v>
      </c>
    </row>
    <row r="1849" spans="1:11">
      <c r="A1849" t="s">
        <v>8810</v>
      </c>
      <c r="B1849" s="33" t="s">
        <v>909</v>
      </c>
      <c r="C1849" s="33">
        <v>209</v>
      </c>
      <c r="D1849" t="s">
        <v>901</v>
      </c>
      <c r="E1849" t="s">
        <v>12240</v>
      </c>
      <c r="F1849" s="34">
        <v>44586.631249999999</v>
      </c>
      <c r="G1849" s="34">
        <v>44592.375</v>
      </c>
      <c r="H1849" t="s">
        <v>907</v>
      </c>
      <c r="I1849" t="s">
        <v>903</v>
      </c>
      <c r="J1849" t="s">
        <v>12357</v>
      </c>
      <c r="K1849" t="s">
        <v>0</v>
      </c>
    </row>
    <row r="1850" spans="1:11">
      <c r="A1850" t="s">
        <v>8811</v>
      </c>
      <c r="B1850" s="33" t="s">
        <v>909</v>
      </c>
      <c r="C1850" s="33">
        <v>101</v>
      </c>
      <c r="D1850" t="s">
        <v>901</v>
      </c>
      <c r="E1850" t="s">
        <v>12240</v>
      </c>
      <c r="F1850" s="34">
        <v>44588.487500000003</v>
      </c>
      <c r="G1850" s="34">
        <v>44646.452648437502</v>
      </c>
      <c r="H1850" t="s">
        <v>907</v>
      </c>
      <c r="I1850" t="s">
        <v>903</v>
      </c>
      <c r="J1850" t="s">
        <v>12359</v>
      </c>
      <c r="K1850" t="s">
        <v>0</v>
      </c>
    </row>
    <row r="1851" spans="1:11">
      <c r="A1851" t="s">
        <v>8812</v>
      </c>
      <c r="B1851" s="33" t="s">
        <v>909</v>
      </c>
      <c r="C1851" s="33">
        <v>610</v>
      </c>
      <c r="D1851" t="s">
        <v>901</v>
      </c>
      <c r="E1851" t="s">
        <v>12240</v>
      </c>
      <c r="F1851" s="34">
        <v>44590</v>
      </c>
      <c r="G1851" s="34">
        <v>44608.699863495371</v>
      </c>
      <c r="H1851" t="s">
        <v>907</v>
      </c>
      <c r="I1851" t="s">
        <v>903</v>
      </c>
      <c r="J1851" t="s">
        <v>12265</v>
      </c>
      <c r="K1851" t="s">
        <v>0</v>
      </c>
    </row>
    <row r="1852" spans="1:11">
      <c r="A1852" t="s">
        <v>8813</v>
      </c>
      <c r="B1852" s="33" t="s">
        <v>909</v>
      </c>
      <c r="C1852" s="33">
        <v>305</v>
      </c>
      <c r="D1852" t="s">
        <v>901</v>
      </c>
      <c r="E1852" t="s">
        <v>12240</v>
      </c>
      <c r="F1852" s="34">
        <v>44596.37777777778</v>
      </c>
      <c r="G1852" s="34">
        <v>44596.611111111109</v>
      </c>
      <c r="H1852" t="s">
        <v>2</v>
      </c>
      <c r="I1852" t="s">
        <v>903</v>
      </c>
      <c r="J1852" t="s">
        <v>12267</v>
      </c>
      <c r="K1852" t="s">
        <v>0</v>
      </c>
    </row>
    <row r="1853" spans="1:11">
      <c r="A1853" t="s">
        <v>8814</v>
      </c>
      <c r="B1853" s="33" t="s">
        <v>909</v>
      </c>
      <c r="C1853" s="33" t="s">
        <v>333</v>
      </c>
      <c r="D1853" t="s">
        <v>333</v>
      </c>
      <c r="E1853" t="s">
        <v>12240</v>
      </c>
      <c r="F1853" s="34">
        <v>44596.506944444445</v>
      </c>
      <c r="G1853" s="34">
        <v>44596.642361111109</v>
      </c>
      <c r="H1853" t="s">
        <v>907</v>
      </c>
      <c r="I1853" t="s">
        <v>903</v>
      </c>
      <c r="J1853" t="s">
        <v>12267</v>
      </c>
      <c r="K1853" t="s">
        <v>0</v>
      </c>
    </row>
    <row r="1854" spans="1:11">
      <c r="A1854" t="s">
        <v>8815</v>
      </c>
      <c r="B1854" s="33" t="s">
        <v>909</v>
      </c>
      <c r="C1854" s="33">
        <v>102</v>
      </c>
      <c r="D1854" t="s">
        <v>901</v>
      </c>
      <c r="E1854" t="s">
        <v>12240</v>
      </c>
      <c r="F1854" s="34">
        <v>44597.780555555553</v>
      </c>
      <c r="G1854" s="34">
        <v>44646.452233136573</v>
      </c>
      <c r="H1854" t="s">
        <v>907</v>
      </c>
      <c r="I1854" t="s">
        <v>903</v>
      </c>
      <c r="J1854" t="s">
        <v>12265</v>
      </c>
      <c r="K1854" t="s">
        <v>0</v>
      </c>
    </row>
    <row r="1855" spans="1:11">
      <c r="A1855" t="s">
        <v>8816</v>
      </c>
      <c r="B1855" s="33" t="s">
        <v>909</v>
      </c>
      <c r="C1855" s="33">
        <v>210</v>
      </c>
      <c r="D1855" t="s">
        <v>901</v>
      </c>
      <c r="E1855" t="s">
        <v>12240</v>
      </c>
      <c r="F1855" s="34">
        <v>44599.899305555555</v>
      </c>
      <c r="G1855" s="34">
        <v>44629.590277777781</v>
      </c>
      <c r="H1855" t="s">
        <v>907</v>
      </c>
      <c r="I1855" t="s">
        <v>903</v>
      </c>
      <c r="J1855" t="s">
        <v>12364</v>
      </c>
      <c r="K1855" t="s">
        <v>0</v>
      </c>
    </row>
    <row r="1856" spans="1:11">
      <c r="A1856" t="s">
        <v>8817</v>
      </c>
      <c r="B1856" s="33" t="s">
        <v>909</v>
      </c>
      <c r="C1856" s="33">
        <v>108</v>
      </c>
      <c r="D1856" t="s">
        <v>901</v>
      </c>
      <c r="E1856" t="s">
        <v>12240</v>
      </c>
      <c r="F1856" s="34">
        <v>44601.499305555553</v>
      </c>
      <c r="G1856" s="34">
        <v>44606.472222222219</v>
      </c>
      <c r="H1856" t="s">
        <v>907</v>
      </c>
      <c r="I1856" t="s">
        <v>903</v>
      </c>
      <c r="J1856" t="s">
        <v>12360</v>
      </c>
      <c r="K1856" t="s">
        <v>0</v>
      </c>
    </row>
    <row r="1857" spans="1:11">
      <c r="A1857" t="s">
        <v>8818</v>
      </c>
      <c r="B1857" s="33" t="s">
        <v>909</v>
      </c>
      <c r="C1857" s="33">
        <v>403</v>
      </c>
      <c r="D1857" t="s">
        <v>901</v>
      </c>
      <c r="E1857" t="s">
        <v>12240</v>
      </c>
      <c r="F1857" s="34">
        <v>44601.729861111111</v>
      </c>
      <c r="G1857" s="34">
        <v>44609.386111111111</v>
      </c>
      <c r="H1857" t="s">
        <v>2</v>
      </c>
      <c r="I1857" t="s">
        <v>903</v>
      </c>
      <c r="J1857" t="s">
        <v>12267</v>
      </c>
      <c r="K1857" t="s">
        <v>0</v>
      </c>
    </row>
    <row r="1858" spans="1:11">
      <c r="A1858" t="s">
        <v>8819</v>
      </c>
      <c r="B1858" s="33" t="s">
        <v>909</v>
      </c>
      <c r="C1858" s="33" t="s">
        <v>333</v>
      </c>
      <c r="D1858" t="s">
        <v>333</v>
      </c>
      <c r="E1858" t="s">
        <v>12240</v>
      </c>
      <c r="F1858" s="34">
        <v>44602.638888888891</v>
      </c>
      <c r="G1858" s="34">
        <v>44606.611111111109</v>
      </c>
      <c r="H1858" t="s">
        <v>907</v>
      </c>
      <c r="I1858" t="s">
        <v>903</v>
      </c>
      <c r="J1858" t="s">
        <v>12267</v>
      </c>
      <c r="K1858" t="s">
        <v>0</v>
      </c>
    </row>
    <row r="1859" spans="1:11">
      <c r="A1859" t="s">
        <v>8820</v>
      </c>
      <c r="B1859" s="33" t="s">
        <v>909</v>
      </c>
      <c r="C1859" s="33">
        <v>710</v>
      </c>
      <c r="D1859" t="s">
        <v>901</v>
      </c>
      <c r="E1859" t="s">
        <v>12240</v>
      </c>
      <c r="F1859" s="34">
        <v>44607.463194444441</v>
      </c>
      <c r="G1859" s="34">
        <v>44610.347222222219</v>
      </c>
      <c r="H1859" t="s">
        <v>2</v>
      </c>
      <c r="I1859" t="s">
        <v>903</v>
      </c>
      <c r="J1859" t="s">
        <v>12364</v>
      </c>
      <c r="K1859" t="s">
        <v>0</v>
      </c>
    </row>
    <row r="1860" spans="1:11">
      <c r="A1860" t="s">
        <v>8821</v>
      </c>
      <c r="B1860" s="33" t="s">
        <v>909</v>
      </c>
      <c r="C1860" s="33">
        <v>704</v>
      </c>
      <c r="D1860" t="s">
        <v>901</v>
      </c>
      <c r="E1860" t="s">
        <v>12240</v>
      </c>
      <c r="F1860" s="34">
        <v>44608.617361111108</v>
      </c>
      <c r="G1860" s="34">
        <v>44622.293014502313</v>
      </c>
      <c r="H1860" t="s">
        <v>907</v>
      </c>
      <c r="I1860" t="s">
        <v>903</v>
      </c>
      <c r="J1860" t="s">
        <v>12314</v>
      </c>
      <c r="K1860" t="s">
        <v>0</v>
      </c>
    </row>
    <row r="1861" spans="1:11">
      <c r="A1861" t="s">
        <v>8822</v>
      </c>
      <c r="B1861" s="33" t="s">
        <v>909</v>
      </c>
      <c r="C1861" s="33">
        <v>712</v>
      </c>
      <c r="D1861" t="s">
        <v>901</v>
      </c>
      <c r="E1861" t="s">
        <v>12240</v>
      </c>
      <c r="F1861" s="34">
        <v>44608.651388888888</v>
      </c>
      <c r="G1861" s="34">
        <v>44609.42291666667</v>
      </c>
      <c r="H1861" t="s">
        <v>2</v>
      </c>
      <c r="I1861" t="s">
        <v>903</v>
      </c>
      <c r="J1861" t="s">
        <v>12267</v>
      </c>
      <c r="K1861" t="s">
        <v>0</v>
      </c>
    </row>
    <row r="1862" spans="1:11">
      <c r="A1862" t="s">
        <v>8823</v>
      </c>
      <c r="B1862" s="33" t="s">
        <v>909</v>
      </c>
      <c r="C1862" s="33" t="s">
        <v>333</v>
      </c>
      <c r="D1862" t="s">
        <v>333</v>
      </c>
      <c r="E1862" t="s">
        <v>12240</v>
      </c>
      <c r="F1862" s="34">
        <v>44602.668749999997</v>
      </c>
      <c r="G1862" s="34">
        <v>44614.659722222219</v>
      </c>
      <c r="H1862" t="s">
        <v>907</v>
      </c>
      <c r="I1862" t="s">
        <v>903</v>
      </c>
      <c r="J1862" t="s">
        <v>12287</v>
      </c>
      <c r="K1862" t="s">
        <v>0</v>
      </c>
    </row>
    <row r="1863" spans="1:11">
      <c r="A1863" t="s">
        <v>8824</v>
      </c>
      <c r="B1863" s="33" t="s">
        <v>909</v>
      </c>
      <c r="C1863" s="33">
        <v>412</v>
      </c>
      <c r="D1863" t="s">
        <v>901</v>
      </c>
      <c r="E1863" t="s">
        <v>12240</v>
      </c>
      <c r="F1863" s="34">
        <v>44613.4</v>
      </c>
      <c r="G1863" s="34">
        <v>44616.343055555553</v>
      </c>
      <c r="H1863" t="s">
        <v>907</v>
      </c>
      <c r="I1863" t="s">
        <v>903</v>
      </c>
      <c r="J1863" t="s">
        <v>12267</v>
      </c>
      <c r="K1863" t="s">
        <v>0</v>
      </c>
    </row>
    <row r="1864" spans="1:11">
      <c r="A1864" t="s">
        <v>8825</v>
      </c>
      <c r="B1864" s="33" t="s">
        <v>909</v>
      </c>
      <c r="C1864" s="33">
        <v>412</v>
      </c>
      <c r="D1864" t="s">
        <v>901</v>
      </c>
      <c r="E1864" t="s">
        <v>12240</v>
      </c>
      <c r="F1864" s="34">
        <v>44613.460416666669</v>
      </c>
      <c r="G1864" s="34">
        <v>44616.342361111114</v>
      </c>
      <c r="H1864" t="s">
        <v>907</v>
      </c>
      <c r="I1864" t="s">
        <v>903</v>
      </c>
      <c r="J1864" t="s">
        <v>12359</v>
      </c>
      <c r="K1864" t="s">
        <v>0</v>
      </c>
    </row>
    <row r="1865" spans="1:11">
      <c r="A1865" t="s">
        <v>8826</v>
      </c>
      <c r="B1865" s="33" t="s">
        <v>909</v>
      </c>
      <c r="C1865" s="33">
        <v>809</v>
      </c>
      <c r="D1865" t="s">
        <v>901</v>
      </c>
      <c r="E1865" t="s">
        <v>12240</v>
      </c>
      <c r="F1865" s="34">
        <v>44613.4375</v>
      </c>
      <c r="G1865" s="34">
        <v>44614.615090231484</v>
      </c>
      <c r="H1865" t="s">
        <v>907</v>
      </c>
      <c r="I1865" t="s">
        <v>903</v>
      </c>
      <c r="J1865" t="s">
        <v>12364</v>
      </c>
      <c r="K1865" t="s">
        <v>0</v>
      </c>
    </row>
    <row r="1866" spans="1:11">
      <c r="A1866" t="s">
        <v>8827</v>
      </c>
      <c r="B1866" s="33" t="s">
        <v>909</v>
      </c>
      <c r="C1866" s="33">
        <v>111</v>
      </c>
      <c r="D1866" t="s">
        <v>901</v>
      </c>
      <c r="E1866" t="s">
        <v>12240</v>
      </c>
      <c r="F1866" s="34">
        <v>44614.765972222223</v>
      </c>
      <c r="G1866" s="34">
        <v>44615.675703958332</v>
      </c>
      <c r="H1866" t="s">
        <v>907</v>
      </c>
      <c r="I1866" t="s">
        <v>903</v>
      </c>
      <c r="J1866" t="s">
        <v>12265</v>
      </c>
      <c r="K1866" t="s">
        <v>0</v>
      </c>
    </row>
    <row r="1867" spans="1:11">
      <c r="A1867" t="s">
        <v>8828</v>
      </c>
      <c r="B1867" s="33" t="s">
        <v>909</v>
      </c>
      <c r="C1867" s="33">
        <v>811</v>
      </c>
      <c r="D1867" t="s">
        <v>901</v>
      </c>
      <c r="E1867" t="s">
        <v>12240</v>
      </c>
      <c r="F1867" s="34">
        <v>44620.490277777775</v>
      </c>
      <c r="G1867" s="34">
        <v>44623.597222222219</v>
      </c>
      <c r="H1867" t="s">
        <v>2</v>
      </c>
      <c r="I1867" t="s">
        <v>903</v>
      </c>
      <c r="J1867" t="s">
        <v>12267</v>
      </c>
      <c r="K1867" t="s">
        <v>0</v>
      </c>
    </row>
    <row r="1868" spans="1:11">
      <c r="A1868" t="s">
        <v>8829</v>
      </c>
      <c r="B1868" s="33" t="s">
        <v>909</v>
      </c>
      <c r="C1868" s="33">
        <v>809</v>
      </c>
      <c r="D1868" t="s">
        <v>901</v>
      </c>
      <c r="E1868" t="s">
        <v>12240</v>
      </c>
      <c r="F1868" s="34">
        <v>44622.96875</v>
      </c>
      <c r="G1868" s="34">
        <v>44646.450531273149</v>
      </c>
      <c r="H1868" t="s">
        <v>907</v>
      </c>
      <c r="I1868" t="s">
        <v>903</v>
      </c>
      <c r="J1868" t="s">
        <v>12265</v>
      </c>
      <c r="K1868" t="s">
        <v>0</v>
      </c>
    </row>
    <row r="1869" spans="1:11">
      <c r="A1869" t="s">
        <v>8830</v>
      </c>
      <c r="B1869" s="33" t="s">
        <v>909</v>
      </c>
      <c r="C1869" s="33">
        <v>805</v>
      </c>
      <c r="D1869" t="s">
        <v>901</v>
      </c>
      <c r="E1869" t="s">
        <v>12240</v>
      </c>
      <c r="F1869" s="34">
        <v>44627.515277777777</v>
      </c>
      <c r="G1869" s="34">
        <v>44629.347222222219</v>
      </c>
      <c r="H1869" t="s">
        <v>2</v>
      </c>
      <c r="I1869" t="s">
        <v>903</v>
      </c>
      <c r="J1869" t="s">
        <v>12267</v>
      </c>
      <c r="K1869" t="s">
        <v>0</v>
      </c>
    </row>
    <row r="1870" spans="1:11">
      <c r="A1870" t="s">
        <v>8831</v>
      </c>
      <c r="B1870" s="33" t="s">
        <v>909</v>
      </c>
      <c r="C1870" s="33">
        <v>812</v>
      </c>
      <c r="D1870" t="s">
        <v>901</v>
      </c>
      <c r="E1870" t="s">
        <v>12240</v>
      </c>
      <c r="F1870" s="34">
        <v>44627.922222222223</v>
      </c>
      <c r="G1870" s="34">
        <v>44629.361111111109</v>
      </c>
      <c r="H1870" t="s">
        <v>907</v>
      </c>
      <c r="I1870" t="s">
        <v>903</v>
      </c>
      <c r="J1870" t="s">
        <v>12267</v>
      </c>
      <c r="K1870" t="s">
        <v>0</v>
      </c>
    </row>
    <row r="1871" spans="1:11">
      <c r="A1871" t="s">
        <v>8832</v>
      </c>
      <c r="B1871" s="33" t="s">
        <v>909</v>
      </c>
      <c r="C1871" s="33">
        <v>510</v>
      </c>
      <c r="D1871" t="s">
        <v>901</v>
      </c>
      <c r="E1871" t="s">
        <v>12240</v>
      </c>
      <c r="F1871" s="34">
        <v>44628.602777777778</v>
      </c>
      <c r="G1871" s="34">
        <v>44629.680555555555</v>
      </c>
      <c r="H1871" t="s">
        <v>907</v>
      </c>
      <c r="I1871" t="s">
        <v>903</v>
      </c>
      <c r="J1871" t="s">
        <v>12267</v>
      </c>
      <c r="K1871" t="s">
        <v>0</v>
      </c>
    </row>
    <row r="1872" spans="1:11">
      <c r="A1872" t="s">
        <v>8833</v>
      </c>
      <c r="B1872" s="33" t="s">
        <v>909</v>
      </c>
      <c r="C1872" s="33">
        <v>411</v>
      </c>
      <c r="D1872" t="s">
        <v>901</v>
      </c>
      <c r="E1872" t="s">
        <v>12240</v>
      </c>
      <c r="F1872" s="34">
        <v>44629.320138888892</v>
      </c>
      <c r="G1872" s="34">
        <v>44629.513542361114</v>
      </c>
      <c r="H1872" t="s">
        <v>907</v>
      </c>
      <c r="I1872" t="s">
        <v>903</v>
      </c>
      <c r="J1872" t="s">
        <v>12265</v>
      </c>
      <c r="K1872" t="s">
        <v>0</v>
      </c>
    </row>
    <row r="1873" spans="1:11">
      <c r="A1873" t="s">
        <v>8834</v>
      </c>
      <c r="B1873" s="33" t="s">
        <v>909</v>
      </c>
      <c r="C1873" s="33">
        <v>510</v>
      </c>
      <c r="D1873" t="s">
        <v>901</v>
      </c>
      <c r="E1873" t="s">
        <v>12240</v>
      </c>
      <c r="F1873" s="34">
        <v>44630.518055555556</v>
      </c>
      <c r="G1873" s="34">
        <v>44636.680555555555</v>
      </c>
      <c r="H1873" t="s">
        <v>2</v>
      </c>
      <c r="I1873" t="s">
        <v>903</v>
      </c>
      <c r="J1873" t="s">
        <v>12267</v>
      </c>
      <c r="K1873" t="s">
        <v>0</v>
      </c>
    </row>
    <row r="1874" spans="1:11">
      <c r="A1874" t="s">
        <v>8835</v>
      </c>
      <c r="B1874" s="33" t="s">
        <v>909</v>
      </c>
      <c r="C1874" s="33">
        <v>412</v>
      </c>
      <c r="D1874" t="s">
        <v>901</v>
      </c>
      <c r="E1874" t="s">
        <v>12240</v>
      </c>
      <c r="F1874" s="34">
        <v>44634.48541666667</v>
      </c>
      <c r="G1874" s="34">
        <v>44679.426582465276</v>
      </c>
      <c r="H1874" t="s">
        <v>907</v>
      </c>
      <c r="I1874" t="s">
        <v>903</v>
      </c>
      <c r="J1874" t="s">
        <v>12314</v>
      </c>
      <c r="K1874" t="s">
        <v>0</v>
      </c>
    </row>
    <row r="1875" spans="1:11">
      <c r="A1875" t="s">
        <v>8836</v>
      </c>
      <c r="B1875" s="33" t="s">
        <v>909</v>
      </c>
      <c r="C1875" s="33">
        <v>412</v>
      </c>
      <c r="D1875" t="s">
        <v>901</v>
      </c>
      <c r="E1875" t="s">
        <v>12240</v>
      </c>
      <c r="F1875" s="34">
        <v>44635.577777777777</v>
      </c>
      <c r="G1875" s="34">
        <v>44636.715277777781</v>
      </c>
      <c r="H1875" t="s">
        <v>907</v>
      </c>
      <c r="I1875" t="s">
        <v>903</v>
      </c>
      <c r="J1875" t="s">
        <v>12267</v>
      </c>
      <c r="K1875" t="s">
        <v>0</v>
      </c>
    </row>
    <row r="1876" spans="1:11">
      <c r="A1876" t="s">
        <v>8837</v>
      </c>
      <c r="B1876" s="33" t="s">
        <v>909</v>
      </c>
      <c r="C1876" s="33">
        <v>609</v>
      </c>
      <c r="D1876" t="s">
        <v>901</v>
      </c>
      <c r="E1876" t="s">
        <v>12240</v>
      </c>
      <c r="F1876" s="34">
        <v>44635.686111111114</v>
      </c>
      <c r="G1876" s="34">
        <v>44637.364583333336</v>
      </c>
      <c r="H1876" t="s">
        <v>2</v>
      </c>
      <c r="I1876" t="s">
        <v>903</v>
      </c>
      <c r="J1876" t="s">
        <v>12364</v>
      </c>
      <c r="K1876" t="s">
        <v>0</v>
      </c>
    </row>
    <row r="1877" spans="1:11">
      <c r="A1877" t="s">
        <v>8838</v>
      </c>
      <c r="B1877" s="33" t="s">
        <v>909</v>
      </c>
      <c r="C1877" s="33">
        <v>703</v>
      </c>
      <c r="D1877" t="s">
        <v>901</v>
      </c>
      <c r="E1877" t="s">
        <v>12240</v>
      </c>
      <c r="F1877" s="34">
        <v>44638.78125</v>
      </c>
      <c r="G1877" s="34">
        <v>44645.347222222219</v>
      </c>
      <c r="H1877" t="s">
        <v>2</v>
      </c>
      <c r="I1877" t="s">
        <v>903</v>
      </c>
      <c r="J1877" t="s">
        <v>12267</v>
      </c>
      <c r="K1877" t="s">
        <v>0</v>
      </c>
    </row>
    <row r="1878" spans="1:11">
      <c r="A1878" t="s">
        <v>8839</v>
      </c>
      <c r="B1878" s="33" t="s">
        <v>909</v>
      </c>
      <c r="C1878" s="33">
        <v>703</v>
      </c>
      <c r="D1878" t="s">
        <v>901</v>
      </c>
      <c r="E1878" t="s">
        <v>12240</v>
      </c>
      <c r="F1878" s="34">
        <v>44638.786805555559</v>
      </c>
      <c r="G1878" s="34">
        <v>44641.292437974538</v>
      </c>
      <c r="H1878" t="s">
        <v>2</v>
      </c>
      <c r="I1878" t="s">
        <v>903</v>
      </c>
      <c r="J1878" t="s">
        <v>12359</v>
      </c>
      <c r="K1878" t="s">
        <v>0</v>
      </c>
    </row>
    <row r="1879" spans="1:11">
      <c r="A1879" t="s">
        <v>8840</v>
      </c>
      <c r="B1879" s="33" t="s">
        <v>909</v>
      </c>
      <c r="C1879" s="33">
        <v>606</v>
      </c>
      <c r="D1879" t="s">
        <v>901</v>
      </c>
      <c r="E1879" t="s">
        <v>12240</v>
      </c>
      <c r="F1879" s="34">
        <v>44641.525000000001</v>
      </c>
      <c r="G1879" s="34">
        <v>44660.4375</v>
      </c>
      <c r="H1879" t="s">
        <v>907</v>
      </c>
      <c r="I1879" t="s">
        <v>903</v>
      </c>
      <c r="J1879" t="s">
        <v>12359</v>
      </c>
      <c r="K1879" t="s">
        <v>0</v>
      </c>
    </row>
    <row r="1880" spans="1:11">
      <c r="A1880" t="s">
        <v>8841</v>
      </c>
      <c r="B1880" s="33" t="s">
        <v>909</v>
      </c>
      <c r="C1880" s="33">
        <v>505</v>
      </c>
      <c r="D1880" t="s">
        <v>901</v>
      </c>
      <c r="E1880" t="s">
        <v>12240</v>
      </c>
      <c r="F1880" s="34">
        <v>44641.796527777777</v>
      </c>
      <c r="G1880" s="34">
        <v>44642.638194444444</v>
      </c>
      <c r="H1880" t="s">
        <v>907</v>
      </c>
      <c r="I1880" t="s">
        <v>903</v>
      </c>
      <c r="J1880" t="s">
        <v>12361</v>
      </c>
      <c r="K1880" t="s">
        <v>0</v>
      </c>
    </row>
    <row r="1881" spans="1:11">
      <c r="A1881" t="s">
        <v>8842</v>
      </c>
      <c r="B1881" s="33" t="s">
        <v>909</v>
      </c>
      <c r="C1881" s="33">
        <v>605</v>
      </c>
      <c r="D1881" t="s">
        <v>901</v>
      </c>
      <c r="E1881" t="s">
        <v>12240</v>
      </c>
      <c r="F1881" s="34">
        <v>44648.429861111108</v>
      </c>
      <c r="G1881" s="34">
        <v>44663.70416666667</v>
      </c>
      <c r="H1881" t="s">
        <v>907</v>
      </c>
      <c r="I1881" t="s">
        <v>903</v>
      </c>
      <c r="J1881" t="s">
        <v>12265</v>
      </c>
      <c r="K1881" t="s">
        <v>0</v>
      </c>
    </row>
    <row r="1882" spans="1:11">
      <c r="A1882" t="s">
        <v>8843</v>
      </c>
      <c r="B1882" s="33" t="s">
        <v>909</v>
      </c>
      <c r="C1882" s="33">
        <v>604</v>
      </c>
      <c r="D1882" t="s">
        <v>901</v>
      </c>
      <c r="E1882" t="s">
        <v>12240</v>
      </c>
      <c r="F1882" s="34">
        <v>44648.948611111111</v>
      </c>
      <c r="G1882" s="34">
        <v>44651.347222222219</v>
      </c>
      <c r="H1882" t="s">
        <v>2</v>
      </c>
      <c r="I1882" t="s">
        <v>903</v>
      </c>
      <c r="J1882" t="s">
        <v>12267</v>
      </c>
      <c r="K1882" t="s">
        <v>0</v>
      </c>
    </row>
    <row r="1883" spans="1:11">
      <c r="A1883" t="s">
        <v>8844</v>
      </c>
      <c r="B1883" s="33" t="s">
        <v>909</v>
      </c>
      <c r="C1883" s="33" t="s">
        <v>333</v>
      </c>
      <c r="D1883" t="s">
        <v>333</v>
      </c>
      <c r="E1883" t="s">
        <v>12240</v>
      </c>
      <c r="F1883" s="34">
        <v>44651.481249999997</v>
      </c>
      <c r="G1883" s="34">
        <v>44659.430555555555</v>
      </c>
      <c r="H1883" t="s">
        <v>907</v>
      </c>
      <c r="I1883" t="s">
        <v>903</v>
      </c>
      <c r="J1883" t="s">
        <v>12267</v>
      </c>
      <c r="K1883" t="s">
        <v>0</v>
      </c>
    </row>
    <row r="1884" spans="1:11">
      <c r="A1884" t="s">
        <v>8845</v>
      </c>
      <c r="B1884" s="33" t="s">
        <v>909</v>
      </c>
      <c r="C1884" s="33">
        <v>803</v>
      </c>
      <c r="D1884" t="s">
        <v>901</v>
      </c>
      <c r="E1884" t="s">
        <v>12240</v>
      </c>
      <c r="F1884" s="34">
        <v>44653.602777777778</v>
      </c>
      <c r="G1884" s="34">
        <v>44655.393627569443</v>
      </c>
      <c r="H1884" t="s">
        <v>907</v>
      </c>
      <c r="I1884" t="s">
        <v>903</v>
      </c>
      <c r="J1884" t="s">
        <v>12359</v>
      </c>
      <c r="K1884" t="s">
        <v>0</v>
      </c>
    </row>
    <row r="1885" spans="1:11">
      <c r="A1885" t="s">
        <v>8846</v>
      </c>
      <c r="B1885" s="33" t="s">
        <v>909</v>
      </c>
      <c r="C1885" s="33">
        <v>712</v>
      </c>
      <c r="D1885" t="s">
        <v>901</v>
      </c>
      <c r="E1885" t="s">
        <v>12240</v>
      </c>
      <c r="F1885" s="34">
        <v>44652.645138888889</v>
      </c>
      <c r="G1885" s="34">
        <v>44673.490277777775</v>
      </c>
      <c r="H1885" t="s">
        <v>907</v>
      </c>
      <c r="I1885" t="s">
        <v>903</v>
      </c>
      <c r="J1885" t="s">
        <v>12265</v>
      </c>
      <c r="K1885" t="s">
        <v>0</v>
      </c>
    </row>
    <row r="1886" spans="1:11">
      <c r="A1886" t="s">
        <v>8847</v>
      </c>
      <c r="B1886" s="33" t="s">
        <v>909</v>
      </c>
      <c r="C1886" s="33">
        <v>307</v>
      </c>
      <c r="D1886" t="s">
        <v>901</v>
      </c>
      <c r="E1886" t="s">
        <v>12240</v>
      </c>
      <c r="F1886" s="34">
        <v>44656.625694444447</v>
      </c>
      <c r="G1886" s="34">
        <v>44658.451388888891</v>
      </c>
      <c r="H1886" t="s">
        <v>907</v>
      </c>
      <c r="I1886" t="s">
        <v>903</v>
      </c>
      <c r="J1886" t="s">
        <v>12367</v>
      </c>
      <c r="K1886" t="s">
        <v>0</v>
      </c>
    </row>
    <row r="1887" spans="1:11">
      <c r="A1887" t="s">
        <v>8848</v>
      </c>
      <c r="B1887" s="33" t="s">
        <v>909</v>
      </c>
      <c r="C1887" s="33" t="s">
        <v>333</v>
      </c>
      <c r="D1887" t="s">
        <v>333</v>
      </c>
      <c r="E1887" t="s">
        <v>12240</v>
      </c>
      <c r="F1887" s="34">
        <v>44673.344444444447</v>
      </c>
      <c r="G1887" s="34">
        <v>44701.645833333336</v>
      </c>
      <c r="H1887" t="s">
        <v>907</v>
      </c>
      <c r="I1887" t="s">
        <v>903</v>
      </c>
      <c r="J1887" t="s">
        <v>12364</v>
      </c>
      <c r="K1887" t="s">
        <v>0</v>
      </c>
    </row>
    <row r="1888" spans="1:11">
      <c r="A1888" t="s">
        <v>8849</v>
      </c>
      <c r="B1888" s="33" t="s">
        <v>909</v>
      </c>
      <c r="C1888" s="33" t="s">
        <v>333</v>
      </c>
      <c r="D1888" t="s">
        <v>333</v>
      </c>
      <c r="E1888" t="s">
        <v>12240</v>
      </c>
      <c r="F1888" s="34">
        <v>44673.343055555553</v>
      </c>
      <c r="G1888" s="34">
        <v>44676.671527777777</v>
      </c>
      <c r="H1888" t="s">
        <v>907</v>
      </c>
      <c r="I1888" t="s">
        <v>903</v>
      </c>
      <c r="J1888" t="s">
        <v>12267</v>
      </c>
      <c r="K1888" t="s">
        <v>0</v>
      </c>
    </row>
    <row r="1889" spans="1:11">
      <c r="A1889" t="s">
        <v>8850</v>
      </c>
      <c r="B1889" s="33" t="s">
        <v>909</v>
      </c>
      <c r="C1889" s="33">
        <v>712</v>
      </c>
      <c r="D1889" t="s">
        <v>901</v>
      </c>
      <c r="E1889" t="s">
        <v>12240</v>
      </c>
      <c r="F1889" s="34">
        <v>44674.416666666664</v>
      </c>
      <c r="G1889" s="34">
        <v>44679.477767824072</v>
      </c>
      <c r="H1889" t="s">
        <v>907</v>
      </c>
      <c r="I1889" t="s">
        <v>903</v>
      </c>
      <c r="J1889" t="s">
        <v>12359</v>
      </c>
      <c r="K1889" t="s">
        <v>0</v>
      </c>
    </row>
    <row r="1890" spans="1:11">
      <c r="A1890" t="s">
        <v>8851</v>
      </c>
      <c r="B1890" s="33" t="s">
        <v>909</v>
      </c>
      <c r="C1890" s="33">
        <v>712</v>
      </c>
      <c r="D1890" t="s">
        <v>901</v>
      </c>
      <c r="E1890" t="s">
        <v>12240</v>
      </c>
      <c r="F1890" s="34">
        <v>44674.404861111114</v>
      </c>
      <c r="G1890" s="34">
        <v>44676.562598715274</v>
      </c>
      <c r="H1890" t="s">
        <v>907</v>
      </c>
      <c r="I1890" t="s">
        <v>903</v>
      </c>
      <c r="J1890" t="s">
        <v>12265</v>
      </c>
      <c r="K1890" t="s">
        <v>0</v>
      </c>
    </row>
    <row r="1891" spans="1:11">
      <c r="A1891" t="s">
        <v>8852</v>
      </c>
      <c r="B1891" s="33" t="s">
        <v>909</v>
      </c>
      <c r="C1891" s="33">
        <v>401</v>
      </c>
      <c r="D1891" t="s">
        <v>901</v>
      </c>
      <c r="E1891" t="s">
        <v>12240</v>
      </c>
      <c r="F1891" s="34">
        <v>44676.755555555559</v>
      </c>
      <c r="G1891" s="34">
        <v>44700.645833333336</v>
      </c>
      <c r="H1891" t="s">
        <v>907</v>
      </c>
      <c r="I1891" t="s">
        <v>903</v>
      </c>
      <c r="J1891" t="s">
        <v>12265</v>
      </c>
      <c r="K1891" t="s">
        <v>0</v>
      </c>
    </row>
    <row r="1892" spans="1:11">
      <c r="A1892" t="s">
        <v>8853</v>
      </c>
      <c r="B1892" s="33" t="s">
        <v>909</v>
      </c>
      <c r="C1892" s="33">
        <v>803</v>
      </c>
      <c r="D1892" t="s">
        <v>901</v>
      </c>
      <c r="E1892" t="s">
        <v>12240</v>
      </c>
      <c r="F1892" s="34">
        <v>44676.863194444442</v>
      </c>
      <c r="G1892" s="34">
        <v>44697.645833333336</v>
      </c>
      <c r="H1892" t="s">
        <v>907</v>
      </c>
      <c r="I1892" t="s">
        <v>903</v>
      </c>
      <c r="J1892" t="s">
        <v>12265</v>
      </c>
      <c r="K1892" t="s">
        <v>0</v>
      </c>
    </row>
    <row r="1893" spans="1:11">
      <c r="A1893" t="s">
        <v>8854</v>
      </c>
      <c r="B1893" s="33" t="s">
        <v>909</v>
      </c>
      <c r="C1893" s="33">
        <v>303</v>
      </c>
      <c r="D1893" t="s">
        <v>901</v>
      </c>
      <c r="E1893" t="s">
        <v>12240</v>
      </c>
      <c r="F1893" s="34">
        <v>44677.654861111114</v>
      </c>
      <c r="G1893" s="34">
        <v>44684.697222222225</v>
      </c>
      <c r="H1893" t="s">
        <v>907</v>
      </c>
      <c r="I1893" t="s">
        <v>903</v>
      </c>
      <c r="J1893" t="s">
        <v>12267</v>
      </c>
      <c r="K1893" t="s">
        <v>0</v>
      </c>
    </row>
    <row r="1894" spans="1:11">
      <c r="A1894" t="s">
        <v>8855</v>
      </c>
      <c r="B1894" s="33" t="s">
        <v>909</v>
      </c>
      <c r="C1894" s="33">
        <v>801</v>
      </c>
      <c r="D1894" t="s">
        <v>901</v>
      </c>
      <c r="E1894" t="s">
        <v>12240</v>
      </c>
      <c r="F1894" s="34">
        <v>44683.460416666669</v>
      </c>
      <c r="G1894" s="34">
        <v>44686.678472222222</v>
      </c>
      <c r="H1894" t="s">
        <v>2</v>
      </c>
      <c r="I1894" t="s">
        <v>903</v>
      </c>
      <c r="J1894" t="s">
        <v>12265</v>
      </c>
      <c r="K1894" t="s">
        <v>0</v>
      </c>
    </row>
    <row r="1895" spans="1:11">
      <c r="A1895" t="s">
        <v>8856</v>
      </c>
      <c r="B1895" s="33" t="s">
        <v>909</v>
      </c>
      <c r="C1895" s="33" t="s">
        <v>333</v>
      </c>
      <c r="D1895" t="s">
        <v>333</v>
      </c>
      <c r="E1895" t="s">
        <v>12240</v>
      </c>
      <c r="F1895" s="34">
        <v>44685.408333333333</v>
      </c>
      <c r="G1895" s="34">
        <v>44694.465277777781</v>
      </c>
      <c r="H1895" t="s">
        <v>2</v>
      </c>
      <c r="I1895" t="s">
        <v>903</v>
      </c>
      <c r="J1895" t="s">
        <v>12317</v>
      </c>
      <c r="K1895" t="s">
        <v>0</v>
      </c>
    </row>
    <row r="1896" spans="1:11">
      <c r="A1896" t="s">
        <v>8857</v>
      </c>
      <c r="B1896" s="33" t="s">
        <v>909</v>
      </c>
      <c r="C1896" s="33">
        <v>806</v>
      </c>
      <c r="D1896" t="s">
        <v>901</v>
      </c>
      <c r="E1896" t="s">
        <v>12240</v>
      </c>
      <c r="F1896" s="34">
        <v>44685.458333333336</v>
      </c>
      <c r="G1896" s="34">
        <v>44700.4375</v>
      </c>
      <c r="H1896" t="s">
        <v>907</v>
      </c>
      <c r="I1896" t="s">
        <v>903</v>
      </c>
      <c r="J1896" t="s">
        <v>12317</v>
      </c>
      <c r="K1896" t="s">
        <v>0</v>
      </c>
    </row>
    <row r="1897" spans="1:11">
      <c r="A1897" t="s">
        <v>8858</v>
      </c>
      <c r="B1897" s="33" t="s">
        <v>909</v>
      </c>
      <c r="C1897" s="33">
        <v>303</v>
      </c>
      <c r="D1897" t="s">
        <v>901</v>
      </c>
      <c r="E1897" t="s">
        <v>12240</v>
      </c>
      <c r="F1897" s="34">
        <v>44685.519444444442</v>
      </c>
      <c r="G1897" s="34">
        <v>44685.672134525463</v>
      </c>
      <c r="H1897" t="s">
        <v>907</v>
      </c>
      <c r="I1897" t="s">
        <v>903</v>
      </c>
      <c r="J1897" t="s">
        <v>12314</v>
      </c>
      <c r="K1897" t="s">
        <v>0</v>
      </c>
    </row>
    <row r="1898" spans="1:11">
      <c r="A1898" t="s">
        <v>8859</v>
      </c>
      <c r="B1898" s="33" t="s">
        <v>909</v>
      </c>
      <c r="C1898" s="33">
        <v>302</v>
      </c>
      <c r="D1898" t="s">
        <v>901</v>
      </c>
      <c r="E1898" t="s">
        <v>12240</v>
      </c>
      <c r="F1898" s="34">
        <v>44687.905555555553</v>
      </c>
      <c r="G1898" s="34">
        <v>44700.673611111109</v>
      </c>
      <c r="H1898" t="s">
        <v>907</v>
      </c>
      <c r="I1898" t="s">
        <v>903</v>
      </c>
      <c r="J1898" t="s">
        <v>12265</v>
      </c>
      <c r="K1898" t="s">
        <v>0</v>
      </c>
    </row>
    <row r="1899" spans="1:11">
      <c r="A1899" t="s">
        <v>8860</v>
      </c>
      <c r="B1899" s="33" t="s">
        <v>909</v>
      </c>
      <c r="C1899" s="33">
        <v>807</v>
      </c>
      <c r="D1899" t="s">
        <v>901</v>
      </c>
      <c r="E1899" t="s">
        <v>12240</v>
      </c>
      <c r="F1899" s="34">
        <v>44690.445138888892</v>
      </c>
      <c r="G1899" s="34">
        <v>44691.583333333336</v>
      </c>
      <c r="H1899" t="s">
        <v>907</v>
      </c>
      <c r="I1899" t="s">
        <v>903</v>
      </c>
      <c r="J1899" t="s">
        <v>12267</v>
      </c>
      <c r="K1899" t="s">
        <v>0</v>
      </c>
    </row>
    <row r="1900" spans="1:11">
      <c r="A1900" t="s">
        <v>8861</v>
      </c>
      <c r="B1900" s="33" t="s">
        <v>909</v>
      </c>
      <c r="C1900" s="33" t="s">
        <v>333</v>
      </c>
      <c r="D1900" t="s">
        <v>333</v>
      </c>
      <c r="E1900" t="s">
        <v>12240</v>
      </c>
      <c r="F1900" s="34">
        <v>44690.5</v>
      </c>
      <c r="G1900" s="34">
        <v>44690.643750000003</v>
      </c>
      <c r="H1900" t="s">
        <v>907</v>
      </c>
      <c r="I1900" t="s">
        <v>903</v>
      </c>
      <c r="J1900" t="s">
        <v>12364</v>
      </c>
      <c r="K1900" t="s">
        <v>0</v>
      </c>
    </row>
    <row r="1901" spans="1:11">
      <c r="A1901" t="s">
        <v>8862</v>
      </c>
      <c r="B1901" s="33" t="s">
        <v>909</v>
      </c>
      <c r="C1901" s="33" t="s">
        <v>333</v>
      </c>
      <c r="D1901" t="s">
        <v>333</v>
      </c>
      <c r="E1901" t="s">
        <v>12240</v>
      </c>
      <c r="F1901" s="34">
        <v>44699.424305555556</v>
      </c>
      <c r="G1901" s="34">
        <v>44699.493055555555</v>
      </c>
      <c r="H1901" t="s">
        <v>907</v>
      </c>
      <c r="I1901" t="s">
        <v>903</v>
      </c>
      <c r="J1901" t="s">
        <v>12375</v>
      </c>
      <c r="K1901" t="s">
        <v>0</v>
      </c>
    </row>
    <row r="1902" spans="1:11">
      <c r="A1902" t="s">
        <v>8863</v>
      </c>
      <c r="B1902" s="33" t="s">
        <v>909</v>
      </c>
      <c r="C1902" s="33">
        <v>109</v>
      </c>
      <c r="D1902" t="s">
        <v>901</v>
      </c>
      <c r="E1902" t="s">
        <v>12240</v>
      </c>
      <c r="F1902" s="34">
        <v>44698.427083333336</v>
      </c>
      <c r="G1902" s="34">
        <v>44711.4375</v>
      </c>
      <c r="H1902" t="s">
        <v>907</v>
      </c>
      <c r="I1902" t="s">
        <v>903</v>
      </c>
      <c r="J1902" t="s">
        <v>12265</v>
      </c>
      <c r="K1902" t="s">
        <v>0</v>
      </c>
    </row>
    <row r="1903" spans="1:11">
      <c r="A1903" t="s">
        <v>8864</v>
      </c>
      <c r="B1903" s="33" t="s">
        <v>909</v>
      </c>
      <c r="C1903" s="33">
        <v>807</v>
      </c>
      <c r="D1903" t="s">
        <v>901</v>
      </c>
      <c r="E1903" t="s">
        <v>12240</v>
      </c>
      <c r="F1903" s="34">
        <v>44698.627083333333</v>
      </c>
      <c r="G1903" s="34">
        <v>44713.409722222219</v>
      </c>
      <c r="H1903" t="s">
        <v>907</v>
      </c>
      <c r="I1903" t="s">
        <v>903</v>
      </c>
      <c r="J1903" t="s">
        <v>12265</v>
      </c>
      <c r="K1903" t="s">
        <v>0</v>
      </c>
    </row>
    <row r="1904" spans="1:11">
      <c r="A1904" t="s">
        <v>8865</v>
      </c>
      <c r="B1904" s="33" t="s">
        <v>909</v>
      </c>
      <c r="C1904" s="33" t="s">
        <v>333</v>
      </c>
      <c r="D1904" t="s">
        <v>333</v>
      </c>
      <c r="E1904" t="s">
        <v>12240</v>
      </c>
      <c r="F1904" s="34">
        <v>44699.428472222222</v>
      </c>
      <c r="G1904" s="34">
        <v>44699.538447384257</v>
      </c>
      <c r="H1904" t="s">
        <v>907</v>
      </c>
      <c r="I1904" t="s">
        <v>903</v>
      </c>
      <c r="J1904" t="s">
        <v>12267</v>
      </c>
      <c r="K1904" t="s">
        <v>0</v>
      </c>
    </row>
    <row r="1905" spans="1:11">
      <c r="A1905" t="s">
        <v>8866</v>
      </c>
      <c r="B1905" s="33" t="s">
        <v>909</v>
      </c>
      <c r="C1905" s="33">
        <v>808</v>
      </c>
      <c r="D1905" t="s">
        <v>901</v>
      </c>
      <c r="E1905" t="s">
        <v>12240</v>
      </c>
      <c r="F1905" s="34">
        <v>44700.611805555556</v>
      </c>
      <c r="G1905" s="34">
        <v>44708.430555555555</v>
      </c>
      <c r="H1905" t="s">
        <v>907</v>
      </c>
      <c r="I1905" t="s">
        <v>903</v>
      </c>
      <c r="J1905" t="s">
        <v>12359</v>
      </c>
      <c r="K1905" t="s">
        <v>0</v>
      </c>
    </row>
    <row r="1906" spans="1:11">
      <c r="A1906" t="s">
        <v>8867</v>
      </c>
      <c r="B1906" s="33" t="s">
        <v>909</v>
      </c>
      <c r="C1906" s="33" t="s">
        <v>333</v>
      </c>
      <c r="D1906" t="s">
        <v>333</v>
      </c>
      <c r="E1906" t="s">
        <v>12240</v>
      </c>
      <c r="F1906" s="34">
        <v>44711.35</v>
      </c>
      <c r="G1906" s="34">
        <v>44755.483102384256</v>
      </c>
      <c r="H1906" t="s">
        <v>907</v>
      </c>
      <c r="I1906" t="s">
        <v>903</v>
      </c>
      <c r="J1906" t="s">
        <v>12267</v>
      </c>
      <c r="K1906" t="s">
        <v>0</v>
      </c>
    </row>
    <row r="1907" spans="1:11">
      <c r="A1907" t="s">
        <v>8868</v>
      </c>
      <c r="B1907" s="33" t="s">
        <v>909</v>
      </c>
      <c r="C1907" s="33" t="s">
        <v>333</v>
      </c>
      <c r="D1907" t="s">
        <v>333</v>
      </c>
      <c r="E1907" t="s">
        <v>12240</v>
      </c>
      <c r="F1907" s="34">
        <v>44711.352777777778</v>
      </c>
      <c r="G1907" s="34">
        <v>44725.708333333336</v>
      </c>
      <c r="H1907" t="s">
        <v>907</v>
      </c>
      <c r="I1907" t="s">
        <v>903</v>
      </c>
      <c r="J1907" t="s">
        <v>12317</v>
      </c>
      <c r="K1907" t="s">
        <v>0</v>
      </c>
    </row>
    <row r="1908" spans="1:11">
      <c r="A1908" t="s">
        <v>8869</v>
      </c>
      <c r="B1908" s="33" t="s">
        <v>909</v>
      </c>
      <c r="C1908" s="33" t="s">
        <v>333</v>
      </c>
      <c r="D1908" t="s">
        <v>333</v>
      </c>
      <c r="E1908" t="s">
        <v>12240</v>
      </c>
      <c r="F1908" s="34">
        <v>44711.364583333336</v>
      </c>
      <c r="G1908" s="34">
        <v>44711.569996157406</v>
      </c>
      <c r="H1908" t="s">
        <v>907</v>
      </c>
      <c r="I1908" t="s">
        <v>903</v>
      </c>
      <c r="J1908" t="s">
        <v>12317</v>
      </c>
      <c r="K1908" t="s">
        <v>0</v>
      </c>
    </row>
    <row r="1909" spans="1:11">
      <c r="A1909" t="s">
        <v>8870</v>
      </c>
      <c r="B1909" s="33" t="s">
        <v>909</v>
      </c>
      <c r="C1909" s="33">
        <v>801</v>
      </c>
      <c r="D1909" t="s">
        <v>901</v>
      </c>
      <c r="E1909" t="s">
        <v>12240</v>
      </c>
      <c r="F1909" s="34">
        <v>44713.604166666664</v>
      </c>
      <c r="G1909" s="34">
        <v>44713.612151770831</v>
      </c>
      <c r="H1909" t="s">
        <v>907</v>
      </c>
      <c r="I1909" t="s">
        <v>903</v>
      </c>
      <c r="J1909" t="s">
        <v>12265</v>
      </c>
      <c r="K1909" t="s">
        <v>0</v>
      </c>
    </row>
    <row r="1910" spans="1:11">
      <c r="A1910" t="s">
        <v>8871</v>
      </c>
      <c r="B1910" s="33" t="s">
        <v>909</v>
      </c>
      <c r="C1910" s="33">
        <v>110</v>
      </c>
      <c r="D1910" t="s">
        <v>901</v>
      </c>
      <c r="E1910" t="s">
        <v>12239</v>
      </c>
      <c r="F1910" s="34">
        <v>44713.611111111109</v>
      </c>
      <c r="G1910" s="34">
        <v>44739.427083333336</v>
      </c>
      <c r="H1910" t="s">
        <v>907</v>
      </c>
      <c r="I1910" t="s">
        <v>903</v>
      </c>
      <c r="J1910" t="s">
        <v>12364</v>
      </c>
      <c r="K1910" t="s">
        <v>0</v>
      </c>
    </row>
    <row r="1911" spans="1:11">
      <c r="A1911" t="s">
        <v>8872</v>
      </c>
      <c r="B1911" s="33" t="s">
        <v>909</v>
      </c>
      <c r="C1911" s="33">
        <v>501</v>
      </c>
      <c r="D1911" t="s">
        <v>901</v>
      </c>
      <c r="E1911" t="s">
        <v>12240</v>
      </c>
      <c r="F1911" s="34">
        <v>44713.636805555558</v>
      </c>
      <c r="G1911" s="34">
        <v>44713.688858298614</v>
      </c>
      <c r="H1911" t="s">
        <v>907</v>
      </c>
      <c r="I1911" t="s">
        <v>903</v>
      </c>
      <c r="J1911" t="s">
        <v>12265</v>
      </c>
      <c r="K1911" t="s">
        <v>0</v>
      </c>
    </row>
    <row r="1912" spans="1:11">
      <c r="A1912" t="s">
        <v>8873</v>
      </c>
      <c r="B1912" s="33" t="s">
        <v>909</v>
      </c>
      <c r="C1912" s="33" t="s">
        <v>333</v>
      </c>
      <c r="D1912" t="s">
        <v>333</v>
      </c>
      <c r="E1912" t="s">
        <v>12240</v>
      </c>
      <c r="F1912" s="34">
        <v>44714.464583333334</v>
      </c>
      <c r="G1912" s="34">
        <v>44714.476234456015</v>
      </c>
      <c r="H1912" t="s">
        <v>907</v>
      </c>
      <c r="I1912" t="s">
        <v>903</v>
      </c>
      <c r="J1912" t="s">
        <v>12317</v>
      </c>
      <c r="K1912" t="s">
        <v>0</v>
      </c>
    </row>
    <row r="1913" spans="1:11">
      <c r="A1913" t="s">
        <v>8874</v>
      </c>
      <c r="B1913" s="33" t="s">
        <v>909</v>
      </c>
      <c r="C1913" s="33" t="s">
        <v>333</v>
      </c>
      <c r="D1913" t="s">
        <v>333</v>
      </c>
      <c r="E1913" t="s">
        <v>12240</v>
      </c>
      <c r="F1913" s="34">
        <v>44714.46597222222</v>
      </c>
      <c r="G1913" s="34">
        <v>44725.458333333336</v>
      </c>
      <c r="H1913" t="s">
        <v>907</v>
      </c>
      <c r="I1913" t="s">
        <v>903</v>
      </c>
      <c r="J1913" t="s">
        <v>12315</v>
      </c>
      <c r="K1913" t="s">
        <v>0</v>
      </c>
    </row>
    <row r="1914" spans="1:11">
      <c r="A1914" t="s">
        <v>8875</v>
      </c>
      <c r="B1914" s="33" t="s">
        <v>909</v>
      </c>
      <c r="C1914" s="33">
        <v>604</v>
      </c>
      <c r="D1914" t="s">
        <v>901</v>
      </c>
      <c r="E1914" t="s">
        <v>12240</v>
      </c>
      <c r="F1914" s="34">
        <v>44714.755555555559</v>
      </c>
      <c r="G1914" s="34">
        <v>44718.354166666664</v>
      </c>
      <c r="H1914" t="s">
        <v>907</v>
      </c>
      <c r="I1914" t="s">
        <v>903</v>
      </c>
      <c r="J1914" t="s">
        <v>12372</v>
      </c>
      <c r="K1914" t="s">
        <v>0</v>
      </c>
    </row>
    <row r="1915" spans="1:11">
      <c r="A1915" t="s">
        <v>8876</v>
      </c>
      <c r="B1915" s="33" t="s">
        <v>909</v>
      </c>
      <c r="C1915" s="33">
        <v>302</v>
      </c>
      <c r="D1915" t="s">
        <v>901</v>
      </c>
      <c r="E1915" t="s">
        <v>12240</v>
      </c>
      <c r="F1915" s="34">
        <v>44716.427083333336</v>
      </c>
      <c r="G1915" s="34">
        <v>44718.318099305558</v>
      </c>
      <c r="H1915" t="s">
        <v>907</v>
      </c>
      <c r="I1915" t="s">
        <v>903</v>
      </c>
      <c r="J1915" t="s">
        <v>12265</v>
      </c>
      <c r="K1915" t="s">
        <v>0</v>
      </c>
    </row>
    <row r="1916" spans="1:11">
      <c r="A1916" t="s">
        <v>8877</v>
      </c>
      <c r="B1916" s="33" t="s">
        <v>909</v>
      </c>
      <c r="C1916" s="33" t="s">
        <v>333</v>
      </c>
      <c r="D1916" t="s">
        <v>333</v>
      </c>
      <c r="E1916" t="s">
        <v>12240</v>
      </c>
      <c r="F1916" s="34">
        <v>44718.445833333331</v>
      </c>
      <c r="G1916" s="34">
        <v>44718.483735960646</v>
      </c>
      <c r="H1916" t="s">
        <v>907</v>
      </c>
      <c r="I1916" t="s">
        <v>903</v>
      </c>
      <c r="J1916" t="s">
        <v>12364</v>
      </c>
      <c r="K1916" t="s">
        <v>0</v>
      </c>
    </row>
    <row r="1917" spans="1:11">
      <c r="A1917" t="s">
        <v>8878</v>
      </c>
      <c r="B1917" s="33" t="s">
        <v>909</v>
      </c>
      <c r="C1917" s="33">
        <v>611</v>
      </c>
      <c r="D1917" t="s">
        <v>901</v>
      </c>
      <c r="E1917" t="s">
        <v>12240</v>
      </c>
      <c r="F1917" s="34">
        <v>44718.554166666669</v>
      </c>
      <c r="G1917" s="34">
        <v>44719.383926203707</v>
      </c>
      <c r="H1917" t="s">
        <v>907</v>
      </c>
      <c r="I1917" t="s">
        <v>903</v>
      </c>
      <c r="J1917" t="s">
        <v>12265</v>
      </c>
      <c r="K1917" t="s">
        <v>0</v>
      </c>
    </row>
    <row r="1918" spans="1:11">
      <c r="A1918" t="s">
        <v>8879</v>
      </c>
      <c r="B1918" s="33" t="s">
        <v>909</v>
      </c>
      <c r="C1918" s="33">
        <v>807</v>
      </c>
      <c r="D1918" t="s">
        <v>901</v>
      </c>
      <c r="E1918" t="s">
        <v>12240</v>
      </c>
      <c r="F1918" s="34">
        <v>44719.587500000001</v>
      </c>
      <c r="G1918" s="34">
        <v>44725.708333333336</v>
      </c>
      <c r="H1918" t="s">
        <v>2</v>
      </c>
      <c r="I1918" t="s">
        <v>903</v>
      </c>
      <c r="J1918" t="s">
        <v>12265</v>
      </c>
      <c r="K1918" t="s">
        <v>0</v>
      </c>
    </row>
    <row r="1919" spans="1:11">
      <c r="A1919" t="s">
        <v>8880</v>
      </c>
      <c r="B1919" s="33" t="s">
        <v>909</v>
      </c>
      <c r="C1919" s="33">
        <v>601</v>
      </c>
      <c r="D1919" t="s">
        <v>901</v>
      </c>
      <c r="E1919" t="s">
        <v>12240</v>
      </c>
      <c r="F1919" s="34">
        <v>44722.853472222225</v>
      </c>
      <c r="G1919" s="34">
        <v>44734.30972222222</v>
      </c>
      <c r="H1919" t="s">
        <v>2</v>
      </c>
      <c r="I1919" t="s">
        <v>903</v>
      </c>
      <c r="J1919" t="s">
        <v>12359</v>
      </c>
      <c r="K1919" t="s">
        <v>0</v>
      </c>
    </row>
    <row r="1920" spans="1:11">
      <c r="A1920" t="s">
        <v>8881</v>
      </c>
      <c r="B1920" s="33" t="s">
        <v>909</v>
      </c>
      <c r="C1920" s="33">
        <v>303</v>
      </c>
      <c r="D1920" t="s">
        <v>901</v>
      </c>
      <c r="E1920" t="s">
        <v>12240</v>
      </c>
      <c r="F1920" s="34">
        <v>44724.537499999999</v>
      </c>
      <c r="G1920" s="34">
        <v>44747.479166666664</v>
      </c>
      <c r="H1920" t="s">
        <v>907</v>
      </c>
      <c r="I1920" t="s">
        <v>903</v>
      </c>
      <c r="J1920" t="s">
        <v>12359</v>
      </c>
      <c r="K1920" t="s">
        <v>0</v>
      </c>
    </row>
    <row r="1921" spans="1:11">
      <c r="A1921" t="s">
        <v>8882</v>
      </c>
      <c r="B1921" s="33" t="s">
        <v>909</v>
      </c>
      <c r="C1921" s="33">
        <v>808</v>
      </c>
      <c r="D1921" t="s">
        <v>901</v>
      </c>
      <c r="E1921" t="s">
        <v>12240</v>
      </c>
      <c r="F1921" s="34">
        <v>44724.904861111114</v>
      </c>
      <c r="G1921" s="34">
        <v>44725.40862534722</v>
      </c>
      <c r="H1921" t="s">
        <v>907</v>
      </c>
      <c r="I1921" t="s">
        <v>903</v>
      </c>
      <c r="J1921" t="s">
        <v>12375</v>
      </c>
      <c r="K1921" t="s">
        <v>0</v>
      </c>
    </row>
    <row r="1922" spans="1:11">
      <c r="A1922" t="s">
        <v>8883</v>
      </c>
      <c r="B1922" s="33" t="s">
        <v>909</v>
      </c>
      <c r="C1922" s="33">
        <v>604</v>
      </c>
      <c r="D1922" t="s">
        <v>901</v>
      </c>
      <c r="E1922" t="s">
        <v>12240</v>
      </c>
      <c r="F1922" s="34">
        <v>44725.668055555558</v>
      </c>
      <c r="G1922" s="34">
        <v>44726.444444444445</v>
      </c>
      <c r="H1922" t="s">
        <v>2</v>
      </c>
      <c r="I1922" t="s">
        <v>903</v>
      </c>
      <c r="J1922" t="s">
        <v>12361</v>
      </c>
      <c r="K1922" t="s">
        <v>0</v>
      </c>
    </row>
    <row r="1923" spans="1:11">
      <c r="A1923" t="s">
        <v>8884</v>
      </c>
      <c r="B1923" s="33" t="s">
        <v>909</v>
      </c>
      <c r="C1923" s="33">
        <v>303</v>
      </c>
      <c r="D1923" t="s">
        <v>901</v>
      </c>
      <c r="E1923" t="s">
        <v>12240</v>
      </c>
      <c r="F1923" s="34">
        <v>44735.591666666667</v>
      </c>
      <c r="G1923" s="34">
        <v>44736.39643054398</v>
      </c>
      <c r="H1923" t="s">
        <v>907</v>
      </c>
      <c r="I1923" t="s">
        <v>903</v>
      </c>
      <c r="J1923" t="s">
        <v>12360</v>
      </c>
      <c r="K1923" t="s">
        <v>0</v>
      </c>
    </row>
    <row r="1924" spans="1:11">
      <c r="A1924" t="s">
        <v>8885</v>
      </c>
      <c r="B1924" s="33" t="s">
        <v>909</v>
      </c>
      <c r="C1924" s="33">
        <v>707</v>
      </c>
      <c r="D1924" t="s">
        <v>901</v>
      </c>
      <c r="E1924" t="s">
        <v>12240</v>
      </c>
      <c r="F1924" s="34">
        <v>44739.397916666669</v>
      </c>
      <c r="G1924" s="34">
        <v>44739.44640523148</v>
      </c>
      <c r="H1924" t="s">
        <v>907</v>
      </c>
      <c r="I1924" t="s">
        <v>903</v>
      </c>
      <c r="J1924" t="s">
        <v>12359</v>
      </c>
      <c r="K1924" t="s">
        <v>0</v>
      </c>
    </row>
    <row r="1925" spans="1:11">
      <c r="A1925" t="s">
        <v>8886</v>
      </c>
      <c r="B1925" s="33" t="s">
        <v>909</v>
      </c>
      <c r="C1925" s="33" t="s">
        <v>333</v>
      </c>
      <c r="D1925" t="s">
        <v>333</v>
      </c>
      <c r="E1925" t="s">
        <v>12240</v>
      </c>
      <c r="F1925" s="34">
        <v>44741.363888888889</v>
      </c>
      <c r="G1925" s="34">
        <v>44742.38958333333</v>
      </c>
      <c r="H1925" t="s">
        <v>2</v>
      </c>
      <c r="I1925" t="s">
        <v>903</v>
      </c>
      <c r="J1925" t="s">
        <v>12371</v>
      </c>
      <c r="K1925" t="s">
        <v>0</v>
      </c>
    </row>
    <row r="1926" spans="1:11">
      <c r="A1926" t="s">
        <v>8887</v>
      </c>
      <c r="B1926" s="33" t="s">
        <v>909</v>
      </c>
      <c r="C1926" s="33">
        <v>707</v>
      </c>
      <c r="D1926" t="s">
        <v>901</v>
      </c>
      <c r="E1926" t="s">
        <v>12240</v>
      </c>
      <c r="F1926" s="34">
        <v>44739.397916666669</v>
      </c>
      <c r="G1926" s="34">
        <v>44742.624477407408</v>
      </c>
      <c r="H1926" t="s">
        <v>907</v>
      </c>
      <c r="I1926" t="s">
        <v>903</v>
      </c>
      <c r="J1926" t="s">
        <v>12265</v>
      </c>
      <c r="K1926" t="s">
        <v>0</v>
      </c>
    </row>
    <row r="1927" spans="1:11">
      <c r="A1927" t="s">
        <v>8888</v>
      </c>
      <c r="B1927" s="33" t="s">
        <v>909</v>
      </c>
      <c r="C1927" s="33">
        <v>108</v>
      </c>
      <c r="D1927" t="s">
        <v>901</v>
      </c>
      <c r="E1927" t="s">
        <v>12240</v>
      </c>
      <c r="F1927" s="34">
        <v>44748.521527777775</v>
      </c>
      <c r="G1927" s="34">
        <v>44749.354306273148</v>
      </c>
      <c r="H1927" t="s">
        <v>2</v>
      </c>
      <c r="I1927" t="s">
        <v>903</v>
      </c>
      <c r="J1927" t="s">
        <v>12360</v>
      </c>
      <c r="K1927" t="s">
        <v>0</v>
      </c>
    </row>
    <row r="1928" spans="1:11">
      <c r="A1928" t="s">
        <v>8889</v>
      </c>
      <c r="B1928" s="33" t="s">
        <v>909</v>
      </c>
      <c r="C1928" s="33" t="s">
        <v>333</v>
      </c>
      <c r="D1928" t="s">
        <v>333</v>
      </c>
      <c r="E1928" t="s">
        <v>12240</v>
      </c>
      <c r="F1928" s="34">
        <v>44753.658333333333</v>
      </c>
      <c r="G1928" s="34">
        <v>44755.588113020836</v>
      </c>
      <c r="H1928" t="s">
        <v>907</v>
      </c>
      <c r="I1928" t="s">
        <v>903</v>
      </c>
      <c r="J1928" t="s">
        <v>12362</v>
      </c>
      <c r="K1928" t="s">
        <v>0</v>
      </c>
    </row>
    <row r="1929" spans="1:11">
      <c r="A1929" t="s">
        <v>8890</v>
      </c>
      <c r="B1929" s="33" t="s">
        <v>909</v>
      </c>
      <c r="C1929" s="33">
        <v>308</v>
      </c>
      <c r="D1929" t="s">
        <v>901</v>
      </c>
      <c r="E1929" t="s">
        <v>12240</v>
      </c>
      <c r="F1929" s="34">
        <v>44755.495833333334</v>
      </c>
      <c r="G1929" s="34">
        <v>44756.340123449074</v>
      </c>
      <c r="H1929" t="s">
        <v>2</v>
      </c>
      <c r="I1929" t="s">
        <v>903</v>
      </c>
      <c r="J1929" t="s">
        <v>12360</v>
      </c>
      <c r="K1929" t="s">
        <v>0</v>
      </c>
    </row>
    <row r="1930" spans="1:11">
      <c r="A1930" t="s">
        <v>8891</v>
      </c>
      <c r="B1930" s="33" t="s">
        <v>909</v>
      </c>
      <c r="C1930" s="33">
        <v>402</v>
      </c>
      <c r="D1930" t="s">
        <v>901</v>
      </c>
      <c r="E1930" t="s">
        <v>12240</v>
      </c>
      <c r="F1930" s="34">
        <v>44760.37777777778</v>
      </c>
      <c r="G1930" s="34">
        <v>44782.479166666664</v>
      </c>
      <c r="H1930" t="s">
        <v>907</v>
      </c>
      <c r="I1930" t="s">
        <v>903</v>
      </c>
      <c r="J1930" t="s">
        <v>12359</v>
      </c>
      <c r="K1930" t="s">
        <v>0</v>
      </c>
    </row>
    <row r="1931" spans="1:11">
      <c r="A1931" t="s">
        <v>8892</v>
      </c>
      <c r="B1931" s="33" t="s">
        <v>909</v>
      </c>
      <c r="C1931" s="33">
        <v>410</v>
      </c>
      <c r="D1931" t="s">
        <v>901</v>
      </c>
      <c r="E1931" t="s">
        <v>12240</v>
      </c>
      <c r="F1931" s="34">
        <v>44760.377083333333</v>
      </c>
      <c r="G1931" s="34">
        <v>44760.700595185182</v>
      </c>
      <c r="H1931" t="s">
        <v>907</v>
      </c>
      <c r="I1931" t="s">
        <v>903</v>
      </c>
      <c r="J1931" t="s">
        <v>12265</v>
      </c>
      <c r="K1931" t="s">
        <v>0</v>
      </c>
    </row>
    <row r="1932" spans="1:11">
      <c r="A1932" t="s">
        <v>8893</v>
      </c>
      <c r="B1932" s="33" t="s">
        <v>909</v>
      </c>
      <c r="C1932" s="33">
        <v>410</v>
      </c>
      <c r="D1932" t="s">
        <v>901</v>
      </c>
      <c r="E1932" t="s">
        <v>12240</v>
      </c>
      <c r="F1932" s="34">
        <v>44760.379861111112</v>
      </c>
      <c r="G1932" s="34">
        <v>44760.703456550924</v>
      </c>
      <c r="H1932" t="s">
        <v>907</v>
      </c>
      <c r="I1932" t="s">
        <v>903</v>
      </c>
      <c r="J1932" t="s">
        <v>12360</v>
      </c>
      <c r="K1932" t="s">
        <v>0</v>
      </c>
    </row>
    <row r="1933" spans="1:11">
      <c r="A1933" t="s">
        <v>8894</v>
      </c>
      <c r="B1933" s="33" t="s">
        <v>909</v>
      </c>
      <c r="C1933" s="33">
        <v>106</v>
      </c>
      <c r="D1933" t="s">
        <v>901</v>
      </c>
      <c r="E1933" t="s">
        <v>12240</v>
      </c>
      <c r="F1933" s="34">
        <v>44770.772916666669</v>
      </c>
      <c r="G1933" s="34">
        <v>44774.335560729167</v>
      </c>
      <c r="H1933" t="s">
        <v>907</v>
      </c>
      <c r="I1933" t="s">
        <v>903</v>
      </c>
      <c r="J1933" t="s">
        <v>12265</v>
      </c>
      <c r="K1933" t="s">
        <v>0</v>
      </c>
    </row>
    <row r="1934" spans="1:11">
      <c r="A1934" t="s">
        <v>8895</v>
      </c>
      <c r="B1934" s="33" t="s">
        <v>909</v>
      </c>
      <c r="C1934" s="33">
        <v>711</v>
      </c>
      <c r="D1934" t="s">
        <v>901</v>
      </c>
      <c r="E1934" t="s">
        <v>12240</v>
      </c>
      <c r="F1934" s="34">
        <v>44776.463194444441</v>
      </c>
      <c r="G1934" s="34">
        <v>44777.348095671296</v>
      </c>
      <c r="H1934" t="s">
        <v>907</v>
      </c>
      <c r="I1934" t="s">
        <v>903</v>
      </c>
      <c r="J1934" t="s">
        <v>12359</v>
      </c>
      <c r="K1934" t="s">
        <v>0</v>
      </c>
    </row>
    <row r="1935" spans="1:11">
      <c r="A1935" t="s">
        <v>8896</v>
      </c>
      <c r="B1935" s="33" t="s">
        <v>909</v>
      </c>
      <c r="C1935" s="33" t="s">
        <v>333</v>
      </c>
      <c r="D1935" t="s">
        <v>333</v>
      </c>
      <c r="E1935" t="s">
        <v>12240</v>
      </c>
      <c r="F1935" s="34">
        <v>44784.531944444447</v>
      </c>
      <c r="G1935" s="34">
        <v>44804.5</v>
      </c>
      <c r="H1935" t="s">
        <v>907</v>
      </c>
      <c r="I1935" t="s">
        <v>903</v>
      </c>
      <c r="J1935" t="s">
        <v>12364</v>
      </c>
      <c r="K1935" t="s">
        <v>0</v>
      </c>
    </row>
    <row r="1936" spans="1:11">
      <c r="A1936" t="s">
        <v>8897</v>
      </c>
      <c r="B1936" s="33" t="s">
        <v>909</v>
      </c>
      <c r="C1936" s="33">
        <v>610</v>
      </c>
      <c r="D1936" t="s">
        <v>901</v>
      </c>
      <c r="E1936" t="s">
        <v>12240</v>
      </c>
      <c r="F1936" s="34">
        <v>44784.667361111111</v>
      </c>
      <c r="G1936" s="34">
        <v>44809.5</v>
      </c>
      <c r="H1936" t="s">
        <v>907</v>
      </c>
      <c r="I1936" t="s">
        <v>903</v>
      </c>
      <c r="J1936" t="s">
        <v>12359</v>
      </c>
      <c r="K1936" t="s">
        <v>0</v>
      </c>
    </row>
    <row r="1937" spans="1:11">
      <c r="A1937" t="s">
        <v>8898</v>
      </c>
      <c r="B1937" s="33" t="s">
        <v>909</v>
      </c>
      <c r="C1937" s="33">
        <v>501</v>
      </c>
      <c r="D1937" t="s">
        <v>901</v>
      </c>
      <c r="E1937" t="s">
        <v>12240</v>
      </c>
      <c r="F1937" s="34">
        <v>44787.111805555556</v>
      </c>
      <c r="G1937" s="34">
        <v>44790.458333333336</v>
      </c>
      <c r="H1937" t="s">
        <v>2</v>
      </c>
      <c r="I1937" t="s">
        <v>903</v>
      </c>
      <c r="J1937" t="s">
        <v>12367</v>
      </c>
      <c r="K1937" t="s">
        <v>0</v>
      </c>
    </row>
    <row r="1938" spans="1:11">
      <c r="A1938" t="s">
        <v>8899</v>
      </c>
      <c r="B1938" s="33" t="s">
        <v>909</v>
      </c>
      <c r="C1938" s="33">
        <v>505</v>
      </c>
      <c r="D1938" t="s">
        <v>901</v>
      </c>
      <c r="E1938" t="s">
        <v>12240</v>
      </c>
      <c r="F1938" s="34">
        <v>44788.820138888892</v>
      </c>
      <c r="G1938" s="34">
        <v>44789.624853773152</v>
      </c>
      <c r="H1938" t="s">
        <v>907</v>
      </c>
      <c r="I1938" t="s">
        <v>903</v>
      </c>
      <c r="J1938" t="s">
        <v>12359</v>
      </c>
      <c r="K1938" t="s">
        <v>0</v>
      </c>
    </row>
    <row r="1939" spans="1:11">
      <c r="A1939" t="s">
        <v>8900</v>
      </c>
      <c r="B1939" s="33" t="s">
        <v>909</v>
      </c>
      <c r="C1939" s="33">
        <v>111</v>
      </c>
      <c r="D1939" t="s">
        <v>901</v>
      </c>
      <c r="E1939" t="s">
        <v>12240</v>
      </c>
      <c r="F1939" s="34">
        <v>44791.506944444445</v>
      </c>
      <c r="G1939" s="34">
        <v>44795.395833333336</v>
      </c>
      <c r="H1939" t="s">
        <v>907</v>
      </c>
      <c r="I1939" t="s">
        <v>903</v>
      </c>
      <c r="J1939" t="s">
        <v>12267</v>
      </c>
      <c r="K1939" t="s">
        <v>0</v>
      </c>
    </row>
    <row r="1940" spans="1:11">
      <c r="A1940" t="s">
        <v>8901</v>
      </c>
      <c r="B1940" s="33" t="s">
        <v>909</v>
      </c>
      <c r="C1940" s="33">
        <v>809</v>
      </c>
      <c r="D1940" t="s">
        <v>901</v>
      </c>
      <c r="E1940" t="s">
        <v>12240</v>
      </c>
      <c r="F1940" s="34">
        <v>44791.415277777778</v>
      </c>
      <c r="G1940" s="34">
        <v>44792.333166481483</v>
      </c>
      <c r="H1940" t="s">
        <v>907</v>
      </c>
      <c r="I1940" t="s">
        <v>903</v>
      </c>
      <c r="J1940" t="s">
        <v>12359</v>
      </c>
      <c r="K1940" t="s">
        <v>0</v>
      </c>
    </row>
    <row r="1941" spans="1:11">
      <c r="A1941" t="s">
        <v>8902</v>
      </c>
      <c r="B1941" s="33" t="s">
        <v>909</v>
      </c>
      <c r="C1941" s="33">
        <v>505</v>
      </c>
      <c r="D1941" t="s">
        <v>901</v>
      </c>
      <c r="E1941" t="s">
        <v>12240</v>
      </c>
      <c r="F1941" s="34">
        <v>44792.568055555559</v>
      </c>
      <c r="G1941" s="34">
        <v>44796.398611111108</v>
      </c>
      <c r="H1941" t="s">
        <v>907</v>
      </c>
      <c r="I1941" t="s">
        <v>903</v>
      </c>
      <c r="J1941" t="s">
        <v>12359</v>
      </c>
      <c r="K1941" t="s">
        <v>0</v>
      </c>
    </row>
    <row r="1942" spans="1:11">
      <c r="A1942" t="s">
        <v>8903</v>
      </c>
      <c r="B1942" s="33" t="s">
        <v>909</v>
      </c>
      <c r="C1942" s="33">
        <v>308</v>
      </c>
      <c r="D1942" t="s">
        <v>901</v>
      </c>
      <c r="E1942" t="s">
        <v>12241</v>
      </c>
      <c r="F1942" s="34">
        <v>44803.9375</v>
      </c>
      <c r="G1942" s="34">
        <v>44813.430555555555</v>
      </c>
      <c r="H1942" t="s">
        <v>907</v>
      </c>
      <c r="I1942" t="s">
        <v>903</v>
      </c>
      <c r="J1942" t="s">
        <v>12363</v>
      </c>
      <c r="K1942" t="s">
        <v>0</v>
      </c>
    </row>
    <row r="1943" spans="1:11">
      <c r="A1943" t="s">
        <v>8904</v>
      </c>
      <c r="B1943" s="33" t="s">
        <v>909</v>
      </c>
      <c r="C1943" s="33">
        <v>601</v>
      </c>
      <c r="D1943" t="s">
        <v>901</v>
      </c>
      <c r="E1943" t="s">
        <v>12241</v>
      </c>
      <c r="F1943" s="34">
        <v>44808.515277777777</v>
      </c>
      <c r="G1943" s="34">
        <v>44809.66362777778</v>
      </c>
      <c r="H1943" t="s">
        <v>907</v>
      </c>
      <c r="I1943" t="s">
        <v>903</v>
      </c>
      <c r="J1943" t="s">
        <v>12265</v>
      </c>
      <c r="K1943" t="s">
        <v>0</v>
      </c>
    </row>
    <row r="1944" spans="1:11">
      <c r="A1944" t="s">
        <v>8905</v>
      </c>
      <c r="B1944" s="33" t="s">
        <v>909</v>
      </c>
      <c r="C1944" s="33" t="s">
        <v>333</v>
      </c>
      <c r="D1944" t="s">
        <v>333</v>
      </c>
      <c r="E1944" t="s">
        <v>12241</v>
      </c>
      <c r="F1944" s="34">
        <v>44809.700694444444</v>
      </c>
      <c r="G1944" s="34">
        <v>44810.352820370368</v>
      </c>
      <c r="H1944" t="s">
        <v>907</v>
      </c>
      <c r="I1944" t="s">
        <v>903</v>
      </c>
      <c r="J1944" t="s">
        <v>12267</v>
      </c>
      <c r="K1944" t="s">
        <v>0</v>
      </c>
    </row>
    <row r="1945" spans="1:11">
      <c r="A1945" t="s">
        <v>8906</v>
      </c>
      <c r="B1945" s="33" t="s">
        <v>909</v>
      </c>
      <c r="C1945" s="33">
        <v>801</v>
      </c>
      <c r="D1945" t="s">
        <v>901</v>
      </c>
      <c r="E1945" t="s">
        <v>12241</v>
      </c>
      <c r="F1945" s="34">
        <v>44813.38958333333</v>
      </c>
      <c r="G1945" s="34">
        <v>44817.361111111109</v>
      </c>
      <c r="H1945" t="s">
        <v>2</v>
      </c>
      <c r="I1945" t="s">
        <v>903</v>
      </c>
      <c r="J1945" t="s">
        <v>12267</v>
      </c>
      <c r="K1945" t="s">
        <v>0</v>
      </c>
    </row>
    <row r="1946" spans="1:11">
      <c r="A1946" t="s">
        <v>8907</v>
      </c>
      <c r="B1946" s="33" t="s">
        <v>909</v>
      </c>
      <c r="C1946" s="33">
        <v>809</v>
      </c>
      <c r="D1946" t="s">
        <v>901</v>
      </c>
      <c r="E1946" t="s">
        <v>12241</v>
      </c>
      <c r="F1946" s="34">
        <v>44817.770138888889</v>
      </c>
      <c r="G1946" s="34">
        <v>44818.38541239583</v>
      </c>
      <c r="H1946" t="s">
        <v>907</v>
      </c>
      <c r="I1946" t="s">
        <v>903</v>
      </c>
      <c r="J1946" t="s">
        <v>12358</v>
      </c>
      <c r="K1946" t="s">
        <v>0</v>
      </c>
    </row>
    <row r="1947" spans="1:11">
      <c r="A1947" t="s">
        <v>8908</v>
      </c>
      <c r="B1947" s="33" t="s">
        <v>909</v>
      </c>
      <c r="C1947" s="33">
        <v>401</v>
      </c>
      <c r="D1947" t="s">
        <v>901</v>
      </c>
      <c r="E1947" t="s">
        <v>12238</v>
      </c>
      <c r="F1947" s="34">
        <v>44819.913888888892</v>
      </c>
      <c r="G1947" s="34">
        <v>44820.583333333336</v>
      </c>
      <c r="H1947" t="s">
        <v>907</v>
      </c>
      <c r="I1947" t="s">
        <v>903</v>
      </c>
      <c r="J1947" t="s">
        <v>12267</v>
      </c>
      <c r="K1947" t="s">
        <v>0</v>
      </c>
    </row>
    <row r="1948" spans="1:11">
      <c r="A1948" t="s">
        <v>8909</v>
      </c>
      <c r="B1948" s="33" t="s">
        <v>909</v>
      </c>
      <c r="C1948" s="33">
        <v>606</v>
      </c>
      <c r="D1948" t="s">
        <v>901</v>
      </c>
      <c r="E1948" t="s">
        <v>12241</v>
      </c>
      <c r="F1948" s="34">
        <v>44823.419444444444</v>
      </c>
      <c r="G1948" s="34">
        <v>44825.694444444445</v>
      </c>
      <c r="H1948" t="s">
        <v>907</v>
      </c>
      <c r="I1948" t="s">
        <v>903</v>
      </c>
      <c r="J1948" t="s">
        <v>12360</v>
      </c>
      <c r="K1948" t="s">
        <v>0</v>
      </c>
    </row>
    <row r="1949" spans="1:11">
      <c r="A1949" t="s">
        <v>8910</v>
      </c>
      <c r="B1949" s="33" t="s">
        <v>909</v>
      </c>
      <c r="C1949" s="33" t="s">
        <v>333</v>
      </c>
      <c r="D1949" t="s">
        <v>333</v>
      </c>
      <c r="E1949" t="s">
        <v>12241</v>
      </c>
      <c r="F1949" s="34">
        <v>44827.535416666666</v>
      </c>
      <c r="G1949" s="34">
        <v>44830.375</v>
      </c>
      <c r="H1949" t="s">
        <v>2</v>
      </c>
      <c r="I1949" t="s">
        <v>903</v>
      </c>
      <c r="J1949" t="s">
        <v>12267</v>
      </c>
      <c r="K1949" t="s">
        <v>0</v>
      </c>
    </row>
    <row r="1950" spans="1:11">
      <c r="A1950" t="s">
        <v>8911</v>
      </c>
      <c r="B1950" s="33" t="s">
        <v>909</v>
      </c>
      <c r="C1950" s="33">
        <v>804</v>
      </c>
      <c r="D1950" t="s">
        <v>901</v>
      </c>
      <c r="E1950" t="s">
        <v>12241</v>
      </c>
      <c r="F1950" s="34">
        <v>44827.503472222219</v>
      </c>
      <c r="G1950" s="34">
        <v>44837.465277777781</v>
      </c>
      <c r="H1950" t="s">
        <v>907</v>
      </c>
      <c r="I1950" t="s">
        <v>903</v>
      </c>
      <c r="J1950" t="s">
        <v>12359</v>
      </c>
      <c r="K1950" t="s">
        <v>0</v>
      </c>
    </row>
    <row r="1951" spans="1:11">
      <c r="A1951" t="s">
        <v>8912</v>
      </c>
      <c r="B1951" s="33" t="s">
        <v>909</v>
      </c>
      <c r="C1951" s="33">
        <v>608</v>
      </c>
      <c r="D1951" t="s">
        <v>901</v>
      </c>
      <c r="E1951" t="s">
        <v>12241</v>
      </c>
      <c r="F1951" s="34">
        <v>44837.782638888886</v>
      </c>
      <c r="G1951" s="34">
        <v>44861.375</v>
      </c>
      <c r="H1951" t="s">
        <v>2</v>
      </c>
      <c r="I1951" t="s">
        <v>903</v>
      </c>
      <c r="J1951" t="s">
        <v>12359</v>
      </c>
      <c r="K1951" t="s">
        <v>0</v>
      </c>
    </row>
    <row r="1952" spans="1:11">
      <c r="A1952" t="s">
        <v>8913</v>
      </c>
      <c r="B1952" s="33" t="s">
        <v>909</v>
      </c>
      <c r="C1952" s="33">
        <v>810</v>
      </c>
      <c r="D1952" t="s">
        <v>901</v>
      </c>
      <c r="E1952" t="s">
        <v>12241</v>
      </c>
      <c r="F1952" s="34">
        <v>44841.901388888888</v>
      </c>
      <c r="G1952" s="34">
        <v>44844.718575393519</v>
      </c>
      <c r="H1952" t="s">
        <v>907</v>
      </c>
      <c r="I1952" t="s">
        <v>903</v>
      </c>
      <c r="J1952" t="s">
        <v>12360</v>
      </c>
      <c r="K1952" t="s">
        <v>0</v>
      </c>
    </row>
    <row r="1953" spans="1:11">
      <c r="A1953" t="s">
        <v>8914</v>
      </c>
      <c r="B1953" s="33" t="s">
        <v>909</v>
      </c>
      <c r="C1953" s="33">
        <v>602</v>
      </c>
      <c r="D1953" t="s">
        <v>901</v>
      </c>
      <c r="E1953" t="s">
        <v>12241</v>
      </c>
      <c r="F1953" s="34">
        <v>44842.047222222223</v>
      </c>
      <c r="G1953" s="34">
        <v>44847.724305555559</v>
      </c>
      <c r="H1953" t="s">
        <v>2</v>
      </c>
      <c r="I1953" t="s">
        <v>903</v>
      </c>
      <c r="J1953" t="s">
        <v>12267</v>
      </c>
      <c r="K1953" t="s">
        <v>0</v>
      </c>
    </row>
    <row r="1954" spans="1:11">
      <c r="A1954" t="s">
        <v>8915</v>
      </c>
      <c r="B1954" s="33" t="s">
        <v>909</v>
      </c>
      <c r="C1954" s="33">
        <v>808</v>
      </c>
      <c r="D1954" t="s">
        <v>901</v>
      </c>
      <c r="E1954" t="s">
        <v>12241</v>
      </c>
      <c r="F1954" s="34">
        <v>44842.40347222222</v>
      </c>
      <c r="G1954" s="34">
        <v>44848.606944444444</v>
      </c>
      <c r="H1954" t="s">
        <v>2</v>
      </c>
      <c r="I1954" t="s">
        <v>903</v>
      </c>
      <c r="J1954" t="s">
        <v>12317</v>
      </c>
      <c r="K1954" t="s">
        <v>0</v>
      </c>
    </row>
    <row r="1955" spans="1:11">
      <c r="A1955" t="s">
        <v>8916</v>
      </c>
      <c r="B1955" s="33" t="s">
        <v>909</v>
      </c>
      <c r="C1955" s="33">
        <v>808</v>
      </c>
      <c r="D1955" t="s">
        <v>901</v>
      </c>
      <c r="E1955" t="s">
        <v>12241</v>
      </c>
      <c r="F1955" s="34">
        <v>44842.407638888886</v>
      </c>
      <c r="G1955" s="34">
        <v>44844.723348067128</v>
      </c>
      <c r="H1955" t="s">
        <v>907</v>
      </c>
      <c r="I1955" t="s">
        <v>903</v>
      </c>
      <c r="J1955" t="s">
        <v>12359</v>
      </c>
      <c r="K1955" t="s">
        <v>0</v>
      </c>
    </row>
    <row r="1956" spans="1:11">
      <c r="A1956" t="s">
        <v>8917</v>
      </c>
      <c r="B1956" s="33" t="s">
        <v>909</v>
      </c>
      <c r="C1956" s="33">
        <v>303</v>
      </c>
      <c r="D1956" t="s">
        <v>901</v>
      </c>
      <c r="E1956" t="s">
        <v>12241</v>
      </c>
      <c r="F1956" s="34">
        <v>44848.572222222225</v>
      </c>
      <c r="G1956" s="34">
        <v>44848.604548692128</v>
      </c>
      <c r="H1956" t="s">
        <v>907</v>
      </c>
      <c r="I1956" t="s">
        <v>903</v>
      </c>
      <c r="J1956" t="s">
        <v>12359</v>
      </c>
      <c r="K1956" t="s">
        <v>0</v>
      </c>
    </row>
    <row r="1957" spans="1:11">
      <c r="A1957" t="s">
        <v>8918</v>
      </c>
      <c r="B1957" s="33" t="s">
        <v>909</v>
      </c>
      <c r="C1957" s="33">
        <v>404</v>
      </c>
      <c r="D1957" t="s">
        <v>901</v>
      </c>
      <c r="E1957" t="s">
        <v>12241</v>
      </c>
      <c r="F1957" s="34">
        <v>44852.942361111112</v>
      </c>
      <c r="G1957" s="34">
        <v>44853.662177094906</v>
      </c>
      <c r="H1957" t="s">
        <v>907</v>
      </c>
      <c r="I1957" t="s">
        <v>903</v>
      </c>
      <c r="J1957" t="s">
        <v>12360</v>
      </c>
      <c r="K1957" t="s">
        <v>0</v>
      </c>
    </row>
    <row r="1958" spans="1:11">
      <c r="A1958" t="s">
        <v>8919</v>
      </c>
      <c r="B1958" s="33" t="s">
        <v>909</v>
      </c>
      <c r="C1958" s="33" t="s">
        <v>333</v>
      </c>
      <c r="D1958" t="s">
        <v>333</v>
      </c>
      <c r="E1958" t="s">
        <v>12241</v>
      </c>
      <c r="F1958" s="34">
        <v>44853.330555555556</v>
      </c>
      <c r="G1958" s="34">
        <v>44881.602777777778</v>
      </c>
      <c r="H1958" t="s">
        <v>2</v>
      </c>
      <c r="I1958" t="s">
        <v>903</v>
      </c>
      <c r="J1958" t="s">
        <v>12267</v>
      </c>
      <c r="K1958" t="s">
        <v>0</v>
      </c>
    </row>
    <row r="1959" spans="1:11">
      <c r="A1959" t="s">
        <v>8920</v>
      </c>
      <c r="B1959" s="33" t="s">
        <v>909</v>
      </c>
      <c r="C1959" s="33">
        <v>104</v>
      </c>
      <c r="D1959" t="s">
        <v>901</v>
      </c>
      <c r="E1959" t="s">
        <v>12241</v>
      </c>
      <c r="F1959" s="34">
        <v>44855.620138888888</v>
      </c>
      <c r="G1959" s="34">
        <v>44874.6875</v>
      </c>
      <c r="H1959" t="s">
        <v>907</v>
      </c>
      <c r="I1959" t="s">
        <v>903</v>
      </c>
      <c r="J1959" t="s">
        <v>12364</v>
      </c>
      <c r="K1959" t="s">
        <v>0</v>
      </c>
    </row>
    <row r="1960" spans="1:11">
      <c r="A1960" t="s">
        <v>8921</v>
      </c>
      <c r="B1960" s="33" t="s">
        <v>909</v>
      </c>
      <c r="C1960" s="33">
        <v>101</v>
      </c>
      <c r="D1960" t="s">
        <v>901</v>
      </c>
      <c r="E1960" t="s">
        <v>12241</v>
      </c>
      <c r="F1960" s="34">
        <v>44858.445833333331</v>
      </c>
      <c r="G1960" s="34">
        <v>44860.352731493054</v>
      </c>
      <c r="H1960" t="s">
        <v>907</v>
      </c>
      <c r="I1960" t="s">
        <v>903</v>
      </c>
      <c r="J1960" t="s">
        <v>12359</v>
      </c>
      <c r="K1960" t="s">
        <v>0</v>
      </c>
    </row>
    <row r="1961" spans="1:11">
      <c r="A1961" t="s">
        <v>8922</v>
      </c>
      <c r="B1961" s="33" t="s">
        <v>909</v>
      </c>
      <c r="C1961" s="33">
        <v>411</v>
      </c>
      <c r="D1961" t="s">
        <v>901</v>
      </c>
      <c r="E1961" t="s">
        <v>12241</v>
      </c>
      <c r="F1961" s="34">
        <v>44858.609027777777</v>
      </c>
      <c r="G1961" s="34">
        <v>44860.36636255787</v>
      </c>
      <c r="H1961" t="s">
        <v>2</v>
      </c>
      <c r="I1961" t="s">
        <v>903</v>
      </c>
      <c r="J1961" t="s">
        <v>12358</v>
      </c>
      <c r="K1961" t="s">
        <v>0</v>
      </c>
    </row>
    <row r="1962" spans="1:11">
      <c r="A1962" t="s">
        <v>8923</v>
      </c>
      <c r="B1962" s="33" t="s">
        <v>909</v>
      </c>
      <c r="C1962" s="33">
        <v>103</v>
      </c>
      <c r="D1962" t="s">
        <v>901</v>
      </c>
      <c r="E1962" t="s">
        <v>12241</v>
      </c>
      <c r="F1962" s="34">
        <v>44860.310416666667</v>
      </c>
      <c r="G1962" s="34">
        <v>44872.708333333336</v>
      </c>
      <c r="H1962" t="s">
        <v>2</v>
      </c>
      <c r="I1962" t="s">
        <v>903</v>
      </c>
      <c r="J1962" t="s">
        <v>12363</v>
      </c>
      <c r="K1962" t="s">
        <v>0</v>
      </c>
    </row>
    <row r="1963" spans="1:11">
      <c r="A1963" t="s">
        <v>8924</v>
      </c>
      <c r="B1963" s="33" t="s">
        <v>909</v>
      </c>
      <c r="C1963" s="33">
        <v>212</v>
      </c>
      <c r="D1963" t="s">
        <v>901</v>
      </c>
      <c r="E1963" t="s">
        <v>12241</v>
      </c>
      <c r="F1963" s="34">
        <v>44860.710416666669</v>
      </c>
      <c r="G1963" s="34">
        <v>44861.653211574077</v>
      </c>
      <c r="H1963" t="s">
        <v>907</v>
      </c>
      <c r="I1963" t="s">
        <v>903</v>
      </c>
      <c r="J1963" t="s">
        <v>12357</v>
      </c>
      <c r="K1963" t="s">
        <v>0</v>
      </c>
    </row>
    <row r="1964" spans="1:11">
      <c r="A1964" t="s">
        <v>8925</v>
      </c>
      <c r="B1964" s="33" t="s">
        <v>909</v>
      </c>
      <c r="C1964" s="33">
        <v>804</v>
      </c>
      <c r="D1964" t="s">
        <v>901</v>
      </c>
      <c r="E1964" t="s">
        <v>12241</v>
      </c>
      <c r="F1964" s="34">
        <v>44867.489583333336</v>
      </c>
      <c r="G1964" s="34">
        <v>44868.6899996875</v>
      </c>
      <c r="H1964" t="s">
        <v>907</v>
      </c>
      <c r="I1964" t="s">
        <v>903</v>
      </c>
      <c r="J1964" t="s">
        <v>12359</v>
      </c>
      <c r="K1964" t="s">
        <v>0</v>
      </c>
    </row>
    <row r="1965" spans="1:11">
      <c r="A1965" t="s">
        <v>8926</v>
      </c>
      <c r="B1965" s="33" t="s">
        <v>909</v>
      </c>
      <c r="C1965" s="33">
        <v>302</v>
      </c>
      <c r="D1965" t="s">
        <v>901</v>
      </c>
      <c r="E1965" t="s">
        <v>12241</v>
      </c>
      <c r="F1965" s="34">
        <v>44875.568749999999</v>
      </c>
      <c r="G1965" s="34">
        <v>44875.694718148145</v>
      </c>
      <c r="H1965" t="s">
        <v>907</v>
      </c>
      <c r="I1965" t="s">
        <v>903</v>
      </c>
      <c r="J1965" t="s">
        <v>12360</v>
      </c>
      <c r="K1965" t="s">
        <v>0</v>
      </c>
    </row>
    <row r="1966" spans="1:11">
      <c r="A1966" t="s">
        <v>8927</v>
      </c>
      <c r="B1966" s="33" t="s">
        <v>909</v>
      </c>
      <c r="C1966" s="33">
        <v>309</v>
      </c>
      <c r="D1966" t="s">
        <v>901</v>
      </c>
      <c r="E1966" t="s">
        <v>12241</v>
      </c>
      <c r="F1966" s="34">
        <v>44884.927083333336</v>
      </c>
      <c r="G1966" s="34">
        <v>44886.679857430558</v>
      </c>
      <c r="H1966" t="s">
        <v>907</v>
      </c>
      <c r="I1966" t="s">
        <v>903</v>
      </c>
      <c r="J1966" t="s">
        <v>12359</v>
      </c>
      <c r="K1966" t="s">
        <v>0</v>
      </c>
    </row>
    <row r="1967" spans="1:11">
      <c r="A1967" t="s">
        <v>8928</v>
      </c>
      <c r="B1967" s="33" t="s">
        <v>909</v>
      </c>
      <c r="C1967" s="33">
        <v>306</v>
      </c>
      <c r="D1967" t="s">
        <v>901</v>
      </c>
      <c r="E1967" t="s">
        <v>12241</v>
      </c>
      <c r="F1967" s="34">
        <v>44888.44027777778</v>
      </c>
      <c r="G1967" s="34">
        <v>44901.6875</v>
      </c>
      <c r="H1967" t="s">
        <v>907</v>
      </c>
      <c r="I1967" t="s">
        <v>903</v>
      </c>
      <c r="J1967" t="s">
        <v>12364</v>
      </c>
      <c r="K1967" t="s">
        <v>0</v>
      </c>
    </row>
    <row r="1968" spans="1:11">
      <c r="A1968" t="s">
        <v>8929</v>
      </c>
      <c r="B1968" s="33" t="s">
        <v>909</v>
      </c>
      <c r="C1968" s="33">
        <v>306</v>
      </c>
      <c r="D1968" t="s">
        <v>901</v>
      </c>
      <c r="E1968" t="s">
        <v>12241</v>
      </c>
      <c r="F1968" s="34">
        <v>44888.808333333334</v>
      </c>
      <c r="G1968" s="34">
        <v>44894.84097222222</v>
      </c>
      <c r="H1968" t="s">
        <v>2</v>
      </c>
      <c r="I1968" t="s">
        <v>903</v>
      </c>
      <c r="J1968" t="s">
        <v>12363</v>
      </c>
      <c r="K1968" t="s">
        <v>0</v>
      </c>
    </row>
    <row r="1969" spans="1:11">
      <c r="A1969" t="s">
        <v>8930</v>
      </c>
      <c r="B1969" s="33" t="s">
        <v>909</v>
      </c>
      <c r="C1969" s="33">
        <v>804</v>
      </c>
      <c r="D1969" t="s">
        <v>901</v>
      </c>
      <c r="E1969" t="s">
        <v>12241</v>
      </c>
      <c r="F1969" s="34">
        <v>44893.197222222225</v>
      </c>
      <c r="G1969" s="34">
        <v>44893.660416666666</v>
      </c>
      <c r="H1969" t="s">
        <v>2</v>
      </c>
      <c r="I1969" t="s">
        <v>903</v>
      </c>
      <c r="J1969" t="s">
        <v>12317</v>
      </c>
      <c r="K1969" t="s">
        <v>0</v>
      </c>
    </row>
    <row r="1970" spans="1:11">
      <c r="A1970" t="s">
        <v>8931</v>
      </c>
      <c r="B1970" s="33" t="s">
        <v>909</v>
      </c>
      <c r="C1970" s="33">
        <v>107</v>
      </c>
      <c r="D1970" t="s">
        <v>901</v>
      </c>
      <c r="E1970" t="s">
        <v>12241</v>
      </c>
      <c r="F1970" s="34">
        <v>44894.34097222222</v>
      </c>
      <c r="G1970" s="34">
        <v>44894.588997986109</v>
      </c>
      <c r="H1970" t="s">
        <v>2</v>
      </c>
      <c r="I1970" t="s">
        <v>903</v>
      </c>
      <c r="J1970" t="s">
        <v>12265</v>
      </c>
      <c r="K1970" t="s">
        <v>0</v>
      </c>
    </row>
    <row r="1971" spans="1:11">
      <c r="A1971" t="s">
        <v>8932</v>
      </c>
      <c r="B1971" s="33" t="s">
        <v>909</v>
      </c>
      <c r="C1971" s="33">
        <v>803</v>
      </c>
      <c r="D1971" t="s">
        <v>901</v>
      </c>
      <c r="E1971" t="s">
        <v>12241</v>
      </c>
      <c r="F1971" s="34">
        <v>44895.851388888892</v>
      </c>
      <c r="G1971" s="34">
        <v>44896.490827280089</v>
      </c>
      <c r="H1971" t="s">
        <v>907</v>
      </c>
      <c r="I1971" t="s">
        <v>903</v>
      </c>
      <c r="J1971" t="s">
        <v>12359</v>
      </c>
      <c r="K1971" t="s">
        <v>0</v>
      </c>
    </row>
    <row r="1972" spans="1:11">
      <c r="A1972" t="s">
        <v>8933</v>
      </c>
      <c r="B1972" s="33" t="s">
        <v>909</v>
      </c>
      <c r="C1972" s="33" t="s">
        <v>333</v>
      </c>
      <c r="D1972" t="s">
        <v>333</v>
      </c>
      <c r="E1972" t="s">
        <v>12241</v>
      </c>
      <c r="F1972" s="34">
        <v>44904.419444444444</v>
      </c>
      <c r="G1972" s="34">
        <v>44904.72919229167</v>
      </c>
      <c r="H1972" t="s">
        <v>907</v>
      </c>
      <c r="I1972" t="s">
        <v>903</v>
      </c>
      <c r="J1972" t="s">
        <v>12275</v>
      </c>
      <c r="K1972" t="s">
        <v>0</v>
      </c>
    </row>
    <row r="1973" spans="1:11">
      <c r="A1973" t="s">
        <v>8934</v>
      </c>
      <c r="B1973" s="33" t="s">
        <v>909</v>
      </c>
      <c r="C1973" s="33">
        <v>605</v>
      </c>
      <c r="D1973" t="s">
        <v>901</v>
      </c>
      <c r="E1973" t="s">
        <v>12241</v>
      </c>
      <c r="F1973" s="34">
        <v>44904.425000000003</v>
      </c>
      <c r="G1973" s="34">
        <v>44904.738477500003</v>
      </c>
      <c r="H1973" t="s">
        <v>907</v>
      </c>
      <c r="I1973" t="s">
        <v>903</v>
      </c>
      <c r="J1973" t="s">
        <v>12275</v>
      </c>
      <c r="K1973" t="s">
        <v>0</v>
      </c>
    </row>
    <row r="1974" spans="1:11">
      <c r="A1974" t="s">
        <v>8935</v>
      </c>
      <c r="B1974" s="33" t="s">
        <v>909</v>
      </c>
      <c r="C1974" s="33" t="s">
        <v>333</v>
      </c>
      <c r="D1974" t="s">
        <v>333</v>
      </c>
      <c r="E1974" t="s">
        <v>12241</v>
      </c>
      <c r="F1974" s="34">
        <v>44930.771527777775</v>
      </c>
      <c r="G1974" s="34">
        <v>44932.696573368055</v>
      </c>
      <c r="H1974" t="s">
        <v>907</v>
      </c>
      <c r="I1974" t="s">
        <v>903</v>
      </c>
      <c r="J1974" t="s">
        <v>12359</v>
      </c>
      <c r="K1974" t="s">
        <v>0</v>
      </c>
    </row>
    <row r="1975" spans="1:11">
      <c r="A1975" t="s">
        <v>8936</v>
      </c>
      <c r="B1975" s="33" t="s">
        <v>909</v>
      </c>
      <c r="C1975" s="33" t="s">
        <v>333</v>
      </c>
      <c r="D1975" t="s">
        <v>333</v>
      </c>
      <c r="E1975" t="s">
        <v>12241</v>
      </c>
      <c r="F1975" s="34">
        <v>44930.780555555553</v>
      </c>
      <c r="G1975" s="34">
        <v>44935.379861111112</v>
      </c>
      <c r="H1975" t="s">
        <v>2</v>
      </c>
      <c r="I1975" t="s">
        <v>903</v>
      </c>
      <c r="J1975" t="s">
        <v>12267</v>
      </c>
      <c r="K1975" t="s">
        <v>0</v>
      </c>
    </row>
    <row r="1976" spans="1:11">
      <c r="A1976" t="s">
        <v>8937</v>
      </c>
      <c r="B1976" s="33" t="s">
        <v>909</v>
      </c>
      <c r="C1976" s="33">
        <v>104</v>
      </c>
      <c r="D1976" t="s">
        <v>901</v>
      </c>
      <c r="E1976" t="s">
        <v>12241</v>
      </c>
      <c r="F1976" s="34">
        <v>44933.519444444442</v>
      </c>
      <c r="G1976" s="34">
        <v>44937.708333333336</v>
      </c>
      <c r="H1976" t="s">
        <v>907</v>
      </c>
      <c r="I1976" t="s">
        <v>903</v>
      </c>
      <c r="J1976" t="s">
        <v>12267</v>
      </c>
      <c r="K1976" t="s">
        <v>0</v>
      </c>
    </row>
    <row r="1977" spans="1:11">
      <c r="A1977" t="s">
        <v>8938</v>
      </c>
      <c r="B1977" s="33" t="s">
        <v>909</v>
      </c>
      <c r="C1977" s="33">
        <v>503</v>
      </c>
      <c r="D1977" t="s">
        <v>901</v>
      </c>
      <c r="E1977" t="s">
        <v>12241</v>
      </c>
      <c r="F1977" s="34">
        <v>44932.78125</v>
      </c>
      <c r="G1977" s="34">
        <v>44937.583333333336</v>
      </c>
      <c r="H1977" t="s">
        <v>907</v>
      </c>
      <c r="I1977" t="s">
        <v>903</v>
      </c>
      <c r="J1977" t="s">
        <v>12358</v>
      </c>
      <c r="K1977" t="s">
        <v>0</v>
      </c>
    </row>
    <row r="1978" spans="1:11">
      <c r="A1978" t="s">
        <v>8939</v>
      </c>
      <c r="B1978" s="33" t="s">
        <v>909</v>
      </c>
      <c r="C1978" s="33">
        <v>312</v>
      </c>
      <c r="D1978" t="s">
        <v>901</v>
      </c>
      <c r="E1978" t="s">
        <v>12241</v>
      </c>
      <c r="F1978" s="34">
        <v>44935.506944444445</v>
      </c>
      <c r="G1978" s="34">
        <v>44937.382062372686</v>
      </c>
      <c r="H1978" t="s">
        <v>907</v>
      </c>
      <c r="I1978" t="s">
        <v>903</v>
      </c>
      <c r="J1978" t="s">
        <v>12360</v>
      </c>
      <c r="K1978" t="s">
        <v>0</v>
      </c>
    </row>
    <row r="1979" spans="1:11">
      <c r="A1979" t="s">
        <v>8940</v>
      </c>
      <c r="B1979" s="33" t="s">
        <v>909</v>
      </c>
      <c r="C1979" s="33">
        <v>610</v>
      </c>
      <c r="D1979" t="s">
        <v>901</v>
      </c>
      <c r="E1979" t="s">
        <v>12241</v>
      </c>
      <c r="F1979" s="34">
        <v>44938.617361111108</v>
      </c>
      <c r="G1979" s="34">
        <v>44944.428754768516</v>
      </c>
      <c r="H1979" t="s">
        <v>907</v>
      </c>
      <c r="I1979" t="s">
        <v>903</v>
      </c>
      <c r="J1979" t="s">
        <v>12358</v>
      </c>
      <c r="K1979" t="s">
        <v>0</v>
      </c>
    </row>
    <row r="1980" spans="1:11">
      <c r="A1980" t="s">
        <v>8941</v>
      </c>
      <c r="B1980" s="33" t="s">
        <v>909</v>
      </c>
      <c r="C1980" s="33">
        <v>709</v>
      </c>
      <c r="D1980" t="s">
        <v>901</v>
      </c>
      <c r="E1980" t="s">
        <v>12241</v>
      </c>
      <c r="F1980" s="34">
        <v>44942.720833333333</v>
      </c>
      <c r="G1980" s="34">
        <v>44944.448249247682</v>
      </c>
      <c r="H1980" t="s">
        <v>907</v>
      </c>
      <c r="I1980" t="s">
        <v>903</v>
      </c>
      <c r="J1980" t="s">
        <v>12361</v>
      </c>
      <c r="K1980" t="s">
        <v>0</v>
      </c>
    </row>
    <row r="1981" spans="1:11">
      <c r="A1981" t="s">
        <v>8942</v>
      </c>
      <c r="B1981" s="33" t="s">
        <v>909</v>
      </c>
      <c r="C1981" s="33">
        <v>603</v>
      </c>
      <c r="D1981" t="s">
        <v>901</v>
      </c>
      <c r="E1981" t="s">
        <v>12241</v>
      </c>
      <c r="F1981" s="34">
        <v>44946.424305555556</v>
      </c>
      <c r="G1981" s="34">
        <v>44949.373708611114</v>
      </c>
      <c r="H1981" t="s">
        <v>907</v>
      </c>
      <c r="I1981" t="s">
        <v>903</v>
      </c>
      <c r="J1981" t="s">
        <v>12358</v>
      </c>
      <c r="K1981" t="s">
        <v>0</v>
      </c>
    </row>
    <row r="1982" spans="1:11">
      <c r="A1982" t="s">
        <v>8943</v>
      </c>
      <c r="B1982" s="33" t="s">
        <v>909</v>
      </c>
      <c r="C1982" s="33" t="s">
        <v>333</v>
      </c>
      <c r="D1982" t="s">
        <v>333</v>
      </c>
      <c r="E1982" t="s">
        <v>12241</v>
      </c>
      <c r="F1982" s="34">
        <v>44946.956944444442</v>
      </c>
      <c r="G1982" s="34">
        <v>44949.633940405096</v>
      </c>
      <c r="H1982" t="s">
        <v>2</v>
      </c>
      <c r="I1982" t="s">
        <v>903</v>
      </c>
      <c r="J1982" t="s">
        <v>12374</v>
      </c>
      <c r="K1982" t="s">
        <v>0</v>
      </c>
    </row>
    <row r="1983" spans="1:11">
      <c r="A1983" t="s">
        <v>8944</v>
      </c>
      <c r="B1983" s="33" t="s">
        <v>909</v>
      </c>
      <c r="C1983" s="33" t="s">
        <v>333</v>
      </c>
      <c r="D1983" t="s">
        <v>333</v>
      </c>
      <c r="E1983" t="s">
        <v>12241</v>
      </c>
      <c r="F1983" s="34">
        <v>44946.963888888888</v>
      </c>
      <c r="G1983" s="34">
        <v>44949.635858043985</v>
      </c>
      <c r="H1983" t="s">
        <v>907</v>
      </c>
      <c r="I1983" t="s">
        <v>903</v>
      </c>
      <c r="J1983" t="s">
        <v>12359</v>
      </c>
      <c r="K1983" t="s">
        <v>0</v>
      </c>
    </row>
    <row r="1984" spans="1:11">
      <c r="A1984" t="s">
        <v>8945</v>
      </c>
      <c r="B1984" s="33" t="s">
        <v>909</v>
      </c>
      <c r="C1984" s="33" t="s">
        <v>333</v>
      </c>
      <c r="D1984" t="s">
        <v>333</v>
      </c>
      <c r="E1984" t="s">
        <v>12241</v>
      </c>
      <c r="F1984" s="34">
        <v>44947.022222222222</v>
      </c>
      <c r="G1984" s="34">
        <v>44949.648986990738</v>
      </c>
      <c r="H1984" t="s">
        <v>2</v>
      </c>
      <c r="I1984" t="s">
        <v>903</v>
      </c>
      <c r="J1984" t="s">
        <v>12374</v>
      </c>
      <c r="K1984" t="s">
        <v>0</v>
      </c>
    </row>
    <row r="1985" spans="1:11">
      <c r="A1985" t="s">
        <v>8946</v>
      </c>
      <c r="B1985" s="33" t="s">
        <v>909</v>
      </c>
      <c r="C1985" s="33" t="s">
        <v>333</v>
      </c>
      <c r="D1985" t="s">
        <v>333</v>
      </c>
      <c r="E1985" t="s">
        <v>12241</v>
      </c>
      <c r="F1985" s="34">
        <v>44947.006249999999</v>
      </c>
      <c r="G1985" s="34">
        <v>44949.651964201388</v>
      </c>
      <c r="H1985" t="s">
        <v>907</v>
      </c>
      <c r="I1985" t="s">
        <v>903</v>
      </c>
      <c r="J1985" t="s">
        <v>12364</v>
      </c>
      <c r="K1985" t="s">
        <v>0</v>
      </c>
    </row>
    <row r="1986" spans="1:11">
      <c r="A1986" t="s">
        <v>8947</v>
      </c>
      <c r="B1986" s="33" t="s">
        <v>909</v>
      </c>
      <c r="C1986" s="33">
        <v>209</v>
      </c>
      <c r="D1986" t="s">
        <v>901</v>
      </c>
      <c r="E1986" t="s">
        <v>12243</v>
      </c>
      <c r="F1986" s="34">
        <v>44972.620833333334</v>
      </c>
      <c r="G1986" s="34">
        <v>44978.728822164354</v>
      </c>
      <c r="H1986" t="s">
        <v>907</v>
      </c>
      <c r="I1986" t="s">
        <v>903</v>
      </c>
      <c r="J1986" t="s">
        <v>12314</v>
      </c>
      <c r="K1986" t="s">
        <v>0</v>
      </c>
    </row>
    <row r="1987" spans="1:11">
      <c r="A1987" t="s">
        <v>8948</v>
      </c>
      <c r="B1987" s="33" t="s">
        <v>909</v>
      </c>
      <c r="C1987" s="33">
        <v>809</v>
      </c>
      <c r="D1987" t="s">
        <v>901</v>
      </c>
      <c r="E1987" t="s">
        <v>12243</v>
      </c>
      <c r="F1987" s="34">
        <v>44981.520138888889</v>
      </c>
      <c r="G1987" s="34">
        <v>44995.396423206017</v>
      </c>
      <c r="H1987" t="s">
        <v>2</v>
      </c>
      <c r="I1987" t="s">
        <v>903</v>
      </c>
      <c r="J1987" t="s">
        <v>12437</v>
      </c>
      <c r="K1987" t="s">
        <v>0</v>
      </c>
    </row>
    <row r="1988" spans="1:11">
      <c r="A1988" t="s">
        <v>8949</v>
      </c>
      <c r="B1988" s="33" t="s">
        <v>909</v>
      </c>
      <c r="C1988" s="33">
        <v>105</v>
      </c>
      <c r="D1988" t="s">
        <v>901</v>
      </c>
      <c r="E1988" t="s">
        <v>12243</v>
      </c>
      <c r="F1988" s="34">
        <v>44986.431250000001</v>
      </c>
      <c r="G1988" s="34">
        <v>44992.427655868058</v>
      </c>
      <c r="H1988" t="s">
        <v>907</v>
      </c>
      <c r="I1988" t="s">
        <v>903</v>
      </c>
      <c r="J1988" t="s">
        <v>12301</v>
      </c>
      <c r="K1988" t="s">
        <v>0</v>
      </c>
    </row>
    <row r="1989" spans="1:11">
      <c r="A1989" t="s">
        <v>8950</v>
      </c>
      <c r="B1989" s="33" t="s">
        <v>909</v>
      </c>
      <c r="C1989" s="33">
        <v>803</v>
      </c>
      <c r="D1989" t="s">
        <v>901</v>
      </c>
      <c r="E1989" t="s">
        <v>12243</v>
      </c>
      <c r="F1989" s="34">
        <v>44991.421527777777</v>
      </c>
      <c r="G1989" s="34">
        <v>45001.708333333336</v>
      </c>
      <c r="H1989" t="s">
        <v>907</v>
      </c>
      <c r="I1989" t="s">
        <v>903</v>
      </c>
      <c r="J1989" t="s">
        <v>12314</v>
      </c>
      <c r="K1989" t="s">
        <v>0</v>
      </c>
    </row>
    <row r="1990" spans="1:11">
      <c r="A1990" t="s">
        <v>8951</v>
      </c>
      <c r="B1990" s="33" t="s">
        <v>909</v>
      </c>
      <c r="C1990" s="33" t="s">
        <v>333</v>
      </c>
      <c r="D1990" t="s">
        <v>333</v>
      </c>
      <c r="E1990" t="s">
        <v>12243</v>
      </c>
      <c r="F1990" s="34">
        <v>44998.960416666669</v>
      </c>
      <c r="G1990" s="34">
        <v>45015.438168969908</v>
      </c>
      <c r="H1990" t="s">
        <v>2</v>
      </c>
      <c r="I1990" t="s">
        <v>903</v>
      </c>
      <c r="J1990" t="s">
        <v>12366</v>
      </c>
      <c r="K1990" t="s">
        <v>0</v>
      </c>
    </row>
    <row r="1991" spans="1:11">
      <c r="A1991" t="s">
        <v>8952</v>
      </c>
      <c r="B1991" s="33" t="s">
        <v>909</v>
      </c>
      <c r="C1991" s="33">
        <v>204</v>
      </c>
      <c r="D1991" t="s">
        <v>901</v>
      </c>
      <c r="E1991" t="s">
        <v>12243</v>
      </c>
      <c r="F1991" s="34">
        <v>45013.543749999997</v>
      </c>
      <c r="G1991" s="34">
        <v>45016.642625057873</v>
      </c>
      <c r="H1991" t="s">
        <v>2</v>
      </c>
      <c r="I1991" t="s">
        <v>903</v>
      </c>
      <c r="J1991" t="s">
        <v>12437</v>
      </c>
      <c r="K1991" t="s">
        <v>0</v>
      </c>
    </row>
    <row r="1992" spans="1:11">
      <c r="A1992" t="s">
        <v>8953</v>
      </c>
      <c r="B1992" s="33" t="s">
        <v>909</v>
      </c>
      <c r="C1992" s="33">
        <v>503</v>
      </c>
      <c r="D1992" t="s">
        <v>901</v>
      </c>
      <c r="E1992" t="s">
        <v>12243</v>
      </c>
      <c r="F1992" s="34">
        <v>45010.413194444445</v>
      </c>
      <c r="G1992" s="34">
        <v>45028.625</v>
      </c>
      <c r="H1992" t="s">
        <v>907</v>
      </c>
      <c r="I1992" t="s">
        <v>903</v>
      </c>
      <c r="J1992" t="s">
        <v>12367</v>
      </c>
      <c r="K1992" t="s">
        <v>0</v>
      </c>
    </row>
    <row r="1993" spans="1:11">
      <c r="A1993" t="s">
        <v>8954</v>
      </c>
      <c r="B1993" s="33" t="s">
        <v>909</v>
      </c>
      <c r="C1993" s="33">
        <v>808</v>
      </c>
      <c r="D1993" t="s">
        <v>901</v>
      </c>
      <c r="E1993" t="s">
        <v>12243</v>
      </c>
      <c r="F1993" s="34">
        <v>45011.979861111111</v>
      </c>
      <c r="G1993" s="34">
        <v>45020.575387604164</v>
      </c>
      <c r="H1993" t="s">
        <v>907</v>
      </c>
      <c r="I1993" t="s">
        <v>903</v>
      </c>
      <c r="J1993" t="s">
        <v>12258</v>
      </c>
      <c r="K1993" t="s">
        <v>0</v>
      </c>
    </row>
    <row r="1994" spans="1:11">
      <c r="A1994" t="s">
        <v>8955</v>
      </c>
      <c r="B1994" s="33" t="s">
        <v>909</v>
      </c>
      <c r="C1994" s="33">
        <v>608</v>
      </c>
      <c r="D1994" t="s">
        <v>901</v>
      </c>
      <c r="E1994" t="s">
        <v>12243</v>
      </c>
      <c r="F1994" s="34">
        <v>45033.845138888886</v>
      </c>
      <c r="G1994" s="34">
        <v>45041.708333333336</v>
      </c>
      <c r="H1994" t="s">
        <v>907</v>
      </c>
      <c r="I1994" t="s">
        <v>903</v>
      </c>
      <c r="J1994" t="s">
        <v>12314</v>
      </c>
      <c r="K1994" t="s">
        <v>0</v>
      </c>
    </row>
    <row r="1995" spans="1:11">
      <c r="A1995" t="s">
        <v>8956</v>
      </c>
      <c r="B1995" s="33" t="s">
        <v>909</v>
      </c>
      <c r="C1995" s="33">
        <v>212</v>
      </c>
      <c r="D1995" t="s">
        <v>901</v>
      </c>
      <c r="E1995" t="s">
        <v>12243</v>
      </c>
      <c r="F1995" s="34">
        <v>45026.57708333333</v>
      </c>
      <c r="G1995" s="34">
        <v>45041.759132511572</v>
      </c>
      <c r="H1995" t="s">
        <v>2</v>
      </c>
      <c r="I1995" t="s">
        <v>903</v>
      </c>
      <c r="J1995" t="s">
        <v>12437</v>
      </c>
      <c r="K1995" t="s">
        <v>0</v>
      </c>
    </row>
    <row r="1996" spans="1:11">
      <c r="A1996" t="s">
        <v>8957</v>
      </c>
      <c r="B1996" s="33" t="s">
        <v>909</v>
      </c>
      <c r="C1996" s="33">
        <v>702</v>
      </c>
      <c r="D1996" t="s">
        <v>901</v>
      </c>
      <c r="E1996" t="s">
        <v>12243</v>
      </c>
      <c r="F1996" s="34">
        <v>45042.456250000003</v>
      </c>
      <c r="G1996" s="34">
        <v>45044.506014837963</v>
      </c>
      <c r="H1996" t="s">
        <v>907</v>
      </c>
      <c r="I1996" t="s">
        <v>903</v>
      </c>
      <c r="J1996" t="s">
        <v>12364</v>
      </c>
      <c r="K1996" t="s">
        <v>0</v>
      </c>
    </row>
    <row r="1997" spans="1:11">
      <c r="A1997" t="s">
        <v>8958</v>
      </c>
      <c r="B1997" s="33" t="s">
        <v>909</v>
      </c>
      <c r="C1997" s="33" t="s">
        <v>333</v>
      </c>
      <c r="D1997" t="s">
        <v>333</v>
      </c>
      <c r="E1997" t="s">
        <v>12243</v>
      </c>
      <c r="F1997" s="34">
        <v>45051.899305555555</v>
      </c>
      <c r="G1997" s="34">
        <v>45057.436236643516</v>
      </c>
      <c r="H1997" t="s">
        <v>2</v>
      </c>
      <c r="I1997" t="s">
        <v>903</v>
      </c>
      <c r="J1997" t="s">
        <v>12437</v>
      </c>
      <c r="K1997" t="s">
        <v>0</v>
      </c>
    </row>
    <row r="1998" spans="1:11">
      <c r="A1998" t="s">
        <v>8959</v>
      </c>
      <c r="B1998" s="33" t="s">
        <v>909</v>
      </c>
      <c r="C1998" s="33">
        <v>105</v>
      </c>
      <c r="D1998" t="s">
        <v>901</v>
      </c>
      <c r="E1998" t="s">
        <v>12243</v>
      </c>
      <c r="F1998" s="34">
        <v>45056.927777777775</v>
      </c>
      <c r="G1998" s="34">
        <v>45063.416666666664</v>
      </c>
      <c r="H1998" t="s">
        <v>907</v>
      </c>
      <c r="I1998" t="s">
        <v>903</v>
      </c>
      <c r="J1998" t="s">
        <v>12267</v>
      </c>
      <c r="K1998" t="s">
        <v>0</v>
      </c>
    </row>
    <row r="1999" spans="1:11">
      <c r="A1999" t="s">
        <v>8960</v>
      </c>
      <c r="B1999" s="33" t="s">
        <v>909</v>
      </c>
      <c r="C1999" s="33">
        <v>501</v>
      </c>
      <c r="D1999" t="s">
        <v>901</v>
      </c>
      <c r="E1999" t="s">
        <v>12243</v>
      </c>
      <c r="F1999" s="34">
        <v>45040.487500000003</v>
      </c>
      <c r="G1999" s="34">
        <v>45063.375</v>
      </c>
      <c r="H1999" t="s">
        <v>907</v>
      </c>
      <c r="I1999" t="s">
        <v>903</v>
      </c>
      <c r="J1999" t="s">
        <v>12267</v>
      </c>
      <c r="K1999" t="s">
        <v>0</v>
      </c>
    </row>
    <row r="2000" spans="1:11">
      <c r="A2000" t="s">
        <v>8961</v>
      </c>
      <c r="B2000" s="33" t="s">
        <v>909</v>
      </c>
      <c r="C2000" s="33">
        <v>202</v>
      </c>
      <c r="D2000" t="s">
        <v>901</v>
      </c>
      <c r="E2000" t="s">
        <v>12243</v>
      </c>
      <c r="F2000" s="34">
        <v>45048.65</v>
      </c>
      <c r="G2000" s="34">
        <v>45068.5</v>
      </c>
      <c r="H2000" t="s">
        <v>907</v>
      </c>
      <c r="I2000" t="s">
        <v>903</v>
      </c>
      <c r="J2000" t="s">
        <v>12314</v>
      </c>
      <c r="K2000" t="s">
        <v>0</v>
      </c>
    </row>
    <row r="2001" spans="1:11">
      <c r="A2001" t="s">
        <v>8962</v>
      </c>
      <c r="B2001" s="33" t="s">
        <v>909</v>
      </c>
      <c r="C2001" s="33">
        <v>101</v>
      </c>
      <c r="D2001" t="s">
        <v>901</v>
      </c>
      <c r="E2001" t="s">
        <v>12243</v>
      </c>
      <c r="F2001" s="34">
        <v>45055.574305555558</v>
      </c>
      <c r="G2001" s="34">
        <v>45063.625</v>
      </c>
      <c r="H2001" t="s">
        <v>907</v>
      </c>
      <c r="I2001" t="s">
        <v>903</v>
      </c>
      <c r="J2001" t="s">
        <v>12314</v>
      </c>
      <c r="K2001" t="s">
        <v>0</v>
      </c>
    </row>
    <row r="2002" spans="1:11">
      <c r="A2002" t="s">
        <v>8963</v>
      </c>
      <c r="B2002" s="33" t="s">
        <v>909</v>
      </c>
      <c r="C2002" s="33">
        <v>312</v>
      </c>
      <c r="D2002" t="s">
        <v>901</v>
      </c>
      <c r="E2002" t="s">
        <v>12243</v>
      </c>
      <c r="F2002" s="34">
        <v>45063.612500000003</v>
      </c>
      <c r="G2002" s="34">
        <v>45072.5</v>
      </c>
      <c r="H2002" t="s">
        <v>907</v>
      </c>
      <c r="I2002" t="s">
        <v>903</v>
      </c>
      <c r="J2002" t="s">
        <v>12360</v>
      </c>
      <c r="K2002" t="s">
        <v>0</v>
      </c>
    </row>
    <row r="2003" spans="1:11">
      <c r="A2003" t="s">
        <v>8964</v>
      </c>
      <c r="B2003" s="33" t="s">
        <v>909</v>
      </c>
      <c r="C2003" s="33">
        <v>209</v>
      </c>
      <c r="D2003" t="s">
        <v>901</v>
      </c>
      <c r="E2003" t="s">
        <v>12243</v>
      </c>
      <c r="F2003" s="34">
        <v>45054.685416666667</v>
      </c>
      <c r="G2003" s="34">
        <v>45069.666666666664</v>
      </c>
      <c r="H2003" t="s">
        <v>907</v>
      </c>
      <c r="I2003" t="s">
        <v>903</v>
      </c>
      <c r="J2003" t="s">
        <v>12314</v>
      </c>
      <c r="K2003" t="s">
        <v>0</v>
      </c>
    </row>
    <row r="2004" spans="1:11">
      <c r="A2004" t="s">
        <v>8965</v>
      </c>
      <c r="B2004" s="33" t="s">
        <v>909</v>
      </c>
      <c r="C2004" s="33" t="s">
        <v>333</v>
      </c>
      <c r="D2004" t="s">
        <v>333</v>
      </c>
      <c r="E2004" t="s">
        <v>12243</v>
      </c>
      <c r="F2004" s="34">
        <v>45051.911805555559</v>
      </c>
      <c r="G2004" s="34">
        <v>45071.773419201389</v>
      </c>
      <c r="H2004" t="s">
        <v>2</v>
      </c>
      <c r="I2004" t="s">
        <v>903</v>
      </c>
      <c r="J2004" t="s">
        <v>12317</v>
      </c>
      <c r="K2004" t="s">
        <v>0</v>
      </c>
    </row>
    <row r="2005" spans="1:11">
      <c r="A2005" t="s">
        <v>8966</v>
      </c>
      <c r="B2005" s="33" t="s">
        <v>909</v>
      </c>
      <c r="C2005" s="33" t="s">
        <v>333</v>
      </c>
      <c r="D2005" t="s">
        <v>333</v>
      </c>
      <c r="E2005" t="s">
        <v>12249</v>
      </c>
      <c r="F2005" s="34">
        <v>45051.939583333333</v>
      </c>
      <c r="G2005" s="34">
        <v>45075.844545486114</v>
      </c>
      <c r="H2005" t="s">
        <v>2</v>
      </c>
      <c r="I2005" t="s">
        <v>903</v>
      </c>
      <c r="J2005" t="s">
        <v>12368</v>
      </c>
      <c r="K2005" t="s">
        <v>0</v>
      </c>
    </row>
    <row r="2006" spans="1:11">
      <c r="A2006" t="s">
        <v>8967</v>
      </c>
      <c r="B2006" s="33" t="s">
        <v>909</v>
      </c>
      <c r="C2006" s="33">
        <v>703</v>
      </c>
      <c r="D2006" t="s">
        <v>901</v>
      </c>
      <c r="E2006" t="s">
        <v>12243</v>
      </c>
      <c r="F2006" s="34">
        <v>45052.613888888889</v>
      </c>
      <c r="G2006" s="34">
        <v>45075.8468434838</v>
      </c>
      <c r="H2006" t="s">
        <v>2</v>
      </c>
      <c r="I2006" t="s">
        <v>903</v>
      </c>
      <c r="J2006" t="s">
        <v>12437</v>
      </c>
      <c r="K2006" t="s">
        <v>0</v>
      </c>
    </row>
    <row r="2007" spans="1:11">
      <c r="A2007" t="s">
        <v>8968</v>
      </c>
      <c r="B2007" s="33" t="s">
        <v>909</v>
      </c>
      <c r="C2007" s="33">
        <v>803</v>
      </c>
      <c r="D2007" t="s">
        <v>901</v>
      </c>
      <c r="E2007" t="s">
        <v>12243</v>
      </c>
      <c r="F2007" s="34">
        <v>45041.821527777778</v>
      </c>
      <c r="G2007" s="34">
        <v>45080.012486724539</v>
      </c>
      <c r="H2007" t="s">
        <v>907</v>
      </c>
      <c r="I2007" t="s">
        <v>903</v>
      </c>
      <c r="J2007" t="s">
        <v>12359</v>
      </c>
      <c r="K2007" t="s">
        <v>0</v>
      </c>
    </row>
    <row r="2008" spans="1:11">
      <c r="A2008" t="s">
        <v>8969</v>
      </c>
      <c r="B2008" s="33" t="s">
        <v>909</v>
      </c>
      <c r="C2008" s="33" t="s">
        <v>333</v>
      </c>
      <c r="D2008" t="s">
        <v>333</v>
      </c>
      <c r="E2008" t="s">
        <v>12243</v>
      </c>
      <c r="F2008" s="34">
        <v>45084.554166666669</v>
      </c>
      <c r="G2008" s="34">
        <v>45089.362884085647</v>
      </c>
      <c r="H2008" t="s">
        <v>2</v>
      </c>
      <c r="I2008" t="s">
        <v>903</v>
      </c>
      <c r="J2008" t="s">
        <v>12437</v>
      </c>
      <c r="K2008" t="s">
        <v>0</v>
      </c>
    </row>
    <row r="2009" spans="1:11">
      <c r="A2009" t="s">
        <v>8970</v>
      </c>
      <c r="B2009" s="33" t="s">
        <v>909</v>
      </c>
      <c r="C2009" s="33">
        <v>703</v>
      </c>
      <c r="D2009" t="s">
        <v>901</v>
      </c>
      <c r="E2009" t="s">
        <v>12243</v>
      </c>
      <c r="F2009" s="34">
        <v>45078.808333333334</v>
      </c>
      <c r="G2009" s="34">
        <v>45090.771716064817</v>
      </c>
      <c r="H2009" t="s">
        <v>2</v>
      </c>
      <c r="I2009" t="s">
        <v>903</v>
      </c>
      <c r="J2009" t="s">
        <v>12437</v>
      </c>
      <c r="K2009" t="s">
        <v>0</v>
      </c>
    </row>
    <row r="2010" spans="1:11">
      <c r="A2010" t="s">
        <v>8971</v>
      </c>
      <c r="B2010" s="33" t="s">
        <v>909</v>
      </c>
      <c r="C2010" s="33">
        <v>808</v>
      </c>
      <c r="D2010" t="s">
        <v>901</v>
      </c>
      <c r="E2010" t="s">
        <v>12243</v>
      </c>
      <c r="F2010" s="34">
        <v>45081.47152777778</v>
      </c>
      <c r="G2010" s="34">
        <v>45091.731579340281</v>
      </c>
      <c r="H2010" t="s">
        <v>907</v>
      </c>
      <c r="I2010" t="s">
        <v>903</v>
      </c>
      <c r="J2010" t="s">
        <v>12258</v>
      </c>
      <c r="K2010" t="s">
        <v>0</v>
      </c>
    </row>
    <row r="2011" spans="1:11">
      <c r="A2011" t="s">
        <v>8972</v>
      </c>
      <c r="B2011" s="33" t="s">
        <v>909</v>
      </c>
      <c r="C2011" s="33">
        <v>712</v>
      </c>
      <c r="D2011" t="s">
        <v>901</v>
      </c>
      <c r="E2011" t="s">
        <v>12243</v>
      </c>
      <c r="F2011" s="34">
        <v>45112.647222222222</v>
      </c>
      <c r="G2011" s="34">
        <v>45149.366573819447</v>
      </c>
      <c r="H2011" t="s">
        <v>2</v>
      </c>
      <c r="I2011" t="s">
        <v>903</v>
      </c>
      <c r="J2011" t="s">
        <v>12360</v>
      </c>
      <c r="K2011" t="s">
        <v>0</v>
      </c>
    </row>
    <row r="2012" spans="1:11">
      <c r="A2012" t="s">
        <v>8973</v>
      </c>
      <c r="B2012" s="33" t="s">
        <v>909</v>
      </c>
      <c r="C2012" s="33">
        <v>704</v>
      </c>
      <c r="D2012" t="s">
        <v>901</v>
      </c>
      <c r="E2012" t="s">
        <v>12243</v>
      </c>
      <c r="F2012" s="34">
        <v>45130.738888888889</v>
      </c>
      <c r="G2012" s="34">
        <v>45155.587844097223</v>
      </c>
      <c r="H2012" t="s">
        <v>907</v>
      </c>
      <c r="I2012" t="s">
        <v>903</v>
      </c>
      <c r="J2012" t="s">
        <v>12360</v>
      </c>
      <c r="K2012" t="s">
        <v>0</v>
      </c>
    </row>
    <row r="2013" spans="1:11">
      <c r="A2013" t="s">
        <v>8974</v>
      </c>
      <c r="B2013" s="33" t="s">
        <v>909</v>
      </c>
      <c r="C2013" s="33" t="s">
        <v>333</v>
      </c>
      <c r="D2013" t="s">
        <v>333</v>
      </c>
      <c r="E2013" t="s">
        <v>806</v>
      </c>
      <c r="F2013" s="34">
        <v>45139.693055555559</v>
      </c>
      <c r="G2013" s="34">
        <v>45155.609563900463</v>
      </c>
      <c r="H2013" t="s">
        <v>907</v>
      </c>
      <c r="I2013" t="s">
        <v>903</v>
      </c>
      <c r="J2013" t="s">
        <v>12371</v>
      </c>
      <c r="K2013" t="s">
        <v>0</v>
      </c>
    </row>
    <row r="2014" spans="1:11">
      <c r="A2014" t="s">
        <v>8975</v>
      </c>
      <c r="B2014" s="33" t="s">
        <v>909</v>
      </c>
      <c r="C2014" s="33">
        <v>409</v>
      </c>
      <c r="D2014" t="s">
        <v>901</v>
      </c>
      <c r="E2014" t="s">
        <v>12243</v>
      </c>
      <c r="F2014" s="34">
        <v>45139.720138888886</v>
      </c>
      <c r="G2014" s="34">
        <v>45155.612024050926</v>
      </c>
      <c r="H2014" t="s">
        <v>907</v>
      </c>
      <c r="I2014" t="s">
        <v>903</v>
      </c>
      <c r="J2014" t="s">
        <v>12358</v>
      </c>
      <c r="K2014" t="s">
        <v>0</v>
      </c>
    </row>
    <row r="2015" spans="1:11">
      <c r="A2015" t="s">
        <v>8976</v>
      </c>
      <c r="B2015" s="33" t="s">
        <v>909</v>
      </c>
      <c r="C2015" s="33">
        <v>105</v>
      </c>
      <c r="D2015" t="s">
        <v>901</v>
      </c>
      <c r="E2015" t="s">
        <v>806</v>
      </c>
      <c r="F2015" s="34">
        <v>45140.737500000003</v>
      </c>
      <c r="G2015" s="34">
        <v>45155.621057280092</v>
      </c>
      <c r="H2015" t="s">
        <v>907</v>
      </c>
      <c r="I2015" t="s">
        <v>903</v>
      </c>
      <c r="J2015" t="s">
        <v>12364</v>
      </c>
      <c r="K2015" t="s">
        <v>0</v>
      </c>
    </row>
    <row r="2016" spans="1:11">
      <c r="A2016" t="s">
        <v>8977</v>
      </c>
      <c r="B2016" s="33" t="s">
        <v>909</v>
      </c>
      <c r="C2016" s="33">
        <v>703</v>
      </c>
      <c r="D2016" t="s">
        <v>901</v>
      </c>
      <c r="E2016" t="s">
        <v>12243</v>
      </c>
      <c r="F2016" s="34">
        <v>45143.570833333331</v>
      </c>
      <c r="G2016" s="34">
        <v>45155.624818680553</v>
      </c>
      <c r="H2016" t="s">
        <v>907</v>
      </c>
      <c r="I2016" t="s">
        <v>903</v>
      </c>
      <c r="J2016" t="s">
        <v>12359</v>
      </c>
      <c r="K2016" t="s">
        <v>0</v>
      </c>
    </row>
    <row r="2017" spans="1:11">
      <c r="A2017" t="s">
        <v>8978</v>
      </c>
      <c r="B2017" s="33" t="s">
        <v>909</v>
      </c>
      <c r="C2017" s="33">
        <v>504</v>
      </c>
      <c r="D2017" t="s">
        <v>901</v>
      </c>
      <c r="E2017" t="s">
        <v>12243</v>
      </c>
      <c r="F2017" s="34">
        <v>45144.749305555553</v>
      </c>
      <c r="G2017" s="34">
        <v>45173.371527777781</v>
      </c>
      <c r="H2017" t="s">
        <v>2</v>
      </c>
      <c r="I2017" t="s">
        <v>903</v>
      </c>
      <c r="J2017" t="s">
        <v>12274</v>
      </c>
      <c r="K2017" t="s">
        <v>0</v>
      </c>
    </row>
    <row r="2018" spans="1:11">
      <c r="A2018" t="s">
        <v>8979</v>
      </c>
      <c r="B2018" s="33" t="s">
        <v>909</v>
      </c>
      <c r="C2018" s="33">
        <v>303</v>
      </c>
      <c r="D2018" t="s">
        <v>901</v>
      </c>
      <c r="E2018" t="s">
        <v>12243</v>
      </c>
      <c r="F2018" s="34">
        <v>45149.52847222222</v>
      </c>
      <c r="G2018" s="34">
        <v>45173.369444444441</v>
      </c>
      <c r="H2018" t="s">
        <v>2</v>
      </c>
      <c r="I2018" t="s">
        <v>903</v>
      </c>
      <c r="J2018" t="s">
        <v>12359</v>
      </c>
      <c r="K2018" t="s">
        <v>0</v>
      </c>
    </row>
    <row r="2019" spans="1:11">
      <c r="A2019" t="s">
        <v>8980</v>
      </c>
      <c r="B2019" s="33" t="s">
        <v>909</v>
      </c>
      <c r="C2019" s="33">
        <v>504</v>
      </c>
      <c r="D2019" t="s">
        <v>901</v>
      </c>
      <c r="E2019" t="s">
        <v>12243</v>
      </c>
      <c r="F2019" s="34">
        <v>45152.517361111109</v>
      </c>
      <c r="G2019" s="34">
        <v>45156.404933113423</v>
      </c>
      <c r="H2019" t="s">
        <v>2</v>
      </c>
      <c r="I2019" t="s">
        <v>903</v>
      </c>
      <c r="J2019" t="s">
        <v>12360</v>
      </c>
      <c r="K2019" t="s">
        <v>0</v>
      </c>
    </row>
    <row r="2020" spans="1:11">
      <c r="A2020" t="s">
        <v>8981</v>
      </c>
      <c r="B2020" s="33" t="s">
        <v>909</v>
      </c>
      <c r="C2020" s="33">
        <v>303</v>
      </c>
      <c r="D2020" t="s">
        <v>901</v>
      </c>
      <c r="E2020" t="s">
        <v>12243</v>
      </c>
      <c r="F2020" s="34">
        <v>45153.421527777777</v>
      </c>
      <c r="G2020" s="34">
        <v>45156.415084305554</v>
      </c>
      <c r="H2020" t="s">
        <v>907</v>
      </c>
      <c r="I2020" t="s">
        <v>903</v>
      </c>
      <c r="J2020" t="s">
        <v>12275</v>
      </c>
      <c r="K2020" t="s">
        <v>0</v>
      </c>
    </row>
    <row r="2021" spans="1:11">
      <c r="A2021" t="s">
        <v>8982</v>
      </c>
      <c r="B2021" s="33" t="s">
        <v>909</v>
      </c>
      <c r="C2021" s="33" t="s">
        <v>333</v>
      </c>
      <c r="D2021" t="s">
        <v>333</v>
      </c>
      <c r="E2021" t="s">
        <v>12243</v>
      </c>
      <c r="F2021" s="34">
        <v>45154.508333333331</v>
      </c>
      <c r="G2021" s="34">
        <v>45166.625</v>
      </c>
      <c r="H2021" t="s">
        <v>2</v>
      </c>
      <c r="I2021" t="s">
        <v>903</v>
      </c>
      <c r="J2021" t="s">
        <v>12361</v>
      </c>
      <c r="K2021" t="s">
        <v>0</v>
      </c>
    </row>
    <row r="2022" spans="1:11">
      <c r="A2022" t="s">
        <v>8983</v>
      </c>
      <c r="B2022" s="33" t="s">
        <v>909</v>
      </c>
      <c r="C2022" s="33">
        <v>308</v>
      </c>
      <c r="D2022" t="s">
        <v>901</v>
      </c>
      <c r="E2022" t="s">
        <v>806</v>
      </c>
      <c r="F2022" s="34">
        <v>45160.459722222222</v>
      </c>
      <c r="G2022" s="34">
        <v>45174.603472222225</v>
      </c>
      <c r="H2022" t="s">
        <v>2</v>
      </c>
      <c r="I2022" t="s">
        <v>903</v>
      </c>
      <c r="J2022" t="s">
        <v>12361</v>
      </c>
      <c r="K2022" t="s">
        <v>0</v>
      </c>
    </row>
    <row r="2023" spans="1:11">
      <c r="A2023" t="s">
        <v>8984</v>
      </c>
      <c r="B2023" s="33" t="s">
        <v>909</v>
      </c>
      <c r="C2023" s="33">
        <v>308</v>
      </c>
      <c r="D2023" t="s">
        <v>901</v>
      </c>
      <c r="E2023" t="s">
        <v>806</v>
      </c>
      <c r="F2023" s="34">
        <v>45159.6</v>
      </c>
      <c r="G2023" s="34">
        <v>45173.381530312501</v>
      </c>
      <c r="H2023" t="s">
        <v>907</v>
      </c>
      <c r="I2023" t="s">
        <v>903</v>
      </c>
      <c r="J2023" t="s">
        <v>12364</v>
      </c>
      <c r="K2023" t="s">
        <v>0</v>
      </c>
    </row>
    <row r="2024" spans="1:11">
      <c r="A2024" t="s">
        <v>8985</v>
      </c>
      <c r="B2024" s="33" t="s">
        <v>909</v>
      </c>
      <c r="C2024" s="33" t="s">
        <v>333</v>
      </c>
      <c r="D2024" t="s">
        <v>333</v>
      </c>
      <c r="E2024" t="s">
        <v>806</v>
      </c>
      <c r="F2024" s="34">
        <v>45161.863194444442</v>
      </c>
      <c r="G2024" s="34">
        <v>45174.622899108799</v>
      </c>
      <c r="H2024" t="s">
        <v>907</v>
      </c>
      <c r="I2024" t="s">
        <v>903</v>
      </c>
      <c r="J2024" t="s">
        <v>12364</v>
      </c>
      <c r="K2024" t="s">
        <v>0</v>
      </c>
    </row>
    <row r="2025" spans="1:11">
      <c r="A2025" t="s">
        <v>8986</v>
      </c>
      <c r="B2025" s="33" t="s">
        <v>909</v>
      </c>
      <c r="C2025" s="33" t="s">
        <v>333</v>
      </c>
      <c r="D2025" t="s">
        <v>333</v>
      </c>
      <c r="E2025" t="s">
        <v>806</v>
      </c>
      <c r="F2025" s="34">
        <v>45162.854166666664</v>
      </c>
      <c r="G2025" s="34">
        <v>45174.625</v>
      </c>
      <c r="H2025" t="s">
        <v>2</v>
      </c>
      <c r="I2025" t="s">
        <v>903</v>
      </c>
      <c r="J2025" t="s">
        <v>12376</v>
      </c>
      <c r="K2025" t="s">
        <v>0</v>
      </c>
    </row>
    <row r="2026" spans="1:11">
      <c r="A2026" t="s">
        <v>8987</v>
      </c>
      <c r="B2026" s="33" t="s">
        <v>909</v>
      </c>
      <c r="C2026" s="33">
        <v>303</v>
      </c>
      <c r="D2026" t="s">
        <v>901</v>
      </c>
      <c r="E2026" t="s">
        <v>806</v>
      </c>
      <c r="F2026" s="34">
        <v>45166.834722222222</v>
      </c>
      <c r="G2026" s="34">
        <v>45182.604166666664</v>
      </c>
      <c r="H2026" t="s">
        <v>907</v>
      </c>
      <c r="I2026" t="s">
        <v>903</v>
      </c>
      <c r="J2026" t="s">
        <v>12364</v>
      </c>
      <c r="K2026" t="s">
        <v>0</v>
      </c>
    </row>
    <row r="2027" spans="1:11">
      <c r="A2027" t="s">
        <v>8988</v>
      </c>
      <c r="B2027" s="33" t="s">
        <v>909</v>
      </c>
      <c r="C2027" s="33">
        <v>403</v>
      </c>
      <c r="D2027" t="s">
        <v>901</v>
      </c>
      <c r="E2027" t="s">
        <v>806</v>
      </c>
      <c r="F2027" s="34">
        <v>45171.504861111112</v>
      </c>
      <c r="G2027" s="34">
        <v>45174.597495243055</v>
      </c>
      <c r="H2027" t="s">
        <v>2</v>
      </c>
      <c r="I2027" t="s">
        <v>903</v>
      </c>
      <c r="J2027" t="s">
        <v>12364</v>
      </c>
      <c r="K2027" t="s">
        <v>0</v>
      </c>
    </row>
    <row r="2028" spans="1:11">
      <c r="A2028" t="s">
        <v>8989</v>
      </c>
      <c r="B2028" s="33" t="s">
        <v>909</v>
      </c>
      <c r="C2028" s="33">
        <v>602</v>
      </c>
      <c r="D2028" t="s">
        <v>901</v>
      </c>
      <c r="E2028" t="s">
        <v>12245</v>
      </c>
      <c r="F2028" s="34">
        <v>45168.452777777777</v>
      </c>
      <c r="G2028" s="34">
        <v>45352.649367418984</v>
      </c>
      <c r="H2028" t="s">
        <v>907</v>
      </c>
      <c r="I2028" t="s">
        <v>903</v>
      </c>
      <c r="J2028" t="s">
        <v>12360</v>
      </c>
      <c r="K2028" t="s">
        <v>0</v>
      </c>
    </row>
    <row r="2029" spans="1:11">
      <c r="A2029" t="s">
        <v>8990</v>
      </c>
      <c r="B2029" s="33" t="s">
        <v>909</v>
      </c>
      <c r="C2029" s="33">
        <v>208</v>
      </c>
      <c r="D2029" t="s">
        <v>901</v>
      </c>
      <c r="E2029" t="s">
        <v>806</v>
      </c>
      <c r="F2029" s="34">
        <v>45162.695138888892</v>
      </c>
      <c r="G2029" s="34">
        <v>45173.479460497685</v>
      </c>
      <c r="H2029" t="s">
        <v>907</v>
      </c>
      <c r="I2029" t="s">
        <v>903</v>
      </c>
      <c r="J2029" t="s">
        <v>12360</v>
      </c>
      <c r="K2029" t="s">
        <v>0</v>
      </c>
    </row>
    <row r="2030" spans="1:11">
      <c r="A2030" t="s">
        <v>8991</v>
      </c>
      <c r="B2030" s="33" t="s">
        <v>909</v>
      </c>
      <c r="C2030" s="33">
        <v>503</v>
      </c>
      <c r="D2030" t="s">
        <v>901</v>
      </c>
      <c r="E2030" t="s">
        <v>806</v>
      </c>
      <c r="F2030" s="34">
        <v>45171.753472222219</v>
      </c>
      <c r="G2030" s="34">
        <v>45173.482304953701</v>
      </c>
      <c r="H2030" t="s">
        <v>2</v>
      </c>
      <c r="I2030" t="s">
        <v>903</v>
      </c>
      <c r="J2030" t="s">
        <v>12359</v>
      </c>
      <c r="K2030" t="s">
        <v>0</v>
      </c>
    </row>
    <row r="2031" spans="1:11">
      <c r="A2031" t="s">
        <v>8992</v>
      </c>
      <c r="B2031" s="33" t="s">
        <v>909</v>
      </c>
      <c r="C2031" s="33">
        <v>809</v>
      </c>
      <c r="D2031" t="s">
        <v>901</v>
      </c>
      <c r="E2031" t="s">
        <v>806</v>
      </c>
      <c r="F2031" s="34">
        <v>45170.853472222225</v>
      </c>
      <c r="G2031" s="34">
        <v>45174.339722314813</v>
      </c>
      <c r="H2031" t="s">
        <v>907</v>
      </c>
      <c r="I2031" t="s">
        <v>903</v>
      </c>
      <c r="J2031" t="s">
        <v>12374</v>
      </c>
      <c r="K2031" t="s">
        <v>0</v>
      </c>
    </row>
    <row r="2032" spans="1:11">
      <c r="A2032" t="s">
        <v>8993</v>
      </c>
      <c r="B2032" s="33" t="s">
        <v>909</v>
      </c>
      <c r="C2032" s="33" t="s">
        <v>333</v>
      </c>
      <c r="D2032" t="s">
        <v>333</v>
      </c>
      <c r="E2032" t="s">
        <v>806</v>
      </c>
      <c r="F2032" s="34">
        <v>45175.673611111109</v>
      </c>
      <c r="G2032" s="34">
        <v>45177.438194444447</v>
      </c>
      <c r="H2032" t="s">
        <v>2</v>
      </c>
      <c r="I2032" t="s">
        <v>903</v>
      </c>
      <c r="J2032" t="s">
        <v>12361</v>
      </c>
      <c r="K2032" t="s">
        <v>0</v>
      </c>
    </row>
    <row r="2033" spans="1:11">
      <c r="A2033" t="s">
        <v>8994</v>
      </c>
      <c r="B2033" s="33" t="s">
        <v>909</v>
      </c>
      <c r="C2033" s="33">
        <v>703</v>
      </c>
      <c r="D2033" t="s">
        <v>901</v>
      </c>
      <c r="E2033" t="s">
        <v>806</v>
      </c>
      <c r="F2033" s="34">
        <v>45178.498611111114</v>
      </c>
      <c r="G2033" s="34">
        <v>45180.338590347223</v>
      </c>
      <c r="H2033" t="s">
        <v>907</v>
      </c>
      <c r="I2033" t="s">
        <v>903</v>
      </c>
      <c r="J2033" t="s">
        <v>12359</v>
      </c>
      <c r="K2033" t="s">
        <v>0</v>
      </c>
    </row>
    <row r="2034" spans="1:11">
      <c r="A2034" t="s">
        <v>8995</v>
      </c>
      <c r="B2034" s="33" t="s">
        <v>909</v>
      </c>
      <c r="C2034" s="33">
        <v>308</v>
      </c>
      <c r="D2034" t="s">
        <v>901</v>
      </c>
      <c r="E2034" t="s">
        <v>806</v>
      </c>
      <c r="F2034" s="34">
        <v>45178.772916666669</v>
      </c>
      <c r="G2034" s="34">
        <v>45180.374537453703</v>
      </c>
      <c r="H2034" t="s">
        <v>907</v>
      </c>
      <c r="I2034" t="s">
        <v>903</v>
      </c>
      <c r="J2034" t="s">
        <v>12359</v>
      </c>
      <c r="K2034" t="s">
        <v>0</v>
      </c>
    </row>
    <row r="2035" spans="1:11">
      <c r="A2035" t="s">
        <v>8996</v>
      </c>
      <c r="B2035" s="33" t="s">
        <v>909</v>
      </c>
      <c r="C2035" s="33">
        <v>105</v>
      </c>
      <c r="D2035" t="s">
        <v>901</v>
      </c>
      <c r="E2035" t="s">
        <v>806</v>
      </c>
      <c r="F2035" s="34">
        <v>45195.367361111108</v>
      </c>
      <c r="G2035" s="34">
        <v>45195.587663310187</v>
      </c>
      <c r="H2035" t="s">
        <v>2</v>
      </c>
      <c r="I2035" t="s">
        <v>903</v>
      </c>
      <c r="J2035" t="s">
        <v>12267</v>
      </c>
      <c r="K2035" t="s">
        <v>0</v>
      </c>
    </row>
    <row r="2036" spans="1:11">
      <c r="A2036" t="s">
        <v>8997</v>
      </c>
      <c r="B2036" s="33" t="s">
        <v>909</v>
      </c>
      <c r="C2036" s="33" t="s">
        <v>333</v>
      </c>
      <c r="D2036" t="s">
        <v>333</v>
      </c>
      <c r="E2036" t="s">
        <v>806</v>
      </c>
      <c r="F2036" s="34">
        <v>45196.371527777781</v>
      </c>
      <c r="G2036" s="34">
        <v>45204.411848101852</v>
      </c>
      <c r="H2036" t="s">
        <v>907</v>
      </c>
      <c r="I2036" t="s">
        <v>903</v>
      </c>
      <c r="J2036" t="s">
        <v>12317</v>
      </c>
      <c r="K2036" t="s">
        <v>0</v>
      </c>
    </row>
    <row r="2037" spans="1:11">
      <c r="A2037" t="s">
        <v>8998</v>
      </c>
      <c r="B2037" s="33" t="s">
        <v>909</v>
      </c>
      <c r="C2037" s="33">
        <v>503</v>
      </c>
      <c r="D2037" t="s">
        <v>901</v>
      </c>
      <c r="E2037" t="s">
        <v>806</v>
      </c>
      <c r="F2037" s="34">
        <v>45199.720138888886</v>
      </c>
      <c r="G2037" s="34">
        <v>45200.849542245371</v>
      </c>
      <c r="H2037" t="s">
        <v>2</v>
      </c>
      <c r="I2037" t="s">
        <v>903</v>
      </c>
      <c r="J2037" t="s">
        <v>12358</v>
      </c>
      <c r="K2037" t="s">
        <v>0</v>
      </c>
    </row>
    <row r="2038" spans="1:11">
      <c r="A2038" t="s">
        <v>8999</v>
      </c>
      <c r="B2038" s="33" t="s">
        <v>909</v>
      </c>
      <c r="C2038" s="33" t="s">
        <v>333</v>
      </c>
      <c r="D2038" t="s">
        <v>333</v>
      </c>
      <c r="E2038" t="s">
        <v>806</v>
      </c>
      <c r="F2038" s="34">
        <v>45205.618750000001</v>
      </c>
      <c r="G2038" s="34">
        <v>45205.666666666664</v>
      </c>
      <c r="H2038" t="s">
        <v>2</v>
      </c>
      <c r="I2038" t="s">
        <v>903</v>
      </c>
      <c r="J2038" t="s">
        <v>12437</v>
      </c>
      <c r="K2038" t="s">
        <v>0</v>
      </c>
    </row>
    <row r="2039" spans="1:11">
      <c r="A2039" t="s">
        <v>9000</v>
      </c>
      <c r="B2039" s="33" t="s">
        <v>909</v>
      </c>
      <c r="C2039" s="33">
        <v>408</v>
      </c>
      <c r="D2039" t="s">
        <v>901</v>
      </c>
      <c r="E2039" t="s">
        <v>12244</v>
      </c>
      <c r="F2039" s="34">
        <v>45205.384722222225</v>
      </c>
      <c r="G2039" s="34">
        <v>45208.474552060186</v>
      </c>
      <c r="H2039" t="s">
        <v>2</v>
      </c>
      <c r="I2039" t="s">
        <v>903</v>
      </c>
      <c r="J2039" t="s">
        <v>12358</v>
      </c>
      <c r="K2039" t="s">
        <v>0</v>
      </c>
    </row>
    <row r="2040" spans="1:11">
      <c r="A2040" t="s">
        <v>9001</v>
      </c>
      <c r="B2040" s="33" t="s">
        <v>909</v>
      </c>
      <c r="C2040" s="33">
        <v>801</v>
      </c>
      <c r="D2040" t="s">
        <v>901</v>
      </c>
      <c r="E2040" t="s">
        <v>806</v>
      </c>
      <c r="F2040" s="34">
        <v>45206.714583333334</v>
      </c>
      <c r="G2040" s="34">
        <v>45208.476497800926</v>
      </c>
      <c r="H2040" t="s">
        <v>907</v>
      </c>
      <c r="I2040" t="s">
        <v>903</v>
      </c>
      <c r="J2040" t="s">
        <v>12314</v>
      </c>
      <c r="K2040" t="s">
        <v>0</v>
      </c>
    </row>
    <row r="2041" spans="1:11">
      <c r="A2041" t="s">
        <v>9002</v>
      </c>
      <c r="B2041" s="33" t="s">
        <v>909</v>
      </c>
      <c r="C2041" s="33">
        <v>801</v>
      </c>
      <c r="D2041" t="s">
        <v>901</v>
      </c>
      <c r="E2041" t="s">
        <v>806</v>
      </c>
      <c r="F2041" s="34">
        <v>45206.71597222222</v>
      </c>
      <c r="G2041" s="34">
        <v>45208.485903796296</v>
      </c>
      <c r="H2041" t="s">
        <v>2</v>
      </c>
      <c r="I2041" t="s">
        <v>903</v>
      </c>
      <c r="J2041" t="s">
        <v>12275</v>
      </c>
      <c r="K2041" t="s">
        <v>0</v>
      </c>
    </row>
    <row r="2042" spans="1:11">
      <c r="A2042" t="s">
        <v>9003</v>
      </c>
      <c r="B2042" s="33" t="s">
        <v>909</v>
      </c>
      <c r="C2042" s="33" t="s">
        <v>333</v>
      </c>
      <c r="D2042" t="s">
        <v>333</v>
      </c>
      <c r="E2042" t="s">
        <v>806</v>
      </c>
      <c r="F2042" s="34">
        <v>45208.385416666664</v>
      </c>
      <c r="G2042" s="34">
        <v>45209.695138888892</v>
      </c>
      <c r="H2042" t="s">
        <v>907</v>
      </c>
      <c r="I2042" t="s">
        <v>903</v>
      </c>
      <c r="J2042" t="s">
        <v>12275</v>
      </c>
      <c r="K2042" t="s">
        <v>0</v>
      </c>
    </row>
    <row r="2043" spans="1:11">
      <c r="A2043" t="s">
        <v>9004</v>
      </c>
      <c r="B2043" s="33" t="s">
        <v>909</v>
      </c>
      <c r="C2043" s="33">
        <v>303</v>
      </c>
      <c r="D2043" t="s">
        <v>901</v>
      </c>
      <c r="E2043" t="s">
        <v>806</v>
      </c>
      <c r="F2043" s="34">
        <v>45208.481249999997</v>
      </c>
      <c r="G2043" s="34">
        <v>45208.488065358797</v>
      </c>
      <c r="H2043" t="s">
        <v>2</v>
      </c>
      <c r="I2043" t="s">
        <v>903</v>
      </c>
      <c r="J2043" t="s">
        <v>12360</v>
      </c>
      <c r="K2043" t="s">
        <v>0</v>
      </c>
    </row>
    <row r="2044" spans="1:11">
      <c r="A2044" t="s">
        <v>9005</v>
      </c>
      <c r="B2044" s="33" t="s">
        <v>909</v>
      </c>
      <c r="C2044" s="33" t="s">
        <v>333</v>
      </c>
      <c r="D2044" t="s">
        <v>333</v>
      </c>
      <c r="E2044" t="s">
        <v>806</v>
      </c>
      <c r="F2044" s="34">
        <v>45203.634722222225</v>
      </c>
      <c r="G2044" s="34">
        <v>45208.491665428242</v>
      </c>
      <c r="H2044" t="s">
        <v>907</v>
      </c>
      <c r="I2044" t="s">
        <v>903</v>
      </c>
      <c r="J2044" t="s">
        <v>12275</v>
      </c>
      <c r="K2044" t="s">
        <v>0</v>
      </c>
    </row>
    <row r="2045" spans="1:11">
      <c r="A2045" t="s">
        <v>9006</v>
      </c>
      <c r="B2045" s="33" t="s">
        <v>909</v>
      </c>
      <c r="C2045" s="33">
        <v>703</v>
      </c>
      <c r="D2045" t="s">
        <v>901</v>
      </c>
      <c r="E2045" t="s">
        <v>806</v>
      </c>
      <c r="F2045" s="34">
        <v>45207.802083333336</v>
      </c>
      <c r="G2045" s="34">
        <v>45208.49517800926</v>
      </c>
      <c r="H2045" t="s">
        <v>907</v>
      </c>
      <c r="I2045" t="s">
        <v>903</v>
      </c>
      <c r="J2045" t="s">
        <v>12374</v>
      </c>
      <c r="K2045" t="s">
        <v>0</v>
      </c>
    </row>
    <row r="2046" spans="1:11">
      <c r="A2046" t="s">
        <v>9007</v>
      </c>
      <c r="B2046" s="33" t="s">
        <v>909</v>
      </c>
      <c r="C2046" s="33">
        <v>703</v>
      </c>
      <c r="D2046" t="s">
        <v>901</v>
      </c>
      <c r="E2046" t="s">
        <v>806</v>
      </c>
      <c r="F2046" s="34">
        <v>45207.804166666669</v>
      </c>
      <c r="G2046" s="34">
        <v>45208.496015775461</v>
      </c>
      <c r="H2046" t="s">
        <v>907</v>
      </c>
      <c r="I2046" t="s">
        <v>903</v>
      </c>
      <c r="J2046" t="s">
        <v>12359</v>
      </c>
      <c r="K2046" t="s">
        <v>0</v>
      </c>
    </row>
    <row r="2047" spans="1:11">
      <c r="A2047" t="s">
        <v>9008</v>
      </c>
      <c r="B2047" s="33" t="s">
        <v>909</v>
      </c>
      <c r="C2047" s="33">
        <v>703</v>
      </c>
      <c r="D2047" t="s">
        <v>901</v>
      </c>
      <c r="E2047" t="s">
        <v>806</v>
      </c>
      <c r="F2047" s="34">
        <v>45207.806250000001</v>
      </c>
      <c r="G2047" s="34">
        <v>45208.496877071761</v>
      </c>
      <c r="H2047" t="s">
        <v>907</v>
      </c>
      <c r="I2047" t="s">
        <v>903</v>
      </c>
      <c r="J2047" t="s">
        <v>12374</v>
      </c>
      <c r="K2047" t="s">
        <v>0</v>
      </c>
    </row>
    <row r="2048" spans="1:11">
      <c r="A2048" t="s">
        <v>9009</v>
      </c>
      <c r="B2048" s="33" t="s">
        <v>909</v>
      </c>
      <c r="C2048" s="33">
        <v>605</v>
      </c>
      <c r="D2048" t="s">
        <v>901</v>
      </c>
      <c r="E2048" t="s">
        <v>806</v>
      </c>
      <c r="F2048" s="34">
        <v>45209.668055555558</v>
      </c>
      <c r="G2048" s="34">
        <v>45210.382232708333</v>
      </c>
      <c r="H2048" t="s">
        <v>907</v>
      </c>
      <c r="I2048" t="s">
        <v>903</v>
      </c>
      <c r="J2048" t="s">
        <v>12275</v>
      </c>
      <c r="K2048" t="s">
        <v>0</v>
      </c>
    </row>
    <row r="2049" spans="1:11">
      <c r="A2049" t="s">
        <v>9010</v>
      </c>
      <c r="B2049" s="33" t="s">
        <v>909</v>
      </c>
      <c r="C2049" s="33">
        <v>612</v>
      </c>
      <c r="D2049" t="s">
        <v>901</v>
      </c>
      <c r="E2049" t="s">
        <v>806</v>
      </c>
      <c r="F2049" s="34">
        <v>45211.617361111108</v>
      </c>
      <c r="G2049" s="34">
        <v>45212.471357766204</v>
      </c>
      <c r="H2049" t="s">
        <v>2</v>
      </c>
      <c r="I2049" t="s">
        <v>903</v>
      </c>
      <c r="J2049" t="s">
        <v>12358</v>
      </c>
      <c r="K2049" t="s">
        <v>0</v>
      </c>
    </row>
    <row r="2050" spans="1:11">
      <c r="A2050" t="s">
        <v>9011</v>
      </c>
      <c r="B2050" s="33" t="s">
        <v>909</v>
      </c>
      <c r="C2050" s="33">
        <v>303</v>
      </c>
      <c r="D2050" t="s">
        <v>901</v>
      </c>
      <c r="E2050" t="s">
        <v>806</v>
      </c>
      <c r="F2050" s="34">
        <v>45215.490972222222</v>
      </c>
      <c r="G2050" s="34">
        <v>45216.406379155094</v>
      </c>
      <c r="H2050" t="s">
        <v>2</v>
      </c>
      <c r="I2050" t="s">
        <v>903</v>
      </c>
      <c r="J2050" t="s">
        <v>12360</v>
      </c>
      <c r="K2050" t="s">
        <v>0</v>
      </c>
    </row>
    <row r="2051" spans="1:11">
      <c r="A2051" t="s">
        <v>9012</v>
      </c>
      <c r="B2051" s="33" t="s">
        <v>909</v>
      </c>
      <c r="C2051" s="33" t="s">
        <v>333</v>
      </c>
      <c r="D2051" t="s">
        <v>333</v>
      </c>
      <c r="E2051" t="s">
        <v>806</v>
      </c>
      <c r="F2051" s="34">
        <v>45215.525000000001</v>
      </c>
      <c r="G2051" s="34">
        <v>45237.413714120368</v>
      </c>
      <c r="H2051" t="s">
        <v>907</v>
      </c>
      <c r="I2051" t="s">
        <v>903</v>
      </c>
      <c r="J2051" t="s">
        <v>12437</v>
      </c>
      <c r="K2051" t="s">
        <v>0</v>
      </c>
    </row>
    <row r="2052" spans="1:11">
      <c r="A2052" t="s">
        <v>9013</v>
      </c>
      <c r="B2052" s="33" t="s">
        <v>909</v>
      </c>
      <c r="C2052" s="33" t="s">
        <v>333</v>
      </c>
      <c r="D2052" t="s">
        <v>333</v>
      </c>
      <c r="E2052" t="s">
        <v>12244</v>
      </c>
      <c r="F2052" s="34">
        <v>45216.354166666664</v>
      </c>
      <c r="G2052" s="34">
        <v>45216.411647337962</v>
      </c>
      <c r="H2052" t="s">
        <v>907</v>
      </c>
      <c r="I2052" t="s">
        <v>903</v>
      </c>
      <c r="J2052" t="s">
        <v>12363</v>
      </c>
      <c r="K2052" t="s">
        <v>0</v>
      </c>
    </row>
    <row r="2053" spans="1:11">
      <c r="A2053" t="s">
        <v>9014</v>
      </c>
      <c r="B2053" s="33" t="s">
        <v>909</v>
      </c>
      <c r="C2053" s="33">
        <v>108</v>
      </c>
      <c r="D2053" t="s">
        <v>901</v>
      </c>
      <c r="E2053" t="s">
        <v>806</v>
      </c>
      <c r="F2053" s="34">
        <v>45216.361805555556</v>
      </c>
      <c r="G2053" s="34">
        <v>45243.795163703704</v>
      </c>
      <c r="H2053" t="s">
        <v>907</v>
      </c>
      <c r="I2053" t="s">
        <v>903</v>
      </c>
      <c r="J2053" t="s">
        <v>12275</v>
      </c>
      <c r="K2053" t="s">
        <v>0</v>
      </c>
    </row>
    <row r="2054" spans="1:11">
      <c r="A2054" t="s">
        <v>9015</v>
      </c>
      <c r="B2054" s="33" t="s">
        <v>909</v>
      </c>
      <c r="C2054" s="33">
        <v>504</v>
      </c>
      <c r="D2054" t="s">
        <v>901</v>
      </c>
      <c r="E2054" t="s">
        <v>806</v>
      </c>
      <c r="F2054" s="34">
        <v>45217.434027777781</v>
      </c>
      <c r="G2054" s="34">
        <v>45218.378602511577</v>
      </c>
      <c r="H2054" t="s">
        <v>907</v>
      </c>
      <c r="I2054" t="s">
        <v>903</v>
      </c>
      <c r="J2054" t="s">
        <v>12274</v>
      </c>
      <c r="K2054" t="s">
        <v>0</v>
      </c>
    </row>
    <row r="2055" spans="1:11">
      <c r="A2055" t="s">
        <v>9016</v>
      </c>
      <c r="B2055" s="33" t="s">
        <v>909</v>
      </c>
      <c r="C2055" s="33">
        <v>412</v>
      </c>
      <c r="D2055" t="s">
        <v>901</v>
      </c>
      <c r="E2055" t="s">
        <v>12244</v>
      </c>
      <c r="F2055" s="34">
        <v>45221.688194444447</v>
      </c>
      <c r="G2055" s="34">
        <v>45222.31419164352</v>
      </c>
      <c r="H2055" t="s">
        <v>2</v>
      </c>
      <c r="I2055" t="s">
        <v>903</v>
      </c>
      <c r="J2055" t="s">
        <v>12317</v>
      </c>
      <c r="K2055" t="s">
        <v>0</v>
      </c>
    </row>
    <row r="2056" spans="1:11">
      <c r="A2056" t="s">
        <v>9017</v>
      </c>
      <c r="B2056" s="33" t="s">
        <v>909</v>
      </c>
      <c r="C2056" s="33">
        <v>101</v>
      </c>
      <c r="D2056" t="s">
        <v>901</v>
      </c>
      <c r="E2056" t="s">
        <v>12244</v>
      </c>
      <c r="F2056" s="34">
        <v>45222.583333333336</v>
      </c>
      <c r="G2056" s="34">
        <v>45352.325481006941</v>
      </c>
      <c r="H2056" t="s">
        <v>907</v>
      </c>
      <c r="I2056" t="s">
        <v>903</v>
      </c>
      <c r="J2056" t="s">
        <v>12359</v>
      </c>
      <c r="K2056" t="s">
        <v>0</v>
      </c>
    </row>
    <row r="2057" spans="1:11">
      <c r="A2057" t="s">
        <v>9018</v>
      </c>
      <c r="B2057" s="33" t="s">
        <v>909</v>
      </c>
      <c r="C2057" s="33">
        <v>612</v>
      </c>
      <c r="D2057" t="s">
        <v>901</v>
      </c>
      <c r="E2057" t="s">
        <v>806</v>
      </c>
      <c r="F2057" s="34">
        <v>45222.640277777777</v>
      </c>
      <c r="G2057" s="34">
        <v>45250.354166666664</v>
      </c>
      <c r="H2057" t="s">
        <v>2</v>
      </c>
      <c r="I2057" t="s">
        <v>903</v>
      </c>
      <c r="J2057" t="s">
        <v>12358</v>
      </c>
      <c r="K2057" t="s">
        <v>0</v>
      </c>
    </row>
    <row r="2058" spans="1:11">
      <c r="A2058" t="s">
        <v>9019</v>
      </c>
      <c r="B2058" s="33" t="s">
        <v>909</v>
      </c>
      <c r="C2058" s="33">
        <v>208</v>
      </c>
      <c r="D2058" t="s">
        <v>901</v>
      </c>
      <c r="E2058" t="s">
        <v>806</v>
      </c>
      <c r="F2058" s="34">
        <v>45222.746527777781</v>
      </c>
      <c r="G2058" s="34">
        <v>45233.640972222223</v>
      </c>
      <c r="H2058" t="s">
        <v>907</v>
      </c>
      <c r="I2058" t="s">
        <v>903</v>
      </c>
      <c r="J2058" t="s">
        <v>12360</v>
      </c>
      <c r="K2058" t="s">
        <v>0</v>
      </c>
    </row>
    <row r="2059" spans="1:11">
      <c r="A2059" t="s">
        <v>9020</v>
      </c>
      <c r="B2059" s="33" t="s">
        <v>909</v>
      </c>
      <c r="C2059" s="33" t="s">
        <v>333</v>
      </c>
      <c r="D2059" t="s">
        <v>333</v>
      </c>
      <c r="E2059" t="s">
        <v>806</v>
      </c>
      <c r="F2059" s="34">
        <v>45224.464583333334</v>
      </c>
      <c r="G2059" s="34">
        <v>45224.541666666664</v>
      </c>
      <c r="H2059" t="s">
        <v>2</v>
      </c>
      <c r="I2059" t="s">
        <v>903</v>
      </c>
      <c r="J2059" t="s">
        <v>12360</v>
      </c>
      <c r="K2059" t="s">
        <v>0</v>
      </c>
    </row>
    <row r="2060" spans="1:11">
      <c r="A2060" t="s">
        <v>9021</v>
      </c>
      <c r="B2060" s="33" t="s">
        <v>909</v>
      </c>
      <c r="C2060" s="33">
        <v>101</v>
      </c>
      <c r="D2060" t="s">
        <v>901</v>
      </c>
      <c r="E2060" t="s">
        <v>806</v>
      </c>
      <c r="F2060" s="34">
        <v>45224.495138888888</v>
      </c>
      <c r="G2060" s="34">
        <v>45229</v>
      </c>
      <c r="H2060" t="s">
        <v>907</v>
      </c>
      <c r="I2060" t="s">
        <v>903</v>
      </c>
      <c r="J2060" t="s">
        <v>12359</v>
      </c>
      <c r="K2060" t="s">
        <v>0</v>
      </c>
    </row>
    <row r="2061" spans="1:11">
      <c r="A2061" t="s">
        <v>9022</v>
      </c>
      <c r="B2061" s="33" t="s">
        <v>909</v>
      </c>
      <c r="C2061" s="33">
        <v>803</v>
      </c>
      <c r="D2061" t="s">
        <v>901</v>
      </c>
      <c r="E2061" t="s">
        <v>806</v>
      </c>
      <c r="F2061" s="34">
        <v>45226.642361111109</v>
      </c>
      <c r="G2061" s="34">
        <v>45226.655975451387</v>
      </c>
      <c r="H2061" t="s">
        <v>2</v>
      </c>
      <c r="I2061" t="s">
        <v>903</v>
      </c>
      <c r="J2061" t="s">
        <v>12360</v>
      </c>
      <c r="K2061" t="s">
        <v>0</v>
      </c>
    </row>
    <row r="2062" spans="1:11">
      <c r="A2062" t="s">
        <v>9023</v>
      </c>
      <c r="B2062" s="33" t="s">
        <v>909</v>
      </c>
      <c r="C2062" s="33">
        <v>604</v>
      </c>
      <c r="D2062" t="s">
        <v>901</v>
      </c>
      <c r="E2062" t="s">
        <v>806</v>
      </c>
      <c r="F2062" s="34">
        <v>45226.717361111114</v>
      </c>
      <c r="G2062" s="34">
        <v>45229.301183495372</v>
      </c>
      <c r="H2062" t="s">
        <v>907</v>
      </c>
      <c r="I2062" t="s">
        <v>903</v>
      </c>
      <c r="J2062" t="s">
        <v>12358</v>
      </c>
      <c r="K2062" t="s">
        <v>0</v>
      </c>
    </row>
    <row r="2063" spans="1:11">
      <c r="A2063" t="s">
        <v>9024</v>
      </c>
      <c r="B2063" s="33" t="s">
        <v>909</v>
      </c>
      <c r="C2063" s="33" t="s">
        <v>333</v>
      </c>
      <c r="D2063" t="s">
        <v>333</v>
      </c>
      <c r="E2063" t="s">
        <v>806</v>
      </c>
      <c r="F2063" s="34">
        <v>45229.590277777781</v>
      </c>
      <c r="G2063" s="34">
        <v>45229.634722222225</v>
      </c>
      <c r="H2063" t="s">
        <v>907</v>
      </c>
      <c r="I2063" t="s">
        <v>903</v>
      </c>
      <c r="J2063" t="s">
        <v>12437</v>
      </c>
      <c r="K2063" t="s">
        <v>0</v>
      </c>
    </row>
    <row r="2064" spans="1:11">
      <c r="A2064" t="s">
        <v>9025</v>
      </c>
      <c r="B2064" s="33" t="s">
        <v>909</v>
      </c>
      <c r="C2064" s="33" t="s">
        <v>333</v>
      </c>
      <c r="D2064" t="s">
        <v>333</v>
      </c>
      <c r="E2064" t="s">
        <v>806</v>
      </c>
      <c r="F2064" s="34">
        <v>45229.427777777775</v>
      </c>
      <c r="G2064" s="34">
        <v>45229.469444444447</v>
      </c>
      <c r="H2064" t="s">
        <v>907</v>
      </c>
      <c r="I2064" t="s">
        <v>903</v>
      </c>
      <c r="J2064" t="s">
        <v>12437</v>
      </c>
      <c r="K2064" t="s">
        <v>0</v>
      </c>
    </row>
    <row r="2065" spans="1:11">
      <c r="A2065" t="s">
        <v>9026</v>
      </c>
      <c r="B2065" s="33" t="s">
        <v>909</v>
      </c>
      <c r="C2065" s="33" t="s">
        <v>333</v>
      </c>
      <c r="D2065" t="s">
        <v>333</v>
      </c>
      <c r="E2065" t="s">
        <v>806</v>
      </c>
      <c r="F2065" s="34">
        <v>45229.425000000003</v>
      </c>
      <c r="G2065" s="34">
        <v>45229.466666666667</v>
      </c>
      <c r="H2065" t="s">
        <v>2</v>
      </c>
      <c r="I2065" t="s">
        <v>903</v>
      </c>
      <c r="J2065" t="s">
        <v>12437</v>
      </c>
      <c r="K2065" t="s">
        <v>0</v>
      </c>
    </row>
    <row r="2066" spans="1:11">
      <c r="A2066" t="s">
        <v>9027</v>
      </c>
      <c r="B2066" s="33" t="s">
        <v>909</v>
      </c>
      <c r="C2066" s="33">
        <v>509</v>
      </c>
      <c r="D2066" t="s">
        <v>901</v>
      </c>
      <c r="E2066" t="s">
        <v>806</v>
      </c>
      <c r="F2066" s="34">
        <v>45230.448611111111</v>
      </c>
      <c r="G2066" s="34">
        <v>45230.559880370369</v>
      </c>
      <c r="H2066" t="s">
        <v>2</v>
      </c>
      <c r="I2066" t="s">
        <v>903</v>
      </c>
      <c r="J2066" t="s">
        <v>12358</v>
      </c>
      <c r="K2066" t="s">
        <v>0</v>
      </c>
    </row>
    <row r="2067" spans="1:11">
      <c r="A2067" t="s">
        <v>9028</v>
      </c>
      <c r="B2067" s="33" t="s">
        <v>909</v>
      </c>
      <c r="C2067" s="33">
        <v>809</v>
      </c>
      <c r="D2067" t="s">
        <v>901</v>
      </c>
      <c r="E2067" t="s">
        <v>806</v>
      </c>
      <c r="F2067" s="34">
        <v>45230.55</v>
      </c>
      <c r="G2067" s="34">
        <v>45243.5625</v>
      </c>
      <c r="H2067" t="s">
        <v>907</v>
      </c>
      <c r="I2067" t="s">
        <v>903</v>
      </c>
      <c r="J2067" t="s">
        <v>12358</v>
      </c>
      <c r="K2067" t="s">
        <v>0</v>
      </c>
    </row>
    <row r="2068" spans="1:11">
      <c r="A2068" t="s">
        <v>9029</v>
      </c>
      <c r="B2068" s="33" t="s">
        <v>909</v>
      </c>
      <c r="C2068" s="33" t="s">
        <v>333</v>
      </c>
      <c r="D2068" t="s">
        <v>333</v>
      </c>
      <c r="E2068" t="s">
        <v>806</v>
      </c>
      <c r="F2068" s="34">
        <v>45231.35833333333</v>
      </c>
      <c r="G2068" s="34">
        <v>45231.5</v>
      </c>
      <c r="H2068" t="s">
        <v>2</v>
      </c>
      <c r="I2068" t="s">
        <v>903</v>
      </c>
      <c r="J2068" t="s">
        <v>12360</v>
      </c>
      <c r="K2068" t="s">
        <v>0</v>
      </c>
    </row>
    <row r="2069" spans="1:11">
      <c r="A2069" t="s">
        <v>9030</v>
      </c>
      <c r="B2069" s="33" t="s">
        <v>909</v>
      </c>
      <c r="C2069" s="33" t="s">
        <v>333</v>
      </c>
      <c r="D2069" t="s">
        <v>333</v>
      </c>
      <c r="E2069" t="s">
        <v>806</v>
      </c>
      <c r="F2069" s="34">
        <v>45231.36041666667</v>
      </c>
      <c r="G2069" s="34">
        <v>45231.496002708336</v>
      </c>
      <c r="H2069" t="s">
        <v>907</v>
      </c>
      <c r="I2069" t="s">
        <v>903</v>
      </c>
      <c r="J2069" t="s">
        <v>12368</v>
      </c>
      <c r="K2069" t="s">
        <v>0</v>
      </c>
    </row>
    <row r="2070" spans="1:11">
      <c r="A2070" t="s">
        <v>9031</v>
      </c>
      <c r="B2070" s="33" t="s">
        <v>909</v>
      </c>
      <c r="C2070" s="33" t="s">
        <v>333</v>
      </c>
      <c r="D2070" t="s">
        <v>333</v>
      </c>
      <c r="E2070" t="s">
        <v>806</v>
      </c>
      <c r="F2070" s="34">
        <v>45231.44027777778</v>
      </c>
      <c r="G2070" s="34">
        <v>45231.569444444445</v>
      </c>
      <c r="H2070" t="s">
        <v>2</v>
      </c>
      <c r="I2070" t="s">
        <v>903</v>
      </c>
      <c r="J2070" t="s">
        <v>12360</v>
      </c>
      <c r="K2070" t="s">
        <v>0</v>
      </c>
    </row>
    <row r="2071" spans="1:11">
      <c r="A2071" t="s">
        <v>9032</v>
      </c>
      <c r="B2071" s="33" t="s">
        <v>909</v>
      </c>
      <c r="C2071" s="33">
        <v>801</v>
      </c>
      <c r="D2071" t="s">
        <v>901</v>
      </c>
      <c r="E2071" t="s">
        <v>806</v>
      </c>
      <c r="F2071" s="34">
        <v>45232.613194444442</v>
      </c>
      <c r="G2071" s="34">
        <v>45233.320203055555</v>
      </c>
      <c r="H2071" t="s">
        <v>907</v>
      </c>
      <c r="I2071" t="s">
        <v>903</v>
      </c>
      <c r="J2071" t="s">
        <v>12374</v>
      </c>
      <c r="K2071" t="s">
        <v>0</v>
      </c>
    </row>
    <row r="2072" spans="1:11">
      <c r="A2072" t="s">
        <v>9033</v>
      </c>
      <c r="B2072" s="33" t="s">
        <v>909</v>
      </c>
      <c r="C2072" s="33">
        <v>812</v>
      </c>
      <c r="D2072" t="s">
        <v>901</v>
      </c>
      <c r="E2072" t="s">
        <v>12248</v>
      </c>
      <c r="F2072" s="34">
        <v>45236.5</v>
      </c>
      <c r="G2072" s="34">
        <v>45237.458333333336</v>
      </c>
      <c r="H2072" t="s">
        <v>2</v>
      </c>
      <c r="I2072" t="s">
        <v>903</v>
      </c>
      <c r="J2072" t="s">
        <v>12267</v>
      </c>
      <c r="K2072" t="s">
        <v>0</v>
      </c>
    </row>
    <row r="2073" spans="1:11">
      <c r="A2073" t="s">
        <v>9034</v>
      </c>
      <c r="B2073" s="33" t="s">
        <v>909</v>
      </c>
      <c r="C2073" s="33">
        <v>506</v>
      </c>
      <c r="D2073" t="s">
        <v>901</v>
      </c>
      <c r="E2073" t="s">
        <v>806</v>
      </c>
      <c r="F2073" s="34">
        <v>45237.49722222222</v>
      </c>
      <c r="G2073" s="34">
        <v>45237.558935682871</v>
      </c>
      <c r="H2073" t="s">
        <v>2</v>
      </c>
      <c r="I2073" t="s">
        <v>903</v>
      </c>
      <c r="J2073" t="s">
        <v>12360</v>
      </c>
      <c r="K2073" t="s">
        <v>0</v>
      </c>
    </row>
    <row r="2074" spans="1:11">
      <c r="A2074" t="s">
        <v>9035</v>
      </c>
      <c r="B2074" s="33" t="s">
        <v>909</v>
      </c>
      <c r="C2074" s="33">
        <v>202</v>
      </c>
      <c r="D2074" t="s">
        <v>901</v>
      </c>
      <c r="E2074" t="s">
        <v>12244</v>
      </c>
      <c r="F2074" s="34">
        <v>45237.625694444447</v>
      </c>
      <c r="G2074" s="34">
        <v>45238.302203344909</v>
      </c>
      <c r="H2074" t="s">
        <v>907</v>
      </c>
      <c r="I2074" t="s">
        <v>903</v>
      </c>
      <c r="J2074" t="s">
        <v>12265</v>
      </c>
      <c r="K2074" t="s">
        <v>0</v>
      </c>
    </row>
    <row r="2075" spans="1:11">
      <c r="A2075" t="s">
        <v>9036</v>
      </c>
      <c r="B2075" s="33" t="s">
        <v>909</v>
      </c>
      <c r="C2075" s="33">
        <v>707</v>
      </c>
      <c r="D2075" t="s">
        <v>901</v>
      </c>
      <c r="E2075" t="s">
        <v>806</v>
      </c>
      <c r="F2075" s="34">
        <v>45238.456250000003</v>
      </c>
      <c r="G2075" s="34">
        <v>45258.442100787041</v>
      </c>
      <c r="H2075" t="s">
        <v>907</v>
      </c>
      <c r="I2075" t="s">
        <v>903</v>
      </c>
      <c r="J2075" t="s">
        <v>12437</v>
      </c>
      <c r="K2075" t="s">
        <v>0</v>
      </c>
    </row>
    <row r="2076" spans="1:11">
      <c r="A2076" t="s">
        <v>9037</v>
      </c>
      <c r="B2076" s="33" t="s">
        <v>909</v>
      </c>
      <c r="C2076" s="33">
        <v>708</v>
      </c>
      <c r="D2076" t="s">
        <v>901</v>
      </c>
      <c r="E2076" t="s">
        <v>806</v>
      </c>
      <c r="F2076" s="34">
        <v>45246.55</v>
      </c>
      <c r="G2076" s="34">
        <v>45250.375</v>
      </c>
      <c r="H2076" t="s">
        <v>2</v>
      </c>
      <c r="I2076" t="s">
        <v>903</v>
      </c>
      <c r="J2076" t="s">
        <v>12371</v>
      </c>
      <c r="K2076" t="s">
        <v>0</v>
      </c>
    </row>
    <row r="2077" spans="1:11">
      <c r="A2077" t="s">
        <v>9038</v>
      </c>
      <c r="B2077" s="33" t="s">
        <v>909</v>
      </c>
      <c r="C2077" s="33" t="s">
        <v>333</v>
      </c>
      <c r="D2077" t="s">
        <v>333</v>
      </c>
      <c r="E2077" t="s">
        <v>806</v>
      </c>
      <c r="F2077" s="34">
        <v>45253.8125</v>
      </c>
      <c r="G2077" s="34">
        <v>45254.310456782405</v>
      </c>
      <c r="H2077" t="s">
        <v>907</v>
      </c>
      <c r="I2077" t="s">
        <v>903</v>
      </c>
      <c r="J2077" t="s">
        <v>12317</v>
      </c>
      <c r="K2077" t="s">
        <v>0</v>
      </c>
    </row>
    <row r="2078" spans="1:11">
      <c r="A2078" t="s">
        <v>9039</v>
      </c>
      <c r="B2078" s="33" t="s">
        <v>909</v>
      </c>
      <c r="C2078" s="33">
        <v>307</v>
      </c>
      <c r="D2078" t="s">
        <v>901</v>
      </c>
      <c r="E2078" t="s">
        <v>806</v>
      </c>
      <c r="F2078" s="34">
        <v>45258.668055555558</v>
      </c>
      <c r="G2078" s="34">
        <v>45274.444444444445</v>
      </c>
      <c r="H2078" t="s">
        <v>2</v>
      </c>
      <c r="I2078" t="s">
        <v>903</v>
      </c>
      <c r="J2078" t="s">
        <v>12358</v>
      </c>
      <c r="K2078" t="s">
        <v>0</v>
      </c>
    </row>
    <row r="2079" spans="1:11">
      <c r="A2079" t="s">
        <v>9040</v>
      </c>
      <c r="B2079" s="33" t="s">
        <v>909</v>
      </c>
      <c r="C2079" s="33">
        <v>303</v>
      </c>
      <c r="D2079" t="s">
        <v>901</v>
      </c>
      <c r="E2079" t="s">
        <v>806</v>
      </c>
      <c r="F2079" s="34">
        <v>45258.588888888888</v>
      </c>
      <c r="G2079" s="34">
        <v>45280.354166666664</v>
      </c>
      <c r="H2079" t="s">
        <v>2</v>
      </c>
      <c r="I2079" t="s">
        <v>903</v>
      </c>
      <c r="J2079" t="s">
        <v>12359</v>
      </c>
      <c r="K2079" t="s">
        <v>0</v>
      </c>
    </row>
    <row r="2080" spans="1:11">
      <c r="A2080" t="s">
        <v>9041</v>
      </c>
      <c r="B2080" s="33" t="s">
        <v>909</v>
      </c>
      <c r="C2080" s="33">
        <v>708</v>
      </c>
      <c r="D2080" t="s">
        <v>901</v>
      </c>
      <c r="E2080" t="s">
        <v>806</v>
      </c>
      <c r="F2080" s="34">
        <v>45263.911111111112</v>
      </c>
      <c r="G2080" s="34">
        <v>45267.615518761573</v>
      </c>
      <c r="H2080" t="s">
        <v>907</v>
      </c>
      <c r="I2080" t="s">
        <v>903</v>
      </c>
      <c r="J2080" t="s">
        <v>12358</v>
      </c>
      <c r="K2080" t="s">
        <v>0</v>
      </c>
    </row>
    <row r="2081" spans="1:11">
      <c r="A2081" t="s">
        <v>9042</v>
      </c>
      <c r="B2081" s="33" t="s">
        <v>909</v>
      </c>
      <c r="C2081" s="33" t="s">
        <v>333</v>
      </c>
      <c r="D2081" t="s">
        <v>333</v>
      </c>
      <c r="E2081" t="s">
        <v>806</v>
      </c>
      <c r="F2081" s="34">
        <v>45274.399305555555</v>
      </c>
      <c r="G2081" s="34">
        <v>45274.446564016202</v>
      </c>
      <c r="H2081" t="s">
        <v>2</v>
      </c>
      <c r="I2081" t="s">
        <v>903</v>
      </c>
      <c r="J2081" t="s">
        <v>12360</v>
      </c>
      <c r="K2081" t="s">
        <v>0</v>
      </c>
    </row>
    <row r="2082" spans="1:11">
      <c r="A2082" t="s">
        <v>9043</v>
      </c>
      <c r="B2082" s="33" t="s">
        <v>909</v>
      </c>
      <c r="C2082" s="33">
        <v>606</v>
      </c>
      <c r="D2082" t="s">
        <v>901</v>
      </c>
      <c r="E2082" t="s">
        <v>12245</v>
      </c>
      <c r="F2082" s="34">
        <v>45293.504861111112</v>
      </c>
      <c r="G2082" s="34">
        <v>45301.5</v>
      </c>
      <c r="H2082" t="s">
        <v>907</v>
      </c>
      <c r="I2082" t="s">
        <v>903</v>
      </c>
      <c r="J2082" t="s">
        <v>12358</v>
      </c>
      <c r="K2082" t="s">
        <v>0</v>
      </c>
    </row>
    <row r="2083" spans="1:11">
      <c r="A2083" t="s">
        <v>9044</v>
      </c>
      <c r="B2083" s="33" t="s">
        <v>909</v>
      </c>
      <c r="C2083" s="33">
        <v>102</v>
      </c>
      <c r="D2083" t="s">
        <v>901</v>
      </c>
      <c r="E2083" t="s">
        <v>12244</v>
      </c>
      <c r="F2083" s="34">
        <v>45294.65</v>
      </c>
      <c r="G2083" s="34">
        <v>45300.479166666664</v>
      </c>
      <c r="H2083" t="s">
        <v>907</v>
      </c>
      <c r="I2083" t="s">
        <v>903</v>
      </c>
      <c r="J2083" t="s">
        <v>12317</v>
      </c>
      <c r="K2083" t="s">
        <v>0</v>
      </c>
    </row>
    <row r="2084" spans="1:11">
      <c r="A2084" t="s">
        <v>9045</v>
      </c>
      <c r="B2084" s="33" t="s">
        <v>909</v>
      </c>
      <c r="C2084" s="33">
        <v>105</v>
      </c>
      <c r="D2084" t="s">
        <v>901</v>
      </c>
      <c r="E2084" t="s">
        <v>12244</v>
      </c>
      <c r="F2084" s="34">
        <v>45296.45416666667</v>
      </c>
      <c r="G2084" s="34">
        <v>45302.666666666664</v>
      </c>
      <c r="H2084" t="s">
        <v>2</v>
      </c>
      <c r="I2084" t="s">
        <v>903</v>
      </c>
      <c r="J2084" t="s">
        <v>12362</v>
      </c>
      <c r="K2084" t="s">
        <v>0</v>
      </c>
    </row>
    <row r="2085" spans="1:11">
      <c r="A2085" t="s">
        <v>9046</v>
      </c>
      <c r="B2085" s="33" t="s">
        <v>909</v>
      </c>
      <c r="C2085" s="33">
        <v>708</v>
      </c>
      <c r="D2085" t="s">
        <v>901</v>
      </c>
      <c r="E2085" t="s">
        <v>12244</v>
      </c>
      <c r="F2085" s="34">
        <v>45301.638194444444</v>
      </c>
      <c r="G2085" s="34">
        <v>45310.458333333336</v>
      </c>
      <c r="H2085" t="s">
        <v>907</v>
      </c>
      <c r="I2085" t="s">
        <v>903</v>
      </c>
      <c r="J2085" t="s">
        <v>12358</v>
      </c>
      <c r="K2085" t="s">
        <v>0</v>
      </c>
    </row>
    <row r="2086" spans="1:11">
      <c r="A2086" t="s">
        <v>9047</v>
      </c>
      <c r="B2086" s="33" t="s">
        <v>909</v>
      </c>
      <c r="C2086" s="33">
        <v>305</v>
      </c>
      <c r="D2086" t="s">
        <v>901</v>
      </c>
      <c r="E2086" t="s">
        <v>12244</v>
      </c>
      <c r="F2086" s="34">
        <v>45329.361111111109</v>
      </c>
      <c r="G2086" s="34">
        <v>45338.666666666664</v>
      </c>
      <c r="H2086" t="s">
        <v>907</v>
      </c>
      <c r="I2086" t="s">
        <v>903</v>
      </c>
      <c r="J2086" t="s">
        <v>12361</v>
      </c>
      <c r="K2086" t="s">
        <v>0</v>
      </c>
    </row>
    <row r="2087" spans="1:11">
      <c r="A2087" t="s">
        <v>9048</v>
      </c>
      <c r="B2087" s="33" t="s">
        <v>909</v>
      </c>
      <c r="C2087" s="33">
        <v>105</v>
      </c>
      <c r="D2087" t="s">
        <v>901</v>
      </c>
      <c r="E2087" t="s">
        <v>12244</v>
      </c>
      <c r="F2087" s="34">
        <v>45348.789583333331</v>
      </c>
      <c r="G2087" s="34">
        <v>45349.395138888889</v>
      </c>
      <c r="H2087" t="s">
        <v>2</v>
      </c>
      <c r="I2087" t="s">
        <v>903</v>
      </c>
      <c r="J2087" t="s">
        <v>12265</v>
      </c>
      <c r="K2087" t="s">
        <v>0</v>
      </c>
    </row>
    <row r="2088" spans="1:11">
      <c r="A2088" t="s">
        <v>9049</v>
      </c>
      <c r="B2088" s="33" t="s">
        <v>909</v>
      </c>
      <c r="C2088" s="33">
        <v>509</v>
      </c>
      <c r="D2088" t="s">
        <v>901</v>
      </c>
      <c r="E2088" t="s">
        <v>12244</v>
      </c>
      <c r="F2088" s="34">
        <v>45352.521527777775</v>
      </c>
      <c r="G2088" s="34">
        <v>45352.656944444447</v>
      </c>
      <c r="H2088" t="s">
        <v>2</v>
      </c>
      <c r="I2088" t="s">
        <v>903</v>
      </c>
      <c r="J2088" t="s">
        <v>12358</v>
      </c>
      <c r="K2088" t="s">
        <v>0</v>
      </c>
    </row>
    <row r="2089" spans="1:11">
      <c r="A2089" t="s">
        <v>9050</v>
      </c>
      <c r="B2089" s="33" t="s">
        <v>909</v>
      </c>
      <c r="C2089" s="33">
        <v>305</v>
      </c>
      <c r="D2089" t="s">
        <v>901</v>
      </c>
      <c r="E2089" t="s">
        <v>12244</v>
      </c>
      <c r="F2089" s="34">
        <v>45352.677083333336</v>
      </c>
      <c r="G2089" s="34">
        <v>45355.46875</v>
      </c>
      <c r="H2089" t="s">
        <v>2</v>
      </c>
      <c r="I2089" t="s">
        <v>903</v>
      </c>
      <c r="J2089" t="s">
        <v>12360</v>
      </c>
      <c r="K2089" t="s">
        <v>0</v>
      </c>
    </row>
    <row r="2090" spans="1:11">
      <c r="A2090" t="s">
        <v>9051</v>
      </c>
      <c r="B2090" s="33" t="s">
        <v>909</v>
      </c>
      <c r="C2090" s="33">
        <v>204</v>
      </c>
      <c r="D2090" t="s">
        <v>901</v>
      </c>
      <c r="E2090" t="s">
        <v>12244</v>
      </c>
      <c r="F2090" s="34">
        <v>45364.810416666667</v>
      </c>
      <c r="G2090" s="34">
        <v>45371.541666666664</v>
      </c>
      <c r="H2090" t="s">
        <v>907</v>
      </c>
      <c r="I2090" t="s">
        <v>903</v>
      </c>
      <c r="J2090" t="s">
        <v>12364</v>
      </c>
      <c r="K2090" t="s">
        <v>0</v>
      </c>
    </row>
    <row r="2091" spans="1:11">
      <c r="A2091" t="s">
        <v>9052</v>
      </c>
      <c r="B2091" s="33" t="s">
        <v>909</v>
      </c>
      <c r="C2091" s="33">
        <v>811</v>
      </c>
      <c r="D2091" t="s">
        <v>901</v>
      </c>
      <c r="E2091" t="s">
        <v>12244</v>
      </c>
      <c r="F2091" s="34">
        <v>45394.420138888891</v>
      </c>
      <c r="G2091" s="34">
        <v>45399.4375</v>
      </c>
      <c r="H2091" t="s">
        <v>2</v>
      </c>
      <c r="I2091" t="s">
        <v>903</v>
      </c>
      <c r="J2091" t="s">
        <v>12358</v>
      </c>
      <c r="K2091" t="s">
        <v>0</v>
      </c>
    </row>
    <row r="2092" spans="1:11">
      <c r="A2092" t="s">
        <v>9053</v>
      </c>
      <c r="B2092" s="33" t="s">
        <v>909</v>
      </c>
      <c r="C2092" s="33">
        <v>606</v>
      </c>
      <c r="D2092" t="s">
        <v>901</v>
      </c>
      <c r="E2092" t="s">
        <v>12244</v>
      </c>
      <c r="F2092" s="34">
        <v>45397.557638888888</v>
      </c>
      <c r="G2092" s="34">
        <v>45397.616666666669</v>
      </c>
      <c r="H2092" t="s">
        <v>2</v>
      </c>
      <c r="I2092" t="s">
        <v>903</v>
      </c>
      <c r="J2092" t="s">
        <v>12358</v>
      </c>
      <c r="K2092" t="s">
        <v>0</v>
      </c>
    </row>
    <row r="2093" spans="1:11">
      <c r="A2093" t="s">
        <v>9054</v>
      </c>
      <c r="B2093" s="33" t="s">
        <v>909</v>
      </c>
      <c r="C2093" s="33">
        <v>809</v>
      </c>
      <c r="D2093" t="s">
        <v>901</v>
      </c>
      <c r="E2093" t="s">
        <v>12244</v>
      </c>
      <c r="F2093" s="34">
        <v>45397.670138888891</v>
      </c>
      <c r="G2093" s="34">
        <v>45397.698611111111</v>
      </c>
      <c r="H2093" t="s">
        <v>2</v>
      </c>
      <c r="I2093" t="s">
        <v>903</v>
      </c>
      <c r="J2093" t="s">
        <v>12366</v>
      </c>
      <c r="K2093" t="s">
        <v>0</v>
      </c>
    </row>
    <row r="2094" spans="1:11">
      <c r="A2094" t="s">
        <v>9055</v>
      </c>
      <c r="B2094" s="33" t="s">
        <v>909</v>
      </c>
      <c r="C2094" s="33">
        <v>803</v>
      </c>
      <c r="D2094" t="s">
        <v>901</v>
      </c>
      <c r="E2094" t="s">
        <v>12244</v>
      </c>
      <c r="F2094" s="34">
        <v>45398.622916666667</v>
      </c>
      <c r="G2094" s="34">
        <v>45399.348611111112</v>
      </c>
      <c r="H2094" t="s">
        <v>2</v>
      </c>
      <c r="I2094" t="s">
        <v>903</v>
      </c>
      <c r="J2094" t="s">
        <v>12366</v>
      </c>
      <c r="K2094" t="s">
        <v>0</v>
      </c>
    </row>
    <row r="2095" spans="1:11">
      <c r="A2095" t="s">
        <v>9056</v>
      </c>
      <c r="B2095" s="33" t="s">
        <v>909</v>
      </c>
      <c r="C2095" s="33">
        <v>509</v>
      </c>
      <c r="D2095" t="s">
        <v>901</v>
      </c>
      <c r="E2095" t="s">
        <v>12244</v>
      </c>
      <c r="F2095" s="34">
        <v>45408.623611111114</v>
      </c>
      <c r="G2095" s="34">
        <v>45411.331944444442</v>
      </c>
      <c r="H2095" t="s">
        <v>2</v>
      </c>
      <c r="I2095" t="s">
        <v>903</v>
      </c>
      <c r="J2095" t="s">
        <v>12358</v>
      </c>
      <c r="K2095" t="s">
        <v>0</v>
      </c>
    </row>
    <row r="2096" spans="1:11">
      <c r="A2096" t="s">
        <v>9057</v>
      </c>
      <c r="B2096" s="33" t="s">
        <v>909</v>
      </c>
      <c r="C2096" s="33">
        <v>208</v>
      </c>
      <c r="D2096" t="s">
        <v>901</v>
      </c>
      <c r="E2096" t="s">
        <v>12244</v>
      </c>
      <c r="F2096" s="34">
        <v>45416.579861111109</v>
      </c>
      <c r="G2096" s="34">
        <v>45417.395833333336</v>
      </c>
      <c r="H2096" t="s">
        <v>2</v>
      </c>
      <c r="I2096" t="s">
        <v>903</v>
      </c>
      <c r="J2096" t="s">
        <v>12363</v>
      </c>
      <c r="K2096" t="s">
        <v>0</v>
      </c>
    </row>
    <row r="2097" spans="1:11">
      <c r="A2097" t="s">
        <v>9058</v>
      </c>
      <c r="B2097" s="33" t="s">
        <v>909</v>
      </c>
      <c r="C2097" s="33">
        <v>208</v>
      </c>
      <c r="D2097" t="s">
        <v>901</v>
      </c>
      <c r="E2097" t="s">
        <v>12244</v>
      </c>
      <c r="F2097" s="34">
        <v>45418.793055555558</v>
      </c>
      <c r="G2097" s="34">
        <v>45419.324305555558</v>
      </c>
      <c r="H2097" t="s">
        <v>2</v>
      </c>
      <c r="I2097" t="s">
        <v>903</v>
      </c>
      <c r="J2097" t="s">
        <v>12363</v>
      </c>
      <c r="K2097" t="s">
        <v>0</v>
      </c>
    </row>
    <row r="2098" spans="1:11">
      <c r="A2098" t="s">
        <v>9059</v>
      </c>
      <c r="B2098" s="33" t="s">
        <v>909</v>
      </c>
      <c r="C2098" s="33">
        <v>208</v>
      </c>
      <c r="D2098" t="s">
        <v>901</v>
      </c>
      <c r="E2098" t="s">
        <v>12244</v>
      </c>
      <c r="F2098" s="34">
        <v>45419.736111111109</v>
      </c>
      <c r="G2098" s="34">
        <v>45422.555555555555</v>
      </c>
      <c r="H2098" t="s">
        <v>2</v>
      </c>
      <c r="I2098" t="s">
        <v>903</v>
      </c>
      <c r="J2098" t="s">
        <v>12363</v>
      </c>
      <c r="K2098" t="s">
        <v>0</v>
      </c>
    </row>
    <row r="2099" spans="1:11">
      <c r="A2099" t="s">
        <v>9060</v>
      </c>
      <c r="B2099" s="33" t="s">
        <v>909</v>
      </c>
      <c r="C2099" s="33">
        <v>409</v>
      </c>
      <c r="D2099" t="s">
        <v>901</v>
      </c>
      <c r="E2099" t="s">
        <v>12244</v>
      </c>
      <c r="F2099" s="34">
        <v>45429.790972222225</v>
      </c>
      <c r="G2099" s="34">
        <v>45432.344444444447</v>
      </c>
      <c r="H2099" t="s">
        <v>2</v>
      </c>
      <c r="I2099" t="s">
        <v>903</v>
      </c>
      <c r="J2099" t="s">
        <v>12374</v>
      </c>
      <c r="K2099" t="s">
        <v>0</v>
      </c>
    </row>
    <row r="2100" spans="1:11">
      <c r="A2100" t="s">
        <v>9061</v>
      </c>
      <c r="B2100" s="33" t="s">
        <v>909</v>
      </c>
      <c r="C2100" s="33">
        <v>811</v>
      </c>
      <c r="D2100" t="s">
        <v>901</v>
      </c>
      <c r="E2100" t="s">
        <v>12245</v>
      </c>
      <c r="F2100" s="34">
        <v>45439.354861111111</v>
      </c>
      <c r="G2100" s="34">
        <v>45440.421527777777</v>
      </c>
      <c r="H2100" t="s">
        <v>2</v>
      </c>
      <c r="I2100" t="s">
        <v>903</v>
      </c>
      <c r="J2100" t="s">
        <v>12363</v>
      </c>
      <c r="K2100" t="s">
        <v>0</v>
      </c>
    </row>
    <row r="2101" spans="1:11">
      <c r="A2101" t="s">
        <v>9062</v>
      </c>
      <c r="B2101" s="33" t="s">
        <v>909</v>
      </c>
      <c r="C2101" s="33">
        <v>211</v>
      </c>
      <c r="D2101" t="s">
        <v>901</v>
      </c>
      <c r="E2101" t="s">
        <v>12245</v>
      </c>
      <c r="F2101" s="34">
        <v>45453.255555555559</v>
      </c>
      <c r="G2101" s="34">
        <v>45453.338194444441</v>
      </c>
      <c r="H2101" t="s">
        <v>2</v>
      </c>
      <c r="I2101" t="s">
        <v>903</v>
      </c>
      <c r="J2101" t="s">
        <v>12360</v>
      </c>
      <c r="K2101" t="s">
        <v>0</v>
      </c>
    </row>
    <row r="2102" spans="1:11">
      <c r="A2102" t="s">
        <v>9063</v>
      </c>
      <c r="B2102" s="33" t="s">
        <v>909</v>
      </c>
      <c r="C2102" s="33">
        <v>305</v>
      </c>
      <c r="D2102" t="s">
        <v>901</v>
      </c>
      <c r="E2102" t="s">
        <v>12245</v>
      </c>
      <c r="F2102" s="34">
        <v>45459.79583333333</v>
      </c>
      <c r="G2102" s="34">
        <v>45460.337500000001</v>
      </c>
      <c r="H2102" t="s">
        <v>2</v>
      </c>
      <c r="I2102" t="s">
        <v>903</v>
      </c>
      <c r="J2102" t="s">
        <v>12359</v>
      </c>
      <c r="K2102" t="s">
        <v>0</v>
      </c>
    </row>
    <row r="2103" spans="1:11">
      <c r="A2103" t="s">
        <v>9064</v>
      </c>
      <c r="B2103" s="33" t="s">
        <v>909</v>
      </c>
      <c r="C2103" s="33">
        <v>808</v>
      </c>
      <c r="D2103" t="s">
        <v>901</v>
      </c>
      <c r="E2103" t="s">
        <v>12244</v>
      </c>
      <c r="F2103" s="34">
        <v>45475.559027777781</v>
      </c>
      <c r="G2103" s="34">
        <v>45475.884722222225</v>
      </c>
      <c r="H2103" t="s">
        <v>2</v>
      </c>
      <c r="I2103" t="s">
        <v>903</v>
      </c>
      <c r="J2103" t="s">
        <v>12358</v>
      </c>
      <c r="K2103" t="s">
        <v>0</v>
      </c>
    </row>
    <row r="2104" spans="1:11">
      <c r="A2104" t="s">
        <v>9065</v>
      </c>
      <c r="B2104" s="33" t="s">
        <v>909</v>
      </c>
      <c r="C2104" s="33">
        <v>711</v>
      </c>
      <c r="D2104" t="s">
        <v>901</v>
      </c>
      <c r="E2104" t="s">
        <v>12245</v>
      </c>
      <c r="F2104" s="34">
        <v>45483.517361111109</v>
      </c>
      <c r="G2104" s="34">
        <v>45503.361111111109</v>
      </c>
      <c r="H2104" t="s">
        <v>2</v>
      </c>
      <c r="I2104" t="s">
        <v>903</v>
      </c>
      <c r="J2104" t="s">
        <v>12363</v>
      </c>
      <c r="K2104" t="s">
        <v>0</v>
      </c>
    </row>
    <row r="2105" spans="1:11">
      <c r="A2105" t="s">
        <v>9066</v>
      </c>
      <c r="B2105" s="33" t="s">
        <v>909</v>
      </c>
      <c r="C2105" s="33">
        <v>801</v>
      </c>
      <c r="D2105" t="s">
        <v>901</v>
      </c>
      <c r="E2105" t="s">
        <v>12245</v>
      </c>
      <c r="F2105" s="34">
        <v>45488.620833333334</v>
      </c>
      <c r="G2105" s="34">
        <v>45488.651388888888</v>
      </c>
      <c r="H2105" t="s">
        <v>2</v>
      </c>
      <c r="I2105" t="s">
        <v>903</v>
      </c>
      <c r="J2105" t="s">
        <v>12358</v>
      </c>
      <c r="K2105" t="s">
        <v>0</v>
      </c>
    </row>
    <row r="2106" spans="1:11">
      <c r="A2106" t="s">
        <v>9067</v>
      </c>
      <c r="B2106" s="33" t="s">
        <v>1010</v>
      </c>
      <c r="C2106" s="33">
        <v>12</v>
      </c>
      <c r="D2106" t="s">
        <v>12236</v>
      </c>
      <c r="E2106" t="s">
        <v>12238</v>
      </c>
      <c r="F2106" s="34">
        <v>44127.489583333336</v>
      </c>
      <c r="G2106" s="34">
        <v>44131.466666666667</v>
      </c>
      <c r="H2106" t="s">
        <v>2</v>
      </c>
      <c r="I2106" t="s">
        <v>903</v>
      </c>
      <c r="J2106" t="s">
        <v>12274</v>
      </c>
      <c r="K2106" t="s">
        <v>0</v>
      </c>
    </row>
    <row r="2107" spans="1:11">
      <c r="A2107" t="s">
        <v>9068</v>
      </c>
      <c r="B2107" s="33" t="s">
        <v>1010</v>
      </c>
      <c r="C2107" s="33">
        <v>1</v>
      </c>
      <c r="D2107" t="s">
        <v>12236</v>
      </c>
      <c r="E2107" t="s">
        <v>12238</v>
      </c>
      <c r="F2107" s="34">
        <v>44133.522222222222</v>
      </c>
      <c r="G2107" s="34">
        <v>44134.634027777778</v>
      </c>
      <c r="H2107" t="s">
        <v>2</v>
      </c>
      <c r="I2107" t="s">
        <v>903</v>
      </c>
      <c r="J2107" t="s">
        <v>12364</v>
      </c>
      <c r="K2107" t="s">
        <v>0</v>
      </c>
    </row>
    <row r="2108" spans="1:11">
      <c r="A2108" t="s">
        <v>9069</v>
      </c>
      <c r="B2108" s="33" t="s">
        <v>1010</v>
      </c>
      <c r="C2108" s="33" t="s">
        <v>333</v>
      </c>
      <c r="D2108" t="s">
        <v>333</v>
      </c>
      <c r="E2108" t="s">
        <v>12240</v>
      </c>
      <c r="F2108" s="34">
        <v>44791.567361111112</v>
      </c>
      <c r="G2108" s="34">
        <v>44816.604166666664</v>
      </c>
      <c r="H2108" t="s">
        <v>907</v>
      </c>
      <c r="I2108" t="s">
        <v>903</v>
      </c>
      <c r="J2108" t="s">
        <v>12364</v>
      </c>
      <c r="K2108" t="s">
        <v>0</v>
      </c>
    </row>
    <row r="2109" spans="1:11">
      <c r="A2109" t="s">
        <v>9070</v>
      </c>
      <c r="B2109" s="33" t="s">
        <v>904</v>
      </c>
      <c r="C2109" s="33">
        <v>301</v>
      </c>
      <c r="D2109" t="s">
        <v>901</v>
      </c>
      <c r="E2109" t="s">
        <v>806</v>
      </c>
      <c r="F2109" s="34">
        <v>45162.490277777775</v>
      </c>
      <c r="G2109" s="34">
        <v>45166.558371585648</v>
      </c>
      <c r="H2109" t="s">
        <v>907</v>
      </c>
      <c r="I2109" t="s">
        <v>903</v>
      </c>
      <c r="J2109" t="s">
        <v>12319</v>
      </c>
      <c r="K2109" t="s">
        <v>0</v>
      </c>
    </row>
    <row r="2110" spans="1:11">
      <c r="A2110" t="s">
        <v>9071</v>
      </c>
      <c r="B2110" s="33" t="s">
        <v>904</v>
      </c>
      <c r="C2110" s="33">
        <v>304</v>
      </c>
      <c r="D2110" t="s">
        <v>901</v>
      </c>
      <c r="E2110" t="s">
        <v>806</v>
      </c>
      <c r="F2110" s="34">
        <v>45164.577777777777</v>
      </c>
      <c r="G2110" s="34">
        <v>45168.708333333336</v>
      </c>
      <c r="H2110" t="s">
        <v>907</v>
      </c>
      <c r="I2110" t="s">
        <v>903</v>
      </c>
      <c r="J2110" t="s">
        <v>12322</v>
      </c>
      <c r="K2110" t="s">
        <v>0</v>
      </c>
    </row>
    <row r="2111" spans="1:11">
      <c r="A2111" t="s">
        <v>9072</v>
      </c>
      <c r="B2111" s="33" t="s">
        <v>904</v>
      </c>
      <c r="C2111" s="33">
        <v>309</v>
      </c>
      <c r="D2111" t="s">
        <v>901</v>
      </c>
      <c r="E2111" t="s">
        <v>806</v>
      </c>
      <c r="F2111" s="34">
        <v>45161.667361111111</v>
      </c>
      <c r="G2111" s="34">
        <v>45168.354166666664</v>
      </c>
      <c r="H2111" t="s">
        <v>907</v>
      </c>
      <c r="I2111" t="s">
        <v>903</v>
      </c>
      <c r="J2111" t="s">
        <v>12319</v>
      </c>
      <c r="K2111" t="s">
        <v>0</v>
      </c>
    </row>
    <row r="2112" spans="1:11">
      <c r="A2112" t="s">
        <v>9073</v>
      </c>
      <c r="B2112" s="33" t="s">
        <v>904</v>
      </c>
      <c r="C2112" s="33">
        <v>209</v>
      </c>
      <c r="D2112" t="s">
        <v>901</v>
      </c>
      <c r="E2112" t="s">
        <v>12243</v>
      </c>
      <c r="F2112" s="34">
        <v>45163.489583333336</v>
      </c>
      <c r="G2112" s="34">
        <v>45166.567414398145</v>
      </c>
      <c r="H2112" t="s">
        <v>907</v>
      </c>
      <c r="I2112" t="s">
        <v>903</v>
      </c>
      <c r="J2112" t="s">
        <v>12332</v>
      </c>
      <c r="K2112" t="s">
        <v>0</v>
      </c>
    </row>
    <row r="2113" spans="1:11">
      <c r="A2113" t="s">
        <v>9074</v>
      </c>
      <c r="B2113" s="33" t="s">
        <v>904</v>
      </c>
      <c r="C2113" s="33">
        <v>613</v>
      </c>
      <c r="D2113" t="s">
        <v>901</v>
      </c>
      <c r="E2113" t="s">
        <v>12243</v>
      </c>
      <c r="F2113" s="34">
        <v>45167.371527777781</v>
      </c>
      <c r="G2113" s="34">
        <v>45167.483508750003</v>
      </c>
      <c r="H2113" t="s">
        <v>907</v>
      </c>
      <c r="I2113" t="s">
        <v>903</v>
      </c>
      <c r="J2113" t="s">
        <v>12437</v>
      </c>
      <c r="K2113" t="s">
        <v>0</v>
      </c>
    </row>
    <row r="2114" spans="1:11">
      <c r="A2114" t="s">
        <v>9075</v>
      </c>
      <c r="B2114" s="33" t="s">
        <v>904</v>
      </c>
      <c r="C2114" s="33">
        <v>312</v>
      </c>
      <c r="D2114" t="s">
        <v>901</v>
      </c>
      <c r="E2114" t="s">
        <v>12243</v>
      </c>
      <c r="F2114" s="34">
        <v>45165.972222222219</v>
      </c>
      <c r="G2114" s="34">
        <v>45167.384973333334</v>
      </c>
      <c r="H2114" t="s">
        <v>907</v>
      </c>
      <c r="I2114" t="s">
        <v>903</v>
      </c>
      <c r="J2114" t="s">
        <v>12340</v>
      </c>
      <c r="K2114" t="s">
        <v>0</v>
      </c>
    </row>
    <row r="2115" spans="1:11">
      <c r="A2115" t="s">
        <v>9076</v>
      </c>
      <c r="B2115" s="33" t="s">
        <v>904</v>
      </c>
      <c r="C2115" s="33">
        <v>101</v>
      </c>
      <c r="D2115" t="s">
        <v>901</v>
      </c>
      <c r="E2115" t="s">
        <v>806</v>
      </c>
      <c r="F2115" s="34">
        <v>45166.371527777781</v>
      </c>
      <c r="G2115" s="34">
        <v>45167.385084016205</v>
      </c>
      <c r="H2115" t="s">
        <v>2</v>
      </c>
      <c r="I2115" t="s">
        <v>903</v>
      </c>
      <c r="J2115" t="s">
        <v>12437</v>
      </c>
      <c r="K2115" t="s">
        <v>0</v>
      </c>
    </row>
    <row r="2116" spans="1:11">
      <c r="A2116" t="s">
        <v>9077</v>
      </c>
      <c r="B2116" s="33" t="s">
        <v>904</v>
      </c>
      <c r="C2116" s="33">
        <v>109</v>
      </c>
      <c r="D2116" t="s">
        <v>901</v>
      </c>
      <c r="E2116" t="s">
        <v>12243</v>
      </c>
      <c r="F2116" s="34">
        <v>45166.429166666669</v>
      </c>
      <c r="G2116" s="34">
        <v>45182.910319467592</v>
      </c>
      <c r="H2116" t="s">
        <v>907</v>
      </c>
      <c r="I2116" t="s">
        <v>903</v>
      </c>
      <c r="J2116" t="s">
        <v>12437</v>
      </c>
      <c r="K2116" t="s">
        <v>0</v>
      </c>
    </row>
    <row r="2117" spans="1:11">
      <c r="A2117" t="s">
        <v>9078</v>
      </c>
      <c r="B2117" s="33" t="s">
        <v>904</v>
      </c>
      <c r="C2117" s="33">
        <v>301</v>
      </c>
      <c r="D2117" t="s">
        <v>901</v>
      </c>
      <c r="E2117" t="s">
        <v>12243</v>
      </c>
      <c r="F2117" s="34">
        <v>45166.444444444445</v>
      </c>
      <c r="G2117" s="34">
        <v>45191.422603657411</v>
      </c>
      <c r="H2117" t="s">
        <v>907</v>
      </c>
      <c r="I2117" t="s">
        <v>903</v>
      </c>
      <c r="J2117" t="s">
        <v>12437</v>
      </c>
      <c r="K2117" t="s">
        <v>0</v>
      </c>
    </row>
    <row r="2118" spans="1:11">
      <c r="A2118" t="s">
        <v>9079</v>
      </c>
      <c r="B2118" s="33" t="s">
        <v>904</v>
      </c>
      <c r="C2118" s="33">
        <v>608</v>
      </c>
      <c r="D2118" t="s">
        <v>901</v>
      </c>
      <c r="E2118" t="s">
        <v>12243</v>
      </c>
      <c r="F2118" s="34">
        <v>45166.532638888886</v>
      </c>
      <c r="G2118" s="34">
        <v>45169.638788611112</v>
      </c>
      <c r="H2118" t="s">
        <v>907</v>
      </c>
      <c r="I2118" t="s">
        <v>903</v>
      </c>
      <c r="J2118" t="s">
        <v>12437</v>
      </c>
      <c r="K2118" t="s">
        <v>0</v>
      </c>
    </row>
    <row r="2119" spans="1:11">
      <c r="A2119" t="s">
        <v>9080</v>
      </c>
      <c r="B2119" s="33" t="s">
        <v>904</v>
      </c>
      <c r="C2119" s="33">
        <v>506</v>
      </c>
      <c r="D2119" t="s">
        <v>901</v>
      </c>
      <c r="E2119" t="s">
        <v>12243</v>
      </c>
      <c r="F2119" s="34">
        <v>45166.579861111109</v>
      </c>
      <c r="G2119" s="34">
        <v>45180.364919745371</v>
      </c>
      <c r="H2119" t="s">
        <v>907</v>
      </c>
      <c r="I2119" t="s">
        <v>903</v>
      </c>
      <c r="J2119" t="s">
        <v>12437</v>
      </c>
      <c r="K2119" t="s">
        <v>0</v>
      </c>
    </row>
    <row r="2120" spans="1:11">
      <c r="A2120" t="s">
        <v>9081</v>
      </c>
      <c r="B2120" s="33" t="s">
        <v>904</v>
      </c>
      <c r="C2120" s="33" t="s">
        <v>333</v>
      </c>
      <c r="D2120" t="s">
        <v>333</v>
      </c>
      <c r="E2120" t="s">
        <v>12243</v>
      </c>
      <c r="F2120" s="34">
        <v>45166.59652777778</v>
      </c>
      <c r="G2120" s="34">
        <v>45170.552292199071</v>
      </c>
      <c r="H2120" t="s">
        <v>907</v>
      </c>
      <c r="I2120" t="s">
        <v>903</v>
      </c>
      <c r="J2120" t="s">
        <v>12437</v>
      </c>
      <c r="K2120" t="s">
        <v>0</v>
      </c>
    </row>
    <row r="2121" spans="1:11">
      <c r="A2121" t="s">
        <v>9082</v>
      </c>
      <c r="B2121" s="33" t="s">
        <v>904</v>
      </c>
      <c r="C2121" s="33" t="s">
        <v>333</v>
      </c>
      <c r="D2121" t="s">
        <v>333</v>
      </c>
      <c r="E2121" t="s">
        <v>12243</v>
      </c>
      <c r="F2121" s="34">
        <v>45166.597916666666</v>
      </c>
      <c r="G2121" s="34">
        <v>45167.385727187502</v>
      </c>
      <c r="H2121" t="s">
        <v>907</v>
      </c>
      <c r="I2121" t="s">
        <v>903</v>
      </c>
      <c r="J2121" t="s">
        <v>12437</v>
      </c>
      <c r="K2121" t="s">
        <v>0</v>
      </c>
    </row>
    <row r="2122" spans="1:11">
      <c r="A2122" t="s">
        <v>9083</v>
      </c>
      <c r="B2122" s="33" t="s">
        <v>904</v>
      </c>
      <c r="C2122" s="33">
        <v>403</v>
      </c>
      <c r="D2122" t="s">
        <v>901</v>
      </c>
      <c r="E2122" t="s">
        <v>12243</v>
      </c>
      <c r="F2122" s="34">
        <v>45166.622916666667</v>
      </c>
      <c r="G2122" s="34">
        <v>45182.91084611111</v>
      </c>
      <c r="H2122" t="s">
        <v>907</v>
      </c>
      <c r="I2122" t="s">
        <v>903</v>
      </c>
      <c r="J2122" t="s">
        <v>12437</v>
      </c>
      <c r="K2122" t="s">
        <v>0</v>
      </c>
    </row>
    <row r="2123" spans="1:11">
      <c r="A2123" t="s">
        <v>9084</v>
      </c>
      <c r="B2123" s="33" t="s">
        <v>904</v>
      </c>
      <c r="C2123" s="33">
        <v>105</v>
      </c>
      <c r="D2123" t="s">
        <v>901</v>
      </c>
      <c r="E2123" t="s">
        <v>12243</v>
      </c>
      <c r="F2123" s="34">
        <v>45166.637499999997</v>
      </c>
      <c r="G2123" s="34">
        <v>45167.385921909721</v>
      </c>
      <c r="H2123" t="s">
        <v>907</v>
      </c>
      <c r="I2123" t="s">
        <v>903</v>
      </c>
      <c r="J2123" t="s">
        <v>12437</v>
      </c>
      <c r="K2123" t="s">
        <v>0</v>
      </c>
    </row>
    <row r="2124" spans="1:11">
      <c r="A2124" t="s">
        <v>9085</v>
      </c>
      <c r="B2124" s="33" t="s">
        <v>904</v>
      </c>
      <c r="C2124" s="33">
        <v>105</v>
      </c>
      <c r="D2124" t="s">
        <v>901</v>
      </c>
      <c r="E2124" t="s">
        <v>12243</v>
      </c>
      <c r="F2124" s="34">
        <v>45166.638194444444</v>
      </c>
      <c r="G2124" s="34">
        <v>45167.386006342589</v>
      </c>
      <c r="H2124" t="s">
        <v>907</v>
      </c>
      <c r="I2124" t="s">
        <v>903</v>
      </c>
      <c r="J2124" t="s">
        <v>12437</v>
      </c>
      <c r="K2124" t="s">
        <v>0</v>
      </c>
    </row>
    <row r="2125" spans="1:11">
      <c r="A2125" t="s">
        <v>9086</v>
      </c>
      <c r="B2125" s="33" t="s">
        <v>904</v>
      </c>
      <c r="C2125" s="33">
        <v>505</v>
      </c>
      <c r="D2125" t="s">
        <v>901</v>
      </c>
      <c r="E2125" t="s">
        <v>806</v>
      </c>
      <c r="F2125" s="34">
        <v>45166.743750000001</v>
      </c>
      <c r="G2125" s="34">
        <v>45169.4375</v>
      </c>
      <c r="H2125" t="s">
        <v>907</v>
      </c>
      <c r="I2125" t="s">
        <v>903</v>
      </c>
      <c r="J2125" t="s">
        <v>12378</v>
      </c>
      <c r="K2125" t="s">
        <v>0</v>
      </c>
    </row>
    <row r="2126" spans="1:11">
      <c r="A2126" t="s">
        <v>9087</v>
      </c>
      <c r="B2126" s="33" t="s">
        <v>904</v>
      </c>
      <c r="C2126" s="33">
        <v>412</v>
      </c>
      <c r="D2126" t="s">
        <v>901</v>
      </c>
      <c r="E2126" t="s">
        <v>12243</v>
      </c>
      <c r="F2126" s="34">
        <v>45159.513194444444</v>
      </c>
      <c r="G2126" s="34">
        <v>45167.3862872338</v>
      </c>
      <c r="H2126" t="s">
        <v>907</v>
      </c>
      <c r="I2126" t="s">
        <v>903</v>
      </c>
      <c r="J2126" t="s">
        <v>12437</v>
      </c>
      <c r="K2126" t="s">
        <v>0</v>
      </c>
    </row>
    <row r="2127" spans="1:11">
      <c r="A2127" t="s">
        <v>9088</v>
      </c>
      <c r="B2127" s="33" t="s">
        <v>904</v>
      </c>
      <c r="C2127" s="33">
        <v>309</v>
      </c>
      <c r="D2127" t="s">
        <v>901</v>
      </c>
      <c r="E2127" t="s">
        <v>12243</v>
      </c>
      <c r="F2127" s="34">
        <v>45159.67291666667</v>
      </c>
      <c r="G2127" s="34">
        <v>45187.624584097219</v>
      </c>
      <c r="H2127" t="s">
        <v>907</v>
      </c>
      <c r="I2127" t="s">
        <v>903</v>
      </c>
      <c r="J2127" t="s">
        <v>12437</v>
      </c>
      <c r="K2127" t="s">
        <v>0</v>
      </c>
    </row>
    <row r="2128" spans="1:11">
      <c r="A2128" t="s">
        <v>9089</v>
      </c>
      <c r="B2128" s="33" t="s">
        <v>904</v>
      </c>
      <c r="C2128" s="33">
        <v>307</v>
      </c>
      <c r="D2128" t="s">
        <v>901</v>
      </c>
      <c r="E2128" t="s">
        <v>12243</v>
      </c>
      <c r="F2128" s="34">
        <v>45159.886805555558</v>
      </c>
      <c r="G2128" s="34">
        <v>45188.814034953706</v>
      </c>
      <c r="H2128" t="s">
        <v>907</v>
      </c>
      <c r="I2128" t="s">
        <v>903</v>
      </c>
      <c r="J2128" t="s">
        <v>12437</v>
      </c>
      <c r="K2128" t="s">
        <v>0</v>
      </c>
    </row>
    <row r="2129" spans="1:11">
      <c r="A2129" t="s">
        <v>9090</v>
      </c>
      <c r="B2129" s="33" t="s">
        <v>904</v>
      </c>
      <c r="C2129" s="33">
        <v>303</v>
      </c>
      <c r="D2129" t="s">
        <v>901</v>
      </c>
      <c r="E2129" t="s">
        <v>12243</v>
      </c>
      <c r="F2129" s="34">
        <v>45160.574999999997</v>
      </c>
      <c r="G2129" s="34">
        <v>45167.386512013887</v>
      </c>
      <c r="H2129" t="s">
        <v>907</v>
      </c>
      <c r="I2129" t="s">
        <v>903</v>
      </c>
      <c r="J2129" t="s">
        <v>12437</v>
      </c>
      <c r="K2129" t="s">
        <v>0</v>
      </c>
    </row>
    <row r="2130" spans="1:11">
      <c r="A2130" t="s">
        <v>9091</v>
      </c>
      <c r="B2130" s="33" t="s">
        <v>904</v>
      </c>
      <c r="C2130" s="33">
        <v>401</v>
      </c>
      <c r="D2130" t="s">
        <v>901</v>
      </c>
      <c r="E2130" t="s">
        <v>12243</v>
      </c>
      <c r="F2130" s="34">
        <v>45161.449305555558</v>
      </c>
      <c r="G2130" s="34">
        <v>45169.478900925926</v>
      </c>
      <c r="H2130" t="s">
        <v>907</v>
      </c>
      <c r="I2130" t="s">
        <v>903</v>
      </c>
      <c r="J2130" t="s">
        <v>12437</v>
      </c>
      <c r="K2130" t="s">
        <v>0</v>
      </c>
    </row>
    <row r="2131" spans="1:11">
      <c r="A2131" t="s">
        <v>9092</v>
      </c>
      <c r="B2131" s="33" t="s">
        <v>904</v>
      </c>
      <c r="C2131" s="33">
        <v>605</v>
      </c>
      <c r="D2131" t="s">
        <v>901</v>
      </c>
      <c r="E2131" t="s">
        <v>12243</v>
      </c>
      <c r="F2131" s="34">
        <v>45161.665972222225</v>
      </c>
      <c r="G2131" s="34">
        <v>45167.589160914351</v>
      </c>
      <c r="H2131" t="s">
        <v>2</v>
      </c>
      <c r="I2131" t="s">
        <v>903</v>
      </c>
      <c r="J2131" t="s">
        <v>12437</v>
      </c>
      <c r="K2131" t="s">
        <v>0</v>
      </c>
    </row>
    <row r="2132" spans="1:11">
      <c r="A2132" t="s">
        <v>9093</v>
      </c>
      <c r="B2132" s="33" t="s">
        <v>904</v>
      </c>
      <c r="C2132" s="33">
        <v>503</v>
      </c>
      <c r="D2132" t="s">
        <v>901</v>
      </c>
      <c r="E2132" t="s">
        <v>12243</v>
      </c>
      <c r="F2132" s="34">
        <v>45161.945833333331</v>
      </c>
      <c r="G2132" s="34">
        <v>45167.386763854163</v>
      </c>
      <c r="H2132" t="s">
        <v>907</v>
      </c>
      <c r="I2132" t="s">
        <v>903</v>
      </c>
      <c r="J2132" t="s">
        <v>12437</v>
      </c>
      <c r="K2132" t="s">
        <v>0</v>
      </c>
    </row>
    <row r="2133" spans="1:11">
      <c r="A2133" t="s">
        <v>9094</v>
      </c>
      <c r="B2133" s="33" t="s">
        <v>904</v>
      </c>
      <c r="C2133" s="33">
        <v>502</v>
      </c>
      <c r="D2133" t="s">
        <v>901</v>
      </c>
      <c r="E2133" t="s">
        <v>12243</v>
      </c>
      <c r="F2133" s="34">
        <v>45162.825694444444</v>
      </c>
      <c r="G2133" s="34">
        <v>45167.386849745373</v>
      </c>
      <c r="H2133" t="s">
        <v>907</v>
      </c>
      <c r="I2133" t="s">
        <v>903</v>
      </c>
      <c r="J2133" t="s">
        <v>12437</v>
      </c>
      <c r="K2133" t="s">
        <v>0</v>
      </c>
    </row>
    <row r="2134" spans="1:11">
      <c r="A2134" t="s">
        <v>9095</v>
      </c>
      <c r="B2134" s="33" t="s">
        <v>904</v>
      </c>
      <c r="C2134" s="33">
        <v>210</v>
      </c>
      <c r="D2134" t="s">
        <v>901</v>
      </c>
      <c r="E2134" t="s">
        <v>12243</v>
      </c>
      <c r="F2134" s="34">
        <v>45163.522222222222</v>
      </c>
      <c r="G2134" s="34">
        <v>45187.479636932869</v>
      </c>
      <c r="H2134" t="s">
        <v>907</v>
      </c>
      <c r="I2134" t="s">
        <v>903</v>
      </c>
      <c r="J2134" t="s">
        <v>12437</v>
      </c>
      <c r="K2134" t="s">
        <v>0</v>
      </c>
    </row>
    <row r="2135" spans="1:11">
      <c r="A2135" t="s">
        <v>9096</v>
      </c>
      <c r="B2135" s="33" t="s">
        <v>904</v>
      </c>
      <c r="C2135" s="33">
        <v>504</v>
      </c>
      <c r="D2135" t="s">
        <v>901</v>
      </c>
      <c r="E2135" t="s">
        <v>12243</v>
      </c>
      <c r="F2135" s="34">
        <v>45163.544444444444</v>
      </c>
      <c r="G2135" s="34">
        <v>45169.475522546294</v>
      </c>
      <c r="H2135" t="s">
        <v>907</v>
      </c>
      <c r="I2135" t="s">
        <v>903</v>
      </c>
      <c r="J2135" t="s">
        <v>12437</v>
      </c>
      <c r="K2135" t="s">
        <v>0</v>
      </c>
    </row>
    <row r="2136" spans="1:11">
      <c r="A2136" t="s">
        <v>9097</v>
      </c>
      <c r="B2136" s="33" t="s">
        <v>904</v>
      </c>
      <c r="C2136" s="33" t="s">
        <v>333</v>
      </c>
      <c r="D2136" t="s">
        <v>333</v>
      </c>
      <c r="E2136" t="s">
        <v>12243</v>
      </c>
      <c r="F2136" s="34">
        <v>45163.68472222222</v>
      </c>
      <c r="G2136" s="34">
        <v>45168.332542187498</v>
      </c>
      <c r="H2136" t="s">
        <v>907</v>
      </c>
      <c r="I2136" t="s">
        <v>903</v>
      </c>
      <c r="J2136" t="s">
        <v>12437</v>
      </c>
      <c r="K2136" t="s">
        <v>0</v>
      </c>
    </row>
    <row r="2137" spans="1:11">
      <c r="A2137" t="s">
        <v>9098</v>
      </c>
      <c r="B2137" s="33" t="s">
        <v>904</v>
      </c>
      <c r="C2137" s="33">
        <v>511</v>
      </c>
      <c r="D2137" t="s">
        <v>901</v>
      </c>
      <c r="E2137" t="s">
        <v>806</v>
      </c>
      <c r="F2137" s="34">
        <v>45163.8125</v>
      </c>
      <c r="G2137" s="34">
        <v>45167.387211759262</v>
      </c>
      <c r="H2137" t="s">
        <v>907</v>
      </c>
      <c r="I2137" t="s">
        <v>903</v>
      </c>
      <c r="J2137" t="s">
        <v>12325</v>
      </c>
      <c r="K2137" t="s">
        <v>0</v>
      </c>
    </row>
    <row r="2138" spans="1:11">
      <c r="A2138" t="s">
        <v>9099</v>
      </c>
      <c r="B2138" s="33" t="s">
        <v>904</v>
      </c>
      <c r="C2138" s="33">
        <v>202</v>
      </c>
      <c r="D2138" t="s">
        <v>901</v>
      </c>
      <c r="E2138" t="s">
        <v>12243</v>
      </c>
      <c r="F2138" s="34">
        <v>45165.51666666667</v>
      </c>
      <c r="G2138" s="34">
        <v>45167.387284745368</v>
      </c>
      <c r="H2138" t="s">
        <v>907</v>
      </c>
      <c r="I2138" t="s">
        <v>903</v>
      </c>
      <c r="J2138" t="s">
        <v>12437</v>
      </c>
      <c r="K2138" t="s">
        <v>0</v>
      </c>
    </row>
    <row r="2139" spans="1:11">
      <c r="A2139" t="s">
        <v>9100</v>
      </c>
      <c r="B2139" s="33" t="s">
        <v>904</v>
      </c>
      <c r="C2139" s="33">
        <v>312</v>
      </c>
      <c r="D2139" t="s">
        <v>901</v>
      </c>
      <c r="E2139" t="s">
        <v>12243</v>
      </c>
      <c r="F2139" s="34">
        <v>45165.863194444442</v>
      </c>
      <c r="G2139" s="34">
        <v>45169.485110092595</v>
      </c>
      <c r="H2139" t="s">
        <v>907</v>
      </c>
      <c r="I2139" t="s">
        <v>903</v>
      </c>
      <c r="J2139" t="s">
        <v>12437</v>
      </c>
      <c r="K2139" t="s">
        <v>0</v>
      </c>
    </row>
    <row r="2140" spans="1:11">
      <c r="A2140" t="s">
        <v>9101</v>
      </c>
      <c r="B2140" s="33" t="s">
        <v>904</v>
      </c>
      <c r="C2140" s="33">
        <v>312</v>
      </c>
      <c r="D2140" t="s">
        <v>901</v>
      </c>
      <c r="E2140" t="s">
        <v>12243</v>
      </c>
      <c r="F2140" s="34">
        <v>45165.952777777777</v>
      </c>
      <c r="G2140" s="34">
        <v>45180.371748611113</v>
      </c>
      <c r="H2140" t="s">
        <v>907</v>
      </c>
      <c r="I2140" t="s">
        <v>903</v>
      </c>
      <c r="J2140" t="s">
        <v>12437</v>
      </c>
      <c r="K2140" t="s">
        <v>0</v>
      </c>
    </row>
    <row r="2141" spans="1:11">
      <c r="A2141" t="s">
        <v>9102</v>
      </c>
      <c r="B2141" s="33" t="s">
        <v>904</v>
      </c>
      <c r="C2141" s="33">
        <v>405</v>
      </c>
      <c r="D2141" t="s">
        <v>901</v>
      </c>
      <c r="E2141" t="s">
        <v>806</v>
      </c>
      <c r="F2141" s="34">
        <v>45167.472222222219</v>
      </c>
      <c r="G2141" s="34">
        <v>45167.576642187501</v>
      </c>
      <c r="H2141" t="s">
        <v>2</v>
      </c>
      <c r="I2141" t="s">
        <v>903</v>
      </c>
      <c r="J2141" t="s">
        <v>12330</v>
      </c>
      <c r="K2141" t="s">
        <v>0</v>
      </c>
    </row>
    <row r="2142" spans="1:11">
      <c r="A2142" t="s">
        <v>9103</v>
      </c>
      <c r="B2142" s="33" t="s">
        <v>904</v>
      </c>
      <c r="C2142" s="33">
        <v>105</v>
      </c>
      <c r="D2142" t="s">
        <v>901</v>
      </c>
      <c r="E2142" t="s">
        <v>12243</v>
      </c>
      <c r="F2142" s="34">
        <v>45167.492361111108</v>
      </c>
      <c r="G2142" s="34">
        <v>45174.459713449076</v>
      </c>
      <c r="H2142" t="s">
        <v>907</v>
      </c>
      <c r="I2142" t="s">
        <v>903</v>
      </c>
      <c r="J2142" t="s">
        <v>12437</v>
      </c>
      <c r="K2142" t="s">
        <v>0</v>
      </c>
    </row>
    <row r="2143" spans="1:11">
      <c r="A2143" t="s">
        <v>9104</v>
      </c>
      <c r="B2143" s="33" t="s">
        <v>904</v>
      </c>
      <c r="C2143" s="33">
        <v>110</v>
      </c>
      <c r="D2143" t="s">
        <v>901</v>
      </c>
      <c r="E2143" t="s">
        <v>12243</v>
      </c>
      <c r="F2143" s="34">
        <v>45167.497916666667</v>
      </c>
      <c r="G2143" s="34">
        <v>45169.656127789349</v>
      </c>
      <c r="H2143" t="s">
        <v>907</v>
      </c>
      <c r="I2143" t="s">
        <v>903</v>
      </c>
      <c r="J2143" t="s">
        <v>12437</v>
      </c>
      <c r="K2143" t="s">
        <v>0</v>
      </c>
    </row>
    <row r="2144" spans="1:11">
      <c r="A2144" t="s">
        <v>9105</v>
      </c>
      <c r="B2144" s="33" t="s">
        <v>904</v>
      </c>
      <c r="C2144" s="33">
        <v>609</v>
      </c>
      <c r="D2144" t="s">
        <v>901</v>
      </c>
      <c r="E2144" t="s">
        <v>12243</v>
      </c>
      <c r="F2144" s="34">
        <v>45167.613194444442</v>
      </c>
      <c r="G2144" s="34">
        <v>45187.329901273151</v>
      </c>
      <c r="H2144" t="s">
        <v>907</v>
      </c>
      <c r="I2144" t="s">
        <v>903</v>
      </c>
      <c r="J2144" t="s">
        <v>12437</v>
      </c>
      <c r="K2144" t="s">
        <v>0</v>
      </c>
    </row>
    <row r="2145" spans="1:11">
      <c r="A2145" t="s">
        <v>9106</v>
      </c>
      <c r="B2145" s="33" t="s">
        <v>904</v>
      </c>
      <c r="C2145" s="33">
        <v>407</v>
      </c>
      <c r="D2145" t="s">
        <v>901</v>
      </c>
      <c r="E2145" t="s">
        <v>12243</v>
      </c>
      <c r="F2145" s="34">
        <v>45168.412499999999</v>
      </c>
      <c r="G2145" s="34">
        <v>45188.342116388892</v>
      </c>
      <c r="H2145" t="s">
        <v>907</v>
      </c>
      <c r="I2145" t="s">
        <v>903</v>
      </c>
      <c r="J2145" t="s">
        <v>12437</v>
      </c>
      <c r="K2145" t="s">
        <v>0</v>
      </c>
    </row>
    <row r="2146" spans="1:11">
      <c r="A2146" t="s">
        <v>9107</v>
      </c>
      <c r="B2146" s="33" t="s">
        <v>904</v>
      </c>
      <c r="C2146" s="33">
        <v>406</v>
      </c>
      <c r="D2146" t="s">
        <v>901</v>
      </c>
      <c r="E2146" t="s">
        <v>806</v>
      </c>
      <c r="F2146" s="34">
        <v>45168.414583333331</v>
      </c>
      <c r="G2146" s="34">
        <v>45168.47467841435</v>
      </c>
      <c r="H2146" t="s">
        <v>907</v>
      </c>
      <c r="I2146" t="s">
        <v>903</v>
      </c>
      <c r="J2146" t="s">
        <v>12326</v>
      </c>
      <c r="K2146" t="s">
        <v>0</v>
      </c>
    </row>
    <row r="2147" spans="1:11">
      <c r="A2147" t="s">
        <v>9108</v>
      </c>
      <c r="B2147" s="33" t="s">
        <v>904</v>
      </c>
      <c r="C2147" s="33">
        <v>306</v>
      </c>
      <c r="D2147" t="s">
        <v>901</v>
      </c>
      <c r="E2147" t="s">
        <v>12243</v>
      </c>
      <c r="F2147" s="34">
        <v>45168.459027777775</v>
      </c>
      <c r="G2147" s="34">
        <v>45197.702166238429</v>
      </c>
      <c r="H2147" t="s">
        <v>907</v>
      </c>
      <c r="I2147" t="s">
        <v>903</v>
      </c>
      <c r="J2147" t="s">
        <v>12437</v>
      </c>
      <c r="K2147" t="s">
        <v>0</v>
      </c>
    </row>
    <row r="2148" spans="1:11">
      <c r="A2148" t="s">
        <v>9109</v>
      </c>
      <c r="B2148" s="33" t="s">
        <v>904</v>
      </c>
      <c r="C2148" s="33">
        <v>507</v>
      </c>
      <c r="D2148" t="s">
        <v>901</v>
      </c>
      <c r="E2148" t="s">
        <v>12243</v>
      </c>
      <c r="F2148" s="34">
        <v>45168.469444444447</v>
      </c>
      <c r="G2148" s="34">
        <v>45180.347605185183</v>
      </c>
      <c r="H2148" t="s">
        <v>907</v>
      </c>
      <c r="I2148" t="s">
        <v>903</v>
      </c>
      <c r="J2148" t="s">
        <v>12437</v>
      </c>
      <c r="K2148" t="s">
        <v>0</v>
      </c>
    </row>
    <row r="2149" spans="1:11">
      <c r="A2149" t="s">
        <v>9110</v>
      </c>
      <c r="B2149" s="33" t="s">
        <v>904</v>
      </c>
      <c r="C2149" s="33">
        <v>107</v>
      </c>
      <c r="D2149" t="s">
        <v>901</v>
      </c>
      <c r="E2149" t="s">
        <v>12243</v>
      </c>
      <c r="F2149" s="34">
        <v>45169.572916666664</v>
      </c>
      <c r="G2149" s="34">
        <v>45169.59920527778</v>
      </c>
      <c r="H2149" t="s">
        <v>907</v>
      </c>
      <c r="I2149" t="s">
        <v>903</v>
      </c>
      <c r="J2149" t="s">
        <v>12437</v>
      </c>
      <c r="K2149" t="s">
        <v>0</v>
      </c>
    </row>
    <row r="2150" spans="1:11">
      <c r="A2150" t="s">
        <v>9111</v>
      </c>
      <c r="B2150" s="33" t="s">
        <v>904</v>
      </c>
      <c r="C2150" s="33">
        <v>306</v>
      </c>
      <c r="D2150" t="s">
        <v>901</v>
      </c>
      <c r="E2150" t="s">
        <v>12243</v>
      </c>
      <c r="F2150" s="34">
        <v>45168.828472222223</v>
      </c>
      <c r="G2150" s="34">
        <v>45187.431459375002</v>
      </c>
      <c r="H2150" t="s">
        <v>907</v>
      </c>
      <c r="I2150" t="s">
        <v>903</v>
      </c>
      <c r="J2150" t="s">
        <v>12437</v>
      </c>
      <c r="K2150" t="s">
        <v>0</v>
      </c>
    </row>
    <row r="2151" spans="1:11">
      <c r="A2151" t="s">
        <v>9112</v>
      </c>
      <c r="B2151" s="33" t="s">
        <v>904</v>
      </c>
      <c r="C2151" s="33">
        <v>307</v>
      </c>
      <c r="D2151" t="s">
        <v>901</v>
      </c>
      <c r="E2151" t="s">
        <v>12243</v>
      </c>
      <c r="F2151" s="34">
        <v>45169.169444444444</v>
      </c>
      <c r="G2151" s="34">
        <v>45169.604046145832</v>
      </c>
      <c r="H2151" t="s">
        <v>907</v>
      </c>
      <c r="I2151" t="s">
        <v>903</v>
      </c>
      <c r="J2151" t="s">
        <v>12437</v>
      </c>
      <c r="K2151" t="s">
        <v>0</v>
      </c>
    </row>
    <row r="2152" spans="1:11">
      <c r="A2152" t="s">
        <v>9113</v>
      </c>
      <c r="B2152" s="33" t="s">
        <v>904</v>
      </c>
      <c r="C2152" s="33">
        <v>402</v>
      </c>
      <c r="D2152" t="s">
        <v>901</v>
      </c>
      <c r="E2152" t="s">
        <v>12243</v>
      </c>
      <c r="F2152" s="34">
        <v>45170.313888888886</v>
      </c>
      <c r="G2152" s="34">
        <v>45180.363782280096</v>
      </c>
      <c r="H2152" t="s">
        <v>907</v>
      </c>
      <c r="I2152" t="s">
        <v>903</v>
      </c>
      <c r="J2152" t="s">
        <v>12437</v>
      </c>
      <c r="K2152" t="s">
        <v>0</v>
      </c>
    </row>
    <row r="2153" spans="1:11">
      <c r="A2153" t="s">
        <v>9114</v>
      </c>
      <c r="B2153" s="33" t="s">
        <v>904</v>
      </c>
      <c r="C2153" s="33">
        <v>512</v>
      </c>
      <c r="D2153" t="s">
        <v>901</v>
      </c>
      <c r="E2153" t="s">
        <v>12243</v>
      </c>
      <c r="F2153" s="34">
        <v>45170.857638888891</v>
      </c>
      <c r="G2153" s="34">
        <v>45198.466134351853</v>
      </c>
      <c r="H2153" t="s">
        <v>907</v>
      </c>
      <c r="I2153" t="s">
        <v>903</v>
      </c>
      <c r="J2153" t="s">
        <v>12437</v>
      </c>
      <c r="K2153" t="s">
        <v>0</v>
      </c>
    </row>
    <row r="2154" spans="1:11">
      <c r="A2154" t="s">
        <v>9115</v>
      </c>
      <c r="B2154" s="33" t="s">
        <v>904</v>
      </c>
      <c r="C2154" s="33">
        <v>509</v>
      </c>
      <c r="D2154" t="s">
        <v>901</v>
      </c>
      <c r="E2154" t="s">
        <v>12243</v>
      </c>
      <c r="F2154" s="34">
        <v>45174.570833333331</v>
      </c>
      <c r="G2154" s="34">
        <v>45182.90706322917</v>
      </c>
      <c r="H2154" t="s">
        <v>907</v>
      </c>
      <c r="I2154" t="s">
        <v>903</v>
      </c>
      <c r="J2154" t="s">
        <v>12437</v>
      </c>
      <c r="K2154" t="s">
        <v>0</v>
      </c>
    </row>
    <row r="2155" spans="1:11">
      <c r="A2155" t="s">
        <v>9116</v>
      </c>
      <c r="B2155" s="33" t="s">
        <v>904</v>
      </c>
      <c r="C2155" s="33">
        <v>408</v>
      </c>
      <c r="D2155" t="s">
        <v>901</v>
      </c>
      <c r="E2155" t="s">
        <v>12243</v>
      </c>
      <c r="F2155" s="34">
        <v>45170.645138888889</v>
      </c>
      <c r="G2155" s="34">
        <v>45197.711778657409</v>
      </c>
      <c r="H2155" t="s">
        <v>907</v>
      </c>
      <c r="I2155" t="s">
        <v>903</v>
      </c>
      <c r="J2155" t="s">
        <v>12437</v>
      </c>
      <c r="K2155" t="s">
        <v>0</v>
      </c>
    </row>
    <row r="2156" spans="1:11">
      <c r="A2156" t="s">
        <v>9117</v>
      </c>
      <c r="B2156" s="33" t="s">
        <v>904</v>
      </c>
      <c r="C2156" s="33">
        <v>605</v>
      </c>
      <c r="D2156" t="s">
        <v>901</v>
      </c>
      <c r="E2156" t="s">
        <v>806</v>
      </c>
      <c r="F2156" s="34">
        <v>45171.566666666666</v>
      </c>
      <c r="G2156" s="34">
        <v>45174.583665057871</v>
      </c>
      <c r="H2156" t="s">
        <v>907</v>
      </c>
      <c r="I2156" t="s">
        <v>903</v>
      </c>
      <c r="J2156" t="s">
        <v>12325</v>
      </c>
      <c r="K2156" t="s">
        <v>0</v>
      </c>
    </row>
    <row r="2157" spans="1:11">
      <c r="A2157" t="s">
        <v>9118</v>
      </c>
      <c r="B2157" s="33" t="s">
        <v>904</v>
      </c>
      <c r="C2157" s="33">
        <v>605</v>
      </c>
      <c r="D2157" t="s">
        <v>901</v>
      </c>
      <c r="E2157" t="s">
        <v>806</v>
      </c>
      <c r="F2157" s="34">
        <v>45171.572222222225</v>
      </c>
      <c r="G2157" s="34">
        <v>45174.583794444443</v>
      </c>
      <c r="H2157" t="s">
        <v>907</v>
      </c>
      <c r="I2157" t="s">
        <v>903</v>
      </c>
      <c r="J2157" t="s">
        <v>12340</v>
      </c>
      <c r="K2157" t="s">
        <v>0</v>
      </c>
    </row>
    <row r="2158" spans="1:11">
      <c r="A2158" t="s">
        <v>9119</v>
      </c>
      <c r="B2158" s="33" t="s">
        <v>904</v>
      </c>
      <c r="C2158" s="33">
        <v>502</v>
      </c>
      <c r="D2158" t="s">
        <v>901</v>
      </c>
      <c r="E2158" t="s">
        <v>12243</v>
      </c>
      <c r="F2158" s="34">
        <v>45171.634722222225</v>
      </c>
      <c r="G2158" s="34">
        <v>45190.579300590274</v>
      </c>
      <c r="H2158" t="s">
        <v>907</v>
      </c>
      <c r="I2158" t="s">
        <v>903</v>
      </c>
      <c r="J2158" t="s">
        <v>12437</v>
      </c>
      <c r="K2158" t="s">
        <v>0</v>
      </c>
    </row>
    <row r="2159" spans="1:11">
      <c r="A2159" t="s">
        <v>9120</v>
      </c>
      <c r="B2159" s="33" t="s">
        <v>904</v>
      </c>
      <c r="C2159" s="33">
        <v>206</v>
      </c>
      <c r="D2159" t="s">
        <v>901</v>
      </c>
      <c r="E2159" t="s">
        <v>12243</v>
      </c>
      <c r="F2159" s="34">
        <v>45172.693749999999</v>
      </c>
      <c r="G2159" s="34">
        <v>45182.916220671294</v>
      </c>
      <c r="H2159" t="s">
        <v>907</v>
      </c>
      <c r="I2159" t="s">
        <v>903</v>
      </c>
      <c r="J2159" t="s">
        <v>12437</v>
      </c>
      <c r="K2159" t="s">
        <v>0</v>
      </c>
    </row>
    <row r="2160" spans="1:11">
      <c r="A2160" t="s">
        <v>9121</v>
      </c>
      <c r="B2160" s="33" t="s">
        <v>904</v>
      </c>
      <c r="C2160" s="33">
        <v>605</v>
      </c>
      <c r="D2160" t="s">
        <v>901</v>
      </c>
      <c r="E2160" t="s">
        <v>12243</v>
      </c>
      <c r="F2160" s="34">
        <v>45172.760416666664</v>
      </c>
      <c r="G2160" s="34">
        <v>45190.393369618054</v>
      </c>
      <c r="H2160" t="s">
        <v>907</v>
      </c>
      <c r="I2160" t="s">
        <v>903</v>
      </c>
      <c r="J2160" t="s">
        <v>12437</v>
      </c>
      <c r="K2160" t="s">
        <v>0</v>
      </c>
    </row>
    <row r="2161" spans="1:11">
      <c r="A2161" t="s">
        <v>9122</v>
      </c>
      <c r="B2161" s="33" t="s">
        <v>904</v>
      </c>
      <c r="C2161" s="33">
        <v>503</v>
      </c>
      <c r="D2161" t="s">
        <v>901</v>
      </c>
      <c r="E2161" t="s">
        <v>12243</v>
      </c>
      <c r="F2161" s="34">
        <v>45172.803472222222</v>
      </c>
      <c r="G2161" s="34">
        <v>45187.625478576389</v>
      </c>
      <c r="H2161" t="s">
        <v>907</v>
      </c>
      <c r="I2161" t="s">
        <v>903</v>
      </c>
      <c r="J2161" t="s">
        <v>12437</v>
      </c>
      <c r="K2161" t="s">
        <v>0</v>
      </c>
    </row>
    <row r="2162" spans="1:11">
      <c r="A2162" t="s">
        <v>9123</v>
      </c>
      <c r="B2162" s="33" t="s">
        <v>904</v>
      </c>
      <c r="C2162" s="33">
        <v>209</v>
      </c>
      <c r="D2162" t="s">
        <v>901</v>
      </c>
      <c r="E2162" t="s">
        <v>12243</v>
      </c>
      <c r="F2162" s="34">
        <v>45173.356249999997</v>
      </c>
      <c r="G2162" s="34">
        <v>45182.898905983799</v>
      </c>
      <c r="H2162" t="s">
        <v>907</v>
      </c>
      <c r="I2162" t="s">
        <v>903</v>
      </c>
      <c r="J2162" t="s">
        <v>12437</v>
      </c>
      <c r="K2162" t="s">
        <v>0</v>
      </c>
    </row>
    <row r="2163" spans="1:11">
      <c r="A2163" t="s">
        <v>9124</v>
      </c>
      <c r="B2163" s="33" t="s">
        <v>904</v>
      </c>
      <c r="C2163" s="33">
        <v>608</v>
      </c>
      <c r="D2163" t="s">
        <v>901</v>
      </c>
      <c r="E2163" t="s">
        <v>12243</v>
      </c>
      <c r="F2163" s="34">
        <v>45173.440972222219</v>
      </c>
      <c r="G2163" s="34">
        <v>45174.584583032411</v>
      </c>
      <c r="H2163" t="s">
        <v>907</v>
      </c>
      <c r="I2163" t="s">
        <v>903</v>
      </c>
      <c r="J2163" t="s">
        <v>12437</v>
      </c>
      <c r="K2163" t="s">
        <v>0</v>
      </c>
    </row>
    <row r="2164" spans="1:11">
      <c r="A2164" t="s">
        <v>9125</v>
      </c>
      <c r="B2164" s="33" t="s">
        <v>904</v>
      </c>
      <c r="C2164" s="33">
        <v>409</v>
      </c>
      <c r="D2164" t="s">
        <v>901</v>
      </c>
      <c r="E2164" t="s">
        <v>12243</v>
      </c>
      <c r="F2164" s="34">
        <v>45173.495833333334</v>
      </c>
      <c r="G2164" s="34">
        <v>45180.362088888891</v>
      </c>
      <c r="H2164" t="s">
        <v>907</v>
      </c>
      <c r="I2164" t="s">
        <v>903</v>
      </c>
      <c r="J2164" t="s">
        <v>12437</v>
      </c>
      <c r="K2164" t="s">
        <v>0</v>
      </c>
    </row>
    <row r="2165" spans="1:11">
      <c r="A2165" t="s">
        <v>9126</v>
      </c>
      <c r="B2165" s="33" t="s">
        <v>904</v>
      </c>
      <c r="C2165" s="33">
        <v>109</v>
      </c>
      <c r="D2165" t="s">
        <v>901</v>
      </c>
      <c r="E2165" t="s">
        <v>806</v>
      </c>
      <c r="F2165" s="34">
        <v>45173.531944444447</v>
      </c>
      <c r="G2165" s="34">
        <v>45174.584749872687</v>
      </c>
      <c r="H2165" t="s">
        <v>907</v>
      </c>
      <c r="I2165" t="s">
        <v>903</v>
      </c>
      <c r="J2165" t="s">
        <v>12326</v>
      </c>
      <c r="K2165" t="s">
        <v>0</v>
      </c>
    </row>
    <row r="2166" spans="1:11">
      <c r="A2166" t="s">
        <v>9127</v>
      </c>
      <c r="B2166" s="33" t="s">
        <v>904</v>
      </c>
      <c r="C2166" s="33" t="s">
        <v>333</v>
      </c>
      <c r="D2166" t="s">
        <v>333</v>
      </c>
      <c r="E2166" t="s">
        <v>12243</v>
      </c>
      <c r="F2166" s="34">
        <v>45173.592361111114</v>
      </c>
      <c r="G2166" s="34">
        <v>45202.483502361109</v>
      </c>
      <c r="H2166" t="s">
        <v>907</v>
      </c>
      <c r="I2166" t="s">
        <v>903</v>
      </c>
      <c r="J2166" t="s">
        <v>12437</v>
      </c>
      <c r="K2166" t="s">
        <v>0</v>
      </c>
    </row>
    <row r="2167" spans="1:11">
      <c r="A2167" t="s">
        <v>9128</v>
      </c>
      <c r="B2167" s="33" t="s">
        <v>904</v>
      </c>
      <c r="C2167" s="33" t="s">
        <v>333</v>
      </c>
      <c r="D2167" t="s">
        <v>333</v>
      </c>
      <c r="E2167" t="s">
        <v>806</v>
      </c>
      <c r="F2167" s="34">
        <v>45173.59375</v>
      </c>
      <c r="G2167" s="34">
        <v>45174.584921828704</v>
      </c>
      <c r="H2167" t="s">
        <v>907</v>
      </c>
      <c r="I2167" t="s">
        <v>903</v>
      </c>
      <c r="J2167" t="s">
        <v>12379</v>
      </c>
      <c r="K2167" t="s">
        <v>0</v>
      </c>
    </row>
    <row r="2168" spans="1:11">
      <c r="A2168" t="s">
        <v>9129</v>
      </c>
      <c r="B2168" s="33" t="s">
        <v>904</v>
      </c>
      <c r="C2168" s="33" t="s">
        <v>333</v>
      </c>
      <c r="D2168" t="s">
        <v>333</v>
      </c>
      <c r="E2168" t="s">
        <v>12243</v>
      </c>
      <c r="F2168" s="34">
        <v>45173.594444444447</v>
      </c>
      <c r="G2168" s="34">
        <v>45197.333838622682</v>
      </c>
      <c r="H2168" t="s">
        <v>907</v>
      </c>
      <c r="I2168" t="s">
        <v>903</v>
      </c>
      <c r="J2168" t="s">
        <v>12437</v>
      </c>
      <c r="K2168" t="s">
        <v>0</v>
      </c>
    </row>
    <row r="2169" spans="1:11">
      <c r="A2169" t="s">
        <v>9130</v>
      </c>
      <c r="B2169" s="33" t="s">
        <v>904</v>
      </c>
      <c r="C2169" s="33">
        <v>410</v>
      </c>
      <c r="D2169" t="s">
        <v>901</v>
      </c>
      <c r="E2169" t="s">
        <v>12243</v>
      </c>
      <c r="F2169" s="34">
        <v>45173.957638888889</v>
      </c>
      <c r="G2169" s="34">
        <v>45174.585093692127</v>
      </c>
      <c r="H2169" t="s">
        <v>907</v>
      </c>
      <c r="I2169" t="s">
        <v>903</v>
      </c>
      <c r="J2169" t="s">
        <v>12437</v>
      </c>
      <c r="K2169" t="s">
        <v>0</v>
      </c>
    </row>
    <row r="2170" spans="1:11">
      <c r="A2170" t="s">
        <v>9131</v>
      </c>
      <c r="B2170" s="33" t="s">
        <v>904</v>
      </c>
      <c r="C2170" s="33">
        <v>306</v>
      </c>
      <c r="D2170" t="s">
        <v>901</v>
      </c>
      <c r="E2170" t="s">
        <v>12243</v>
      </c>
      <c r="F2170" s="34">
        <v>45174.420138888891</v>
      </c>
      <c r="G2170" s="34">
        <v>45197.703002604168</v>
      </c>
      <c r="H2170" t="s">
        <v>907</v>
      </c>
      <c r="I2170" t="s">
        <v>903</v>
      </c>
      <c r="J2170" t="s">
        <v>12437</v>
      </c>
      <c r="K2170" t="s">
        <v>0</v>
      </c>
    </row>
    <row r="2171" spans="1:11">
      <c r="A2171" t="s">
        <v>9132</v>
      </c>
      <c r="B2171" s="33" t="s">
        <v>904</v>
      </c>
      <c r="C2171" s="33" t="s">
        <v>333</v>
      </c>
      <c r="D2171" t="s">
        <v>333</v>
      </c>
      <c r="E2171" t="s">
        <v>12243</v>
      </c>
      <c r="F2171" s="34">
        <v>45174.548611111109</v>
      </c>
      <c r="G2171" s="34">
        <v>45202.483261006942</v>
      </c>
      <c r="H2171" t="s">
        <v>907</v>
      </c>
      <c r="I2171" t="s">
        <v>903</v>
      </c>
      <c r="J2171" t="s">
        <v>12437</v>
      </c>
      <c r="K2171" t="s">
        <v>0</v>
      </c>
    </row>
    <row r="2172" spans="1:11">
      <c r="A2172" t="s">
        <v>9133</v>
      </c>
      <c r="B2172" s="33" t="s">
        <v>904</v>
      </c>
      <c r="C2172" s="33" t="s">
        <v>333</v>
      </c>
      <c r="D2172" t="s">
        <v>333</v>
      </c>
      <c r="E2172" t="s">
        <v>12243</v>
      </c>
      <c r="F2172" s="34">
        <v>45174.55</v>
      </c>
      <c r="G2172" s="34">
        <v>45175.424613368057</v>
      </c>
      <c r="H2172" t="s">
        <v>907</v>
      </c>
      <c r="I2172" t="s">
        <v>903</v>
      </c>
      <c r="J2172" t="s">
        <v>12437</v>
      </c>
      <c r="K2172" t="s">
        <v>0</v>
      </c>
    </row>
    <row r="2173" spans="1:11">
      <c r="A2173" t="s">
        <v>9134</v>
      </c>
      <c r="B2173" s="33" t="s">
        <v>904</v>
      </c>
      <c r="C2173" s="33">
        <v>312</v>
      </c>
      <c r="D2173" t="s">
        <v>901</v>
      </c>
      <c r="E2173" t="s">
        <v>12243</v>
      </c>
      <c r="F2173" s="34">
        <v>45174.606944444444</v>
      </c>
      <c r="G2173" s="34">
        <v>45198.348246203706</v>
      </c>
      <c r="H2173" t="s">
        <v>907</v>
      </c>
      <c r="I2173" t="s">
        <v>903</v>
      </c>
      <c r="J2173" t="s">
        <v>12437</v>
      </c>
      <c r="K2173" t="s">
        <v>0</v>
      </c>
    </row>
    <row r="2174" spans="1:11">
      <c r="A2174" t="s">
        <v>9135</v>
      </c>
      <c r="B2174" s="33" t="s">
        <v>904</v>
      </c>
      <c r="C2174" s="33">
        <v>605</v>
      </c>
      <c r="D2174" t="s">
        <v>901</v>
      </c>
      <c r="E2174" t="s">
        <v>12243</v>
      </c>
      <c r="F2174" s="34">
        <v>45174.619444444441</v>
      </c>
      <c r="G2174" s="34">
        <v>45175.409284664354</v>
      </c>
      <c r="H2174" t="s">
        <v>907</v>
      </c>
      <c r="I2174" t="s">
        <v>903</v>
      </c>
      <c r="J2174" t="s">
        <v>12437</v>
      </c>
      <c r="K2174" t="s">
        <v>0</v>
      </c>
    </row>
    <row r="2175" spans="1:11">
      <c r="A2175" t="s">
        <v>9136</v>
      </c>
      <c r="B2175" s="33" t="s">
        <v>904</v>
      </c>
      <c r="C2175" s="33">
        <v>603</v>
      </c>
      <c r="D2175" t="s">
        <v>901</v>
      </c>
      <c r="E2175" t="s">
        <v>12243</v>
      </c>
      <c r="F2175" s="34">
        <v>45174.679861111108</v>
      </c>
      <c r="G2175" s="34">
        <v>45175.409342696759</v>
      </c>
      <c r="H2175" t="s">
        <v>907</v>
      </c>
      <c r="I2175" t="s">
        <v>903</v>
      </c>
      <c r="J2175" t="s">
        <v>12437</v>
      </c>
      <c r="K2175" t="s">
        <v>0</v>
      </c>
    </row>
    <row r="2176" spans="1:11">
      <c r="A2176" t="s">
        <v>9137</v>
      </c>
      <c r="B2176" s="33" t="s">
        <v>904</v>
      </c>
      <c r="C2176" s="33">
        <v>209</v>
      </c>
      <c r="D2176" t="s">
        <v>901</v>
      </c>
      <c r="E2176" t="s">
        <v>12243</v>
      </c>
      <c r="F2176" s="34">
        <v>45175.394444444442</v>
      </c>
      <c r="G2176" s="34">
        <v>45175.409476631947</v>
      </c>
      <c r="H2176" t="s">
        <v>907</v>
      </c>
      <c r="I2176" t="s">
        <v>903</v>
      </c>
      <c r="J2176" t="s">
        <v>12437</v>
      </c>
      <c r="K2176" t="s">
        <v>0</v>
      </c>
    </row>
    <row r="2177" spans="1:11">
      <c r="A2177" t="s">
        <v>9138</v>
      </c>
      <c r="B2177" s="33" t="s">
        <v>904</v>
      </c>
      <c r="C2177" s="33">
        <v>601</v>
      </c>
      <c r="D2177" t="s">
        <v>901</v>
      </c>
      <c r="E2177" t="s">
        <v>12243</v>
      </c>
      <c r="F2177" s="34">
        <v>45175.474305555559</v>
      </c>
      <c r="G2177" s="34">
        <v>45177.440097407409</v>
      </c>
      <c r="H2177" t="s">
        <v>907</v>
      </c>
      <c r="I2177" t="s">
        <v>903</v>
      </c>
      <c r="J2177" t="s">
        <v>12437</v>
      </c>
      <c r="K2177" t="s">
        <v>0</v>
      </c>
    </row>
    <row r="2178" spans="1:11">
      <c r="A2178" t="s">
        <v>9139</v>
      </c>
      <c r="B2178" s="33" t="s">
        <v>904</v>
      </c>
      <c r="C2178" s="33">
        <v>204</v>
      </c>
      <c r="D2178" t="s">
        <v>901</v>
      </c>
      <c r="E2178" t="s">
        <v>12243</v>
      </c>
      <c r="F2178" s="34">
        <v>45177.015277777777</v>
      </c>
      <c r="G2178" s="34">
        <v>45177.441840231484</v>
      </c>
      <c r="H2178" t="s">
        <v>907</v>
      </c>
      <c r="I2178" t="s">
        <v>903</v>
      </c>
      <c r="J2178" t="s">
        <v>12437</v>
      </c>
      <c r="K2178" t="s">
        <v>0</v>
      </c>
    </row>
    <row r="2179" spans="1:11">
      <c r="A2179" t="s">
        <v>9140</v>
      </c>
      <c r="B2179" s="33" t="s">
        <v>904</v>
      </c>
      <c r="C2179" s="33">
        <v>201</v>
      </c>
      <c r="D2179" t="s">
        <v>901</v>
      </c>
      <c r="E2179" t="s">
        <v>12243</v>
      </c>
      <c r="F2179" s="34">
        <v>45176.892361111109</v>
      </c>
      <c r="G2179" s="34">
        <v>45177.441940266202</v>
      </c>
      <c r="H2179" t="s">
        <v>907</v>
      </c>
      <c r="I2179" t="s">
        <v>903</v>
      </c>
      <c r="J2179" t="s">
        <v>12437</v>
      </c>
      <c r="K2179" t="s">
        <v>0</v>
      </c>
    </row>
    <row r="2180" spans="1:11">
      <c r="A2180" t="s">
        <v>9141</v>
      </c>
      <c r="B2180" s="33" t="s">
        <v>904</v>
      </c>
      <c r="C2180" s="33">
        <v>507</v>
      </c>
      <c r="D2180" t="s">
        <v>901</v>
      </c>
      <c r="E2180" t="s">
        <v>12243</v>
      </c>
      <c r="F2180" s="34">
        <v>45176.707638888889</v>
      </c>
      <c r="G2180" s="34">
        <v>45180.949209849539</v>
      </c>
      <c r="H2180" t="s">
        <v>907</v>
      </c>
      <c r="I2180" t="s">
        <v>903</v>
      </c>
      <c r="J2180" t="s">
        <v>12437</v>
      </c>
      <c r="K2180" t="s">
        <v>0</v>
      </c>
    </row>
    <row r="2181" spans="1:11">
      <c r="A2181" t="s">
        <v>9142</v>
      </c>
      <c r="B2181" s="33" t="s">
        <v>904</v>
      </c>
      <c r="C2181" s="33">
        <v>306</v>
      </c>
      <c r="D2181" t="s">
        <v>901</v>
      </c>
      <c r="E2181" t="s">
        <v>12243</v>
      </c>
      <c r="F2181" s="34">
        <v>45175.85</v>
      </c>
      <c r="G2181" s="34">
        <v>45197.641210381946</v>
      </c>
      <c r="H2181" t="s">
        <v>907</v>
      </c>
      <c r="I2181" t="s">
        <v>903</v>
      </c>
      <c r="J2181" t="s">
        <v>12437</v>
      </c>
      <c r="K2181" t="s">
        <v>0</v>
      </c>
    </row>
    <row r="2182" spans="1:11">
      <c r="A2182" t="s">
        <v>9143</v>
      </c>
      <c r="B2182" s="33" t="s">
        <v>904</v>
      </c>
      <c r="C2182" s="33">
        <v>105</v>
      </c>
      <c r="D2182" t="s">
        <v>901</v>
      </c>
      <c r="E2182" t="s">
        <v>12243</v>
      </c>
      <c r="F2182" s="34">
        <v>45175.63958333333</v>
      </c>
      <c r="G2182" s="34">
        <v>45177.442233159723</v>
      </c>
      <c r="H2182" t="s">
        <v>907</v>
      </c>
      <c r="I2182" t="s">
        <v>903</v>
      </c>
      <c r="J2182" t="s">
        <v>12437</v>
      </c>
      <c r="K2182" t="s">
        <v>0</v>
      </c>
    </row>
    <row r="2183" spans="1:11">
      <c r="A2183" t="s">
        <v>9144</v>
      </c>
      <c r="B2183" s="33" t="s">
        <v>904</v>
      </c>
      <c r="C2183" s="33">
        <v>102</v>
      </c>
      <c r="D2183" t="s">
        <v>901</v>
      </c>
      <c r="E2183" t="s">
        <v>12243</v>
      </c>
      <c r="F2183" s="34">
        <v>45175.601388888892</v>
      </c>
      <c r="G2183" s="34">
        <v>45194.908739421298</v>
      </c>
      <c r="H2183" t="s">
        <v>907</v>
      </c>
      <c r="I2183" t="s">
        <v>903</v>
      </c>
      <c r="J2183" t="s">
        <v>12437</v>
      </c>
      <c r="K2183" t="s">
        <v>0</v>
      </c>
    </row>
    <row r="2184" spans="1:11">
      <c r="A2184" t="s">
        <v>9145</v>
      </c>
      <c r="B2184" s="33" t="s">
        <v>904</v>
      </c>
      <c r="C2184" s="33">
        <v>308</v>
      </c>
      <c r="D2184" t="s">
        <v>901</v>
      </c>
      <c r="E2184" t="s">
        <v>12243</v>
      </c>
      <c r="F2184" s="34">
        <v>45178.522222222222</v>
      </c>
      <c r="G2184" s="34">
        <v>45178.655301307874</v>
      </c>
      <c r="H2184" t="s">
        <v>907</v>
      </c>
      <c r="I2184" t="s">
        <v>903</v>
      </c>
      <c r="J2184" t="s">
        <v>12437</v>
      </c>
      <c r="K2184" t="s">
        <v>0</v>
      </c>
    </row>
    <row r="2185" spans="1:11">
      <c r="A2185" t="s">
        <v>9146</v>
      </c>
      <c r="B2185" s="33" t="s">
        <v>904</v>
      </c>
      <c r="C2185" s="33">
        <v>309</v>
      </c>
      <c r="D2185" t="s">
        <v>901</v>
      </c>
      <c r="E2185" t="s">
        <v>12243</v>
      </c>
      <c r="F2185" s="34">
        <v>45177.728472222225</v>
      </c>
      <c r="G2185" s="34">
        <v>45178.654935416664</v>
      </c>
      <c r="H2185" t="s">
        <v>907</v>
      </c>
      <c r="I2185" t="s">
        <v>903</v>
      </c>
      <c r="J2185" t="s">
        <v>12437</v>
      </c>
      <c r="K2185" t="s">
        <v>0</v>
      </c>
    </row>
    <row r="2186" spans="1:11">
      <c r="A2186" t="s">
        <v>9147</v>
      </c>
      <c r="B2186" s="33" t="s">
        <v>904</v>
      </c>
      <c r="C2186" s="33">
        <v>108</v>
      </c>
      <c r="D2186" t="s">
        <v>901</v>
      </c>
      <c r="E2186" t="s">
        <v>12243</v>
      </c>
      <c r="F2186" s="34">
        <v>45177.487500000003</v>
      </c>
      <c r="G2186" s="34">
        <v>45187.4064640625</v>
      </c>
      <c r="H2186" t="s">
        <v>907</v>
      </c>
      <c r="I2186" t="s">
        <v>903</v>
      </c>
      <c r="J2186" t="s">
        <v>12437</v>
      </c>
      <c r="K2186" t="s">
        <v>0</v>
      </c>
    </row>
    <row r="2187" spans="1:11">
      <c r="A2187" t="s">
        <v>9148</v>
      </c>
      <c r="B2187" s="33" t="s">
        <v>904</v>
      </c>
      <c r="C2187" s="33">
        <v>507</v>
      </c>
      <c r="D2187" t="s">
        <v>901</v>
      </c>
      <c r="E2187" t="s">
        <v>12243</v>
      </c>
      <c r="F2187" s="34">
        <v>45177.51458333333</v>
      </c>
      <c r="G2187" s="34">
        <v>45180.379068113427</v>
      </c>
      <c r="H2187" t="s">
        <v>907</v>
      </c>
      <c r="I2187" t="s">
        <v>903</v>
      </c>
      <c r="J2187" t="s">
        <v>12437</v>
      </c>
      <c r="K2187" t="s">
        <v>0</v>
      </c>
    </row>
    <row r="2188" spans="1:11">
      <c r="A2188" t="s">
        <v>9149</v>
      </c>
      <c r="B2188" s="33" t="s">
        <v>904</v>
      </c>
      <c r="C2188" s="33">
        <v>507</v>
      </c>
      <c r="D2188" t="s">
        <v>901</v>
      </c>
      <c r="E2188" t="s">
        <v>806</v>
      </c>
      <c r="F2188" s="34">
        <v>45177.525694444441</v>
      </c>
      <c r="G2188" s="34">
        <v>45180.379148171298</v>
      </c>
      <c r="H2188" t="s">
        <v>2</v>
      </c>
      <c r="I2188" t="s">
        <v>903</v>
      </c>
      <c r="J2188" t="s">
        <v>12326</v>
      </c>
      <c r="K2188" t="s">
        <v>0</v>
      </c>
    </row>
    <row r="2189" spans="1:11">
      <c r="A2189" t="s">
        <v>9150</v>
      </c>
      <c r="B2189" s="33" t="s">
        <v>904</v>
      </c>
      <c r="C2189" s="33">
        <v>301</v>
      </c>
      <c r="D2189" t="s">
        <v>901</v>
      </c>
      <c r="E2189" t="s">
        <v>12243</v>
      </c>
      <c r="F2189" s="34">
        <v>45177.796527777777</v>
      </c>
      <c r="G2189" s="34">
        <v>45184.326896435188</v>
      </c>
      <c r="H2189" t="s">
        <v>907</v>
      </c>
      <c r="I2189" t="s">
        <v>903</v>
      </c>
      <c r="J2189" t="s">
        <v>12437</v>
      </c>
      <c r="K2189" t="s">
        <v>0</v>
      </c>
    </row>
    <row r="2190" spans="1:11">
      <c r="A2190" t="s">
        <v>9151</v>
      </c>
      <c r="B2190" s="33" t="s">
        <v>904</v>
      </c>
      <c r="C2190" s="33">
        <v>207</v>
      </c>
      <c r="D2190" t="s">
        <v>901</v>
      </c>
      <c r="E2190" t="s">
        <v>806</v>
      </c>
      <c r="F2190" s="34">
        <v>45178.418055555558</v>
      </c>
      <c r="G2190" s="34">
        <v>45180.380304456019</v>
      </c>
      <c r="H2190" t="s">
        <v>2</v>
      </c>
      <c r="I2190" t="s">
        <v>903</v>
      </c>
      <c r="J2190" t="s">
        <v>12437</v>
      </c>
      <c r="K2190" t="s">
        <v>0</v>
      </c>
    </row>
    <row r="2191" spans="1:11">
      <c r="A2191" t="s">
        <v>9152</v>
      </c>
      <c r="B2191" s="33" t="s">
        <v>904</v>
      </c>
      <c r="C2191" s="33">
        <v>108</v>
      </c>
      <c r="D2191" t="s">
        <v>901</v>
      </c>
      <c r="E2191" t="s">
        <v>12243</v>
      </c>
      <c r="F2191" s="34">
        <v>45178.431250000001</v>
      </c>
      <c r="G2191" s="34">
        <v>45187.406700081017</v>
      </c>
      <c r="H2191" t="s">
        <v>907</v>
      </c>
      <c r="I2191" t="s">
        <v>903</v>
      </c>
      <c r="J2191" t="s">
        <v>12437</v>
      </c>
      <c r="K2191" t="s">
        <v>0</v>
      </c>
    </row>
    <row r="2192" spans="1:11">
      <c r="A2192" t="s">
        <v>9153</v>
      </c>
      <c r="B2192" s="33" t="s">
        <v>904</v>
      </c>
      <c r="C2192" s="33">
        <v>201</v>
      </c>
      <c r="D2192" t="s">
        <v>901</v>
      </c>
      <c r="E2192" t="s">
        <v>12243</v>
      </c>
      <c r="F2192" s="34">
        <v>45178.520833333336</v>
      </c>
      <c r="G2192" s="34">
        <v>45180.380942002317</v>
      </c>
      <c r="H2192" t="s">
        <v>907</v>
      </c>
      <c r="I2192" t="s">
        <v>903</v>
      </c>
      <c r="J2192" t="s">
        <v>12437</v>
      </c>
      <c r="K2192" t="s">
        <v>0</v>
      </c>
    </row>
    <row r="2193" spans="1:11">
      <c r="A2193" t="s">
        <v>9154</v>
      </c>
      <c r="B2193" s="33" t="s">
        <v>904</v>
      </c>
      <c r="C2193" s="33">
        <v>605</v>
      </c>
      <c r="D2193" t="s">
        <v>901</v>
      </c>
      <c r="E2193" t="s">
        <v>806</v>
      </c>
      <c r="F2193" s="34">
        <v>45178.668749999997</v>
      </c>
      <c r="G2193" s="34">
        <v>45180.38106039352</v>
      </c>
      <c r="H2193" t="s">
        <v>907</v>
      </c>
      <c r="I2193" t="s">
        <v>903</v>
      </c>
      <c r="J2193" t="s">
        <v>12380</v>
      </c>
      <c r="K2193" t="s">
        <v>0</v>
      </c>
    </row>
    <row r="2194" spans="1:11">
      <c r="A2194" t="s">
        <v>9155</v>
      </c>
      <c r="B2194" s="33" t="s">
        <v>904</v>
      </c>
      <c r="C2194" s="33">
        <v>405</v>
      </c>
      <c r="D2194" t="s">
        <v>901</v>
      </c>
      <c r="E2194" t="s">
        <v>12243</v>
      </c>
      <c r="F2194" s="34">
        <v>45178.681944444441</v>
      </c>
      <c r="G2194" s="34">
        <v>45180.381156446761</v>
      </c>
      <c r="H2194" t="s">
        <v>907</v>
      </c>
      <c r="I2194" t="s">
        <v>903</v>
      </c>
      <c r="J2194" t="s">
        <v>12437</v>
      </c>
      <c r="K2194" t="s">
        <v>0</v>
      </c>
    </row>
    <row r="2195" spans="1:11">
      <c r="A2195" t="s">
        <v>9156</v>
      </c>
      <c r="B2195" s="33" t="s">
        <v>904</v>
      </c>
      <c r="C2195" s="33">
        <v>503</v>
      </c>
      <c r="D2195" t="s">
        <v>901</v>
      </c>
      <c r="E2195" t="s">
        <v>12243</v>
      </c>
      <c r="F2195" s="34">
        <v>45178.714583333334</v>
      </c>
      <c r="G2195" s="34">
        <v>45187.625158113427</v>
      </c>
      <c r="H2195" t="s">
        <v>907</v>
      </c>
      <c r="I2195" t="s">
        <v>903</v>
      </c>
      <c r="J2195" t="s">
        <v>12437</v>
      </c>
      <c r="K2195" t="s">
        <v>0</v>
      </c>
    </row>
    <row r="2196" spans="1:11">
      <c r="A2196" t="s">
        <v>9157</v>
      </c>
      <c r="B2196" s="33" t="s">
        <v>904</v>
      </c>
      <c r="C2196" s="33">
        <v>601</v>
      </c>
      <c r="D2196" t="s">
        <v>901</v>
      </c>
      <c r="E2196" t="s">
        <v>12243</v>
      </c>
      <c r="F2196" s="34">
        <v>45179.634722222225</v>
      </c>
      <c r="G2196" s="34">
        <v>45187.41145576389</v>
      </c>
      <c r="H2196" t="s">
        <v>907</v>
      </c>
      <c r="I2196" t="s">
        <v>903</v>
      </c>
      <c r="J2196" t="s">
        <v>12437</v>
      </c>
      <c r="K2196" t="s">
        <v>0</v>
      </c>
    </row>
    <row r="2197" spans="1:11">
      <c r="A2197" t="s">
        <v>9158</v>
      </c>
      <c r="B2197" s="33" t="s">
        <v>904</v>
      </c>
      <c r="C2197" s="33">
        <v>312</v>
      </c>
      <c r="D2197" t="s">
        <v>901</v>
      </c>
      <c r="E2197" t="s">
        <v>12243</v>
      </c>
      <c r="F2197" s="34">
        <v>45179.671527777777</v>
      </c>
      <c r="G2197" s="34">
        <v>45182.468066793983</v>
      </c>
      <c r="H2197" t="s">
        <v>907</v>
      </c>
      <c r="I2197" t="s">
        <v>903</v>
      </c>
      <c r="J2197" t="s">
        <v>12437</v>
      </c>
      <c r="K2197" t="s">
        <v>0</v>
      </c>
    </row>
    <row r="2198" spans="1:11">
      <c r="A2198" t="s">
        <v>9159</v>
      </c>
      <c r="B2198" s="33" t="s">
        <v>904</v>
      </c>
      <c r="C2198" s="33">
        <v>605</v>
      </c>
      <c r="D2198" t="s">
        <v>901</v>
      </c>
      <c r="E2198" t="s">
        <v>12243</v>
      </c>
      <c r="F2198" s="34">
        <v>45179.803472222222</v>
      </c>
      <c r="G2198" s="34">
        <v>45182.468781041665</v>
      </c>
      <c r="H2198" t="s">
        <v>907</v>
      </c>
      <c r="I2198" t="s">
        <v>903</v>
      </c>
      <c r="J2198" t="s">
        <v>12437</v>
      </c>
      <c r="K2198" t="s">
        <v>0</v>
      </c>
    </row>
    <row r="2199" spans="1:11">
      <c r="A2199" t="s">
        <v>9160</v>
      </c>
      <c r="B2199" s="33" t="s">
        <v>904</v>
      </c>
      <c r="C2199" s="33">
        <v>605</v>
      </c>
      <c r="D2199" t="s">
        <v>901</v>
      </c>
      <c r="E2199" t="s">
        <v>806</v>
      </c>
      <c r="F2199" s="34">
        <v>45179.804861111108</v>
      </c>
      <c r="G2199" s="34">
        <v>45181.5625</v>
      </c>
      <c r="H2199" t="s">
        <v>2</v>
      </c>
      <c r="I2199" t="s">
        <v>903</v>
      </c>
      <c r="J2199" t="s">
        <v>12336</v>
      </c>
      <c r="K2199" t="s">
        <v>0</v>
      </c>
    </row>
    <row r="2200" spans="1:11">
      <c r="A2200" t="s">
        <v>9161</v>
      </c>
      <c r="B2200" s="33" t="s">
        <v>904</v>
      </c>
      <c r="C2200" s="33">
        <v>110</v>
      </c>
      <c r="D2200" t="s">
        <v>901</v>
      </c>
      <c r="E2200" t="s">
        <v>12243</v>
      </c>
      <c r="F2200" s="34">
        <v>45179.904166666667</v>
      </c>
      <c r="G2200" s="34">
        <v>45182.468427523148</v>
      </c>
      <c r="H2200" t="s">
        <v>907</v>
      </c>
      <c r="I2200" t="s">
        <v>903</v>
      </c>
      <c r="J2200" t="s">
        <v>12437</v>
      </c>
      <c r="K2200" t="s">
        <v>0</v>
      </c>
    </row>
    <row r="2201" spans="1:11">
      <c r="A2201" t="s">
        <v>9162</v>
      </c>
      <c r="B2201" s="33" t="s">
        <v>904</v>
      </c>
      <c r="C2201" s="33">
        <v>502</v>
      </c>
      <c r="D2201" t="s">
        <v>901</v>
      </c>
      <c r="E2201" t="s">
        <v>12243</v>
      </c>
      <c r="F2201" s="34">
        <v>45179.920138888891</v>
      </c>
      <c r="G2201" s="34">
        <v>45190.583557210652</v>
      </c>
      <c r="H2201" t="s">
        <v>907</v>
      </c>
      <c r="I2201" t="s">
        <v>903</v>
      </c>
      <c r="J2201" t="s">
        <v>12437</v>
      </c>
      <c r="K2201" t="s">
        <v>0</v>
      </c>
    </row>
    <row r="2202" spans="1:11">
      <c r="A2202" t="s">
        <v>9163</v>
      </c>
      <c r="B2202" s="33" t="s">
        <v>904</v>
      </c>
      <c r="C2202" s="33">
        <v>207</v>
      </c>
      <c r="D2202" t="s">
        <v>901</v>
      </c>
      <c r="E2202" t="s">
        <v>806</v>
      </c>
      <c r="F2202" s="34">
        <v>45178.422222222223</v>
      </c>
      <c r="G2202" s="34">
        <v>45180.382784212961</v>
      </c>
      <c r="H2202" t="s">
        <v>2</v>
      </c>
      <c r="I2202" t="s">
        <v>903</v>
      </c>
      <c r="J2202" t="s">
        <v>12437</v>
      </c>
      <c r="K2202" t="s">
        <v>0</v>
      </c>
    </row>
    <row r="2203" spans="1:11">
      <c r="A2203" t="s">
        <v>9164</v>
      </c>
      <c r="B2203" s="33" t="s">
        <v>904</v>
      </c>
      <c r="C2203" s="33">
        <v>605</v>
      </c>
      <c r="D2203" t="s">
        <v>901</v>
      </c>
      <c r="E2203" t="s">
        <v>12243</v>
      </c>
      <c r="F2203" s="34">
        <v>45180.49722222222</v>
      </c>
      <c r="G2203" s="34">
        <v>45180.587704513891</v>
      </c>
      <c r="H2203" t="s">
        <v>907</v>
      </c>
      <c r="I2203" t="s">
        <v>903</v>
      </c>
      <c r="J2203" t="s">
        <v>12437</v>
      </c>
      <c r="K2203" t="s">
        <v>0</v>
      </c>
    </row>
    <row r="2204" spans="1:11">
      <c r="A2204" t="s">
        <v>9165</v>
      </c>
      <c r="B2204" s="33" t="s">
        <v>904</v>
      </c>
      <c r="C2204" s="33">
        <v>605</v>
      </c>
      <c r="D2204" t="s">
        <v>901</v>
      </c>
      <c r="E2204" t="s">
        <v>12243</v>
      </c>
      <c r="F2204" s="34">
        <v>45180.502083333333</v>
      </c>
      <c r="G2204" s="34">
        <v>45180.587148125</v>
      </c>
      <c r="H2204" t="s">
        <v>907</v>
      </c>
      <c r="I2204" t="s">
        <v>903</v>
      </c>
      <c r="J2204" t="s">
        <v>12437</v>
      </c>
      <c r="K2204" t="s">
        <v>0</v>
      </c>
    </row>
    <row r="2205" spans="1:11">
      <c r="A2205" t="s">
        <v>9166</v>
      </c>
      <c r="B2205" s="33" t="s">
        <v>904</v>
      </c>
      <c r="C2205" s="33">
        <v>604</v>
      </c>
      <c r="D2205" t="s">
        <v>901</v>
      </c>
      <c r="E2205" t="s">
        <v>12243</v>
      </c>
      <c r="F2205" s="34">
        <v>45180.40625</v>
      </c>
      <c r="G2205" s="34">
        <v>45183.364065543981</v>
      </c>
      <c r="H2205" t="s">
        <v>907</v>
      </c>
      <c r="I2205" t="s">
        <v>903</v>
      </c>
      <c r="J2205" t="s">
        <v>12437</v>
      </c>
      <c r="K2205" t="s">
        <v>0</v>
      </c>
    </row>
    <row r="2206" spans="1:11">
      <c r="A2206" t="s">
        <v>9167</v>
      </c>
      <c r="B2206" s="33" t="s">
        <v>904</v>
      </c>
      <c r="C2206" s="33">
        <v>307</v>
      </c>
      <c r="D2206" t="s">
        <v>901</v>
      </c>
      <c r="E2206" t="s">
        <v>12243</v>
      </c>
      <c r="F2206" s="34">
        <v>45180.40902777778</v>
      </c>
      <c r="G2206" s="34">
        <v>45183.364230405095</v>
      </c>
      <c r="H2206" t="s">
        <v>907</v>
      </c>
      <c r="I2206" t="s">
        <v>903</v>
      </c>
      <c r="J2206" t="s">
        <v>12437</v>
      </c>
      <c r="K2206" t="s">
        <v>0</v>
      </c>
    </row>
    <row r="2207" spans="1:11">
      <c r="A2207" t="s">
        <v>9168</v>
      </c>
      <c r="B2207" s="33" t="s">
        <v>904</v>
      </c>
      <c r="C2207" s="33">
        <v>502</v>
      </c>
      <c r="D2207" t="s">
        <v>901</v>
      </c>
      <c r="E2207" t="s">
        <v>12243</v>
      </c>
      <c r="F2207" s="34">
        <v>45180.503472222219</v>
      </c>
      <c r="G2207" s="34">
        <v>45198.459310509257</v>
      </c>
      <c r="H2207" t="s">
        <v>907</v>
      </c>
      <c r="I2207" t="s">
        <v>903</v>
      </c>
      <c r="J2207" t="s">
        <v>12437</v>
      </c>
      <c r="K2207" t="s">
        <v>0</v>
      </c>
    </row>
    <row r="2208" spans="1:11">
      <c r="A2208" t="s">
        <v>9169</v>
      </c>
      <c r="B2208" s="33" t="s">
        <v>904</v>
      </c>
      <c r="C2208" s="33">
        <v>502</v>
      </c>
      <c r="D2208" t="s">
        <v>901</v>
      </c>
      <c r="E2208" t="s">
        <v>12243</v>
      </c>
      <c r="F2208" s="34">
        <v>45180.506249999999</v>
      </c>
      <c r="G2208" s="34">
        <v>45197.444928483797</v>
      </c>
      <c r="H2208" t="s">
        <v>907</v>
      </c>
      <c r="I2208" t="s">
        <v>903</v>
      </c>
      <c r="J2208" t="s">
        <v>12437</v>
      </c>
      <c r="K2208" t="s">
        <v>0</v>
      </c>
    </row>
    <row r="2209" spans="1:11">
      <c r="A2209" t="s">
        <v>9170</v>
      </c>
      <c r="B2209" s="33" t="s">
        <v>904</v>
      </c>
      <c r="C2209" s="33">
        <v>502</v>
      </c>
      <c r="D2209" t="s">
        <v>901</v>
      </c>
      <c r="E2209" t="s">
        <v>806</v>
      </c>
      <c r="F2209" s="34">
        <v>45180.506944444445</v>
      </c>
      <c r="G2209" s="34">
        <v>45183.364551805556</v>
      </c>
      <c r="H2209" t="s">
        <v>907</v>
      </c>
      <c r="I2209" t="s">
        <v>903</v>
      </c>
      <c r="J2209" t="s">
        <v>12326</v>
      </c>
      <c r="K2209" t="s">
        <v>0</v>
      </c>
    </row>
    <row r="2210" spans="1:11">
      <c r="A2210" t="s">
        <v>9171</v>
      </c>
      <c r="B2210" s="33" t="s">
        <v>904</v>
      </c>
      <c r="C2210" s="33">
        <v>605</v>
      </c>
      <c r="D2210" t="s">
        <v>901</v>
      </c>
      <c r="E2210" t="s">
        <v>806</v>
      </c>
      <c r="F2210" s="34">
        <v>45180.538888888892</v>
      </c>
      <c r="G2210" s="34">
        <v>45183.364623993053</v>
      </c>
      <c r="H2210" t="s">
        <v>907</v>
      </c>
      <c r="I2210" t="s">
        <v>903</v>
      </c>
      <c r="J2210" t="s">
        <v>12381</v>
      </c>
      <c r="K2210" t="s">
        <v>0</v>
      </c>
    </row>
    <row r="2211" spans="1:11">
      <c r="A2211" t="s">
        <v>9172</v>
      </c>
      <c r="B2211" s="33" t="s">
        <v>904</v>
      </c>
      <c r="C2211" s="33">
        <v>601</v>
      </c>
      <c r="D2211" t="s">
        <v>901</v>
      </c>
      <c r="E2211" t="s">
        <v>12243</v>
      </c>
      <c r="F2211" s="34">
        <v>45180.871527777781</v>
      </c>
      <c r="G2211" s="34">
        <v>45208.645021192133</v>
      </c>
      <c r="H2211" t="s">
        <v>907</v>
      </c>
      <c r="I2211" t="s">
        <v>903</v>
      </c>
      <c r="J2211" t="s">
        <v>12437</v>
      </c>
      <c r="K2211" t="s">
        <v>0</v>
      </c>
    </row>
    <row r="2212" spans="1:11">
      <c r="A2212" t="s">
        <v>9173</v>
      </c>
      <c r="B2212" s="33" t="s">
        <v>904</v>
      </c>
      <c r="C2212" s="33">
        <v>409</v>
      </c>
      <c r="D2212" t="s">
        <v>901</v>
      </c>
      <c r="E2212" t="s">
        <v>806</v>
      </c>
      <c r="F2212" s="34">
        <v>45181.439583333333</v>
      </c>
      <c r="G2212" s="34">
        <v>45183.36483233796</v>
      </c>
      <c r="H2212" t="s">
        <v>907</v>
      </c>
      <c r="I2212" t="s">
        <v>903</v>
      </c>
      <c r="J2212" t="s">
        <v>12325</v>
      </c>
      <c r="K2212" t="s">
        <v>0</v>
      </c>
    </row>
    <row r="2213" spans="1:11">
      <c r="A2213" t="s">
        <v>9174</v>
      </c>
      <c r="B2213" s="33" t="s">
        <v>904</v>
      </c>
      <c r="C2213" s="33">
        <v>510</v>
      </c>
      <c r="D2213" t="s">
        <v>901</v>
      </c>
      <c r="E2213" t="s">
        <v>806</v>
      </c>
      <c r="F2213" s="34">
        <v>45181.665972222225</v>
      </c>
      <c r="G2213" s="34">
        <v>45183.364914837963</v>
      </c>
      <c r="H2213" t="s">
        <v>2</v>
      </c>
      <c r="I2213" t="s">
        <v>903</v>
      </c>
      <c r="J2213" t="s">
        <v>12326</v>
      </c>
      <c r="K2213" t="s">
        <v>0</v>
      </c>
    </row>
    <row r="2214" spans="1:11">
      <c r="A2214" t="s">
        <v>9175</v>
      </c>
      <c r="B2214" s="33" t="s">
        <v>904</v>
      </c>
      <c r="C2214" s="33">
        <v>104</v>
      </c>
      <c r="D2214" t="s">
        <v>901</v>
      </c>
      <c r="E2214" t="s">
        <v>12243</v>
      </c>
      <c r="F2214" s="34">
        <v>45181.74722222222</v>
      </c>
      <c r="G2214" s="34">
        <v>45183.365053831018</v>
      </c>
      <c r="H2214" t="s">
        <v>907</v>
      </c>
      <c r="I2214" t="s">
        <v>903</v>
      </c>
      <c r="J2214" t="s">
        <v>12437</v>
      </c>
      <c r="K2214" t="s">
        <v>0</v>
      </c>
    </row>
    <row r="2215" spans="1:11">
      <c r="A2215" t="s">
        <v>9176</v>
      </c>
      <c r="B2215" s="33" t="s">
        <v>904</v>
      </c>
      <c r="C2215" s="33">
        <v>406</v>
      </c>
      <c r="D2215" t="s">
        <v>901</v>
      </c>
      <c r="E2215" t="s">
        <v>12243</v>
      </c>
      <c r="F2215" s="34">
        <v>45182.397916666669</v>
      </c>
      <c r="G2215" s="34">
        <v>45187.40304921296</v>
      </c>
      <c r="H2215" t="s">
        <v>907</v>
      </c>
      <c r="I2215" t="s">
        <v>903</v>
      </c>
      <c r="J2215" t="s">
        <v>12437</v>
      </c>
      <c r="K2215" t="s">
        <v>0</v>
      </c>
    </row>
    <row r="2216" spans="1:11">
      <c r="A2216" t="s">
        <v>9177</v>
      </c>
      <c r="B2216" s="33" t="s">
        <v>904</v>
      </c>
      <c r="C2216" s="33">
        <v>612</v>
      </c>
      <c r="D2216" t="s">
        <v>901</v>
      </c>
      <c r="E2216" t="s">
        <v>12243</v>
      </c>
      <c r="F2216" s="34">
        <v>45182.506249999999</v>
      </c>
      <c r="G2216" s="34">
        <v>45187.324307789349</v>
      </c>
      <c r="H2216" t="s">
        <v>907</v>
      </c>
      <c r="I2216" t="s">
        <v>903</v>
      </c>
      <c r="J2216" t="s">
        <v>12437</v>
      </c>
      <c r="K2216" t="s">
        <v>0</v>
      </c>
    </row>
    <row r="2217" spans="1:11">
      <c r="A2217" t="s">
        <v>9178</v>
      </c>
      <c r="B2217" s="33" t="s">
        <v>904</v>
      </c>
      <c r="C2217" s="33" t="s">
        <v>333</v>
      </c>
      <c r="D2217" t="s">
        <v>333</v>
      </c>
      <c r="E2217" t="s">
        <v>12243</v>
      </c>
      <c r="F2217" s="34">
        <v>45182.587500000001</v>
      </c>
      <c r="G2217" s="34">
        <v>45198.478415625003</v>
      </c>
      <c r="H2217" t="s">
        <v>907</v>
      </c>
      <c r="I2217" t="s">
        <v>903</v>
      </c>
      <c r="J2217" t="s">
        <v>12437</v>
      </c>
      <c r="K2217" t="s">
        <v>0</v>
      </c>
    </row>
    <row r="2218" spans="1:11">
      <c r="A2218" t="s">
        <v>9179</v>
      </c>
      <c r="B2218" s="33" t="s">
        <v>904</v>
      </c>
      <c r="C2218" s="33">
        <v>306</v>
      </c>
      <c r="D2218" t="s">
        <v>901</v>
      </c>
      <c r="E2218" t="s">
        <v>12243</v>
      </c>
      <c r="F2218" s="34">
        <v>45182.806250000001</v>
      </c>
      <c r="G2218" s="34">
        <v>45202.486060208335</v>
      </c>
      <c r="H2218" t="s">
        <v>907</v>
      </c>
      <c r="I2218" t="s">
        <v>903</v>
      </c>
      <c r="J2218" t="s">
        <v>12437</v>
      </c>
      <c r="K2218" t="s">
        <v>0</v>
      </c>
    </row>
    <row r="2219" spans="1:11">
      <c r="A2219" t="s">
        <v>9180</v>
      </c>
      <c r="B2219" s="33" t="s">
        <v>904</v>
      </c>
      <c r="C2219" s="33">
        <v>507</v>
      </c>
      <c r="D2219" t="s">
        <v>901</v>
      </c>
      <c r="E2219" t="s">
        <v>12243</v>
      </c>
      <c r="F2219" s="34">
        <v>45182.957638888889</v>
      </c>
      <c r="G2219" s="34">
        <v>45183.365909918983</v>
      </c>
      <c r="H2219" t="s">
        <v>907</v>
      </c>
      <c r="I2219" t="s">
        <v>903</v>
      </c>
      <c r="J2219" t="s">
        <v>12437</v>
      </c>
      <c r="K2219" t="s">
        <v>0</v>
      </c>
    </row>
    <row r="2220" spans="1:11">
      <c r="A2220" t="s">
        <v>9181</v>
      </c>
      <c r="B2220" s="33" t="s">
        <v>904</v>
      </c>
      <c r="C2220" s="33">
        <v>507</v>
      </c>
      <c r="D2220" t="s">
        <v>901</v>
      </c>
      <c r="E2220" t="s">
        <v>12243</v>
      </c>
      <c r="F2220" s="34">
        <v>45183.586805555555</v>
      </c>
      <c r="G2220" s="34">
        <v>45184.354171493054</v>
      </c>
      <c r="H2220" t="s">
        <v>907</v>
      </c>
      <c r="I2220" t="s">
        <v>903</v>
      </c>
      <c r="J2220" t="s">
        <v>12437</v>
      </c>
      <c r="K2220" t="s">
        <v>0</v>
      </c>
    </row>
    <row r="2221" spans="1:11">
      <c r="A2221" t="s">
        <v>9182</v>
      </c>
      <c r="B2221" s="33" t="s">
        <v>904</v>
      </c>
      <c r="C2221" s="33">
        <v>505</v>
      </c>
      <c r="D2221" t="s">
        <v>901</v>
      </c>
      <c r="E2221" t="s">
        <v>806</v>
      </c>
      <c r="F2221" s="34">
        <v>45183.536805555559</v>
      </c>
      <c r="G2221" s="34">
        <v>45184.354240740744</v>
      </c>
      <c r="H2221" t="s">
        <v>2</v>
      </c>
      <c r="I2221" t="s">
        <v>903</v>
      </c>
      <c r="J2221" t="s">
        <v>12437</v>
      </c>
      <c r="K2221" t="s">
        <v>0</v>
      </c>
    </row>
    <row r="2222" spans="1:11">
      <c r="A2222" t="s">
        <v>9183</v>
      </c>
      <c r="B2222" s="33" t="s">
        <v>904</v>
      </c>
      <c r="C2222" s="33">
        <v>603</v>
      </c>
      <c r="D2222" t="s">
        <v>901</v>
      </c>
      <c r="E2222" t="s">
        <v>12243</v>
      </c>
      <c r="F2222" s="34">
        <v>45184.662499999999</v>
      </c>
      <c r="G2222" s="34">
        <v>45187.346393958331</v>
      </c>
      <c r="H2222" t="s">
        <v>907</v>
      </c>
      <c r="I2222" t="s">
        <v>903</v>
      </c>
      <c r="J2222" t="s">
        <v>12437</v>
      </c>
      <c r="K2222" t="s">
        <v>0</v>
      </c>
    </row>
    <row r="2223" spans="1:11">
      <c r="A2223" t="s">
        <v>9184</v>
      </c>
      <c r="B2223" s="33" t="s">
        <v>904</v>
      </c>
      <c r="C2223" s="33">
        <v>307</v>
      </c>
      <c r="D2223" t="s">
        <v>901</v>
      </c>
      <c r="E2223" t="s">
        <v>12243</v>
      </c>
      <c r="F2223" s="34">
        <v>45185.59097222222</v>
      </c>
      <c r="G2223" s="34">
        <v>45187.346473437501</v>
      </c>
      <c r="H2223" t="s">
        <v>907</v>
      </c>
      <c r="I2223" t="s">
        <v>903</v>
      </c>
      <c r="J2223" t="s">
        <v>12437</v>
      </c>
      <c r="K2223" t="s">
        <v>0</v>
      </c>
    </row>
    <row r="2224" spans="1:11">
      <c r="A2224" t="s">
        <v>9185</v>
      </c>
      <c r="B2224" s="33" t="s">
        <v>904</v>
      </c>
      <c r="C2224" s="33">
        <v>303</v>
      </c>
      <c r="D2224" t="s">
        <v>901</v>
      </c>
      <c r="E2224" t="s">
        <v>12243</v>
      </c>
      <c r="F2224" s="34">
        <v>45185.510416666664</v>
      </c>
      <c r="G2224" s="34">
        <v>45187.346546990739</v>
      </c>
      <c r="H2224" t="s">
        <v>907</v>
      </c>
      <c r="I2224" t="s">
        <v>903</v>
      </c>
      <c r="J2224" t="s">
        <v>12437</v>
      </c>
      <c r="K2224" t="s">
        <v>0</v>
      </c>
    </row>
    <row r="2225" spans="1:11">
      <c r="A2225" t="s">
        <v>9186</v>
      </c>
      <c r="B2225" s="33" t="s">
        <v>904</v>
      </c>
      <c r="C2225" s="33">
        <v>107</v>
      </c>
      <c r="D2225" t="s">
        <v>901</v>
      </c>
      <c r="E2225" t="s">
        <v>12243</v>
      </c>
      <c r="F2225" s="34">
        <v>45186.607638888891</v>
      </c>
      <c r="G2225" s="34">
        <v>45187.346949768522</v>
      </c>
      <c r="H2225" t="s">
        <v>907</v>
      </c>
      <c r="I2225" t="s">
        <v>903</v>
      </c>
      <c r="J2225" t="s">
        <v>12437</v>
      </c>
      <c r="K2225" t="s">
        <v>0</v>
      </c>
    </row>
    <row r="2226" spans="1:11">
      <c r="A2226" t="s">
        <v>9187</v>
      </c>
      <c r="B2226" s="33" t="s">
        <v>904</v>
      </c>
      <c r="C2226" s="33">
        <v>107</v>
      </c>
      <c r="D2226" t="s">
        <v>901</v>
      </c>
      <c r="E2226" t="s">
        <v>12243</v>
      </c>
      <c r="F2226" s="34">
        <v>45186.609722222223</v>
      </c>
      <c r="G2226" s="34">
        <v>45187.347028460645</v>
      </c>
      <c r="H2226" t="s">
        <v>907</v>
      </c>
      <c r="I2226" t="s">
        <v>903</v>
      </c>
      <c r="J2226" t="s">
        <v>12437</v>
      </c>
      <c r="K2226" t="s">
        <v>0</v>
      </c>
    </row>
    <row r="2227" spans="1:11">
      <c r="A2227" t="s">
        <v>9188</v>
      </c>
      <c r="B2227" s="33" t="s">
        <v>904</v>
      </c>
      <c r="C2227" s="33">
        <v>103</v>
      </c>
      <c r="D2227" t="s">
        <v>901</v>
      </c>
      <c r="E2227" t="s">
        <v>12243</v>
      </c>
      <c r="F2227" s="34">
        <v>45187.292361111111</v>
      </c>
      <c r="G2227" s="34">
        <v>45187.347097824073</v>
      </c>
      <c r="H2227" t="s">
        <v>907</v>
      </c>
      <c r="I2227" t="s">
        <v>903</v>
      </c>
      <c r="J2227" t="s">
        <v>12437</v>
      </c>
      <c r="K2227" t="s">
        <v>0</v>
      </c>
    </row>
    <row r="2228" spans="1:11">
      <c r="A2228" t="s">
        <v>9189</v>
      </c>
      <c r="B2228" s="33" t="s">
        <v>904</v>
      </c>
      <c r="C2228" s="33">
        <v>407</v>
      </c>
      <c r="D2228" t="s">
        <v>901</v>
      </c>
      <c r="E2228" t="s">
        <v>12243</v>
      </c>
      <c r="F2228" s="34">
        <v>45191.365972222222</v>
      </c>
      <c r="G2228" s="34">
        <v>45191.400053379628</v>
      </c>
      <c r="H2228" t="s">
        <v>907</v>
      </c>
      <c r="I2228" t="s">
        <v>903</v>
      </c>
      <c r="J2228" t="s">
        <v>12437</v>
      </c>
      <c r="K2228" t="s">
        <v>0</v>
      </c>
    </row>
    <row r="2229" spans="1:11">
      <c r="A2229" t="s">
        <v>9190</v>
      </c>
      <c r="B2229" s="33" t="s">
        <v>904</v>
      </c>
      <c r="C2229" s="33">
        <v>507</v>
      </c>
      <c r="D2229" t="s">
        <v>901</v>
      </c>
      <c r="E2229" t="s">
        <v>12243</v>
      </c>
      <c r="F2229" s="34">
        <v>45191.338888888888</v>
      </c>
      <c r="G2229" s="34">
        <v>45191.400134189818</v>
      </c>
      <c r="H2229" t="s">
        <v>907</v>
      </c>
      <c r="I2229" t="s">
        <v>903</v>
      </c>
      <c r="J2229" t="s">
        <v>12437</v>
      </c>
      <c r="K2229" t="s">
        <v>0</v>
      </c>
    </row>
    <row r="2230" spans="1:11">
      <c r="A2230" t="s">
        <v>9191</v>
      </c>
      <c r="B2230" s="33" t="s">
        <v>904</v>
      </c>
      <c r="C2230" s="33">
        <v>601</v>
      </c>
      <c r="D2230" t="s">
        <v>901</v>
      </c>
      <c r="E2230" t="s">
        <v>806</v>
      </c>
      <c r="F2230" s="34">
        <v>45190.657638888886</v>
      </c>
      <c r="G2230" s="34">
        <v>45191.400253414351</v>
      </c>
      <c r="H2230" t="s">
        <v>907</v>
      </c>
      <c r="I2230" t="s">
        <v>903</v>
      </c>
      <c r="J2230" t="s">
        <v>12322</v>
      </c>
      <c r="K2230" t="s">
        <v>0</v>
      </c>
    </row>
    <row r="2231" spans="1:11">
      <c r="A2231" t="s">
        <v>9192</v>
      </c>
      <c r="B2231" s="33" t="s">
        <v>904</v>
      </c>
      <c r="C2231" s="33" t="s">
        <v>333</v>
      </c>
      <c r="D2231" t="s">
        <v>333</v>
      </c>
      <c r="E2231" t="s">
        <v>12243</v>
      </c>
      <c r="F2231" s="34">
        <v>45189.591666666667</v>
      </c>
      <c r="G2231" s="34">
        <v>45202.480539837961</v>
      </c>
      <c r="H2231" t="s">
        <v>907</v>
      </c>
      <c r="I2231" t="s">
        <v>903</v>
      </c>
      <c r="J2231" t="s">
        <v>12437</v>
      </c>
      <c r="K2231" t="s">
        <v>0</v>
      </c>
    </row>
    <row r="2232" spans="1:11">
      <c r="A2232" t="s">
        <v>9193</v>
      </c>
      <c r="B2232" s="33" t="s">
        <v>904</v>
      </c>
      <c r="C2232" s="33">
        <v>104</v>
      </c>
      <c r="D2232" t="s">
        <v>901</v>
      </c>
      <c r="E2232" t="s">
        <v>12243</v>
      </c>
      <c r="F2232" s="34">
        <v>45189.429861111108</v>
      </c>
      <c r="G2232" s="34">
        <v>45202.55999184028</v>
      </c>
      <c r="H2232" t="s">
        <v>907</v>
      </c>
      <c r="I2232" t="s">
        <v>903</v>
      </c>
      <c r="J2232" t="s">
        <v>12437</v>
      </c>
      <c r="K2232" t="s">
        <v>0</v>
      </c>
    </row>
    <row r="2233" spans="1:11">
      <c r="A2233" t="s">
        <v>9194</v>
      </c>
      <c r="B2233" s="33" t="s">
        <v>904</v>
      </c>
      <c r="C2233" s="33">
        <v>104</v>
      </c>
      <c r="D2233" t="s">
        <v>901</v>
      </c>
      <c r="E2233" t="s">
        <v>12243</v>
      </c>
      <c r="F2233" s="34">
        <v>45189.424305555556</v>
      </c>
      <c r="G2233" s="34">
        <v>45191.400743101854</v>
      </c>
      <c r="H2233" t="s">
        <v>907</v>
      </c>
      <c r="I2233" t="s">
        <v>903</v>
      </c>
      <c r="J2233" t="s">
        <v>12437</v>
      </c>
      <c r="K2233" t="s">
        <v>0</v>
      </c>
    </row>
    <row r="2234" spans="1:11">
      <c r="A2234" t="s">
        <v>9195</v>
      </c>
      <c r="B2234" s="33" t="s">
        <v>904</v>
      </c>
      <c r="C2234" s="33">
        <v>412</v>
      </c>
      <c r="D2234" t="s">
        <v>901</v>
      </c>
      <c r="E2234" t="s">
        <v>12243</v>
      </c>
      <c r="F2234" s="34">
        <v>45188.908333333333</v>
      </c>
      <c r="G2234" s="34">
        <v>45203.422267974536</v>
      </c>
      <c r="H2234" t="s">
        <v>907</v>
      </c>
      <c r="I2234" t="s">
        <v>903</v>
      </c>
      <c r="J2234" t="s">
        <v>12437</v>
      </c>
      <c r="K2234" t="s">
        <v>0</v>
      </c>
    </row>
    <row r="2235" spans="1:11">
      <c r="A2235" t="s">
        <v>9196</v>
      </c>
      <c r="B2235" s="33" t="s">
        <v>904</v>
      </c>
      <c r="C2235" s="33">
        <v>603</v>
      </c>
      <c r="D2235" t="s">
        <v>901</v>
      </c>
      <c r="E2235" t="s">
        <v>12243</v>
      </c>
      <c r="F2235" s="34">
        <v>45188.811111111114</v>
      </c>
      <c r="G2235" s="34">
        <v>45191.400952997683</v>
      </c>
      <c r="H2235" t="s">
        <v>907</v>
      </c>
      <c r="I2235" t="s">
        <v>903</v>
      </c>
      <c r="J2235" t="s">
        <v>12437</v>
      </c>
      <c r="K2235" t="s">
        <v>0</v>
      </c>
    </row>
    <row r="2236" spans="1:11">
      <c r="A2236" t="s">
        <v>9197</v>
      </c>
      <c r="B2236" s="33" t="s">
        <v>904</v>
      </c>
      <c r="C2236" s="33">
        <v>603</v>
      </c>
      <c r="D2236" t="s">
        <v>901</v>
      </c>
      <c r="E2236" t="s">
        <v>12243</v>
      </c>
      <c r="F2236" s="34">
        <v>45188.808333333334</v>
      </c>
      <c r="G2236" s="34">
        <v>45191.401050011576</v>
      </c>
      <c r="H2236" t="s">
        <v>907</v>
      </c>
      <c r="I2236" t="s">
        <v>903</v>
      </c>
      <c r="J2236" t="s">
        <v>12437</v>
      </c>
      <c r="K2236" t="s">
        <v>0</v>
      </c>
    </row>
    <row r="2237" spans="1:11">
      <c r="A2237" t="s">
        <v>9198</v>
      </c>
      <c r="B2237" s="33" t="s">
        <v>904</v>
      </c>
      <c r="C2237" s="33">
        <v>309</v>
      </c>
      <c r="D2237" t="s">
        <v>901</v>
      </c>
      <c r="E2237" t="s">
        <v>12243</v>
      </c>
      <c r="F2237" s="34">
        <v>45188.547222222223</v>
      </c>
      <c r="G2237" s="34">
        <v>45191.401158715278</v>
      </c>
      <c r="H2237" t="s">
        <v>907</v>
      </c>
      <c r="I2237" t="s">
        <v>903</v>
      </c>
      <c r="J2237" t="s">
        <v>12437</v>
      </c>
      <c r="K2237" t="s">
        <v>0</v>
      </c>
    </row>
    <row r="2238" spans="1:11">
      <c r="A2238" t="s">
        <v>9199</v>
      </c>
      <c r="B2238" s="33" t="s">
        <v>904</v>
      </c>
      <c r="C2238" s="33">
        <v>509</v>
      </c>
      <c r="D2238" t="s">
        <v>901</v>
      </c>
      <c r="E2238" t="s">
        <v>806</v>
      </c>
      <c r="F2238" s="34">
        <v>45187.831250000003</v>
      </c>
      <c r="G2238" s="34">
        <v>45191.401244224537</v>
      </c>
      <c r="H2238" t="s">
        <v>2</v>
      </c>
      <c r="I2238" t="s">
        <v>903</v>
      </c>
      <c r="J2238" t="s">
        <v>12327</v>
      </c>
      <c r="K2238" t="s">
        <v>0</v>
      </c>
    </row>
    <row r="2239" spans="1:11">
      <c r="A2239" t="s">
        <v>9200</v>
      </c>
      <c r="B2239" s="33" t="s">
        <v>904</v>
      </c>
      <c r="C2239" s="33">
        <v>405</v>
      </c>
      <c r="D2239" t="s">
        <v>901</v>
      </c>
      <c r="E2239" t="s">
        <v>12243</v>
      </c>
      <c r="F2239" s="34">
        <v>45187.829861111109</v>
      </c>
      <c r="G2239" s="34">
        <v>45215.470957094905</v>
      </c>
      <c r="H2239" t="s">
        <v>907</v>
      </c>
      <c r="I2239" t="s">
        <v>903</v>
      </c>
      <c r="J2239" t="s">
        <v>12437</v>
      </c>
      <c r="K2239" t="s">
        <v>0</v>
      </c>
    </row>
    <row r="2240" spans="1:11">
      <c r="A2240" t="s">
        <v>9201</v>
      </c>
      <c r="B2240" s="33" t="s">
        <v>904</v>
      </c>
      <c r="C2240" s="33">
        <v>307</v>
      </c>
      <c r="D2240" t="s">
        <v>901</v>
      </c>
      <c r="E2240" t="s">
        <v>12243</v>
      </c>
      <c r="F2240" s="34">
        <v>45191.436805555553</v>
      </c>
      <c r="G2240" s="34">
        <v>45198.438192430556</v>
      </c>
      <c r="H2240" t="s">
        <v>907</v>
      </c>
      <c r="I2240" t="s">
        <v>903</v>
      </c>
      <c r="J2240" t="s">
        <v>12437</v>
      </c>
      <c r="K2240" t="s">
        <v>0</v>
      </c>
    </row>
    <row r="2241" spans="1:11">
      <c r="A2241" t="s">
        <v>9202</v>
      </c>
      <c r="B2241" s="33" t="s">
        <v>904</v>
      </c>
      <c r="C2241" s="33">
        <v>603</v>
      </c>
      <c r="D2241" t="s">
        <v>901</v>
      </c>
      <c r="E2241" t="s">
        <v>12243</v>
      </c>
      <c r="F2241" s="34">
        <v>45192.759722222225</v>
      </c>
      <c r="G2241" s="34">
        <v>45195.594550949078</v>
      </c>
      <c r="H2241" t="s">
        <v>907</v>
      </c>
      <c r="I2241" t="s">
        <v>903</v>
      </c>
      <c r="J2241" t="s">
        <v>12437</v>
      </c>
      <c r="K2241" t="s">
        <v>0</v>
      </c>
    </row>
    <row r="2242" spans="1:11">
      <c r="A2242" t="s">
        <v>9203</v>
      </c>
      <c r="B2242" s="33" t="s">
        <v>904</v>
      </c>
      <c r="C2242" s="33">
        <v>107</v>
      </c>
      <c r="D2242" t="s">
        <v>901</v>
      </c>
      <c r="E2242" t="s">
        <v>12243</v>
      </c>
      <c r="F2242" s="34">
        <v>45192.947916666664</v>
      </c>
      <c r="G2242" s="34">
        <v>45201.346574756943</v>
      </c>
      <c r="H2242" t="s">
        <v>907</v>
      </c>
      <c r="I2242" t="s">
        <v>903</v>
      </c>
      <c r="J2242" t="s">
        <v>12437</v>
      </c>
      <c r="K2242" t="s">
        <v>0</v>
      </c>
    </row>
    <row r="2243" spans="1:11">
      <c r="A2243" t="s">
        <v>9204</v>
      </c>
      <c r="B2243" s="33" t="s">
        <v>904</v>
      </c>
      <c r="C2243" s="33">
        <v>101</v>
      </c>
      <c r="D2243" t="s">
        <v>901</v>
      </c>
      <c r="E2243" t="s">
        <v>12243</v>
      </c>
      <c r="F2243" s="34">
        <v>45194.450694444444</v>
      </c>
      <c r="G2243" s="34">
        <v>45197.594265891203</v>
      </c>
      <c r="H2243" t="s">
        <v>907</v>
      </c>
      <c r="I2243" t="s">
        <v>903</v>
      </c>
      <c r="J2243" t="s">
        <v>12437</v>
      </c>
      <c r="K2243" t="s">
        <v>0</v>
      </c>
    </row>
    <row r="2244" spans="1:11">
      <c r="A2244" t="s">
        <v>9205</v>
      </c>
      <c r="B2244" s="33" t="s">
        <v>904</v>
      </c>
      <c r="C2244" s="33">
        <v>209</v>
      </c>
      <c r="D2244" t="s">
        <v>901</v>
      </c>
      <c r="E2244" t="s">
        <v>806</v>
      </c>
      <c r="F2244" s="34">
        <v>45194.46597222222</v>
      </c>
      <c r="G2244" s="34">
        <v>45195.456629872686</v>
      </c>
      <c r="H2244" t="s">
        <v>907</v>
      </c>
      <c r="I2244" t="s">
        <v>903</v>
      </c>
      <c r="J2244" t="s">
        <v>12330</v>
      </c>
      <c r="K2244" t="s">
        <v>0</v>
      </c>
    </row>
    <row r="2245" spans="1:11">
      <c r="A2245" t="s">
        <v>9206</v>
      </c>
      <c r="B2245" s="33" t="s">
        <v>904</v>
      </c>
      <c r="C2245" s="33">
        <v>312</v>
      </c>
      <c r="D2245" t="s">
        <v>901</v>
      </c>
      <c r="E2245" t="s">
        <v>12243</v>
      </c>
      <c r="F2245" s="34">
        <v>45195.988888888889</v>
      </c>
      <c r="G2245" s="34">
        <v>45204.660679166664</v>
      </c>
      <c r="H2245" t="s">
        <v>907</v>
      </c>
      <c r="I2245" t="s">
        <v>903</v>
      </c>
      <c r="J2245" t="s">
        <v>12437</v>
      </c>
      <c r="K2245" t="s">
        <v>0</v>
      </c>
    </row>
    <row r="2246" spans="1:11">
      <c r="A2246" t="s">
        <v>9207</v>
      </c>
      <c r="B2246" s="33" t="s">
        <v>904</v>
      </c>
      <c r="C2246" s="33" t="s">
        <v>333</v>
      </c>
      <c r="D2246" t="s">
        <v>333</v>
      </c>
      <c r="E2246" t="s">
        <v>12243</v>
      </c>
      <c r="F2246" s="34">
        <v>45204.575694444444</v>
      </c>
      <c r="G2246" s="34">
        <v>45223.45101877315</v>
      </c>
      <c r="H2246" t="s">
        <v>907</v>
      </c>
      <c r="I2246" t="s">
        <v>903</v>
      </c>
      <c r="J2246" t="s">
        <v>12437</v>
      </c>
      <c r="K2246" t="s">
        <v>0</v>
      </c>
    </row>
    <row r="2247" spans="1:11">
      <c r="A2247" t="s">
        <v>9208</v>
      </c>
      <c r="B2247" s="33" t="s">
        <v>904</v>
      </c>
      <c r="C2247" s="33">
        <v>512</v>
      </c>
      <c r="D2247" t="s">
        <v>901</v>
      </c>
      <c r="E2247" t="s">
        <v>12243</v>
      </c>
      <c r="F2247" s="34">
        <v>45196.593055555553</v>
      </c>
      <c r="G2247" s="34">
        <v>45204.669932870369</v>
      </c>
      <c r="H2247" t="s">
        <v>907</v>
      </c>
      <c r="I2247" t="s">
        <v>903</v>
      </c>
      <c r="J2247" t="s">
        <v>12437</v>
      </c>
      <c r="K2247" t="s">
        <v>0</v>
      </c>
    </row>
    <row r="2248" spans="1:11">
      <c r="A2248" t="s">
        <v>9209</v>
      </c>
      <c r="B2248" s="33" t="s">
        <v>904</v>
      </c>
      <c r="C2248" s="33">
        <v>107</v>
      </c>
      <c r="D2248" t="s">
        <v>901</v>
      </c>
      <c r="E2248" t="s">
        <v>12243</v>
      </c>
      <c r="F2248" s="34">
        <v>45199.630555555559</v>
      </c>
      <c r="G2248" s="34">
        <v>45222.41912366898</v>
      </c>
      <c r="H2248" t="s">
        <v>907</v>
      </c>
      <c r="I2248" t="s">
        <v>903</v>
      </c>
      <c r="J2248" t="s">
        <v>12437</v>
      </c>
      <c r="K2248" t="s">
        <v>0</v>
      </c>
    </row>
    <row r="2249" spans="1:11">
      <c r="A2249" t="s">
        <v>9210</v>
      </c>
      <c r="B2249" s="33" t="s">
        <v>904</v>
      </c>
      <c r="C2249" s="33">
        <v>106</v>
      </c>
      <c r="D2249" t="s">
        <v>901</v>
      </c>
      <c r="E2249" t="s">
        <v>12243</v>
      </c>
      <c r="F2249" s="34">
        <v>45200.80972222222</v>
      </c>
      <c r="G2249" s="34">
        <v>45219.662873171299</v>
      </c>
      <c r="H2249" t="s">
        <v>907</v>
      </c>
      <c r="I2249" t="s">
        <v>903</v>
      </c>
      <c r="J2249" t="s">
        <v>12437</v>
      </c>
      <c r="K2249" t="s">
        <v>0</v>
      </c>
    </row>
    <row r="2250" spans="1:11">
      <c r="A2250" t="s">
        <v>9211</v>
      </c>
      <c r="B2250" s="33" t="s">
        <v>904</v>
      </c>
      <c r="C2250" s="33">
        <v>106</v>
      </c>
      <c r="D2250" t="s">
        <v>901</v>
      </c>
      <c r="E2250" t="s">
        <v>12243</v>
      </c>
      <c r="F2250" s="34">
        <v>45200.886805555558</v>
      </c>
      <c r="G2250" s="34">
        <v>45219.662250474539</v>
      </c>
      <c r="H2250" t="s">
        <v>907</v>
      </c>
      <c r="I2250" t="s">
        <v>903</v>
      </c>
      <c r="J2250" t="s">
        <v>12437</v>
      </c>
      <c r="K2250" t="s">
        <v>0</v>
      </c>
    </row>
    <row r="2251" spans="1:11">
      <c r="A2251" t="s">
        <v>9212</v>
      </c>
      <c r="B2251" s="33" t="s">
        <v>904</v>
      </c>
      <c r="C2251" s="33">
        <v>312</v>
      </c>
      <c r="D2251" t="s">
        <v>901</v>
      </c>
      <c r="E2251" t="s">
        <v>12243</v>
      </c>
      <c r="F2251" s="34">
        <v>45201.554861111108</v>
      </c>
      <c r="G2251" s="34">
        <v>45204.670233530094</v>
      </c>
      <c r="H2251" t="s">
        <v>907</v>
      </c>
      <c r="I2251" t="s">
        <v>903</v>
      </c>
      <c r="J2251" t="s">
        <v>12437</v>
      </c>
      <c r="K2251" t="s">
        <v>0</v>
      </c>
    </row>
    <row r="2252" spans="1:11">
      <c r="A2252" t="s">
        <v>9213</v>
      </c>
      <c r="B2252" s="33" t="s">
        <v>904</v>
      </c>
      <c r="C2252" s="33">
        <v>304</v>
      </c>
      <c r="D2252" t="s">
        <v>901</v>
      </c>
      <c r="E2252" t="s">
        <v>12243</v>
      </c>
      <c r="F2252" s="34">
        <v>45202.459722222222</v>
      </c>
      <c r="G2252" s="34">
        <v>45222.42462302083</v>
      </c>
      <c r="H2252" t="s">
        <v>907</v>
      </c>
      <c r="I2252" t="s">
        <v>903</v>
      </c>
      <c r="J2252" t="s">
        <v>12437</v>
      </c>
      <c r="K2252" t="s">
        <v>0</v>
      </c>
    </row>
    <row r="2253" spans="1:11">
      <c r="A2253" t="s">
        <v>9214</v>
      </c>
      <c r="B2253" s="33" t="s">
        <v>904</v>
      </c>
      <c r="C2253" s="33">
        <v>410</v>
      </c>
      <c r="D2253" t="s">
        <v>901</v>
      </c>
      <c r="E2253" t="s">
        <v>12243</v>
      </c>
      <c r="F2253" s="34">
        <v>45202.599305555559</v>
      </c>
      <c r="G2253" s="34">
        <v>45224.619651724533</v>
      </c>
      <c r="H2253" t="s">
        <v>907</v>
      </c>
      <c r="I2253" t="s">
        <v>903</v>
      </c>
      <c r="J2253" t="s">
        <v>12437</v>
      </c>
      <c r="K2253" t="s">
        <v>0</v>
      </c>
    </row>
    <row r="2254" spans="1:11">
      <c r="A2254" t="s">
        <v>9215</v>
      </c>
      <c r="B2254" s="33" t="s">
        <v>904</v>
      </c>
      <c r="C2254" s="33">
        <v>410</v>
      </c>
      <c r="D2254" t="s">
        <v>901</v>
      </c>
      <c r="E2254" t="s">
        <v>12243</v>
      </c>
      <c r="F2254" s="34">
        <v>45202.600694444445</v>
      </c>
      <c r="G2254" s="34">
        <v>45224.612268379627</v>
      </c>
      <c r="H2254" t="s">
        <v>907</v>
      </c>
      <c r="I2254" t="s">
        <v>903</v>
      </c>
      <c r="J2254" t="s">
        <v>12437</v>
      </c>
      <c r="K2254" t="s">
        <v>0</v>
      </c>
    </row>
    <row r="2255" spans="1:11">
      <c r="A2255" t="s">
        <v>9216</v>
      </c>
      <c r="B2255" s="33" t="s">
        <v>904</v>
      </c>
      <c r="C2255" s="33">
        <v>410</v>
      </c>
      <c r="D2255" t="s">
        <v>901</v>
      </c>
      <c r="E2255" t="s">
        <v>12243</v>
      </c>
      <c r="F2255" s="34">
        <v>45202.602777777778</v>
      </c>
      <c r="G2255" s="34">
        <v>45224.614965162036</v>
      </c>
      <c r="H2255" t="s">
        <v>907</v>
      </c>
      <c r="I2255" t="s">
        <v>903</v>
      </c>
      <c r="J2255" t="s">
        <v>12437</v>
      </c>
      <c r="K2255" t="s">
        <v>0</v>
      </c>
    </row>
    <row r="2256" spans="1:11">
      <c r="A2256" t="s">
        <v>9217</v>
      </c>
      <c r="B2256" s="33" t="s">
        <v>904</v>
      </c>
      <c r="C2256" s="33">
        <v>410</v>
      </c>
      <c r="D2256" t="s">
        <v>901</v>
      </c>
      <c r="E2256" t="s">
        <v>12243</v>
      </c>
      <c r="F2256" s="34">
        <v>45202.604166666664</v>
      </c>
      <c r="G2256" s="34">
        <v>45224.627289756943</v>
      </c>
      <c r="H2256" t="s">
        <v>907</v>
      </c>
      <c r="I2256" t="s">
        <v>903</v>
      </c>
      <c r="J2256" t="s">
        <v>12437</v>
      </c>
      <c r="K2256" t="s">
        <v>0</v>
      </c>
    </row>
    <row r="2257" spans="1:11">
      <c r="A2257" t="s">
        <v>9218</v>
      </c>
      <c r="B2257" s="33" t="s">
        <v>904</v>
      </c>
      <c r="C2257" s="33">
        <v>410</v>
      </c>
      <c r="D2257" t="s">
        <v>901</v>
      </c>
      <c r="E2257" t="s">
        <v>12243</v>
      </c>
      <c r="F2257" s="34">
        <v>45202.604861111111</v>
      </c>
      <c r="G2257" s="34">
        <v>45224.619189722223</v>
      </c>
      <c r="H2257" t="s">
        <v>907</v>
      </c>
      <c r="I2257" t="s">
        <v>903</v>
      </c>
      <c r="J2257" t="s">
        <v>12437</v>
      </c>
      <c r="K2257" t="s">
        <v>0</v>
      </c>
    </row>
    <row r="2258" spans="1:11">
      <c r="A2258" t="s">
        <v>9219</v>
      </c>
      <c r="B2258" s="33" t="s">
        <v>904</v>
      </c>
      <c r="C2258" s="33">
        <v>410</v>
      </c>
      <c r="D2258" t="s">
        <v>901</v>
      </c>
      <c r="E2258" t="s">
        <v>12243</v>
      </c>
      <c r="F2258" s="34">
        <v>45202.605555555558</v>
      </c>
      <c r="G2258" s="34">
        <v>45224.627658252313</v>
      </c>
      <c r="H2258" t="s">
        <v>907</v>
      </c>
      <c r="I2258" t="s">
        <v>903</v>
      </c>
      <c r="J2258" t="s">
        <v>12437</v>
      </c>
      <c r="K2258" t="s">
        <v>0</v>
      </c>
    </row>
    <row r="2259" spans="1:11">
      <c r="A2259" t="s">
        <v>9220</v>
      </c>
      <c r="B2259" s="33" t="s">
        <v>904</v>
      </c>
      <c r="C2259" s="33">
        <v>410</v>
      </c>
      <c r="D2259" t="s">
        <v>901</v>
      </c>
      <c r="E2259" t="s">
        <v>12243</v>
      </c>
      <c r="F2259" s="34">
        <v>45202.602083333331</v>
      </c>
      <c r="G2259" s="34">
        <v>45224.616243124998</v>
      </c>
      <c r="H2259" t="s">
        <v>907</v>
      </c>
      <c r="I2259" t="s">
        <v>903</v>
      </c>
      <c r="J2259" t="s">
        <v>12437</v>
      </c>
      <c r="K2259" t="s">
        <v>0</v>
      </c>
    </row>
    <row r="2260" spans="1:11">
      <c r="A2260" t="s">
        <v>9221</v>
      </c>
      <c r="B2260" s="33" t="s">
        <v>904</v>
      </c>
      <c r="C2260" s="33">
        <v>410</v>
      </c>
      <c r="D2260" t="s">
        <v>901</v>
      </c>
      <c r="E2260" t="s">
        <v>12243</v>
      </c>
      <c r="F2260" s="34">
        <v>45202.616666666669</v>
      </c>
      <c r="G2260" s="34">
        <v>45224.61748439815</v>
      </c>
      <c r="H2260" t="s">
        <v>907</v>
      </c>
      <c r="I2260" t="s">
        <v>903</v>
      </c>
      <c r="J2260" t="s">
        <v>12437</v>
      </c>
      <c r="K2260" t="s">
        <v>0</v>
      </c>
    </row>
    <row r="2261" spans="1:11">
      <c r="A2261" t="s">
        <v>9222</v>
      </c>
      <c r="B2261" s="33" t="s">
        <v>904</v>
      </c>
      <c r="C2261" s="33">
        <v>211</v>
      </c>
      <c r="D2261" t="s">
        <v>901</v>
      </c>
      <c r="E2261" t="s">
        <v>806</v>
      </c>
      <c r="F2261" s="34">
        <v>45202.92083333333</v>
      </c>
      <c r="G2261" s="34">
        <v>45204.670902708334</v>
      </c>
      <c r="H2261" t="s">
        <v>907</v>
      </c>
      <c r="I2261" t="s">
        <v>903</v>
      </c>
      <c r="J2261" t="s">
        <v>12326</v>
      </c>
      <c r="K2261" t="s">
        <v>0</v>
      </c>
    </row>
    <row r="2262" spans="1:11">
      <c r="A2262" t="s">
        <v>9223</v>
      </c>
      <c r="B2262" s="33" t="s">
        <v>904</v>
      </c>
      <c r="C2262" s="33">
        <v>607</v>
      </c>
      <c r="D2262" t="s">
        <v>901</v>
      </c>
      <c r="E2262" t="s">
        <v>12243</v>
      </c>
      <c r="F2262" s="34">
        <v>45203.42291666667</v>
      </c>
      <c r="G2262" s="34">
        <v>45204.670974675922</v>
      </c>
      <c r="H2262" t="s">
        <v>907</v>
      </c>
      <c r="I2262" t="s">
        <v>903</v>
      </c>
      <c r="J2262" t="s">
        <v>12437</v>
      </c>
      <c r="K2262" t="s">
        <v>0</v>
      </c>
    </row>
    <row r="2263" spans="1:11">
      <c r="A2263" t="s">
        <v>9224</v>
      </c>
      <c r="B2263" s="33" t="s">
        <v>904</v>
      </c>
      <c r="C2263" s="33">
        <v>211</v>
      </c>
      <c r="D2263" t="s">
        <v>901</v>
      </c>
      <c r="E2263" t="s">
        <v>12243</v>
      </c>
      <c r="F2263" s="34">
        <v>45203.521527777775</v>
      </c>
      <c r="G2263" s="34">
        <v>45204.67104090278</v>
      </c>
      <c r="H2263" t="s">
        <v>907</v>
      </c>
      <c r="I2263" t="s">
        <v>903</v>
      </c>
      <c r="J2263" t="s">
        <v>12437</v>
      </c>
      <c r="K2263" t="s">
        <v>0</v>
      </c>
    </row>
    <row r="2264" spans="1:11">
      <c r="A2264" t="s">
        <v>9225</v>
      </c>
      <c r="B2264" s="33" t="s">
        <v>904</v>
      </c>
      <c r="C2264" s="33">
        <v>512</v>
      </c>
      <c r="D2264" t="s">
        <v>901</v>
      </c>
      <c r="E2264" t="s">
        <v>12243</v>
      </c>
      <c r="F2264" s="34">
        <v>45203.537499999999</v>
      </c>
      <c r="G2264" s="34">
        <v>45204.671143217594</v>
      </c>
      <c r="H2264" t="s">
        <v>907</v>
      </c>
      <c r="I2264" t="s">
        <v>903</v>
      </c>
      <c r="J2264" t="s">
        <v>12437</v>
      </c>
      <c r="K2264" t="s">
        <v>0</v>
      </c>
    </row>
    <row r="2265" spans="1:11">
      <c r="A2265" t="s">
        <v>9226</v>
      </c>
      <c r="B2265" s="33" t="s">
        <v>904</v>
      </c>
      <c r="C2265" s="33">
        <v>301</v>
      </c>
      <c r="D2265" t="s">
        <v>901</v>
      </c>
      <c r="E2265" t="s">
        <v>12243</v>
      </c>
      <c r="F2265" s="34">
        <v>45203.740277777775</v>
      </c>
      <c r="G2265" s="34">
        <v>45215.461018796297</v>
      </c>
      <c r="H2265" t="s">
        <v>907</v>
      </c>
      <c r="I2265" t="s">
        <v>903</v>
      </c>
      <c r="J2265" t="s">
        <v>12437</v>
      </c>
      <c r="K2265" t="s">
        <v>0</v>
      </c>
    </row>
    <row r="2266" spans="1:11">
      <c r="A2266" t="s">
        <v>9227</v>
      </c>
      <c r="B2266" s="33" t="s">
        <v>904</v>
      </c>
      <c r="C2266" s="33">
        <v>105</v>
      </c>
      <c r="D2266" t="s">
        <v>901</v>
      </c>
      <c r="E2266" t="s">
        <v>12243</v>
      </c>
      <c r="F2266" s="34">
        <v>45203.753472222219</v>
      </c>
      <c r="G2266" s="34">
        <v>45204.67127392361</v>
      </c>
      <c r="H2266" t="s">
        <v>907</v>
      </c>
      <c r="I2266" t="s">
        <v>903</v>
      </c>
      <c r="J2266" t="s">
        <v>12437</v>
      </c>
      <c r="K2266" t="s">
        <v>0</v>
      </c>
    </row>
    <row r="2267" spans="1:11">
      <c r="A2267" t="s">
        <v>9228</v>
      </c>
      <c r="B2267" s="33" t="s">
        <v>904</v>
      </c>
      <c r="C2267" s="33">
        <v>505</v>
      </c>
      <c r="D2267" t="s">
        <v>901</v>
      </c>
      <c r="E2267" t="s">
        <v>12243</v>
      </c>
      <c r="F2267" s="34">
        <v>45203.861111111109</v>
      </c>
      <c r="G2267" s="34">
        <v>45204.671338159722</v>
      </c>
      <c r="H2267" t="s">
        <v>907</v>
      </c>
      <c r="I2267" t="s">
        <v>903</v>
      </c>
      <c r="J2267" t="s">
        <v>12437</v>
      </c>
      <c r="K2267" t="s">
        <v>0</v>
      </c>
    </row>
    <row r="2268" spans="1:11">
      <c r="A2268" t="s">
        <v>9229</v>
      </c>
      <c r="B2268" s="33" t="s">
        <v>904</v>
      </c>
      <c r="C2268" s="33">
        <v>506</v>
      </c>
      <c r="D2268" t="s">
        <v>901</v>
      </c>
      <c r="E2268" t="s">
        <v>12243</v>
      </c>
      <c r="F2268" s="34">
        <v>45203.863888888889</v>
      </c>
      <c r="G2268" s="34">
        <v>45204.671519456017</v>
      </c>
      <c r="H2268" t="s">
        <v>907</v>
      </c>
      <c r="I2268" t="s">
        <v>903</v>
      </c>
      <c r="J2268" t="s">
        <v>12437</v>
      </c>
      <c r="K2268" t="s">
        <v>0</v>
      </c>
    </row>
    <row r="2269" spans="1:11">
      <c r="A2269" t="s">
        <v>9230</v>
      </c>
      <c r="B2269" s="33" t="s">
        <v>904</v>
      </c>
      <c r="C2269" s="33">
        <v>404</v>
      </c>
      <c r="D2269" t="s">
        <v>901</v>
      </c>
      <c r="E2269" t="s">
        <v>12243</v>
      </c>
      <c r="F2269" s="34">
        <v>45203.865277777775</v>
      </c>
      <c r="G2269" s="34">
        <v>45204.67158451389</v>
      </c>
      <c r="H2269" t="s">
        <v>907</v>
      </c>
      <c r="I2269" t="s">
        <v>903</v>
      </c>
      <c r="J2269" t="s">
        <v>12437</v>
      </c>
      <c r="K2269" t="s">
        <v>0</v>
      </c>
    </row>
    <row r="2270" spans="1:11">
      <c r="A2270" t="s">
        <v>9231</v>
      </c>
      <c r="B2270" s="33" t="s">
        <v>904</v>
      </c>
      <c r="C2270" s="33">
        <v>507</v>
      </c>
      <c r="D2270" t="s">
        <v>901</v>
      </c>
      <c r="E2270" t="s">
        <v>806</v>
      </c>
      <c r="F2270" s="34">
        <v>45203.952777777777</v>
      </c>
      <c r="G2270" s="34">
        <v>45204.671668113428</v>
      </c>
      <c r="H2270" t="s">
        <v>907</v>
      </c>
      <c r="I2270" t="s">
        <v>903</v>
      </c>
      <c r="J2270" t="s">
        <v>12325</v>
      </c>
      <c r="K2270" t="s">
        <v>0</v>
      </c>
    </row>
    <row r="2271" spans="1:11">
      <c r="A2271" t="s">
        <v>9232</v>
      </c>
      <c r="B2271" s="33" t="s">
        <v>904</v>
      </c>
      <c r="C2271" s="33">
        <v>504</v>
      </c>
      <c r="D2271" t="s">
        <v>901</v>
      </c>
      <c r="E2271" t="s">
        <v>12243</v>
      </c>
      <c r="F2271" s="34">
        <v>45204.386111111111</v>
      </c>
      <c r="G2271" s="34">
        <v>45208.645930381943</v>
      </c>
      <c r="H2271" t="s">
        <v>907</v>
      </c>
      <c r="I2271" t="s">
        <v>903</v>
      </c>
      <c r="J2271" t="s">
        <v>12437</v>
      </c>
      <c r="K2271" t="s">
        <v>0</v>
      </c>
    </row>
    <row r="2272" spans="1:11">
      <c r="A2272" t="s">
        <v>9233</v>
      </c>
      <c r="B2272" s="33" t="s">
        <v>904</v>
      </c>
      <c r="C2272" s="33">
        <v>505</v>
      </c>
      <c r="D2272" t="s">
        <v>901</v>
      </c>
      <c r="E2272" t="s">
        <v>806</v>
      </c>
      <c r="F2272" s="34">
        <v>45204.536805555559</v>
      </c>
      <c r="G2272" s="34">
        <v>45204.671859548609</v>
      </c>
      <c r="H2272" t="s">
        <v>907</v>
      </c>
      <c r="I2272" t="s">
        <v>903</v>
      </c>
      <c r="J2272" t="s">
        <v>12325</v>
      </c>
      <c r="K2272" t="s">
        <v>0</v>
      </c>
    </row>
    <row r="2273" spans="1:11">
      <c r="A2273" t="s">
        <v>9234</v>
      </c>
      <c r="B2273" s="33" t="s">
        <v>904</v>
      </c>
      <c r="C2273" s="33">
        <v>505</v>
      </c>
      <c r="D2273" t="s">
        <v>901</v>
      </c>
      <c r="E2273" t="s">
        <v>806</v>
      </c>
      <c r="F2273" s="34">
        <v>45204.549305555556</v>
      </c>
      <c r="G2273" s="34">
        <v>45204.671930023149</v>
      </c>
      <c r="H2273" t="s">
        <v>907</v>
      </c>
      <c r="I2273" t="s">
        <v>903</v>
      </c>
      <c r="J2273" t="s">
        <v>12330</v>
      </c>
      <c r="K2273" t="s">
        <v>0</v>
      </c>
    </row>
    <row r="2274" spans="1:11">
      <c r="A2274" t="s">
        <v>9235</v>
      </c>
      <c r="B2274" s="33" t="s">
        <v>904</v>
      </c>
      <c r="C2274" s="33" t="s">
        <v>333</v>
      </c>
      <c r="D2274" t="s">
        <v>333</v>
      </c>
      <c r="E2274" t="s">
        <v>12243</v>
      </c>
      <c r="F2274" s="34">
        <v>45204.572916666664</v>
      </c>
      <c r="G2274" s="34">
        <v>45223.447762858799</v>
      </c>
      <c r="H2274" t="s">
        <v>907</v>
      </c>
      <c r="I2274" t="s">
        <v>903</v>
      </c>
      <c r="J2274" t="s">
        <v>12437</v>
      </c>
      <c r="K2274" t="s">
        <v>0</v>
      </c>
    </row>
    <row r="2275" spans="1:11">
      <c r="A2275" t="s">
        <v>9236</v>
      </c>
      <c r="B2275" s="33" t="s">
        <v>904</v>
      </c>
      <c r="C2275" s="33">
        <v>604</v>
      </c>
      <c r="D2275" t="s">
        <v>901</v>
      </c>
      <c r="E2275" t="s">
        <v>806</v>
      </c>
      <c r="F2275" s="34">
        <v>45205.324999999997</v>
      </c>
      <c r="G2275" s="34">
        <v>45210.469864270832</v>
      </c>
      <c r="H2275" t="s">
        <v>907</v>
      </c>
      <c r="I2275" t="s">
        <v>903</v>
      </c>
      <c r="J2275" t="s">
        <v>12325</v>
      </c>
      <c r="K2275" t="s">
        <v>0</v>
      </c>
    </row>
    <row r="2276" spans="1:11">
      <c r="A2276" t="s">
        <v>9237</v>
      </c>
      <c r="B2276" s="33" t="s">
        <v>904</v>
      </c>
      <c r="C2276" s="33">
        <v>603</v>
      </c>
      <c r="D2276" t="s">
        <v>901</v>
      </c>
      <c r="E2276" t="s">
        <v>12243</v>
      </c>
      <c r="F2276" s="34">
        <v>45205.326388888891</v>
      </c>
      <c r="G2276" s="34">
        <v>45224.638482106478</v>
      </c>
      <c r="H2276" t="s">
        <v>907</v>
      </c>
      <c r="I2276" t="s">
        <v>903</v>
      </c>
      <c r="J2276" t="s">
        <v>12437</v>
      </c>
      <c r="K2276" t="s">
        <v>0</v>
      </c>
    </row>
    <row r="2277" spans="1:11">
      <c r="A2277" t="s">
        <v>9238</v>
      </c>
      <c r="B2277" s="33" t="s">
        <v>904</v>
      </c>
      <c r="C2277" s="33">
        <v>110</v>
      </c>
      <c r="D2277" t="s">
        <v>901</v>
      </c>
      <c r="E2277" t="s">
        <v>806</v>
      </c>
      <c r="F2277" s="34">
        <v>45205.347916666666</v>
      </c>
      <c r="G2277" s="34">
        <v>45210.470030775461</v>
      </c>
      <c r="H2277" t="s">
        <v>907</v>
      </c>
      <c r="I2277" t="s">
        <v>903</v>
      </c>
      <c r="J2277" t="s">
        <v>12382</v>
      </c>
      <c r="K2277" t="s">
        <v>0</v>
      </c>
    </row>
    <row r="2278" spans="1:11">
      <c r="A2278" t="s">
        <v>9239</v>
      </c>
      <c r="B2278" s="33" t="s">
        <v>904</v>
      </c>
      <c r="C2278" s="33">
        <v>609</v>
      </c>
      <c r="D2278" t="s">
        <v>901</v>
      </c>
      <c r="E2278" t="s">
        <v>806</v>
      </c>
      <c r="F2278" s="34">
        <v>45205.864583333336</v>
      </c>
      <c r="G2278" s="34">
        <v>45210.470144108796</v>
      </c>
      <c r="H2278" t="s">
        <v>907</v>
      </c>
      <c r="I2278" t="s">
        <v>903</v>
      </c>
      <c r="J2278" t="s">
        <v>12340</v>
      </c>
      <c r="K2278" t="s">
        <v>0</v>
      </c>
    </row>
    <row r="2279" spans="1:11">
      <c r="A2279" t="s">
        <v>9240</v>
      </c>
      <c r="B2279" s="33" t="s">
        <v>904</v>
      </c>
      <c r="C2279" s="33">
        <v>203</v>
      </c>
      <c r="D2279" t="s">
        <v>901</v>
      </c>
      <c r="E2279" t="s">
        <v>12243</v>
      </c>
      <c r="F2279" s="34">
        <v>45206.492361111108</v>
      </c>
      <c r="G2279" s="34">
        <v>45210.470305752315</v>
      </c>
      <c r="H2279" t="s">
        <v>907</v>
      </c>
      <c r="I2279" t="s">
        <v>903</v>
      </c>
      <c r="J2279" t="s">
        <v>12437</v>
      </c>
      <c r="K2279" t="s">
        <v>0</v>
      </c>
    </row>
    <row r="2280" spans="1:11">
      <c r="A2280" t="s">
        <v>9241</v>
      </c>
      <c r="B2280" s="33" t="s">
        <v>904</v>
      </c>
      <c r="C2280" s="33">
        <v>203</v>
      </c>
      <c r="D2280" t="s">
        <v>901</v>
      </c>
      <c r="E2280" t="s">
        <v>806</v>
      </c>
      <c r="F2280" s="34">
        <v>45206.494444444441</v>
      </c>
      <c r="G2280" s="34">
        <v>45210.470417222219</v>
      </c>
      <c r="H2280" t="s">
        <v>2</v>
      </c>
      <c r="I2280" t="s">
        <v>903</v>
      </c>
      <c r="J2280" t="s">
        <v>12437</v>
      </c>
      <c r="K2280" t="s">
        <v>0</v>
      </c>
    </row>
    <row r="2281" spans="1:11">
      <c r="A2281" t="s">
        <v>9242</v>
      </c>
      <c r="B2281" s="33" t="s">
        <v>904</v>
      </c>
      <c r="C2281" s="33">
        <v>607</v>
      </c>
      <c r="D2281" t="s">
        <v>901</v>
      </c>
      <c r="E2281" t="s">
        <v>12243</v>
      </c>
      <c r="F2281" s="34">
        <v>45206.572222222225</v>
      </c>
      <c r="G2281" s="34">
        <v>45210.470502581018</v>
      </c>
      <c r="H2281" t="s">
        <v>907</v>
      </c>
      <c r="I2281" t="s">
        <v>903</v>
      </c>
      <c r="J2281" t="s">
        <v>12437</v>
      </c>
      <c r="K2281" t="s">
        <v>0</v>
      </c>
    </row>
    <row r="2282" spans="1:11">
      <c r="A2282" t="s">
        <v>9243</v>
      </c>
      <c r="B2282" s="33" t="s">
        <v>904</v>
      </c>
      <c r="C2282" s="33">
        <v>310</v>
      </c>
      <c r="D2282" t="s">
        <v>901</v>
      </c>
      <c r="E2282" t="s">
        <v>12243</v>
      </c>
      <c r="F2282" s="34">
        <v>45206.693749999999</v>
      </c>
      <c r="G2282" s="34">
        <v>45225.440003368058</v>
      </c>
      <c r="H2282" t="s">
        <v>907</v>
      </c>
      <c r="I2282" t="s">
        <v>903</v>
      </c>
      <c r="J2282" t="s">
        <v>12437</v>
      </c>
      <c r="K2282" t="s">
        <v>0</v>
      </c>
    </row>
    <row r="2283" spans="1:11">
      <c r="A2283" t="s">
        <v>9244</v>
      </c>
      <c r="B2283" s="33" t="s">
        <v>904</v>
      </c>
      <c r="C2283" s="33">
        <v>605</v>
      </c>
      <c r="D2283" t="s">
        <v>901</v>
      </c>
      <c r="E2283" t="s">
        <v>806</v>
      </c>
      <c r="F2283" s="34">
        <v>45206.711111111108</v>
      </c>
      <c r="G2283" s="34">
        <v>45210.470939131941</v>
      </c>
      <c r="H2283" t="s">
        <v>907</v>
      </c>
      <c r="I2283" t="s">
        <v>903</v>
      </c>
      <c r="J2283" t="s">
        <v>12380</v>
      </c>
      <c r="K2283" t="s">
        <v>0</v>
      </c>
    </row>
    <row r="2284" spans="1:11">
      <c r="A2284" t="s">
        <v>9245</v>
      </c>
      <c r="B2284" s="33" t="s">
        <v>904</v>
      </c>
      <c r="C2284" s="33">
        <v>412</v>
      </c>
      <c r="D2284" t="s">
        <v>901</v>
      </c>
      <c r="E2284" t="s">
        <v>12243</v>
      </c>
      <c r="F2284" s="34">
        <v>45206.806944444441</v>
      </c>
      <c r="G2284" s="34">
        <v>45226.567273171298</v>
      </c>
      <c r="H2284" t="s">
        <v>907</v>
      </c>
      <c r="I2284" t="s">
        <v>903</v>
      </c>
      <c r="J2284" t="s">
        <v>12437</v>
      </c>
      <c r="K2284" t="s">
        <v>0</v>
      </c>
    </row>
    <row r="2285" spans="1:11">
      <c r="A2285" t="s">
        <v>9246</v>
      </c>
      <c r="B2285" s="33" t="s">
        <v>904</v>
      </c>
      <c r="C2285" s="33">
        <v>311</v>
      </c>
      <c r="D2285" t="s">
        <v>901</v>
      </c>
      <c r="E2285" t="s">
        <v>12243</v>
      </c>
      <c r="F2285" s="34">
        <v>45206.952777777777</v>
      </c>
      <c r="G2285" s="34">
        <v>45210.471134988424</v>
      </c>
      <c r="H2285" t="s">
        <v>907</v>
      </c>
      <c r="I2285" t="s">
        <v>903</v>
      </c>
      <c r="J2285" t="s">
        <v>12437</v>
      </c>
      <c r="K2285" t="s">
        <v>0</v>
      </c>
    </row>
    <row r="2286" spans="1:11">
      <c r="A2286" t="s">
        <v>9247</v>
      </c>
      <c r="B2286" s="33" t="s">
        <v>904</v>
      </c>
      <c r="C2286" s="33">
        <v>609</v>
      </c>
      <c r="D2286" t="s">
        <v>901</v>
      </c>
      <c r="E2286" t="s">
        <v>12243</v>
      </c>
      <c r="F2286" s="34">
        <v>45207.364583333336</v>
      </c>
      <c r="G2286" s="34">
        <v>45210.471221307867</v>
      </c>
      <c r="H2286" t="s">
        <v>907</v>
      </c>
      <c r="I2286" t="s">
        <v>903</v>
      </c>
      <c r="J2286" t="s">
        <v>12437</v>
      </c>
      <c r="K2286" t="s">
        <v>0</v>
      </c>
    </row>
    <row r="2287" spans="1:11">
      <c r="A2287" t="s">
        <v>9248</v>
      </c>
      <c r="B2287" s="33" t="s">
        <v>904</v>
      </c>
      <c r="C2287" s="33">
        <v>401</v>
      </c>
      <c r="D2287" t="s">
        <v>901</v>
      </c>
      <c r="E2287" t="s">
        <v>806</v>
      </c>
      <c r="F2287" s="34">
        <v>45207.429861111108</v>
      </c>
      <c r="G2287" s="34">
        <v>45210.47132769676</v>
      </c>
      <c r="H2287" t="s">
        <v>907</v>
      </c>
      <c r="I2287" t="s">
        <v>903</v>
      </c>
      <c r="J2287" t="s">
        <v>12325</v>
      </c>
      <c r="K2287" t="s">
        <v>0</v>
      </c>
    </row>
    <row r="2288" spans="1:11">
      <c r="A2288" t="s">
        <v>9249</v>
      </c>
      <c r="B2288" s="33" t="s">
        <v>904</v>
      </c>
      <c r="C2288" s="33">
        <v>602</v>
      </c>
      <c r="D2288" t="s">
        <v>901</v>
      </c>
      <c r="E2288" t="s">
        <v>12243</v>
      </c>
      <c r="F2288" s="34">
        <v>45207.713888888888</v>
      </c>
      <c r="G2288" s="34">
        <v>45210.471409247686</v>
      </c>
      <c r="H2288" t="s">
        <v>907</v>
      </c>
      <c r="I2288" t="s">
        <v>903</v>
      </c>
      <c r="J2288" t="s">
        <v>12437</v>
      </c>
      <c r="K2288" t="s">
        <v>0</v>
      </c>
    </row>
    <row r="2289" spans="1:11">
      <c r="A2289" t="s">
        <v>9250</v>
      </c>
      <c r="B2289" s="33" t="s">
        <v>904</v>
      </c>
      <c r="C2289" s="33">
        <v>503</v>
      </c>
      <c r="D2289" t="s">
        <v>901</v>
      </c>
      <c r="E2289" t="s">
        <v>12243</v>
      </c>
      <c r="F2289" s="34">
        <v>45207.755555555559</v>
      </c>
      <c r="G2289" s="34">
        <v>45230.349430069444</v>
      </c>
      <c r="H2289" t="s">
        <v>907</v>
      </c>
      <c r="I2289" t="s">
        <v>903</v>
      </c>
      <c r="J2289" t="s">
        <v>12437</v>
      </c>
      <c r="K2289" t="s">
        <v>0</v>
      </c>
    </row>
    <row r="2290" spans="1:11">
      <c r="A2290" t="s">
        <v>9251</v>
      </c>
      <c r="B2290" s="33" t="s">
        <v>904</v>
      </c>
      <c r="C2290" s="33">
        <v>612</v>
      </c>
      <c r="D2290" t="s">
        <v>901</v>
      </c>
      <c r="E2290" t="s">
        <v>806</v>
      </c>
      <c r="F2290" s="34">
        <v>45207.76458333333</v>
      </c>
      <c r="G2290" s="34">
        <v>45210.471563935185</v>
      </c>
      <c r="H2290" t="s">
        <v>907</v>
      </c>
      <c r="I2290" t="s">
        <v>903</v>
      </c>
      <c r="J2290" t="s">
        <v>12325</v>
      </c>
      <c r="K2290" t="s">
        <v>0</v>
      </c>
    </row>
    <row r="2291" spans="1:11">
      <c r="A2291" t="s">
        <v>9252</v>
      </c>
      <c r="B2291" s="33" t="s">
        <v>904</v>
      </c>
      <c r="C2291" s="33">
        <v>101</v>
      </c>
      <c r="D2291" t="s">
        <v>901</v>
      </c>
      <c r="E2291" t="s">
        <v>12243</v>
      </c>
      <c r="F2291" s="34">
        <v>45207.78125</v>
      </c>
      <c r="G2291" s="34">
        <v>45210.471641388889</v>
      </c>
      <c r="H2291" t="s">
        <v>907</v>
      </c>
      <c r="I2291" t="s">
        <v>903</v>
      </c>
      <c r="J2291" t="s">
        <v>12437</v>
      </c>
      <c r="K2291" t="s">
        <v>0</v>
      </c>
    </row>
    <row r="2292" spans="1:11">
      <c r="A2292" t="s">
        <v>9253</v>
      </c>
      <c r="B2292" s="33" t="s">
        <v>904</v>
      </c>
      <c r="C2292" s="33">
        <v>605</v>
      </c>
      <c r="D2292" t="s">
        <v>901</v>
      </c>
      <c r="E2292" t="s">
        <v>12243</v>
      </c>
      <c r="F2292" s="34">
        <v>45207.811805555553</v>
      </c>
      <c r="G2292" s="34">
        <v>45223.463406238428</v>
      </c>
      <c r="H2292" t="s">
        <v>907</v>
      </c>
      <c r="I2292" t="s">
        <v>903</v>
      </c>
      <c r="J2292" t="s">
        <v>12437</v>
      </c>
      <c r="K2292" t="s">
        <v>0</v>
      </c>
    </row>
    <row r="2293" spans="1:11">
      <c r="A2293" t="s">
        <v>9254</v>
      </c>
      <c r="B2293" s="33" t="s">
        <v>904</v>
      </c>
      <c r="C2293" s="33">
        <v>605</v>
      </c>
      <c r="D2293" t="s">
        <v>901</v>
      </c>
      <c r="E2293" t="s">
        <v>806</v>
      </c>
      <c r="F2293" s="34">
        <v>45207.822916666664</v>
      </c>
      <c r="G2293" s="34">
        <v>45210.47194009259</v>
      </c>
      <c r="H2293" t="s">
        <v>907</v>
      </c>
      <c r="I2293" t="s">
        <v>903</v>
      </c>
      <c r="J2293" t="s">
        <v>12325</v>
      </c>
      <c r="K2293" t="s">
        <v>0</v>
      </c>
    </row>
    <row r="2294" spans="1:11">
      <c r="A2294" t="s">
        <v>9255</v>
      </c>
      <c r="B2294" s="33" t="s">
        <v>904</v>
      </c>
      <c r="C2294" s="33">
        <v>605</v>
      </c>
      <c r="D2294" t="s">
        <v>901</v>
      </c>
      <c r="E2294" t="s">
        <v>806</v>
      </c>
      <c r="F2294" s="34">
        <v>45207.824305555558</v>
      </c>
      <c r="G2294" s="34">
        <v>45210.472037719905</v>
      </c>
      <c r="H2294" t="s">
        <v>907</v>
      </c>
      <c r="I2294" t="s">
        <v>903</v>
      </c>
      <c r="J2294" t="s">
        <v>12330</v>
      </c>
      <c r="K2294" t="s">
        <v>0</v>
      </c>
    </row>
    <row r="2295" spans="1:11">
      <c r="A2295" t="s">
        <v>9256</v>
      </c>
      <c r="B2295" s="33" t="s">
        <v>904</v>
      </c>
      <c r="C2295" s="33">
        <v>605</v>
      </c>
      <c r="D2295" t="s">
        <v>901</v>
      </c>
      <c r="E2295" t="s">
        <v>806</v>
      </c>
      <c r="F2295" s="34">
        <v>45207.82708333333</v>
      </c>
      <c r="G2295" s="34">
        <v>45210.472152442133</v>
      </c>
      <c r="H2295" t="s">
        <v>907</v>
      </c>
      <c r="I2295" t="s">
        <v>903</v>
      </c>
      <c r="J2295" t="s">
        <v>12321</v>
      </c>
      <c r="K2295" t="s">
        <v>0</v>
      </c>
    </row>
    <row r="2296" spans="1:11">
      <c r="A2296" t="s">
        <v>9257</v>
      </c>
      <c r="B2296" s="33" t="s">
        <v>904</v>
      </c>
      <c r="C2296" s="33">
        <v>608</v>
      </c>
      <c r="D2296" t="s">
        <v>901</v>
      </c>
      <c r="E2296" t="s">
        <v>12243</v>
      </c>
      <c r="F2296" s="34">
        <v>45207.919444444444</v>
      </c>
      <c r="G2296" s="34">
        <v>45237.444203391206</v>
      </c>
      <c r="H2296" t="s">
        <v>907</v>
      </c>
      <c r="I2296" t="s">
        <v>903</v>
      </c>
      <c r="J2296" t="s">
        <v>12437</v>
      </c>
      <c r="K2296" t="s">
        <v>0</v>
      </c>
    </row>
    <row r="2297" spans="1:11">
      <c r="A2297" t="s">
        <v>9258</v>
      </c>
      <c r="B2297" s="33" t="s">
        <v>904</v>
      </c>
      <c r="C2297" s="33">
        <v>508</v>
      </c>
      <c r="D2297" t="s">
        <v>901</v>
      </c>
      <c r="E2297" t="s">
        <v>12243</v>
      </c>
      <c r="F2297" s="34">
        <v>45208.337500000001</v>
      </c>
      <c r="G2297" s="34">
        <v>45210.472362361113</v>
      </c>
      <c r="H2297" t="s">
        <v>907</v>
      </c>
      <c r="I2297" t="s">
        <v>903</v>
      </c>
      <c r="J2297" t="s">
        <v>12437</v>
      </c>
      <c r="K2297" t="s">
        <v>0</v>
      </c>
    </row>
    <row r="2298" spans="1:11">
      <c r="A2298" t="s">
        <v>9259</v>
      </c>
      <c r="B2298" s="33" t="s">
        <v>904</v>
      </c>
      <c r="C2298" s="33">
        <v>401</v>
      </c>
      <c r="D2298" t="s">
        <v>901</v>
      </c>
      <c r="E2298" t="s">
        <v>806</v>
      </c>
      <c r="F2298" s="34">
        <v>45208.378472222219</v>
      </c>
      <c r="G2298" s="34">
        <v>45210.472612569443</v>
      </c>
      <c r="H2298" t="s">
        <v>907</v>
      </c>
      <c r="I2298" t="s">
        <v>903</v>
      </c>
      <c r="J2298" t="s">
        <v>12343</v>
      </c>
      <c r="K2298" t="s">
        <v>0</v>
      </c>
    </row>
    <row r="2299" spans="1:11">
      <c r="A2299" t="s">
        <v>9260</v>
      </c>
      <c r="B2299" s="33" t="s">
        <v>904</v>
      </c>
      <c r="C2299" s="33">
        <v>604</v>
      </c>
      <c r="D2299" t="s">
        <v>901</v>
      </c>
      <c r="E2299" t="s">
        <v>12243</v>
      </c>
      <c r="F2299" s="34">
        <v>45208.392361111109</v>
      </c>
      <c r="G2299" s="34">
        <v>45210.472698958336</v>
      </c>
      <c r="H2299" t="s">
        <v>907</v>
      </c>
      <c r="I2299" t="s">
        <v>903</v>
      </c>
      <c r="J2299" t="s">
        <v>12437</v>
      </c>
      <c r="K2299" t="s">
        <v>0</v>
      </c>
    </row>
    <row r="2300" spans="1:11">
      <c r="A2300" t="s">
        <v>9261</v>
      </c>
      <c r="B2300" s="33" t="s">
        <v>904</v>
      </c>
      <c r="C2300" s="33">
        <v>605</v>
      </c>
      <c r="D2300" t="s">
        <v>901</v>
      </c>
      <c r="E2300" t="s">
        <v>806</v>
      </c>
      <c r="F2300" s="34">
        <v>45207.82916666667</v>
      </c>
      <c r="G2300" s="34">
        <v>45210.472923020832</v>
      </c>
      <c r="H2300" t="s">
        <v>907</v>
      </c>
      <c r="I2300" t="s">
        <v>903</v>
      </c>
      <c r="J2300" t="s">
        <v>12321</v>
      </c>
      <c r="K2300" t="s">
        <v>0</v>
      </c>
    </row>
    <row r="2301" spans="1:11">
      <c r="A2301" t="s">
        <v>9262</v>
      </c>
      <c r="B2301" s="33" t="s">
        <v>904</v>
      </c>
      <c r="C2301" s="33">
        <v>307</v>
      </c>
      <c r="D2301" t="s">
        <v>901</v>
      </c>
      <c r="E2301" t="s">
        <v>12243</v>
      </c>
      <c r="F2301" s="34">
        <v>45208.410416666666</v>
      </c>
      <c r="G2301" s="34">
        <v>45210.473222939814</v>
      </c>
      <c r="H2301" t="s">
        <v>907</v>
      </c>
      <c r="I2301" t="s">
        <v>903</v>
      </c>
      <c r="J2301" t="s">
        <v>12437</v>
      </c>
      <c r="K2301" t="s">
        <v>0</v>
      </c>
    </row>
    <row r="2302" spans="1:11">
      <c r="A2302" t="s">
        <v>9263</v>
      </c>
      <c r="B2302" s="33" t="s">
        <v>904</v>
      </c>
      <c r="C2302" s="33">
        <v>102</v>
      </c>
      <c r="D2302" t="s">
        <v>901</v>
      </c>
      <c r="E2302" t="s">
        <v>12243</v>
      </c>
      <c r="F2302" s="34">
        <v>45208.443749999999</v>
      </c>
      <c r="G2302" s="34">
        <v>45210.47343795139</v>
      </c>
      <c r="H2302" t="s">
        <v>907</v>
      </c>
      <c r="I2302" t="s">
        <v>903</v>
      </c>
      <c r="J2302" t="s">
        <v>12437</v>
      </c>
      <c r="K2302" t="s">
        <v>0</v>
      </c>
    </row>
    <row r="2303" spans="1:11">
      <c r="A2303" t="s">
        <v>9264</v>
      </c>
      <c r="B2303" s="33" t="s">
        <v>904</v>
      </c>
      <c r="C2303" s="33">
        <v>506</v>
      </c>
      <c r="D2303" t="s">
        <v>901</v>
      </c>
      <c r="E2303" t="s">
        <v>806</v>
      </c>
      <c r="F2303" s="34">
        <v>45208.445833333331</v>
      </c>
      <c r="G2303" s="34">
        <v>45210.473580069447</v>
      </c>
      <c r="H2303" t="s">
        <v>907</v>
      </c>
      <c r="I2303" t="s">
        <v>903</v>
      </c>
      <c r="J2303" t="s">
        <v>12325</v>
      </c>
      <c r="K2303" t="s">
        <v>0</v>
      </c>
    </row>
    <row r="2304" spans="1:11">
      <c r="A2304" t="s">
        <v>9265</v>
      </c>
      <c r="B2304" s="33" t="s">
        <v>904</v>
      </c>
      <c r="C2304" s="33">
        <v>309</v>
      </c>
      <c r="D2304" t="s">
        <v>901</v>
      </c>
      <c r="E2304" t="s">
        <v>12243</v>
      </c>
      <c r="F2304" s="34">
        <v>45208.490277777775</v>
      </c>
      <c r="G2304" s="34">
        <v>45237.442703263892</v>
      </c>
      <c r="H2304" t="s">
        <v>907</v>
      </c>
      <c r="I2304" t="s">
        <v>903</v>
      </c>
      <c r="J2304" t="s">
        <v>12437</v>
      </c>
      <c r="K2304" t="s">
        <v>0</v>
      </c>
    </row>
    <row r="2305" spans="1:11">
      <c r="A2305" t="s">
        <v>9266</v>
      </c>
      <c r="B2305" s="33" t="s">
        <v>904</v>
      </c>
      <c r="C2305" s="33">
        <v>603</v>
      </c>
      <c r="D2305" t="s">
        <v>901</v>
      </c>
      <c r="E2305" t="s">
        <v>12243</v>
      </c>
      <c r="F2305" s="34">
        <v>45208.779166666667</v>
      </c>
      <c r="G2305" s="34">
        <v>45224.635775706018</v>
      </c>
      <c r="H2305" t="s">
        <v>907</v>
      </c>
      <c r="I2305" t="s">
        <v>903</v>
      </c>
      <c r="J2305" t="s">
        <v>12437</v>
      </c>
      <c r="K2305" t="s">
        <v>0</v>
      </c>
    </row>
    <row r="2306" spans="1:11">
      <c r="A2306" t="s">
        <v>9267</v>
      </c>
      <c r="B2306" s="33" t="s">
        <v>904</v>
      </c>
      <c r="C2306" s="33">
        <v>603</v>
      </c>
      <c r="D2306" t="s">
        <v>901</v>
      </c>
      <c r="E2306" t="s">
        <v>12243</v>
      </c>
      <c r="F2306" s="34">
        <v>45208.780555555553</v>
      </c>
      <c r="G2306" s="34">
        <v>45224.636701238429</v>
      </c>
      <c r="H2306" t="s">
        <v>907</v>
      </c>
      <c r="I2306" t="s">
        <v>903</v>
      </c>
      <c r="J2306" t="s">
        <v>12437</v>
      </c>
      <c r="K2306" t="s">
        <v>0</v>
      </c>
    </row>
    <row r="2307" spans="1:11">
      <c r="A2307" t="s">
        <v>9268</v>
      </c>
      <c r="B2307" s="33" t="s">
        <v>904</v>
      </c>
      <c r="C2307" s="33">
        <v>603</v>
      </c>
      <c r="D2307" t="s">
        <v>901</v>
      </c>
      <c r="E2307" t="s">
        <v>12243</v>
      </c>
      <c r="F2307" s="34">
        <v>45208.78125</v>
      </c>
      <c r="G2307" s="34">
        <v>45224.634913935188</v>
      </c>
      <c r="H2307" t="s">
        <v>907</v>
      </c>
      <c r="I2307" t="s">
        <v>903</v>
      </c>
      <c r="J2307" t="s">
        <v>12437</v>
      </c>
      <c r="K2307" t="s">
        <v>0</v>
      </c>
    </row>
    <row r="2308" spans="1:11">
      <c r="A2308" t="s">
        <v>9269</v>
      </c>
      <c r="B2308" s="33" t="s">
        <v>904</v>
      </c>
      <c r="C2308" s="33">
        <v>603</v>
      </c>
      <c r="D2308" t="s">
        <v>901</v>
      </c>
      <c r="E2308" t="s">
        <v>12243</v>
      </c>
      <c r="F2308" s="34">
        <v>45208.781944444447</v>
      </c>
      <c r="G2308" s="34">
        <v>45224.639379930559</v>
      </c>
      <c r="H2308" t="s">
        <v>907</v>
      </c>
      <c r="I2308" t="s">
        <v>903</v>
      </c>
      <c r="J2308" t="s">
        <v>12437</v>
      </c>
      <c r="K2308" t="s">
        <v>0</v>
      </c>
    </row>
    <row r="2309" spans="1:11">
      <c r="A2309" t="s">
        <v>9270</v>
      </c>
      <c r="B2309" s="33" t="s">
        <v>904</v>
      </c>
      <c r="C2309" s="33">
        <v>605</v>
      </c>
      <c r="D2309" t="s">
        <v>901</v>
      </c>
      <c r="E2309" t="s">
        <v>12243</v>
      </c>
      <c r="F2309" s="34">
        <v>45208.789583333331</v>
      </c>
      <c r="G2309" s="34">
        <v>45223.46493884259</v>
      </c>
      <c r="H2309" t="s">
        <v>907</v>
      </c>
      <c r="I2309" t="s">
        <v>903</v>
      </c>
      <c r="J2309" t="s">
        <v>12437</v>
      </c>
      <c r="K2309" t="s">
        <v>0</v>
      </c>
    </row>
    <row r="2310" spans="1:11">
      <c r="A2310" t="s">
        <v>9271</v>
      </c>
      <c r="B2310" s="33" t="s">
        <v>904</v>
      </c>
      <c r="C2310" s="33">
        <v>605</v>
      </c>
      <c r="D2310" t="s">
        <v>901</v>
      </c>
      <c r="E2310" t="s">
        <v>806</v>
      </c>
      <c r="F2310" s="34">
        <v>45208.816666666666</v>
      </c>
      <c r="G2310" s="34">
        <v>45210.474538761577</v>
      </c>
      <c r="H2310" t="s">
        <v>907</v>
      </c>
      <c r="I2310" t="s">
        <v>903</v>
      </c>
      <c r="J2310" t="s">
        <v>12383</v>
      </c>
      <c r="K2310" t="s">
        <v>0</v>
      </c>
    </row>
    <row r="2311" spans="1:11">
      <c r="A2311" t="s">
        <v>9272</v>
      </c>
      <c r="B2311" s="33" t="s">
        <v>904</v>
      </c>
      <c r="C2311" s="33">
        <v>607</v>
      </c>
      <c r="D2311" t="s">
        <v>901</v>
      </c>
      <c r="E2311" t="s">
        <v>12243</v>
      </c>
      <c r="F2311" s="34">
        <v>45208.942361111112</v>
      </c>
      <c r="G2311" s="34">
        <v>45210.47461578704</v>
      </c>
      <c r="H2311" t="s">
        <v>907</v>
      </c>
      <c r="I2311" t="s">
        <v>903</v>
      </c>
      <c r="J2311" t="s">
        <v>12437</v>
      </c>
      <c r="K2311" t="s">
        <v>0</v>
      </c>
    </row>
    <row r="2312" spans="1:11">
      <c r="A2312" t="s">
        <v>9273</v>
      </c>
      <c r="B2312" s="33" t="s">
        <v>904</v>
      </c>
      <c r="C2312" s="33">
        <v>103</v>
      </c>
      <c r="D2312" t="s">
        <v>901</v>
      </c>
      <c r="E2312" t="s">
        <v>806</v>
      </c>
      <c r="F2312" s="34">
        <v>45209.390972222223</v>
      </c>
      <c r="G2312" s="34">
        <v>45210.474741712962</v>
      </c>
      <c r="H2312" t="s">
        <v>907</v>
      </c>
      <c r="I2312" t="s">
        <v>903</v>
      </c>
      <c r="J2312" t="s">
        <v>12325</v>
      </c>
      <c r="K2312" t="s">
        <v>0</v>
      </c>
    </row>
    <row r="2313" spans="1:11">
      <c r="A2313" t="s">
        <v>9274</v>
      </c>
      <c r="B2313" s="33" t="s">
        <v>904</v>
      </c>
      <c r="C2313" s="33">
        <v>604</v>
      </c>
      <c r="D2313" t="s">
        <v>901</v>
      </c>
      <c r="E2313" t="s">
        <v>12243</v>
      </c>
      <c r="F2313" s="34">
        <v>45209.44027777778</v>
      </c>
      <c r="G2313" s="34">
        <v>45238.639601574076</v>
      </c>
      <c r="H2313" t="s">
        <v>907</v>
      </c>
      <c r="I2313" t="s">
        <v>903</v>
      </c>
      <c r="J2313" t="s">
        <v>12437</v>
      </c>
      <c r="K2313" t="s">
        <v>0</v>
      </c>
    </row>
    <row r="2314" spans="1:11">
      <c r="A2314" t="s">
        <v>9275</v>
      </c>
      <c r="B2314" s="33" t="s">
        <v>904</v>
      </c>
      <c r="C2314" s="33">
        <v>303</v>
      </c>
      <c r="D2314" t="s">
        <v>901</v>
      </c>
      <c r="E2314" t="s">
        <v>12243</v>
      </c>
      <c r="F2314" s="34">
        <v>45209.647222222222</v>
      </c>
      <c r="G2314" s="34">
        <v>45237.441866875</v>
      </c>
      <c r="H2314" t="s">
        <v>907</v>
      </c>
      <c r="I2314" t="s">
        <v>903</v>
      </c>
      <c r="J2314" t="s">
        <v>12437</v>
      </c>
      <c r="K2314" t="s">
        <v>0</v>
      </c>
    </row>
    <row r="2315" spans="1:11">
      <c r="A2315" t="s">
        <v>9276</v>
      </c>
      <c r="B2315" s="33" t="s">
        <v>904</v>
      </c>
      <c r="C2315" s="33">
        <v>307</v>
      </c>
      <c r="D2315" t="s">
        <v>901</v>
      </c>
      <c r="E2315" t="s">
        <v>806</v>
      </c>
      <c r="F2315" s="34">
        <v>45209.757638888892</v>
      </c>
      <c r="G2315" s="34">
        <v>45210.475279479164</v>
      </c>
      <c r="H2315" t="s">
        <v>2</v>
      </c>
      <c r="I2315" t="s">
        <v>903</v>
      </c>
      <c r="J2315" t="s">
        <v>12325</v>
      </c>
      <c r="K2315" t="s">
        <v>0</v>
      </c>
    </row>
    <row r="2316" spans="1:11">
      <c r="A2316" t="s">
        <v>9277</v>
      </c>
      <c r="B2316" s="33" t="s">
        <v>904</v>
      </c>
      <c r="C2316" s="33">
        <v>406</v>
      </c>
      <c r="D2316" t="s">
        <v>901</v>
      </c>
      <c r="E2316" t="s">
        <v>806</v>
      </c>
      <c r="F2316" s="34">
        <v>45211.554861111108</v>
      </c>
      <c r="G2316" s="34">
        <v>45212.650341469911</v>
      </c>
      <c r="H2316" t="s">
        <v>907</v>
      </c>
      <c r="I2316" t="s">
        <v>903</v>
      </c>
      <c r="J2316" t="s">
        <v>12325</v>
      </c>
      <c r="K2316" t="s">
        <v>0</v>
      </c>
    </row>
    <row r="2317" spans="1:11">
      <c r="A2317" t="s">
        <v>9278</v>
      </c>
      <c r="B2317" s="33" t="s">
        <v>904</v>
      </c>
      <c r="C2317" s="33">
        <v>208</v>
      </c>
      <c r="D2317" t="s">
        <v>901</v>
      </c>
      <c r="E2317" t="s">
        <v>806</v>
      </c>
      <c r="F2317" s="34">
        <v>45211.713888888888</v>
      </c>
      <c r="G2317" s="34">
        <v>45212.650472442132</v>
      </c>
      <c r="H2317" t="s">
        <v>907</v>
      </c>
      <c r="I2317" t="s">
        <v>903</v>
      </c>
      <c r="J2317" t="s">
        <v>12325</v>
      </c>
      <c r="K2317" t="s">
        <v>0</v>
      </c>
    </row>
    <row r="2318" spans="1:11">
      <c r="A2318" t="s">
        <v>9279</v>
      </c>
      <c r="B2318" s="33" t="s">
        <v>904</v>
      </c>
      <c r="C2318" s="33">
        <v>510</v>
      </c>
      <c r="D2318" t="s">
        <v>901</v>
      </c>
      <c r="E2318" t="s">
        <v>12243</v>
      </c>
      <c r="F2318" s="34">
        <v>45212.369444444441</v>
      </c>
      <c r="G2318" s="34">
        <v>45212.650921076391</v>
      </c>
      <c r="H2318" t="s">
        <v>907</v>
      </c>
      <c r="I2318" t="s">
        <v>903</v>
      </c>
      <c r="J2318" t="s">
        <v>12437</v>
      </c>
      <c r="K2318" t="s">
        <v>0</v>
      </c>
    </row>
    <row r="2319" spans="1:11">
      <c r="A2319" t="s">
        <v>9280</v>
      </c>
      <c r="B2319" s="33" t="s">
        <v>904</v>
      </c>
      <c r="C2319" s="33">
        <v>408</v>
      </c>
      <c r="D2319" t="s">
        <v>901</v>
      </c>
      <c r="E2319" t="s">
        <v>12243</v>
      </c>
      <c r="F2319" s="34">
        <v>45212.479861111111</v>
      </c>
      <c r="G2319" s="34">
        <v>45212.651209988428</v>
      </c>
      <c r="H2319" t="s">
        <v>907</v>
      </c>
      <c r="I2319" t="s">
        <v>903</v>
      </c>
      <c r="J2319" t="s">
        <v>12437</v>
      </c>
      <c r="K2319" t="s">
        <v>0</v>
      </c>
    </row>
    <row r="2320" spans="1:11">
      <c r="A2320" t="s">
        <v>9281</v>
      </c>
      <c r="B2320" s="33" t="s">
        <v>904</v>
      </c>
      <c r="C2320" s="33">
        <v>207</v>
      </c>
      <c r="D2320" t="s">
        <v>901</v>
      </c>
      <c r="E2320" t="s">
        <v>806</v>
      </c>
      <c r="F2320" s="34">
        <v>45213.506944444445</v>
      </c>
      <c r="G2320" s="34">
        <v>45222.624992893521</v>
      </c>
      <c r="H2320" t="s">
        <v>907</v>
      </c>
      <c r="I2320" t="s">
        <v>903</v>
      </c>
      <c r="J2320" t="s">
        <v>12325</v>
      </c>
      <c r="K2320" t="s">
        <v>0</v>
      </c>
    </row>
    <row r="2321" spans="1:11">
      <c r="A2321" t="s">
        <v>9282</v>
      </c>
      <c r="B2321" s="33" t="s">
        <v>904</v>
      </c>
      <c r="C2321" s="33">
        <v>206</v>
      </c>
      <c r="D2321" t="s">
        <v>901</v>
      </c>
      <c r="E2321" t="s">
        <v>12243</v>
      </c>
      <c r="F2321" s="34">
        <v>45213.689583333333</v>
      </c>
      <c r="G2321" s="34">
        <v>45222.625472291664</v>
      </c>
      <c r="H2321" t="s">
        <v>907</v>
      </c>
      <c r="I2321" t="s">
        <v>903</v>
      </c>
      <c r="J2321" t="s">
        <v>12437</v>
      </c>
      <c r="K2321" t="s">
        <v>0</v>
      </c>
    </row>
    <row r="2322" spans="1:11">
      <c r="A2322" t="s">
        <v>9283</v>
      </c>
      <c r="B2322" s="33" t="s">
        <v>904</v>
      </c>
      <c r="C2322" s="33">
        <v>101</v>
      </c>
      <c r="D2322" t="s">
        <v>901</v>
      </c>
      <c r="E2322" t="s">
        <v>806</v>
      </c>
      <c r="F2322" s="34">
        <v>45221.96597222222</v>
      </c>
      <c r="G2322" s="34">
        <v>45223.452520439816</v>
      </c>
      <c r="H2322" t="s">
        <v>907</v>
      </c>
      <c r="I2322" t="s">
        <v>903</v>
      </c>
      <c r="J2322" t="s">
        <v>12339</v>
      </c>
      <c r="K2322" t="s">
        <v>0</v>
      </c>
    </row>
    <row r="2323" spans="1:11">
      <c r="A2323" t="s">
        <v>9284</v>
      </c>
      <c r="B2323" s="33" t="s">
        <v>904</v>
      </c>
      <c r="C2323" s="33">
        <v>507</v>
      </c>
      <c r="D2323" t="s">
        <v>901</v>
      </c>
      <c r="E2323" t="s">
        <v>12243</v>
      </c>
      <c r="F2323" s="34">
        <v>45222.393750000003</v>
      </c>
      <c r="G2323" s="34">
        <v>45230.355487430556</v>
      </c>
      <c r="H2323" t="s">
        <v>907</v>
      </c>
      <c r="I2323" t="s">
        <v>903</v>
      </c>
      <c r="J2323" t="s">
        <v>12437</v>
      </c>
      <c r="K2323" t="s">
        <v>0</v>
      </c>
    </row>
    <row r="2324" spans="1:11">
      <c r="A2324" t="s">
        <v>9285</v>
      </c>
      <c r="B2324" s="33" t="s">
        <v>904</v>
      </c>
      <c r="C2324" s="33">
        <v>305</v>
      </c>
      <c r="D2324" t="s">
        <v>901</v>
      </c>
      <c r="E2324" t="s">
        <v>12243</v>
      </c>
      <c r="F2324" s="34">
        <v>45222.422222222223</v>
      </c>
      <c r="G2324" s="34">
        <v>45230.358383287035</v>
      </c>
      <c r="H2324" t="s">
        <v>907</v>
      </c>
      <c r="I2324" t="s">
        <v>903</v>
      </c>
      <c r="J2324" t="s">
        <v>12437</v>
      </c>
      <c r="K2324" t="s">
        <v>0</v>
      </c>
    </row>
    <row r="2325" spans="1:11">
      <c r="A2325" t="s">
        <v>9286</v>
      </c>
      <c r="B2325" s="33" t="s">
        <v>904</v>
      </c>
      <c r="C2325" s="33">
        <v>507</v>
      </c>
      <c r="D2325" t="s">
        <v>901</v>
      </c>
      <c r="E2325" t="s">
        <v>12243</v>
      </c>
      <c r="F2325" s="34">
        <v>45222.463888888888</v>
      </c>
      <c r="G2325" s="34">
        <v>45246.65311496528</v>
      </c>
      <c r="H2325" t="s">
        <v>907</v>
      </c>
      <c r="I2325" t="s">
        <v>903</v>
      </c>
      <c r="J2325" t="s">
        <v>12437</v>
      </c>
      <c r="K2325" t="s">
        <v>0</v>
      </c>
    </row>
    <row r="2326" spans="1:11">
      <c r="A2326" t="s">
        <v>9287</v>
      </c>
      <c r="B2326" s="33" t="s">
        <v>904</v>
      </c>
      <c r="C2326" s="33">
        <v>108</v>
      </c>
      <c r="D2326" t="s">
        <v>901</v>
      </c>
      <c r="E2326" t="s">
        <v>806</v>
      </c>
      <c r="F2326" s="34">
        <v>45222.57708333333</v>
      </c>
      <c r="G2326" s="34">
        <v>45241.416666666664</v>
      </c>
      <c r="H2326" t="s">
        <v>907</v>
      </c>
      <c r="I2326" t="s">
        <v>903</v>
      </c>
      <c r="J2326" t="s">
        <v>12383</v>
      </c>
      <c r="K2326" t="s">
        <v>0</v>
      </c>
    </row>
    <row r="2327" spans="1:11">
      <c r="A2327" t="s">
        <v>9288</v>
      </c>
      <c r="B2327" s="33" t="s">
        <v>904</v>
      </c>
      <c r="C2327" s="33">
        <v>502</v>
      </c>
      <c r="D2327" t="s">
        <v>901</v>
      </c>
      <c r="E2327" t="s">
        <v>12243</v>
      </c>
      <c r="F2327" s="34">
        <v>45222.61041666667</v>
      </c>
      <c r="G2327" s="34">
        <v>45247.65692483796</v>
      </c>
      <c r="H2327" t="s">
        <v>907</v>
      </c>
      <c r="I2327" t="s">
        <v>903</v>
      </c>
      <c r="J2327" t="s">
        <v>12437</v>
      </c>
      <c r="K2327" t="s">
        <v>0</v>
      </c>
    </row>
    <row r="2328" spans="1:11">
      <c r="A2328" t="s">
        <v>9289</v>
      </c>
      <c r="B2328" s="33" t="s">
        <v>904</v>
      </c>
      <c r="C2328" s="33">
        <v>505</v>
      </c>
      <c r="D2328" t="s">
        <v>901</v>
      </c>
      <c r="E2328" t="s">
        <v>12243</v>
      </c>
      <c r="F2328" s="34">
        <v>45222.640972222223</v>
      </c>
      <c r="G2328" s="34">
        <v>45239.643990474535</v>
      </c>
      <c r="H2328" t="s">
        <v>907</v>
      </c>
      <c r="I2328" t="s">
        <v>903</v>
      </c>
      <c r="J2328" t="s">
        <v>12437</v>
      </c>
      <c r="K2328" t="s">
        <v>0</v>
      </c>
    </row>
    <row r="2329" spans="1:11">
      <c r="A2329" t="s">
        <v>9290</v>
      </c>
      <c r="B2329" s="33" t="s">
        <v>904</v>
      </c>
      <c r="C2329" s="33">
        <v>506</v>
      </c>
      <c r="D2329" t="s">
        <v>901</v>
      </c>
      <c r="E2329" t="s">
        <v>12243</v>
      </c>
      <c r="F2329" s="34">
        <v>45222.643055555556</v>
      </c>
      <c r="G2329" s="34">
        <v>45239.63827909722</v>
      </c>
      <c r="H2329" t="s">
        <v>907</v>
      </c>
      <c r="I2329" t="s">
        <v>903</v>
      </c>
      <c r="J2329" t="s">
        <v>12437</v>
      </c>
      <c r="K2329" t="s">
        <v>0</v>
      </c>
    </row>
    <row r="2330" spans="1:11">
      <c r="A2330" t="s">
        <v>9291</v>
      </c>
      <c r="B2330" s="33" t="s">
        <v>904</v>
      </c>
      <c r="C2330" s="33">
        <v>404</v>
      </c>
      <c r="D2330" t="s">
        <v>901</v>
      </c>
      <c r="E2330" t="s">
        <v>12243</v>
      </c>
      <c r="F2330" s="34">
        <v>45222.643750000003</v>
      </c>
      <c r="G2330" s="34">
        <v>45239.636019108795</v>
      </c>
      <c r="H2330" t="s">
        <v>907</v>
      </c>
      <c r="I2330" t="s">
        <v>903</v>
      </c>
      <c r="J2330" t="s">
        <v>12437</v>
      </c>
      <c r="K2330" t="s">
        <v>0</v>
      </c>
    </row>
    <row r="2331" spans="1:11">
      <c r="A2331" t="s">
        <v>9292</v>
      </c>
      <c r="B2331" s="33" t="s">
        <v>904</v>
      </c>
      <c r="C2331" s="33">
        <v>111</v>
      </c>
      <c r="D2331" t="s">
        <v>901</v>
      </c>
      <c r="E2331" t="s">
        <v>12243</v>
      </c>
      <c r="F2331" s="34">
        <v>45223.380555555559</v>
      </c>
      <c r="G2331" s="34">
        <v>45246.644208078702</v>
      </c>
      <c r="H2331" t="s">
        <v>907</v>
      </c>
      <c r="I2331" t="s">
        <v>903</v>
      </c>
      <c r="J2331" t="s">
        <v>12437</v>
      </c>
      <c r="K2331" t="s">
        <v>0</v>
      </c>
    </row>
    <row r="2332" spans="1:11">
      <c r="A2332" t="s">
        <v>9293</v>
      </c>
      <c r="B2332" s="33" t="s">
        <v>904</v>
      </c>
      <c r="C2332" s="33">
        <v>107</v>
      </c>
      <c r="D2332" t="s">
        <v>901</v>
      </c>
      <c r="E2332" t="s">
        <v>12243</v>
      </c>
      <c r="F2332" s="34">
        <v>45214.675694444442</v>
      </c>
      <c r="G2332" s="34">
        <v>45226.591891342592</v>
      </c>
      <c r="H2332" t="s">
        <v>907</v>
      </c>
      <c r="I2332" t="s">
        <v>903</v>
      </c>
      <c r="J2332" t="s">
        <v>12437</v>
      </c>
      <c r="K2332" t="s">
        <v>0</v>
      </c>
    </row>
    <row r="2333" spans="1:11">
      <c r="A2333" t="s">
        <v>9294</v>
      </c>
      <c r="B2333" s="33" t="s">
        <v>904</v>
      </c>
      <c r="C2333" s="33">
        <v>111</v>
      </c>
      <c r="D2333" t="s">
        <v>901</v>
      </c>
      <c r="E2333" t="s">
        <v>12243</v>
      </c>
      <c r="F2333" s="34">
        <v>45214.843055555553</v>
      </c>
      <c r="G2333" s="34">
        <v>45223.455631481484</v>
      </c>
      <c r="H2333" t="s">
        <v>907</v>
      </c>
      <c r="I2333" t="s">
        <v>903</v>
      </c>
      <c r="J2333" t="s">
        <v>12437</v>
      </c>
      <c r="K2333" t="s">
        <v>0</v>
      </c>
    </row>
    <row r="2334" spans="1:11">
      <c r="A2334" t="s">
        <v>9295</v>
      </c>
      <c r="B2334" s="33" t="s">
        <v>904</v>
      </c>
      <c r="C2334" s="33">
        <v>410</v>
      </c>
      <c r="D2334" t="s">
        <v>901</v>
      </c>
      <c r="E2334" t="s">
        <v>12243</v>
      </c>
      <c r="F2334" s="34">
        <v>45216.588888888888</v>
      </c>
      <c r="G2334" s="34">
        <v>45224.620506504631</v>
      </c>
      <c r="H2334" t="s">
        <v>907</v>
      </c>
      <c r="I2334" t="s">
        <v>903</v>
      </c>
      <c r="J2334" t="s">
        <v>12437</v>
      </c>
      <c r="K2334" t="s">
        <v>0</v>
      </c>
    </row>
    <row r="2335" spans="1:11">
      <c r="A2335" t="s">
        <v>9296</v>
      </c>
      <c r="B2335" s="33" t="s">
        <v>904</v>
      </c>
      <c r="C2335" s="33">
        <v>507</v>
      </c>
      <c r="D2335" t="s">
        <v>901</v>
      </c>
      <c r="E2335" t="s">
        <v>12243</v>
      </c>
      <c r="F2335" s="34">
        <v>45215.47152777778</v>
      </c>
      <c r="G2335" s="34">
        <v>45230.353149571762</v>
      </c>
      <c r="H2335" t="s">
        <v>907</v>
      </c>
      <c r="I2335" t="s">
        <v>903</v>
      </c>
      <c r="J2335" t="s">
        <v>12437</v>
      </c>
      <c r="K2335" t="s">
        <v>0</v>
      </c>
    </row>
    <row r="2336" spans="1:11">
      <c r="A2336" t="s">
        <v>9297</v>
      </c>
      <c r="B2336" s="33" t="s">
        <v>904</v>
      </c>
      <c r="C2336" s="33">
        <v>606</v>
      </c>
      <c r="D2336" t="s">
        <v>901</v>
      </c>
      <c r="E2336" t="s">
        <v>12243</v>
      </c>
      <c r="F2336" s="34">
        <v>45215.487500000003</v>
      </c>
      <c r="G2336" s="34">
        <v>45237.333398356481</v>
      </c>
      <c r="H2336" t="s">
        <v>907</v>
      </c>
      <c r="I2336" t="s">
        <v>903</v>
      </c>
      <c r="J2336" t="s">
        <v>12437</v>
      </c>
      <c r="K2336" t="s">
        <v>0</v>
      </c>
    </row>
    <row r="2337" spans="1:11">
      <c r="A2337" t="s">
        <v>9298</v>
      </c>
      <c r="B2337" s="33" t="s">
        <v>904</v>
      </c>
      <c r="C2337" s="33">
        <v>403</v>
      </c>
      <c r="D2337" t="s">
        <v>901</v>
      </c>
      <c r="E2337" t="s">
        <v>806</v>
      </c>
      <c r="F2337" s="34">
        <v>45215.518055555556</v>
      </c>
      <c r="G2337" s="34">
        <v>45223.468596180559</v>
      </c>
      <c r="H2337" t="s">
        <v>907</v>
      </c>
      <c r="I2337" t="s">
        <v>903</v>
      </c>
      <c r="J2337" t="s">
        <v>12326</v>
      </c>
      <c r="K2337" t="s">
        <v>0</v>
      </c>
    </row>
    <row r="2338" spans="1:11">
      <c r="A2338" t="s">
        <v>9299</v>
      </c>
      <c r="B2338" s="33" t="s">
        <v>904</v>
      </c>
      <c r="C2338" s="33">
        <v>111</v>
      </c>
      <c r="D2338" t="s">
        <v>901</v>
      </c>
      <c r="E2338" t="s">
        <v>12243</v>
      </c>
      <c r="F2338" s="34">
        <v>45215.581250000003</v>
      </c>
      <c r="G2338" s="34">
        <v>45226.582219675925</v>
      </c>
      <c r="H2338" t="s">
        <v>907</v>
      </c>
      <c r="I2338" t="s">
        <v>903</v>
      </c>
      <c r="J2338" t="s">
        <v>12437</v>
      </c>
      <c r="K2338" t="s">
        <v>0</v>
      </c>
    </row>
    <row r="2339" spans="1:11">
      <c r="A2339" t="s">
        <v>9300</v>
      </c>
      <c r="B2339" s="33" t="s">
        <v>904</v>
      </c>
      <c r="C2339" s="33">
        <v>302</v>
      </c>
      <c r="D2339" t="s">
        <v>901</v>
      </c>
      <c r="E2339" t="s">
        <v>12243</v>
      </c>
      <c r="F2339" s="34">
        <v>45215.743055555555</v>
      </c>
      <c r="G2339" s="34">
        <v>45223.470618946762</v>
      </c>
      <c r="H2339" t="s">
        <v>907</v>
      </c>
      <c r="I2339" t="s">
        <v>903</v>
      </c>
      <c r="J2339" t="s">
        <v>12437</v>
      </c>
      <c r="K2339" t="s">
        <v>0</v>
      </c>
    </row>
    <row r="2340" spans="1:11">
      <c r="A2340" t="s">
        <v>9301</v>
      </c>
      <c r="B2340" s="33" t="s">
        <v>904</v>
      </c>
      <c r="C2340" s="33">
        <v>111</v>
      </c>
      <c r="D2340" t="s">
        <v>901</v>
      </c>
      <c r="E2340" t="s">
        <v>12243</v>
      </c>
      <c r="F2340" s="34">
        <v>45215.756944444445</v>
      </c>
      <c r="G2340" s="34">
        <v>45226.581314791663</v>
      </c>
      <c r="H2340" t="s">
        <v>907</v>
      </c>
      <c r="I2340" t="s">
        <v>903</v>
      </c>
      <c r="J2340" t="s">
        <v>12437</v>
      </c>
      <c r="K2340" t="s">
        <v>0</v>
      </c>
    </row>
    <row r="2341" spans="1:11">
      <c r="A2341" t="s">
        <v>9302</v>
      </c>
      <c r="B2341" s="33" t="s">
        <v>904</v>
      </c>
      <c r="C2341" s="33">
        <v>205</v>
      </c>
      <c r="D2341" t="s">
        <v>901</v>
      </c>
      <c r="E2341" t="s">
        <v>12243</v>
      </c>
      <c r="F2341" s="34">
        <v>45215.886805555558</v>
      </c>
      <c r="G2341" s="34">
        <v>45238.635073182872</v>
      </c>
      <c r="H2341" t="s">
        <v>907</v>
      </c>
      <c r="I2341" t="s">
        <v>903</v>
      </c>
      <c r="J2341" t="s">
        <v>12437</v>
      </c>
      <c r="K2341" t="s">
        <v>0</v>
      </c>
    </row>
    <row r="2342" spans="1:11">
      <c r="A2342" t="s">
        <v>9303</v>
      </c>
      <c r="B2342" s="33" t="s">
        <v>904</v>
      </c>
      <c r="C2342" s="33">
        <v>503</v>
      </c>
      <c r="D2342" t="s">
        <v>901</v>
      </c>
      <c r="E2342" t="s">
        <v>806</v>
      </c>
      <c r="F2342" s="34">
        <v>45215.945138888892</v>
      </c>
      <c r="G2342" s="34">
        <v>45223.471325509257</v>
      </c>
      <c r="H2342" t="s">
        <v>907</v>
      </c>
      <c r="I2342" t="s">
        <v>903</v>
      </c>
      <c r="J2342" t="s">
        <v>12326</v>
      </c>
      <c r="K2342" t="s">
        <v>0</v>
      </c>
    </row>
    <row r="2343" spans="1:11">
      <c r="A2343" t="s">
        <v>9304</v>
      </c>
      <c r="B2343" s="33" t="s">
        <v>904</v>
      </c>
      <c r="C2343" s="33">
        <v>210</v>
      </c>
      <c r="D2343" t="s">
        <v>901</v>
      </c>
      <c r="E2343" t="s">
        <v>806</v>
      </c>
      <c r="F2343" s="34">
        <v>45216.417361111111</v>
      </c>
      <c r="G2343" s="34">
        <v>45223.471669456019</v>
      </c>
      <c r="H2343" t="s">
        <v>907</v>
      </c>
      <c r="I2343" t="s">
        <v>903</v>
      </c>
      <c r="J2343" t="s">
        <v>12318</v>
      </c>
      <c r="K2343" t="s">
        <v>0</v>
      </c>
    </row>
    <row r="2344" spans="1:11">
      <c r="A2344" t="s">
        <v>9305</v>
      </c>
      <c r="B2344" s="33" t="s">
        <v>904</v>
      </c>
      <c r="C2344" s="33">
        <v>105</v>
      </c>
      <c r="D2344" t="s">
        <v>901</v>
      </c>
      <c r="E2344" t="s">
        <v>806</v>
      </c>
      <c r="F2344" s="34">
        <v>45216.445833333331</v>
      </c>
      <c r="G2344" s="34">
        <v>45223.471792905089</v>
      </c>
      <c r="H2344" t="s">
        <v>907</v>
      </c>
      <c r="I2344" t="s">
        <v>903</v>
      </c>
      <c r="J2344" t="s">
        <v>12325</v>
      </c>
      <c r="K2344" t="s">
        <v>0</v>
      </c>
    </row>
    <row r="2345" spans="1:11">
      <c r="A2345" t="s">
        <v>9306</v>
      </c>
      <c r="B2345" s="33" t="s">
        <v>904</v>
      </c>
      <c r="C2345" s="33">
        <v>410</v>
      </c>
      <c r="D2345" t="s">
        <v>901</v>
      </c>
      <c r="E2345" t="s">
        <v>12243</v>
      </c>
      <c r="F2345" s="34">
        <v>45216.585416666669</v>
      </c>
      <c r="G2345" s="34">
        <v>45224.613208657407</v>
      </c>
      <c r="H2345" t="s">
        <v>907</v>
      </c>
      <c r="I2345" t="s">
        <v>903</v>
      </c>
      <c r="J2345" t="s">
        <v>12437</v>
      </c>
      <c r="K2345" t="s">
        <v>0</v>
      </c>
    </row>
    <row r="2346" spans="1:11">
      <c r="A2346" t="s">
        <v>9307</v>
      </c>
      <c r="B2346" s="33" t="s">
        <v>904</v>
      </c>
      <c r="C2346" s="33">
        <v>410</v>
      </c>
      <c r="D2346" t="s">
        <v>901</v>
      </c>
      <c r="E2346" t="s">
        <v>12243</v>
      </c>
      <c r="F2346" s="34">
        <v>45216.586805555555</v>
      </c>
      <c r="G2346" s="34">
        <v>45224.622175729164</v>
      </c>
      <c r="H2346" t="s">
        <v>907</v>
      </c>
      <c r="I2346" t="s">
        <v>903</v>
      </c>
      <c r="J2346" t="s">
        <v>12437</v>
      </c>
      <c r="K2346" t="s">
        <v>0</v>
      </c>
    </row>
    <row r="2347" spans="1:11">
      <c r="A2347" t="s">
        <v>9308</v>
      </c>
      <c r="B2347" s="33" t="s">
        <v>904</v>
      </c>
      <c r="C2347" s="33">
        <v>410</v>
      </c>
      <c r="D2347" t="s">
        <v>901</v>
      </c>
      <c r="E2347" t="s">
        <v>12243</v>
      </c>
      <c r="F2347" s="34">
        <v>45216.587500000001</v>
      </c>
      <c r="G2347" s="34">
        <v>45224.618331631944</v>
      </c>
      <c r="H2347" t="s">
        <v>907</v>
      </c>
      <c r="I2347" t="s">
        <v>903</v>
      </c>
      <c r="J2347" t="s">
        <v>12437</v>
      </c>
      <c r="K2347" t="s">
        <v>0</v>
      </c>
    </row>
    <row r="2348" spans="1:11">
      <c r="A2348" t="s">
        <v>9309</v>
      </c>
      <c r="B2348" s="33" t="s">
        <v>904</v>
      </c>
      <c r="C2348" s="33">
        <v>410</v>
      </c>
      <c r="D2348" t="s">
        <v>901</v>
      </c>
      <c r="E2348" t="s">
        <v>12243</v>
      </c>
      <c r="F2348" s="34">
        <v>45216.590277777781</v>
      </c>
      <c r="G2348" s="34">
        <v>45224.62005070602</v>
      </c>
      <c r="H2348" t="s">
        <v>907</v>
      </c>
      <c r="I2348" t="s">
        <v>903</v>
      </c>
      <c r="J2348" t="s">
        <v>12437</v>
      </c>
      <c r="K2348" t="s">
        <v>0</v>
      </c>
    </row>
    <row r="2349" spans="1:11">
      <c r="A2349" t="s">
        <v>9310</v>
      </c>
      <c r="B2349" s="33" t="s">
        <v>904</v>
      </c>
      <c r="C2349" s="33">
        <v>410</v>
      </c>
      <c r="D2349" t="s">
        <v>901</v>
      </c>
      <c r="E2349" t="s">
        <v>12243</v>
      </c>
      <c r="F2349" s="34">
        <v>45216.59097222222</v>
      </c>
      <c r="G2349" s="34">
        <v>45224.620829317129</v>
      </c>
      <c r="H2349" t="s">
        <v>907</v>
      </c>
      <c r="I2349" t="s">
        <v>903</v>
      </c>
      <c r="J2349" t="s">
        <v>12437</v>
      </c>
      <c r="K2349" t="s">
        <v>0</v>
      </c>
    </row>
    <row r="2350" spans="1:11">
      <c r="A2350" t="s">
        <v>9311</v>
      </c>
      <c r="B2350" s="33" t="s">
        <v>904</v>
      </c>
      <c r="C2350" s="33">
        <v>506</v>
      </c>
      <c r="D2350" t="s">
        <v>901</v>
      </c>
      <c r="E2350" t="s">
        <v>12243</v>
      </c>
      <c r="F2350" s="34">
        <v>45216.429166666669</v>
      </c>
      <c r="G2350" s="34">
        <v>45226.571857824078</v>
      </c>
      <c r="H2350" t="s">
        <v>907</v>
      </c>
      <c r="I2350" t="s">
        <v>903</v>
      </c>
      <c r="J2350" t="s">
        <v>12437</v>
      </c>
      <c r="K2350" t="s">
        <v>0</v>
      </c>
    </row>
    <row r="2351" spans="1:11">
      <c r="A2351" t="s">
        <v>9312</v>
      </c>
      <c r="B2351" s="33" t="s">
        <v>904</v>
      </c>
      <c r="C2351" s="33">
        <v>410</v>
      </c>
      <c r="D2351" t="s">
        <v>901</v>
      </c>
      <c r="E2351" t="s">
        <v>12243</v>
      </c>
      <c r="F2351" s="34">
        <v>45216.592361111114</v>
      </c>
      <c r="G2351" s="34">
        <v>45224.628240509257</v>
      </c>
      <c r="H2351" t="s">
        <v>907</v>
      </c>
      <c r="I2351" t="s">
        <v>903</v>
      </c>
      <c r="J2351" t="s">
        <v>12437</v>
      </c>
      <c r="K2351" t="s">
        <v>0</v>
      </c>
    </row>
    <row r="2352" spans="1:11">
      <c r="A2352" t="s">
        <v>9313</v>
      </c>
      <c r="B2352" s="33" t="s">
        <v>904</v>
      </c>
      <c r="C2352" s="33">
        <v>410</v>
      </c>
      <c r="D2352" t="s">
        <v>901</v>
      </c>
      <c r="E2352" t="s">
        <v>12243</v>
      </c>
      <c r="F2352" s="34">
        <v>45216.59375</v>
      </c>
      <c r="G2352" s="34">
        <v>45226.574648425929</v>
      </c>
      <c r="H2352" t="s">
        <v>907</v>
      </c>
      <c r="I2352" t="s">
        <v>903</v>
      </c>
      <c r="J2352" t="s">
        <v>12437</v>
      </c>
      <c r="K2352" t="s">
        <v>0</v>
      </c>
    </row>
    <row r="2353" spans="1:11">
      <c r="A2353" t="s">
        <v>9314</v>
      </c>
      <c r="B2353" s="33" t="s">
        <v>904</v>
      </c>
      <c r="C2353" s="33">
        <v>602</v>
      </c>
      <c r="D2353" t="s">
        <v>901</v>
      </c>
      <c r="E2353" t="s">
        <v>12243</v>
      </c>
      <c r="F2353" s="34">
        <v>45216.820833333331</v>
      </c>
      <c r="G2353" s="34">
        <v>45223.473270717594</v>
      </c>
      <c r="H2353" t="s">
        <v>907</v>
      </c>
      <c r="I2353" t="s">
        <v>903</v>
      </c>
      <c r="J2353" t="s">
        <v>12437</v>
      </c>
      <c r="K2353" t="s">
        <v>0</v>
      </c>
    </row>
    <row r="2354" spans="1:11">
      <c r="A2354" t="s">
        <v>9315</v>
      </c>
      <c r="B2354" s="33" t="s">
        <v>904</v>
      </c>
      <c r="C2354" s="33">
        <v>312</v>
      </c>
      <c r="D2354" t="s">
        <v>901</v>
      </c>
      <c r="E2354" t="s">
        <v>806</v>
      </c>
      <c r="F2354" s="34">
        <v>45216.954861111109</v>
      </c>
      <c r="G2354" s="34">
        <v>45223.473487731484</v>
      </c>
      <c r="H2354" t="s">
        <v>907</v>
      </c>
      <c r="I2354" t="s">
        <v>903</v>
      </c>
      <c r="J2354" t="s">
        <v>12437</v>
      </c>
      <c r="K2354" t="s">
        <v>0</v>
      </c>
    </row>
    <row r="2355" spans="1:11">
      <c r="A2355" t="s">
        <v>9316</v>
      </c>
      <c r="B2355" s="33" t="s">
        <v>904</v>
      </c>
      <c r="C2355" s="33">
        <v>605</v>
      </c>
      <c r="D2355" t="s">
        <v>901</v>
      </c>
      <c r="E2355" t="s">
        <v>806</v>
      </c>
      <c r="F2355" s="34">
        <v>45217.270833333336</v>
      </c>
      <c r="G2355" s="34">
        <v>45223.473610833331</v>
      </c>
      <c r="H2355" t="s">
        <v>907</v>
      </c>
      <c r="I2355" t="s">
        <v>903</v>
      </c>
      <c r="J2355" t="s">
        <v>12325</v>
      </c>
      <c r="K2355" t="s">
        <v>0</v>
      </c>
    </row>
    <row r="2356" spans="1:11">
      <c r="A2356" t="s">
        <v>9317</v>
      </c>
      <c r="B2356" s="33" t="s">
        <v>904</v>
      </c>
      <c r="C2356" s="33">
        <v>203</v>
      </c>
      <c r="D2356" t="s">
        <v>901</v>
      </c>
      <c r="E2356" t="s">
        <v>12243</v>
      </c>
      <c r="F2356" s="34">
        <v>45217.540277777778</v>
      </c>
      <c r="G2356" s="34">
        <v>45223.473736597225</v>
      </c>
      <c r="H2356" t="s">
        <v>907</v>
      </c>
      <c r="I2356" t="s">
        <v>903</v>
      </c>
      <c r="J2356" t="s">
        <v>12437</v>
      </c>
      <c r="K2356" t="s">
        <v>0</v>
      </c>
    </row>
    <row r="2357" spans="1:11">
      <c r="A2357" t="s">
        <v>9318</v>
      </c>
      <c r="B2357" s="33" t="s">
        <v>904</v>
      </c>
      <c r="C2357" s="33">
        <v>404</v>
      </c>
      <c r="D2357" t="s">
        <v>901</v>
      </c>
      <c r="E2357" t="s">
        <v>12243</v>
      </c>
      <c r="F2357" s="34">
        <v>45217.627083333333</v>
      </c>
      <c r="G2357" s="34">
        <v>45239.635407430556</v>
      </c>
      <c r="H2357" t="s">
        <v>907</v>
      </c>
      <c r="I2357" t="s">
        <v>903</v>
      </c>
      <c r="J2357" t="s">
        <v>12437</v>
      </c>
      <c r="K2357" t="s">
        <v>0</v>
      </c>
    </row>
    <row r="2358" spans="1:11">
      <c r="A2358" t="s">
        <v>9319</v>
      </c>
      <c r="B2358" s="33" t="s">
        <v>904</v>
      </c>
      <c r="C2358" s="33">
        <v>302</v>
      </c>
      <c r="D2358" t="s">
        <v>901</v>
      </c>
      <c r="E2358" t="s">
        <v>12243</v>
      </c>
      <c r="F2358" s="34">
        <v>45218.533333333333</v>
      </c>
      <c r="G2358" s="34">
        <v>45223.474017511573</v>
      </c>
      <c r="H2358" t="s">
        <v>907</v>
      </c>
      <c r="I2358" t="s">
        <v>903</v>
      </c>
      <c r="J2358" t="s">
        <v>12437</v>
      </c>
      <c r="K2358" t="s">
        <v>0</v>
      </c>
    </row>
    <row r="2359" spans="1:11">
      <c r="A2359" t="s">
        <v>9320</v>
      </c>
      <c r="B2359" s="33" t="s">
        <v>904</v>
      </c>
      <c r="C2359" s="33">
        <v>206</v>
      </c>
      <c r="D2359" t="s">
        <v>901</v>
      </c>
      <c r="E2359" t="s">
        <v>12243</v>
      </c>
      <c r="F2359" s="34">
        <v>45218.590277777781</v>
      </c>
      <c r="G2359" s="34">
        <v>45247.486247395835</v>
      </c>
      <c r="H2359" t="s">
        <v>907</v>
      </c>
      <c r="I2359" t="s">
        <v>903</v>
      </c>
      <c r="J2359" t="s">
        <v>12437</v>
      </c>
      <c r="K2359" t="s">
        <v>0</v>
      </c>
    </row>
    <row r="2360" spans="1:11">
      <c r="A2360" t="s">
        <v>9321</v>
      </c>
      <c r="B2360" s="33" t="s">
        <v>904</v>
      </c>
      <c r="C2360" s="33">
        <v>305</v>
      </c>
      <c r="D2360" t="s">
        <v>901</v>
      </c>
      <c r="E2360" t="s">
        <v>12243</v>
      </c>
      <c r="F2360" s="34">
        <v>45218.615277777775</v>
      </c>
      <c r="G2360" s="34">
        <v>45230.652995173608</v>
      </c>
      <c r="H2360" t="s">
        <v>907</v>
      </c>
      <c r="I2360" t="s">
        <v>903</v>
      </c>
      <c r="J2360" t="s">
        <v>12437</v>
      </c>
      <c r="K2360" t="s">
        <v>0</v>
      </c>
    </row>
    <row r="2361" spans="1:11">
      <c r="A2361" t="s">
        <v>9322</v>
      </c>
      <c r="B2361" s="33" t="s">
        <v>904</v>
      </c>
      <c r="C2361" s="33">
        <v>308</v>
      </c>
      <c r="D2361" t="s">
        <v>901</v>
      </c>
      <c r="E2361" t="s">
        <v>12243</v>
      </c>
      <c r="F2361" s="34">
        <v>45218.79791666667</v>
      </c>
      <c r="G2361" s="34">
        <v>45229.653478055552</v>
      </c>
      <c r="H2361" t="s">
        <v>907</v>
      </c>
      <c r="I2361" t="s">
        <v>903</v>
      </c>
      <c r="J2361" t="s">
        <v>12437</v>
      </c>
      <c r="K2361" t="s">
        <v>0</v>
      </c>
    </row>
    <row r="2362" spans="1:11">
      <c r="A2362" t="s">
        <v>9323</v>
      </c>
      <c r="B2362" s="33" t="s">
        <v>904</v>
      </c>
      <c r="C2362" s="33">
        <v>106</v>
      </c>
      <c r="D2362" t="s">
        <v>901</v>
      </c>
      <c r="E2362" t="s">
        <v>12243</v>
      </c>
      <c r="F2362" s="34">
        <v>45214.987500000003</v>
      </c>
      <c r="G2362" s="34">
        <v>45224.630607071762</v>
      </c>
      <c r="H2362" t="s">
        <v>907</v>
      </c>
      <c r="I2362" t="s">
        <v>903</v>
      </c>
      <c r="J2362" t="s">
        <v>12437</v>
      </c>
      <c r="K2362" t="s">
        <v>0</v>
      </c>
    </row>
    <row r="2363" spans="1:11">
      <c r="A2363" t="s">
        <v>9324</v>
      </c>
      <c r="B2363" s="33" t="s">
        <v>904</v>
      </c>
      <c r="C2363" s="33">
        <v>606</v>
      </c>
      <c r="D2363" t="s">
        <v>901</v>
      </c>
      <c r="E2363" t="s">
        <v>12243</v>
      </c>
      <c r="F2363" s="34">
        <v>45224.603472222225</v>
      </c>
      <c r="G2363" s="34">
        <v>45237.334017280089</v>
      </c>
      <c r="H2363" t="s">
        <v>907</v>
      </c>
      <c r="I2363" t="s">
        <v>903</v>
      </c>
      <c r="J2363" t="s">
        <v>12437</v>
      </c>
      <c r="K2363" t="s">
        <v>0</v>
      </c>
    </row>
    <row r="2364" spans="1:11">
      <c r="A2364" t="s">
        <v>9325</v>
      </c>
      <c r="B2364" s="33" t="s">
        <v>904</v>
      </c>
      <c r="C2364" s="33">
        <v>604</v>
      </c>
      <c r="D2364" t="s">
        <v>901</v>
      </c>
      <c r="E2364" t="s">
        <v>12243</v>
      </c>
      <c r="F2364" s="34">
        <v>45225.595833333333</v>
      </c>
      <c r="G2364" s="34">
        <v>45238.64075471065</v>
      </c>
      <c r="H2364" t="s">
        <v>907</v>
      </c>
      <c r="I2364" t="s">
        <v>903</v>
      </c>
      <c r="J2364" t="s">
        <v>12437</v>
      </c>
      <c r="K2364" t="s">
        <v>0</v>
      </c>
    </row>
    <row r="2365" spans="1:11">
      <c r="A2365" t="s">
        <v>9326</v>
      </c>
      <c r="B2365" s="33" t="s">
        <v>904</v>
      </c>
      <c r="C2365" s="33" t="s">
        <v>333</v>
      </c>
      <c r="D2365" t="s">
        <v>333</v>
      </c>
      <c r="E2365" t="s">
        <v>806</v>
      </c>
      <c r="F2365" s="34">
        <v>45229.490277777775</v>
      </c>
      <c r="G2365" s="34">
        <v>45230.411367673609</v>
      </c>
      <c r="H2365" t="s">
        <v>907</v>
      </c>
      <c r="I2365" t="s">
        <v>903</v>
      </c>
      <c r="J2365" t="s">
        <v>12384</v>
      </c>
      <c r="K2365" t="s">
        <v>0</v>
      </c>
    </row>
    <row r="2366" spans="1:11">
      <c r="A2366" t="s">
        <v>9327</v>
      </c>
      <c r="B2366" s="33" t="s">
        <v>904</v>
      </c>
      <c r="C2366" s="33" t="s">
        <v>333</v>
      </c>
      <c r="D2366" t="s">
        <v>333</v>
      </c>
      <c r="E2366" t="s">
        <v>12243</v>
      </c>
      <c r="F2366" s="34">
        <v>45229.490972222222</v>
      </c>
      <c r="G2366" s="34">
        <v>45230.411505613425</v>
      </c>
      <c r="H2366" t="s">
        <v>907</v>
      </c>
      <c r="I2366" t="s">
        <v>903</v>
      </c>
      <c r="J2366" t="s">
        <v>12437</v>
      </c>
      <c r="K2366" t="s">
        <v>0</v>
      </c>
    </row>
    <row r="2367" spans="1:11">
      <c r="A2367" t="s">
        <v>9328</v>
      </c>
      <c r="B2367" s="33" t="s">
        <v>904</v>
      </c>
      <c r="C2367" s="33" t="s">
        <v>333</v>
      </c>
      <c r="D2367" t="s">
        <v>333</v>
      </c>
      <c r="E2367" t="s">
        <v>806</v>
      </c>
      <c r="F2367" s="34">
        <v>45229.492361111108</v>
      </c>
      <c r="G2367" s="34">
        <v>45230.411602743057</v>
      </c>
      <c r="H2367" t="s">
        <v>907</v>
      </c>
      <c r="I2367" t="s">
        <v>903</v>
      </c>
      <c r="J2367" t="s">
        <v>12385</v>
      </c>
      <c r="K2367" t="s">
        <v>0</v>
      </c>
    </row>
    <row r="2368" spans="1:11">
      <c r="A2368" t="s">
        <v>9329</v>
      </c>
      <c r="B2368" s="33" t="s">
        <v>904</v>
      </c>
      <c r="C2368" s="33" t="s">
        <v>333</v>
      </c>
      <c r="D2368" t="s">
        <v>333</v>
      </c>
      <c r="E2368" t="s">
        <v>12243</v>
      </c>
      <c r="F2368" s="34">
        <v>45229.493750000001</v>
      </c>
      <c r="G2368" s="34">
        <v>45230.411702789352</v>
      </c>
      <c r="H2368" t="s">
        <v>907</v>
      </c>
      <c r="I2368" t="s">
        <v>903</v>
      </c>
      <c r="J2368" t="s">
        <v>12437</v>
      </c>
      <c r="K2368" t="s">
        <v>0</v>
      </c>
    </row>
    <row r="2369" spans="1:11">
      <c r="A2369" t="s">
        <v>9330</v>
      </c>
      <c r="B2369" s="33" t="s">
        <v>904</v>
      </c>
      <c r="C2369" s="33" t="s">
        <v>333</v>
      </c>
      <c r="D2369" t="s">
        <v>333</v>
      </c>
      <c r="E2369" t="s">
        <v>806</v>
      </c>
      <c r="F2369" s="34">
        <v>45229.498611111114</v>
      </c>
      <c r="G2369" s="34">
        <v>45230.411807696757</v>
      </c>
      <c r="H2369" t="s">
        <v>907</v>
      </c>
      <c r="I2369" t="s">
        <v>903</v>
      </c>
      <c r="J2369" t="s">
        <v>12384</v>
      </c>
      <c r="K2369" t="s">
        <v>0</v>
      </c>
    </row>
    <row r="2370" spans="1:11">
      <c r="A2370" t="s">
        <v>9331</v>
      </c>
      <c r="B2370" s="33" t="s">
        <v>904</v>
      </c>
      <c r="C2370" s="33" t="s">
        <v>333</v>
      </c>
      <c r="D2370" t="s">
        <v>333</v>
      </c>
      <c r="E2370" t="s">
        <v>806</v>
      </c>
      <c r="F2370" s="34">
        <v>45229.525694444441</v>
      </c>
      <c r="G2370" s="34">
        <v>45230.411939212965</v>
      </c>
      <c r="H2370" t="s">
        <v>907</v>
      </c>
      <c r="I2370" t="s">
        <v>903</v>
      </c>
      <c r="J2370" t="s">
        <v>12380</v>
      </c>
      <c r="K2370" t="s">
        <v>0</v>
      </c>
    </row>
    <row r="2371" spans="1:11">
      <c r="A2371" t="s">
        <v>9332</v>
      </c>
      <c r="B2371" s="33" t="s">
        <v>904</v>
      </c>
      <c r="C2371" s="33">
        <v>608</v>
      </c>
      <c r="D2371" t="s">
        <v>901</v>
      </c>
      <c r="E2371" t="s">
        <v>12243</v>
      </c>
      <c r="F2371" s="34">
        <v>45229.620138888888</v>
      </c>
      <c r="G2371" s="34">
        <v>45239.628773090277</v>
      </c>
      <c r="H2371" t="s">
        <v>907</v>
      </c>
      <c r="I2371" t="s">
        <v>903</v>
      </c>
      <c r="J2371" t="s">
        <v>12437</v>
      </c>
      <c r="K2371" t="s">
        <v>0</v>
      </c>
    </row>
    <row r="2372" spans="1:11">
      <c r="A2372" t="s">
        <v>9333</v>
      </c>
      <c r="B2372" s="33" t="s">
        <v>904</v>
      </c>
      <c r="C2372" s="33">
        <v>606</v>
      </c>
      <c r="D2372" t="s">
        <v>901</v>
      </c>
      <c r="E2372" t="s">
        <v>806</v>
      </c>
      <c r="F2372" s="34">
        <v>45229.627083333333</v>
      </c>
      <c r="G2372" s="34">
        <v>45236.63696408565</v>
      </c>
      <c r="H2372" t="s">
        <v>907</v>
      </c>
      <c r="I2372" t="s">
        <v>903</v>
      </c>
      <c r="J2372" t="s">
        <v>12325</v>
      </c>
      <c r="K2372" t="s">
        <v>0</v>
      </c>
    </row>
    <row r="2373" spans="1:11">
      <c r="A2373" t="s">
        <v>9334</v>
      </c>
      <c r="B2373" s="33" t="s">
        <v>904</v>
      </c>
      <c r="C2373" s="33">
        <v>612</v>
      </c>
      <c r="D2373" t="s">
        <v>901</v>
      </c>
      <c r="E2373" t="s">
        <v>806</v>
      </c>
      <c r="F2373" s="34">
        <v>45229.727083333331</v>
      </c>
      <c r="G2373" s="34">
        <v>45236.637096886574</v>
      </c>
      <c r="H2373" t="s">
        <v>907</v>
      </c>
      <c r="I2373" t="s">
        <v>903</v>
      </c>
      <c r="J2373" t="s">
        <v>12386</v>
      </c>
      <c r="K2373" t="s">
        <v>0</v>
      </c>
    </row>
    <row r="2374" spans="1:11">
      <c r="A2374" t="s">
        <v>9335</v>
      </c>
      <c r="B2374" s="33" t="s">
        <v>904</v>
      </c>
      <c r="C2374" s="33">
        <v>203</v>
      </c>
      <c r="D2374" t="s">
        <v>901</v>
      </c>
      <c r="E2374" t="s">
        <v>12243</v>
      </c>
      <c r="F2374" s="34">
        <v>45229.745833333334</v>
      </c>
      <c r="G2374" s="34">
        <v>45243.809875601852</v>
      </c>
      <c r="H2374" t="s">
        <v>907</v>
      </c>
      <c r="I2374" t="s">
        <v>903</v>
      </c>
      <c r="J2374" t="s">
        <v>12437</v>
      </c>
      <c r="K2374" t="s">
        <v>0</v>
      </c>
    </row>
    <row r="2375" spans="1:11">
      <c r="A2375" t="s">
        <v>9336</v>
      </c>
      <c r="B2375" s="33" t="s">
        <v>904</v>
      </c>
      <c r="C2375" s="33">
        <v>204</v>
      </c>
      <c r="D2375" t="s">
        <v>901</v>
      </c>
      <c r="E2375" t="s">
        <v>806</v>
      </c>
      <c r="F2375" s="34">
        <v>45230.456250000003</v>
      </c>
      <c r="G2375" s="34">
        <v>45236.63729726852</v>
      </c>
      <c r="H2375" t="s">
        <v>2</v>
      </c>
      <c r="I2375" t="s">
        <v>903</v>
      </c>
      <c r="J2375" t="s">
        <v>12330</v>
      </c>
      <c r="K2375" t="s">
        <v>0</v>
      </c>
    </row>
    <row r="2376" spans="1:11">
      <c r="A2376" t="s">
        <v>9337</v>
      </c>
      <c r="B2376" s="33" t="s">
        <v>904</v>
      </c>
      <c r="C2376" s="33">
        <v>609</v>
      </c>
      <c r="D2376" t="s">
        <v>901</v>
      </c>
      <c r="E2376" t="s">
        <v>12243</v>
      </c>
      <c r="F2376" s="34">
        <v>45230.539583333331</v>
      </c>
      <c r="G2376" s="34">
        <v>45246.645858067131</v>
      </c>
      <c r="H2376" t="s">
        <v>907</v>
      </c>
      <c r="I2376" t="s">
        <v>903</v>
      </c>
      <c r="J2376" t="s">
        <v>12437</v>
      </c>
      <c r="K2376" t="s">
        <v>0</v>
      </c>
    </row>
    <row r="2377" spans="1:11">
      <c r="A2377" t="s">
        <v>9338</v>
      </c>
      <c r="B2377" s="33" t="s">
        <v>904</v>
      </c>
      <c r="C2377" s="33" t="s">
        <v>333</v>
      </c>
      <c r="D2377" t="s">
        <v>333</v>
      </c>
      <c r="E2377" t="s">
        <v>806</v>
      </c>
      <c r="F2377" s="34">
        <v>45230.705555555556</v>
      </c>
      <c r="G2377" s="34">
        <v>45236.637498067132</v>
      </c>
      <c r="H2377" t="s">
        <v>907</v>
      </c>
      <c r="I2377" t="s">
        <v>903</v>
      </c>
      <c r="J2377" t="s">
        <v>12387</v>
      </c>
      <c r="K2377" t="s">
        <v>0</v>
      </c>
    </row>
    <row r="2378" spans="1:11">
      <c r="A2378" t="s">
        <v>9339</v>
      </c>
      <c r="B2378" s="33" t="s">
        <v>904</v>
      </c>
      <c r="C2378" s="33" t="s">
        <v>333</v>
      </c>
      <c r="D2378" t="s">
        <v>333</v>
      </c>
      <c r="E2378" t="s">
        <v>12243</v>
      </c>
      <c r="F2378" s="34">
        <v>45230.901388888888</v>
      </c>
      <c r="G2378" s="34">
        <v>45260.6451805787</v>
      </c>
      <c r="H2378" t="s">
        <v>907</v>
      </c>
      <c r="I2378" t="s">
        <v>903</v>
      </c>
      <c r="J2378" t="s">
        <v>12437</v>
      </c>
      <c r="K2378" t="s">
        <v>0</v>
      </c>
    </row>
    <row r="2379" spans="1:11">
      <c r="A2379" t="s">
        <v>9340</v>
      </c>
      <c r="B2379" s="33" t="s">
        <v>904</v>
      </c>
      <c r="C2379" s="33">
        <v>306</v>
      </c>
      <c r="D2379" t="s">
        <v>901</v>
      </c>
      <c r="E2379" t="s">
        <v>12243</v>
      </c>
      <c r="F2379" s="34">
        <v>45233.457638888889</v>
      </c>
      <c r="G2379" s="34">
        <v>45237.435412361112</v>
      </c>
      <c r="H2379" t="s">
        <v>907</v>
      </c>
      <c r="I2379" t="s">
        <v>903</v>
      </c>
      <c r="J2379" t="s">
        <v>12437</v>
      </c>
      <c r="K2379" t="s">
        <v>0</v>
      </c>
    </row>
    <row r="2380" spans="1:11">
      <c r="A2380" t="s">
        <v>9341</v>
      </c>
      <c r="B2380" s="33" t="s">
        <v>904</v>
      </c>
      <c r="C2380" s="33">
        <v>504</v>
      </c>
      <c r="D2380" t="s">
        <v>901</v>
      </c>
      <c r="E2380" t="s">
        <v>806</v>
      </c>
      <c r="F2380" s="34">
        <v>45233.515972222223</v>
      </c>
      <c r="G2380" s="34">
        <v>45236.637744976855</v>
      </c>
      <c r="H2380" t="s">
        <v>907</v>
      </c>
      <c r="I2380" t="s">
        <v>903</v>
      </c>
      <c r="J2380" t="s">
        <v>12325</v>
      </c>
      <c r="K2380" t="s">
        <v>0</v>
      </c>
    </row>
    <row r="2381" spans="1:11">
      <c r="A2381" t="s">
        <v>9342</v>
      </c>
      <c r="B2381" s="33" t="s">
        <v>904</v>
      </c>
      <c r="C2381" s="33">
        <v>409</v>
      </c>
      <c r="D2381" t="s">
        <v>901</v>
      </c>
      <c r="E2381" t="s">
        <v>806</v>
      </c>
      <c r="F2381" s="34">
        <v>45233.597916666666</v>
      </c>
      <c r="G2381" s="34">
        <v>45236.637860636576</v>
      </c>
      <c r="H2381" t="s">
        <v>907</v>
      </c>
      <c r="I2381" t="s">
        <v>903</v>
      </c>
      <c r="J2381" t="s">
        <v>12325</v>
      </c>
      <c r="K2381" t="s">
        <v>0</v>
      </c>
    </row>
    <row r="2382" spans="1:11">
      <c r="A2382" t="s">
        <v>9343</v>
      </c>
      <c r="B2382" s="33" t="s">
        <v>904</v>
      </c>
      <c r="C2382" s="33">
        <v>605</v>
      </c>
      <c r="D2382" t="s">
        <v>901</v>
      </c>
      <c r="E2382" t="s">
        <v>806</v>
      </c>
      <c r="F2382" s="34">
        <v>45234.49722222222</v>
      </c>
      <c r="G2382" s="34">
        <v>45236.63793459491</v>
      </c>
      <c r="H2382" t="s">
        <v>907</v>
      </c>
      <c r="I2382" t="s">
        <v>903</v>
      </c>
      <c r="J2382" t="s">
        <v>12325</v>
      </c>
      <c r="K2382" t="s">
        <v>0</v>
      </c>
    </row>
    <row r="2383" spans="1:11">
      <c r="A2383" t="s">
        <v>9344</v>
      </c>
      <c r="B2383" s="33" t="s">
        <v>904</v>
      </c>
      <c r="C2383" s="33">
        <v>208</v>
      </c>
      <c r="D2383" t="s">
        <v>901</v>
      </c>
      <c r="E2383" t="s">
        <v>806</v>
      </c>
      <c r="F2383" s="34">
        <v>45234.504166666666</v>
      </c>
      <c r="G2383" s="34">
        <v>45236.638033043979</v>
      </c>
      <c r="H2383" t="s">
        <v>907</v>
      </c>
      <c r="I2383" t="s">
        <v>903</v>
      </c>
      <c r="J2383" t="s">
        <v>12325</v>
      </c>
      <c r="K2383" t="s">
        <v>0</v>
      </c>
    </row>
    <row r="2384" spans="1:11">
      <c r="A2384" t="s">
        <v>9345</v>
      </c>
      <c r="B2384" s="33" t="s">
        <v>904</v>
      </c>
      <c r="C2384" s="33">
        <v>105</v>
      </c>
      <c r="D2384" t="s">
        <v>901</v>
      </c>
      <c r="E2384" t="s">
        <v>12243</v>
      </c>
      <c r="F2384" s="34">
        <v>45232.003472222219</v>
      </c>
      <c r="G2384" s="34">
        <v>45252.481599189814</v>
      </c>
      <c r="H2384" t="s">
        <v>907</v>
      </c>
      <c r="I2384" t="s">
        <v>903</v>
      </c>
      <c r="J2384" t="s">
        <v>12437</v>
      </c>
      <c r="K2384" t="s">
        <v>0</v>
      </c>
    </row>
    <row r="2385" spans="1:11">
      <c r="A2385" t="s">
        <v>9346</v>
      </c>
      <c r="B2385" s="33" t="s">
        <v>904</v>
      </c>
      <c r="C2385" s="33" t="s">
        <v>333</v>
      </c>
      <c r="D2385" t="s">
        <v>333</v>
      </c>
      <c r="E2385" t="s">
        <v>806</v>
      </c>
      <c r="F2385" s="34">
        <v>45234.515277777777</v>
      </c>
      <c r="G2385" s="34">
        <v>45236.638278634258</v>
      </c>
      <c r="H2385" t="s">
        <v>907</v>
      </c>
      <c r="I2385" t="s">
        <v>903</v>
      </c>
      <c r="J2385" t="s">
        <v>12388</v>
      </c>
      <c r="K2385" t="s">
        <v>0</v>
      </c>
    </row>
    <row r="2386" spans="1:11">
      <c r="A2386" t="s">
        <v>9347</v>
      </c>
      <c r="B2386" s="33" t="s">
        <v>904</v>
      </c>
      <c r="C2386" s="33">
        <v>607</v>
      </c>
      <c r="D2386" t="s">
        <v>901</v>
      </c>
      <c r="E2386" t="s">
        <v>12243</v>
      </c>
      <c r="F2386" s="34">
        <v>45235.442361111112</v>
      </c>
      <c r="G2386" s="34">
        <v>45252.453539224538</v>
      </c>
      <c r="H2386" t="s">
        <v>907</v>
      </c>
      <c r="I2386" t="s">
        <v>903</v>
      </c>
      <c r="J2386" t="s">
        <v>12437</v>
      </c>
      <c r="K2386" t="s">
        <v>0</v>
      </c>
    </row>
    <row r="2387" spans="1:11">
      <c r="A2387" t="s">
        <v>9348</v>
      </c>
      <c r="B2387" s="33" t="s">
        <v>904</v>
      </c>
      <c r="C2387" s="33">
        <v>111</v>
      </c>
      <c r="D2387" t="s">
        <v>901</v>
      </c>
      <c r="E2387" t="s">
        <v>12243</v>
      </c>
      <c r="F2387" s="34">
        <v>45235.520138888889</v>
      </c>
      <c r="G2387" s="34">
        <v>45246.642264699076</v>
      </c>
      <c r="H2387" t="s">
        <v>907</v>
      </c>
      <c r="I2387" t="s">
        <v>903</v>
      </c>
      <c r="J2387" t="s">
        <v>12437</v>
      </c>
      <c r="K2387" t="s">
        <v>0</v>
      </c>
    </row>
    <row r="2388" spans="1:11">
      <c r="A2388" t="s">
        <v>9349</v>
      </c>
      <c r="B2388" s="33" t="s">
        <v>904</v>
      </c>
      <c r="C2388" s="33">
        <v>111</v>
      </c>
      <c r="D2388" t="s">
        <v>901</v>
      </c>
      <c r="E2388" t="s">
        <v>12243</v>
      </c>
      <c r="F2388" s="34">
        <v>45235.521527777775</v>
      </c>
      <c r="G2388" s="34">
        <v>45246.641842013887</v>
      </c>
      <c r="H2388" t="s">
        <v>907</v>
      </c>
      <c r="I2388" t="s">
        <v>903</v>
      </c>
      <c r="J2388" t="s">
        <v>12437</v>
      </c>
      <c r="K2388" t="s">
        <v>0</v>
      </c>
    </row>
    <row r="2389" spans="1:11">
      <c r="A2389" t="s">
        <v>9350</v>
      </c>
      <c r="B2389" s="33" t="s">
        <v>904</v>
      </c>
      <c r="C2389" s="33">
        <v>111</v>
      </c>
      <c r="D2389" t="s">
        <v>901</v>
      </c>
      <c r="E2389" t="s">
        <v>12243</v>
      </c>
      <c r="F2389" s="34">
        <v>45235.522222222222</v>
      </c>
      <c r="G2389" s="34">
        <v>45246.641357453707</v>
      </c>
      <c r="H2389" t="s">
        <v>907</v>
      </c>
      <c r="I2389" t="s">
        <v>903</v>
      </c>
      <c r="J2389" t="s">
        <v>12437</v>
      </c>
      <c r="K2389" t="s">
        <v>0</v>
      </c>
    </row>
    <row r="2390" spans="1:11">
      <c r="A2390" t="s">
        <v>9351</v>
      </c>
      <c r="B2390" s="33" t="s">
        <v>904</v>
      </c>
      <c r="C2390" s="33">
        <v>311</v>
      </c>
      <c r="D2390" t="s">
        <v>901</v>
      </c>
      <c r="E2390" t="s">
        <v>806</v>
      </c>
      <c r="F2390" s="34">
        <v>45235.911111111112</v>
      </c>
      <c r="G2390" s="34">
        <v>45236.638693587964</v>
      </c>
      <c r="H2390" t="s">
        <v>907</v>
      </c>
      <c r="I2390" t="s">
        <v>903</v>
      </c>
      <c r="J2390" t="s">
        <v>12334</v>
      </c>
      <c r="K2390" t="s">
        <v>0</v>
      </c>
    </row>
    <row r="2391" spans="1:11">
      <c r="A2391" t="s">
        <v>9352</v>
      </c>
      <c r="B2391" s="33" t="s">
        <v>904</v>
      </c>
      <c r="C2391" s="33">
        <v>101</v>
      </c>
      <c r="D2391" t="s">
        <v>901</v>
      </c>
      <c r="E2391" t="s">
        <v>806</v>
      </c>
      <c r="F2391" s="34">
        <v>45235.941666666666</v>
      </c>
      <c r="G2391" s="34">
        <v>45264.5</v>
      </c>
      <c r="H2391" t="s">
        <v>907</v>
      </c>
      <c r="I2391" t="s">
        <v>903</v>
      </c>
      <c r="J2391" t="s">
        <v>12325</v>
      </c>
      <c r="K2391" t="s">
        <v>0</v>
      </c>
    </row>
    <row r="2392" spans="1:11">
      <c r="A2392" t="s">
        <v>9353</v>
      </c>
      <c r="B2392" s="33" t="s">
        <v>904</v>
      </c>
      <c r="C2392" s="33">
        <v>506</v>
      </c>
      <c r="D2392" t="s">
        <v>901</v>
      </c>
      <c r="E2392" t="s">
        <v>806</v>
      </c>
      <c r="F2392" s="34">
        <v>45236.320138888892</v>
      </c>
      <c r="G2392" s="34">
        <v>45236.638830277778</v>
      </c>
      <c r="H2392" t="s">
        <v>907</v>
      </c>
      <c r="I2392" t="s">
        <v>903</v>
      </c>
      <c r="J2392" t="s">
        <v>12325</v>
      </c>
      <c r="K2392" t="s">
        <v>0</v>
      </c>
    </row>
    <row r="2393" spans="1:11">
      <c r="A2393" t="s">
        <v>9354</v>
      </c>
      <c r="B2393" s="33" t="s">
        <v>904</v>
      </c>
      <c r="C2393" s="33">
        <v>608</v>
      </c>
      <c r="D2393" t="s">
        <v>901</v>
      </c>
      <c r="E2393" t="s">
        <v>12243</v>
      </c>
      <c r="F2393" s="34">
        <v>45236.332638888889</v>
      </c>
      <c r="G2393" s="34">
        <v>45239.627953368057</v>
      </c>
      <c r="H2393" t="s">
        <v>907</v>
      </c>
      <c r="I2393" t="s">
        <v>903</v>
      </c>
      <c r="J2393" t="s">
        <v>12437</v>
      </c>
      <c r="K2393" t="s">
        <v>0</v>
      </c>
    </row>
    <row r="2394" spans="1:11">
      <c r="A2394" t="s">
        <v>9355</v>
      </c>
      <c r="B2394" s="33" t="s">
        <v>904</v>
      </c>
      <c r="C2394" s="33">
        <v>608</v>
      </c>
      <c r="D2394" t="s">
        <v>901</v>
      </c>
      <c r="E2394" t="s">
        <v>12243</v>
      </c>
      <c r="F2394" s="34">
        <v>45236.334722222222</v>
      </c>
      <c r="G2394" s="34">
        <v>45239.628298067131</v>
      </c>
      <c r="H2394" t="s">
        <v>907</v>
      </c>
      <c r="I2394" t="s">
        <v>903</v>
      </c>
      <c r="J2394" t="s">
        <v>12437</v>
      </c>
      <c r="K2394" t="s">
        <v>0</v>
      </c>
    </row>
    <row r="2395" spans="1:11">
      <c r="A2395" t="s">
        <v>9356</v>
      </c>
      <c r="B2395" s="33" t="s">
        <v>904</v>
      </c>
      <c r="C2395" s="33">
        <v>507</v>
      </c>
      <c r="D2395" t="s">
        <v>901</v>
      </c>
      <c r="E2395" t="s">
        <v>806</v>
      </c>
      <c r="F2395" s="34">
        <v>45236.350694444445</v>
      </c>
      <c r="G2395" s="34">
        <v>45236.639055613428</v>
      </c>
      <c r="H2395" t="s">
        <v>2</v>
      </c>
      <c r="I2395" t="s">
        <v>903</v>
      </c>
      <c r="J2395" t="s">
        <v>12326</v>
      </c>
      <c r="K2395" t="s">
        <v>0</v>
      </c>
    </row>
    <row r="2396" spans="1:11">
      <c r="A2396" t="s">
        <v>9357</v>
      </c>
      <c r="B2396" s="33" t="s">
        <v>904</v>
      </c>
      <c r="C2396" s="33">
        <v>507</v>
      </c>
      <c r="D2396" t="s">
        <v>901</v>
      </c>
      <c r="E2396" t="s">
        <v>12243</v>
      </c>
      <c r="F2396" s="34">
        <v>45236.361111111109</v>
      </c>
      <c r="G2396" s="34">
        <v>45246.652710960647</v>
      </c>
      <c r="H2396" t="s">
        <v>907</v>
      </c>
      <c r="I2396" t="s">
        <v>903</v>
      </c>
      <c r="J2396" t="s">
        <v>12437</v>
      </c>
      <c r="K2396" t="s">
        <v>0</v>
      </c>
    </row>
    <row r="2397" spans="1:11">
      <c r="A2397" t="s">
        <v>9358</v>
      </c>
      <c r="B2397" s="33" t="s">
        <v>904</v>
      </c>
      <c r="C2397" s="33">
        <v>609</v>
      </c>
      <c r="D2397" t="s">
        <v>901</v>
      </c>
      <c r="E2397" t="s">
        <v>12243</v>
      </c>
      <c r="F2397" s="34">
        <v>45236.508333333331</v>
      </c>
      <c r="G2397" s="34">
        <v>45246.646286921299</v>
      </c>
      <c r="H2397" t="s">
        <v>907</v>
      </c>
      <c r="I2397" t="s">
        <v>903</v>
      </c>
      <c r="J2397" t="s">
        <v>12437</v>
      </c>
      <c r="K2397" t="s">
        <v>0</v>
      </c>
    </row>
    <row r="2398" spans="1:11">
      <c r="A2398" t="s">
        <v>9359</v>
      </c>
      <c r="B2398" s="33" t="s">
        <v>904</v>
      </c>
      <c r="C2398" s="33" t="s">
        <v>333</v>
      </c>
      <c r="D2398" t="s">
        <v>333</v>
      </c>
      <c r="E2398" t="s">
        <v>806</v>
      </c>
      <c r="F2398" s="34">
        <v>45236.635416666664</v>
      </c>
      <c r="G2398" s="34">
        <v>45236.639299953706</v>
      </c>
      <c r="H2398" t="s">
        <v>2</v>
      </c>
      <c r="I2398" t="s">
        <v>903</v>
      </c>
      <c r="J2398" t="s">
        <v>12388</v>
      </c>
      <c r="K2398" t="s">
        <v>0</v>
      </c>
    </row>
    <row r="2399" spans="1:11">
      <c r="A2399" t="s">
        <v>9360</v>
      </c>
      <c r="B2399" s="33" t="s">
        <v>904</v>
      </c>
      <c r="C2399" s="33">
        <v>307</v>
      </c>
      <c r="D2399" t="s">
        <v>901</v>
      </c>
      <c r="E2399" t="s">
        <v>806</v>
      </c>
      <c r="F2399" s="34">
        <v>45236.65347222222</v>
      </c>
      <c r="G2399" s="34">
        <v>45239.656902557872</v>
      </c>
      <c r="H2399" t="s">
        <v>907</v>
      </c>
      <c r="I2399" t="s">
        <v>903</v>
      </c>
      <c r="J2399" t="s">
        <v>12326</v>
      </c>
      <c r="K2399" t="s">
        <v>0</v>
      </c>
    </row>
    <row r="2400" spans="1:11">
      <c r="A2400" t="s">
        <v>9361</v>
      </c>
      <c r="B2400" s="33" t="s">
        <v>904</v>
      </c>
      <c r="C2400" s="33">
        <v>206</v>
      </c>
      <c r="D2400" t="s">
        <v>901</v>
      </c>
      <c r="E2400" t="s">
        <v>12243</v>
      </c>
      <c r="F2400" s="34">
        <v>45237.713194444441</v>
      </c>
      <c r="G2400" s="34">
        <v>45247.48656662037</v>
      </c>
      <c r="H2400" t="s">
        <v>907</v>
      </c>
      <c r="I2400" t="s">
        <v>903</v>
      </c>
      <c r="J2400" t="s">
        <v>12437</v>
      </c>
      <c r="K2400" t="s">
        <v>0</v>
      </c>
    </row>
    <row r="2401" spans="1:11">
      <c r="A2401" t="s">
        <v>9362</v>
      </c>
      <c r="B2401" s="33" t="s">
        <v>904</v>
      </c>
      <c r="C2401" s="33">
        <v>311</v>
      </c>
      <c r="D2401" t="s">
        <v>901</v>
      </c>
      <c r="E2401" t="s">
        <v>806</v>
      </c>
      <c r="F2401" s="34">
        <v>45237.716666666667</v>
      </c>
      <c r="G2401" s="34">
        <v>45239.657204675925</v>
      </c>
      <c r="H2401" t="s">
        <v>907</v>
      </c>
      <c r="I2401" t="s">
        <v>903</v>
      </c>
      <c r="J2401" t="s">
        <v>12325</v>
      </c>
      <c r="K2401" t="s">
        <v>0</v>
      </c>
    </row>
    <row r="2402" spans="1:11">
      <c r="A2402" t="s">
        <v>9363</v>
      </c>
      <c r="B2402" s="33" t="s">
        <v>904</v>
      </c>
      <c r="C2402" s="33">
        <v>502</v>
      </c>
      <c r="D2402" t="s">
        <v>901</v>
      </c>
      <c r="E2402" t="s">
        <v>12243</v>
      </c>
      <c r="F2402" s="34">
        <v>45238.407638888886</v>
      </c>
      <c r="G2402" s="34">
        <v>45247.657408634259</v>
      </c>
      <c r="H2402" t="s">
        <v>907</v>
      </c>
      <c r="I2402" t="s">
        <v>903</v>
      </c>
      <c r="J2402" t="s">
        <v>12437</v>
      </c>
      <c r="K2402" t="s">
        <v>0</v>
      </c>
    </row>
    <row r="2403" spans="1:11">
      <c r="A2403" t="s">
        <v>9364</v>
      </c>
      <c r="B2403" s="33" t="s">
        <v>904</v>
      </c>
      <c r="C2403" s="33">
        <v>408</v>
      </c>
      <c r="D2403" t="s">
        <v>901</v>
      </c>
      <c r="E2403" t="s">
        <v>12243</v>
      </c>
      <c r="F2403" s="34">
        <v>45238.550694444442</v>
      </c>
      <c r="G2403" s="34">
        <v>45252.629157025462</v>
      </c>
      <c r="H2403" t="s">
        <v>907</v>
      </c>
      <c r="I2403" t="s">
        <v>903</v>
      </c>
      <c r="J2403" t="s">
        <v>12437</v>
      </c>
      <c r="K2403" t="s">
        <v>0</v>
      </c>
    </row>
    <row r="2404" spans="1:11">
      <c r="A2404" t="s">
        <v>9365</v>
      </c>
      <c r="B2404" s="33" t="s">
        <v>904</v>
      </c>
      <c r="C2404" s="33">
        <v>607</v>
      </c>
      <c r="D2404" t="s">
        <v>901</v>
      </c>
      <c r="E2404" t="s">
        <v>806</v>
      </c>
      <c r="F2404" s="34">
        <v>45239.442361111112</v>
      </c>
      <c r="G2404" s="34">
        <v>45239.659767789351</v>
      </c>
      <c r="H2404" t="s">
        <v>907</v>
      </c>
      <c r="I2404" t="s">
        <v>903</v>
      </c>
      <c r="J2404" t="s">
        <v>12330</v>
      </c>
      <c r="K2404" t="s">
        <v>0</v>
      </c>
    </row>
    <row r="2405" spans="1:11">
      <c r="A2405" t="s">
        <v>9366</v>
      </c>
      <c r="B2405" s="33" t="s">
        <v>904</v>
      </c>
      <c r="C2405" s="33">
        <v>603</v>
      </c>
      <c r="D2405" t="s">
        <v>901</v>
      </c>
      <c r="E2405" t="s">
        <v>806</v>
      </c>
      <c r="F2405" s="34">
        <v>45239.61041666667</v>
      </c>
      <c r="G2405" s="34">
        <v>45239.659944733794</v>
      </c>
      <c r="H2405" t="s">
        <v>907</v>
      </c>
      <c r="I2405" t="s">
        <v>903</v>
      </c>
      <c r="J2405" t="s">
        <v>12382</v>
      </c>
      <c r="K2405" t="s">
        <v>0</v>
      </c>
    </row>
    <row r="2406" spans="1:11">
      <c r="A2406" t="s">
        <v>9367</v>
      </c>
      <c r="B2406" s="33" t="s">
        <v>904</v>
      </c>
      <c r="C2406" s="33">
        <v>309</v>
      </c>
      <c r="D2406" t="s">
        <v>901</v>
      </c>
      <c r="E2406" t="s">
        <v>12243</v>
      </c>
      <c r="F2406" s="34">
        <v>45240.543055555558</v>
      </c>
      <c r="G2406" s="34">
        <v>45259.594650844905</v>
      </c>
      <c r="H2406" t="s">
        <v>907</v>
      </c>
      <c r="I2406" t="s">
        <v>903</v>
      </c>
      <c r="J2406" t="s">
        <v>12437</v>
      </c>
      <c r="K2406" t="s">
        <v>0</v>
      </c>
    </row>
    <row r="2407" spans="1:11">
      <c r="A2407" t="s">
        <v>9368</v>
      </c>
      <c r="B2407" s="33" t="s">
        <v>904</v>
      </c>
      <c r="C2407" s="33">
        <v>301</v>
      </c>
      <c r="D2407" t="s">
        <v>901</v>
      </c>
      <c r="E2407" t="s">
        <v>806</v>
      </c>
      <c r="F2407" s="34">
        <v>45240.609027777777</v>
      </c>
      <c r="G2407" s="34">
        <v>45243.582860706018</v>
      </c>
      <c r="H2407" t="s">
        <v>907</v>
      </c>
      <c r="I2407" t="s">
        <v>903</v>
      </c>
      <c r="J2407" t="s">
        <v>12325</v>
      </c>
      <c r="K2407" t="s">
        <v>0</v>
      </c>
    </row>
    <row r="2408" spans="1:11">
      <c r="A2408" t="s">
        <v>9369</v>
      </c>
      <c r="B2408" s="33" t="s">
        <v>904</v>
      </c>
      <c r="C2408" s="33">
        <v>409</v>
      </c>
      <c r="D2408" t="s">
        <v>901</v>
      </c>
      <c r="E2408" t="s">
        <v>12243</v>
      </c>
      <c r="F2408" s="34">
        <v>45241.004166666666</v>
      </c>
      <c r="G2408" s="34">
        <v>45243.583053738424</v>
      </c>
      <c r="H2408" t="s">
        <v>907</v>
      </c>
      <c r="I2408" t="s">
        <v>903</v>
      </c>
      <c r="J2408" t="s">
        <v>12437</v>
      </c>
      <c r="K2408" t="s">
        <v>0</v>
      </c>
    </row>
    <row r="2409" spans="1:11">
      <c r="A2409" t="s">
        <v>9370</v>
      </c>
      <c r="B2409" s="33" t="s">
        <v>904</v>
      </c>
      <c r="C2409" s="33">
        <v>103</v>
      </c>
      <c r="D2409" t="s">
        <v>901</v>
      </c>
      <c r="E2409" t="s">
        <v>12243</v>
      </c>
      <c r="F2409" s="34">
        <v>45241.56527777778</v>
      </c>
      <c r="G2409" s="34">
        <v>45243.584007592595</v>
      </c>
      <c r="H2409" t="s">
        <v>907</v>
      </c>
      <c r="I2409" t="s">
        <v>903</v>
      </c>
      <c r="J2409" t="s">
        <v>12437</v>
      </c>
      <c r="K2409" t="s">
        <v>0</v>
      </c>
    </row>
    <row r="2410" spans="1:11">
      <c r="A2410" t="s">
        <v>9371</v>
      </c>
      <c r="B2410" s="33" t="s">
        <v>904</v>
      </c>
      <c r="C2410" s="33" t="s">
        <v>333</v>
      </c>
      <c r="D2410" t="s">
        <v>333</v>
      </c>
      <c r="E2410" t="s">
        <v>806</v>
      </c>
      <c r="F2410" s="34">
        <v>45243.4375</v>
      </c>
      <c r="G2410" s="34">
        <v>45243.584464699074</v>
      </c>
      <c r="H2410" t="s">
        <v>907</v>
      </c>
      <c r="I2410" t="s">
        <v>903</v>
      </c>
      <c r="J2410" t="s">
        <v>12389</v>
      </c>
      <c r="K2410" t="s">
        <v>0</v>
      </c>
    </row>
    <row r="2411" spans="1:11">
      <c r="A2411" t="s">
        <v>9372</v>
      </c>
      <c r="B2411" s="33" t="s">
        <v>904</v>
      </c>
      <c r="C2411" s="33" t="s">
        <v>333</v>
      </c>
      <c r="D2411" t="s">
        <v>333</v>
      </c>
      <c r="E2411" t="s">
        <v>806</v>
      </c>
      <c r="F2411" s="34">
        <v>45243.45208333333</v>
      </c>
      <c r="G2411" s="34">
        <v>45243.584559768518</v>
      </c>
      <c r="H2411" t="s">
        <v>907</v>
      </c>
      <c r="I2411" t="s">
        <v>903</v>
      </c>
      <c r="J2411" t="s">
        <v>12390</v>
      </c>
      <c r="K2411" t="s">
        <v>0</v>
      </c>
    </row>
    <row r="2412" spans="1:11">
      <c r="A2412" t="s">
        <v>9373</v>
      </c>
      <c r="B2412" s="33" t="s">
        <v>904</v>
      </c>
      <c r="C2412" s="33" t="s">
        <v>333</v>
      </c>
      <c r="D2412" t="s">
        <v>333</v>
      </c>
      <c r="E2412" t="s">
        <v>806</v>
      </c>
      <c r="F2412" s="34">
        <v>45243.548611111109</v>
      </c>
      <c r="G2412" s="34">
        <v>45243.584684050926</v>
      </c>
      <c r="H2412" t="s">
        <v>907</v>
      </c>
      <c r="I2412" t="s">
        <v>903</v>
      </c>
      <c r="J2412" t="s">
        <v>12391</v>
      </c>
      <c r="K2412" t="s">
        <v>0</v>
      </c>
    </row>
    <row r="2413" spans="1:11">
      <c r="A2413" t="s">
        <v>9374</v>
      </c>
      <c r="B2413" s="33" t="s">
        <v>904</v>
      </c>
      <c r="C2413" s="33">
        <v>410</v>
      </c>
      <c r="D2413" t="s">
        <v>901</v>
      </c>
      <c r="E2413" t="s">
        <v>12243</v>
      </c>
      <c r="F2413" s="34">
        <v>45243.563194444447</v>
      </c>
      <c r="G2413" s="34">
        <v>45254.377684502317</v>
      </c>
      <c r="H2413" t="s">
        <v>907</v>
      </c>
      <c r="I2413" t="s">
        <v>903</v>
      </c>
      <c r="J2413" t="s">
        <v>12437</v>
      </c>
      <c r="K2413" t="s">
        <v>0</v>
      </c>
    </row>
    <row r="2414" spans="1:11">
      <c r="A2414" t="s">
        <v>9375</v>
      </c>
      <c r="B2414" s="33" t="s">
        <v>904</v>
      </c>
      <c r="C2414" s="33">
        <v>608</v>
      </c>
      <c r="D2414" t="s">
        <v>901</v>
      </c>
      <c r="E2414" t="s">
        <v>806</v>
      </c>
      <c r="F2414" s="34">
        <v>45243.566666666666</v>
      </c>
      <c r="G2414" s="34">
        <v>45243.584895254629</v>
      </c>
      <c r="H2414" t="s">
        <v>907</v>
      </c>
      <c r="I2414" t="s">
        <v>903</v>
      </c>
      <c r="J2414" t="s">
        <v>12380</v>
      </c>
      <c r="K2414" t="s">
        <v>0</v>
      </c>
    </row>
    <row r="2415" spans="1:11">
      <c r="A2415" t="s">
        <v>9376</v>
      </c>
      <c r="B2415" s="33" t="s">
        <v>904</v>
      </c>
      <c r="C2415" s="33">
        <v>613</v>
      </c>
      <c r="D2415" t="s">
        <v>901</v>
      </c>
      <c r="E2415" t="s">
        <v>12243</v>
      </c>
      <c r="F2415" s="34">
        <v>45243.574305555558</v>
      </c>
      <c r="G2415" s="34">
        <v>45243.584993425924</v>
      </c>
      <c r="H2415" t="s">
        <v>907</v>
      </c>
      <c r="I2415" t="s">
        <v>903</v>
      </c>
      <c r="J2415" t="s">
        <v>12437</v>
      </c>
      <c r="K2415" t="s">
        <v>0</v>
      </c>
    </row>
    <row r="2416" spans="1:11">
      <c r="A2416" t="s">
        <v>9377</v>
      </c>
      <c r="B2416" s="33" t="s">
        <v>904</v>
      </c>
      <c r="C2416" s="33">
        <v>211</v>
      </c>
      <c r="D2416" t="s">
        <v>901</v>
      </c>
      <c r="E2416" t="s">
        <v>806</v>
      </c>
      <c r="F2416" s="34">
        <v>45243.586111111108</v>
      </c>
      <c r="G2416" s="34">
        <v>45244.555184560188</v>
      </c>
      <c r="H2416" t="s">
        <v>907</v>
      </c>
      <c r="I2416" t="s">
        <v>903</v>
      </c>
      <c r="J2416" t="s">
        <v>12322</v>
      </c>
      <c r="K2416" t="s">
        <v>0</v>
      </c>
    </row>
    <row r="2417" spans="1:11">
      <c r="A2417" t="s">
        <v>9378</v>
      </c>
      <c r="B2417" s="33" t="s">
        <v>904</v>
      </c>
      <c r="C2417" s="33">
        <v>609</v>
      </c>
      <c r="D2417" t="s">
        <v>901</v>
      </c>
      <c r="E2417" t="s">
        <v>12243</v>
      </c>
      <c r="F2417" s="34">
        <v>45244.351388888892</v>
      </c>
      <c r="G2417" s="34">
        <v>45252.449885405091</v>
      </c>
      <c r="H2417" t="s">
        <v>907</v>
      </c>
      <c r="I2417" t="s">
        <v>903</v>
      </c>
      <c r="J2417" t="s">
        <v>12437</v>
      </c>
      <c r="K2417" t="s">
        <v>0</v>
      </c>
    </row>
    <row r="2418" spans="1:11">
      <c r="A2418" t="s">
        <v>9379</v>
      </c>
      <c r="B2418" s="33" t="s">
        <v>904</v>
      </c>
      <c r="C2418" s="33">
        <v>601</v>
      </c>
      <c r="D2418" t="s">
        <v>901</v>
      </c>
      <c r="E2418" t="s">
        <v>806</v>
      </c>
      <c r="F2418" s="34">
        <v>45244.362500000003</v>
      </c>
      <c r="G2418" s="34">
        <v>45265.5</v>
      </c>
      <c r="H2418" t="s">
        <v>907</v>
      </c>
      <c r="I2418" t="s">
        <v>903</v>
      </c>
      <c r="J2418" t="s">
        <v>12392</v>
      </c>
      <c r="K2418" t="s">
        <v>0</v>
      </c>
    </row>
    <row r="2419" spans="1:11">
      <c r="A2419" t="s">
        <v>9380</v>
      </c>
      <c r="B2419" s="33" t="s">
        <v>904</v>
      </c>
      <c r="C2419" s="33">
        <v>305</v>
      </c>
      <c r="D2419" t="s">
        <v>901</v>
      </c>
      <c r="E2419" t="s">
        <v>12243</v>
      </c>
      <c r="F2419" s="34">
        <v>45244.910416666666</v>
      </c>
      <c r="G2419" s="34">
        <v>45247.67926178241</v>
      </c>
      <c r="H2419" t="s">
        <v>907</v>
      </c>
      <c r="I2419" t="s">
        <v>903</v>
      </c>
      <c r="J2419" t="s">
        <v>12437</v>
      </c>
      <c r="K2419" t="s">
        <v>0</v>
      </c>
    </row>
    <row r="2420" spans="1:11">
      <c r="A2420" t="s">
        <v>9381</v>
      </c>
      <c r="B2420" s="33" t="s">
        <v>904</v>
      </c>
      <c r="C2420" s="33">
        <v>609</v>
      </c>
      <c r="D2420" t="s">
        <v>901</v>
      </c>
      <c r="E2420" t="s">
        <v>806</v>
      </c>
      <c r="F2420" s="34">
        <v>45245.743055555555</v>
      </c>
      <c r="G2420" s="34">
        <v>45247.48268025463</v>
      </c>
      <c r="H2420" t="s">
        <v>907</v>
      </c>
      <c r="I2420" t="s">
        <v>903</v>
      </c>
      <c r="J2420" t="s">
        <v>12322</v>
      </c>
      <c r="K2420" t="s">
        <v>0</v>
      </c>
    </row>
    <row r="2421" spans="1:11">
      <c r="A2421" t="s">
        <v>9382</v>
      </c>
      <c r="B2421" s="33" t="s">
        <v>904</v>
      </c>
      <c r="C2421" s="33">
        <v>505</v>
      </c>
      <c r="D2421" t="s">
        <v>901</v>
      </c>
      <c r="E2421" t="s">
        <v>806</v>
      </c>
      <c r="F2421" s="34">
        <v>45246.409722222219</v>
      </c>
      <c r="G2421" s="34">
        <v>45273.458333333336</v>
      </c>
      <c r="H2421" t="s">
        <v>2</v>
      </c>
      <c r="I2421" t="s">
        <v>903</v>
      </c>
      <c r="J2421" t="s">
        <v>12334</v>
      </c>
      <c r="K2421" t="s">
        <v>0</v>
      </c>
    </row>
    <row r="2422" spans="1:11">
      <c r="A2422" t="s">
        <v>9383</v>
      </c>
      <c r="B2422" s="33" t="s">
        <v>904</v>
      </c>
      <c r="C2422" s="33">
        <v>402</v>
      </c>
      <c r="D2422" t="s">
        <v>901</v>
      </c>
      <c r="E2422" t="s">
        <v>12243</v>
      </c>
      <c r="F2422" s="34">
        <v>45246.486805555556</v>
      </c>
      <c r="G2422" s="34">
        <v>45247.484289108797</v>
      </c>
      <c r="H2422" t="s">
        <v>907</v>
      </c>
      <c r="I2422" t="s">
        <v>903</v>
      </c>
      <c r="J2422" t="s">
        <v>12437</v>
      </c>
      <c r="K2422" t="s">
        <v>0</v>
      </c>
    </row>
    <row r="2423" spans="1:11">
      <c r="A2423" t="s">
        <v>9384</v>
      </c>
      <c r="B2423" s="33" t="s">
        <v>904</v>
      </c>
      <c r="C2423" s="33">
        <v>603</v>
      </c>
      <c r="D2423" t="s">
        <v>901</v>
      </c>
      <c r="E2423" t="s">
        <v>806</v>
      </c>
      <c r="F2423" s="34">
        <v>45246.622916666667</v>
      </c>
      <c r="G2423" s="34">
        <v>45247.483017777777</v>
      </c>
      <c r="H2423" t="s">
        <v>907</v>
      </c>
      <c r="I2423" t="s">
        <v>903</v>
      </c>
      <c r="J2423" t="s">
        <v>12330</v>
      </c>
      <c r="K2423" t="s">
        <v>0</v>
      </c>
    </row>
    <row r="2424" spans="1:11">
      <c r="A2424" t="s">
        <v>9385</v>
      </c>
      <c r="B2424" s="33" t="s">
        <v>904</v>
      </c>
      <c r="C2424" s="33">
        <v>201</v>
      </c>
      <c r="D2424" t="s">
        <v>901</v>
      </c>
      <c r="E2424" t="s">
        <v>12243</v>
      </c>
      <c r="F2424" s="34">
        <v>45246.853472222225</v>
      </c>
      <c r="G2424" s="34">
        <v>45258.667306886571</v>
      </c>
      <c r="H2424" t="s">
        <v>907</v>
      </c>
      <c r="I2424" t="s">
        <v>903</v>
      </c>
      <c r="J2424" t="s">
        <v>12437</v>
      </c>
      <c r="K2424" t="s">
        <v>0</v>
      </c>
    </row>
    <row r="2425" spans="1:11">
      <c r="A2425" t="s">
        <v>9386</v>
      </c>
      <c r="B2425" s="33" t="s">
        <v>904</v>
      </c>
      <c r="C2425" s="33">
        <v>605</v>
      </c>
      <c r="D2425" t="s">
        <v>901</v>
      </c>
      <c r="E2425" t="s">
        <v>12243</v>
      </c>
      <c r="F2425" s="34">
        <v>45248.463194444441</v>
      </c>
      <c r="G2425" s="34">
        <v>45259.405868564812</v>
      </c>
      <c r="H2425" t="s">
        <v>907</v>
      </c>
      <c r="I2425" t="s">
        <v>903</v>
      </c>
      <c r="J2425" t="s">
        <v>12437</v>
      </c>
      <c r="K2425" t="s">
        <v>0</v>
      </c>
    </row>
    <row r="2426" spans="1:11">
      <c r="A2426" t="s">
        <v>9387</v>
      </c>
      <c r="B2426" s="33" t="s">
        <v>904</v>
      </c>
      <c r="C2426" s="33">
        <v>605</v>
      </c>
      <c r="D2426" t="s">
        <v>901</v>
      </c>
      <c r="E2426" t="s">
        <v>12243</v>
      </c>
      <c r="F2426" s="34">
        <v>45248.465277777781</v>
      </c>
      <c r="G2426" s="34">
        <v>45259.405493692131</v>
      </c>
      <c r="H2426" t="s">
        <v>907</v>
      </c>
      <c r="I2426" t="s">
        <v>903</v>
      </c>
      <c r="J2426" t="s">
        <v>12437</v>
      </c>
      <c r="K2426" t="s">
        <v>0</v>
      </c>
    </row>
    <row r="2427" spans="1:11">
      <c r="A2427" t="s">
        <v>9388</v>
      </c>
      <c r="B2427" s="33" t="s">
        <v>904</v>
      </c>
      <c r="C2427" s="33">
        <v>611</v>
      </c>
      <c r="D2427" t="s">
        <v>901</v>
      </c>
      <c r="E2427" t="s">
        <v>806</v>
      </c>
      <c r="F2427" s="34">
        <v>45250.586805555555</v>
      </c>
      <c r="G2427" s="34">
        <v>45273.375</v>
      </c>
      <c r="H2427" t="s">
        <v>2</v>
      </c>
      <c r="I2427" t="s">
        <v>903</v>
      </c>
      <c r="J2427" t="s">
        <v>12330</v>
      </c>
      <c r="K2427" t="s">
        <v>0</v>
      </c>
    </row>
    <row r="2428" spans="1:11">
      <c r="A2428" t="s">
        <v>9389</v>
      </c>
      <c r="B2428" s="33" t="s">
        <v>904</v>
      </c>
      <c r="C2428" s="33">
        <v>103</v>
      </c>
      <c r="D2428" t="s">
        <v>901</v>
      </c>
      <c r="E2428" t="s">
        <v>806</v>
      </c>
      <c r="F2428" s="34">
        <v>45251.089583333334</v>
      </c>
      <c r="G2428" s="34">
        <v>45261.416666666664</v>
      </c>
      <c r="H2428" t="s">
        <v>907</v>
      </c>
      <c r="I2428" t="s">
        <v>903</v>
      </c>
      <c r="J2428" t="s">
        <v>12329</v>
      </c>
      <c r="K2428" t="s">
        <v>0</v>
      </c>
    </row>
    <row r="2429" spans="1:11">
      <c r="A2429" t="s">
        <v>9390</v>
      </c>
      <c r="B2429" s="33" t="s">
        <v>904</v>
      </c>
      <c r="C2429" s="33">
        <v>306</v>
      </c>
      <c r="D2429" t="s">
        <v>901</v>
      </c>
      <c r="E2429" t="s">
        <v>806</v>
      </c>
      <c r="F2429" s="34">
        <v>45251.30972222222</v>
      </c>
      <c r="G2429" s="34">
        <v>45279.688754305556</v>
      </c>
      <c r="H2429" t="s">
        <v>907</v>
      </c>
      <c r="I2429" t="s">
        <v>903</v>
      </c>
      <c r="J2429" t="s">
        <v>12325</v>
      </c>
      <c r="K2429" t="s">
        <v>0</v>
      </c>
    </row>
    <row r="2430" spans="1:11">
      <c r="A2430" t="s">
        <v>9391</v>
      </c>
      <c r="B2430" s="33" t="s">
        <v>904</v>
      </c>
      <c r="C2430" s="33">
        <v>407</v>
      </c>
      <c r="D2430" t="s">
        <v>901</v>
      </c>
      <c r="E2430" t="s">
        <v>806</v>
      </c>
      <c r="F2430" s="34">
        <v>45251.647222222222</v>
      </c>
      <c r="G2430" s="34">
        <v>45252.570380787038</v>
      </c>
      <c r="H2430" t="s">
        <v>907</v>
      </c>
      <c r="I2430" t="s">
        <v>903</v>
      </c>
      <c r="J2430" t="s">
        <v>12326</v>
      </c>
      <c r="K2430" t="s">
        <v>0</v>
      </c>
    </row>
    <row r="2431" spans="1:11">
      <c r="A2431" t="s">
        <v>9392</v>
      </c>
      <c r="B2431" s="33" t="s">
        <v>904</v>
      </c>
      <c r="C2431" s="33">
        <v>307</v>
      </c>
      <c r="D2431" t="s">
        <v>901</v>
      </c>
      <c r="E2431" t="s">
        <v>12243</v>
      </c>
      <c r="F2431" s="34">
        <v>45251.763194444444</v>
      </c>
      <c r="G2431" s="34">
        <v>45252.616208460648</v>
      </c>
      <c r="H2431" t="s">
        <v>907</v>
      </c>
      <c r="I2431" t="s">
        <v>903</v>
      </c>
      <c r="J2431" t="s">
        <v>12437</v>
      </c>
      <c r="K2431" t="s">
        <v>0</v>
      </c>
    </row>
    <row r="2432" spans="1:11">
      <c r="A2432" t="s">
        <v>9393</v>
      </c>
      <c r="B2432" s="33" t="s">
        <v>904</v>
      </c>
      <c r="C2432" s="33">
        <v>507</v>
      </c>
      <c r="D2432" t="s">
        <v>901</v>
      </c>
      <c r="E2432" t="s">
        <v>12243</v>
      </c>
      <c r="F2432" s="34">
        <v>45252.59097222222</v>
      </c>
      <c r="G2432" s="34">
        <v>45253.469200983796</v>
      </c>
      <c r="H2432" t="s">
        <v>907</v>
      </c>
      <c r="I2432" t="s">
        <v>903</v>
      </c>
      <c r="J2432" t="s">
        <v>12437</v>
      </c>
      <c r="K2432" t="s">
        <v>0</v>
      </c>
    </row>
    <row r="2433" spans="1:11">
      <c r="A2433" t="s">
        <v>9394</v>
      </c>
      <c r="B2433" s="33" t="s">
        <v>904</v>
      </c>
      <c r="C2433" s="33">
        <v>309</v>
      </c>
      <c r="D2433" t="s">
        <v>901</v>
      </c>
      <c r="E2433" t="s">
        <v>806</v>
      </c>
      <c r="F2433" s="34">
        <v>45252.745833333334</v>
      </c>
      <c r="G2433" s="34">
        <v>45273.416666666664</v>
      </c>
      <c r="H2433" t="s">
        <v>907</v>
      </c>
      <c r="I2433" t="s">
        <v>903</v>
      </c>
      <c r="J2433" t="s">
        <v>12335</v>
      </c>
      <c r="K2433" t="s">
        <v>0</v>
      </c>
    </row>
    <row r="2434" spans="1:11">
      <c r="A2434" t="s">
        <v>9395</v>
      </c>
      <c r="B2434" s="33" t="s">
        <v>904</v>
      </c>
      <c r="C2434" s="33">
        <v>101</v>
      </c>
      <c r="D2434" t="s">
        <v>901</v>
      </c>
      <c r="E2434" t="s">
        <v>806</v>
      </c>
      <c r="F2434" s="34">
        <v>45253.275000000001</v>
      </c>
      <c r="G2434" s="34">
        <v>45279.370418680555</v>
      </c>
      <c r="H2434" t="s">
        <v>2</v>
      </c>
      <c r="I2434" t="s">
        <v>903</v>
      </c>
      <c r="J2434" t="s">
        <v>12325</v>
      </c>
      <c r="K2434" t="s">
        <v>0</v>
      </c>
    </row>
    <row r="2435" spans="1:11">
      <c r="A2435" t="s">
        <v>9396</v>
      </c>
      <c r="B2435" s="33" t="s">
        <v>904</v>
      </c>
      <c r="C2435" s="33">
        <v>103</v>
      </c>
      <c r="D2435" t="s">
        <v>901</v>
      </c>
      <c r="E2435" t="s">
        <v>806</v>
      </c>
      <c r="F2435" s="34">
        <v>45254.484027777777</v>
      </c>
      <c r="G2435" s="34">
        <v>45260.443203472219</v>
      </c>
      <c r="H2435" t="s">
        <v>907</v>
      </c>
      <c r="I2435" t="s">
        <v>903</v>
      </c>
      <c r="J2435" t="s">
        <v>12437</v>
      </c>
      <c r="K2435" t="s">
        <v>0</v>
      </c>
    </row>
    <row r="2436" spans="1:11">
      <c r="A2436" t="s">
        <v>9397</v>
      </c>
      <c r="B2436" s="33" t="s">
        <v>904</v>
      </c>
      <c r="C2436" s="33">
        <v>609</v>
      </c>
      <c r="D2436" t="s">
        <v>901</v>
      </c>
      <c r="E2436" t="s">
        <v>806</v>
      </c>
      <c r="F2436" s="34">
        <v>45256.77847222222</v>
      </c>
      <c r="G2436" s="34">
        <v>45279.373370983798</v>
      </c>
      <c r="H2436" t="s">
        <v>2</v>
      </c>
      <c r="I2436" t="s">
        <v>903</v>
      </c>
      <c r="J2436" t="s">
        <v>12343</v>
      </c>
      <c r="K2436" t="s">
        <v>0</v>
      </c>
    </row>
    <row r="2437" spans="1:11">
      <c r="A2437" t="s">
        <v>9398</v>
      </c>
      <c r="B2437" s="33" t="s">
        <v>904</v>
      </c>
      <c r="C2437" s="33">
        <v>609</v>
      </c>
      <c r="D2437" t="s">
        <v>901</v>
      </c>
      <c r="E2437" t="s">
        <v>806</v>
      </c>
      <c r="F2437" s="34">
        <v>45256.76458333333</v>
      </c>
      <c r="G2437" s="34">
        <v>45262.375</v>
      </c>
      <c r="H2437" t="s">
        <v>907</v>
      </c>
      <c r="I2437" t="s">
        <v>903</v>
      </c>
      <c r="J2437" t="s">
        <v>12437</v>
      </c>
      <c r="K2437" t="s">
        <v>0</v>
      </c>
    </row>
    <row r="2438" spans="1:11">
      <c r="A2438" t="s">
        <v>9399</v>
      </c>
      <c r="B2438" s="33" t="s">
        <v>904</v>
      </c>
      <c r="C2438" s="33">
        <v>609</v>
      </c>
      <c r="D2438" t="s">
        <v>901</v>
      </c>
      <c r="E2438" t="s">
        <v>806</v>
      </c>
      <c r="F2438" s="34">
        <v>45256.776388888888</v>
      </c>
      <c r="G2438" s="34">
        <v>45262.375</v>
      </c>
      <c r="H2438" t="s">
        <v>907</v>
      </c>
      <c r="I2438" t="s">
        <v>903</v>
      </c>
      <c r="J2438" t="s">
        <v>12437</v>
      </c>
      <c r="K2438" t="s">
        <v>0</v>
      </c>
    </row>
    <row r="2439" spans="1:11">
      <c r="A2439" t="s">
        <v>9400</v>
      </c>
      <c r="B2439" s="33" t="s">
        <v>904</v>
      </c>
      <c r="C2439" s="33">
        <v>107</v>
      </c>
      <c r="D2439" t="s">
        <v>901</v>
      </c>
      <c r="E2439" t="s">
        <v>806</v>
      </c>
      <c r="F2439" s="34">
        <v>45255.939583333333</v>
      </c>
      <c r="G2439" s="34">
        <v>45274.416666666664</v>
      </c>
      <c r="H2439" t="s">
        <v>907</v>
      </c>
      <c r="I2439" t="s">
        <v>903</v>
      </c>
      <c r="J2439" t="s">
        <v>12382</v>
      </c>
      <c r="K2439" t="s">
        <v>0</v>
      </c>
    </row>
    <row r="2440" spans="1:11">
      <c r="A2440" t="s">
        <v>9401</v>
      </c>
      <c r="B2440" s="33" t="s">
        <v>904</v>
      </c>
      <c r="C2440" s="33">
        <v>106</v>
      </c>
      <c r="D2440" t="s">
        <v>901</v>
      </c>
      <c r="E2440" t="s">
        <v>806</v>
      </c>
      <c r="F2440" s="34">
        <v>45256.511805555558</v>
      </c>
      <c r="G2440" s="34">
        <v>45260.559392326388</v>
      </c>
      <c r="H2440" t="s">
        <v>907</v>
      </c>
      <c r="I2440" t="s">
        <v>903</v>
      </c>
      <c r="J2440" t="s">
        <v>12437</v>
      </c>
      <c r="K2440" t="s">
        <v>0</v>
      </c>
    </row>
    <row r="2441" spans="1:11">
      <c r="A2441" t="s">
        <v>9402</v>
      </c>
      <c r="B2441" s="33" t="s">
        <v>904</v>
      </c>
      <c r="C2441" s="33">
        <v>406</v>
      </c>
      <c r="D2441" t="s">
        <v>901</v>
      </c>
      <c r="E2441" t="s">
        <v>806</v>
      </c>
      <c r="F2441" s="34">
        <v>45256.620833333334</v>
      </c>
      <c r="G2441" s="34">
        <v>45257.44986572917</v>
      </c>
      <c r="H2441" t="s">
        <v>907</v>
      </c>
      <c r="I2441" t="s">
        <v>903</v>
      </c>
      <c r="J2441" t="s">
        <v>12326</v>
      </c>
      <c r="K2441" t="s">
        <v>0</v>
      </c>
    </row>
    <row r="2442" spans="1:11">
      <c r="A2442" t="s">
        <v>9403</v>
      </c>
      <c r="B2442" s="33" t="s">
        <v>904</v>
      </c>
      <c r="C2442" s="33">
        <v>311</v>
      </c>
      <c r="D2442" t="s">
        <v>901</v>
      </c>
      <c r="E2442" t="s">
        <v>806</v>
      </c>
      <c r="F2442" s="34">
        <v>45256.651388888888</v>
      </c>
      <c r="G2442" s="34">
        <v>45272.458333333336</v>
      </c>
      <c r="H2442" t="s">
        <v>907</v>
      </c>
      <c r="I2442" t="s">
        <v>903</v>
      </c>
      <c r="J2442" t="s">
        <v>12335</v>
      </c>
      <c r="K2442" t="s">
        <v>0</v>
      </c>
    </row>
    <row r="2443" spans="1:11">
      <c r="A2443" t="s">
        <v>9404</v>
      </c>
      <c r="B2443" s="33" t="s">
        <v>904</v>
      </c>
      <c r="C2443" s="33">
        <v>309</v>
      </c>
      <c r="D2443" t="s">
        <v>901</v>
      </c>
      <c r="E2443" t="s">
        <v>806</v>
      </c>
      <c r="F2443" s="34">
        <v>45257.537499999999</v>
      </c>
      <c r="G2443" s="34">
        <v>45273.541666666664</v>
      </c>
      <c r="H2443" t="s">
        <v>907</v>
      </c>
      <c r="I2443" t="s">
        <v>903</v>
      </c>
      <c r="J2443" t="s">
        <v>12335</v>
      </c>
      <c r="K2443" t="s">
        <v>0</v>
      </c>
    </row>
    <row r="2444" spans="1:11">
      <c r="A2444" t="s">
        <v>9405</v>
      </c>
      <c r="B2444" s="33" t="s">
        <v>904</v>
      </c>
      <c r="C2444" s="33">
        <v>609</v>
      </c>
      <c r="D2444" t="s">
        <v>901</v>
      </c>
      <c r="E2444" t="s">
        <v>806</v>
      </c>
      <c r="F2444" s="34">
        <v>45257.677083333336</v>
      </c>
      <c r="G2444" s="34">
        <v>45280.625</v>
      </c>
      <c r="H2444" t="s">
        <v>907</v>
      </c>
      <c r="I2444" t="s">
        <v>903</v>
      </c>
      <c r="J2444" t="s">
        <v>12332</v>
      </c>
      <c r="K2444" t="s">
        <v>0</v>
      </c>
    </row>
    <row r="2445" spans="1:11">
      <c r="A2445" t="s">
        <v>9406</v>
      </c>
      <c r="B2445" s="33" t="s">
        <v>904</v>
      </c>
      <c r="C2445" s="33" t="s">
        <v>333</v>
      </c>
      <c r="D2445" t="s">
        <v>333</v>
      </c>
      <c r="E2445" t="s">
        <v>806</v>
      </c>
      <c r="F2445" s="34">
        <v>45257.885416666664</v>
      </c>
      <c r="G2445" s="34">
        <v>45260.395833333336</v>
      </c>
      <c r="H2445" t="s">
        <v>2</v>
      </c>
      <c r="I2445" t="s">
        <v>903</v>
      </c>
      <c r="J2445" t="s">
        <v>12330</v>
      </c>
      <c r="K2445" t="s">
        <v>0</v>
      </c>
    </row>
    <row r="2446" spans="1:11">
      <c r="A2446" t="s">
        <v>9407</v>
      </c>
      <c r="B2446" s="33" t="s">
        <v>904</v>
      </c>
      <c r="C2446" s="33" t="s">
        <v>333</v>
      </c>
      <c r="D2446" t="s">
        <v>333</v>
      </c>
      <c r="E2446" t="s">
        <v>806</v>
      </c>
      <c r="F2446" s="34">
        <v>45257.886805555558</v>
      </c>
      <c r="G2446" s="34">
        <v>45273.375</v>
      </c>
      <c r="H2446" t="s">
        <v>907</v>
      </c>
      <c r="I2446" t="s">
        <v>903</v>
      </c>
      <c r="J2446" t="s">
        <v>12339</v>
      </c>
      <c r="K2446" t="s">
        <v>0</v>
      </c>
    </row>
    <row r="2447" spans="1:11">
      <c r="A2447" t="s">
        <v>9408</v>
      </c>
      <c r="B2447" s="33" t="s">
        <v>904</v>
      </c>
      <c r="C2447" s="33">
        <v>607</v>
      </c>
      <c r="D2447" t="s">
        <v>901</v>
      </c>
      <c r="E2447" t="s">
        <v>806</v>
      </c>
      <c r="F2447" s="34">
        <v>45258.415277777778</v>
      </c>
      <c r="G2447" s="34">
        <v>45259.645833333336</v>
      </c>
      <c r="H2447" t="s">
        <v>907</v>
      </c>
      <c r="I2447" t="s">
        <v>903</v>
      </c>
      <c r="J2447" t="s">
        <v>12437</v>
      </c>
      <c r="K2447" t="s">
        <v>0</v>
      </c>
    </row>
    <row r="2448" spans="1:11">
      <c r="A2448" t="s">
        <v>9409</v>
      </c>
      <c r="B2448" s="33" t="s">
        <v>904</v>
      </c>
      <c r="C2448" s="33">
        <v>110</v>
      </c>
      <c r="D2448" t="s">
        <v>901</v>
      </c>
      <c r="E2448" t="s">
        <v>806</v>
      </c>
      <c r="F2448" s="34">
        <v>45258.619444444441</v>
      </c>
      <c r="G2448" s="34">
        <v>45258.712787708333</v>
      </c>
      <c r="H2448" t="s">
        <v>907</v>
      </c>
      <c r="I2448" t="s">
        <v>903</v>
      </c>
      <c r="J2448" t="s">
        <v>12437</v>
      </c>
      <c r="K2448" t="s">
        <v>0</v>
      </c>
    </row>
    <row r="2449" spans="1:11">
      <c r="A2449" t="s">
        <v>9410</v>
      </c>
      <c r="B2449" s="33" t="s">
        <v>904</v>
      </c>
      <c r="C2449" s="33" t="s">
        <v>333</v>
      </c>
      <c r="D2449" t="s">
        <v>333</v>
      </c>
      <c r="E2449" t="s">
        <v>806</v>
      </c>
      <c r="F2449" s="34">
        <v>45258.634722222225</v>
      </c>
      <c r="G2449" s="34">
        <v>45264.375</v>
      </c>
      <c r="H2449" t="s">
        <v>907</v>
      </c>
      <c r="I2449" t="s">
        <v>903</v>
      </c>
      <c r="J2449" t="s">
        <v>12437</v>
      </c>
      <c r="K2449" t="s">
        <v>0</v>
      </c>
    </row>
    <row r="2450" spans="1:11">
      <c r="A2450" t="s">
        <v>9411</v>
      </c>
      <c r="B2450" s="33" t="s">
        <v>904</v>
      </c>
      <c r="C2450" s="33">
        <v>203</v>
      </c>
      <c r="D2450" t="s">
        <v>901</v>
      </c>
      <c r="E2450" t="s">
        <v>806</v>
      </c>
      <c r="F2450" s="34">
        <v>45258.651388888888</v>
      </c>
      <c r="G2450" s="34">
        <v>45261.373303946762</v>
      </c>
      <c r="H2450" t="s">
        <v>907</v>
      </c>
      <c r="I2450" t="s">
        <v>903</v>
      </c>
      <c r="J2450" t="s">
        <v>12437</v>
      </c>
      <c r="K2450" t="s">
        <v>0</v>
      </c>
    </row>
    <row r="2451" spans="1:11">
      <c r="A2451" t="s">
        <v>9412</v>
      </c>
      <c r="B2451" s="33" t="s">
        <v>904</v>
      </c>
      <c r="C2451" s="33">
        <v>102</v>
      </c>
      <c r="D2451" t="s">
        <v>901</v>
      </c>
      <c r="E2451" t="s">
        <v>806</v>
      </c>
      <c r="F2451" s="34">
        <v>45258.731944444444</v>
      </c>
      <c r="G2451" s="34">
        <v>45271.318806215277</v>
      </c>
      <c r="H2451" t="s">
        <v>2</v>
      </c>
      <c r="I2451" t="s">
        <v>903</v>
      </c>
      <c r="J2451" t="s">
        <v>12392</v>
      </c>
      <c r="K2451" t="s">
        <v>0</v>
      </c>
    </row>
    <row r="2452" spans="1:11">
      <c r="A2452" t="s">
        <v>9413</v>
      </c>
      <c r="B2452" s="33" t="s">
        <v>904</v>
      </c>
      <c r="C2452" s="33">
        <v>102</v>
      </c>
      <c r="D2452" t="s">
        <v>901</v>
      </c>
      <c r="E2452" t="s">
        <v>12243</v>
      </c>
      <c r="F2452" s="34">
        <v>45258.729166666664</v>
      </c>
      <c r="G2452" s="34">
        <v>45259.689462175927</v>
      </c>
      <c r="H2452" t="s">
        <v>907</v>
      </c>
      <c r="I2452" t="s">
        <v>903</v>
      </c>
      <c r="J2452" t="s">
        <v>12437</v>
      </c>
      <c r="K2452" t="s">
        <v>0</v>
      </c>
    </row>
    <row r="2453" spans="1:11">
      <c r="A2453" t="s">
        <v>9414</v>
      </c>
      <c r="B2453" s="33" t="s">
        <v>904</v>
      </c>
      <c r="C2453" s="33">
        <v>102</v>
      </c>
      <c r="D2453" t="s">
        <v>901</v>
      </c>
      <c r="E2453" t="s">
        <v>806</v>
      </c>
      <c r="F2453" s="34">
        <v>45259.456250000003</v>
      </c>
      <c r="G2453" s="34">
        <v>45276</v>
      </c>
      <c r="H2453" t="s">
        <v>907</v>
      </c>
      <c r="I2453" t="s">
        <v>903</v>
      </c>
      <c r="J2453" t="s">
        <v>12392</v>
      </c>
      <c r="K2453" t="s">
        <v>0</v>
      </c>
    </row>
    <row r="2454" spans="1:11">
      <c r="A2454" t="s">
        <v>9415</v>
      </c>
      <c r="B2454" s="33" t="s">
        <v>904</v>
      </c>
      <c r="C2454" s="33">
        <v>502</v>
      </c>
      <c r="D2454" t="s">
        <v>901</v>
      </c>
      <c r="E2454" t="s">
        <v>806</v>
      </c>
      <c r="F2454" s="34">
        <v>45259.569444444445</v>
      </c>
      <c r="G2454" s="34">
        <v>45273.333333333336</v>
      </c>
      <c r="H2454" t="s">
        <v>2</v>
      </c>
      <c r="I2454" t="s">
        <v>903</v>
      </c>
      <c r="J2454" t="s">
        <v>12393</v>
      </c>
      <c r="K2454" t="s">
        <v>0</v>
      </c>
    </row>
    <row r="2455" spans="1:11">
      <c r="A2455" t="s">
        <v>9416</v>
      </c>
      <c r="B2455" s="33" t="s">
        <v>904</v>
      </c>
      <c r="C2455" s="33">
        <v>102</v>
      </c>
      <c r="D2455" t="s">
        <v>901</v>
      </c>
      <c r="E2455" t="s">
        <v>806</v>
      </c>
      <c r="F2455" s="34">
        <v>45264.364583333336</v>
      </c>
      <c r="G2455" s="34">
        <v>45272</v>
      </c>
      <c r="H2455" t="s">
        <v>907</v>
      </c>
      <c r="I2455" t="s">
        <v>903</v>
      </c>
      <c r="J2455" t="s">
        <v>12394</v>
      </c>
      <c r="K2455" t="s">
        <v>0</v>
      </c>
    </row>
    <row r="2456" spans="1:11">
      <c r="A2456" t="s">
        <v>9417</v>
      </c>
      <c r="B2456" s="33" t="s">
        <v>904</v>
      </c>
      <c r="C2456" s="33">
        <v>607</v>
      </c>
      <c r="D2456" t="s">
        <v>901</v>
      </c>
      <c r="E2456" t="s">
        <v>12243</v>
      </c>
      <c r="F2456" s="34">
        <v>45259.663888888892</v>
      </c>
      <c r="G2456" s="34">
        <v>45274.416666666664</v>
      </c>
      <c r="H2456" t="s">
        <v>2</v>
      </c>
      <c r="I2456" t="s">
        <v>903</v>
      </c>
      <c r="J2456" t="s">
        <v>12327</v>
      </c>
      <c r="K2456" t="s">
        <v>0</v>
      </c>
    </row>
    <row r="2457" spans="1:11">
      <c r="A2457" t="s">
        <v>9418</v>
      </c>
      <c r="B2457" s="33" t="s">
        <v>904</v>
      </c>
      <c r="C2457" s="33">
        <v>506</v>
      </c>
      <c r="D2457" t="s">
        <v>901</v>
      </c>
      <c r="E2457" t="s">
        <v>806</v>
      </c>
      <c r="F2457" s="34">
        <v>45260.333333333336</v>
      </c>
      <c r="G2457" s="34">
        <v>45279.354166666664</v>
      </c>
      <c r="H2457" t="s">
        <v>907</v>
      </c>
      <c r="I2457" t="s">
        <v>903</v>
      </c>
      <c r="J2457" t="s">
        <v>12321</v>
      </c>
      <c r="K2457" t="s">
        <v>0</v>
      </c>
    </row>
    <row r="2458" spans="1:11">
      <c r="A2458" t="s">
        <v>9419</v>
      </c>
      <c r="B2458" s="33" t="s">
        <v>904</v>
      </c>
      <c r="C2458" s="33">
        <v>606</v>
      </c>
      <c r="D2458" t="s">
        <v>901</v>
      </c>
      <c r="E2458" t="s">
        <v>806</v>
      </c>
      <c r="F2458" s="34">
        <v>45260.718055555553</v>
      </c>
      <c r="G2458" s="34">
        <v>45272</v>
      </c>
      <c r="H2458" t="s">
        <v>907</v>
      </c>
      <c r="I2458" t="s">
        <v>903</v>
      </c>
      <c r="J2458" t="s">
        <v>12339</v>
      </c>
      <c r="K2458" t="s">
        <v>0</v>
      </c>
    </row>
    <row r="2459" spans="1:11">
      <c r="A2459" t="s">
        <v>9420</v>
      </c>
      <c r="B2459" s="33" t="s">
        <v>904</v>
      </c>
      <c r="C2459" s="33">
        <v>309</v>
      </c>
      <c r="D2459" t="s">
        <v>901</v>
      </c>
      <c r="E2459" t="s">
        <v>12243</v>
      </c>
      <c r="F2459" s="34">
        <v>45261.34652777778</v>
      </c>
      <c r="G2459" s="34">
        <v>45273.605555555558</v>
      </c>
      <c r="H2459" t="s">
        <v>2</v>
      </c>
      <c r="I2459" t="s">
        <v>903</v>
      </c>
      <c r="J2459" t="s">
        <v>12341</v>
      </c>
      <c r="K2459" t="s">
        <v>0</v>
      </c>
    </row>
    <row r="2460" spans="1:11">
      <c r="A2460" t="s">
        <v>9421</v>
      </c>
      <c r="B2460" s="33" t="s">
        <v>904</v>
      </c>
      <c r="C2460" s="33" t="s">
        <v>333</v>
      </c>
      <c r="D2460" t="s">
        <v>333</v>
      </c>
      <c r="E2460" t="s">
        <v>806</v>
      </c>
      <c r="F2460" s="34">
        <v>45261.578472222223</v>
      </c>
      <c r="G2460" s="34">
        <v>45275.375</v>
      </c>
      <c r="H2460" t="s">
        <v>2</v>
      </c>
      <c r="I2460" t="s">
        <v>903</v>
      </c>
      <c r="J2460" t="s">
        <v>12383</v>
      </c>
      <c r="K2460" t="s">
        <v>0</v>
      </c>
    </row>
    <row r="2461" spans="1:11">
      <c r="A2461" t="s">
        <v>9422</v>
      </c>
      <c r="B2461" s="33" t="s">
        <v>904</v>
      </c>
      <c r="C2461" s="33">
        <v>206</v>
      </c>
      <c r="D2461" t="s">
        <v>901</v>
      </c>
      <c r="E2461" t="s">
        <v>12243</v>
      </c>
      <c r="F2461" s="34">
        <v>45261.853472222225</v>
      </c>
      <c r="G2461" s="34">
        <v>45288.433084872682</v>
      </c>
      <c r="H2461" t="s">
        <v>907</v>
      </c>
      <c r="I2461" t="s">
        <v>903</v>
      </c>
      <c r="J2461" t="s">
        <v>12334</v>
      </c>
      <c r="K2461" t="s">
        <v>0</v>
      </c>
    </row>
    <row r="2462" spans="1:11">
      <c r="A2462" t="s">
        <v>9423</v>
      </c>
      <c r="B2462" s="33" t="s">
        <v>904</v>
      </c>
      <c r="C2462" s="33">
        <v>107</v>
      </c>
      <c r="D2462" t="s">
        <v>901</v>
      </c>
      <c r="E2462" t="s">
        <v>12245</v>
      </c>
      <c r="F2462" s="34">
        <v>45261.978472222225</v>
      </c>
      <c r="G2462" s="34">
        <v>45276</v>
      </c>
      <c r="H2462" t="s">
        <v>907</v>
      </c>
      <c r="I2462" t="s">
        <v>903</v>
      </c>
      <c r="J2462" t="s">
        <v>12383</v>
      </c>
      <c r="K2462" t="s">
        <v>0</v>
      </c>
    </row>
    <row r="2463" spans="1:11">
      <c r="A2463" t="s">
        <v>9424</v>
      </c>
      <c r="B2463" s="33" t="s">
        <v>904</v>
      </c>
      <c r="C2463" s="33">
        <v>507</v>
      </c>
      <c r="D2463" t="s">
        <v>901</v>
      </c>
      <c r="E2463" t="s">
        <v>12243</v>
      </c>
      <c r="F2463" s="34">
        <v>45262.518750000003</v>
      </c>
      <c r="G2463" s="34">
        <v>45287.458333333336</v>
      </c>
      <c r="H2463" t="s">
        <v>907</v>
      </c>
      <c r="I2463" t="s">
        <v>903</v>
      </c>
      <c r="J2463" t="s">
        <v>12383</v>
      </c>
      <c r="K2463" t="s">
        <v>0</v>
      </c>
    </row>
    <row r="2464" spans="1:11">
      <c r="A2464" t="s">
        <v>9425</v>
      </c>
      <c r="B2464" s="33" t="s">
        <v>904</v>
      </c>
      <c r="C2464" s="33">
        <v>503</v>
      </c>
      <c r="D2464" t="s">
        <v>901</v>
      </c>
      <c r="E2464" t="s">
        <v>12243</v>
      </c>
      <c r="F2464" s="34">
        <v>45262.599305555559</v>
      </c>
      <c r="G2464" s="34">
        <v>45274.416666666664</v>
      </c>
      <c r="H2464" t="s">
        <v>907</v>
      </c>
      <c r="I2464" t="s">
        <v>903</v>
      </c>
      <c r="J2464" t="s">
        <v>12319</v>
      </c>
      <c r="K2464" t="s">
        <v>0</v>
      </c>
    </row>
    <row r="2465" spans="1:11">
      <c r="A2465" t="s">
        <v>9426</v>
      </c>
      <c r="B2465" s="33" t="s">
        <v>904</v>
      </c>
      <c r="C2465" s="33">
        <v>601</v>
      </c>
      <c r="D2465" t="s">
        <v>901</v>
      </c>
      <c r="E2465" t="s">
        <v>806</v>
      </c>
      <c r="F2465" s="34">
        <v>45263.801388888889</v>
      </c>
      <c r="G2465" s="34">
        <v>45273.577777777777</v>
      </c>
      <c r="H2465" t="s">
        <v>907</v>
      </c>
      <c r="I2465" t="s">
        <v>903</v>
      </c>
      <c r="J2465" t="s">
        <v>12392</v>
      </c>
      <c r="K2465" t="s">
        <v>0</v>
      </c>
    </row>
    <row r="2466" spans="1:11">
      <c r="A2466" t="s">
        <v>9427</v>
      </c>
      <c r="B2466" s="33" t="s">
        <v>904</v>
      </c>
      <c r="C2466" s="33">
        <v>312</v>
      </c>
      <c r="D2466" t="s">
        <v>901</v>
      </c>
      <c r="E2466" t="s">
        <v>806</v>
      </c>
      <c r="F2466" s="34">
        <v>45264.432638888888</v>
      </c>
      <c r="G2466" s="34">
        <v>45273.356249999997</v>
      </c>
      <c r="H2466" t="s">
        <v>2</v>
      </c>
      <c r="I2466" t="s">
        <v>903</v>
      </c>
      <c r="J2466" t="s">
        <v>12395</v>
      </c>
      <c r="K2466" t="s">
        <v>0</v>
      </c>
    </row>
    <row r="2467" spans="1:11">
      <c r="A2467" t="s">
        <v>9428</v>
      </c>
      <c r="B2467" s="33" t="s">
        <v>904</v>
      </c>
      <c r="C2467" s="33" t="s">
        <v>333</v>
      </c>
      <c r="D2467" t="s">
        <v>333</v>
      </c>
      <c r="E2467" t="s">
        <v>806</v>
      </c>
      <c r="F2467" s="34">
        <v>45265.554166666669</v>
      </c>
      <c r="G2467" s="34">
        <v>45272.791666666664</v>
      </c>
      <c r="H2467" t="s">
        <v>2</v>
      </c>
      <c r="I2467" t="s">
        <v>903</v>
      </c>
      <c r="J2467" t="s">
        <v>12396</v>
      </c>
      <c r="K2467" t="s">
        <v>0</v>
      </c>
    </row>
    <row r="2468" spans="1:11">
      <c r="A2468" t="s">
        <v>9429</v>
      </c>
      <c r="B2468" s="33" t="s">
        <v>904</v>
      </c>
      <c r="C2468" s="33">
        <v>310</v>
      </c>
      <c r="D2468" t="s">
        <v>901</v>
      </c>
      <c r="E2468" t="s">
        <v>806</v>
      </c>
      <c r="F2468" s="34">
        <v>45266.810416666667</v>
      </c>
      <c r="G2468" s="34">
        <v>45267.867947141203</v>
      </c>
      <c r="H2468" t="s">
        <v>907</v>
      </c>
      <c r="I2468" t="s">
        <v>903</v>
      </c>
      <c r="J2468" t="s">
        <v>12397</v>
      </c>
      <c r="K2468" t="s">
        <v>0</v>
      </c>
    </row>
    <row r="2469" spans="1:11">
      <c r="A2469" t="s">
        <v>9430</v>
      </c>
      <c r="B2469" s="33" t="s">
        <v>904</v>
      </c>
      <c r="C2469" s="33">
        <v>113</v>
      </c>
      <c r="D2469" t="s">
        <v>901</v>
      </c>
      <c r="E2469" t="s">
        <v>806</v>
      </c>
      <c r="F2469" s="34">
        <v>45265.448611111111</v>
      </c>
      <c r="G2469" s="34">
        <v>45272.416666666664</v>
      </c>
      <c r="H2469" t="s">
        <v>907</v>
      </c>
      <c r="I2469" t="s">
        <v>903</v>
      </c>
      <c r="J2469" t="s">
        <v>12397</v>
      </c>
      <c r="K2469" t="s">
        <v>0</v>
      </c>
    </row>
    <row r="2470" spans="1:11">
      <c r="A2470" t="s">
        <v>9431</v>
      </c>
      <c r="B2470" s="33" t="s">
        <v>904</v>
      </c>
      <c r="C2470" s="33">
        <v>103</v>
      </c>
      <c r="D2470" t="s">
        <v>901</v>
      </c>
      <c r="E2470" t="s">
        <v>806</v>
      </c>
      <c r="F2470" s="34">
        <v>45266.685416666667</v>
      </c>
      <c r="G2470" s="34">
        <v>45272.375</v>
      </c>
      <c r="H2470" t="s">
        <v>907</v>
      </c>
      <c r="I2470" t="s">
        <v>903</v>
      </c>
      <c r="J2470" t="s">
        <v>12397</v>
      </c>
      <c r="K2470" t="s">
        <v>0</v>
      </c>
    </row>
    <row r="2471" spans="1:11">
      <c r="A2471" t="s">
        <v>9432</v>
      </c>
      <c r="B2471" s="33" t="s">
        <v>904</v>
      </c>
      <c r="C2471" s="33">
        <v>105</v>
      </c>
      <c r="D2471" t="s">
        <v>901</v>
      </c>
      <c r="E2471" t="s">
        <v>806</v>
      </c>
      <c r="F2471" s="34">
        <v>45266.670138888891</v>
      </c>
      <c r="G2471" s="34">
        <v>45272.458333333336</v>
      </c>
      <c r="H2471" t="s">
        <v>907</v>
      </c>
      <c r="I2471" t="s">
        <v>903</v>
      </c>
      <c r="J2471" t="s">
        <v>12392</v>
      </c>
      <c r="K2471" t="s">
        <v>0</v>
      </c>
    </row>
    <row r="2472" spans="1:11">
      <c r="A2472" t="s">
        <v>9433</v>
      </c>
      <c r="B2472" s="33" t="s">
        <v>904</v>
      </c>
      <c r="C2472" s="33">
        <v>311</v>
      </c>
      <c r="D2472" t="s">
        <v>901</v>
      </c>
      <c r="E2472" t="s">
        <v>806</v>
      </c>
      <c r="F2472" s="34">
        <v>45267.681944444441</v>
      </c>
      <c r="G2472" s="34">
        <v>45278.354166666664</v>
      </c>
      <c r="H2472" t="s">
        <v>907</v>
      </c>
      <c r="I2472" t="s">
        <v>903</v>
      </c>
      <c r="J2472" t="s">
        <v>12392</v>
      </c>
      <c r="K2472" t="s">
        <v>0</v>
      </c>
    </row>
    <row r="2473" spans="1:11">
      <c r="A2473" t="s">
        <v>9434</v>
      </c>
      <c r="B2473" s="33" t="s">
        <v>904</v>
      </c>
      <c r="C2473" s="33">
        <v>601</v>
      </c>
      <c r="D2473" t="s">
        <v>901</v>
      </c>
      <c r="E2473" t="s">
        <v>806</v>
      </c>
      <c r="F2473" s="34">
        <v>45267.868750000001</v>
      </c>
      <c r="G2473" s="34">
        <v>45272</v>
      </c>
      <c r="H2473" t="s">
        <v>907</v>
      </c>
      <c r="I2473" t="s">
        <v>903</v>
      </c>
      <c r="J2473" t="s">
        <v>12330</v>
      </c>
      <c r="K2473" t="s">
        <v>0</v>
      </c>
    </row>
    <row r="2474" spans="1:11">
      <c r="A2474" t="s">
        <v>9435</v>
      </c>
      <c r="B2474" s="33" t="s">
        <v>904</v>
      </c>
      <c r="C2474" s="33">
        <v>104</v>
      </c>
      <c r="D2474" t="s">
        <v>901</v>
      </c>
      <c r="E2474" t="s">
        <v>806</v>
      </c>
      <c r="F2474" s="34">
        <v>45268.590277777781</v>
      </c>
      <c r="G2474" s="34">
        <v>45268.619704108794</v>
      </c>
      <c r="H2474" t="s">
        <v>907</v>
      </c>
      <c r="I2474" t="s">
        <v>903</v>
      </c>
      <c r="J2474" t="s">
        <v>12397</v>
      </c>
      <c r="K2474" t="s">
        <v>0</v>
      </c>
    </row>
    <row r="2475" spans="1:11">
      <c r="A2475" t="s">
        <v>9436</v>
      </c>
      <c r="B2475" s="33" t="s">
        <v>904</v>
      </c>
      <c r="C2475" s="33">
        <v>510</v>
      </c>
      <c r="D2475" t="s">
        <v>901</v>
      </c>
      <c r="E2475" t="s">
        <v>806</v>
      </c>
      <c r="F2475" s="34">
        <v>45270.521527777775</v>
      </c>
      <c r="G2475" s="34">
        <v>45278.623210972219</v>
      </c>
      <c r="H2475" t="s">
        <v>907</v>
      </c>
      <c r="I2475" t="s">
        <v>903</v>
      </c>
      <c r="J2475" t="s">
        <v>12325</v>
      </c>
      <c r="K2475" t="s">
        <v>0</v>
      </c>
    </row>
    <row r="2476" spans="1:11">
      <c r="A2476" t="s">
        <v>9437</v>
      </c>
      <c r="B2476" s="33" t="s">
        <v>904</v>
      </c>
      <c r="C2476" s="33">
        <v>307</v>
      </c>
      <c r="D2476" t="s">
        <v>901</v>
      </c>
      <c r="E2476" t="s">
        <v>806</v>
      </c>
      <c r="F2476" s="34">
        <v>45270.329861111109</v>
      </c>
      <c r="G2476" s="34">
        <v>45271.638829687501</v>
      </c>
      <c r="H2476" t="s">
        <v>2</v>
      </c>
      <c r="I2476" t="s">
        <v>903</v>
      </c>
      <c r="J2476" t="s">
        <v>12398</v>
      </c>
      <c r="K2476" t="s">
        <v>0</v>
      </c>
    </row>
    <row r="2477" spans="1:11">
      <c r="A2477" t="s">
        <v>9438</v>
      </c>
      <c r="B2477" s="33" t="s">
        <v>904</v>
      </c>
      <c r="C2477" s="33">
        <v>311</v>
      </c>
      <c r="D2477" t="s">
        <v>901</v>
      </c>
      <c r="E2477" t="s">
        <v>806</v>
      </c>
      <c r="F2477" s="34">
        <v>45271.427083333336</v>
      </c>
      <c r="G2477" s="34">
        <v>45282.604166666664</v>
      </c>
      <c r="H2477" t="s">
        <v>907</v>
      </c>
      <c r="I2477" t="s">
        <v>903</v>
      </c>
      <c r="J2477" t="s">
        <v>12342</v>
      </c>
      <c r="K2477" t="s">
        <v>0</v>
      </c>
    </row>
    <row r="2478" spans="1:11">
      <c r="A2478" t="s">
        <v>9439</v>
      </c>
      <c r="B2478" s="33" t="s">
        <v>904</v>
      </c>
      <c r="C2478" s="33">
        <v>505</v>
      </c>
      <c r="D2478" t="s">
        <v>901</v>
      </c>
      <c r="E2478" t="s">
        <v>806</v>
      </c>
      <c r="F2478" s="34">
        <v>45271.529861111114</v>
      </c>
      <c r="G2478" s="34">
        <v>45278.652084652778</v>
      </c>
      <c r="H2478" t="s">
        <v>2</v>
      </c>
      <c r="I2478" t="s">
        <v>903</v>
      </c>
      <c r="J2478" t="s">
        <v>12326</v>
      </c>
      <c r="K2478" t="s">
        <v>0</v>
      </c>
    </row>
    <row r="2479" spans="1:11">
      <c r="A2479" t="s">
        <v>9440</v>
      </c>
      <c r="B2479" s="33" t="s">
        <v>904</v>
      </c>
      <c r="C2479" s="33">
        <v>413</v>
      </c>
      <c r="D2479" t="s">
        <v>901</v>
      </c>
      <c r="E2479" t="s">
        <v>806</v>
      </c>
      <c r="F2479" s="34">
        <v>45271.613194444442</v>
      </c>
      <c r="G2479" s="34">
        <v>45282.395833333336</v>
      </c>
      <c r="H2479" t="s">
        <v>907</v>
      </c>
      <c r="I2479" t="s">
        <v>903</v>
      </c>
      <c r="J2479" t="s">
        <v>12332</v>
      </c>
      <c r="K2479" t="s">
        <v>0</v>
      </c>
    </row>
    <row r="2480" spans="1:11">
      <c r="A2480" t="s">
        <v>9441</v>
      </c>
      <c r="B2480" s="33" t="s">
        <v>904</v>
      </c>
      <c r="C2480" s="33">
        <v>302</v>
      </c>
      <c r="D2480" t="s">
        <v>901</v>
      </c>
      <c r="E2480" t="s">
        <v>806</v>
      </c>
      <c r="F2480" s="34">
        <v>45271.847916666666</v>
      </c>
      <c r="G2480" s="34">
        <v>45288.375</v>
      </c>
      <c r="H2480" t="s">
        <v>907</v>
      </c>
      <c r="I2480" t="s">
        <v>903</v>
      </c>
      <c r="J2480" t="s">
        <v>12392</v>
      </c>
      <c r="K2480" t="s">
        <v>0</v>
      </c>
    </row>
    <row r="2481" spans="1:11">
      <c r="A2481" t="s">
        <v>9442</v>
      </c>
      <c r="B2481" s="33" t="s">
        <v>904</v>
      </c>
      <c r="C2481" s="33" t="s">
        <v>333</v>
      </c>
      <c r="D2481" t="s">
        <v>333</v>
      </c>
      <c r="E2481" t="s">
        <v>806</v>
      </c>
      <c r="F2481" s="34">
        <v>45271.504166666666</v>
      </c>
      <c r="G2481" s="34">
        <v>45282.604166666664</v>
      </c>
      <c r="H2481" t="s">
        <v>907</v>
      </c>
      <c r="I2481" t="s">
        <v>903</v>
      </c>
      <c r="J2481" t="s">
        <v>12333</v>
      </c>
      <c r="K2481" t="s">
        <v>0</v>
      </c>
    </row>
    <row r="2482" spans="1:11">
      <c r="A2482" t="s">
        <v>9443</v>
      </c>
      <c r="B2482" s="33" t="s">
        <v>904</v>
      </c>
      <c r="C2482" s="33">
        <v>407</v>
      </c>
      <c r="D2482" t="s">
        <v>901</v>
      </c>
      <c r="E2482" t="s">
        <v>806</v>
      </c>
      <c r="F2482" s="34">
        <v>45272.574305555558</v>
      </c>
      <c r="G2482" s="34">
        <v>45279.354166666664</v>
      </c>
      <c r="H2482" t="s">
        <v>907</v>
      </c>
      <c r="I2482" t="s">
        <v>903</v>
      </c>
      <c r="J2482" t="s">
        <v>12339</v>
      </c>
      <c r="K2482" t="s">
        <v>0</v>
      </c>
    </row>
    <row r="2483" spans="1:11">
      <c r="A2483" t="s">
        <v>9444</v>
      </c>
      <c r="B2483" s="33" t="s">
        <v>904</v>
      </c>
      <c r="C2483" s="33">
        <v>505</v>
      </c>
      <c r="D2483" t="s">
        <v>901</v>
      </c>
      <c r="E2483" t="s">
        <v>806</v>
      </c>
      <c r="F2483" s="34">
        <v>45273.406944444447</v>
      </c>
      <c r="G2483" s="34">
        <v>45275.416666666664</v>
      </c>
      <c r="H2483" t="s">
        <v>2</v>
      </c>
      <c r="I2483" t="s">
        <v>903</v>
      </c>
      <c r="J2483" t="s">
        <v>12326</v>
      </c>
      <c r="K2483" t="s">
        <v>0</v>
      </c>
    </row>
    <row r="2484" spans="1:11">
      <c r="A2484" t="s">
        <v>9445</v>
      </c>
      <c r="B2484" s="33" t="s">
        <v>904</v>
      </c>
      <c r="C2484" s="33">
        <v>206</v>
      </c>
      <c r="D2484" t="s">
        <v>901</v>
      </c>
      <c r="E2484" t="s">
        <v>806</v>
      </c>
      <c r="F2484" s="34">
        <v>45273.445833333331</v>
      </c>
      <c r="G2484" s="34">
        <v>45278.625</v>
      </c>
      <c r="H2484" t="s">
        <v>907</v>
      </c>
      <c r="I2484" t="s">
        <v>903</v>
      </c>
      <c r="J2484" t="s">
        <v>12395</v>
      </c>
      <c r="K2484" t="s">
        <v>0</v>
      </c>
    </row>
    <row r="2485" spans="1:11">
      <c r="A2485" t="s">
        <v>9446</v>
      </c>
      <c r="B2485" s="33" t="s">
        <v>904</v>
      </c>
      <c r="C2485" s="33">
        <v>503</v>
      </c>
      <c r="D2485" t="s">
        <v>901</v>
      </c>
      <c r="E2485" t="s">
        <v>806</v>
      </c>
      <c r="F2485" s="34">
        <v>45273.955555555556</v>
      </c>
      <c r="G2485" s="34">
        <v>45279.353291064814</v>
      </c>
      <c r="H2485" t="s">
        <v>2</v>
      </c>
      <c r="I2485" t="s">
        <v>903</v>
      </c>
      <c r="J2485" t="s">
        <v>12325</v>
      </c>
      <c r="K2485" t="s">
        <v>0</v>
      </c>
    </row>
    <row r="2486" spans="1:11">
      <c r="A2486" t="s">
        <v>9447</v>
      </c>
      <c r="B2486" s="33" t="s">
        <v>904</v>
      </c>
      <c r="C2486" s="33">
        <v>203</v>
      </c>
      <c r="D2486" t="s">
        <v>901</v>
      </c>
      <c r="E2486" t="s">
        <v>806</v>
      </c>
      <c r="F2486" s="34">
        <v>45274.836111111108</v>
      </c>
      <c r="G2486" s="34">
        <v>45280.5</v>
      </c>
      <c r="H2486" t="s">
        <v>907</v>
      </c>
      <c r="I2486" t="s">
        <v>903</v>
      </c>
      <c r="J2486" t="s">
        <v>12322</v>
      </c>
      <c r="K2486" t="s">
        <v>0</v>
      </c>
    </row>
    <row r="2487" spans="1:11">
      <c r="A2487" t="s">
        <v>9448</v>
      </c>
      <c r="B2487" s="33" t="s">
        <v>904</v>
      </c>
      <c r="C2487" s="33">
        <v>203</v>
      </c>
      <c r="D2487" t="s">
        <v>901</v>
      </c>
      <c r="E2487" t="s">
        <v>806</v>
      </c>
      <c r="F2487" s="34">
        <v>45274.836805555555</v>
      </c>
      <c r="G2487" s="34">
        <v>45278.354166666664</v>
      </c>
      <c r="H2487" t="s">
        <v>907</v>
      </c>
      <c r="I2487" t="s">
        <v>903</v>
      </c>
      <c r="J2487" t="s">
        <v>12322</v>
      </c>
      <c r="K2487" t="s">
        <v>0</v>
      </c>
    </row>
    <row r="2488" spans="1:11">
      <c r="A2488" t="s">
        <v>9449</v>
      </c>
      <c r="B2488" s="33" t="s">
        <v>904</v>
      </c>
      <c r="C2488" s="33">
        <v>505</v>
      </c>
      <c r="D2488" t="s">
        <v>901</v>
      </c>
      <c r="E2488" t="s">
        <v>806</v>
      </c>
      <c r="F2488" s="34">
        <v>45275.474999999999</v>
      </c>
      <c r="G2488" s="34">
        <v>45279.395833333336</v>
      </c>
      <c r="H2488" t="s">
        <v>907</v>
      </c>
      <c r="I2488" t="s">
        <v>903</v>
      </c>
      <c r="J2488" t="s">
        <v>12320</v>
      </c>
      <c r="K2488" t="s">
        <v>0</v>
      </c>
    </row>
    <row r="2489" spans="1:11">
      <c r="A2489" t="s">
        <v>9450</v>
      </c>
      <c r="B2489" s="33" t="s">
        <v>904</v>
      </c>
      <c r="C2489" s="33">
        <v>210</v>
      </c>
      <c r="D2489" t="s">
        <v>901</v>
      </c>
      <c r="E2489" t="s">
        <v>806</v>
      </c>
      <c r="F2489" s="34">
        <v>45275.44027777778</v>
      </c>
      <c r="G2489" s="34">
        <v>45296.411764918979</v>
      </c>
      <c r="H2489" t="s">
        <v>907</v>
      </c>
      <c r="I2489" t="s">
        <v>903</v>
      </c>
      <c r="J2489" t="s">
        <v>12340</v>
      </c>
      <c r="K2489" t="s">
        <v>0</v>
      </c>
    </row>
    <row r="2490" spans="1:11">
      <c r="A2490" t="s">
        <v>9451</v>
      </c>
      <c r="B2490" s="33" t="s">
        <v>904</v>
      </c>
      <c r="C2490" s="33">
        <v>112</v>
      </c>
      <c r="D2490" t="s">
        <v>901</v>
      </c>
      <c r="E2490" t="s">
        <v>806</v>
      </c>
      <c r="F2490" s="34">
        <v>45278.353472222225</v>
      </c>
      <c r="G2490" s="34">
        <v>45286.408562870369</v>
      </c>
      <c r="H2490" t="s">
        <v>2</v>
      </c>
      <c r="I2490" t="s">
        <v>903</v>
      </c>
      <c r="J2490" t="s">
        <v>12330</v>
      </c>
      <c r="K2490" t="s">
        <v>0</v>
      </c>
    </row>
    <row r="2491" spans="1:11">
      <c r="A2491" t="s">
        <v>9452</v>
      </c>
      <c r="B2491" s="33" t="s">
        <v>904</v>
      </c>
      <c r="C2491" s="33">
        <v>206</v>
      </c>
      <c r="D2491" t="s">
        <v>901</v>
      </c>
      <c r="E2491" t="s">
        <v>806</v>
      </c>
      <c r="F2491" s="34">
        <v>45278.654166666667</v>
      </c>
      <c r="G2491" s="34">
        <v>45282.375</v>
      </c>
      <c r="H2491" t="s">
        <v>907</v>
      </c>
      <c r="I2491" t="s">
        <v>903</v>
      </c>
      <c r="J2491" t="s">
        <v>12325</v>
      </c>
      <c r="K2491" t="s">
        <v>0</v>
      </c>
    </row>
    <row r="2492" spans="1:11">
      <c r="A2492" t="s">
        <v>9453</v>
      </c>
      <c r="B2492" s="33" t="s">
        <v>904</v>
      </c>
      <c r="C2492" s="33">
        <v>413</v>
      </c>
      <c r="D2492" t="s">
        <v>901</v>
      </c>
      <c r="E2492" t="s">
        <v>806</v>
      </c>
      <c r="F2492" s="34">
        <v>45275.890277777777</v>
      </c>
      <c r="G2492" s="34">
        <v>45280.537510300928</v>
      </c>
      <c r="H2492" t="s">
        <v>907</v>
      </c>
      <c r="I2492" t="s">
        <v>903</v>
      </c>
      <c r="J2492" t="s">
        <v>12326</v>
      </c>
      <c r="K2492" t="s">
        <v>0</v>
      </c>
    </row>
    <row r="2493" spans="1:11">
      <c r="A2493" t="s">
        <v>9454</v>
      </c>
      <c r="B2493" s="33" t="s">
        <v>904</v>
      </c>
      <c r="C2493" s="33">
        <v>307</v>
      </c>
      <c r="D2493" t="s">
        <v>901</v>
      </c>
      <c r="E2493" t="s">
        <v>806</v>
      </c>
      <c r="F2493" s="34">
        <v>45276.574305555558</v>
      </c>
      <c r="G2493" s="34">
        <v>45280.5492241088</v>
      </c>
      <c r="H2493" t="s">
        <v>2</v>
      </c>
      <c r="I2493" t="s">
        <v>903</v>
      </c>
      <c r="J2493" t="s">
        <v>12326</v>
      </c>
      <c r="K2493" t="s">
        <v>0</v>
      </c>
    </row>
    <row r="2494" spans="1:11">
      <c r="A2494" t="s">
        <v>9455</v>
      </c>
      <c r="B2494" s="33" t="s">
        <v>904</v>
      </c>
      <c r="C2494" s="33">
        <v>204</v>
      </c>
      <c r="D2494" t="s">
        <v>901</v>
      </c>
      <c r="E2494" t="s">
        <v>806</v>
      </c>
      <c r="F2494" s="34">
        <v>45277.841666666667</v>
      </c>
      <c r="G2494" s="34">
        <v>45278.701638784725</v>
      </c>
      <c r="H2494" t="s">
        <v>2</v>
      </c>
      <c r="I2494" t="s">
        <v>903</v>
      </c>
      <c r="J2494" t="s">
        <v>12437</v>
      </c>
      <c r="K2494" t="s">
        <v>0</v>
      </c>
    </row>
    <row r="2495" spans="1:11">
      <c r="A2495" t="s">
        <v>9456</v>
      </c>
      <c r="B2495" s="33" t="s">
        <v>904</v>
      </c>
      <c r="C2495" s="33">
        <v>207</v>
      </c>
      <c r="D2495" t="s">
        <v>901</v>
      </c>
      <c r="E2495" t="s">
        <v>806</v>
      </c>
      <c r="F2495" s="34">
        <v>45278.036111111112</v>
      </c>
      <c r="G2495" s="34">
        <v>45278.707176597221</v>
      </c>
      <c r="H2495" t="s">
        <v>2</v>
      </c>
      <c r="I2495" t="s">
        <v>903</v>
      </c>
      <c r="J2495" t="s">
        <v>12325</v>
      </c>
      <c r="K2495" t="s">
        <v>0</v>
      </c>
    </row>
    <row r="2496" spans="1:11">
      <c r="A2496" t="s">
        <v>9457</v>
      </c>
      <c r="B2496" s="33" t="s">
        <v>904</v>
      </c>
      <c r="C2496" s="33">
        <v>602</v>
      </c>
      <c r="D2496" t="s">
        <v>901</v>
      </c>
      <c r="E2496" t="s">
        <v>806</v>
      </c>
      <c r="F2496" s="34">
        <v>45278.406944444447</v>
      </c>
      <c r="G2496" s="34">
        <v>45286.375</v>
      </c>
      <c r="H2496" t="s">
        <v>907</v>
      </c>
      <c r="I2496" t="s">
        <v>903</v>
      </c>
      <c r="J2496" t="s">
        <v>12342</v>
      </c>
      <c r="K2496" t="s">
        <v>0</v>
      </c>
    </row>
    <row r="2497" spans="1:11">
      <c r="A2497" t="s">
        <v>9458</v>
      </c>
      <c r="B2497" s="33" t="s">
        <v>904</v>
      </c>
      <c r="C2497" s="33">
        <v>502</v>
      </c>
      <c r="D2497" t="s">
        <v>901</v>
      </c>
      <c r="E2497" t="s">
        <v>806</v>
      </c>
      <c r="F2497" s="34">
        <v>45278.509722222225</v>
      </c>
      <c r="G2497" s="34">
        <v>45280.564372523149</v>
      </c>
      <c r="H2497" t="s">
        <v>2</v>
      </c>
      <c r="I2497" t="s">
        <v>903</v>
      </c>
      <c r="J2497" t="s">
        <v>12326</v>
      </c>
      <c r="K2497" t="s">
        <v>0</v>
      </c>
    </row>
    <row r="2498" spans="1:11">
      <c r="A2498" t="s">
        <v>9459</v>
      </c>
      <c r="B2498" s="33" t="s">
        <v>904</v>
      </c>
      <c r="C2498" s="33" t="s">
        <v>333</v>
      </c>
      <c r="D2498" t="s">
        <v>333</v>
      </c>
      <c r="E2498" t="s">
        <v>806</v>
      </c>
      <c r="F2498" s="34">
        <v>45278.515277777777</v>
      </c>
      <c r="G2498" s="34">
        <v>45282.416666666664</v>
      </c>
      <c r="H2498" t="s">
        <v>907</v>
      </c>
      <c r="I2498" t="s">
        <v>903</v>
      </c>
      <c r="J2498" t="s">
        <v>12399</v>
      </c>
      <c r="K2498" t="s">
        <v>0</v>
      </c>
    </row>
    <row r="2499" spans="1:11">
      <c r="A2499" t="s">
        <v>9460</v>
      </c>
      <c r="B2499" s="33" t="s">
        <v>904</v>
      </c>
      <c r="C2499" s="33">
        <v>308</v>
      </c>
      <c r="D2499" t="s">
        <v>901</v>
      </c>
      <c r="E2499" t="s">
        <v>806</v>
      </c>
      <c r="F2499" s="34">
        <v>45278.652083333334</v>
      </c>
      <c r="G2499" s="34">
        <v>45280.4375</v>
      </c>
      <c r="H2499" t="s">
        <v>907</v>
      </c>
      <c r="I2499" t="s">
        <v>903</v>
      </c>
      <c r="J2499" t="s">
        <v>12322</v>
      </c>
      <c r="K2499" t="s">
        <v>0</v>
      </c>
    </row>
    <row r="2500" spans="1:11">
      <c r="A2500" t="s">
        <v>9461</v>
      </c>
      <c r="B2500" s="33" t="s">
        <v>904</v>
      </c>
      <c r="C2500" s="33">
        <v>405</v>
      </c>
      <c r="D2500" t="s">
        <v>901</v>
      </c>
      <c r="E2500" t="s">
        <v>806</v>
      </c>
      <c r="F2500" s="34">
        <v>45278.673611111109</v>
      </c>
      <c r="G2500" s="34">
        <v>45280.571392129626</v>
      </c>
      <c r="H2500" t="s">
        <v>907</v>
      </c>
      <c r="I2500" t="s">
        <v>903</v>
      </c>
      <c r="J2500" t="s">
        <v>12322</v>
      </c>
      <c r="K2500" t="s">
        <v>0</v>
      </c>
    </row>
    <row r="2501" spans="1:11">
      <c r="A2501" t="s">
        <v>9462</v>
      </c>
      <c r="B2501" s="33" t="s">
        <v>904</v>
      </c>
      <c r="C2501" s="33">
        <v>101</v>
      </c>
      <c r="D2501" t="s">
        <v>901</v>
      </c>
      <c r="E2501" t="s">
        <v>806</v>
      </c>
      <c r="F2501" s="34">
        <v>45278.706250000003</v>
      </c>
      <c r="G2501" s="34">
        <v>45278.726796157411</v>
      </c>
      <c r="H2501" t="s">
        <v>2</v>
      </c>
      <c r="I2501" t="s">
        <v>903</v>
      </c>
      <c r="J2501" t="s">
        <v>12339</v>
      </c>
      <c r="K2501" t="s">
        <v>0</v>
      </c>
    </row>
    <row r="2502" spans="1:11">
      <c r="A2502" t="s">
        <v>9463</v>
      </c>
      <c r="B2502" s="33" t="s">
        <v>904</v>
      </c>
      <c r="C2502" s="33">
        <v>103</v>
      </c>
      <c r="D2502" t="s">
        <v>901</v>
      </c>
      <c r="E2502" t="s">
        <v>806</v>
      </c>
      <c r="F2502" s="34">
        <v>45278.850694444445</v>
      </c>
      <c r="G2502" s="34">
        <v>45301.5</v>
      </c>
      <c r="H2502" t="s">
        <v>907</v>
      </c>
      <c r="I2502" t="s">
        <v>903</v>
      </c>
      <c r="J2502" t="s">
        <v>12383</v>
      </c>
      <c r="K2502" t="s">
        <v>0</v>
      </c>
    </row>
    <row r="2503" spans="1:11">
      <c r="A2503" t="s">
        <v>9464</v>
      </c>
      <c r="B2503" s="33" t="s">
        <v>904</v>
      </c>
      <c r="C2503" s="33">
        <v>208</v>
      </c>
      <c r="D2503" t="s">
        <v>901</v>
      </c>
      <c r="E2503" t="s">
        <v>806</v>
      </c>
      <c r="F2503" s="34">
        <v>45281.719444444447</v>
      </c>
      <c r="G2503" s="34">
        <v>45288.339489583333</v>
      </c>
      <c r="H2503" t="s">
        <v>907</v>
      </c>
      <c r="I2503" t="s">
        <v>903</v>
      </c>
      <c r="J2503" t="s">
        <v>12334</v>
      </c>
      <c r="K2503" t="s">
        <v>0</v>
      </c>
    </row>
    <row r="2504" spans="1:11">
      <c r="A2504" t="s">
        <v>9465</v>
      </c>
      <c r="B2504" s="33" t="s">
        <v>904</v>
      </c>
      <c r="C2504" s="33">
        <v>103</v>
      </c>
      <c r="D2504" t="s">
        <v>901</v>
      </c>
      <c r="E2504" t="s">
        <v>806</v>
      </c>
      <c r="F2504" s="34">
        <v>45282.621527777781</v>
      </c>
      <c r="G2504" s="34">
        <v>45286.692209189816</v>
      </c>
      <c r="H2504" t="s">
        <v>2</v>
      </c>
      <c r="I2504" t="s">
        <v>903</v>
      </c>
      <c r="J2504" t="s">
        <v>12378</v>
      </c>
      <c r="K2504" t="s">
        <v>0</v>
      </c>
    </row>
    <row r="2505" spans="1:11">
      <c r="A2505" t="s">
        <v>9466</v>
      </c>
      <c r="B2505" s="33" t="s">
        <v>904</v>
      </c>
      <c r="C2505" s="33">
        <v>608</v>
      </c>
      <c r="D2505" t="s">
        <v>901</v>
      </c>
      <c r="E2505" t="s">
        <v>12245</v>
      </c>
      <c r="F2505" s="34">
        <v>45286.468055555553</v>
      </c>
      <c r="G2505" s="34">
        <v>45296.375</v>
      </c>
      <c r="H2505" t="s">
        <v>907</v>
      </c>
      <c r="I2505" t="s">
        <v>903</v>
      </c>
      <c r="J2505" t="s">
        <v>12380</v>
      </c>
      <c r="K2505" t="s">
        <v>0</v>
      </c>
    </row>
    <row r="2506" spans="1:11">
      <c r="A2506" t="s">
        <v>9467</v>
      </c>
      <c r="B2506" s="33" t="s">
        <v>904</v>
      </c>
      <c r="C2506" s="33">
        <v>307</v>
      </c>
      <c r="D2506" t="s">
        <v>901</v>
      </c>
      <c r="E2506" t="s">
        <v>806</v>
      </c>
      <c r="F2506" s="34">
        <v>45282.481249999997</v>
      </c>
      <c r="G2506" s="34">
        <v>45293.381944444445</v>
      </c>
      <c r="H2506" t="s">
        <v>907</v>
      </c>
      <c r="I2506" t="s">
        <v>903</v>
      </c>
      <c r="J2506" t="s">
        <v>12342</v>
      </c>
      <c r="K2506" t="s">
        <v>0</v>
      </c>
    </row>
    <row r="2507" spans="1:11">
      <c r="A2507" t="s">
        <v>9468</v>
      </c>
      <c r="B2507" s="33" t="s">
        <v>904</v>
      </c>
      <c r="C2507" s="33">
        <v>307</v>
      </c>
      <c r="D2507" t="s">
        <v>901</v>
      </c>
      <c r="E2507" t="s">
        <v>806</v>
      </c>
      <c r="F2507" s="34">
        <v>45282.480555555558</v>
      </c>
      <c r="G2507" s="34">
        <v>45308.416666666664</v>
      </c>
      <c r="H2507" t="s">
        <v>907</v>
      </c>
      <c r="I2507" t="s">
        <v>903</v>
      </c>
      <c r="J2507" t="s">
        <v>12322</v>
      </c>
      <c r="K2507" t="s">
        <v>0</v>
      </c>
    </row>
    <row r="2508" spans="1:11">
      <c r="A2508" t="s">
        <v>9469</v>
      </c>
      <c r="B2508" s="33" t="s">
        <v>904</v>
      </c>
      <c r="C2508" s="33">
        <v>307</v>
      </c>
      <c r="D2508" t="s">
        <v>901</v>
      </c>
      <c r="E2508" t="s">
        <v>806</v>
      </c>
      <c r="F2508" s="34">
        <v>45286.5</v>
      </c>
      <c r="G2508" s="34">
        <v>45288.448659467591</v>
      </c>
      <c r="H2508" t="s">
        <v>2</v>
      </c>
      <c r="I2508" t="s">
        <v>903</v>
      </c>
      <c r="J2508" t="s">
        <v>12327</v>
      </c>
      <c r="K2508" t="s">
        <v>0</v>
      </c>
    </row>
    <row r="2509" spans="1:11">
      <c r="A2509" t="s">
        <v>9470</v>
      </c>
      <c r="B2509" s="33" t="s">
        <v>904</v>
      </c>
      <c r="C2509" s="33">
        <v>601</v>
      </c>
      <c r="D2509" t="s">
        <v>901</v>
      </c>
      <c r="E2509" t="s">
        <v>806</v>
      </c>
      <c r="F2509" s="34">
        <v>45286.802777777775</v>
      </c>
      <c r="G2509" s="34">
        <v>45293.375</v>
      </c>
      <c r="H2509" t="s">
        <v>907</v>
      </c>
      <c r="I2509" t="s">
        <v>903</v>
      </c>
      <c r="J2509" t="s">
        <v>12325</v>
      </c>
      <c r="K2509" t="s">
        <v>0</v>
      </c>
    </row>
    <row r="2510" spans="1:11">
      <c r="A2510" t="s">
        <v>9471</v>
      </c>
      <c r="B2510" s="33" t="s">
        <v>904</v>
      </c>
      <c r="C2510" s="33">
        <v>408</v>
      </c>
      <c r="D2510" t="s">
        <v>901</v>
      </c>
      <c r="E2510" t="s">
        <v>806</v>
      </c>
      <c r="F2510" s="34">
        <v>45287.638194444444</v>
      </c>
      <c r="G2510" s="34">
        <v>45293.645833333336</v>
      </c>
      <c r="H2510" t="s">
        <v>907</v>
      </c>
      <c r="I2510" t="s">
        <v>903</v>
      </c>
      <c r="J2510" t="s">
        <v>12400</v>
      </c>
      <c r="K2510" t="s">
        <v>0</v>
      </c>
    </row>
    <row r="2511" spans="1:11">
      <c r="A2511" t="s">
        <v>9472</v>
      </c>
      <c r="B2511" s="33" t="s">
        <v>904</v>
      </c>
      <c r="C2511" s="33">
        <v>605</v>
      </c>
      <c r="D2511" t="s">
        <v>901</v>
      </c>
      <c r="E2511" t="s">
        <v>806</v>
      </c>
      <c r="F2511" s="34">
        <v>45287.951388888891</v>
      </c>
      <c r="G2511" s="34">
        <v>45295.5</v>
      </c>
      <c r="H2511" t="s">
        <v>907</v>
      </c>
      <c r="I2511" t="s">
        <v>903</v>
      </c>
      <c r="J2511" t="s">
        <v>12325</v>
      </c>
      <c r="K2511" t="s">
        <v>0</v>
      </c>
    </row>
    <row r="2512" spans="1:11">
      <c r="A2512" t="s">
        <v>9473</v>
      </c>
      <c r="B2512" s="33" t="s">
        <v>904</v>
      </c>
      <c r="C2512" s="33">
        <v>202</v>
      </c>
      <c r="D2512" t="s">
        <v>901</v>
      </c>
      <c r="E2512" t="s">
        <v>806</v>
      </c>
      <c r="F2512" s="34">
        <v>45289.563194444447</v>
      </c>
      <c r="G2512" s="34">
        <v>45289.60077391204</v>
      </c>
      <c r="H2512" t="s">
        <v>907</v>
      </c>
      <c r="I2512" t="s">
        <v>903</v>
      </c>
      <c r="J2512" t="s">
        <v>12330</v>
      </c>
      <c r="K2512" t="s">
        <v>0</v>
      </c>
    </row>
    <row r="2513" spans="1:11">
      <c r="A2513" t="s">
        <v>9474</v>
      </c>
      <c r="B2513" s="33" t="s">
        <v>904</v>
      </c>
      <c r="C2513" s="33" t="s">
        <v>333</v>
      </c>
      <c r="D2513" t="s">
        <v>333</v>
      </c>
      <c r="E2513" t="s">
        <v>806</v>
      </c>
      <c r="F2513" s="34">
        <v>45293.361111111109</v>
      </c>
      <c r="G2513" s="34">
        <v>45294.708333333336</v>
      </c>
      <c r="H2513" t="s">
        <v>907</v>
      </c>
      <c r="I2513" t="s">
        <v>903</v>
      </c>
      <c r="J2513" t="s">
        <v>12329</v>
      </c>
      <c r="K2513" t="s">
        <v>0</v>
      </c>
    </row>
    <row r="2514" spans="1:11">
      <c r="A2514" t="s">
        <v>9475</v>
      </c>
      <c r="B2514" s="33" t="s">
        <v>904</v>
      </c>
      <c r="C2514" s="33" t="s">
        <v>333</v>
      </c>
      <c r="D2514" t="s">
        <v>333</v>
      </c>
      <c r="E2514" t="s">
        <v>806</v>
      </c>
      <c r="F2514" s="34">
        <v>45293.356249999997</v>
      </c>
      <c r="G2514" s="34">
        <v>45293.422331076392</v>
      </c>
      <c r="H2514" t="s">
        <v>2</v>
      </c>
      <c r="I2514" t="s">
        <v>903</v>
      </c>
      <c r="J2514" t="s">
        <v>12319</v>
      </c>
      <c r="K2514" t="s">
        <v>0</v>
      </c>
    </row>
    <row r="2515" spans="1:11">
      <c r="A2515" t="s">
        <v>9476</v>
      </c>
      <c r="B2515" s="33" t="s">
        <v>904</v>
      </c>
      <c r="C2515" s="33" t="s">
        <v>333</v>
      </c>
      <c r="D2515" t="s">
        <v>333</v>
      </c>
      <c r="E2515" t="s">
        <v>806</v>
      </c>
      <c r="F2515" s="34">
        <v>45293.35833333333</v>
      </c>
      <c r="G2515" s="34">
        <v>45293.432058229169</v>
      </c>
      <c r="H2515" t="s">
        <v>907</v>
      </c>
      <c r="I2515" t="s">
        <v>903</v>
      </c>
      <c r="J2515" t="s">
        <v>12337</v>
      </c>
      <c r="K2515" t="s">
        <v>0</v>
      </c>
    </row>
    <row r="2516" spans="1:11">
      <c r="A2516" t="s">
        <v>9477</v>
      </c>
      <c r="B2516" s="33" t="s">
        <v>904</v>
      </c>
      <c r="C2516" s="33" t="s">
        <v>333</v>
      </c>
      <c r="D2516" t="s">
        <v>333</v>
      </c>
      <c r="E2516" t="s">
        <v>806</v>
      </c>
      <c r="F2516" s="34">
        <v>45293.359027777777</v>
      </c>
      <c r="G2516" s="34">
        <v>45303.354166666664</v>
      </c>
      <c r="H2516" t="s">
        <v>907</v>
      </c>
      <c r="I2516" t="s">
        <v>903</v>
      </c>
      <c r="J2516" t="s">
        <v>12339</v>
      </c>
      <c r="K2516" t="s">
        <v>0</v>
      </c>
    </row>
    <row r="2517" spans="1:11">
      <c r="A2517" t="s">
        <v>9478</v>
      </c>
      <c r="B2517" s="33" t="s">
        <v>904</v>
      </c>
      <c r="C2517" s="33" t="s">
        <v>333</v>
      </c>
      <c r="D2517" t="s">
        <v>333</v>
      </c>
      <c r="E2517" t="s">
        <v>806</v>
      </c>
      <c r="F2517" s="34">
        <v>45293.361805555556</v>
      </c>
      <c r="G2517" s="34">
        <v>45303.458333333336</v>
      </c>
      <c r="H2517" t="s">
        <v>907</v>
      </c>
      <c r="I2517" t="s">
        <v>903</v>
      </c>
      <c r="J2517" t="s">
        <v>12331</v>
      </c>
      <c r="K2517" t="s">
        <v>0</v>
      </c>
    </row>
    <row r="2518" spans="1:11">
      <c r="A2518" t="s">
        <v>9479</v>
      </c>
      <c r="B2518" s="33" t="s">
        <v>904</v>
      </c>
      <c r="C2518" s="33" t="s">
        <v>333</v>
      </c>
      <c r="D2518" t="s">
        <v>333</v>
      </c>
      <c r="E2518" t="s">
        <v>806</v>
      </c>
      <c r="F2518" s="34">
        <v>45293.363888888889</v>
      </c>
      <c r="G2518" s="34">
        <v>45293.44504791667</v>
      </c>
      <c r="H2518" t="s">
        <v>907</v>
      </c>
      <c r="I2518" t="s">
        <v>903</v>
      </c>
      <c r="J2518" t="s">
        <v>12388</v>
      </c>
      <c r="K2518" t="s">
        <v>0</v>
      </c>
    </row>
    <row r="2519" spans="1:11">
      <c r="A2519" t="s">
        <v>9480</v>
      </c>
      <c r="B2519" s="33" t="s">
        <v>904</v>
      </c>
      <c r="C2519" s="33" t="s">
        <v>333</v>
      </c>
      <c r="D2519" t="s">
        <v>333</v>
      </c>
      <c r="E2519" t="s">
        <v>806</v>
      </c>
      <c r="F2519" s="34">
        <v>45293.371527777781</v>
      </c>
      <c r="G2519" s="34">
        <v>45293.625</v>
      </c>
      <c r="H2519" t="s">
        <v>2</v>
      </c>
      <c r="I2519" t="s">
        <v>903</v>
      </c>
      <c r="J2519" t="s">
        <v>12341</v>
      </c>
      <c r="K2519" t="s">
        <v>0</v>
      </c>
    </row>
    <row r="2520" spans="1:11">
      <c r="A2520" t="s">
        <v>9481</v>
      </c>
      <c r="B2520" s="33" t="s">
        <v>904</v>
      </c>
      <c r="C2520" s="33">
        <v>607</v>
      </c>
      <c r="D2520" t="s">
        <v>901</v>
      </c>
      <c r="E2520" t="s">
        <v>806</v>
      </c>
      <c r="F2520" s="34">
        <v>45293.755555555559</v>
      </c>
      <c r="G2520" s="34">
        <v>45294.315426111112</v>
      </c>
      <c r="H2520" t="s">
        <v>907</v>
      </c>
      <c r="I2520" t="s">
        <v>903</v>
      </c>
      <c r="J2520" t="s">
        <v>12326</v>
      </c>
      <c r="K2520" t="s">
        <v>0</v>
      </c>
    </row>
    <row r="2521" spans="1:11">
      <c r="A2521" t="s">
        <v>9482</v>
      </c>
      <c r="B2521" s="33" t="s">
        <v>904</v>
      </c>
      <c r="C2521" s="33">
        <v>206</v>
      </c>
      <c r="D2521" t="s">
        <v>901</v>
      </c>
      <c r="E2521" t="s">
        <v>806</v>
      </c>
      <c r="F2521" s="34">
        <v>45294.063194444447</v>
      </c>
      <c r="G2521" s="34">
        <v>45294.318362361111</v>
      </c>
      <c r="H2521" t="s">
        <v>2</v>
      </c>
      <c r="I2521" t="s">
        <v>903</v>
      </c>
      <c r="J2521" t="s">
        <v>12334</v>
      </c>
      <c r="K2521" t="s">
        <v>0</v>
      </c>
    </row>
    <row r="2522" spans="1:11">
      <c r="A2522" t="s">
        <v>9483</v>
      </c>
      <c r="B2522" s="33" t="s">
        <v>904</v>
      </c>
      <c r="C2522" s="33">
        <v>206</v>
      </c>
      <c r="D2522" t="s">
        <v>901</v>
      </c>
      <c r="E2522" t="s">
        <v>806</v>
      </c>
      <c r="F2522" s="34">
        <v>45294.070833333331</v>
      </c>
      <c r="G2522" s="34">
        <v>45294.322748645835</v>
      </c>
      <c r="H2522" t="s">
        <v>907</v>
      </c>
      <c r="I2522" t="s">
        <v>903</v>
      </c>
      <c r="J2522" t="s">
        <v>12326</v>
      </c>
      <c r="K2522" t="s">
        <v>0</v>
      </c>
    </row>
    <row r="2523" spans="1:11">
      <c r="A2523" t="s">
        <v>9484</v>
      </c>
      <c r="B2523" s="33" t="s">
        <v>904</v>
      </c>
      <c r="C2523" s="33">
        <v>507</v>
      </c>
      <c r="D2523" t="s">
        <v>901</v>
      </c>
      <c r="E2523" t="s">
        <v>806</v>
      </c>
      <c r="F2523" s="34">
        <v>45294.872916666667</v>
      </c>
      <c r="G2523" s="34">
        <v>45295.562407511577</v>
      </c>
      <c r="H2523" t="s">
        <v>907</v>
      </c>
      <c r="I2523" t="s">
        <v>903</v>
      </c>
      <c r="J2523" t="s">
        <v>12322</v>
      </c>
      <c r="K2523" t="s">
        <v>0</v>
      </c>
    </row>
    <row r="2524" spans="1:11">
      <c r="A2524" t="s">
        <v>9485</v>
      </c>
      <c r="B2524" s="33" t="s">
        <v>904</v>
      </c>
      <c r="C2524" s="33" t="s">
        <v>333</v>
      </c>
      <c r="D2524" t="s">
        <v>333</v>
      </c>
      <c r="E2524" t="s">
        <v>806</v>
      </c>
      <c r="F2524" s="34">
        <v>45295.476388888892</v>
      </c>
      <c r="G2524" s="34">
        <v>45296.472916666666</v>
      </c>
      <c r="H2524" t="s">
        <v>2</v>
      </c>
      <c r="I2524" t="s">
        <v>903</v>
      </c>
      <c r="J2524" t="s">
        <v>12388</v>
      </c>
      <c r="K2524" t="s">
        <v>0</v>
      </c>
    </row>
    <row r="2525" spans="1:11">
      <c r="A2525" t="s">
        <v>9486</v>
      </c>
      <c r="B2525" s="33" t="s">
        <v>904</v>
      </c>
      <c r="C2525" s="33">
        <v>306</v>
      </c>
      <c r="D2525" t="s">
        <v>901</v>
      </c>
      <c r="E2525" t="s">
        <v>12245</v>
      </c>
      <c r="F2525" s="34">
        <v>45299.398611111108</v>
      </c>
      <c r="G2525" s="34">
        <v>45323.395833333336</v>
      </c>
      <c r="H2525" t="s">
        <v>907</v>
      </c>
      <c r="I2525" t="s">
        <v>903</v>
      </c>
      <c r="J2525" t="s">
        <v>12325</v>
      </c>
      <c r="K2525" t="s">
        <v>0</v>
      </c>
    </row>
    <row r="2526" spans="1:11">
      <c r="A2526" t="s">
        <v>9487</v>
      </c>
      <c r="B2526" s="33" t="s">
        <v>904</v>
      </c>
      <c r="C2526" s="33">
        <v>506</v>
      </c>
      <c r="D2526" t="s">
        <v>901</v>
      </c>
      <c r="E2526" t="s">
        <v>12245</v>
      </c>
      <c r="F2526" s="34">
        <v>45300.411111111112</v>
      </c>
      <c r="G2526" s="34">
        <v>45302.473913298614</v>
      </c>
      <c r="H2526" t="s">
        <v>2</v>
      </c>
      <c r="I2526" t="s">
        <v>903</v>
      </c>
      <c r="J2526" t="s">
        <v>12326</v>
      </c>
      <c r="K2526" t="s">
        <v>0</v>
      </c>
    </row>
    <row r="2527" spans="1:11">
      <c r="A2527" t="s">
        <v>9488</v>
      </c>
      <c r="B2527" s="33" t="s">
        <v>904</v>
      </c>
      <c r="C2527" s="33">
        <v>405</v>
      </c>
      <c r="D2527" t="s">
        <v>901</v>
      </c>
      <c r="E2527" t="s">
        <v>806</v>
      </c>
      <c r="F2527" s="34">
        <v>45300.523611111108</v>
      </c>
      <c r="G2527" s="34">
        <v>45300.634350856482</v>
      </c>
      <c r="H2527" t="s">
        <v>2</v>
      </c>
      <c r="I2527" t="s">
        <v>903</v>
      </c>
      <c r="J2527" t="s">
        <v>12318</v>
      </c>
      <c r="K2527" t="s">
        <v>0</v>
      </c>
    </row>
    <row r="2528" spans="1:11">
      <c r="A2528" t="s">
        <v>9489</v>
      </c>
      <c r="B2528" s="33" t="s">
        <v>904</v>
      </c>
      <c r="C2528" s="33">
        <v>206</v>
      </c>
      <c r="D2528" t="s">
        <v>901</v>
      </c>
      <c r="E2528" t="s">
        <v>806</v>
      </c>
      <c r="F2528" s="34">
        <v>45300.464583333334</v>
      </c>
      <c r="G2528" s="34">
        <v>45300.636635162038</v>
      </c>
      <c r="H2528" t="s">
        <v>2</v>
      </c>
      <c r="I2528" t="s">
        <v>903</v>
      </c>
      <c r="J2528" t="s">
        <v>12318</v>
      </c>
      <c r="K2528" t="s">
        <v>0</v>
      </c>
    </row>
    <row r="2529" spans="1:11">
      <c r="A2529" t="s">
        <v>9490</v>
      </c>
      <c r="B2529" s="33" t="s">
        <v>904</v>
      </c>
      <c r="C2529" s="33">
        <v>303</v>
      </c>
      <c r="D2529" t="s">
        <v>901</v>
      </c>
      <c r="E2529" t="s">
        <v>806</v>
      </c>
      <c r="F2529" s="34">
        <v>45301.541666666664</v>
      </c>
      <c r="G2529" s="34">
        <v>45303.375</v>
      </c>
      <c r="H2529" t="s">
        <v>907</v>
      </c>
      <c r="I2529" t="s">
        <v>903</v>
      </c>
      <c r="J2529" t="s">
        <v>12334</v>
      </c>
      <c r="K2529" t="s">
        <v>0</v>
      </c>
    </row>
    <row r="2530" spans="1:11">
      <c r="A2530" t="s">
        <v>9491</v>
      </c>
      <c r="B2530" s="33" t="s">
        <v>904</v>
      </c>
      <c r="C2530" s="33">
        <v>303</v>
      </c>
      <c r="D2530" t="s">
        <v>901</v>
      </c>
      <c r="E2530" t="s">
        <v>806</v>
      </c>
      <c r="F2530" s="34">
        <v>45301.542361111111</v>
      </c>
      <c r="G2530" s="34">
        <v>45308.395833333336</v>
      </c>
      <c r="H2530" t="s">
        <v>907</v>
      </c>
      <c r="I2530" t="s">
        <v>903</v>
      </c>
      <c r="J2530" t="s">
        <v>12325</v>
      </c>
      <c r="K2530" t="s">
        <v>0</v>
      </c>
    </row>
    <row r="2531" spans="1:11">
      <c r="A2531" t="s">
        <v>9492</v>
      </c>
      <c r="B2531" s="33" t="s">
        <v>904</v>
      </c>
      <c r="C2531" s="33">
        <v>101</v>
      </c>
      <c r="D2531" t="s">
        <v>901</v>
      </c>
      <c r="E2531" t="s">
        <v>806</v>
      </c>
      <c r="F2531" s="34">
        <v>45302.436111111114</v>
      </c>
      <c r="G2531" s="34">
        <v>45302.438417986108</v>
      </c>
      <c r="H2531" t="s">
        <v>907</v>
      </c>
      <c r="I2531" t="s">
        <v>903</v>
      </c>
      <c r="J2531" t="s">
        <v>12330</v>
      </c>
      <c r="K2531" t="s">
        <v>0</v>
      </c>
    </row>
    <row r="2532" spans="1:11">
      <c r="A2532" t="s">
        <v>9493</v>
      </c>
      <c r="B2532" s="33" t="s">
        <v>904</v>
      </c>
      <c r="C2532" s="33">
        <v>101</v>
      </c>
      <c r="D2532" t="s">
        <v>901</v>
      </c>
      <c r="E2532" t="s">
        <v>806</v>
      </c>
      <c r="F2532" s="34">
        <v>45302.438888888886</v>
      </c>
      <c r="G2532" s="34">
        <v>45302.44124728009</v>
      </c>
      <c r="H2532" t="s">
        <v>2</v>
      </c>
      <c r="I2532" t="s">
        <v>903</v>
      </c>
      <c r="J2532" t="s">
        <v>12326</v>
      </c>
      <c r="K2532" t="s">
        <v>0</v>
      </c>
    </row>
    <row r="2533" spans="1:11">
      <c r="A2533" t="s">
        <v>9494</v>
      </c>
      <c r="B2533" s="33" t="s">
        <v>904</v>
      </c>
      <c r="C2533" s="33">
        <v>101</v>
      </c>
      <c r="D2533" t="s">
        <v>901</v>
      </c>
      <c r="E2533" t="s">
        <v>806</v>
      </c>
      <c r="F2533" s="34">
        <v>45302.442361111112</v>
      </c>
      <c r="G2533" s="34">
        <v>45302.443843541667</v>
      </c>
      <c r="H2533" t="s">
        <v>2</v>
      </c>
      <c r="I2533" t="s">
        <v>903</v>
      </c>
      <c r="J2533" t="s">
        <v>12329</v>
      </c>
      <c r="K2533" t="s">
        <v>0</v>
      </c>
    </row>
    <row r="2534" spans="1:11">
      <c r="A2534" t="s">
        <v>9495</v>
      </c>
      <c r="B2534" s="33" t="s">
        <v>904</v>
      </c>
      <c r="C2534" s="33">
        <v>101</v>
      </c>
      <c r="D2534" t="s">
        <v>901</v>
      </c>
      <c r="E2534" t="s">
        <v>806</v>
      </c>
      <c r="F2534" s="34">
        <v>45302.450694444444</v>
      </c>
      <c r="G2534" s="34">
        <v>45302.451844479168</v>
      </c>
      <c r="H2534" t="s">
        <v>2</v>
      </c>
      <c r="I2534" t="s">
        <v>903</v>
      </c>
      <c r="J2534" t="s">
        <v>12332</v>
      </c>
      <c r="K2534" t="s">
        <v>0</v>
      </c>
    </row>
    <row r="2535" spans="1:11">
      <c r="A2535" t="s">
        <v>9496</v>
      </c>
      <c r="B2535" s="33" t="s">
        <v>904</v>
      </c>
      <c r="C2535" s="33">
        <v>101</v>
      </c>
      <c r="D2535" t="s">
        <v>901</v>
      </c>
      <c r="E2535" t="s">
        <v>806</v>
      </c>
      <c r="F2535" s="34">
        <v>45302.451388888891</v>
      </c>
      <c r="G2535" s="34">
        <v>45302.454645474536</v>
      </c>
      <c r="H2535" t="s">
        <v>2</v>
      </c>
      <c r="I2535" t="s">
        <v>903</v>
      </c>
      <c r="J2535" t="s">
        <v>12339</v>
      </c>
      <c r="K2535" t="s">
        <v>0</v>
      </c>
    </row>
    <row r="2536" spans="1:11">
      <c r="A2536" t="s">
        <v>9497</v>
      </c>
      <c r="B2536" s="33" t="s">
        <v>904</v>
      </c>
      <c r="C2536" s="33">
        <v>206</v>
      </c>
      <c r="D2536" t="s">
        <v>901</v>
      </c>
      <c r="E2536" t="s">
        <v>806</v>
      </c>
      <c r="F2536" s="34">
        <v>45302.494444444441</v>
      </c>
      <c r="G2536" s="34">
        <v>45302.561138159719</v>
      </c>
      <c r="H2536" t="s">
        <v>2</v>
      </c>
      <c r="I2536" t="s">
        <v>903</v>
      </c>
      <c r="J2536" t="s">
        <v>12318</v>
      </c>
      <c r="K2536" t="s">
        <v>0</v>
      </c>
    </row>
    <row r="2537" spans="1:11">
      <c r="A2537" t="s">
        <v>9498</v>
      </c>
      <c r="B2537" s="33" t="s">
        <v>904</v>
      </c>
      <c r="C2537" s="33">
        <v>408</v>
      </c>
      <c r="D2537" t="s">
        <v>901</v>
      </c>
      <c r="E2537" t="s">
        <v>806</v>
      </c>
      <c r="F2537" s="34">
        <v>45302.729861111111</v>
      </c>
      <c r="G2537" s="34">
        <v>45310.646086261571</v>
      </c>
      <c r="H2537" t="s">
        <v>907</v>
      </c>
      <c r="I2537" t="s">
        <v>903</v>
      </c>
      <c r="J2537" t="s">
        <v>12329</v>
      </c>
      <c r="K2537" t="s">
        <v>0</v>
      </c>
    </row>
    <row r="2538" spans="1:11">
      <c r="A2538" t="s">
        <v>9499</v>
      </c>
      <c r="B2538" s="33" t="s">
        <v>904</v>
      </c>
      <c r="C2538" s="33">
        <v>206</v>
      </c>
      <c r="D2538" t="s">
        <v>901</v>
      </c>
      <c r="E2538" t="s">
        <v>806</v>
      </c>
      <c r="F2538" s="34">
        <v>45302.836805555555</v>
      </c>
      <c r="G2538" s="34">
        <v>45309.375</v>
      </c>
      <c r="H2538" t="s">
        <v>907</v>
      </c>
      <c r="I2538" t="s">
        <v>903</v>
      </c>
      <c r="J2538" t="s">
        <v>12400</v>
      </c>
      <c r="K2538" t="s">
        <v>0</v>
      </c>
    </row>
    <row r="2539" spans="1:11">
      <c r="A2539" t="s">
        <v>9500</v>
      </c>
      <c r="B2539" s="33" t="s">
        <v>904</v>
      </c>
      <c r="C2539" s="33">
        <v>206</v>
      </c>
      <c r="D2539" t="s">
        <v>901</v>
      </c>
      <c r="E2539" t="s">
        <v>12245</v>
      </c>
      <c r="F2539" s="34">
        <v>45302.837500000001</v>
      </c>
      <c r="G2539" s="34">
        <v>45309.375</v>
      </c>
      <c r="H2539" t="s">
        <v>907</v>
      </c>
      <c r="I2539" t="s">
        <v>903</v>
      </c>
      <c r="J2539" t="s">
        <v>12400</v>
      </c>
      <c r="K2539" t="s">
        <v>0</v>
      </c>
    </row>
    <row r="2540" spans="1:11">
      <c r="A2540" t="s">
        <v>9501</v>
      </c>
      <c r="B2540" s="33" t="s">
        <v>904</v>
      </c>
      <c r="C2540" s="33">
        <v>103</v>
      </c>
      <c r="D2540" t="s">
        <v>901</v>
      </c>
      <c r="E2540" t="s">
        <v>12245</v>
      </c>
      <c r="F2540" s="34">
        <v>45302.906944444447</v>
      </c>
      <c r="G2540" s="34">
        <v>45308.493922245369</v>
      </c>
      <c r="H2540" t="s">
        <v>907</v>
      </c>
      <c r="I2540" t="s">
        <v>903</v>
      </c>
      <c r="J2540" t="s">
        <v>12329</v>
      </c>
      <c r="K2540" t="s">
        <v>0</v>
      </c>
    </row>
    <row r="2541" spans="1:11">
      <c r="A2541" t="s">
        <v>9502</v>
      </c>
      <c r="B2541" s="33" t="s">
        <v>904</v>
      </c>
      <c r="C2541" s="33">
        <v>607</v>
      </c>
      <c r="D2541" t="s">
        <v>901</v>
      </c>
      <c r="E2541" t="s">
        <v>12245</v>
      </c>
      <c r="F2541" s="34">
        <v>45303.695833333331</v>
      </c>
      <c r="G2541" s="34">
        <v>45317.395833333336</v>
      </c>
      <c r="H2541" t="s">
        <v>907</v>
      </c>
      <c r="I2541" t="s">
        <v>903</v>
      </c>
      <c r="J2541" t="s">
        <v>12342</v>
      </c>
      <c r="K2541" t="s">
        <v>0</v>
      </c>
    </row>
    <row r="2542" spans="1:11">
      <c r="A2542" t="s">
        <v>9503</v>
      </c>
      <c r="B2542" s="33" t="s">
        <v>904</v>
      </c>
      <c r="C2542" s="33">
        <v>605</v>
      </c>
      <c r="D2542" t="s">
        <v>901</v>
      </c>
      <c r="E2542" t="s">
        <v>12245</v>
      </c>
      <c r="F2542" s="34">
        <v>45304.755555555559</v>
      </c>
      <c r="G2542" s="34">
        <v>45306.638888888891</v>
      </c>
      <c r="H2542" t="s">
        <v>2</v>
      </c>
      <c r="I2542" t="s">
        <v>903</v>
      </c>
      <c r="J2542" t="s">
        <v>12330</v>
      </c>
      <c r="K2542" t="s">
        <v>0</v>
      </c>
    </row>
    <row r="2543" spans="1:11">
      <c r="A2543" t="s">
        <v>9504</v>
      </c>
      <c r="B2543" s="33" t="s">
        <v>904</v>
      </c>
      <c r="C2543" s="33" t="s">
        <v>333</v>
      </c>
      <c r="D2543" t="s">
        <v>333</v>
      </c>
      <c r="E2543" t="s">
        <v>806</v>
      </c>
      <c r="F2543" s="34">
        <v>45303.490277777775</v>
      </c>
      <c r="G2543" s="34">
        <v>45306.416666666664</v>
      </c>
      <c r="H2543" t="s">
        <v>2</v>
      </c>
      <c r="I2543" t="s">
        <v>903</v>
      </c>
      <c r="J2543" t="s">
        <v>12396</v>
      </c>
      <c r="K2543" t="s">
        <v>0</v>
      </c>
    </row>
    <row r="2544" spans="1:11">
      <c r="A2544" t="s">
        <v>9505</v>
      </c>
      <c r="B2544" s="33" t="s">
        <v>904</v>
      </c>
      <c r="C2544" s="33">
        <v>303</v>
      </c>
      <c r="D2544" t="s">
        <v>901</v>
      </c>
      <c r="E2544" t="s">
        <v>806</v>
      </c>
      <c r="F2544" s="34">
        <v>45306.731249999997</v>
      </c>
      <c r="G2544" s="34">
        <v>45307.366674907411</v>
      </c>
      <c r="H2544" t="s">
        <v>2</v>
      </c>
      <c r="I2544" t="s">
        <v>903</v>
      </c>
      <c r="J2544" t="s">
        <v>12318</v>
      </c>
      <c r="K2544" t="s">
        <v>0</v>
      </c>
    </row>
    <row r="2545" spans="1:11">
      <c r="A2545" t="s">
        <v>9506</v>
      </c>
      <c r="B2545" s="33" t="s">
        <v>904</v>
      </c>
      <c r="C2545" s="33">
        <v>211</v>
      </c>
      <c r="D2545" t="s">
        <v>901</v>
      </c>
      <c r="E2545" t="s">
        <v>12245</v>
      </c>
      <c r="F2545" s="34">
        <v>45307.301388888889</v>
      </c>
      <c r="G2545" s="34">
        <v>45307.569353159721</v>
      </c>
      <c r="H2545" t="s">
        <v>907</v>
      </c>
      <c r="I2545" t="s">
        <v>903</v>
      </c>
      <c r="J2545" t="s">
        <v>12401</v>
      </c>
      <c r="K2545" t="s">
        <v>0</v>
      </c>
    </row>
    <row r="2546" spans="1:11">
      <c r="A2546" t="s">
        <v>9507</v>
      </c>
      <c r="B2546" s="33" t="s">
        <v>904</v>
      </c>
      <c r="C2546" s="33">
        <v>611</v>
      </c>
      <c r="D2546" t="s">
        <v>901</v>
      </c>
      <c r="E2546" t="s">
        <v>12245</v>
      </c>
      <c r="F2546" s="34">
        <v>45307.470138888886</v>
      </c>
      <c r="G2546" s="34">
        <v>45322.375</v>
      </c>
      <c r="H2546" t="s">
        <v>907</v>
      </c>
      <c r="I2546" t="s">
        <v>903</v>
      </c>
      <c r="J2546" t="s">
        <v>12386</v>
      </c>
      <c r="K2546" t="s">
        <v>0</v>
      </c>
    </row>
    <row r="2547" spans="1:11">
      <c r="A2547" t="s">
        <v>9508</v>
      </c>
      <c r="B2547" s="33" t="s">
        <v>904</v>
      </c>
      <c r="C2547" s="33">
        <v>506</v>
      </c>
      <c r="D2547" t="s">
        <v>901</v>
      </c>
      <c r="E2547" t="s">
        <v>12245</v>
      </c>
      <c r="F2547" s="34">
        <v>45307.484027777777</v>
      </c>
      <c r="G2547" s="34">
        <v>45307.595924814814</v>
      </c>
      <c r="H2547" t="s">
        <v>2</v>
      </c>
      <c r="I2547" t="s">
        <v>903</v>
      </c>
      <c r="J2547" t="s">
        <v>12318</v>
      </c>
      <c r="K2547" t="s">
        <v>0</v>
      </c>
    </row>
    <row r="2548" spans="1:11">
      <c r="A2548" t="s">
        <v>9509</v>
      </c>
      <c r="B2548" s="33" t="s">
        <v>904</v>
      </c>
      <c r="C2548" s="33">
        <v>311</v>
      </c>
      <c r="D2548" t="s">
        <v>901</v>
      </c>
      <c r="E2548" t="s">
        <v>12245</v>
      </c>
      <c r="F2548" s="34">
        <v>45308.434027777781</v>
      </c>
      <c r="G2548" s="34">
        <v>45309.475582534724</v>
      </c>
      <c r="H2548" t="s">
        <v>907</v>
      </c>
      <c r="I2548" t="s">
        <v>903</v>
      </c>
      <c r="J2548" t="s">
        <v>12401</v>
      </c>
      <c r="K2548" t="s">
        <v>0</v>
      </c>
    </row>
    <row r="2549" spans="1:11">
      <c r="A2549" t="s">
        <v>9510</v>
      </c>
      <c r="B2549" s="33" t="s">
        <v>904</v>
      </c>
      <c r="C2549" s="33">
        <v>311</v>
      </c>
      <c r="D2549" t="s">
        <v>901</v>
      </c>
      <c r="E2549" t="s">
        <v>12245</v>
      </c>
      <c r="F2549" s="34">
        <v>45308.447222222225</v>
      </c>
      <c r="G2549" s="34">
        <v>45313.395833333336</v>
      </c>
      <c r="H2549" t="s">
        <v>907</v>
      </c>
      <c r="I2549" t="s">
        <v>903</v>
      </c>
      <c r="J2549" t="s">
        <v>12401</v>
      </c>
      <c r="K2549" t="s">
        <v>0</v>
      </c>
    </row>
    <row r="2550" spans="1:11">
      <c r="A2550" t="s">
        <v>9511</v>
      </c>
      <c r="B2550" s="33" t="s">
        <v>904</v>
      </c>
      <c r="C2550" s="33">
        <v>208</v>
      </c>
      <c r="D2550" t="s">
        <v>901</v>
      </c>
      <c r="E2550" t="s">
        <v>12245</v>
      </c>
      <c r="F2550" s="34">
        <v>45308.368055555555</v>
      </c>
      <c r="G2550" s="34">
        <v>45310.354166666664</v>
      </c>
      <c r="H2550" t="s">
        <v>907</v>
      </c>
      <c r="I2550" t="s">
        <v>903</v>
      </c>
      <c r="J2550" t="s">
        <v>12321</v>
      </c>
      <c r="K2550" t="s">
        <v>0</v>
      </c>
    </row>
    <row r="2551" spans="1:11">
      <c r="A2551" t="s">
        <v>9512</v>
      </c>
      <c r="B2551" s="33" t="s">
        <v>904</v>
      </c>
      <c r="C2551" s="33">
        <v>310</v>
      </c>
      <c r="D2551" t="s">
        <v>901</v>
      </c>
      <c r="E2551" t="s">
        <v>12245</v>
      </c>
      <c r="F2551" s="34">
        <v>45307.624305555553</v>
      </c>
      <c r="G2551" s="34">
        <v>45310.375</v>
      </c>
      <c r="H2551" t="s">
        <v>2</v>
      </c>
      <c r="I2551" t="s">
        <v>903</v>
      </c>
      <c r="J2551" t="s">
        <v>12318</v>
      </c>
      <c r="K2551" t="s">
        <v>0</v>
      </c>
    </row>
    <row r="2552" spans="1:11">
      <c r="A2552" t="s">
        <v>9513</v>
      </c>
      <c r="B2552" s="33" t="s">
        <v>904</v>
      </c>
      <c r="C2552" s="33">
        <v>607</v>
      </c>
      <c r="D2552" t="s">
        <v>901</v>
      </c>
      <c r="E2552" t="s">
        <v>12245</v>
      </c>
      <c r="F2552" s="34">
        <v>45308.65625</v>
      </c>
      <c r="G2552" s="34">
        <v>45315.395833333336</v>
      </c>
      <c r="H2552" t="s">
        <v>907</v>
      </c>
      <c r="I2552" t="s">
        <v>903</v>
      </c>
      <c r="J2552" t="s">
        <v>12343</v>
      </c>
      <c r="K2552" t="s">
        <v>0</v>
      </c>
    </row>
    <row r="2553" spans="1:11">
      <c r="A2553" t="s">
        <v>9514</v>
      </c>
      <c r="B2553" s="33" t="s">
        <v>904</v>
      </c>
      <c r="C2553" s="33">
        <v>308</v>
      </c>
      <c r="D2553" t="s">
        <v>901</v>
      </c>
      <c r="E2553" t="s">
        <v>12245</v>
      </c>
      <c r="F2553" s="34">
        <v>45310.645833333336</v>
      </c>
      <c r="G2553" s="34">
        <v>45310.664790046299</v>
      </c>
      <c r="H2553" t="s">
        <v>907</v>
      </c>
      <c r="I2553" t="s">
        <v>903</v>
      </c>
      <c r="J2553" t="s">
        <v>12329</v>
      </c>
      <c r="K2553" t="s">
        <v>0</v>
      </c>
    </row>
    <row r="2554" spans="1:11">
      <c r="A2554" t="s">
        <v>9515</v>
      </c>
      <c r="B2554" s="33" t="s">
        <v>904</v>
      </c>
      <c r="C2554" s="33">
        <v>413</v>
      </c>
      <c r="D2554" t="s">
        <v>901</v>
      </c>
      <c r="E2554" t="s">
        <v>12245</v>
      </c>
      <c r="F2554" s="34">
        <v>45313.571527777778</v>
      </c>
      <c r="G2554" s="34">
        <v>45313.573979618057</v>
      </c>
      <c r="H2554" t="s">
        <v>2</v>
      </c>
      <c r="I2554" t="s">
        <v>903</v>
      </c>
      <c r="J2554" t="s">
        <v>12318</v>
      </c>
      <c r="K2554" t="s">
        <v>0</v>
      </c>
    </row>
    <row r="2555" spans="1:11">
      <c r="A2555" t="s">
        <v>9516</v>
      </c>
      <c r="B2555" s="33" t="s">
        <v>904</v>
      </c>
      <c r="C2555" s="33" t="s">
        <v>333</v>
      </c>
      <c r="D2555" t="s">
        <v>333</v>
      </c>
      <c r="E2555" t="s">
        <v>806</v>
      </c>
      <c r="F2555" s="34">
        <v>45313.597222222219</v>
      </c>
      <c r="G2555" s="34">
        <v>45314.458333333336</v>
      </c>
      <c r="H2555" t="s">
        <v>907</v>
      </c>
      <c r="I2555" t="s">
        <v>903</v>
      </c>
      <c r="J2555" t="s">
        <v>12341</v>
      </c>
      <c r="K2555" t="s">
        <v>0</v>
      </c>
    </row>
    <row r="2556" spans="1:11">
      <c r="A2556" t="s">
        <v>9517</v>
      </c>
      <c r="B2556" s="33" t="s">
        <v>904</v>
      </c>
      <c r="C2556" s="33">
        <v>413</v>
      </c>
      <c r="D2556" t="s">
        <v>901</v>
      </c>
      <c r="E2556" t="s">
        <v>12245</v>
      </c>
      <c r="F2556" s="34">
        <v>45313.576388888891</v>
      </c>
      <c r="G2556" s="34">
        <v>45315.395833333336</v>
      </c>
      <c r="H2556" t="s">
        <v>907</v>
      </c>
      <c r="I2556" t="s">
        <v>903</v>
      </c>
      <c r="J2556" t="s">
        <v>12319</v>
      </c>
      <c r="K2556" t="s">
        <v>0</v>
      </c>
    </row>
    <row r="2557" spans="1:11">
      <c r="A2557" t="s">
        <v>9518</v>
      </c>
      <c r="B2557" s="33" t="s">
        <v>904</v>
      </c>
      <c r="C2557" s="33">
        <v>101</v>
      </c>
      <c r="D2557" t="s">
        <v>901</v>
      </c>
      <c r="E2557" t="s">
        <v>12245</v>
      </c>
      <c r="F2557" s="34">
        <v>45313.750694444447</v>
      </c>
      <c r="G2557" s="34">
        <v>45314.5625</v>
      </c>
      <c r="H2557" t="s">
        <v>2</v>
      </c>
      <c r="I2557" t="s">
        <v>903</v>
      </c>
      <c r="J2557" t="s">
        <v>12322</v>
      </c>
      <c r="K2557" t="s">
        <v>0</v>
      </c>
    </row>
    <row r="2558" spans="1:11">
      <c r="A2558" t="s">
        <v>9519</v>
      </c>
      <c r="B2558" s="33" t="s">
        <v>904</v>
      </c>
      <c r="C2558" s="33">
        <v>106</v>
      </c>
      <c r="D2558" t="s">
        <v>901</v>
      </c>
      <c r="E2558" t="s">
        <v>12245</v>
      </c>
      <c r="F2558" s="34">
        <v>45314.416666666664</v>
      </c>
      <c r="G2558" s="34">
        <v>45314.625</v>
      </c>
      <c r="H2558" t="s">
        <v>2</v>
      </c>
      <c r="I2558" t="s">
        <v>903</v>
      </c>
      <c r="J2558" t="s">
        <v>12329</v>
      </c>
      <c r="K2558" t="s">
        <v>0</v>
      </c>
    </row>
    <row r="2559" spans="1:11">
      <c r="A2559" t="s">
        <v>9520</v>
      </c>
      <c r="B2559" s="33" t="s">
        <v>904</v>
      </c>
      <c r="C2559" s="33">
        <v>108</v>
      </c>
      <c r="D2559" t="s">
        <v>901</v>
      </c>
      <c r="E2559" t="s">
        <v>12245</v>
      </c>
      <c r="F2559" s="34">
        <v>45315.484722222223</v>
      </c>
      <c r="G2559" s="34">
        <v>45315.708333333336</v>
      </c>
      <c r="H2559" t="s">
        <v>2</v>
      </c>
      <c r="I2559" t="s">
        <v>903</v>
      </c>
      <c r="J2559" t="s">
        <v>12383</v>
      </c>
      <c r="K2559" t="s">
        <v>0</v>
      </c>
    </row>
    <row r="2560" spans="1:11">
      <c r="A2560" t="s">
        <v>9521</v>
      </c>
      <c r="B2560" s="33" t="s">
        <v>904</v>
      </c>
      <c r="C2560" s="33">
        <v>208</v>
      </c>
      <c r="D2560" t="s">
        <v>901</v>
      </c>
      <c r="E2560" t="s">
        <v>12245</v>
      </c>
      <c r="F2560" s="34">
        <v>45315.517361111109</v>
      </c>
      <c r="G2560" s="34">
        <v>45328.708333333336</v>
      </c>
      <c r="H2560" t="s">
        <v>907</v>
      </c>
      <c r="I2560" t="s">
        <v>903</v>
      </c>
      <c r="J2560" t="s">
        <v>12383</v>
      </c>
      <c r="K2560" t="s">
        <v>0</v>
      </c>
    </row>
    <row r="2561" spans="1:11">
      <c r="A2561" t="s">
        <v>9522</v>
      </c>
      <c r="B2561" s="33" t="s">
        <v>904</v>
      </c>
      <c r="C2561" s="33">
        <v>211</v>
      </c>
      <c r="D2561" t="s">
        <v>901</v>
      </c>
      <c r="E2561" t="s">
        <v>12245</v>
      </c>
      <c r="F2561" s="34">
        <v>45319.669444444444</v>
      </c>
      <c r="G2561" s="34">
        <v>45338.5</v>
      </c>
      <c r="H2561" t="s">
        <v>907</v>
      </c>
      <c r="I2561" t="s">
        <v>903</v>
      </c>
      <c r="J2561" t="s">
        <v>12335</v>
      </c>
      <c r="K2561" t="s">
        <v>0</v>
      </c>
    </row>
    <row r="2562" spans="1:11">
      <c r="A2562" t="s">
        <v>9523</v>
      </c>
      <c r="B2562" s="33" t="s">
        <v>904</v>
      </c>
      <c r="C2562" s="33">
        <v>104</v>
      </c>
      <c r="D2562" t="s">
        <v>901</v>
      </c>
      <c r="E2562" t="s">
        <v>12245</v>
      </c>
      <c r="F2562" s="34">
        <v>45320.319444444445</v>
      </c>
      <c r="G2562" s="34">
        <v>45327.395833333336</v>
      </c>
      <c r="H2562" t="s">
        <v>907</v>
      </c>
      <c r="I2562" t="s">
        <v>903</v>
      </c>
      <c r="J2562" t="s">
        <v>12342</v>
      </c>
      <c r="K2562" t="s">
        <v>0</v>
      </c>
    </row>
    <row r="2563" spans="1:11">
      <c r="A2563" t="s">
        <v>9524</v>
      </c>
      <c r="B2563" s="33" t="s">
        <v>904</v>
      </c>
      <c r="C2563" s="33">
        <v>606</v>
      </c>
      <c r="D2563" t="s">
        <v>901</v>
      </c>
      <c r="E2563" t="s">
        <v>12245</v>
      </c>
      <c r="F2563" s="34">
        <v>45320.65347222222</v>
      </c>
      <c r="G2563" s="34">
        <v>45328.479166666664</v>
      </c>
      <c r="H2563" t="s">
        <v>907</v>
      </c>
      <c r="I2563" t="s">
        <v>903</v>
      </c>
      <c r="J2563" t="s">
        <v>12335</v>
      </c>
      <c r="K2563" t="s">
        <v>0</v>
      </c>
    </row>
    <row r="2564" spans="1:11">
      <c r="A2564" t="s">
        <v>9525</v>
      </c>
      <c r="B2564" s="33" t="s">
        <v>904</v>
      </c>
      <c r="C2564" s="33">
        <v>203</v>
      </c>
      <c r="D2564" t="s">
        <v>901</v>
      </c>
      <c r="E2564" t="s">
        <v>12245</v>
      </c>
      <c r="F2564" s="34">
        <v>45322.747916666667</v>
      </c>
      <c r="G2564" s="34">
        <v>45345.625</v>
      </c>
      <c r="H2564" t="s">
        <v>907</v>
      </c>
      <c r="I2564" t="s">
        <v>903</v>
      </c>
      <c r="J2564" t="s">
        <v>12329</v>
      </c>
      <c r="K2564" t="s">
        <v>0</v>
      </c>
    </row>
    <row r="2565" spans="1:11">
      <c r="A2565" t="s">
        <v>9526</v>
      </c>
      <c r="B2565" s="33" t="s">
        <v>904</v>
      </c>
      <c r="C2565" s="33" t="s">
        <v>333</v>
      </c>
      <c r="D2565" t="s">
        <v>333</v>
      </c>
      <c r="E2565" t="s">
        <v>12245</v>
      </c>
      <c r="F2565" s="34">
        <v>45326.524305555555</v>
      </c>
      <c r="G2565" s="34">
        <v>45327.333333333336</v>
      </c>
      <c r="H2565" t="s">
        <v>2</v>
      </c>
      <c r="I2565" t="s">
        <v>903</v>
      </c>
      <c r="J2565" t="s">
        <v>12388</v>
      </c>
      <c r="K2565" t="s">
        <v>0</v>
      </c>
    </row>
    <row r="2566" spans="1:11">
      <c r="A2566" t="s">
        <v>9527</v>
      </c>
      <c r="B2566" s="33" t="s">
        <v>904</v>
      </c>
      <c r="C2566" s="33" t="s">
        <v>333</v>
      </c>
      <c r="D2566" t="s">
        <v>333</v>
      </c>
      <c r="E2566" t="s">
        <v>12245</v>
      </c>
      <c r="F2566" s="34">
        <v>45326.820138888892</v>
      </c>
      <c r="G2566" s="34">
        <v>45327.39196883102</v>
      </c>
      <c r="H2566" t="s">
        <v>907</v>
      </c>
      <c r="I2566" t="s">
        <v>903</v>
      </c>
      <c r="J2566" t="s">
        <v>12402</v>
      </c>
      <c r="K2566" t="s">
        <v>0</v>
      </c>
    </row>
    <row r="2567" spans="1:11">
      <c r="A2567" t="s">
        <v>9528</v>
      </c>
      <c r="B2567" s="33" t="s">
        <v>904</v>
      </c>
      <c r="C2567" s="33">
        <v>601</v>
      </c>
      <c r="D2567" t="s">
        <v>901</v>
      </c>
      <c r="E2567" t="s">
        <v>12245</v>
      </c>
      <c r="F2567" s="34">
        <v>45327.405555555553</v>
      </c>
      <c r="G2567" s="34">
        <v>45330.375</v>
      </c>
      <c r="H2567" t="s">
        <v>2</v>
      </c>
      <c r="I2567" t="s">
        <v>903</v>
      </c>
      <c r="J2567" t="s">
        <v>12343</v>
      </c>
      <c r="K2567" t="s">
        <v>0</v>
      </c>
    </row>
    <row r="2568" spans="1:11">
      <c r="A2568" t="s">
        <v>9529</v>
      </c>
      <c r="B2568" s="33" t="s">
        <v>904</v>
      </c>
      <c r="C2568" s="33">
        <v>601</v>
      </c>
      <c r="D2568" t="s">
        <v>901</v>
      </c>
      <c r="E2568" t="s">
        <v>12245</v>
      </c>
      <c r="F2568" s="34">
        <v>45327.40902777778</v>
      </c>
      <c r="G2568" s="34">
        <v>45330.375</v>
      </c>
      <c r="H2568" t="s">
        <v>2</v>
      </c>
      <c r="I2568" t="s">
        <v>903</v>
      </c>
      <c r="J2568" t="s">
        <v>12322</v>
      </c>
      <c r="K2568" t="s">
        <v>0</v>
      </c>
    </row>
    <row r="2569" spans="1:11">
      <c r="A2569" t="s">
        <v>9530</v>
      </c>
      <c r="B2569" s="33" t="s">
        <v>904</v>
      </c>
      <c r="C2569" s="33" t="s">
        <v>333</v>
      </c>
      <c r="D2569" t="s">
        <v>333</v>
      </c>
      <c r="E2569" t="s">
        <v>806</v>
      </c>
      <c r="F2569" s="34">
        <v>45328.589583333334</v>
      </c>
      <c r="G2569" s="34">
        <v>45337.618632627316</v>
      </c>
      <c r="H2569" t="s">
        <v>907</v>
      </c>
      <c r="I2569" t="s">
        <v>903</v>
      </c>
      <c r="J2569" t="s">
        <v>12343</v>
      </c>
      <c r="K2569" t="s">
        <v>0</v>
      </c>
    </row>
    <row r="2570" spans="1:11">
      <c r="A2570" t="s">
        <v>9531</v>
      </c>
      <c r="B2570" s="33" t="s">
        <v>904</v>
      </c>
      <c r="C2570" s="33">
        <v>104</v>
      </c>
      <c r="D2570" t="s">
        <v>901</v>
      </c>
      <c r="E2570" t="s">
        <v>12245</v>
      </c>
      <c r="F2570" s="34">
        <v>45329.88958333333</v>
      </c>
      <c r="G2570" s="34">
        <v>45330.416666666664</v>
      </c>
      <c r="H2570" t="s">
        <v>2</v>
      </c>
      <c r="I2570" t="s">
        <v>903</v>
      </c>
      <c r="J2570" t="s">
        <v>12320</v>
      </c>
      <c r="K2570" t="s">
        <v>0</v>
      </c>
    </row>
    <row r="2571" spans="1:11">
      <c r="A2571" t="s">
        <v>9532</v>
      </c>
      <c r="B2571" s="33" t="s">
        <v>904</v>
      </c>
      <c r="C2571" s="33">
        <v>608</v>
      </c>
      <c r="D2571" t="s">
        <v>901</v>
      </c>
      <c r="E2571" t="s">
        <v>12245</v>
      </c>
      <c r="F2571" s="34">
        <v>45329.683333333334</v>
      </c>
      <c r="G2571" s="34">
        <v>45344.5</v>
      </c>
      <c r="H2571" t="s">
        <v>907</v>
      </c>
      <c r="I2571" t="s">
        <v>903</v>
      </c>
      <c r="J2571" t="s">
        <v>12325</v>
      </c>
      <c r="K2571" t="s">
        <v>0</v>
      </c>
    </row>
    <row r="2572" spans="1:11">
      <c r="A2572" t="s">
        <v>9533</v>
      </c>
      <c r="B2572" s="33" t="s">
        <v>904</v>
      </c>
      <c r="C2572" s="33">
        <v>308</v>
      </c>
      <c r="D2572" t="s">
        <v>901</v>
      </c>
      <c r="E2572" t="s">
        <v>12245</v>
      </c>
      <c r="F2572" s="34">
        <v>45330.573611111111</v>
      </c>
      <c r="G2572" s="34">
        <v>45337.602377696756</v>
      </c>
      <c r="H2572" t="s">
        <v>2</v>
      </c>
      <c r="I2572" t="s">
        <v>903</v>
      </c>
      <c r="J2572" t="s">
        <v>12329</v>
      </c>
      <c r="K2572" t="s">
        <v>0</v>
      </c>
    </row>
    <row r="2573" spans="1:11">
      <c r="A2573" t="s">
        <v>9534</v>
      </c>
      <c r="B2573" s="33" t="s">
        <v>904</v>
      </c>
      <c r="C2573" s="33">
        <v>109</v>
      </c>
      <c r="D2573" t="s">
        <v>901</v>
      </c>
      <c r="E2573" t="s">
        <v>12245</v>
      </c>
      <c r="F2573" s="34">
        <v>45332.913888888892</v>
      </c>
      <c r="G2573" s="34">
        <v>45338.399281284721</v>
      </c>
      <c r="H2573" t="s">
        <v>907</v>
      </c>
      <c r="I2573" t="s">
        <v>903</v>
      </c>
      <c r="J2573" t="s">
        <v>12321</v>
      </c>
      <c r="K2573" t="s">
        <v>0</v>
      </c>
    </row>
    <row r="2574" spans="1:11">
      <c r="A2574" t="s">
        <v>9535</v>
      </c>
      <c r="B2574" s="33" t="s">
        <v>904</v>
      </c>
      <c r="C2574" s="33" t="s">
        <v>333</v>
      </c>
      <c r="D2574" t="s">
        <v>333</v>
      </c>
      <c r="E2574" t="s">
        <v>806</v>
      </c>
      <c r="F2574" s="34">
        <v>45331.595833333333</v>
      </c>
      <c r="G2574" s="34">
        <v>45336.458333333336</v>
      </c>
      <c r="H2574" t="s">
        <v>907</v>
      </c>
      <c r="I2574" t="s">
        <v>903</v>
      </c>
      <c r="J2574" t="s">
        <v>12319</v>
      </c>
      <c r="K2574" t="s">
        <v>0</v>
      </c>
    </row>
    <row r="2575" spans="1:11">
      <c r="A2575" t="s">
        <v>9536</v>
      </c>
      <c r="B2575" s="33" t="s">
        <v>904</v>
      </c>
      <c r="C2575" s="33">
        <v>104</v>
      </c>
      <c r="D2575" t="s">
        <v>901</v>
      </c>
      <c r="E2575" t="s">
        <v>12244</v>
      </c>
      <c r="F2575" s="34">
        <v>45334.326388888891</v>
      </c>
      <c r="G2575" s="34">
        <v>45334.411111111112</v>
      </c>
      <c r="H2575" t="s">
        <v>2</v>
      </c>
      <c r="I2575" t="s">
        <v>903</v>
      </c>
      <c r="J2575" t="s">
        <v>12341</v>
      </c>
      <c r="K2575" t="s">
        <v>0</v>
      </c>
    </row>
    <row r="2576" spans="1:11">
      <c r="A2576" t="s">
        <v>9537</v>
      </c>
      <c r="B2576" s="33" t="s">
        <v>904</v>
      </c>
      <c r="C2576" s="33">
        <v>405</v>
      </c>
      <c r="D2576" t="s">
        <v>901</v>
      </c>
      <c r="E2576" t="s">
        <v>12245</v>
      </c>
      <c r="F2576" s="34">
        <v>45334.567361111112</v>
      </c>
      <c r="G2576" s="34">
        <v>45345.5</v>
      </c>
      <c r="H2576" t="s">
        <v>907</v>
      </c>
      <c r="I2576" t="s">
        <v>903</v>
      </c>
      <c r="J2576" t="s">
        <v>12322</v>
      </c>
      <c r="K2576" t="s">
        <v>0</v>
      </c>
    </row>
    <row r="2577" spans="1:11">
      <c r="A2577" t="s">
        <v>9538</v>
      </c>
      <c r="B2577" s="33" t="s">
        <v>904</v>
      </c>
      <c r="C2577" s="33">
        <v>303</v>
      </c>
      <c r="D2577" t="s">
        <v>901</v>
      </c>
      <c r="E2577" t="s">
        <v>12245</v>
      </c>
      <c r="F2577" s="34">
        <v>45336.6</v>
      </c>
      <c r="G2577" s="34">
        <v>45338.446595729169</v>
      </c>
      <c r="H2577" t="s">
        <v>2</v>
      </c>
      <c r="I2577" t="s">
        <v>903</v>
      </c>
      <c r="J2577" t="s">
        <v>12383</v>
      </c>
      <c r="K2577" t="s">
        <v>0</v>
      </c>
    </row>
    <row r="2578" spans="1:11">
      <c r="A2578" t="s">
        <v>9539</v>
      </c>
      <c r="B2578" s="33" t="s">
        <v>904</v>
      </c>
      <c r="C2578" s="33">
        <v>605</v>
      </c>
      <c r="D2578" t="s">
        <v>901</v>
      </c>
      <c r="E2578" t="s">
        <v>12244</v>
      </c>
      <c r="F2578" s="34">
        <v>45336.809027777781</v>
      </c>
      <c r="G2578" s="34">
        <v>45337.32916666667</v>
      </c>
      <c r="H2578" t="s">
        <v>2</v>
      </c>
      <c r="I2578" t="s">
        <v>903</v>
      </c>
      <c r="J2578" t="s">
        <v>12324</v>
      </c>
      <c r="K2578" t="s">
        <v>0</v>
      </c>
    </row>
    <row r="2579" spans="1:11">
      <c r="A2579" t="s">
        <v>9540</v>
      </c>
      <c r="B2579" s="33" t="s">
        <v>904</v>
      </c>
      <c r="C2579" s="33">
        <v>610</v>
      </c>
      <c r="D2579" t="s">
        <v>901</v>
      </c>
      <c r="E2579" t="s">
        <v>12245</v>
      </c>
      <c r="F2579" s="34">
        <v>45340.634027777778</v>
      </c>
      <c r="G2579" s="34">
        <v>45343.541666666664</v>
      </c>
      <c r="H2579" t="s">
        <v>2</v>
      </c>
      <c r="I2579" t="s">
        <v>903</v>
      </c>
      <c r="J2579" t="s">
        <v>12325</v>
      </c>
      <c r="K2579" t="s">
        <v>0</v>
      </c>
    </row>
    <row r="2580" spans="1:11">
      <c r="A2580" t="s">
        <v>9541</v>
      </c>
      <c r="B2580" s="33" t="s">
        <v>904</v>
      </c>
      <c r="C2580" s="33">
        <v>605</v>
      </c>
      <c r="D2580" t="s">
        <v>901</v>
      </c>
      <c r="E2580" t="s">
        <v>12245</v>
      </c>
      <c r="F2580" s="34">
        <v>45340.703472222223</v>
      </c>
      <c r="G2580" s="34">
        <v>45350.438550636572</v>
      </c>
      <c r="H2580" t="s">
        <v>907</v>
      </c>
      <c r="I2580" t="s">
        <v>903</v>
      </c>
      <c r="J2580" t="s">
        <v>12325</v>
      </c>
      <c r="K2580" t="s">
        <v>0</v>
      </c>
    </row>
    <row r="2581" spans="1:11">
      <c r="A2581" t="s">
        <v>9542</v>
      </c>
      <c r="B2581" s="33" t="s">
        <v>904</v>
      </c>
      <c r="C2581" s="33">
        <v>303</v>
      </c>
      <c r="D2581" t="s">
        <v>901</v>
      </c>
      <c r="E2581" t="s">
        <v>12245</v>
      </c>
      <c r="F2581" s="34">
        <v>45341.479861111111</v>
      </c>
      <c r="G2581" s="34">
        <v>45349.416666666664</v>
      </c>
      <c r="H2581" t="s">
        <v>907</v>
      </c>
      <c r="I2581" t="s">
        <v>903</v>
      </c>
      <c r="J2581" t="s">
        <v>12335</v>
      </c>
      <c r="K2581" t="s">
        <v>0</v>
      </c>
    </row>
    <row r="2582" spans="1:11">
      <c r="A2582" t="s">
        <v>9543</v>
      </c>
      <c r="B2582" s="33" t="s">
        <v>904</v>
      </c>
      <c r="C2582" s="33">
        <v>605</v>
      </c>
      <c r="D2582" t="s">
        <v>901</v>
      </c>
      <c r="E2582" t="s">
        <v>12245</v>
      </c>
      <c r="F2582" s="34">
        <v>45341.734722222223</v>
      </c>
      <c r="G2582" s="34">
        <v>45342.333333333336</v>
      </c>
      <c r="H2582" t="s">
        <v>2</v>
      </c>
      <c r="I2582" t="s">
        <v>903</v>
      </c>
      <c r="J2582" t="s">
        <v>12325</v>
      </c>
      <c r="K2582" t="s">
        <v>0</v>
      </c>
    </row>
    <row r="2583" spans="1:11">
      <c r="A2583" t="s">
        <v>9544</v>
      </c>
      <c r="B2583" s="33" t="s">
        <v>904</v>
      </c>
      <c r="C2583" s="33">
        <v>309</v>
      </c>
      <c r="D2583" t="s">
        <v>901</v>
      </c>
      <c r="E2583" t="s">
        <v>12245</v>
      </c>
      <c r="F2583" s="34">
        <v>45342.35</v>
      </c>
      <c r="G2583" s="34">
        <v>45344.708333333336</v>
      </c>
      <c r="H2583" t="s">
        <v>907</v>
      </c>
      <c r="I2583" t="s">
        <v>903</v>
      </c>
      <c r="J2583" t="s">
        <v>12392</v>
      </c>
      <c r="K2583" t="s">
        <v>0</v>
      </c>
    </row>
    <row r="2584" spans="1:11">
      <c r="A2584" t="s">
        <v>9545</v>
      </c>
      <c r="B2584" s="33" t="s">
        <v>904</v>
      </c>
      <c r="C2584" s="33">
        <v>601</v>
      </c>
      <c r="D2584" t="s">
        <v>901</v>
      </c>
      <c r="E2584" t="s">
        <v>12245</v>
      </c>
      <c r="F2584" s="34">
        <v>45342.513194444444</v>
      </c>
      <c r="G2584" s="34">
        <v>45342.541666666664</v>
      </c>
      <c r="H2584" t="s">
        <v>2</v>
      </c>
      <c r="I2584" t="s">
        <v>903</v>
      </c>
      <c r="J2584" t="s">
        <v>12322</v>
      </c>
      <c r="K2584" t="s">
        <v>0</v>
      </c>
    </row>
    <row r="2585" spans="1:11">
      <c r="A2585" t="s">
        <v>9546</v>
      </c>
      <c r="B2585" s="33" t="s">
        <v>904</v>
      </c>
      <c r="C2585" s="33">
        <v>608</v>
      </c>
      <c r="D2585" t="s">
        <v>901</v>
      </c>
      <c r="E2585" t="s">
        <v>12245</v>
      </c>
      <c r="F2585" s="34">
        <v>45342.482638888891</v>
      </c>
      <c r="G2585" s="34">
        <v>45367.5</v>
      </c>
      <c r="H2585" t="s">
        <v>907</v>
      </c>
      <c r="I2585" t="s">
        <v>903</v>
      </c>
      <c r="J2585" t="s">
        <v>12342</v>
      </c>
      <c r="K2585" t="s">
        <v>0</v>
      </c>
    </row>
    <row r="2586" spans="1:11">
      <c r="A2586" t="s">
        <v>9547</v>
      </c>
      <c r="B2586" s="33" t="s">
        <v>904</v>
      </c>
      <c r="C2586" s="33">
        <v>406</v>
      </c>
      <c r="D2586" t="s">
        <v>901</v>
      </c>
      <c r="E2586" t="s">
        <v>806</v>
      </c>
      <c r="F2586" s="34">
        <v>45342.987500000003</v>
      </c>
      <c r="G2586" s="34">
        <v>45343.367361111108</v>
      </c>
      <c r="H2586" t="s">
        <v>2</v>
      </c>
      <c r="I2586" t="s">
        <v>903</v>
      </c>
      <c r="J2586" t="s">
        <v>12319</v>
      </c>
      <c r="K2586" t="s">
        <v>0</v>
      </c>
    </row>
    <row r="2587" spans="1:11">
      <c r="A2587" t="s">
        <v>9548</v>
      </c>
      <c r="B2587" s="33" t="s">
        <v>904</v>
      </c>
      <c r="C2587" s="33">
        <v>410</v>
      </c>
      <c r="D2587" t="s">
        <v>901</v>
      </c>
      <c r="E2587" t="s">
        <v>12245</v>
      </c>
      <c r="F2587" s="34">
        <v>45343.374305555553</v>
      </c>
      <c r="G2587" s="34">
        <v>45345.458333333336</v>
      </c>
      <c r="H2587" t="s">
        <v>2</v>
      </c>
      <c r="I2587" t="s">
        <v>903</v>
      </c>
      <c r="J2587" t="s">
        <v>12329</v>
      </c>
      <c r="K2587" t="s">
        <v>0</v>
      </c>
    </row>
    <row r="2588" spans="1:11">
      <c r="A2588" t="s">
        <v>9549</v>
      </c>
      <c r="B2588" s="33" t="s">
        <v>904</v>
      </c>
      <c r="C2588" s="33">
        <v>312</v>
      </c>
      <c r="D2588" t="s">
        <v>901</v>
      </c>
      <c r="E2588" t="s">
        <v>12245</v>
      </c>
      <c r="F2588" s="34">
        <v>45343.36041666667</v>
      </c>
      <c r="G2588" s="34">
        <v>45345.479166666664</v>
      </c>
      <c r="H2588" t="s">
        <v>2</v>
      </c>
      <c r="I2588" t="s">
        <v>903</v>
      </c>
      <c r="J2588" t="s">
        <v>12319</v>
      </c>
      <c r="K2588" t="s">
        <v>0</v>
      </c>
    </row>
    <row r="2589" spans="1:11">
      <c r="A2589" t="s">
        <v>9550</v>
      </c>
      <c r="B2589" s="33" t="s">
        <v>904</v>
      </c>
      <c r="C2589" s="33">
        <v>113</v>
      </c>
      <c r="D2589" t="s">
        <v>901</v>
      </c>
      <c r="E2589" t="s">
        <v>12245</v>
      </c>
      <c r="F2589" s="34">
        <v>45344.407638888886</v>
      </c>
      <c r="G2589" s="34">
        <v>45344.437222025466</v>
      </c>
      <c r="H2589" t="s">
        <v>2</v>
      </c>
      <c r="I2589" t="s">
        <v>903</v>
      </c>
      <c r="J2589" t="s">
        <v>12322</v>
      </c>
      <c r="K2589" t="s">
        <v>0</v>
      </c>
    </row>
    <row r="2590" spans="1:11">
      <c r="A2590" t="s">
        <v>9551</v>
      </c>
      <c r="B2590" s="33" t="s">
        <v>904</v>
      </c>
      <c r="C2590" s="33">
        <v>113</v>
      </c>
      <c r="D2590" t="s">
        <v>901</v>
      </c>
      <c r="E2590" t="s">
        <v>12245</v>
      </c>
      <c r="F2590" s="34">
        <v>45344.45208333333</v>
      </c>
      <c r="G2590" s="34">
        <v>45355.638888888891</v>
      </c>
      <c r="H2590" t="s">
        <v>907</v>
      </c>
      <c r="I2590" t="s">
        <v>903</v>
      </c>
      <c r="J2590" t="s">
        <v>12322</v>
      </c>
      <c r="K2590" t="s">
        <v>0</v>
      </c>
    </row>
    <row r="2591" spans="1:11">
      <c r="A2591" t="s">
        <v>9552</v>
      </c>
      <c r="B2591" s="33" t="s">
        <v>904</v>
      </c>
      <c r="C2591" s="33" t="s">
        <v>333</v>
      </c>
      <c r="D2591" t="s">
        <v>333</v>
      </c>
      <c r="E2591" t="s">
        <v>806</v>
      </c>
      <c r="F2591" s="34">
        <v>45344.680555555555</v>
      </c>
      <c r="G2591" s="34">
        <v>45344.688194444447</v>
      </c>
      <c r="H2591" t="s">
        <v>907</v>
      </c>
      <c r="I2591" t="s">
        <v>903</v>
      </c>
      <c r="J2591" t="s">
        <v>12318</v>
      </c>
      <c r="K2591" t="s">
        <v>0</v>
      </c>
    </row>
    <row r="2592" spans="1:11">
      <c r="A2592" t="s">
        <v>9553</v>
      </c>
      <c r="B2592" s="33" t="s">
        <v>904</v>
      </c>
      <c r="C2592" s="33">
        <v>303</v>
      </c>
      <c r="D2592" t="s">
        <v>901</v>
      </c>
      <c r="E2592" t="s">
        <v>12245</v>
      </c>
      <c r="F2592" s="34">
        <v>45345.463194444441</v>
      </c>
      <c r="G2592" s="34">
        <v>45349.5</v>
      </c>
      <c r="H2592" t="s">
        <v>907</v>
      </c>
      <c r="I2592" t="s">
        <v>903</v>
      </c>
      <c r="J2592" t="s">
        <v>12335</v>
      </c>
      <c r="K2592" t="s">
        <v>0</v>
      </c>
    </row>
    <row r="2593" spans="1:11">
      <c r="A2593" t="s">
        <v>9554</v>
      </c>
      <c r="B2593" s="33" t="s">
        <v>904</v>
      </c>
      <c r="C2593" s="33">
        <v>601</v>
      </c>
      <c r="D2593" t="s">
        <v>901</v>
      </c>
      <c r="E2593" t="s">
        <v>12245</v>
      </c>
      <c r="F2593" s="34">
        <v>45344.947222222225</v>
      </c>
      <c r="G2593" s="34">
        <v>45355.638888888891</v>
      </c>
      <c r="H2593" t="s">
        <v>907</v>
      </c>
      <c r="I2593" t="s">
        <v>903</v>
      </c>
      <c r="J2593" t="s">
        <v>12325</v>
      </c>
      <c r="K2593" t="s">
        <v>0</v>
      </c>
    </row>
    <row r="2594" spans="1:11">
      <c r="A2594" t="s">
        <v>9555</v>
      </c>
      <c r="B2594" s="33" t="s">
        <v>904</v>
      </c>
      <c r="C2594" s="33">
        <v>601</v>
      </c>
      <c r="D2594" t="s">
        <v>901</v>
      </c>
      <c r="E2594" t="s">
        <v>12245</v>
      </c>
      <c r="F2594" s="34">
        <v>45344.948611111111</v>
      </c>
      <c r="G2594" s="34">
        <v>45349.375</v>
      </c>
      <c r="H2594" t="s">
        <v>2</v>
      </c>
      <c r="I2594" t="s">
        <v>903</v>
      </c>
      <c r="J2594" t="s">
        <v>12322</v>
      </c>
      <c r="K2594" t="s">
        <v>0</v>
      </c>
    </row>
    <row r="2595" spans="1:11">
      <c r="A2595" t="s">
        <v>9556</v>
      </c>
      <c r="B2595" s="33" t="s">
        <v>904</v>
      </c>
      <c r="C2595" s="33">
        <v>207</v>
      </c>
      <c r="D2595" t="s">
        <v>901</v>
      </c>
      <c r="E2595" t="s">
        <v>12245</v>
      </c>
      <c r="F2595" s="34">
        <v>45345.587500000001</v>
      </c>
      <c r="G2595" s="34">
        <v>45345.600694444445</v>
      </c>
      <c r="H2595" t="s">
        <v>2</v>
      </c>
      <c r="I2595" t="s">
        <v>903</v>
      </c>
      <c r="J2595" t="s">
        <v>12395</v>
      </c>
      <c r="K2595" t="s">
        <v>0</v>
      </c>
    </row>
    <row r="2596" spans="1:11">
      <c r="A2596" t="s">
        <v>9557</v>
      </c>
      <c r="B2596" s="33" t="s">
        <v>904</v>
      </c>
      <c r="C2596" s="33">
        <v>106</v>
      </c>
      <c r="D2596" t="s">
        <v>901</v>
      </c>
      <c r="E2596" t="s">
        <v>12245</v>
      </c>
      <c r="F2596" s="34">
        <v>45346.720138888886</v>
      </c>
      <c r="G2596" s="34">
        <v>45351.370742766201</v>
      </c>
      <c r="H2596" t="s">
        <v>907</v>
      </c>
      <c r="I2596" t="s">
        <v>903</v>
      </c>
      <c r="J2596" t="s">
        <v>12320</v>
      </c>
      <c r="K2596" t="s">
        <v>0</v>
      </c>
    </row>
    <row r="2597" spans="1:11">
      <c r="A2597" t="s">
        <v>9558</v>
      </c>
      <c r="B2597" s="33" t="s">
        <v>904</v>
      </c>
      <c r="C2597" s="33">
        <v>610</v>
      </c>
      <c r="D2597" t="s">
        <v>901</v>
      </c>
      <c r="E2597" t="s">
        <v>12245</v>
      </c>
      <c r="F2597" s="34">
        <v>45347.36041666667</v>
      </c>
      <c r="G2597" s="34">
        <v>45365.5</v>
      </c>
      <c r="H2597" t="s">
        <v>907</v>
      </c>
      <c r="I2597" t="s">
        <v>903</v>
      </c>
      <c r="J2597" t="s">
        <v>12325</v>
      </c>
      <c r="K2597" t="s">
        <v>0</v>
      </c>
    </row>
    <row r="2598" spans="1:11">
      <c r="A2598" t="s">
        <v>9559</v>
      </c>
      <c r="B2598" s="33" t="s">
        <v>904</v>
      </c>
      <c r="C2598" s="33">
        <v>502</v>
      </c>
      <c r="D2598" t="s">
        <v>901</v>
      </c>
      <c r="E2598" t="s">
        <v>12245</v>
      </c>
      <c r="F2598" s="34">
        <v>45347.445138888892</v>
      </c>
      <c r="G2598" s="34">
        <v>45362.708333333336</v>
      </c>
      <c r="H2598" t="s">
        <v>907</v>
      </c>
      <c r="I2598" t="s">
        <v>903</v>
      </c>
      <c r="J2598" t="s">
        <v>12325</v>
      </c>
      <c r="K2598" t="s">
        <v>0</v>
      </c>
    </row>
    <row r="2599" spans="1:11">
      <c r="A2599" t="s">
        <v>9560</v>
      </c>
      <c r="B2599" s="33" t="s">
        <v>904</v>
      </c>
      <c r="C2599" s="33">
        <v>502</v>
      </c>
      <c r="D2599" t="s">
        <v>901</v>
      </c>
      <c r="E2599" t="s">
        <v>12245</v>
      </c>
      <c r="F2599" s="34">
        <v>45347.45208333333</v>
      </c>
      <c r="G2599" s="34">
        <v>45356.708333333336</v>
      </c>
      <c r="H2599" t="s">
        <v>907</v>
      </c>
      <c r="I2599" t="s">
        <v>903</v>
      </c>
      <c r="J2599" t="s">
        <v>12335</v>
      </c>
      <c r="K2599" t="s">
        <v>0</v>
      </c>
    </row>
    <row r="2600" spans="1:11">
      <c r="A2600" t="s">
        <v>9561</v>
      </c>
      <c r="B2600" s="33" t="s">
        <v>904</v>
      </c>
      <c r="C2600" s="33">
        <v>502</v>
      </c>
      <c r="D2600" t="s">
        <v>901</v>
      </c>
      <c r="E2600" t="s">
        <v>12245</v>
      </c>
      <c r="F2600" s="34">
        <v>45347.479166666664</v>
      </c>
      <c r="G2600" s="34">
        <v>45362.708333333336</v>
      </c>
      <c r="H2600" t="s">
        <v>907</v>
      </c>
      <c r="I2600" t="s">
        <v>903</v>
      </c>
      <c r="J2600" t="s">
        <v>12391</v>
      </c>
      <c r="K2600" t="s">
        <v>0</v>
      </c>
    </row>
    <row r="2601" spans="1:11">
      <c r="A2601" t="s">
        <v>9562</v>
      </c>
      <c r="B2601" s="33" t="s">
        <v>904</v>
      </c>
      <c r="C2601" s="33">
        <v>502</v>
      </c>
      <c r="D2601" t="s">
        <v>901</v>
      </c>
      <c r="E2601" t="s">
        <v>12245</v>
      </c>
      <c r="F2601" s="34">
        <v>45347.486805555556</v>
      </c>
      <c r="G2601" s="34">
        <v>45362.708333333336</v>
      </c>
      <c r="H2601" t="s">
        <v>907</v>
      </c>
      <c r="I2601" t="s">
        <v>903</v>
      </c>
      <c r="J2601" t="s">
        <v>12343</v>
      </c>
      <c r="K2601" t="s">
        <v>0</v>
      </c>
    </row>
    <row r="2602" spans="1:11">
      <c r="A2602" t="s">
        <v>9563</v>
      </c>
      <c r="B2602" s="33" t="s">
        <v>904</v>
      </c>
      <c r="C2602" s="33">
        <v>502</v>
      </c>
      <c r="D2602" t="s">
        <v>901</v>
      </c>
      <c r="E2602" t="s">
        <v>12245</v>
      </c>
      <c r="F2602" s="34">
        <v>45347.491666666669</v>
      </c>
      <c r="G2602" s="34">
        <v>45351.447916666664</v>
      </c>
      <c r="H2602" t="s">
        <v>2</v>
      </c>
      <c r="I2602" t="s">
        <v>903</v>
      </c>
      <c r="J2602" t="s">
        <v>12342</v>
      </c>
      <c r="K2602" t="s">
        <v>0</v>
      </c>
    </row>
    <row r="2603" spans="1:11">
      <c r="A2603" t="s">
        <v>9564</v>
      </c>
      <c r="B2603" s="33" t="s">
        <v>904</v>
      </c>
      <c r="C2603" s="33">
        <v>405</v>
      </c>
      <c r="D2603" t="s">
        <v>901</v>
      </c>
      <c r="E2603" t="s">
        <v>12245</v>
      </c>
      <c r="F2603" s="34">
        <v>45348.519444444442</v>
      </c>
      <c r="G2603" s="34">
        <v>45359.708333333336</v>
      </c>
      <c r="H2603" t="s">
        <v>907</v>
      </c>
      <c r="I2603" t="s">
        <v>903</v>
      </c>
      <c r="J2603" t="s">
        <v>12327</v>
      </c>
      <c r="K2603" t="s">
        <v>0</v>
      </c>
    </row>
    <row r="2604" spans="1:11">
      <c r="A2604" t="s">
        <v>9565</v>
      </c>
      <c r="B2604" s="33" t="s">
        <v>904</v>
      </c>
      <c r="C2604" s="33">
        <v>209</v>
      </c>
      <c r="D2604" t="s">
        <v>901</v>
      </c>
      <c r="E2604" t="s">
        <v>12245</v>
      </c>
      <c r="F2604" s="34">
        <v>45348.597916666666</v>
      </c>
      <c r="G2604" s="34">
        <v>45358.46875</v>
      </c>
      <c r="H2604" t="s">
        <v>907</v>
      </c>
      <c r="I2604" t="s">
        <v>903</v>
      </c>
      <c r="J2604" t="s">
        <v>12329</v>
      </c>
      <c r="K2604" t="s">
        <v>0</v>
      </c>
    </row>
    <row r="2605" spans="1:11">
      <c r="A2605" t="s">
        <v>9566</v>
      </c>
      <c r="B2605" s="33" t="s">
        <v>904</v>
      </c>
      <c r="C2605" s="33">
        <v>206</v>
      </c>
      <c r="D2605" t="s">
        <v>901</v>
      </c>
      <c r="E2605" t="s">
        <v>12245</v>
      </c>
      <c r="F2605" s="34">
        <v>45349.68472222222</v>
      </c>
      <c r="G2605" s="34">
        <v>45350.342361111114</v>
      </c>
      <c r="H2605" t="s">
        <v>2</v>
      </c>
      <c r="I2605" t="s">
        <v>903</v>
      </c>
      <c r="J2605" t="s">
        <v>12319</v>
      </c>
      <c r="K2605" t="s">
        <v>0</v>
      </c>
    </row>
    <row r="2606" spans="1:11">
      <c r="A2606" t="s">
        <v>9567</v>
      </c>
      <c r="B2606" s="33" t="s">
        <v>904</v>
      </c>
      <c r="C2606" s="33">
        <v>311</v>
      </c>
      <c r="D2606" t="s">
        <v>901</v>
      </c>
      <c r="E2606" t="s">
        <v>12245</v>
      </c>
      <c r="F2606" s="34">
        <v>45350.034722222219</v>
      </c>
      <c r="G2606" s="34">
        <v>45352.625</v>
      </c>
      <c r="H2606" t="s">
        <v>907</v>
      </c>
      <c r="I2606" t="s">
        <v>903</v>
      </c>
      <c r="J2606" t="s">
        <v>12339</v>
      </c>
      <c r="K2606" t="s">
        <v>0</v>
      </c>
    </row>
    <row r="2607" spans="1:11">
      <c r="A2607" t="s">
        <v>9568</v>
      </c>
      <c r="B2607" s="33" t="s">
        <v>904</v>
      </c>
      <c r="C2607" s="33">
        <v>611</v>
      </c>
      <c r="D2607" t="s">
        <v>901</v>
      </c>
      <c r="E2607" t="s">
        <v>12245</v>
      </c>
      <c r="F2607" s="34">
        <v>45350.504166666666</v>
      </c>
      <c r="G2607" s="34">
        <v>45352.364583333336</v>
      </c>
      <c r="H2607" t="s">
        <v>2</v>
      </c>
      <c r="I2607" t="s">
        <v>903</v>
      </c>
      <c r="J2607" t="s">
        <v>12329</v>
      </c>
      <c r="K2607" t="s">
        <v>0</v>
      </c>
    </row>
    <row r="2608" spans="1:11">
      <c r="A2608" t="s">
        <v>9569</v>
      </c>
      <c r="B2608" s="33" t="s">
        <v>904</v>
      </c>
      <c r="C2608" s="33">
        <v>110</v>
      </c>
      <c r="D2608" t="s">
        <v>901</v>
      </c>
      <c r="E2608" t="s">
        <v>12245</v>
      </c>
      <c r="F2608" s="34">
        <v>45350.648611111108</v>
      </c>
      <c r="G2608" s="34">
        <v>45355.416666666664</v>
      </c>
      <c r="H2608" t="s">
        <v>2</v>
      </c>
      <c r="I2608" t="s">
        <v>903</v>
      </c>
      <c r="J2608" t="s">
        <v>12403</v>
      </c>
      <c r="K2608" t="s">
        <v>0</v>
      </c>
    </row>
    <row r="2609" spans="1:11">
      <c r="A2609" t="s">
        <v>9570</v>
      </c>
      <c r="B2609" s="33" t="s">
        <v>904</v>
      </c>
      <c r="C2609" s="33">
        <v>110</v>
      </c>
      <c r="D2609" t="s">
        <v>901</v>
      </c>
      <c r="E2609" t="s">
        <v>12245</v>
      </c>
      <c r="F2609" s="34">
        <v>45350.65</v>
      </c>
      <c r="G2609" s="34">
        <v>45355.377904050925</v>
      </c>
      <c r="H2609" t="s">
        <v>907</v>
      </c>
      <c r="I2609" t="s">
        <v>903</v>
      </c>
      <c r="J2609" t="s">
        <v>12404</v>
      </c>
      <c r="K2609" t="s">
        <v>0</v>
      </c>
    </row>
    <row r="2610" spans="1:11">
      <c r="A2610" t="s">
        <v>9571</v>
      </c>
      <c r="B2610" s="33" t="s">
        <v>904</v>
      </c>
      <c r="C2610" s="33">
        <v>403</v>
      </c>
      <c r="D2610" t="s">
        <v>901</v>
      </c>
      <c r="E2610" t="s">
        <v>12245</v>
      </c>
      <c r="F2610" s="34">
        <v>45350.661111111112</v>
      </c>
      <c r="G2610" s="34">
        <v>45356.645833333336</v>
      </c>
      <c r="H2610" t="s">
        <v>907</v>
      </c>
      <c r="I2610" t="s">
        <v>903</v>
      </c>
      <c r="J2610" t="s">
        <v>12319</v>
      </c>
      <c r="K2610" t="s">
        <v>0</v>
      </c>
    </row>
    <row r="2611" spans="1:11">
      <c r="A2611" t="s">
        <v>9572</v>
      </c>
      <c r="B2611" s="33" t="s">
        <v>904</v>
      </c>
      <c r="C2611" s="33">
        <v>103</v>
      </c>
      <c r="D2611" t="s">
        <v>901</v>
      </c>
      <c r="E2611" t="s">
        <v>12245</v>
      </c>
      <c r="F2611" s="34">
        <v>45350.905555555553</v>
      </c>
      <c r="G2611" s="34">
        <v>45355.434027777781</v>
      </c>
      <c r="H2611" t="s">
        <v>2</v>
      </c>
      <c r="I2611" t="s">
        <v>903</v>
      </c>
      <c r="J2611" t="s">
        <v>12319</v>
      </c>
      <c r="K2611" t="s">
        <v>0</v>
      </c>
    </row>
    <row r="2612" spans="1:11">
      <c r="A2612" t="s">
        <v>9573</v>
      </c>
      <c r="B2612" s="33" t="s">
        <v>904</v>
      </c>
      <c r="C2612" s="33">
        <v>605</v>
      </c>
      <c r="D2612" t="s">
        <v>901</v>
      </c>
      <c r="E2612" t="s">
        <v>12245</v>
      </c>
      <c r="F2612" s="34">
        <v>45351.545138888891</v>
      </c>
      <c r="G2612" s="34">
        <v>45358.5</v>
      </c>
      <c r="H2612" t="s">
        <v>907</v>
      </c>
      <c r="I2612" t="s">
        <v>903</v>
      </c>
      <c r="J2612" t="s">
        <v>12404</v>
      </c>
      <c r="K2612" t="s">
        <v>0</v>
      </c>
    </row>
    <row r="2613" spans="1:11">
      <c r="A2613" t="s">
        <v>9574</v>
      </c>
      <c r="B2613" s="33" t="s">
        <v>904</v>
      </c>
      <c r="C2613" s="33">
        <v>204</v>
      </c>
      <c r="D2613" t="s">
        <v>901</v>
      </c>
      <c r="E2613" t="s">
        <v>12245</v>
      </c>
      <c r="F2613" s="34">
        <v>45351.59375</v>
      </c>
      <c r="G2613" s="34">
        <v>45377.708333333336</v>
      </c>
      <c r="H2613" t="s">
        <v>907</v>
      </c>
      <c r="I2613" t="s">
        <v>903</v>
      </c>
      <c r="J2613" t="s">
        <v>12327</v>
      </c>
      <c r="K2613" t="s">
        <v>0</v>
      </c>
    </row>
    <row r="2614" spans="1:11">
      <c r="A2614" t="s">
        <v>9575</v>
      </c>
      <c r="B2614" s="33" t="s">
        <v>904</v>
      </c>
      <c r="C2614" s="33">
        <v>102</v>
      </c>
      <c r="D2614" t="s">
        <v>901</v>
      </c>
      <c r="E2614" t="s">
        <v>12245</v>
      </c>
      <c r="F2614" s="34">
        <v>45351.815972222219</v>
      </c>
      <c r="G2614" s="34">
        <v>45355.333333333336</v>
      </c>
      <c r="H2614" t="s">
        <v>2</v>
      </c>
      <c r="I2614" t="s">
        <v>903</v>
      </c>
      <c r="J2614" t="s">
        <v>12329</v>
      </c>
      <c r="K2614" t="s">
        <v>0</v>
      </c>
    </row>
    <row r="2615" spans="1:11">
      <c r="A2615" t="s">
        <v>9576</v>
      </c>
      <c r="B2615" s="33" t="s">
        <v>904</v>
      </c>
      <c r="C2615" s="33">
        <v>310</v>
      </c>
      <c r="D2615" t="s">
        <v>901</v>
      </c>
      <c r="E2615" t="s">
        <v>12245</v>
      </c>
      <c r="F2615" s="34">
        <v>45352.416666666664</v>
      </c>
      <c r="G2615" s="34">
        <v>45359.354166666664</v>
      </c>
      <c r="H2615" t="s">
        <v>907</v>
      </c>
      <c r="I2615" t="s">
        <v>903</v>
      </c>
      <c r="J2615" t="s">
        <v>12322</v>
      </c>
      <c r="K2615" t="s">
        <v>0</v>
      </c>
    </row>
    <row r="2616" spans="1:11">
      <c r="A2616" t="s">
        <v>9577</v>
      </c>
      <c r="B2616" s="33" t="s">
        <v>904</v>
      </c>
      <c r="C2616" s="33">
        <v>605</v>
      </c>
      <c r="D2616" t="s">
        <v>901</v>
      </c>
      <c r="E2616" t="s">
        <v>12245</v>
      </c>
      <c r="F2616" s="34">
        <v>45352.591666666667</v>
      </c>
      <c r="G2616" s="34">
        <v>45366.5</v>
      </c>
      <c r="H2616" t="s">
        <v>907</v>
      </c>
      <c r="I2616" t="s">
        <v>903</v>
      </c>
      <c r="J2616" t="s">
        <v>12339</v>
      </c>
      <c r="K2616" t="s">
        <v>0</v>
      </c>
    </row>
    <row r="2617" spans="1:11">
      <c r="A2617" t="s">
        <v>9578</v>
      </c>
      <c r="B2617" s="33" t="s">
        <v>904</v>
      </c>
      <c r="C2617" s="33">
        <v>305</v>
      </c>
      <c r="D2617" t="s">
        <v>901</v>
      </c>
      <c r="E2617" t="s">
        <v>12245</v>
      </c>
      <c r="F2617" s="34">
        <v>45352.927777777775</v>
      </c>
      <c r="G2617" s="34">
        <v>45355.479166666664</v>
      </c>
      <c r="H2617" t="s">
        <v>907</v>
      </c>
      <c r="I2617" t="s">
        <v>903</v>
      </c>
      <c r="J2617" t="s">
        <v>12325</v>
      </c>
      <c r="K2617" t="s">
        <v>0</v>
      </c>
    </row>
    <row r="2618" spans="1:11">
      <c r="A2618" t="s">
        <v>9579</v>
      </c>
      <c r="B2618" s="33" t="s">
        <v>904</v>
      </c>
      <c r="C2618" s="33">
        <v>501</v>
      </c>
      <c r="D2618" t="s">
        <v>901</v>
      </c>
      <c r="E2618" t="s">
        <v>12245</v>
      </c>
      <c r="F2618" s="34">
        <v>45354.693055555559</v>
      </c>
      <c r="G2618" s="34">
        <v>45355.458333333336</v>
      </c>
      <c r="H2618" t="s">
        <v>2</v>
      </c>
      <c r="I2618" t="s">
        <v>903</v>
      </c>
      <c r="J2618" t="s">
        <v>12329</v>
      </c>
      <c r="K2618" t="s">
        <v>0</v>
      </c>
    </row>
    <row r="2619" spans="1:11">
      <c r="A2619" t="s">
        <v>9580</v>
      </c>
      <c r="B2619" s="33" t="s">
        <v>904</v>
      </c>
      <c r="C2619" s="33">
        <v>113</v>
      </c>
      <c r="D2619" t="s">
        <v>901</v>
      </c>
      <c r="E2619" t="s">
        <v>12245</v>
      </c>
      <c r="F2619" s="34">
        <v>45356.442361111112</v>
      </c>
      <c r="G2619" s="34">
        <v>45359.5</v>
      </c>
      <c r="H2619" t="s">
        <v>907</v>
      </c>
      <c r="I2619" t="s">
        <v>903</v>
      </c>
      <c r="J2619" t="s">
        <v>12335</v>
      </c>
      <c r="K2619" t="s">
        <v>0</v>
      </c>
    </row>
    <row r="2620" spans="1:11">
      <c r="A2620" t="s">
        <v>9581</v>
      </c>
      <c r="B2620" s="33" t="s">
        <v>904</v>
      </c>
      <c r="C2620" s="33">
        <v>113</v>
      </c>
      <c r="D2620" t="s">
        <v>901</v>
      </c>
      <c r="E2620" t="s">
        <v>12245</v>
      </c>
      <c r="F2620" s="34">
        <v>45356.407638888886</v>
      </c>
      <c r="G2620" s="34">
        <v>45356.458333333336</v>
      </c>
      <c r="H2620" t="s">
        <v>2</v>
      </c>
      <c r="I2620" t="s">
        <v>903</v>
      </c>
      <c r="J2620" t="s">
        <v>12335</v>
      </c>
      <c r="K2620" t="s">
        <v>0</v>
      </c>
    </row>
    <row r="2621" spans="1:11">
      <c r="A2621" t="s">
        <v>9582</v>
      </c>
      <c r="B2621" s="33" t="s">
        <v>904</v>
      </c>
      <c r="C2621" s="33">
        <v>209</v>
      </c>
      <c r="D2621" t="s">
        <v>901</v>
      </c>
      <c r="E2621" t="s">
        <v>12245</v>
      </c>
      <c r="F2621" s="34">
        <v>45356.543055555558</v>
      </c>
      <c r="G2621" s="34">
        <v>45358.487500000003</v>
      </c>
      <c r="H2621" t="s">
        <v>2</v>
      </c>
      <c r="I2621" t="s">
        <v>903</v>
      </c>
      <c r="J2621" t="s">
        <v>12325</v>
      </c>
      <c r="K2621" t="s">
        <v>0</v>
      </c>
    </row>
    <row r="2622" spans="1:11">
      <c r="A2622" t="s">
        <v>9583</v>
      </c>
      <c r="B2622" s="33" t="s">
        <v>904</v>
      </c>
      <c r="C2622" s="33">
        <v>111</v>
      </c>
      <c r="D2622" t="s">
        <v>901</v>
      </c>
      <c r="E2622" t="s">
        <v>12245</v>
      </c>
      <c r="F2622" s="34">
        <v>45357.918749999997</v>
      </c>
      <c r="G2622" s="34">
        <v>45358.333333333336</v>
      </c>
      <c r="H2622" t="s">
        <v>2</v>
      </c>
      <c r="I2622" t="s">
        <v>903</v>
      </c>
      <c r="J2622" t="s">
        <v>12322</v>
      </c>
      <c r="K2622" t="s">
        <v>0</v>
      </c>
    </row>
    <row r="2623" spans="1:11">
      <c r="A2623" t="s">
        <v>9584</v>
      </c>
      <c r="B2623" s="33" t="s">
        <v>904</v>
      </c>
      <c r="C2623" s="33" t="s">
        <v>333</v>
      </c>
      <c r="D2623" t="s">
        <v>333</v>
      </c>
      <c r="E2623" t="s">
        <v>12245</v>
      </c>
      <c r="F2623" s="34">
        <v>45357.629166666666</v>
      </c>
      <c r="G2623" s="34">
        <v>45358.333333333336</v>
      </c>
      <c r="H2623" t="s">
        <v>2</v>
      </c>
      <c r="I2623" t="s">
        <v>903</v>
      </c>
      <c r="J2623" t="s">
        <v>12388</v>
      </c>
      <c r="K2623" t="s">
        <v>0</v>
      </c>
    </row>
    <row r="2624" spans="1:11">
      <c r="A2624" t="s">
        <v>9585</v>
      </c>
      <c r="B2624" s="33" t="s">
        <v>904</v>
      </c>
      <c r="C2624" s="33" t="s">
        <v>333</v>
      </c>
      <c r="D2624" t="s">
        <v>333</v>
      </c>
      <c r="E2624" t="s">
        <v>12245</v>
      </c>
      <c r="F2624" s="34">
        <v>45357.395833333336</v>
      </c>
      <c r="G2624" s="34">
        <v>45362.468055555553</v>
      </c>
      <c r="H2624" t="s">
        <v>2</v>
      </c>
      <c r="I2624" t="s">
        <v>903</v>
      </c>
      <c r="J2624" t="s">
        <v>12388</v>
      </c>
      <c r="K2624" t="s">
        <v>0</v>
      </c>
    </row>
    <row r="2625" spans="1:11">
      <c r="A2625" t="s">
        <v>9586</v>
      </c>
      <c r="B2625" s="33" t="s">
        <v>904</v>
      </c>
      <c r="C2625" s="33" t="s">
        <v>333</v>
      </c>
      <c r="D2625" t="s">
        <v>333</v>
      </c>
      <c r="E2625" t="s">
        <v>12245</v>
      </c>
      <c r="F2625" s="34">
        <v>45357.397222222222</v>
      </c>
      <c r="G2625" s="34">
        <v>45362.708333333336</v>
      </c>
      <c r="H2625" t="s">
        <v>907</v>
      </c>
      <c r="I2625" t="s">
        <v>903</v>
      </c>
      <c r="J2625" t="s">
        <v>12388</v>
      </c>
      <c r="K2625" t="s">
        <v>0</v>
      </c>
    </row>
    <row r="2626" spans="1:11">
      <c r="A2626" t="s">
        <v>9587</v>
      </c>
      <c r="B2626" s="33" t="s">
        <v>904</v>
      </c>
      <c r="C2626" s="33">
        <v>505</v>
      </c>
      <c r="D2626" t="s">
        <v>901</v>
      </c>
      <c r="E2626" t="s">
        <v>12245</v>
      </c>
      <c r="F2626" s="34">
        <v>45358.363888888889</v>
      </c>
      <c r="G2626" s="34">
        <v>45369.5</v>
      </c>
      <c r="H2626" t="s">
        <v>907</v>
      </c>
      <c r="I2626" t="s">
        <v>903</v>
      </c>
      <c r="J2626" t="s">
        <v>12333</v>
      </c>
      <c r="K2626" t="s">
        <v>0</v>
      </c>
    </row>
    <row r="2627" spans="1:11">
      <c r="A2627" t="s">
        <v>9588</v>
      </c>
      <c r="B2627" s="33" t="s">
        <v>904</v>
      </c>
      <c r="C2627" s="33" t="s">
        <v>333</v>
      </c>
      <c r="D2627" t="s">
        <v>333</v>
      </c>
      <c r="E2627" t="s">
        <v>12245</v>
      </c>
      <c r="F2627" s="34">
        <v>45358.526388888888</v>
      </c>
      <c r="G2627" s="34">
        <v>45362.328714606483</v>
      </c>
      <c r="H2627" t="s">
        <v>2</v>
      </c>
      <c r="I2627" t="s">
        <v>903</v>
      </c>
      <c r="J2627" t="s">
        <v>12334</v>
      </c>
      <c r="K2627" t="s">
        <v>0</v>
      </c>
    </row>
    <row r="2628" spans="1:11">
      <c r="A2628" t="s">
        <v>9589</v>
      </c>
      <c r="B2628" s="33" t="s">
        <v>904</v>
      </c>
      <c r="C2628" s="33">
        <v>602</v>
      </c>
      <c r="D2628" t="s">
        <v>901</v>
      </c>
      <c r="E2628" t="s">
        <v>12245</v>
      </c>
      <c r="F2628" s="34">
        <v>45359.640972222223</v>
      </c>
      <c r="G2628" s="34">
        <v>45379.5</v>
      </c>
      <c r="H2628" t="s">
        <v>907</v>
      </c>
      <c r="I2628" t="s">
        <v>903</v>
      </c>
      <c r="J2628" t="s">
        <v>12403</v>
      </c>
      <c r="K2628" t="s">
        <v>0</v>
      </c>
    </row>
    <row r="2629" spans="1:11">
      <c r="A2629" t="s">
        <v>9590</v>
      </c>
      <c r="B2629" s="33" t="s">
        <v>904</v>
      </c>
      <c r="C2629" s="33">
        <v>506</v>
      </c>
      <c r="D2629" t="s">
        <v>901</v>
      </c>
      <c r="E2629" t="s">
        <v>12245</v>
      </c>
      <c r="F2629" s="34">
        <v>45360.540972222225</v>
      </c>
      <c r="G2629" s="34">
        <v>45371.666666666664</v>
      </c>
      <c r="H2629" t="s">
        <v>907</v>
      </c>
      <c r="I2629" t="s">
        <v>903</v>
      </c>
      <c r="J2629" t="s">
        <v>12325</v>
      </c>
      <c r="K2629" t="s">
        <v>0</v>
      </c>
    </row>
    <row r="2630" spans="1:11">
      <c r="A2630" t="s">
        <v>9591</v>
      </c>
      <c r="B2630" s="33" t="s">
        <v>904</v>
      </c>
      <c r="C2630" s="33">
        <v>612</v>
      </c>
      <c r="D2630" t="s">
        <v>901</v>
      </c>
      <c r="E2630" t="s">
        <v>12245</v>
      </c>
      <c r="F2630" s="34">
        <v>45362.043055555558</v>
      </c>
      <c r="G2630" s="34">
        <v>45362.347222222219</v>
      </c>
      <c r="H2630" t="s">
        <v>2</v>
      </c>
      <c r="I2630" t="s">
        <v>903</v>
      </c>
      <c r="J2630" t="s">
        <v>12343</v>
      </c>
      <c r="K2630" t="s">
        <v>0</v>
      </c>
    </row>
    <row r="2631" spans="1:11">
      <c r="A2631" t="s">
        <v>9592</v>
      </c>
      <c r="B2631" s="33" t="s">
        <v>904</v>
      </c>
      <c r="C2631" s="33">
        <v>612</v>
      </c>
      <c r="D2631" t="s">
        <v>901</v>
      </c>
      <c r="E2631" t="s">
        <v>12245</v>
      </c>
      <c r="F2631" s="34">
        <v>45362.045138888891</v>
      </c>
      <c r="G2631" s="34">
        <v>45364.458333333336</v>
      </c>
      <c r="H2631" t="s">
        <v>2</v>
      </c>
      <c r="I2631" t="s">
        <v>903</v>
      </c>
      <c r="J2631" t="s">
        <v>12325</v>
      </c>
      <c r="K2631" t="s">
        <v>0</v>
      </c>
    </row>
    <row r="2632" spans="1:11">
      <c r="A2632" t="s">
        <v>9593</v>
      </c>
      <c r="B2632" s="33" t="s">
        <v>904</v>
      </c>
      <c r="C2632" s="33">
        <v>111</v>
      </c>
      <c r="D2632" t="s">
        <v>901</v>
      </c>
      <c r="E2632" t="s">
        <v>12245</v>
      </c>
      <c r="F2632" s="34">
        <v>45362.474999999999</v>
      </c>
      <c r="G2632" s="34">
        <v>45362.625694444447</v>
      </c>
      <c r="H2632" t="s">
        <v>907</v>
      </c>
      <c r="I2632" t="s">
        <v>903</v>
      </c>
      <c r="J2632" t="s">
        <v>12322</v>
      </c>
      <c r="K2632" t="s">
        <v>0</v>
      </c>
    </row>
    <row r="2633" spans="1:11">
      <c r="A2633" t="s">
        <v>9594</v>
      </c>
      <c r="B2633" s="33" t="s">
        <v>904</v>
      </c>
      <c r="C2633" s="33">
        <v>111</v>
      </c>
      <c r="D2633" t="s">
        <v>901</v>
      </c>
      <c r="E2633" t="s">
        <v>12245</v>
      </c>
      <c r="F2633" s="34">
        <v>45362.478472222225</v>
      </c>
      <c r="G2633" s="34">
        <v>45369.458333333336</v>
      </c>
      <c r="H2633" t="s">
        <v>907</v>
      </c>
      <c r="I2633" t="s">
        <v>903</v>
      </c>
      <c r="J2633" t="s">
        <v>12400</v>
      </c>
      <c r="K2633" t="s">
        <v>0</v>
      </c>
    </row>
    <row r="2634" spans="1:11">
      <c r="A2634" t="s">
        <v>9595</v>
      </c>
      <c r="B2634" s="33" t="s">
        <v>904</v>
      </c>
      <c r="C2634" s="33">
        <v>610</v>
      </c>
      <c r="D2634" t="s">
        <v>901</v>
      </c>
      <c r="E2634" t="s">
        <v>12245</v>
      </c>
      <c r="F2634" s="34">
        <v>45362.638194444444</v>
      </c>
      <c r="G2634" s="34">
        <v>45372.5</v>
      </c>
      <c r="H2634" t="s">
        <v>907</v>
      </c>
      <c r="I2634" t="s">
        <v>903</v>
      </c>
      <c r="J2634" t="s">
        <v>12335</v>
      </c>
      <c r="K2634" t="s">
        <v>0</v>
      </c>
    </row>
    <row r="2635" spans="1:11">
      <c r="A2635" t="s">
        <v>9596</v>
      </c>
      <c r="B2635" s="33" t="s">
        <v>904</v>
      </c>
      <c r="C2635" s="33">
        <v>605</v>
      </c>
      <c r="D2635" t="s">
        <v>901</v>
      </c>
      <c r="E2635" t="s">
        <v>12245</v>
      </c>
      <c r="F2635" s="34">
        <v>45362.671527777777</v>
      </c>
      <c r="G2635" s="34">
        <v>45376.708333333336</v>
      </c>
      <c r="H2635" t="s">
        <v>907</v>
      </c>
      <c r="I2635" t="s">
        <v>903</v>
      </c>
      <c r="J2635" t="s">
        <v>12325</v>
      </c>
      <c r="K2635" t="s">
        <v>0</v>
      </c>
    </row>
    <row r="2636" spans="1:11">
      <c r="A2636" t="s">
        <v>9597</v>
      </c>
      <c r="B2636" s="33" t="s">
        <v>904</v>
      </c>
      <c r="C2636" s="33">
        <v>605</v>
      </c>
      <c r="D2636" t="s">
        <v>901</v>
      </c>
      <c r="E2636" t="s">
        <v>12245</v>
      </c>
      <c r="F2636" s="34">
        <v>45362.67291666667</v>
      </c>
      <c r="G2636" s="34">
        <v>45376.708333333336</v>
      </c>
      <c r="H2636" t="s">
        <v>907</v>
      </c>
      <c r="I2636" t="s">
        <v>903</v>
      </c>
      <c r="J2636" t="s">
        <v>12400</v>
      </c>
      <c r="K2636" t="s">
        <v>0</v>
      </c>
    </row>
    <row r="2637" spans="1:11">
      <c r="A2637" t="s">
        <v>9598</v>
      </c>
      <c r="B2637" s="33" t="s">
        <v>904</v>
      </c>
      <c r="C2637" s="33">
        <v>605</v>
      </c>
      <c r="D2637" t="s">
        <v>901</v>
      </c>
      <c r="E2637" t="s">
        <v>12245</v>
      </c>
      <c r="F2637" s="34">
        <v>45362.673611111109</v>
      </c>
      <c r="G2637" s="34">
        <v>45365.39090489583</v>
      </c>
      <c r="H2637" t="s">
        <v>2</v>
      </c>
      <c r="I2637" t="s">
        <v>903</v>
      </c>
      <c r="J2637" t="s">
        <v>12340</v>
      </c>
      <c r="K2637" t="s">
        <v>0</v>
      </c>
    </row>
    <row r="2638" spans="1:11">
      <c r="A2638" t="s">
        <v>9599</v>
      </c>
      <c r="B2638" s="33" t="s">
        <v>904</v>
      </c>
      <c r="C2638" s="33">
        <v>206</v>
      </c>
      <c r="D2638" t="s">
        <v>901</v>
      </c>
      <c r="E2638" t="s">
        <v>12245</v>
      </c>
      <c r="F2638" s="34">
        <v>45362.422222222223</v>
      </c>
      <c r="G2638" s="34">
        <v>45365.493055555555</v>
      </c>
      <c r="H2638" t="s">
        <v>2</v>
      </c>
      <c r="I2638" t="s">
        <v>903</v>
      </c>
      <c r="J2638" t="s">
        <v>12329</v>
      </c>
      <c r="K2638" t="s">
        <v>0</v>
      </c>
    </row>
    <row r="2639" spans="1:11">
      <c r="A2639" t="s">
        <v>9600</v>
      </c>
      <c r="B2639" s="33" t="s">
        <v>904</v>
      </c>
      <c r="C2639" s="33">
        <v>610</v>
      </c>
      <c r="D2639" t="s">
        <v>901</v>
      </c>
      <c r="E2639" t="s">
        <v>12245</v>
      </c>
      <c r="F2639" s="34">
        <v>45364.702777777777</v>
      </c>
      <c r="G2639" s="34">
        <v>45369.402083333334</v>
      </c>
      <c r="H2639" t="s">
        <v>907</v>
      </c>
      <c r="I2639" t="s">
        <v>903</v>
      </c>
      <c r="J2639" t="s">
        <v>12327</v>
      </c>
      <c r="K2639" t="s">
        <v>0</v>
      </c>
    </row>
    <row r="2640" spans="1:11">
      <c r="A2640" t="s">
        <v>9601</v>
      </c>
      <c r="B2640" s="33" t="s">
        <v>904</v>
      </c>
      <c r="C2640" s="33">
        <v>503</v>
      </c>
      <c r="D2640" t="s">
        <v>901</v>
      </c>
      <c r="E2640" t="s">
        <v>12244</v>
      </c>
      <c r="F2640" s="34">
        <v>45364.829861111109</v>
      </c>
      <c r="G2640" s="34">
        <v>45365.708333333336</v>
      </c>
      <c r="H2640" t="s">
        <v>907</v>
      </c>
      <c r="I2640" t="s">
        <v>903</v>
      </c>
      <c r="J2640" t="s">
        <v>12322</v>
      </c>
      <c r="K2640" t="s">
        <v>0</v>
      </c>
    </row>
    <row r="2641" spans="1:11">
      <c r="A2641" t="s">
        <v>9602</v>
      </c>
      <c r="B2641" s="33" t="s">
        <v>904</v>
      </c>
      <c r="C2641" s="33">
        <v>612</v>
      </c>
      <c r="D2641" t="s">
        <v>901</v>
      </c>
      <c r="E2641" t="s">
        <v>12245</v>
      </c>
      <c r="F2641" s="34">
        <v>45365.438194444447</v>
      </c>
      <c r="G2641" s="34">
        <v>45365.484722222223</v>
      </c>
      <c r="H2641" t="s">
        <v>2</v>
      </c>
      <c r="I2641" t="s">
        <v>903</v>
      </c>
      <c r="J2641" t="s">
        <v>12343</v>
      </c>
      <c r="K2641" t="s">
        <v>0</v>
      </c>
    </row>
    <row r="2642" spans="1:11">
      <c r="A2642" t="s">
        <v>9603</v>
      </c>
      <c r="B2642" s="33" t="s">
        <v>904</v>
      </c>
      <c r="C2642" s="33">
        <v>612</v>
      </c>
      <c r="D2642" t="s">
        <v>901</v>
      </c>
      <c r="E2642" t="s">
        <v>12245</v>
      </c>
      <c r="F2642" s="34">
        <v>45365.44027777778</v>
      </c>
      <c r="G2642" s="34">
        <v>45370.5</v>
      </c>
      <c r="H2642" t="s">
        <v>907</v>
      </c>
      <c r="I2642" t="s">
        <v>903</v>
      </c>
      <c r="J2642" t="s">
        <v>12325</v>
      </c>
      <c r="K2642" t="s">
        <v>0</v>
      </c>
    </row>
    <row r="2643" spans="1:11">
      <c r="A2643" t="s">
        <v>9604</v>
      </c>
      <c r="B2643" s="33" t="s">
        <v>904</v>
      </c>
      <c r="C2643" s="33">
        <v>503</v>
      </c>
      <c r="D2643" t="s">
        <v>901</v>
      </c>
      <c r="E2643" t="s">
        <v>12245</v>
      </c>
      <c r="F2643" s="34">
        <v>45366.54791666667</v>
      </c>
      <c r="G2643" s="34">
        <v>45369.333333333336</v>
      </c>
      <c r="H2643" t="s">
        <v>2</v>
      </c>
      <c r="I2643" t="s">
        <v>903</v>
      </c>
      <c r="J2643" t="s">
        <v>12405</v>
      </c>
      <c r="K2643" t="s">
        <v>0</v>
      </c>
    </row>
    <row r="2644" spans="1:11">
      <c r="A2644" t="s">
        <v>9605</v>
      </c>
      <c r="B2644" s="33" t="s">
        <v>904</v>
      </c>
      <c r="C2644" s="33">
        <v>610</v>
      </c>
      <c r="D2644" t="s">
        <v>901</v>
      </c>
      <c r="E2644" t="s">
        <v>12245</v>
      </c>
      <c r="F2644" s="34">
        <v>45368.463888888888</v>
      </c>
      <c r="G2644" s="34">
        <v>45369.333333333336</v>
      </c>
      <c r="H2644" t="s">
        <v>2</v>
      </c>
      <c r="I2644" t="s">
        <v>903</v>
      </c>
      <c r="J2644" t="s">
        <v>12405</v>
      </c>
      <c r="K2644" t="s">
        <v>0</v>
      </c>
    </row>
    <row r="2645" spans="1:11">
      <c r="A2645" t="s">
        <v>9606</v>
      </c>
      <c r="B2645" s="33" t="s">
        <v>904</v>
      </c>
      <c r="C2645" s="33">
        <v>604</v>
      </c>
      <c r="D2645" t="s">
        <v>901</v>
      </c>
      <c r="E2645" t="s">
        <v>12245</v>
      </c>
      <c r="F2645" s="34">
        <v>45369.318749999999</v>
      </c>
      <c r="G2645" s="34">
        <v>45369.333333333336</v>
      </c>
      <c r="H2645" t="s">
        <v>2</v>
      </c>
      <c r="I2645" t="s">
        <v>903</v>
      </c>
      <c r="J2645" t="s">
        <v>12343</v>
      </c>
      <c r="K2645" t="s">
        <v>0</v>
      </c>
    </row>
    <row r="2646" spans="1:11">
      <c r="A2646" t="s">
        <v>9607</v>
      </c>
      <c r="B2646" s="33" t="s">
        <v>904</v>
      </c>
      <c r="C2646" s="33">
        <v>201</v>
      </c>
      <c r="D2646" t="s">
        <v>901</v>
      </c>
      <c r="E2646" t="s">
        <v>12245</v>
      </c>
      <c r="F2646" s="34">
        <v>45369.341666666667</v>
      </c>
      <c r="G2646" s="34">
        <v>45369.458333333336</v>
      </c>
      <c r="H2646" t="s">
        <v>2</v>
      </c>
      <c r="I2646" t="s">
        <v>903</v>
      </c>
      <c r="J2646" t="s">
        <v>12405</v>
      </c>
      <c r="K2646" t="s">
        <v>0</v>
      </c>
    </row>
    <row r="2647" spans="1:11">
      <c r="A2647" t="s">
        <v>9608</v>
      </c>
      <c r="B2647" s="33" t="s">
        <v>904</v>
      </c>
      <c r="C2647" s="33">
        <v>206</v>
      </c>
      <c r="D2647" t="s">
        <v>901</v>
      </c>
      <c r="E2647" t="s">
        <v>12245</v>
      </c>
      <c r="F2647" s="34">
        <v>45369.718055555553</v>
      </c>
      <c r="G2647" s="34">
        <v>45394.5</v>
      </c>
      <c r="H2647" t="s">
        <v>907</v>
      </c>
      <c r="I2647" t="s">
        <v>903</v>
      </c>
      <c r="J2647" t="s">
        <v>12329</v>
      </c>
      <c r="K2647" t="s">
        <v>0</v>
      </c>
    </row>
    <row r="2648" spans="1:11">
      <c r="A2648" t="s">
        <v>9609</v>
      </c>
      <c r="B2648" s="33" t="s">
        <v>904</v>
      </c>
      <c r="C2648" s="33">
        <v>207</v>
      </c>
      <c r="D2648" t="s">
        <v>901</v>
      </c>
      <c r="E2648" t="s">
        <v>12245</v>
      </c>
      <c r="F2648" s="34">
        <v>45370.59097222222</v>
      </c>
      <c r="G2648" s="34">
        <v>45371.333333333336</v>
      </c>
      <c r="H2648" t="s">
        <v>2</v>
      </c>
      <c r="I2648" t="s">
        <v>903</v>
      </c>
      <c r="J2648" t="s">
        <v>12329</v>
      </c>
      <c r="K2648" t="s">
        <v>0</v>
      </c>
    </row>
    <row r="2649" spans="1:11">
      <c r="A2649" t="s">
        <v>9610</v>
      </c>
      <c r="B2649" s="33" t="s">
        <v>904</v>
      </c>
      <c r="C2649" s="33">
        <v>308</v>
      </c>
      <c r="D2649" t="s">
        <v>901</v>
      </c>
      <c r="E2649" t="s">
        <v>12245</v>
      </c>
      <c r="F2649" s="34">
        <v>45371.753472222219</v>
      </c>
      <c r="G2649" s="34">
        <v>45373.666666666664</v>
      </c>
      <c r="H2649" t="s">
        <v>907</v>
      </c>
      <c r="I2649" t="s">
        <v>903</v>
      </c>
      <c r="J2649" t="s">
        <v>12329</v>
      </c>
      <c r="K2649" t="s">
        <v>0</v>
      </c>
    </row>
    <row r="2650" spans="1:11">
      <c r="A2650" t="s">
        <v>9611</v>
      </c>
      <c r="B2650" s="33" t="s">
        <v>904</v>
      </c>
      <c r="C2650" s="33">
        <v>507</v>
      </c>
      <c r="D2650" t="s">
        <v>901</v>
      </c>
      <c r="E2650" t="s">
        <v>12245</v>
      </c>
      <c r="F2650" s="34">
        <v>45372.920138888891</v>
      </c>
      <c r="G2650" s="34">
        <v>45373.416666666664</v>
      </c>
      <c r="H2650" t="s">
        <v>907</v>
      </c>
      <c r="I2650" t="s">
        <v>903</v>
      </c>
      <c r="J2650" t="s">
        <v>12322</v>
      </c>
      <c r="K2650" t="s">
        <v>0</v>
      </c>
    </row>
    <row r="2651" spans="1:11">
      <c r="A2651" t="s">
        <v>9612</v>
      </c>
      <c r="B2651" s="33" t="s">
        <v>904</v>
      </c>
      <c r="C2651" s="33">
        <v>108</v>
      </c>
      <c r="D2651" t="s">
        <v>901</v>
      </c>
      <c r="E2651" t="s">
        <v>12245</v>
      </c>
      <c r="F2651" s="34">
        <v>45373.429861111108</v>
      </c>
      <c r="G2651" s="34">
        <v>45378.666666666664</v>
      </c>
      <c r="H2651" t="s">
        <v>2</v>
      </c>
      <c r="I2651" t="s">
        <v>903</v>
      </c>
      <c r="J2651" t="s">
        <v>12383</v>
      </c>
      <c r="K2651" t="s">
        <v>0</v>
      </c>
    </row>
    <row r="2652" spans="1:11">
      <c r="A2652" t="s">
        <v>9613</v>
      </c>
      <c r="B2652" s="33" t="s">
        <v>904</v>
      </c>
      <c r="C2652" s="33">
        <v>305</v>
      </c>
      <c r="D2652" t="s">
        <v>901</v>
      </c>
      <c r="E2652" t="s">
        <v>12245</v>
      </c>
      <c r="F2652" s="34">
        <v>45373.510416666664</v>
      </c>
      <c r="G2652" s="34">
        <v>45386.471146932869</v>
      </c>
      <c r="H2652" t="s">
        <v>907</v>
      </c>
      <c r="I2652" t="s">
        <v>903</v>
      </c>
      <c r="J2652" t="s">
        <v>12329</v>
      </c>
      <c r="K2652" t="s">
        <v>0</v>
      </c>
    </row>
    <row r="2653" spans="1:11">
      <c r="A2653" t="s">
        <v>9614</v>
      </c>
      <c r="B2653" s="33" t="s">
        <v>904</v>
      </c>
      <c r="C2653" s="33" t="s">
        <v>333</v>
      </c>
      <c r="D2653" t="s">
        <v>333</v>
      </c>
      <c r="E2653" t="s">
        <v>12245</v>
      </c>
      <c r="F2653" s="34">
        <v>45373.48333333333</v>
      </c>
      <c r="G2653" s="34">
        <v>45390.550414895835</v>
      </c>
      <c r="H2653" t="s">
        <v>907</v>
      </c>
      <c r="I2653" t="s">
        <v>903</v>
      </c>
      <c r="J2653" t="s">
        <v>12406</v>
      </c>
      <c r="K2653" t="s">
        <v>0</v>
      </c>
    </row>
    <row r="2654" spans="1:11">
      <c r="A2654" t="s">
        <v>9615</v>
      </c>
      <c r="B2654" s="33" t="s">
        <v>904</v>
      </c>
      <c r="C2654" s="33">
        <v>504</v>
      </c>
      <c r="D2654" t="s">
        <v>901</v>
      </c>
      <c r="E2654" t="s">
        <v>12245</v>
      </c>
      <c r="F2654" s="34">
        <v>45374.730555555558</v>
      </c>
      <c r="G2654" s="34">
        <v>45379.361805555556</v>
      </c>
      <c r="H2654" t="s">
        <v>2</v>
      </c>
      <c r="I2654" t="s">
        <v>903</v>
      </c>
      <c r="J2654" t="s">
        <v>12329</v>
      </c>
      <c r="K2654" t="s">
        <v>0</v>
      </c>
    </row>
    <row r="2655" spans="1:11">
      <c r="A2655" t="s">
        <v>9616</v>
      </c>
      <c r="B2655" s="33" t="s">
        <v>904</v>
      </c>
      <c r="C2655" s="33" t="s">
        <v>333</v>
      </c>
      <c r="D2655" t="s">
        <v>333</v>
      </c>
      <c r="E2655" t="s">
        <v>12245</v>
      </c>
      <c r="F2655" s="34">
        <v>45376.834722222222</v>
      </c>
      <c r="G2655" s="34">
        <v>45377.688888888886</v>
      </c>
      <c r="H2655" t="s">
        <v>2</v>
      </c>
      <c r="I2655" t="s">
        <v>903</v>
      </c>
      <c r="J2655" t="s">
        <v>12334</v>
      </c>
      <c r="K2655" t="s">
        <v>0</v>
      </c>
    </row>
    <row r="2656" spans="1:11">
      <c r="A2656" t="s">
        <v>9617</v>
      </c>
      <c r="B2656" s="33" t="s">
        <v>904</v>
      </c>
      <c r="C2656" s="33" t="s">
        <v>333</v>
      </c>
      <c r="D2656" t="s">
        <v>333</v>
      </c>
      <c r="E2656" t="s">
        <v>12245</v>
      </c>
      <c r="F2656" s="34">
        <v>45377.665972222225</v>
      </c>
      <c r="G2656" s="34">
        <v>45377.694444444445</v>
      </c>
      <c r="H2656" t="s">
        <v>2</v>
      </c>
      <c r="I2656" t="s">
        <v>903</v>
      </c>
      <c r="J2656" t="s">
        <v>12396</v>
      </c>
      <c r="K2656" t="s">
        <v>0</v>
      </c>
    </row>
    <row r="2657" spans="1:11">
      <c r="A2657" t="s">
        <v>9618</v>
      </c>
      <c r="B2657" s="33" t="s">
        <v>904</v>
      </c>
      <c r="C2657" s="33">
        <v>206</v>
      </c>
      <c r="D2657" t="s">
        <v>901</v>
      </c>
      <c r="E2657" t="s">
        <v>12245</v>
      </c>
      <c r="F2657" s="34">
        <v>45378.662499999999</v>
      </c>
      <c r="G2657" s="34">
        <v>45391.354166666664</v>
      </c>
      <c r="H2657" t="s">
        <v>2</v>
      </c>
      <c r="I2657" t="s">
        <v>903</v>
      </c>
      <c r="J2657" t="s">
        <v>12334</v>
      </c>
      <c r="K2657" t="s">
        <v>0</v>
      </c>
    </row>
    <row r="2658" spans="1:11">
      <c r="A2658" t="s">
        <v>9619</v>
      </c>
      <c r="B2658" s="33" t="s">
        <v>904</v>
      </c>
      <c r="C2658" s="33" t="s">
        <v>333</v>
      </c>
      <c r="D2658" t="s">
        <v>333</v>
      </c>
      <c r="E2658" t="s">
        <v>12245</v>
      </c>
      <c r="F2658" s="34">
        <v>45378.663888888892</v>
      </c>
      <c r="G2658" s="34">
        <v>45379.342361111114</v>
      </c>
      <c r="H2658" t="s">
        <v>2</v>
      </c>
      <c r="I2658" t="s">
        <v>903</v>
      </c>
      <c r="J2658" t="s">
        <v>12329</v>
      </c>
      <c r="K2658" t="s">
        <v>0</v>
      </c>
    </row>
    <row r="2659" spans="1:11">
      <c r="A2659" t="s">
        <v>9620</v>
      </c>
      <c r="B2659" s="33" t="s">
        <v>904</v>
      </c>
      <c r="C2659" s="33">
        <v>410</v>
      </c>
      <c r="D2659" t="s">
        <v>901</v>
      </c>
      <c r="E2659" t="s">
        <v>12245</v>
      </c>
      <c r="F2659" s="34">
        <v>45378.685416666667</v>
      </c>
      <c r="G2659" s="34">
        <v>45379.393055555556</v>
      </c>
      <c r="H2659" t="s">
        <v>2</v>
      </c>
      <c r="I2659" t="s">
        <v>903</v>
      </c>
      <c r="J2659" t="s">
        <v>12318</v>
      </c>
      <c r="K2659" t="s">
        <v>0</v>
      </c>
    </row>
    <row r="2660" spans="1:11">
      <c r="A2660" t="s">
        <v>9621</v>
      </c>
      <c r="B2660" s="33" t="s">
        <v>904</v>
      </c>
      <c r="C2660" s="33">
        <v>204</v>
      </c>
      <c r="D2660" t="s">
        <v>901</v>
      </c>
      <c r="E2660" t="s">
        <v>12245</v>
      </c>
      <c r="F2660" s="34">
        <v>45379.518750000003</v>
      </c>
      <c r="G2660" s="34">
        <v>45383.708333333336</v>
      </c>
      <c r="H2660" t="s">
        <v>907</v>
      </c>
      <c r="I2660" t="s">
        <v>903</v>
      </c>
      <c r="J2660" t="s">
        <v>12342</v>
      </c>
      <c r="K2660" t="s">
        <v>0</v>
      </c>
    </row>
    <row r="2661" spans="1:11">
      <c r="A2661" t="s">
        <v>9622</v>
      </c>
      <c r="B2661" s="33" t="s">
        <v>904</v>
      </c>
      <c r="C2661" s="33">
        <v>109</v>
      </c>
      <c r="D2661" t="s">
        <v>901</v>
      </c>
      <c r="E2661" t="s">
        <v>12245</v>
      </c>
      <c r="F2661" s="34">
        <v>45379.657638888886</v>
      </c>
      <c r="G2661" s="34">
        <v>45385.463194444441</v>
      </c>
      <c r="H2661" t="s">
        <v>907</v>
      </c>
      <c r="I2661" t="s">
        <v>903</v>
      </c>
      <c r="J2661" t="s">
        <v>12319</v>
      </c>
      <c r="K2661" t="s">
        <v>0</v>
      </c>
    </row>
    <row r="2662" spans="1:11">
      <c r="A2662" t="s">
        <v>9623</v>
      </c>
      <c r="B2662" s="33" t="s">
        <v>904</v>
      </c>
      <c r="C2662" s="33">
        <v>103</v>
      </c>
      <c r="D2662" t="s">
        <v>901</v>
      </c>
      <c r="E2662" t="s">
        <v>12245</v>
      </c>
      <c r="F2662" s="34">
        <v>45379.832638888889</v>
      </c>
      <c r="G2662" s="34">
        <v>45383.333333333336</v>
      </c>
      <c r="H2662" t="s">
        <v>2</v>
      </c>
      <c r="I2662" t="s">
        <v>903</v>
      </c>
      <c r="J2662" t="s">
        <v>12329</v>
      </c>
      <c r="K2662" t="s">
        <v>0</v>
      </c>
    </row>
    <row r="2663" spans="1:11">
      <c r="A2663" t="s">
        <v>9624</v>
      </c>
      <c r="B2663" s="33" t="s">
        <v>904</v>
      </c>
      <c r="C2663" s="33">
        <v>105</v>
      </c>
      <c r="D2663" t="s">
        <v>901</v>
      </c>
      <c r="E2663" t="s">
        <v>12245</v>
      </c>
      <c r="F2663" s="34">
        <v>45380.945138888892</v>
      </c>
      <c r="G2663" s="34">
        <v>45385.464583333334</v>
      </c>
      <c r="H2663" t="s">
        <v>2</v>
      </c>
      <c r="I2663" t="s">
        <v>903</v>
      </c>
      <c r="J2663" t="s">
        <v>12329</v>
      </c>
      <c r="K2663" t="s">
        <v>0</v>
      </c>
    </row>
    <row r="2664" spans="1:11">
      <c r="A2664" t="s">
        <v>9625</v>
      </c>
      <c r="B2664" s="33" t="s">
        <v>904</v>
      </c>
      <c r="C2664" s="33">
        <v>107</v>
      </c>
      <c r="D2664" t="s">
        <v>901</v>
      </c>
      <c r="E2664" t="s">
        <v>12245</v>
      </c>
      <c r="F2664" s="34">
        <v>45381.359722222223</v>
      </c>
      <c r="G2664" s="34">
        <v>45384.472916666666</v>
      </c>
      <c r="H2664" t="s">
        <v>907</v>
      </c>
      <c r="I2664" t="s">
        <v>903</v>
      </c>
      <c r="J2664" t="s">
        <v>12329</v>
      </c>
      <c r="K2664" t="s">
        <v>0</v>
      </c>
    </row>
    <row r="2665" spans="1:11">
      <c r="A2665" t="s">
        <v>9626</v>
      </c>
      <c r="B2665" s="33" t="s">
        <v>904</v>
      </c>
      <c r="C2665" s="33">
        <v>402</v>
      </c>
      <c r="D2665" t="s">
        <v>901</v>
      </c>
      <c r="E2665" t="s">
        <v>12245</v>
      </c>
      <c r="F2665" s="34">
        <v>45381.380555555559</v>
      </c>
      <c r="G2665" s="34">
        <v>45384.868750000001</v>
      </c>
      <c r="H2665" t="s">
        <v>907</v>
      </c>
      <c r="I2665" t="s">
        <v>903</v>
      </c>
      <c r="J2665" t="s">
        <v>12329</v>
      </c>
      <c r="K2665" t="s">
        <v>0</v>
      </c>
    </row>
    <row r="2666" spans="1:11">
      <c r="A2666" t="s">
        <v>9627</v>
      </c>
      <c r="B2666" s="33" t="s">
        <v>904</v>
      </c>
      <c r="C2666" s="33">
        <v>304</v>
      </c>
      <c r="D2666" t="s">
        <v>901</v>
      </c>
      <c r="E2666" t="s">
        <v>12245</v>
      </c>
      <c r="F2666" s="34">
        <v>45382.334027777775</v>
      </c>
      <c r="G2666" s="34">
        <v>45390.336111111108</v>
      </c>
      <c r="H2666" t="s">
        <v>2</v>
      </c>
      <c r="I2666" t="s">
        <v>903</v>
      </c>
      <c r="J2666" t="s">
        <v>12334</v>
      </c>
      <c r="K2666" t="s">
        <v>0</v>
      </c>
    </row>
    <row r="2667" spans="1:11">
      <c r="A2667" t="s">
        <v>9628</v>
      </c>
      <c r="B2667" s="33" t="s">
        <v>904</v>
      </c>
      <c r="C2667" s="33">
        <v>603</v>
      </c>
      <c r="D2667" t="s">
        <v>901</v>
      </c>
      <c r="E2667" t="s">
        <v>12245</v>
      </c>
      <c r="F2667" s="34">
        <v>45381.402083333334</v>
      </c>
      <c r="G2667" s="34">
        <v>45383.349305555559</v>
      </c>
      <c r="H2667" t="s">
        <v>2</v>
      </c>
      <c r="I2667" t="s">
        <v>903</v>
      </c>
      <c r="J2667" t="s">
        <v>12405</v>
      </c>
      <c r="K2667" t="s">
        <v>0</v>
      </c>
    </row>
    <row r="2668" spans="1:11">
      <c r="A2668" t="s">
        <v>9629</v>
      </c>
      <c r="B2668" s="33" t="s">
        <v>904</v>
      </c>
      <c r="C2668" s="33">
        <v>507</v>
      </c>
      <c r="D2668" t="s">
        <v>901</v>
      </c>
      <c r="E2668" t="s">
        <v>12245</v>
      </c>
      <c r="F2668" s="34">
        <v>45381.463194444441</v>
      </c>
      <c r="G2668" s="34">
        <v>45386.5</v>
      </c>
      <c r="H2668" t="s">
        <v>2</v>
      </c>
      <c r="I2668" t="s">
        <v>903</v>
      </c>
      <c r="J2668" t="s">
        <v>12334</v>
      </c>
      <c r="K2668" t="s">
        <v>0</v>
      </c>
    </row>
    <row r="2669" spans="1:11">
      <c r="A2669" t="s">
        <v>9630</v>
      </c>
      <c r="B2669" s="33" t="s">
        <v>904</v>
      </c>
      <c r="C2669" s="33">
        <v>603</v>
      </c>
      <c r="D2669" t="s">
        <v>901</v>
      </c>
      <c r="E2669" t="s">
        <v>12245</v>
      </c>
      <c r="F2669" s="34">
        <v>45381.407638888886</v>
      </c>
      <c r="G2669" s="34">
        <v>45387.5</v>
      </c>
      <c r="H2669" t="s">
        <v>907</v>
      </c>
      <c r="I2669" t="s">
        <v>903</v>
      </c>
      <c r="J2669" t="s">
        <v>12322</v>
      </c>
      <c r="K2669" t="s">
        <v>0</v>
      </c>
    </row>
    <row r="2670" spans="1:11">
      <c r="A2670" t="s">
        <v>9631</v>
      </c>
      <c r="B2670" s="33" t="s">
        <v>904</v>
      </c>
      <c r="C2670" s="33">
        <v>611</v>
      </c>
      <c r="D2670" t="s">
        <v>901</v>
      </c>
      <c r="E2670" t="s">
        <v>12245</v>
      </c>
      <c r="F2670" s="34">
        <v>45381.46875</v>
      </c>
      <c r="G2670" s="34">
        <v>45383.352777777778</v>
      </c>
      <c r="H2670" t="s">
        <v>2</v>
      </c>
      <c r="I2670" t="s">
        <v>903</v>
      </c>
      <c r="J2670" t="s">
        <v>12334</v>
      </c>
      <c r="K2670" t="s">
        <v>0</v>
      </c>
    </row>
    <row r="2671" spans="1:11">
      <c r="A2671" t="s">
        <v>9632</v>
      </c>
      <c r="B2671" s="33" t="s">
        <v>904</v>
      </c>
      <c r="C2671" s="33">
        <v>603</v>
      </c>
      <c r="D2671" t="s">
        <v>901</v>
      </c>
      <c r="E2671" t="s">
        <v>12245</v>
      </c>
      <c r="F2671" s="34">
        <v>45381.411805555559</v>
      </c>
      <c r="G2671" s="34">
        <v>45383.354166666664</v>
      </c>
      <c r="H2671" t="s">
        <v>2</v>
      </c>
      <c r="I2671" t="s">
        <v>903</v>
      </c>
      <c r="J2671" t="s">
        <v>12340</v>
      </c>
      <c r="K2671" t="s">
        <v>0</v>
      </c>
    </row>
    <row r="2672" spans="1:11">
      <c r="A2672" t="s">
        <v>9633</v>
      </c>
      <c r="B2672" s="33" t="s">
        <v>904</v>
      </c>
      <c r="C2672" s="33">
        <v>603</v>
      </c>
      <c r="D2672" t="s">
        <v>901</v>
      </c>
      <c r="E2672" t="s">
        <v>12245</v>
      </c>
      <c r="F2672" s="34">
        <v>45381.413888888892</v>
      </c>
      <c r="G2672" s="34">
        <v>45387.5</v>
      </c>
      <c r="H2672" t="s">
        <v>907</v>
      </c>
      <c r="I2672" t="s">
        <v>903</v>
      </c>
      <c r="J2672" t="s">
        <v>12322</v>
      </c>
      <c r="K2672" t="s">
        <v>0</v>
      </c>
    </row>
    <row r="2673" spans="1:11">
      <c r="A2673" t="s">
        <v>9634</v>
      </c>
      <c r="B2673" s="33" t="s">
        <v>904</v>
      </c>
      <c r="C2673" s="33">
        <v>310</v>
      </c>
      <c r="D2673" t="s">
        <v>901</v>
      </c>
      <c r="E2673" t="s">
        <v>12245</v>
      </c>
      <c r="F2673" s="34">
        <v>45381.513194444444</v>
      </c>
      <c r="G2673" s="34">
        <v>45385.472916666666</v>
      </c>
      <c r="H2673" t="s">
        <v>907</v>
      </c>
      <c r="I2673" t="s">
        <v>903</v>
      </c>
      <c r="J2673" t="s">
        <v>12400</v>
      </c>
      <c r="K2673" t="s">
        <v>0</v>
      </c>
    </row>
    <row r="2674" spans="1:11">
      <c r="A2674" t="s">
        <v>9635</v>
      </c>
      <c r="B2674" s="33" t="s">
        <v>904</v>
      </c>
      <c r="C2674" s="33">
        <v>310</v>
      </c>
      <c r="D2674" t="s">
        <v>901</v>
      </c>
      <c r="E2674" t="s">
        <v>12245</v>
      </c>
      <c r="F2674" s="34">
        <v>45381.517361111109</v>
      </c>
      <c r="G2674" s="34">
        <v>45383.363888888889</v>
      </c>
      <c r="H2674" t="s">
        <v>2</v>
      </c>
      <c r="I2674" t="s">
        <v>903</v>
      </c>
      <c r="J2674" t="s">
        <v>12322</v>
      </c>
      <c r="K2674" t="s">
        <v>0</v>
      </c>
    </row>
    <row r="2675" spans="1:11">
      <c r="A2675" t="s">
        <v>9636</v>
      </c>
      <c r="B2675" s="33" t="s">
        <v>904</v>
      </c>
      <c r="C2675" s="33">
        <v>205</v>
      </c>
      <c r="D2675" t="s">
        <v>901</v>
      </c>
      <c r="E2675" t="s">
        <v>12245</v>
      </c>
      <c r="F2675" s="34">
        <v>45382.534722222219</v>
      </c>
      <c r="G2675" s="34">
        <v>45401.5</v>
      </c>
      <c r="H2675" t="s">
        <v>907</v>
      </c>
      <c r="I2675" t="s">
        <v>903</v>
      </c>
      <c r="J2675" t="s">
        <v>12383</v>
      </c>
      <c r="K2675" t="s">
        <v>0</v>
      </c>
    </row>
    <row r="2676" spans="1:11">
      <c r="A2676" t="s">
        <v>9637</v>
      </c>
      <c r="B2676" s="33" t="s">
        <v>904</v>
      </c>
      <c r="C2676" s="33">
        <v>204</v>
      </c>
      <c r="D2676" t="s">
        <v>901</v>
      </c>
      <c r="E2676" t="s">
        <v>12245</v>
      </c>
      <c r="F2676" s="34">
        <v>45383.731249999997</v>
      </c>
      <c r="G2676" s="34">
        <v>45397.708333333336</v>
      </c>
      <c r="H2676" t="s">
        <v>907</v>
      </c>
      <c r="I2676" t="s">
        <v>903</v>
      </c>
      <c r="J2676" t="s">
        <v>12320</v>
      </c>
      <c r="K2676" t="s">
        <v>0</v>
      </c>
    </row>
    <row r="2677" spans="1:11">
      <c r="A2677" t="s">
        <v>9638</v>
      </c>
      <c r="B2677" s="33" t="s">
        <v>904</v>
      </c>
      <c r="C2677" s="33">
        <v>108</v>
      </c>
      <c r="D2677" t="s">
        <v>901</v>
      </c>
      <c r="E2677" t="s">
        <v>12245</v>
      </c>
      <c r="F2677" s="34">
        <v>45384.844444444447</v>
      </c>
      <c r="G2677" s="34">
        <v>45390.484722222223</v>
      </c>
      <c r="H2677" t="s">
        <v>2</v>
      </c>
      <c r="I2677" t="s">
        <v>903</v>
      </c>
      <c r="J2677" t="s">
        <v>12405</v>
      </c>
      <c r="K2677" t="s">
        <v>0</v>
      </c>
    </row>
    <row r="2678" spans="1:11">
      <c r="A2678" t="s">
        <v>9639</v>
      </c>
      <c r="B2678" s="33" t="s">
        <v>904</v>
      </c>
      <c r="C2678" s="33">
        <v>203</v>
      </c>
      <c r="D2678" t="s">
        <v>901</v>
      </c>
      <c r="E2678" t="s">
        <v>12245</v>
      </c>
      <c r="F2678" s="34">
        <v>45385.912499999999</v>
      </c>
      <c r="G2678" s="34">
        <v>45392.5</v>
      </c>
      <c r="H2678" t="s">
        <v>907</v>
      </c>
      <c r="I2678" t="s">
        <v>903</v>
      </c>
      <c r="J2678" t="s">
        <v>12319</v>
      </c>
      <c r="K2678" t="s">
        <v>0</v>
      </c>
    </row>
    <row r="2679" spans="1:11">
      <c r="A2679" t="s">
        <v>9640</v>
      </c>
      <c r="B2679" s="33" t="s">
        <v>904</v>
      </c>
      <c r="C2679" s="33" t="s">
        <v>333</v>
      </c>
      <c r="D2679" t="s">
        <v>333</v>
      </c>
      <c r="E2679" t="s">
        <v>12245</v>
      </c>
      <c r="F2679" s="34">
        <v>45386.572222222225</v>
      </c>
      <c r="G2679" s="34">
        <v>45386.664583333331</v>
      </c>
      <c r="H2679" t="s">
        <v>2</v>
      </c>
      <c r="I2679" t="s">
        <v>903</v>
      </c>
      <c r="J2679" t="s">
        <v>12318</v>
      </c>
      <c r="K2679" t="s">
        <v>0</v>
      </c>
    </row>
    <row r="2680" spans="1:11">
      <c r="A2680" t="s">
        <v>9641</v>
      </c>
      <c r="B2680" s="33" t="s">
        <v>904</v>
      </c>
      <c r="C2680" s="33">
        <v>603</v>
      </c>
      <c r="D2680" t="s">
        <v>901</v>
      </c>
      <c r="E2680" t="s">
        <v>12245</v>
      </c>
      <c r="F2680" s="34">
        <v>45386.794444444444</v>
      </c>
      <c r="G2680" s="34">
        <v>45387.484722222223</v>
      </c>
      <c r="H2680" t="s">
        <v>2</v>
      </c>
      <c r="I2680" t="s">
        <v>903</v>
      </c>
      <c r="J2680" t="s">
        <v>12334</v>
      </c>
      <c r="K2680" t="s">
        <v>0</v>
      </c>
    </row>
    <row r="2681" spans="1:11">
      <c r="A2681" t="s">
        <v>9642</v>
      </c>
      <c r="B2681" s="33" t="s">
        <v>904</v>
      </c>
      <c r="C2681" s="33">
        <v>304</v>
      </c>
      <c r="D2681" t="s">
        <v>901</v>
      </c>
      <c r="E2681" t="s">
        <v>12245</v>
      </c>
      <c r="F2681" s="34">
        <v>45389.730555555558</v>
      </c>
      <c r="G2681" s="34">
        <v>45390.336805555555</v>
      </c>
      <c r="H2681" t="s">
        <v>2</v>
      </c>
      <c r="I2681" t="s">
        <v>903</v>
      </c>
      <c r="J2681" t="s">
        <v>12329</v>
      </c>
      <c r="K2681" t="s">
        <v>0</v>
      </c>
    </row>
    <row r="2682" spans="1:11">
      <c r="A2682" t="s">
        <v>9643</v>
      </c>
      <c r="B2682" s="33" t="s">
        <v>904</v>
      </c>
      <c r="C2682" s="33">
        <v>605</v>
      </c>
      <c r="D2682" t="s">
        <v>901</v>
      </c>
      <c r="E2682" t="s">
        <v>12245</v>
      </c>
      <c r="F2682" s="34">
        <v>45390.393750000003</v>
      </c>
      <c r="G2682" s="34">
        <v>45397.40625</v>
      </c>
      <c r="H2682" t="s">
        <v>2</v>
      </c>
      <c r="I2682" t="s">
        <v>903</v>
      </c>
      <c r="J2682" t="s">
        <v>12335</v>
      </c>
      <c r="K2682" t="s">
        <v>0</v>
      </c>
    </row>
    <row r="2683" spans="1:11">
      <c r="A2683" t="s">
        <v>9644</v>
      </c>
      <c r="B2683" s="33" t="s">
        <v>904</v>
      </c>
      <c r="C2683" s="33">
        <v>304</v>
      </c>
      <c r="D2683" t="s">
        <v>901</v>
      </c>
      <c r="E2683" t="s">
        <v>12245</v>
      </c>
      <c r="F2683" s="34">
        <v>45390.459722222222</v>
      </c>
      <c r="G2683" s="34">
        <v>45391.583333333336</v>
      </c>
      <c r="H2683" t="s">
        <v>907</v>
      </c>
      <c r="I2683" t="s">
        <v>903</v>
      </c>
      <c r="J2683" t="s">
        <v>12329</v>
      </c>
      <c r="K2683" t="s">
        <v>0</v>
      </c>
    </row>
    <row r="2684" spans="1:11">
      <c r="A2684" t="s">
        <v>9645</v>
      </c>
      <c r="B2684" s="33" t="s">
        <v>904</v>
      </c>
      <c r="C2684" s="33">
        <v>104</v>
      </c>
      <c r="D2684" t="s">
        <v>901</v>
      </c>
      <c r="E2684" t="s">
        <v>12245</v>
      </c>
      <c r="F2684" s="34">
        <v>45390.77847222222</v>
      </c>
      <c r="G2684" s="34">
        <v>45391.333333333336</v>
      </c>
      <c r="H2684" t="s">
        <v>2</v>
      </c>
      <c r="I2684" t="s">
        <v>903</v>
      </c>
      <c r="J2684" t="s">
        <v>12334</v>
      </c>
      <c r="K2684" t="s">
        <v>0</v>
      </c>
    </row>
    <row r="2685" spans="1:11">
      <c r="A2685" t="s">
        <v>9646</v>
      </c>
      <c r="B2685" s="33" t="s">
        <v>904</v>
      </c>
      <c r="C2685" s="33">
        <v>610</v>
      </c>
      <c r="D2685" t="s">
        <v>901</v>
      </c>
      <c r="E2685" t="s">
        <v>12245</v>
      </c>
      <c r="F2685" s="34">
        <v>45392.52847222222</v>
      </c>
      <c r="G2685" s="34">
        <v>45392.65902777778</v>
      </c>
      <c r="H2685" t="s">
        <v>2</v>
      </c>
      <c r="I2685" t="s">
        <v>903</v>
      </c>
      <c r="J2685" t="s">
        <v>12333</v>
      </c>
      <c r="K2685" t="s">
        <v>0</v>
      </c>
    </row>
    <row r="2686" spans="1:11">
      <c r="A2686" t="s">
        <v>9647</v>
      </c>
      <c r="B2686" s="33" t="s">
        <v>904</v>
      </c>
      <c r="C2686" s="33">
        <v>602</v>
      </c>
      <c r="D2686" t="s">
        <v>901</v>
      </c>
      <c r="E2686" t="s">
        <v>12245</v>
      </c>
      <c r="F2686" s="34">
        <v>45393.712500000001</v>
      </c>
      <c r="G2686" s="34">
        <v>45397.378472222219</v>
      </c>
      <c r="H2686" t="s">
        <v>2</v>
      </c>
      <c r="I2686" t="s">
        <v>903</v>
      </c>
      <c r="J2686" t="s">
        <v>12403</v>
      </c>
      <c r="K2686" t="s">
        <v>0</v>
      </c>
    </row>
    <row r="2687" spans="1:11">
      <c r="A2687" t="s">
        <v>9648</v>
      </c>
      <c r="B2687" s="33" t="s">
        <v>904</v>
      </c>
      <c r="C2687" s="33">
        <v>405</v>
      </c>
      <c r="D2687" t="s">
        <v>901</v>
      </c>
      <c r="E2687" t="s">
        <v>12245</v>
      </c>
      <c r="F2687" s="34">
        <v>45397.371527777781</v>
      </c>
      <c r="G2687" s="34">
        <v>45398.375</v>
      </c>
      <c r="H2687" t="s">
        <v>907</v>
      </c>
      <c r="I2687" t="s">
        <v>903</v>
      </c>
      <c r="J2687" t="s">
        <v>12378</v>
      </c>
      <c r="K2687" t="s">
        <v>0</v>
      </c>
    </row>
    <row r="2688" spans="1:11">
      <c r="A2688" t="s">
        <v>9649</v>
      </c>
      <c r="B2688" s="33" t="s">
        <v>904</v>
      </c>
      <c r="C2688" s="33" t="s">
        <v>333</v>
      </c>
      <c r="D2688" t="s">
        <v>333</v>
      </c>
      <c r="E2688" t="s">
        <v>12245</v>
      </c>
      <c r="F2688" s="34">
        <v>45397.856944444444</v>
      </c>
      <c r="G2688" s="34">
        <v>45404.708333333336</v>
      </c>
      <c r="H2688" t="s">
        <v>907</v>
      </c>
      <c r="I2688" t="s">
        <v>903</v>
      </c>
      <c r="J2688" t="s">
        <v>12380</v>
      </c>
      <c r="K2688" t="s">
        <v>0</v>
      </c>
    </row>
    <row r="2689" spans="1:11">
      <c r="A2689" t="s">
        <v>9650</v>
      </c>
      <c r="B2689" s="33" t="s">
        <v>904</v>
      </c>
      <c r="C2689" s="33">
        <v>306</v>
      </c>
      <c r="D2689" t="s">
        <v>901</v>
      </c>
      <c r="E2689" t="s">
        <v>12245</v>
      </c>
      <c r="F2689" s="34">
        <v>45398.431944444441</v>
      </c>
      <c r="G2689" s="34">
        <v>45415.666666666664</v>
      </c>
      <c r="H2689" t="s">
        <v>907</v>
      </c>
      <c r="I2689" t="s">
        <v>903</v>
      </c>
      <c r="J2689" t="s">
        <v>12325</v>
      </c>
      <c r="K2689" t="s">
        <v>0</v>
      </c>
    </row>
    <row r="2690" spans="1:11">
      <c r="A2690" t="s">
        <v>9651</v>
      </c>
      <c r="B2690" s="33" t="s">
        <v>904</v>
      </c>
      <c r="C2690" s="33">
        <v>308</v>
      </c>
      <c r="D2690" t="s">
        <v>901</v>
      </c>
      <c r="E2690" t="s">
        <v>12245</v>
      </c>
      <c r="F2690" s="34">
        <v>45310.65</v>
      </c>
      <c r="G2690" s="34">
        <v>45398.57170385417</v>
      </c>
      <c r="H2690" t="s">
        <v>907</v>
      </c>
      <c r="I2690" t="s">
        <v>903</v>
      </c>
      <c r="J2690" t="s">
        <v>12437</v>
      </c>
      <c r="K2690" t="s">
        <v>0</v>
      </c>
    </row>
    <row r="2691" spans="1:11">
      <c r="A2691" t="s">
        <v>9652</v>
      </c>
      <c r="B2691" s="33" t="s">
        <v>904</v>
      </c>
      <c r="C2691" s="33">
        <v>207</v>
      </c>
      <c r="D2691" t="s">
        <v>901</v>
      </c>
      <c r="E2691" t="s">
        <v>12245</v>
      </c>
      <c r="F2691" s="34">
        <v>45399.665972222225</v>
      </c>
      <c r="G2691" s="34">
        <v>45428.625</v>
      </c>
      <c r="H2691" t="s">
        <v>907</v>
      </c>
      <c r="I2691" t="s">
        <v>903</v>
      </c>
      <c r="J2691" t="s">
        <v>12329</v>
      </c>
      <c r="K2691" t="s">
        <v>0</v>
      </c>
    </row>
    <row r="2692" spans="1:11">
      <c r="A2692" t="s">
        <v>9653</v>
      </c>
      <c r="B2692" s="33" t="s">
        <v>904</v>
      </c>
      <c r="C2692" s="33">
        <v>501</v>
      </c>
      <c r="D2692" t="s">
        <v>901</v>
      </c>
      <c r="E2692" t="s">
        <v>12245</v>
      </c>
      <c r="F2692" s="34">
        <v>45404.4</v>
      </c>
      <c r="G2692" s="34">
        <v>45407.404861111114</v>
      </c>
      <c r="H2692" t="s">
        <v>907</v>
      </c>
      <c r="I2692" t="s">
        <v>903</v>
      </c>
      <c r="J2692" t="s">
        <v>12319</v>
      </c>
      <c r="K2692" t="s">
        <v>0</v>
      </c>
    </row>
    <row r="2693" spans="1:11">
      <c r="A2693" t="s">
        <v>9654</v>
      </c>
      <c r="B2693" s="33" t="s">
        <v>904</v>
      </c>
      <c r="C2693" s="33">
        <v>508</v>
      </c>
      <c r="D2693" t="s">
        <v>901</v>
      </c>
      <c r="E2693" t="s">
        <v>12245</v>
      </c>
      <c r="F2693" s="34">
        <v>45404.9</v>
      </c>
      <c r="G2693" s="34">
        <v>45407.386111111111</v>
      </c>
      <c r="H2693" t="s">
        <v>2</v>
      </c>
      <c r="I2693" t="s">
        <v>903</v>
      </c>
      <c r="J2693" t="s">
        <v>12329</v>
      </c>
      <c r="K2693" t="s">
        <v>0</v>
      </c>
    </row>
    <row r="2694" spans="1:11">
      <c r="A2694" t="s">
        <v>9655</v>
      </c>
      <c r="B2694" s="33" t="s">
        <v>904</v>
      </c>
      <c r="C2694" s="33">
        <v>107</v>
      </c>
      <c r="D2694" t="s">
        <v>901</v>
      </c>
      <c r="E2694" t="s">
        <v>12245</v>
      </c>
      <c r="F2694" s="34">
        <v>45405.618055555555</v>
      </c>
      <c r="G2694" s="34">
        <v>45408.5</v>
      </c>
      <c r="H2694" t="s">
        <v>907</v>
      </c>
      <c r="I2694" t="s">
        <v>903</v>
      </c>
      <c r="J2694" t="s">
        <v>12335</v>
      </c>
      <c r="K2694" t="s">
        <v>0</v>
      </c>
    </row>
    <row r="2695" spans="1:11">
      <c r="A2695" t="s">
        <v>9656</v>
      </c>
      <c r="B2695" s="33" t="s">
        <v>904</v>
      </c>
      <c r="C2695" s="33">
        <v>307</v>
      </c>
      <c r="D2695" t="s">
        <v>901</v>
      </c>
      <c r="E2695" t="s">
        <v>12245</v>
      </c>
      <c r="F2695" s="34">
        <v>45407.415277777778</v>
      </c>
      <c r="G2695" s="34">
        <v>45412.421527777777</v>
      </c>
      <c r="H2695" t="s">
        <v>907</v>
      </c>
      <c r="I2695" t="s">
        <v>903</v>
      </c>
      <c r="J2695" t="s">
        <v>12391</v>
      </c>
      <c r="K2695" t="s">
        <v>0</v>
      </c>
    </row>
    <row r="2696" spans="1:11">
      <c r="A2696" t="s">
        <v>9657</v>
      </c>
      <c r="B2696" s="33" t="s">
        <v>904</v>
      </c>
      <c r="C2696" s="33">
        <v>107</v>
      </c>
      <c r="D2696" t="s">
        <v>901</v>
      </c>
      <c r="E2696" t="s">
        <v>12245</v>
      </c>
      <c r="F2696" s="34">
        <v>45409.652777777781</v>
      </c>
      <c r="G2696" s="34">
        <v>45415.340277777781</v>
      </c>
      <c r="H2696" t="s">
        <v>907</v>
      </c>
      <c r="I2696" t="s">
        <v>903</v>
      </c>
      <c r="J2696" t="s">
        <v>12329</v>
      </c>
      <c r="K2696" t="s">
        <v>0</v>
      </c>
    </row>
    <row r="2697" spans="1:11">
      <c r="A2697" t="s">
        <v>9658</v>
      </c>
      <c r="B2697" s="33" t="s">
        <v>904</v>
      </c>
      <c r="C2697" s="33">
        <v>105</v>
      </c>
      <c r="D2697" t="s">
        <v>901</v>
      </c>
      <c r="E2697" t="s">
        <v>12245</v>
      </c>
      <c r="F2697" s="34">
        <v>45411.675694444442</v>
      </c>
      <c r="G2697" s="34">
        <v>45419.604166666664</v>
      </c>
      <c r="H2697" t="s">
        <v>907</v>
      </c>
      <c r="I2697" t="s">
        <v>903</v>
      </c>
      <c r="J2697" t="s">
        <v>12327</v>
      </c>
      <c r="K2697" t="s">
        <v>0</v>
      </c>
    </row>
    <row r="2698" spans="1:11">
      <c r="A2698" t="s">
        <v>9659</v>
      </c>
      <c r="B2698" s="33" t="s">
        <v>904</v>
      </c>
      <c r="C2698" s="33">
        <v>610</v>
      </c>
      <c r="D2698" t="s">
        <v>901</v>
      </c>
      <c r="E2698" t="s">
        <v>12245</v>
      </c>
      <c r="F2698" s="34">
        <v>45412.504166666666</v>
      </c>
      <c r="G2698" s="34">
        <v>45414.333333333336</v>
      </c>
      <c r="H2698" t="s">
        <v>2</v>
      </c>
      <c r="I2698" t="s">
        <v>903</v>
      </c>
      <c r="J2698" t="s">
        <v>12329</v>
      </c>
      <c r="K2698" t="s">
        <v>0</v>
      </c>
    </row>
    <row r="2699" spans="1:11">
      <c r="A2699" t="s">
        <v>9660</v>
      </c>
      <c r="B2699" s="33" t="s">
        <v>904</v>
      </c>
      <c r="C2699" s="33">
        <v>610</v>
      </c>
      <c r="D2699" t="s">
        <v>901</v>
      </c>
      <c r="E2699" t="s">
        <v>12245</v>
      </c>
      <c r="F2699" s="34">
        <v>45412.513194444444</v>
      </c>
      <c r="G2699" s="34">
        <v>45433.5</v>
      </c>
      <c r="H2699" t="s">
        <v>907</v>
      </c>
      <c r="I2699" t="s">
        <v>903</v>
      </c>
      <c r="J2699" t="s">
        <v>12403</v>
      </c>
      <c r="K2699" t="s">
        <v>0</v>
      </c>
    </row>
    <row r="2700" spans="1:11">
      <c r="A2700" t="s">
        <v>9661</v>
      </c>
      <c r="B2700" s="33" t="s">
        <v>904</v>
      </c>
      <c r="C2700" s="33">
        <v>209</v>
      </c>
      <c r="D2700" t="s">
        <v>901</v>
      </c>
      <c r="E2700" t="s">
        <v>12245</v>
      </c>
      <c r="F2700" s="34">
        <v>45413.452777777777</v>
      </c>
      <c r="G2700" s="34">
        <v>45419.5</v>
      </c>
      <c r="H2700" t="s">
        <v>907</v>
      </c>
      <c r="I2700" t="s">
        <v>903</v>
      </c>
      <c r="J2700" t="s">
        <v>12329</v>
      </c>
      <c r="K2700" t="s">
        <v>0</v>
      </c>
    </row>
    <row r="2701" spans="1:11">
      <c r="A2701" t="s">
        <v>9662</v>
      </c>
      <c r="B2701" s="33" t="s">
        <v>904</v>
      </c>
      <c r="C2701" s="33">
        <v>610</v>
      </c>
      <c r="D2701" t="s">
        <v>901</v>
      </c>
      <c r="E2701" t="s">
        <v>12245</v>
      </c>
      <c r="F2701" s="34">
        <v>45414.359722222223</v>
      </c>
      <c r="G2701" s="34">
        <v>45419.4375</v>
      </c>
      <c r="H2701" t="s">
        <v>907</v>
      </c>
      <c r="I2701" t="s">
        <v>903</v>
      </c>
      <c r="J2701" t="s">
        <v>12329</v>
      </c>
      <c r="K2701" t="s">
        <v>0</v>
      </c>
    </row>
    <row r="2702" spans="1:11">
      <c r="A2702" t="s">
        <v>9663</v>
      </c>
      <c r="B2702" s="33" t="s">
        <v>904</v>
      </c>
      <c r="C2702" s="33">
        <v>604</v>
      </c>
      <c r="D2702" t="s">
        <v>901</v>
      </c>
      <c r="E2702" t="s">
        <v>12245</v>
      </c>
      <c r="F2702" s="34">
        <v>45419.425694444442</v>
      </c>
      <c r="G2702" s="34">
        <v>45421.392361111109</v>
      </c>
      <c r="H2702" t="s">
        <v>2</v>
      </c>
      <c r="I2702" t="s">
        <v>903</v>
      </c>
      <c r="J2702" t="s">
        <v>12343</v>
      </c>
      <c r="K2702" t="s">
        <v>0</v>
      </c>
    </row>
    <row r="2703" spans="1:11">
      <c r="A2703" t="s">
        <v>9664</v>
      </c>
      <c r="B2703" s="33" t="s">
        <v>904</v>
      </c>
      <c r="C2703" s="33">
        <v>604</v>
      </c>
      <c r="D2703" t="s">
        <v>901</v>
      </c>
      <c r="E2703" t="s">
        <v>12245</v>
      </c>
      <c r="F2703" s="34">
        <v>45414.57916666667</v>
      </c>
      <c r="G2703" s="34">
        <v>45415.332638888889</v>
      </c>
      <c r="H2703" t="s">
        <v>2</v>
      </c>
      <c r="I2703" t="s">
        <v>903</v>
      </c>
      <c r="J2703" t="s">
        <v>12386</v>
      </c>
      <c r="K2703" t="s">
        <v>0</v>
      </c>
    </row>
    <row r="2704" spans="1:11">
      <c r="A2704" t="s">
        <v>9665</v>
      </c>
      <c r="B2704" s="33" t="s">
        <v>904</v>
      </c>
      <c r="C2704" s="33">
        <v>106</v>
      </c>
      <c r="D2704" t="s">
        <v>901</v>
      </c>
      <c r="E2704" t="s">
        <v>12245</v>
      </c>
      <c r="F2704" s="34">
        <v>45417.71875</v>
      </c>
      <c r="G2704" s="34">
        <v>45419.496527777781</v>
      </c>
      <c r="H2704" t="s">
        <v>907</v>
      </c>
      <c r="I2704" t="s">
        <v>903</v>
      </c>
      <c r="J2704" t="s">
        <v>12378</v>
      </c>
      <c r="K2704" t="s">
        <v>0</v>
      </c>
    </row>
    <row r="2705" spans="1:11">
      <c r="A2705" t="s">
        <v>9666</v>
      </c>
      <c r="B2705" s="33" t="s">
        <v>904</v>
      </c>
      <c r="C2705" s="33">
        <v>107</v>
      </c>
      <c r="D2705" t="s">
        <v>901</v>
      </c>
      <c r="E2705" t="s">
        <v>12245</v>
      </c>
      <c r="F2705" s="34">
        <v>45418.474999999999</v>
      </c>
      <c r="G2705" s="34">
        <v>45422.625</v>
      </c>
      <c r="H2705" t="s">
        <v>2</v>
      </c>
      <c r="I2705" t="s">
        <v>903</v>
      </c>
      <c r="J2705" t="s">
        <v>12378</v>
      </c>
      <c r="K2705" t="s">
        <v>0</v>
      </c>
    </row>
    <row r="2706" spans="1:11">
      <c r="A2706" t="s">
        <v>9667</v>
      </c>
      <c r="B2706" s="33" t="s">
        <v>904</v>
      </c>
      <c r="C2706" s="33">
        <v>103</v>
      </c>
      <c r="D2706" t="s">
        <v>901</v>
      </c>
      <c r="E2706" t="s">
        <v>12245</v>
      </c>
      <c r="F2706" s="34">
        <v>45420.371527777781</v>
      </c>
      <c r="G2706" s="34">
        <v>45441.5</v>
      </c>
      <c r="H2706" t="s">
        <v>907</v>
      </c>
      <c r="I2706" t="s">
        <v>903</v>
      </c>
      <c r="J2706" t="s">
        <v>12329</v>
      </c>
      <c r="K2706" t="s">
        <v>0</v>
      </c>
    </row>
    <row r="2707" spans="1:11">
      <c r="A2707" t="s">
        <v>9668</v>
      </c>
      <c r="B2707" s="33" t="s">
        <v>904</v>
      </c>
      <c r="C2707" s="33">
        <v>407</v>
      </c>
      <c r="D2707" t="s">
        <v>901</v>
      </c>
      <c r="E2707" t="s">
        <v>12245</v>
      </c>
      <c r="F2707" s="34">
        <v>45422.393055555556</v>
      </c>
      <c r="G2707" s="34">
        <v>45428.479166666664</v>
      </c>
      <c r="H2707" t="s">
        <v>907</v>
      </c>
      <c r="I2707" t="s">
        <v>903</v>
      </c>
      <c r="J2707" t="s">
        <v>12324</v>
      </c>
      <c r="K2707" t="s">
        <v>0</v>
      </c>
    </row>
    <row r="2708" spans="1:11">
      <c r="A2708" t="s">
        <v>9669</v>
      </c>
      <c r="B2708" s="33" t="s">
        <v>904</v>
      </c>
      <c r="C2708" s="33">
        <v>512</v>
      </c>
      <c r="D2708" t="s">
        <v>901</v>
      </c>
      <c r="E2708" t="s">
        <v>12245</v>
      </c>
      <c r="F2708" s="34">
        <v>45423.822222222225</v>
      </c>
      <c r="G2708" s="34">
        <v>45427.381944444445</v>
      </c>
      <c r="H2708" t="s">
        <v>907</v>
      </c>
      <c r="I2708" t="s">
        <v>903</v>
      </c>
      <c r="J2708" t="s">
        <v>12319</v>
      </c>
      <c r="K2708" t="s">
        <v>0</v>
      </c>
    </row>
    <row r="2709" spans="1:11">
      <c r="A2709" t="s">
        <v>9670</v>
      </c>
      <c r="B2709" s="33" t="s">
        <v>904</v>
      </c>
      <c r="C2709" s="33">
        <v>405</v>
      </c>
      <c r="D2709" t="s">
        <v>901</v>
      </c>
      <c r="E2709" t="s">
        <v>12245</v>
      </c>
      <c r="F2709" s="34">
        <v>45425.386805555558</v>
      </c>
      <c r="G2709" s="34">
        <v>45425.456250000003</v>
      </c>
      <c r="H2709" t="s">
        <v>907</v>
      </c>
      <c r="I2709" t="s">
        <v>903</v>
      </c>
      <c r="J2709" t="s">
        <v>12383</v>
      </c>
      <c r="K2709" t="s">
        <v>0</v>
      </c>
    </row>
    <row r="2710" spans="1:11">
      <c r="A2710" t="s">
        <v>9671</v>
      </c>
      <c r="B2710" s="33" t="s">
        <v>904</v>
      </c>
      <c r="C2710" s="33">
        <v>209</v>
      </c>
      <c r="D2710" t="s">
        <v>901</v>
      </c>
      <c r="E2710" t="s">
        <v>12245</v>
      </c>
      <c r="F2710" s="34">
        <v>45432.60833333333</v>
      </c>
      <c r="G2710" s="34">
        <v>45434.691747708333</v>
      </c>
      <c r="H2710" t="s">
        <v>2</v>
      </c>
      <c r="I2710" t="s">
        <v>903</v>
      </c>
      <c r="J2710" t="s">
        <v>12329</v>
      </c>
      <c r="K2710" t="s">
        <v>0</v>
      </c>
    </row>
    <row r="2711" spans="1:11">
      <c r="A2711" t="s">
        <v>9672</v>
      </c>
      <c r="B2711" s="33" t="s">
        <v>904</v>
      </c>
      <c r="C2711" s="33">
        <v>501</v>
      </c>
      <c r="D2711" t="s">
        <v>901</v>
      </c>
      <c r="E2711" t="s">
        <v>12245</v>
      </c>
      <c r="F2711" s="34">
        <v>45434.675694444442</v>
      </c>
      <c r="G2711" s="34">
        <v>45435.625</v>
      </c>
      <c r="H2711" t="s">
        <v>907</v>
      </c>
      <c r="I2711" t="s">
        <v>903</v>
      </c>
      <c r="J2711" t="s">
        <v>12378</v>
      </c>
      <c r="K2711" t="s">
        <v>0</v>
      </c>
    </row>
    <row r="2712" spans="1:11">
      <c r="A2712" t="s">
        <v>9673</v>
      </c>
      <c r="B2712" s="33" t="s">
        <v>904</v>
      </c>
      <c r="C2712" s="33">
        <v>506</v>
      </c>
      <c r="D2712" t="s">
        <v>901</v>
      </c>
      <c r="E2712" t="s">
        <v>12245</v>
      </c>
      <c r="F2712" s="34">
        <v>45435.567361111112</v>
      </c>
      <c r="G2712" s="34">
        <v>45443.424305555556</v>
      </c>
      <c r="H2712" t="s">
        <v>2</v>
      </c>
      <c r="I2712" t="s">
        <v>903</v>
      </c>
      <c r="J2712" t="s">
        <v>12319</v>
      </c>
      <c r="K2712" t="s">
        <v>0</v>
      </c>
    </row>
    <row r="2713" spans="1:11">
      <c r="A2713" t="s">
        <v>9674</v>
      </c>
      <c r="B2713" s="33" t="s">
        <v>904</v>
      </c>
      <c r="C2713" s="33">
        <v>407</v>
      </c>
      <c r="D2713" t="s">
        <v>901</v>
      </c>
      <c r="E2713" t="s">
        <v>12245</v>
      </c>
      <c r="F2713" s="34">
        <v>45436.397916666669</v>
      </c>
      <c r="G2713" s="34">
        <v>45440.451388888891</v>
      </c>
      <c r="H2713" t="s">
        <v>2</v>
      </c>
      <c r="I2713" t="s">
        <v>903</v>
      </c>
      <c r="J2713" t="s">
        <v>12393</v>
      </c>
      <c r="K2713" t="s">
        <v>0</v>
      </c>
    </row>
    <row r="2714" spans="1:11">
      <c r="A2714" t="s">
        <v>9675</v>
      </c>
      <c r="B2714" s="33" t="s">
        <v>904</v>
      </c>
      <c r="C2714" s="33">
        <v>611</v>
      </c>
      <c r="D2714" t="s">
        <v>901</v>
      </c>
      <c r="E2714" t="s">
        <v>12245</v>
      </c>
      <c r="F2714" s="34">
        <v>45436.411805555559</v>
      </c>
      <c r="G2714" s="34">
        <v>45449.5</v>
      </c>
      <c r="H2714" t="s">
        <v>907</v>
      </c>
      <c r="I2714" t="s">
        <v>903</v>
      </c>
      <c r="J2714" t="s">
        <v>12393</v>
      </c>
      <c r="K2714" t="s">
        <v>0</v>
      </c>
    </row>
    <row r="2715" spans="1:11">
      <c r="A2715" t="s">
        <v>9676</v>
      </c>
      <c r="B2715" s="33" t="s">
        <v>904</v>
      </c>
      <c r="C2715" s="33">
        <v>606</v>
      </c>
      <c r="D2715" t="s">
        <v>901</v>
      </c>
      <c r="E2715" t="s">
        <v>12245</v>
      </c>
      <c r="F2715" s="34">
        <v>45439.356249999997</v>
      </c>
      <c r="G2715" s="34">
        <v>45448.5</v>
      </c>
      <c r="H2715" t="s">
        <v>907</v>
      </c>
      <c r="I2715" t="s">
        <v>903</v>
      </c>
      <c r="J2715" t="s">
        <v>12393</v>
      </c>
      <c r="K2715" t="s">
        <v>0</v>
      </c>
    </row>
    <row r="2716" spans="1:11">
      <c r="A2716" t="s">
        <v>9677</v>
      </c>
      <c r="B2716" s="33" t="s">
        <v>904</v>
      </c>
      <c r="C2716" s="33">
        <v>603</v>
      </c>
      <c r="D2716" t="s">
        <v>901</v>
      </c>
      <c r="E2716" t="s">
        <v>12245</v>
      </c>
      <c r="F2716" s="34">
        <v>45439.359722222223</v>
      </c>
      <c r="G2716" s="34">
        <v>45449.541666666664</v>
      </c>
      <c r="H2716" t="s">
        <v>907</v>
      </c>
      <c r="I2716" t="s">
        <v>903</v>
      </c>
      <c r="J2716" t="s">
        <v>12393</v>
      </c>
      <c r="K2716" t="s">
        <v>0</v>
      </c>
    </row>
    <row r="2717" spans="1:11">
      <c r="A2717" t="s">
        <v>9678</v>
      </c>
      <c r="B2717" s="33" t="s">
        <v>904</v>
      </c>
      <c r="C2717" s="33">
        <v>606</v>
      </c>
      <c r="D2717" t="s">
        <v>901</v>
      </c>
      <c r="E2717" t="s">
        <v>12245</v>
      </c>
      <c r="F2717" s="34">
        <v>45439.354861111111</v>
      </c>
      <c r="G2717" s="34">
        <v>45448.5</v>
      </c>
      <c r="H2717" t="s">
        <v>907</v>
      </c>
      <c r="I2717" t="s">
        <v>903</v>
      </c>
      <c r="J2717" t="s">
        <v>12330</v>
      </c>
      <c r="K2717" t="s">
        <v>0</v>
      </c>
    </row>
    <row r="2718" spans="1:11">
      <c r="A2718" t="s">
        <v>9679</v>
      </c>
      <c r="B2718" s="33" t="s">
        <v>904</v>
      </c>
      <c r="C2718" s="33">
        <v>106</v>
      </c>
      <c r="D2718" t="s">
        <v>901</v>
      </c>
      <c r="E2718" t="s">
        <v>12245</v>
      </c>
      <c r="F2718" s="34">
        <v>45436.847222222219</v>
      </c>
      <c r="G2718" s="34">
        <v>45446.5</v>
      </c>
      <c r="H2718" t="s">
        <v>907</v>
      </c>
      <c r="I2718" t="s">
        <v>903</v>
      </c>
      <c r="J2718" t="s">
        <v>12378</v>
      </c>
      <c r="K2718" t="s">
        <v>0</v>
      </c>
    </row>
    <row r="2719" spans="1:11">
      <c r="A2719" t="s">
        <v>9680</v>
      </c>
      <c r="B2719" s="33" t="s">
        <v>904</v>
      </c>
      <c r="C2719" s="33">
        <v>505</v>
      </c>
      <c r="D2719" t="s">
        <v>901</v>
      </c>
      <c r="E2719" t="s">
        <v>12245</v>
      </c>
      <c r="F2719" s="34">
        <v>45436.847222222219</v>
      </c>
      <c r="G2719" s="34">
        <v>45439.350694444445</v>
      </c>
      <c r="H2719" t="s">
        <v>2</v>
      </c>
      <c r="I2719" t="s">
        <v>903</v>
      </c>
      <c r="J2719" t="s">
        <v>12318</v>
      </c>
      <c r="K2719" t="s">
        <v>0</v>
      </c>
    </row>
    <row r="2720" spans="1:11">
      <c r="A2720" t="s">
        <v>9681</v>
      </c>
      <c r="B2720" s="33" t="s">
        <v>904</v>
      </c>
      <c r="C2720" s="33">
        <v>206</v>
      </c>
      <c r="D2720" t="s">
        <v>901</v>
      </c>
      <c r="E2720" t="s">
        <v>12245</v>
      </c>
      <c r="F2720" s="34">
        <v>45436.884027777778</v>
      </c>
      <c r="G2720" s="34">
        <v>45441.427026817131</v>
      </c>
      <c r="H2720" t="s">
        <v>907</v>
      </c>
      <c r="I2720" t="s">
        <v>903</v>
      </c>
      <c r="J2720" t="s">
        <v>12325</v>
      </c>
      <c r="K2720" t="s">
        <v>0</v>
      </c>
    </row>
    <row r="2721" spans="1:11">
      <c r="A2721" t="s">
        <v>9682</v>
      </c>
      <c r="B2721" s="33" t="s">
        <v>904</v>
      </c>
      <c r="C2721" s="33">
        <v>505</v>
      </c>
      <c r="D2721" t="s">
        <v>901</v>
      </c>
      <c r="E2721" t="s">
        <v>12245</v>
      </c>
      <c r="F2721" s="34">
        <v>45439.731944444444</v>
      </c>
      <c r="G2721" s="34">
        <v>45443.350694444445</v>
      </c>
      <c r="H2721" t="s">
        <v>2</v>
      </c>
      <c r="I2721" t="s">
        <v>903</v>
      </c>
      <c r="J2721" t="s">
        <v>12319</v>
      </c>
      <c r="K2721" t="s">
        <v>0</v>
      </c>
    </row>
    <row r="2722" spans="1:11">
      <c r="A2722" t="s">
        <v>9683</v>
      </c>
      <c r="B2722" s="33" t="s">
        <v>904</v>
      </c>
      <c r="C2722" s="33">
        <v>105</v>
      </c>
      <c r="D2722" t="s">
        <v>901</v>
      </c>
      <c r="E2722" t="s">
        <v>12245</v>
      </c>
      <c r="F2722" s="34">
        <v>45440.361111111109</v>
      </c>
      <c r="G2722" s="34">
        <v>45446.708333333336</v>
      </c>
      <c r="H2722" t="s">
        <v>907</v>
      </c>
      <c r="I2722" t="s">
        <v>903</v>
      </c>
      <c r="J2722" t="s">
        <v>12325</v>
      </c>
      <c r="K2722" t="s">
        <v>0</v>
      </c>
    </row>
    <row r="2723" spans="1:11">
      <c r="A2723" t="s">
        <v>9684</v>
      </c>
      <c r="B2723" s="33" t="s">
        <v>904</v>
      </c>
      <c r="C2723" s="33">
        <v>407</v>
      </c>
      <c r="D2723" t="s">
        <v>901</v>
      </c>
      <c r="E2723" t="s">
        <v>12245</v>
      </c>
      <c r="F2723" s="34">
        <v>45441.472222222219</v>
      </c>
      <c r="G2723" s="34">
        <v>45446.416666666664</v>
      </c>
      <c r="H2723" t="s">
        <v>907</v>
      </c>
      <c r="I2723" t="s">
        <v>903</v>
      </c>
      <c r="J2723" t="s">
        <v>12393</v>
      </c>
      <c r="K2723" t="s">
        <v>0</v>
      </c>
    </row>
    <row r="2724" spans="1:11">
      <c r="A2724" t="s">
        <v>9685</v>
      </c>
      <c r="B2724" s="33" t="s">
        <v>904</v>
      </c>
      <c r="C2724" s="33" t="s">
        <v>333</v>
      </c>
      <c r="D2724" t="s">
        <v>333</v>
      </c>
      <c r="E2724" t="s">
        <v>12245</v>
      </c>
      <c r="F2724" s="34">
        <v>45442.934027777781</v>
      </c>
      <c r="G2724" s="34">
        <v>45456.341666666667</v>
      </c>
      <c r="H2724" t="s">
        <v>2</v>
      </c>
      <c r="I2724" t="s">
        <v>903</v>
      </c>
      <c r="J2724" t="s">
        <v>12387</v>
      </c>
      <c r="K2724" t="s">
        <v>0</v>
      </c>
    </row>
    <row r="2725" spans="1:11">
      <c r="A2725" t="s">
        <v>9686</v>
      </c>
      <c r="B2725" s="33" t="s">
        <v>904</v>
      </c>
      <c r="C2725" s="33">
        <v>610</v>
      </c>
      <c r="D2725" t="s">
        <v>901</v>
      </c>
      <c r="E2725" t="s">
        <v>12245</v>
      </c>
      <c r="F2725" s="34">
        <v>45441.700694444444</v>
      </c>
      <c r="G2725" s="34">
        <v>45453.447916666664</v>
      </c>
      <c r="H2725" t="s">
        <v>2</v>
      </c>
      <c r="I2725" t="s">
        <v>903</v>
      </c>
      <c r="J2725" t="s">
        <v>12403</v>
      </c>
      <c r="K2725" t="s">
        <v>0</v>
      </c>
    </row>
    <row r="2726" spans="1:11">
      <c r="A2726" t="s">
        <v>9687</v>
      </c>
      <c r="B2726" s="33" t="s">
        <v>904</v>
      </c>
      <c r="C2726" s="33">
        <v>507</v>
      </c>
      <c r="D2726" t="s">
        <v>901</v>
      </c>
      <c r="E2726" t="s">
        <v>12245</v>
      </c>
      <c r="F2726" s="34">
        <v>45442.583333333336</v>
      </c>
      <c r="G2726" s="34">
        <v>45446.636805555558</v>
      </c>
      <c r="H2726" t="s">
        <v>2</v>
      </c>
      <c r="I2726" t="s">
        <v>903</v>
      </c>
      <c r="J2726" t="s">
        <v>12329</v>
      </c>
      <c r="K2726" t="s">
        <v>0</v>
      </c>
    </row>
    <row r="2727" spans="1:11">
      <c r="A2727" t="s">
        <v>9688</v>
      </c>
      <c r="B2727" s="33" t="s">
        <v>904</v>
      </c>
      <c r="C2727" s="33">
        <v>407</v>
      </c>
      <c r="D2727" t="s">
        <v>901</v>
      </c>
      <c r="E2727" t="s">
        <v>12245</v>
      </c>
      <c r="F2727" s="34">
        <v>45447.381249999999</v>
      </c>
      <c r="G2727" s="34">
        <v>45455.5</v>
      </c>
      <c r="H2727" t="s">
        <v>907</v>
      </c>
      <c r="I2727" t="s">
        <v>903</v>
      </c>
      <c r="J2727" t="s">
        <v>12339</v>
      </c>
      <c r="K2727" t="s">
        <v>0</v>
      </c>
    </row>
    <row r="2728" spans="1:11">
      <c r="A2728" t="s">
        <v>9689</v>
      </c>
      <c r="B2728" s="33" t="s">
        <v>904</v>
      </c>
      <c r="C2728" s="33">
        <v>502</v>
      </c>
      <c r="D2728" t="s">
        <v>901</v>
      </c>
      <c r="E2728" t="s">
        <v>12244</v>
      </c>
      <c r="F2728" s="34">
        <v>45446.711111111108</v>
      </c>
      <c r="G2728" s="34">
        <v>45449.336805555555</v>
      </c>
      <c r="H2728" t="s">
        <v>2</v>
      </c>
      <c r="I2728" t="s">
        <v>903</v>
      </c>
      <c r="J2728" t="s">
        <v>12323</v>
      </c>
      <c r="K2728" t="s">
        <v>0</v>
      </c>
    </row>
    <row r="2729" spans="1:11">
      <c r="A2729" t="s">
        <v>9690</v>
      </c>
      <c r="B2729" s="33" t="s">
        <v>904</v>
      </c>
      <c r="C2729" s="33">
        <v>503</v>
      </c>
      <c r="D2729" t="s">
        <v>901</v>
      </c>
      <c r="E2729" t="s">
        <v>12245</v>
      </c>
      <c r="F2729" s="34">
        <v>45452.999305555553</v>
      </c>
      <c r="G2729" s="34">
        <v>45455.5</v>
      </c>
      <c r="H2729" t="s">
        <v>907</v>
      </c>
      <c r="I2729" t="s">
        <v>903</v>
      </c>
      <c r="J2729" t="s">
        <v>12322</v>
      </c>
      <c r="K2729" t="s">
        <v>0</v>
      </c>
    </row>
    <row r="2730" spans="1:11">
      <c r="A2730" t="s">
        <v>9691</v>
      </c>
      <c r="B2730" s="33" t="s">
        <v>904</v>
      </c>
      <c r="C2730" s="33">
        <v>603</v>
      </c>
      <c r="D2730" t="s">
        <v>901</v>
      </c>
      <c r="E2730" t="s">
        <v>12245</v>
      </c>
      <c r="F2730" s="34">
        <v>45453.01458333333</v>
      </c>
      <c r="G2730" s="34">
        <v>45455.5</v>
      </c>
      <c r="H2730" t="s">
        <v>2</v>
      </c>
      <c r="I2730" t="s">
        <v>903</v>
      </c>
      <c r="J2730" t="s">
        <v>12329</v>
      </c>
      <c r="K2730" t="s">
        <v>0</v>
      </c>
    </row>
    <row r="2731" spans="1:11">
      <c r="A2731" t="s">
        <v>9692</v>
      </c>
      <c r="B2731" s="33" t="s">
        <v>904</v>
      </c>
      <c r="C2731" s="33">
        <v>505</v>
      </c>
      <c r="D2731" t="s">
        <v>901</v>
      </c>
      <c r="E2731" t="s">
        <v>12245</v>
      </c>
      <c r="F2731" s="34">
        <v>45453.368750000001</v>
      </c>
      <c r="G2731" s="34">
        <v>45455.437453333332</v>
      </c>
      <c r="H2731" t="s">
        <v>907</v>
      </c>
      <c r="I2731" t="s">
        <v>903</v>
      </c>
      <c r="J2731" t="s">
        <v>12329</v>
      </c>
      <c r="K2731" t="s">
        <v>0</v>
      </c>
    </row>
    <row r="2732" spans="1:11">
      <c r="A2732" t="s">
        <v>9693</v>
      </c>
      <c r="B2732" s="33" t="s">
        <v>904</v>
      </c>
      <c r="C2732" s="33">
        <v>409</v>
      </c>
      <c r="D2732" t="s">
        <v>901</v>
      </c>
      <c r="E2732" t="s">
        <v>12245</v>
      </c>
      <c r="F2732" s="34">
        <v>45460.664583333331</v>
      </c>
      <c r="G2732" s="34">
        <v>45464.495138888888</v>
      </c>
      <c r="H2732" t="s">
        <v>2</v>
      </c>
      <c r="I2732" t="s">
        <v>903</v>
      </c>
      <c r="J2732" t="s">
        <v>12325</v>
      </c>
      <c r="K2732" t="s">
        <v>0</v>
      </c>
    </row>
    <row r="2733" spans="1:11">
      <c r="A2733" t="s">
        <v>9694</v>
      </c>
      <c r="B2733" s="33" t="s">
        <v>904</v>
      </c>
      <c r="C2733" s="33">
        <v>105</v>
      </c>
      <c r="D2733" t="s">
        <v>901</v>
      </c>
      <c r="E2733" t="s">
        <v>12245</v>
      </c>
      <c r="F2733" s="34">
        <v>45466.675000000003</v>
      </c>
      <c r="G2733" s="34">
        <v>45468.344444444447</v>
      </c>
      <c r="H2733" t="s">
        <v>2</v>
      </c>
      <c r="I2733" t="s">
        <v>903</v>
      </c>
      <c r="J2733" t="s">
        <v>12326</v>
      </c>
      <c r="K2733" t="s">
        <v>0</v>
      </c>
    </row>
    <row r="2734" spans="1:11">
      <c r="A2734" t="s">
        <v>9695</v>
      </c>
      <c r="B2734" s="33" t="s">
        <v>904</v>
      </c>
      <c r="C2734" s="33">
        <v>410</v>
      </c>
      <c r="D2734" t="s">
        <v>901</v>
      </c>
      <c r="E2734" t="s">
        <v>12245</v>
      </c>
      <c r="F2734" s="34">
        <v>45467.626388888886</v>
      </c>
      <c r="G2734" s="34">
        <v>45484.634722222225</v>
      </c>
      <c r="H2734" t="s">
        <v>2</v>
      </c>
      <c r="I2734" t="s">
        <v>903</v>
      </c>
      <c r="J2734" t="s">
        <v>12406</v>
      </c>
      <c r="K2734" t="s">
        <v>0</v>
      </c>
    </row>
    <row r="2735" spans="1:11">
      <c r="A2735" t="s">
        <v>9696</v>
      </c>
      <c r="B2735" s="33" t="s">
        <v>904</v>
      </c>
      <c r="C2735" s="33">
        <v>503</v>
      </c>
      <c r="D2735" t="s">
        <v>901</v>
      </c>
      <c r="E2735" t="s">
        <v>12245</v>
      </c>
      <c r="F2735" s="34">
        <v>45467.773611111108</v>
      </c>
      <c r="G2735" s="34">
        <v>45496.5</v>
      </c>
      <c r="H2735" t="s">
        <v>907</v>
      </c>
      <c r="I2735" t="s">
        <v>903</v>
      </c>
      <c r="J2735" t="s">
        <v>12321</v>
      </c>
      <c r="K2735" t="s">
        <v>0</v>
      </c>
    </row>
    <row r="2736" spans="1:11">
      <c r="A2736" t="s">
        <v>9697</v>
      </c>
      <c r="B2736" s="33" t="s">
        <v>904</v>
      </c>
      <c r="C2736" s="33">
        <v>405</v>
      </c>
      <c r="D2736" t="s">
        <v>901</v>
      </c>
      <c r="E2736" t="s">
        <v>12244</v>
      </c>
      <c r="F2736" s="34">
        <v>45469.75277777778</v>
      </c>
      <c r="G2736" s="34">
        <v>45471.431250000001</v>
      </c>
      <c r="H2736" t="s">
        <v>2</v>
      </c>
      <c r="I2736" t="s">
        <v>903</v>
      </c>
      <c r="J2736" t="s">
        <v>12325</v>
      </c>
      <c r="K2736" t="s">
        <v>0</v>
      </c>
    </row>
    <row r="2737" spans="1:11">
      <c r="A2737" t="s">
        <v>9698</v>
      </c>
      <c r="B2737" s="33" t="s">
        <v>904</v>
      </c>
      <c r="C2737" s="33">
        <v>107</v>
      </c>
      <c r="D2737" t="s">
        <v>901</v>
      </c>
      <c r="E2737" t="s">
        <v>12245</v>
      </c>
      <c r="F2737" s="34">
        <v>45474.53402777778</v>
      </c>
      <c r="G2737" s="34">
        <v>45481.420138888891</v>
      </c>
      <c r="H2737" t="s">
        <v>907</v>
      </c>
      <c r="I2737" t="s">
        <v>903</v>
      </c>
      <c r="J2737" t="s">
        <v>12319</v>
      </c>
      <c r="K2737" t="s">
        <v>0</v>
      </c>
    </row>
    <row r="2738" spans="1:11">
      <c r="A2738" t="s">
        <v>9699</v>
      </c>
      <c r="B2738" s="33" t="s">
        <v>904</v>
      </c>
      <c r="C2738" s="33">
        <v>305</v>
      </c>
      <c r="D2738" t="s">
        <v>901</v>
      </c>
      <c r="E2738" t="s">
        <v>12245</v>
      </c>
      <c r="F2738" s="34">
        <v>45479.40625</v>
      </c>
      <c r="G2738" s="34">
        <v>45481.331250000003</v>
      </c>
      <c r="H2738" t="s">
        <v>2</v>
      </c>
      <c r="I2738" t="s">
        <v>903</v>
      </c>
      <c r="J2738" t="s">
        <v>12327</v>
      </c>
      <c r="K2738" t="s">
        <v>0</v>
      </c>
    </row>
    <row r="2739" spans="1:11">
      <c r="A2739" t="s">
        <v>9700</v>
      </c>
      <c r="B2739" s="33" t="s">
        <v>904</v>
      </c>
      <c r="C2739" s="33">
        <v>405</v>
      </c>
      <c r="D2739" t="s">
        <v>901</v>
      </c>
      <c r="E2739" t="s">
        <v>12245</v>
      </c>
      <c r="F2739" s="34">
        <v>45479.583333333336</v>
      </c>
      <c r="G2739" s="34">
        <v>45483.38853340278</v>
      </c>
      <c r="H2739" t="s">
        <v>907</v>
      </c>
      <c r="I2739" t="s">
        <v>903</v>
      </c>
      <c r="J2739" t="s">
        <v>12325</v>
      </c>
      <c r="K2739" t="s">
        <v>0</v>
      </c>
    </row>
    <row r="2740" spans="1:11">
      <c r="A2740" t="s">
        <v>9701</v>
      </c>
      <c r="B2740" s="33" t="s">
        <v>904</v>
      </c>
      <c r="C2740" s="33">
        <v>308</v>
      </c>
      <c r="D2740" t="s">
        <v>901</v>
      </c>
      <c r="E2740" t="s">
        <v>12245</v>
      </c>
      <c r="F2740" s="34">
        <v>45478.459722222222</v>
      </c>
      <c r="G2740" s="34">
        <v>45490.645833333336</v>
      </c>
      <c r="H2740" t="s">
        <v>907</v>
      </c>
      <c r="I2740" t="s">
        <v>903</v>
      </c>
      <c r="J2740" t="s">
        <v>12322</v>
      </c>
      <c r="K2740" t="s">
        <v>0</v>
      </c>
    </row>
    <row r="2741" spans="1:11">
      <c r="A2741" t="s">
        <v>9702</v>
      </c>
      <c r="B2741" s="33" t="s">
        <v>904</v>
      </c>
      <c r="C2741" s="33">
        <v>310</v>
      </c>
      <c r="D2741" t="s">
        <v>901</v>
      </c>
      <c r="E2741" t="s">
        <v>12245</v>
      </c>
      <c r="F2741" s="34">
        <v>45478.788194444445</v>
      </c>
      <c r="G2741" s="34">
        <v>45481.484722222223</v>
      </c>
      <c r="H2741" t="s">
        <v>2</v>
      </c>
      <c r="I2741" t="s">
        <v>903</v>
      </c>
      <c r="J2741" t="s">
        <v>12318</v>
      </c>
      <c r="K2741" t="s">
        <v>0</v>
      </c>
    </row>
    <row r="2742" spans="1:11">
      <c r="A2742" t="s">
        <v>9703</v>
      </c>
      <c r="B2742" s="33" t="s">
        <v>904</v>
      </c>
      <c r="C2742" s="33">
        <v>602</v>
      </c>
      <c r="D2742" t="s">
        <v>901</v>
      </c>
      <c r="E2742" t="s">
        <v>12245</v>
      </c>
      <c r="F2742" s="34">
        <v>45479.447916666664</v>
      </c>
      <c r="G2742" s="34">
        <v>45481.489583333336</v>
      </c>
      <c r="H2742" t="s">
        <v>2</v>
      </c>
      <c r="I2742" t="s">
        <v>903</v>
      </c>
      <c r="J2742" t="s">
        <v>12334</v>
      </c>
      <c r="K2742" t="s">
        <v>0</v>
      </c>
    </row>
    <row r="2743" spans="1:11">
      <c r="A2743" t="s">
        <v>9704</v>
      </c>
      <c r="B2743" s="33" t="s">
        <v>904</v>
      </c>
      <c r="C2743" s="33">
        <v>407</v>
      </c>
      <c r="D2743" t="s">
        <v>901</v>
      </c>
      <c r="E2743" t="s">
        <v>12244</v>
      </c>
      <c r="F2743" s="34">
        <v>45481.550694444442</v>
      </c>
      <c r="G2743" s="34">
        <v>45482.613194444442</v>
      </c>
      <c r="H2743" t="s">
        <v>2</v>
      </c>
      <c r="I2743" t="s">
        <v>903</v>
      </c>
      <c r="J2743" t="s">
        <v>12325</v>
      </c>
      <c r="K2743" t="s">
        <v>0</v>
      </c>
    </row>
    <row r="2744" spans="1:11">
      <c r="A2744" t="s">
        <v>9705</v>
      </c>
      <c r="B2744" s="33" t="s">
        <v>904</v>
      </c>
      <c r="C2744" s="33">
        <v>105</v>
      </c>
      <c r="D2744" t="s">
        <v>901</v>
      </c>
      <c r="E2744" t="s">
        <v>12244</v>
      </c>
      <c r="F2744" s="34">
        <v>45483.854166666664</v>
      </c>
      <c r="G2744" s="34">
        <v>45483.869444444441</v>
      </c>
      <c r="H2744" t="s">
        <v>2</v>
      </c>
      <c r="I2744" t="s">
        <v>903</v>
      </c>
      <c r="J2744" t="s">
        <v>12325</v>
      </c>
      <c r="K2744" t="s">
        <v>0</v>
      </c>
    </row>
    <row r="2745" spans="1:11">
      <c r="A2745" t="s">
        <v>9706</v>
      </c>
      <c r="B2745" s="33" t="s">
        <v>904</v>
      </c>
      <c r="C2745" s="33">
        <v>407</v>
      </c>
      <c r="D2745" t="s">
        <v>901</v>
      </c>
      <c r="E2745" t="s">
        <v>12245</v>
      </c>
      <c r="F2745" s="34">
        <v>45484.647916666669</v>
      </c>
      <c r="G2745" s="34">
        <v>45497.708333333336</v>
      </c>
      <c r="H2745" t="s">
        <v>907</v>
      </c>
      <c r="I2745" t="s">
        <v>903</v>
      </c>
      <c r="J2745" t="s">
        <v>12325</v>
      </c>
      <c r="K2745" t="s">
        <v>0</v>
      </c>
    </row>
    <row r="2746" spans="1:11">
      <c r="A2746" t="s">
        <v>9707</v>
      </c>
      <c r="B2746" s="33" t="s">
        <v>904</v>
      </c>
      <c r="C2746" s="33">
        <v>506</v>
      </c>
      <c r="D2746" t="s">
        <v>901</v>
      </c>
      <c r="E2746" t="s">
        <v>12245</v>
      </c>
      <c r="F2746" s="34">
        <v>45485.504861111112</v>
      </c>
      <c r="G2746" s="34">
        <v>45485.554166666669</v>
      </c>
      <c r="H2746" t="s">
        <v>907</v>
      </c>
      <c r="I2746" t="s">
        <v>903</v>
      </c>
      <c r="J2746" t="s">
        <v>12329</v>
      </c>
      <c r="K2746" t="s">
        <v>0</v>
      </c>
    </row>
    <row r="2747" spans="1:11">
      <c r="A2747" t="s">
        <v>9708</v>
      </c>
      <c r="B2747" s="33" t="s">
        <v>904</v>
      </c>
      <c r="C2747" s="33">
        <v>301</v>
      </c>
      <c r="D2747" t="s">
        <v>901</v>
      </c>
      <c r="E2747" t="s">
        <v>12245</v>
      </c>
      <c r="F2747" s="34">
        <v>45487.904166666667</v>
      </c>
      <c r="G2747" s="34">
        <v>45498.5</v>
      </c>
      <c r="H2747" t="s">
        <v>907</v>
      </c>
      <c r="I2747" t="s">
        <v>903</v>
      </c>
      <c r="J2747" t="s">
        <v>12325</v>
      </c>
      <c r="K2747" t="s">
        <v>0</v>
      </c>
    </row>
    <row r="2748" spans="1:11">
      <c r="A2748" t="s">
        <v>9709</v>
      </c>
      <c r="B2748" s="33" t="s">
        <v>904</v>
      </c>
      <c r="C2748" s="33">
        <v>605</v>
      </c>
      <c r="D2748" t="s">
        <v>901</v>
      </c>
      <c r="E2748" t="s">
        <v>12245</v>
      </c>
      <c r="F2748" s="34">
        <v>45486.476388888892</v>
      </c>
      <c r="G2748" s="34">
        <v>45502.5</v>
      </c>
      <c r="H2748" t="s">
        <v>907</v>
      </c>
      <c r="I2748" t="s">
        <v>903</v>
      </c>
      <c r="J2748" t="s">
        <v>12325</v>
      </c>
      <c r="K2748" t="s">
        <v>0</v>
      </c>
    </row>
    <row r="2749" spans="1:11">
      <c r="A2749" t="s">
        <v>9710</v>
      </c>
      <c r="B2749" s="33" t="s">
        <v>904</v>
      </c>
      <c r="C2749" s="33">
        <v>405</v>
      </c>
      <c r="D2749" t="s">
        <v>901</v>
      </c>
      <c r="E2749" t="s">
        <v>12245</v>
      </c>
      <c r="F2749" s="34">
        <v>45487.76458333333</v>
      </c>
      <c r="G2749" s="34">
        <v>45504.708333333336</v>
      </c>
      <c r="H2749" t="s">
        <v>907</v>
      </c>
      <c r="I2749" t="s">
        <v>903</v>
      </c>
      <c r="J2749" t="s">
        <v>12329</v>
      </c>
      <c r="K2749" t="s">
        <v>0</v>
      </c>
    </row>
    <row r="2750" spans="1:11">
      <c r="A2750" t="s">
        <v>9711</v>
      </c>
      <c r="B2750" s="33" t="s">
        <v>904</v>
      </c>
      <c r="C2750" s="33">
        <v>502</v>
      </c>
      <c r="D2750" t="s">
        <v>901</v>
      </c>
      <c r="E2750" t="s">
        <v>12245</v>
      </c>
      <c r="F2750" s="34">
        <v>45488.816666666666</v>
      </c>
      <c r="G2750" s="34">
        <v>45504.539583333331</v>
      </c>
      <c r="H2750" t="s">
        <v>907</v>
      </c>
      <c r="I2750" t="s">
        <v>903</v>
      </c>
      <c r="J2750" t="s">
        <v>12333</v>
      </c>
      <c r="K2750" t="s">
        <v>0</v>
      </c>
    </row>
    <row r="2751" spans="1:11">
      <c r="A2751" t="s">
        <v>9712</v>
      </c>
      <c r="B2751" s="33" t="s">
        <v>904</v>
      </c>
      <c r="C2751" s="33">
        <v>408</v>
      </c>
      <c r="D2751" t="s">
        <v>901</v>
      </c>
      <c r="E2751" t="s">
        <v>12245</v>
      </c>
      <c r="F2751" s="34">
        <v>45490.393055555556</v>
      </c>
      <c r="G2751" s="34">
        <v>45490.627083333333</v>
      </c>
      <c r="H2751" t="s">
        <v>907</v>
      </c>
      <c r="I2751" t="s">
        <v>903</v>
      </c>
      <c r="J2751" t="s">
        <v>12319</v>
      </c>
      <c r="K2751" t="s">
        <v>0</v>
      </c>
    </row>
    <row r="2752" spans="1:11">
      <c r="A2752" t="s">
        <v>9713</v>
      </c>
      <c r="B2752" s="33" t="s">
        <v>904</v>
      </c>
      <c r="C2752" s="33">
        <v>505</v>
      </c>
      <c r="D2752" t="s">
        <v>901</v>
      </c>
      <c r="E2752" t="s">
        <v>12245</v>
      </c>
      <c r="F2752" s="34">
        <v>45494.445833333331</v>
      </c>
      <c r="G2752" s="34">
        <v>45495.615277777775</v>
      </c>
      <c r="H2752" t="s">
        <v>2</v>
      </c>
      <c r="I2752" t="s">
        <v>903</v>
      </c>
      <c r="J2752" t="s">
        <v>12329</v>
      </c>
      <c r="K2752" t="s">
        <v>0</v>
      </c>
    </row>
    <row r="2753" spans="1:11">
      <c r="A2753" t="s">
        <v>9714</v>
      </c>
      <c r="B2753" s="33" t="s">
        <v>904</v>
      </c>
      <c r="C2753" s="33">
        <v>406</v>
      </c>
      <c r="D2753" t="s">
        <v>901</v>
      </c>
      <c r="E2753" t="s">
        <v>12245</v>
      </c>
      <c r="F2753" s="34">
        <v>45489.908333333333</v>
      </c>
      <c r="G2753" s="34">
        <v>45504.563194444447</v>
      </c>
      <c r="H2753" t="s">
        <v>2</v>
      </c>
      <c r="I2753" t="s">
        <v>903</v>
      </c>
      <c r="J2753" t="s">
        <v>12383</v>
      </c>
      <c r="K2753" t="s">
        <v>0</v>
      </c>
    </row>
    <row r="2754" spans="1:11">
      <c r="A2754" t="s">
        <v>9715</v>
      </c>
      <c r="B2754" s="33" t="s">
        <v>904</v>
      </c>
      <c r="C2754" s="33">
        <v>113</v>
      </c>
      <c r="D2754" t="s">
        <v>901</v>
      </c>
      <c r="E2754" t="s">
        <v>12245</v>
      </c>
      <c r="F2754" s="34">
        <v>45490.467361111114</v>
      </c>
      <c r="G2754" s="34">
        <v>45490.636805729169</v>
      </c>
      <c r="H2754" t="s">
        <v>907</v>
      </c>
      <c r="I2754" t="s">
        <v>903</v>
      </c>
      <c r="J2754" t="s">
        <v>12325</v>
      </c>
      <c r="K2754" t="s">
        <v>0</v>
      </c>
    </row>
    <row r="2755" spans="1:11">
      <c r="A2755" t="s">
        <v>9716</v>
      </c>
      <c r="B2755" s="33" t="s">
        <v>904</v>
      </c>
      <c r="C2755" s="33">
        <v>306</v>
      </c>
      <c r="D2755" t="s">
        <v>901</v>
      </c>
      <c r="E2755" t="s">
        <v>12245</v>
      </c>
      <c r="F2755" s="34">
        <v>45490.554861111108</v>
      </c>
      <c r="G2755" s="34">
        <v>45495.602083333331</v>
      </c>
      <c r="H2755" t="s">
        <v>2</v>
      </c>
      <c r="I2755" t="s">
        <v>903</v>
      </c>
      <c r="J2755" t="s">
        <v>12325</v>
      </c>
      <c r="K2755" t="s">
        <v>0</v>
      </c>
    </row>
    <row r="2756" spans="1:11">
      <c r="A2756" t="s">
        <v>9717</v>
      </c>
      <c r="B2756" s="33" t="s">
        <v>904</v>
      </c>
      <c r="C2756" s="33">
        <v>207</v>
      </c>
      <c r="D2756" t="s">
        <v>901</v>
      </c>
      <c r="E2756" t="s">
        <v>12245</v>
      </c>
      <c r="F2756" s="34">
        <v>45494.729861111111</v>
      </c>
      <c r="G2756" s="34">
        <v>45498.498611111114</v>
      </c>
      <c r="H2756" t="s">
        <v>2</v>
      </c>
      <c r="I2756" t="s">
        <v>903</v>
      </c>
      <c r="J2756" t="s">
        <v>12329</v>
      </c>
      <c r="K2756" t="s">
        <v>0</v>
      </c>
    </row>
    <row r="2757" spans="1:11">
      <c r="A2757" t="s">
        <v>9718</v>
      </c>
      <c r="B2757" s="33" t="s">
        <v>904</v>
      </c>
      <c r="C2757" s="33">
        <v>407</v>
      </c>
      <c r="D2757" t="s">
        <v>901</v>
      </c>
      <c r="E2757" t="s">
        <v>12245</v>
      </c>
      <c r="F2757" s="34">
        <v>45494.795138888891</v>
      </c>
      <c r="G2757" s="34">
        <v>45498.416666666664</v>
      </c>
      <c r="H2757" t="s">
        <v>2</v>
      </c>
      <c r="I2757" t="s">
        <v>903</v>
      </c>
      <c r="J2757" t="s">
        <v>12329</v>
      </c>
      <c r="K2757" t="s">
        <v>0</v>
      </c>
    </row>
    <row r="2758" spans="1:11">
      <c r="A2758" t="s">
        <v>9719</v>
      </c>
      <c r="B2758" s="33" t="s">
        <v>904</v>
      </c>
      <c r="C2758" s="33">
        <v>502</v>
      </c>
      <c r="D2758" t="s">
        <v>901</v>
      </c>
      <c r="E2758" t="s">
        <v>12245</v>
      </c>
      <c r="F2758" s="34">
        <v>45494.613888888889</v>
      </c>
      <c r="G2758" s="34">
        <v>45523.375</v>
      </c>
      <c r="H2758" t="s">
        <v>907</v>
      </c>
      <c r="I2758" t="s">
        <v>903</v>
      </c>
      <c r="J2758" t="s">
        <v>12320</v>
      </c>
      <c r="K2758" t="s">
        <v>0</v>
      </c>
    </row>
    <row r="2759" spans="1:11">
      <c r="A2759" t="s">
        <v>9720</v>
      </c>
      <c r="B2759" s="33" t="s">
        <v>904</v>
      </c>
      <c r="C2759" s="33">
        <v>205</v>
      </c>
      <c r="D2759" t="s">
        <v>901</v>
      </c>
      <c r="E2759" t="s">
        <v>12245</v>
      </c>
      <c r="F2759" s="34">
        <v>45494.462500000001</v>
      </c>
      <c r="G2759" s="34">
        <v>45498.390277777777</v>
      </c>
      <c r="H2759" t="s">
        <v>907</v>
      </c>
      <c r="I2759" t="s">
        <v>903</v>
      </c>
      <c r="J2759" t="s">
        <v>12322</v>
      </c>
      <c r="K2759" t="s">
        <v>0</v>
      </c>
    </row>
    <row r="2760" spans="1:11">
      <c r="A2760" t="s">
        <v>9721</v>
      </c>
      <c r="B2760" s="33" t="s">
        <v>904</v>
      </c>
      <c r="C2760" s="33">
        <v>506</v>
      </c>
      <c r="D2760" t="s">
        <v>901</v>
      </c>
      <c r="E2760" t="s">
        <v>12245</v>
      </c>
      <c r="F2760" s="34">
        <v>45495.436111111114</v>
      </c>
      <c r="G2760" s="34">
        <v>45520.625</v>
      </c>
      <c r="H2760" t="s">
        <v>907</v>
      </c>
      <c r="I2760" t="s">
        <v>903</v>
      </c>
      <c r="J2760" t="s">
        <v>12329</v>
      </c>
      <c r="K2760" t="s">
        <v>0</v>
      </c>
    </row>
    <row r="2761" spans="1:11">
      <c r="A2761" t="s">
        <v>9722</v>
      </c>
      <c r="B2761" s="33" t="s">
        <v>904</v>
      </c>
      <c r="C2761" s="33">
        <v>506</v>
      </c>
      <c r="D2761" t="s">
        <v>901</v>
      </c>
      <c r="E2761" t="s">
        <v>12245</v>
      </c>
      <c r="F2761" s="34">
        <v>45496.397222222222</v>
      </c>
      <c r="G2761" s="34">
        <v>45496.448611111111</v>
      </c>
      <c r="H2761" t="s">
        <v>2</v>
      </c>
      <c r="I2761" t="s">
        <v>903</v>
      </c>
      <c r="J2761" t="s">
        <v>12329</v>
      </c>
      <c r="K2761" t="s">
        <v>0</v>
      </c>
    </row>
    <row r="2762" spans="1:11">
      <c r="A2762" t="s">
        <v>9723</v>
      </c>
      <c r="B2762" s="33" t="s">
        <v>904</v>
      </c>
      <c r="C2762" s="33">
        <v>409</v>
      </c>
      <c r="D2762" t="s">
        <v>901</v>
      </c>
      <c r="E2762" t="s">
        <v>12245</v>
      </c>
      <c r="F2762" s="34">
        <v>45496.55972222222</v>
      </c>
      <c r="G2762" s="34">
        <v>45512.5</v>
      </c>
      <c r="H2762" t="s">
        <v>907</v>
      </c>
      <c r="I2762" t="s">
        <v>903</v>
      </c>
      <c r="J2762" t="s">
        <v>12325</v>
      </c>
      <c r="K2762" t="s">
        <v>0</v>
      </c>
    </row>
    <row r="2763" spans="1:11">
      <c r="A2763" t="s">
        <v>9724</v>
      </c>
      <c r="B2763" s="33" t="s">
        <v>904</v>
      </c>
      <c r="C2763" s="33">
        <v>404</v>
      </c>
      <c r="D2763" t="s">
        <v>901</v>
      </c>
      <c r="E2763" t="s">
        <v>12245</v>
      </c>
      <c r="F2763" s="34">
        <v>45495.97152777778</v>
      </c>
      <c r="G2763" s="34">
        <v>45496.572222222225</v>
      </c>
      <c r="H2763" t="s">
        <v>2</v>
      </c>
      <c r="I2763" t="s">
        <v>903</v>
      </c>
      <c r="J2763" t="s">
        <v>12330</v>
      </c>
      <c r="K2763" t="s">
        <v>0</v>
      </c>
    </row>
    <row r="2764" spans="1:11">
      <c r="A2764" t="s">
        <v>9725</v>
      </c>
      <c r="B2764" s="33" t="s">
        <v>904</v>
      </c>
      <c r="C2764" s="33">
        <v>609</v>
      </c>
      <c r="D2764" t="s">
        <v>901</v>
      </c>
      <c r="E2764" t="s">
        <v>12245</v>
      </c>
      <c r="F2764" s="34">
        <v>45501.695833333331</v>
      </c>
      <c r="G2764" s="34">
        <v>45513.45416666667</v>
      </c>
      <c r="H2764" t="s">
        <v>2</v>
      </c>
      <c r="I2764" t="s">
        <v>903</v>
      </c>
      <c r="J2764" t="s">
        <v>12329</v>
      </c>
      <c r="K2764" t="s">
        <v>0</v>
      </c>
    </row>
    <row r="2765" spans="1:11">
      <c r="A2765" t="s">
        <v>9726</v>
      </c>
      <c r="B2765" s="33" t="s">
        <v>904</v>
      </c>
      <c r="C2765" s="33">
        <v>309</v>
      </c>
      <c r="D2765" t="s">
        <v>901</v>
      </c>
      <c r="E2765" t="s">
        <v>12245</v>
      </c>
      <c r="F2765" s="34">
        <v>45501.386805555558</v>
      </c>
      <c r="G2765" s="34">
        <v>45506.48333333333</v>
      </c>
      <c r="H2765" t="s">
        <v>2</v>
      </c>
      <c r="I2765" t="s">
        <v>903</v>
      </c>
      <c r="J2765" t="s">
        <v>12329</v>
      </c>
      <c r="K2765" t="s">
        <v>0</v>
      </c>
    </row>
    <row r="2766" spans="1:11">
      <c r="A2766" t="s">
        <v>9727</v>
      </c>
      <c r="B2766" s="33" t="s">
        <v>904</v>
      </c>
      <c r="C2766" s="33">
        <v>604</v>
      </c>
      <c r="D2766" t="s">
        <v>901</v>
      </c>
      <c r="E2766" t="s">
        <v>12245</v>
      </c>
      <c r="F2766" s="34">
        <v>45501.479861111111</v>
      </c>
      <c r="G2766" s="34">
        <v>45524.416666666664</v>
      </c>
      <c r="H2766" t="s">
        <v>907</v>
      </c>
      <c r="I2766" t="s">
        <v>903</v>
      </c>
      <c r="J2766" t="s">
        <v>12328</v>
      </c>
      <c r="K2766" t="s">
        <v>0</v>
      </c>
    </row>
    <row r="2767" spans="1:11">
      <c r="A2767" t="s">
        <v>9728</v>
      </c>
      <c r="B2767" s="33" t="s">
        <v>904</v>
      </c>
      <c r="C2767" s="33" t="s">
        <v>333</v>
      </c>
      <c r="D2767" t="s">
        <v>333</v>
      </c>
      <c r="E2767" t="s">
        <v>12245</v>
      </c>
      <c r="F2767" s="34">
        <v>45499.520138888889</v>
      </c>
      <c r="G2767" s="34">
        <v>45509.708333333336</v>
      </c>
      <c r="H2767" t="s">
        <v>907</v>
      </c>
      <c r="I2767" t="s">
        <v>903</v>
      </c>
      <c r="J2767" t="s">
        <v>12328</v>
      </c>
      <c r="K2767" t="s">
        <v>0</v>
      </c>
    </row>
    <row r="2768" spans="1:11">
      <c r="A2768" t="s">
        <v>9729</v>
      </c>
      <c r="B2768" s="33" t="s">
        <v>904</v>
      </c>
      <c r="C2768" s="33">
        <v>101</v>
      </c>
      <c r="D2768" t="s">
        <v>901</v>
      </c>
      <c r="E2768" t="s">
        <v>12245</v>
      </c>
      <c r="F2768" s="34">
        <v>45502.80972222222</v>
      </c>
      <c r="G2768" s="34">
        <v>45511.708333333336</v>
      </c>
      <c r="H2768" t="s">
        <v>907</v>
      </c>
      <c r="I2768" t="s">
        <v>903</v>
      </c>
      <c r="J2768" t="s">
        <v>12333</v>
      </c>
      <c r="K2768" t="s">
        <v>0</v>
      </c>
    </row>
    <row r="2769" spans="1:11">
      <c r="A2769" t="s">
        <v>9730</v>
      </c>
      <c r="B2769" s="33" t="s">
        <v>904</v>
      </c>
      <c r="C2769" s="33">
        <v>101</v>
      </c>
      <c r="D2769" t="s">
        <v>901</v>
      </c>
      <c r="E2769" t="s">
        <v>12245</v>
      </c>
      <c r="F2769" s="34">
        <v>45502.821527777778</v>
      </c>
      <c r="G2769" s="34">
        <v>45504.368750000001</v>
      </c>
      <c r="H2769" t="s">
        <v>2</v>
      </c>
      <c r="I2769" t="s">
        <v>903</v>
      </c>
      <c r="J2769" t="s">
        <v>12335</v>
      </c>
      <c r="K2769" t="s">
        <v>0</v>
      </c>
    </row>
    <row r="2770" spans="1:11">
      <c r="A2770" t="s">
        <v>9731</v>
      </c>
      <c r="B2770" s="33" t="s">
        <v>904</v>
      </c>
      <c r="C2770" s="33">
        <v>503</v>
      </c>
      <c r="D2770" t="s">
        <v>901</v>
      </c>
      <c r="E2770" t="s">
        <v>12245</v>
      </c>
      <c r="F2770" s="34">
        <v>45504.426388888889</v>
      </c>
      <c r="G2770" s="34">
        <v>45519.433333333334</v>
      </c>
      <c r="H2770" t="s">
        <v>907</v>
      </c>
      <c r="I2770" t="s">
        <v>903</v>
      </c>
      <c r="J2770" t="s">
        <v>12321</v>
      </c>
      <c r="K2770" t="s">
        <v>0</v>
      </c>
    </row>
    <row r="2771" spans="1:11">
      <c r="A2771" t="s">
        <v>9732</v>
      </c>
      <c r="B2771" s="33" t="s">
        <v>904</v>
      </c>
      <c r="C2771" s="33">
        <v>503</v>
      </c>
      <c r="D2771" t="s">
        <v>901</v>
      </c>
      <c r="E2771" t="s">
        <v>12245</v>
      </c>
      <c r="F2771" s="34">
        <v>45504.436805555553</v>
      </c>
      <c r="G2771" s="34">
        <v>45519.429861111108</v>
      </c>
      <c r="H2771" t="s">
        <v>907</v>
      </c>
      <c r="I2771" t="s">
        <v>903</v>
      </c>
      <c r="J2771" t="s">
        <v>12325</v>
      </c>
      <c r="K2771" t="s">
        <v>0</v>
      </c>
    </row>
    <row r="2772" spans="1:11">
      <c r="A2772" t="s">
        <v>9733</v>
      </c>
      <c r="B2772" s="33" t="s">
        <v>904</v>
      </c>
      <c r="C2772" s="33">
        <v>202</v>
      </c>
      <c r="D2772" t="s">
        <v>901</v>
      </c>
      <c r="E2772" t="s">
        <v>806</v>
      </c>
      <c r="F2772" s="34">
        <v>45509.854166666664</v>
      </c>
      <c r="G2772" s="34">
        <v>45510.355083831018</v>
      </c>
      <c r="H2772" t="s">
        <v>907</v>
      </c>
      <c r="I2772" t="s">
        <v>903</v>
      </c>
      <c r="J2772" t="s">
        <v>12392</v>
      </c>
      <c r="K2772" t="s">
        <v>0</v>
      </c>
    </row>
    <row r="2773" spans="1:11">
      <c r="A2773" t="s">
        <v>9734</v>
      </c>
      <c r="B2773" s="33" t="s">
        <v>904</v>
      </c>
      <c r="C2773" s="33">
        <v>202</v>
      </c>
      <c r="D2773" t="s">
        <v>901</v>
      </c>
      <c r="E2773" t="s">
        <v>806</v>
      </c>
      <c r="F2773" s="34">
        <v>45506.864583333336</v>
      </c>
      <c r="G2773" s="34">
        <v>45510.383333333331</v>
      </c>
      <c r="H2773" t="s">
        <v>2</v>
      </c>
      <c r="I2773" t="s">
        <v>903</v>
      </c>
      <c r="J2773" t="s">
        <v>12392</v>
      </c>
      <c r="K2773" t="s">
        <v>0</v>
      </c>
    </row>
    <row r="2774" spans="1:11">
      <c r="A2774" t="s">
        <v>9735</v>
      </c>
      <c r="B2774" s="33" t="s">
        <v>904</v>
      </c>
      <c r="C2774" s="33">
        <v>104</v>
      </c>
      <c r="D2774" t="s">
        <v>901</v>
      </c>
      <c r="E2774" t="s">
        <v>12245</v>
      </c>
      <c r="F2774" s="34">
        <v>45510.879861111112</v>
      </c>
      <c r="G2774" s="34">
        <v>45512.341795127315</v>
      </c>
      <c r="H2774" t="s">
        <v>907</v>
      </c>
      <c r="I2774" t="s">
        <v>903</v>
      </c>
      <c r="J2774" t="s">
        <v>12329</v>
      </c>
      <c r="K2774" t="s">
        <v>0</v>
      </c>
    </row>
    <row r="2775" spans="1:11">
      <c r="A2775" t="s">
        <v>9736</v>
      </c>
      <c r="B2775" s="33" t="s">
        <v>904</v>
      </c>
      <c r="C2775" s="33">
        <v>407</v>
      </c>
      <c r="D2775" t="s">
        <v>901</v>
      </c>
      <c r="E2775" t="s">
        <v>12245</v>
      </c>
      <c r="F2775" s="34">
        <v>45511.727083333331</v>
      </c>
      <c r="G2775" s="34">
        <v>45517.598611111112</v>
      </c>
      <c r="H2775" t="s">
        <v>2</v>
      </c>
      <c r="I2775" t="s">
        <v>903</v>
      </c>
      <c r="J2775" t="s">
        <v>12329</v>
      </c>
      <c r="K2775" t="s">
        <v>0</v>
      </c>
    </row>
    <row r="2776" spans="1:11">
      <c r="A2776" t="s">
        <v>9737</v>
      </c>
      <c r="B2776" s="33" t="s">
        <v>904</v>
      </c>
      <c r="C2776" s="33">
        <v>507</v>
      </c>
      <c r="D2776" t="s">
        <v>901</v>
      </c>
      <c r="E2776" t="s">
        <v>12245</v>
      </c>
      <c r="F2776" s="34">
        <v>45511.734027777777</v>
      </c>
      <c r="G2776" s="34">
        <v>45517.597222222219</v>
      </c>
      <c r="H2776" t="s">
        <v>2</v>
      </c>
      <c r="I2776" t="s">
        <v>903</v>
      </c>
      <c r="J2776" t="s">
        <v>12329</v>
      </c>
      <c r="K2776" t="s">
        <v>0</v>
      </c>
    </row>
    <row r="2777" spans="1:11">
      <c r="A2777" t="s">
        <v>9738</v>
      </c>
      <c r="B2777" s="33" t="s">
        <v>904</v>
      </c>
      <c r="C2777" s="33">
        <v>109</v>
      </c>
      <c r="D2777" t="s">
        <v>901</v>
      </c>
      <c r="E2777" t="s">
        <v>806</v>
      </c>
      <c r="F2777" s="34">
        <v>45512.479166666664</v>
      </c>
      <c r="G2777" s="34">
        <v>45519.436111111114</v>
      </c>
      <c r="H2777" t="s">
        <v>2</v>
      </c>
      <c r="I2777" t="s">
        <v>903</v>
      </c>
      <c r="J2777" t="s">
        <v>12342</v>
      </c>
      <c r="K2777" t="s">
        <v>0</v>
      </c>
    </row>
    <row r="2778" spans="1:11">
      <c r="A2778" t="s">
        <v>9739</v>
      </c>
      <c r="B2778" s="33" t="s">
        <v>904</v>
      </c>
      <c r="C2778" s="33" t="s">
        <v>333</v>
      </c>
      <c r="D2778" t="s">
        <v>333</v>
      </c>
      <c r="E2778" t="s">
        <v>38</v>
      </c>
      <c r="F2778" s="34">
        <v>45534.5</v>
      </c>
      <c r="G2778" s="34">
        <v>45534.520833333336</v>
      </c>
      <c r="H2778" t="s">
        <v>2</v>
      </c>
      <c r="I2778" t="s">
        <v>903</v>
      </c>
      <c r="J2778" t="s">
        <v>12329</v>
      </c>
      <c r="K2778" t="s">
        <v>0</v>
      </c>
    </row>
    <row r="2779" spans="1:11">
      <c r="A2779" t="s">
        <v>9740</v>
      </c>
      <c r="B2779" s="33" t="s">
        <v>904</v>
      </c>
      <c r="C2779" s="33" t="s">
        <v>333</v>
      </c>
      <c r="D2779" t="s">
        <v>333</v>
      </c>
      <c r="E2779" t="s">
        <v>38</v>
      </c>
      <c r="F2779" s="34">
        <v>45534.473611111112</v>
      </c>
      <c r="G2779" s="34">
        <v>45534.699305555558</v>
      </c>
      <c r="H2779" t="s">
        <v>2</v>
      </c>
      <c r="I2779" t="s">
        <v>903</v>
      </c>
      <c r="J2779" t="s">
        <v>12329</v>
      </c>
      <c r="K2779" t="s">
        <v>0</v>
      </c>
    </row>
    <row r="2780" spans="1:11">
      <c r="A2780" t="s">
        <v>9741</v>
      </c>
      <c r="B2780" s="33" t="s">
        <v>904</v>
      </c>
      <c r="C2780" s="33">
        <v>310</v>
      </c>
      <c r="D2780" t="s">
        <v>901</v>
      </c>
      <c r="E2780" t="s">
        <v>38</v>
      </c>
      <c r="F2780" s="34">
        <v>45537.767361111109</v>
      </c>
      <c r="G2780" s="34">
        <v>45538.504166666666</v>
      </c>
      <c r="H2780" t="s">
        <v>2</v>
      </c>
      <c r="I2780" t="s">
        <v>903</v>
      </c>
      <c r="J2780" t="s">
        <v>12341</v>
      </c>
      <c r="K2780" t="s">
        <v>0</v>
      </c>
    </row>
    <row r="2781" spans="1:11">
      <c r="A2781" t="s">
        <v>9742</v>
      </c>
      <c r="B2781" s="33" t="s">
        <v>904</v>
      </c>
      <c r="C2781" s="33" t="s">
        <v>333</v>
      </c>
      <c r="D2781" t="s">
        <v>333</v>
      </c>
      <c r="E2781" t="s">
        <v>806</v>
      </c>
      <c r="F2781" s="34">
        <v>45555.50277777778</v>
      </c>
      <c r="G2781" s="34">
        <v>45555.505461701388</v>
      </c>
      <c r="H2781" t="s">
        <v>907</v>
      </c>
      <c r="I2781" t="s">
        <v>903</v>
      </c>
      <c r="J2781" t="s">
        <v>12437</v>
      </c>
      <c r="K2781" t="s">
        <v>0</v>
      </c>
    </row>
    <row r="2782" spans="1:11">
      <c r="A2782" t="s">
        <v>9743</v>
      </c>
      <c r="B2782" s="33" t="s">
        <v>904</v>
      </c>
      <c r="C2782" s="33">
        <v>202</v>
      </c>
      <c r="D2782" t="s">
        <v>901</v>
      </c>
      <c r="E2782" t="s">
        <v>38</v>
      </c>
      <c r="F2782" s="34">
        <v>45560.981249999997</v>
      </c>
      <c r="G2782" s="34">
        <v>45581.458085115744</v>
      </c>
      <c r="H2782" t="s">
        <v>2</v>
      </c>
      <c r="I2782" t="s">
        <v>903</v>
      </c>
      <c r="J2782" t="s">
        <v>12327</v>
      </c>
      <c r="K2782" t="s">
        <v>0</v>
      </c>
    </row>
    <row r="2783" spans="1:11">
      <c r="A2783" t="s">
        <v>9744</v>
      </c>
      <c r="B2783" s="33" t="s">
        <v>904</v>
      </c>
      <c r="C2783" s="33">
        <v>111</v>
      </c>
      <c r="D2783" t="s">
        <v>901</v>
      </c>
      <c r="E2783" t="s">
        <v>38</v>
      </c>
      <c r="F2783" s="34">
        <v>45574.425000000003</v>
      </c>
      <c r="G2783" s="34">
        <v>45580.708333333336</v>
      </c>
      <c r="H2783" t="s">
        <v>2</v>
      </c>
      <c r="I2783" t="s">
        <v>903</v>
      </c>
      <c r="J2783" t="s">
        <v>12329</v>
      </c>
      <c r="K2783" t="s">
        <v>0</v>
      </c>
    </row>
    <row r="2784" spans="1:11">
      <c r="A2784" t="s">
        <v>9745</v>
      </c>
      <c r="B2784" s="33" t="s">
        <v>904</v>
      </c>
      <c r="C2784" s="33">
        <v>103</v>
      </c>
      <c r="D2784" t="s">
        <v>901</v>
      </c>
      <c r="E2784" t="s">
        <v>38</v>
      </c>
      <c r="F2784" s="34">
        <v>45587.452777777777</v>
      </c>
      <c r="G2784" s="34">
        <v>45594.479166666664</v>
      </c>
      <c r="H2784" t="s">
        <v>907</v>
      </c>
      <c r="I2784" t="s">
        <v>903</v>
      </c>
      <c r="J2784" t="s">
        <v>12325</v>
      </c>
      <c r="K2784" t="s">
        <v>0</v>
      </c>
    </row>
    <row r="2785" spans="1:11">
      <c r="A2785" t="s">
        <v>9746</v>
      </c>
      <c r="B2785" s="33" t="s">
        <v>904</v>
      </c>
      <c r="C2785" s="33">
        <v>212</v>
      </c>
      <c r="D2785" t="s">
        <v>901</v>
      </c>
      <c r="E2785" t="s">
        <v>38</v>
      </c>
      <c r="F2785" s="34">
        <v>45604.564583333333</v>
      </c>
      <c r="G2785" s="34">
        <v>45614.400694444441</v>
      </c>
      <c r="H2785" t="s">
        <v>2</v>
      </c>
      <c r="I2785" t="s">
        <v>903</v>
      </c>
      <c r="J2785" t="s">
        <v>12319</v>
      </c>
      <c r="K2785" t="s">
        <v>0</v>
      </c>
    </row>
    <row r="2786" spans="1:11">
      <c r="A2786" t="s">
        <v>9747</v>
      </c>
      <c r="B2786" s="33" t="s">
        <v>904</v>
      </c>
      <c r="C2786" s="33" t="s">
        <v>333</v>
      </c>
      <c r="D2786" t="s">
        <v>333</v>
      </c>
      <c r="E2786" t="s">
        <v>38</v>
      </c>
      <c r="F2786" s="34">
        <v>45636.65625</v>
      </c>
      <c r="G2786" s="34">
        <v>45638.711805555555</v>
      </c>
      <c r="H2786" t="s">
        <v>2</v>
      </c>
      <c r="I2786" t="s">
        <v>903</v>
      </c>
      <c r="J2786" t="s">
        <v>12330</v>
      </c>
      <c r="K2786" t="s">
        <v>0</v>
      </c>
    </row>
    <row r="2787" spans="1:11">
      <c r="A2787" t="s">
        <v>9748</v>
      </c>
      <c r="B2787" s="33" t="s">
        <v>920</v>
      </c>
      <c r="C2787" s="33">
        <v>407</v>
      </c>
      <c r="D2787" t="s">
        <v>905</v>
      </c>
      <c r="E2787" t="s">
        <v>12243</v>
      </c>
      <c r="F2787" s="34">
        <v>44970.668055555558</v>
      </c>
      <c r="G2787" s="34">
        <v>44973.581944444442</v>
      </c>
      <c r="H2787" t="s">
        <v>907</v>
      </c>
      <c r="I2787" t="s">
        <v>903</v>
      </c>
      <c r="J2787" t="s">
        <v>12267</v>
      </c>
      <c r="K2787" t="s">
        <v>0</v>
      </c>
    </row>
    <row r="2788" spans="1:11">
      <c r="A2788" t="s">
        <v>9749</v>
      </c>
      <c r="B2788" s="33" t="s">
        <v>920</v>
      </c>
      <c r="C2788" s="33">
        <v>502</v>
      </c>
      <c r="D2788" t="s">
        <v>901</v>
      </c>
      <c r="E2788" t="s">
        <v>12243</v>
      </c>
      <c r="F2788" s="34">
        <v>44973.448611111111</v>
      </c>
      <c r="G2788" s="34">
        <v>44978.731228263889</v>
      </c>
      <c r="H2788" t="s">
        <v>907</v>
      </c>
      <c r="I2788" t="s">
        <v>903</v>
      </c>
      <c r="J2788" t="s">
        <v>12267</v>
      </c>
      <c r="K2788" t="s">
        <v>0</v>
      </c>
    </row>
    <row r="2789" spans="1:11">
      <c r="A2789" t="s">
        <v>9750</v>
      </c>
      <c r="B2789" s="33" t="s">
        <v>920</v>
      </c>
      <c r="C2789" s="33">
        <v>407</v>
      </c>
      <c r="D2789" t="s">
        <v>901</v>
      </c>
      <c r="E2789" t="s">
        <v>12243</v>
      </c>
      <c r="F2789" s="34">
        <v>44973.490972222222</v>
      </c>
      <c r="G2789" s="34">
        <v>44978.73246003472</v>
      </c>
      <c r="H2789" t="s">
        <v>907</v>
      </c>
      <c r="I2789" t="s">
        <v>903</v>
      </c>
      <c r="J2789" t="s">
        <v>12267</v>
      </c>
      <c r="K2789" t="s">
        <v>0</v>
      </c>
    </row>
    <row r="2790" spans="1:11">
      <c r="A2790" t="s">
        <v>9751</v>
      </c>
      <c r="B2790" s="33" t="s">
        <v>920</v>
      </c>
      <c r="C2790" s="33">
        <v>602</v>
      </c>
      <c r="D2790" t="s">
        <v>901</v>
      </c>
      <c r="E2790" t="s">
        <v>12243</v>
      </c>
      <c r="F2790" s="34">
        <v>44973.552777777775</v>
      </c>
      <c r="G2790" s="34">
        <v>44973.733931099538</v>
      </c>
      <c r="H2790" t="s">
        <v>907</v>
      </c>
      <c r="I2790" t="s">
        <v>903</v>
      </c>
      <c r="J2790" t="s">
        <v>12267</v>
      </c>
      <c r="K2790" t="s">
        <v>0</v>
      </c>
    </row>
    <row r="2791" spans="1:11">
      <c r="A2791" t="s">
        <v>9752</v>
      </c>
      <c r="B2791" s="33" t="s">
        <v>920</v>
      </c>
      <c r="C2791" s="33">
        <v>205</v>
      </c>
      <c r="D2791" t="s">
        <v>901</v>
      </c>
      <c r="E2791" t="s">
        <v>12243</v>
      </c>
      <c r="F2791" s="34">
        <v>44973.519444444442</v>
      </c>
      <c r="G2791" s="34">
        <v>44978.740075416667</v>
      </c>
      <c r="H2791" t="s">
        <v>907</v>
      </c>
      <c r="I2791" t="s">
        <v>903</v>
      </c>
      <c r="J2791" t="s">
        <v>12267</v>
      </c>
      <c r="K2791" t="s">
        <v>0</v>
      </c>
    </row>
    <row r="2792" spans="1:11">
      <c r="A2792" t="s">
        <v>9753</v>
      </c>
      <c r="B2792" s="33" t="s">
        <v>920</v>
      </c>
      <c r="C2792" s="33">
        <v>306</v>
      </c>
      <c r="D2792" t="s">
        <v>905</v>
      </c>
      <c r="E2792" t="s">
        <v>12243</v>
      </c>
      <c r="F2792" s="34">
        <v>44973.87222222222</v>
      </c>
      <c r="G2792" s="34">
        <v>44978.741538680559</v>
      </c>
      <c r="H2792" t="s">
        <v>907</v>
      </c>
      <c r="I2792" t="s">
        <v>903</v>
      </c>
      <c r="J2792" t="s">
        <v>12267</v>
      </c>
      <c r="K2792" t="s">
        <v>0</v>
      </c>
    </row>
    <row r="2793" spans="1:11">
      <c r="A2793" t="s">
        <v>9754</v>
      </c>
      <c r="B2793" s="33" t="s">
        <v>920</v>
      </c>
      <c r="C2793" s="33">
        <v>407</v>
      </c>
      <c r="D2793" t="s">
        <v>905</v>
      </c>
      <c r="E2793" t="s">
        <v>12243</v>
      </c>
      <c r="F2793" s="34">
        <v>44976.709027777775</v>
      </c>
      <c r="G2793" s="34">
        <v>44978.745350011573</v>
      </c>
      <c r="H2793" t="s">
        <v>907</v>
      </c>
      <c r="I2793" t="s">
        <v>903</v>
      </c>
      <c r="J2793" t="s">
        <v>12363</v>
      </c>
      <c r="K2793" t="s">
        <v>0</v>
      </c>
    </row>
    <row r="2794" spans="1:11">
      <c r="A2794" t="s">
        <v>9755</v>
      </c>
      <c r="B2794" s="33" t="s">
        <v>920</v>
      </c>
      <c r="C2794" s="33">
        <v>903</v>
      </c>
      <c r="D2794" t="s">
        <v>901</v>
      </c>
      <c r="E2794" t="s">
        <v>12243</v>
      </c>
      <c r="F2794" s="34">
        <v>44974.723611111112</v>
      </c>
      <c r="G2794" s="34">
        <v>44978.357595914349</v>
      </c>
      <c r="H2794" t="s">
        <v>907</v>
      </c>
      <c r="I2794" t="s">
        <v>903</v>
      </c>
      <c r="J2794" t="s">
        <v>12363</v>
      </c>
      <c r="K2794" t="s">
        <v>0</v>
      </c>
    </row>
    <row r="2795" spans="1:11">
      <c r="A2795" t="s">
        <v>9756</v>
      </c>
      <c r="B2795" s="33" t="s">
        <v>920</v>
      </c>
      <c r="C2795" s="33">
        <v>601</v>
      </c>
      <c r="D2795" t="s">
        <v>901</v>
      </c>
      <c r="E2795" t="s">
        <v>12243</v>
      </c>
      <c r="F2795" s="34">
        <v>44974.692361111112</v>
      </c>
      <c r="G2795" s="34">
        <v>44979.358066909721</v>
      </c>
      <c r="H2795" t="s">
        <v>907</v>
      </c>
      <c r="I2795" t="s">
        <v>903</v>
      </c>
      <c r="J2795" t="s">
        <v>12367</v>
      </c>
      <c r="K2795" t="s">
        <v>0</v>
      </c>
    </row>
    <row r="2796" spans="1:11">
      <c r="A2796" t="s">
        <v>9757</v>
      </c>
      <c r="B2796" s="33" t="s">
        <v>920</v>
      </c>
      <c r="C2796" s="33">
        <v>705</v>
      </c>
      <c r="D2796" t="s">
        <v>901</v>
      </c>
      <c r="E2796" t="s">
        <v>12243</v>
      </c>
      <c r="F2796" s="34">
        <v>44973.570833333331</v>
      </c>
      <c r="G2796" s="34">
        <v>44978.363664930555</v>
      </c>
      <c r="H2796" t="s">
        <v>2</v>
      </c>
      <c r="I2796" t="s">
        <v>903</v>
      </c>
      <c r="J2796" t="s">
        <v>12437</v>
      </c>
      <c r="K2796" t="s">
        <v>0</v>
      </c>
    </row>
    <row r="2797" spans="1:11">
      <c r="A2797" t="s">
        <v>9758</v>
      </c>
      <c r="B2797" s="33" t="s">
        <v>920</v>
      </c>
      <c r="C2797" s="33">
        <v>405</v>
      </c>
      <c r="D2797" t="s">
        <v>901</v>
      </c>
      <c r="E2797" t="s">
        <v>12243</v>
      </c>
      <c r="F2797" s="34">
        <v>44978.385416666664</v>
      </c>
      <c r="G2797" s="34">
        <v>44979.599633773149</v>
      </c>
      <c r="H2797" t="s">
        <v>907</v>
      </c>
      <c r="I2797" t="s">
        <v>903</v>
      </c>
      <c r="J2797" t="s">
        <v>12358</v>
      </c>
      <c r="K2797" t="s">
        <v>0</v>
      </c>
    </row>
    <row r="2798" spans="1:11">
      <c r="A2798" t="s">
        <v>9759</v>
      </c>
      <c r="B2798" s="33" t="s">
        <v>920</v>
      </c>
      <c r="C2798" s="33">
        <v>704</v>
      </c>
      <c r="D2798" t="s">
        <v>905</v>
      </c>
      <c r="E2798" t="s">
        <v>12243</v>
      </c>
      <c r="F2798" s="34">
        <v>44979.5</v>
      </c>
      <c r="G2798" s="34">
        <v>44984.659722222219</v>
      </c>
      <c r="H2798" t="s">
        <v>907</v>
      </c>
      <c r="I2798" t="s">
        <v>903</v>
      </c>
      <c r="J2798" t="s">
        <v>12267</v>
      </c>
      <c r="K2798" t="s">
        <v>0</v>
      </c>
    </row>
    <row r="2799" spans="1:11">
      <c r="A2799" t="s">
        <v>9760</v>
      </c>
      <c r="B2799" s="33" t="s">
        <v>920</v>
      </c>
      <c r="C2799" s="33">
        <v>805</v>
      </c>
      <c r="D2799" t="s">
        <v>901</v>
      </c>
      <c r="E2799" t="s">
        <v>12243</v>
      </c>
      <c r="F2799" s="34">
        <v>44981.351388888892</v>
      </c>
      <c r="G2799" s="34">
        <v>44984.416666666664</v>
      </c>
      <c r="H2799" t="s">
        <v>907</v>
      </c>
      <c r="I2799" t="s">
        <v>903</v>
      </c>
      <c r="J2799" t="s">
        <v>12267</v>
      </c>
      <c r="K2799" t="s">
        <v>0</v>
      </c>
    </row>
    <row r="2800" spans="1:11">
      <c r="A2800" t="s">
        <v>9761</v>
      </c>
      <c r="B2800" s="33" t="s">
        <v>920</v>
      </c>
      <c r="C2800" s="33">
        <v>601</v>
      </c>
      <c r="D2800" t="s">
        <v>901</v>
      </c>
      <c r="E2800" t="s">
        <v>12243</v>
      </c>
      <c r="F2800" s="34">
        <v>44980.335416666669</v>
      </c>
      <c r="G2800" s="34">
        <v>44983.5625</v>
      </c>
      <c r="H2800" t="s">
        <v>907</v>
      </c>
      <c r="I2800" t="s">
        <v>903</v>
      </c>
      <c r="J2800" t="s">
        <v>12267</v>
      </c>
      <c r="K2800" t="s">
        <v>0</v>
      </c>
    </row>
    <row r="2801" spans="1:11">
      <c r="A2801" t="s">
        <v>9762</v>
      </c>
      <c r="B2801" s="33" t="s">
        <v>920</v>
      </c>
      <c r="C2801" s="33">
        <v>202</v>
      </c>
      <c r="D2801" t="s">
        <v>901</v>
      </c>
      <c r="E2801" t="s">
        <v>12243</v>
      </c>
      <c r="F2801" s="34">
        <v>44979.632638888892</v>
      </c>
      <c r="G2801" s="34">
        <v>44987.402777777781</v>
      </c>
      <c r="H2801" t="s">
        <v>907</v>
      </c>
      <c r="I2801" t="s">
        <v>903</v>
      </c>
      <c r="J2801" t="s">
        <v>12267</v>
      </c>
      <c r="K2801" t="s">
        <v>0</v>
      </c>
    </row>
    <row r="2802" spans="1:11">
      <c r="A2802" t="s">
        <v>9763</v>
      </c>
      <c r="B2802" s="33" t="s">
        <v>920</v>
      </c>
      <c r="C2802" s="33">
        <v>405</v>
      </c>
      <c r="D2802" t="s">
        <v>905</v>
      </c>
      <c r="E2802" t="s">
        <v>12243</v>
      </c>
      <c r="F2802" s="34">
        <v>44980.53125</v>
      </c>
      <c r="G2802" s="34">
        <v>45007.809361886575</v>
      </c>
      <c r="H2802" t="s">
        <v>2</v>
      </c>
      <c r="I2802" t="s">
        <v>903</v>
      </c>
      <c r="J2802" t="s">
        <v>12437</v>
      </c>
      <c r="K2802" t="s">
        <v>0</v>
      </c>
    </row>
    <row r="2803" spans="1:11">
      <c r="A2803" t="s">
        <v>9764</v>
      </c>
      <c r="B2803" s="33" t="s">
        <v>920</v>
      </c>
      <c r="C2803" s="33">
        <v>302</v>
      </c>
      <c r="D2803" t="s">
        <v>901</v>
      </c>
      <c r="E2803" t="s">
        <v>12243</v>
      </c>
      <c r="F2803" s="34">
        <v>44980.706250000003</v>
      </c>
      <c r="G2803" s="34">
        <v>44991.604166666664</v>
      </c>
      <c r="H2803" t="s">
        <v>907</v>
      </c>
      <c r="I2803" t="s">
        <v>903</v>
      </c>
      <c r="J2803" t="s">
        <v>12355</v>
      </c>
      <c r="K2803" t="s">
        <v>0</v>
      </c>
    </row>
    <row r="2804" spans="1:11">
      <c r="A2804" t="s">
        <v>9765</v>
      </c>
      <c r="B2804" s="33" t="s">
        <v>920</v>
      </c>
      <c r="C2804" s="33">
        <v>208</v>
      </c>
      <c r="D2804" t="s">
        <v>901</v>
      </c>
      <c r="E2804" t="s">
        <v>12243</v>
      </c>
      <c r="F2804" s="34">
        <v>44983.865277777775</v>
      </c>
      <c r="G2804" s="34">
        <v>44985.6875</v>
      </c>
      <c r="H2804" t="s">
        <v>907</v>
      </c>
      <c r="I2804" t="s">
        <v>903</v>
      </c>
      <c r="J2804" t="s">
        <v>12267</v>
      </c>
      <c r="K2804" t="s">
        <v>0</v>
      </c>
    </row>
    <row r="2805" spans="1:11">
      <c r="A2805" t="s">
        <v>9766</v>
      </c>
      <c r="B2805" s="33" t="s">
        <v>920</v>
      </c>
      <c r="C2805" s="33">
        <v>202</v>
      </c>
      <c r="D2805" t="s">
        <v>901</v>
      </c>
      <c r="E2805" t="s">
        <v>12243</v>
      </c>
      <c r="F2805" s="34">
        <v>44984.410416666666</v>
      </c>
      <c r="G2805" s="34">
        <v>44985.573611111111</v>
      </c>
      <c r="H2805" t="s">
        <v>2</v>
      </c>
      <c r="I2805" t="s">
        <v>903</v>
      </c>
      <c r="J2805" t="s">
        <v>12267</v>
      </c>
      <c r="K2805" t="s">
        <v>0</v>
      </c>
    </row>
    <row r="2806" spans="1:11">
      <c r="A2806" t="s">
        <v>9767</v>
      </c>
      <c r="B2806" s="33" t="s">
        <v>920</v>
      </c>
      <c r="C2806" s="33">
        <v>401</v>
      </c>
      <c r="D2806" t="s">
        <v>901</v>
      </c>
      <c r="E2806" t="s">
        <v>12243</v>
      </c>
      <c r="F2806" s="34">
        <v>44986.827777777777</v>
      </c>
      <c r="G2806" s="34">
        <v>44988.746613229167</v>
      </c>
      <c r="H2806" t="s">
        <v>907</v>
      </c>
      <c r="I2806" t="s">
        <v>903</v>
      </c>
      <c r="J2806" t="s">
        <v>12355</v>
      </c>
      <c r="K2806" t="s">
        <v>0</v>
      </c>
    </row>
    <row r="2807" spans="1:11">
      <c r="A2807" t="s">
        <v>9768</v>
      </c>
      <c r="B2807" s="33" t="s">
        <v>920</v>
      </c>
      <c r="C2807" s="33">
        <v>304</v>
      </c>
      <c r="D2807" t="s">
        <v>901</v>
      </c>
      <c r="E2807" t="s">
        <v>12243</v>
      </c>
      <c r="F2807" s="34">
        <v>44987.847222222219</v>
      </c>
      <c r="G2807" s="34">
        <v>44993.604166666664</v>
      </c>
      <c r="H2807" t="s">
        <v>907</v>
      </c>
      <c r="I2807" t="s">
        <v>903</v>
      </c>
      <c r="J2807" t="s">
        <v>12274</v>
      </c>
      <c r="K2807" t="s">
        <v>0</v>
      </c>
    </row>
    <row r="2808" spans="1:11">
      <c r="A2808" t="s">
        <v>9769</v>
      </c>
      <c r="B2808" s="33" t="s">
        <v>920</v>
      </c>
      <c r="C2808" s="33">
        <v>801</v>
      </c>
      <c r="D2808" t="s">
        <v>905</v>
      </c>
      <c r="E2808" t="s">
        <v>12243</v>
      </c>
      <c r="F2808" s="34">
        <v>44990.870833333334</v>
      </c>
      <c r="G2808" s="34">
        <v>44992.472222222219</v>
      </c>
      <c r="H2808" t="s">
        <v>907</v>
      </c>
      <c r="I2808" t="s">
        <v>903</v>
      </c>
      <c r="J2808" t="s">
        <v>12357</v>
      </c>
      <c r="K2808" t="s">
        <v>0</v>
      </c>
    </row>
    <row r="2809" spans="1:11">
      <c r="A2809" t="s">
        <v>9770</v>
      </c>
      <c r="B2809" s="33" t="s">
        <v>920</v>
      </c>
      <c r="C2809" s="33">
        <v>304</v>
      </c>
      <c r="D2809" t="s">
        <v>905</v>
      </c>
      <c r="E2809" t="s">
        <v>12243</v>
      </c>
      <c r="F2809" s="34">
        <v>44991.324305555558</v>
      </c>
      <c r="G2809" s="34">
        <v>44993.5625</v>
      </c>
      <c r="H2809" t="s">
        <v>907</v>
      </c>
      <c r="I2809" t="s">
        <v>903</v>
      </c>
      <c r="J2809" t="s">
        <v>12267</v>
      </c>
      <c r="K2809" t="s">
        <v>0</v>
      </c>
    </row>
    <row r="2810" spans="1:11">
      <c r="A2810" t="s">
        <v>9771</v>
      </c>
      <c r="B2810" s="33" t="s">
        <v>920</v>
      </c>
      <c r="C2810" s="33">
        <v>402</v>
      </c>
      <c r="D2810" t="s">
        <v>901</v>
      </c>
      <c r="E2810" t="s">
        <v>12243</v>
      </c>
      <c r="F2810" s="34">
        <v>44987.8125</v>
      </c>
      <c r="G2810" s="34">
        <v>44992.447916666664</v>
      </c>
      <c r="H2810" t="s">
        <v>907</v>
      </c>
      <c r="I2810" t="s">
        <v>903</v>
      </c>
      <c r="J2810" t="s">
        <v>12267</v>
      </c>
      <c r="K2810" t="s">
        <v>0</v>
      </c>
    </row>
    <row r="2811" spans="1:11">
      <c r="A2811" t="s">
        <v>9772</v>
      </c>
      <c r="B2811" s="33" t="s">
        <v>920</v>
      </c>
      <c r="C2811" s="33">
        <v>302</v>
      </c>
      <c r="D2811" t="s">
        <v>901</v>
      </c>
      <c r="E2811" t="s">
        <v>12243</v>
      </c>
      <c r="F2811" s="34">
        <v>44993.376388888886</v>
      </c>
      <c r="G2811" s="34">
        <v>44993.583333333336</v>
      </c>
      <c r="H2811" t="s">
        <v>907</v>
      </c>
      <c r="I2811" t="s">
        <v>903</v>
      </c>
      <c r="J2811" t="s">
        <v>12267</v>
      </c>
      <c r="K2811" t="s">
        <v>0</v>
      </c>
    </row>
    <row r="2812" spans="1:11">
      <c r="A2812" t="s">
        <v>9773</v>
      </c>
      <c r="B2812" s="33" t="s">
        <v>920</v>
      </c>
      <c r="C2812" s="33">
        <v>304</v>
      </c>
      <c r="D2812" t="s">
        <v>905</v>
      </c>
      <c r="E2812" t="s">
        <v>12243</v>
      </c>
      <c r="F2812" s="34">
        <v>44993.272222222222</v>
      </c>
      <c r="G2812" s="34">
        <v>44994.606633067131</v>
      </c>
      <c r="H2812" t="s">
        <v>907</v>
      </c>
      <c r="I2812" t="s">
        <v>903</v>
      </c>
      <c r="J2812" t="s">
        <v>12372</v>
      </c>
      <c r="K2812" t="s">
        <v>0</v>
      </c>
    </row>
    <row r="2813" spans="1:11">
      <c r="A2813" t="s">
        <v>9774</v>
      </c>
      <c r="B2813" s="33" t="s">
        <v>920</v>
      </c>
      <c r="C2813" s="33" t="s">
        <v>333</v>
      </c>
      <c r="D2813" t="s">
        <v>333</v>
      </c>
      <c r="E2813" t="s">
        <v>12243</v>
      </c>
      <c r="F2813" s="34">
        <v>44987.660416666666</v>
      </c>
      <c r="G2813" s="34">
        <v>44987.666666666664</v>
      </c>
      <c r="H2813" t="s">
        <v>907</v>
      </c>
      <c r="I2813" t="s">
        <v>903</v>
      </c>
      <c r="J2813" t="s">
        <v>12407</v>
      </c>
      <c r="K2813" t="s">
        <v>0</v>
      </c>
    </row>
    <row r="2814" spans="1:11">
      <c r="A2814" t="s">
        <v>9775</v>
      </c>
      <c r="B2814" s="33" t="s">
        <v>920</v>
      </c>
      <c r="C2814" s="33">
        <v>1004</v>
      </c>
      <c r="D2814" t="s">
        <v>905</v>
      </c>
      <c r="E2814" t="s">
        <v>12243</v>
      </c>
      <c r="F2814" s="34">
        <v>44996.450694444444</v>
      </c>
      <c r="G2814" s="34">
        <v>45002.5</v>
      </c>
      <c r="H2814" t="s">
        <v>907</v>
      </c>
      <c r="I2814" t="s">
        <v>903</v>
      </c>
      <c r="J2814" t="s">
        <v>12360</v>
      </c>
      <c r="K2814" t="s">
        <v>0</v>
      </c>
    </row>
    <row r="2815" spans="1:11">
      <c r="A2815" t="s">
        <v>9776</v>
      </c>
      <c r="B2815" s="33" t="s">
        <v>920</v>
      </c>
      <c r="C2815" s="33">
        <v>905</v>
      </c>
      <c r="D2815" t="s">
        <v>905</v>
      </c>
      <c r="E2815" t="s">
        <v>12243</v>
      </c>
      <c r="F2815" s="34">
        <v>44999.470833333333</v>
      </c>
      <c r="G2815" s="34">
        <v>45005.379970057867</v>
      </c>
      <c r="H2815" t="s">
        <v>2</v>
      </c>
      <c r="I2815" t="s">
        <v>903</v>
      </c>
      <c r="J2815" t="s">
        <v>12437</v>
      </c>
      <c r="K2815" t="s">
        <v>0</v>
      </c>
    </row>
    <row r="2816" spans="1:11">
      <c r="A2816" t="s">
        <v>9777</v>
      </c>
      <c r="B2816" s="33" t="s">
        <v>920</v>
      </c>
      <c r="C2816" s="33">
        <v>302</v>
      </c>
      <c r="D2816" t="s">
        <v>901</v>
      </c>
      <c r="E2816" t="s">
        <v>12243</v>
      </c>
      <c r="F2816" s="34">
        <v>44999.930555555555</v>
      </c>
      <c r="G2816" s="34">
        <v>45002.75</v>
      </c>
      <c r="H2816" t="s">
        <v>907</v>
      </c>
      <c r="I2816" t="s">
        <v>903</v>
      </c>
      <c r="J2816" t="s">
        <v>12370</v>
      </c>
      <c r="K2816" t="s">
        <v>0</v>
      </c>
    </row>
    <row r="2817" spans="1:11">
      <c r="A2817" t="s">
        <v>9778</v>
      </c>
      <c r="B2817" s="33" t="s">
        <v>920</v>
      </c>
      <c r="C2817" s="33">
        <v>103</v>
      </c>
      <c r="D2817" t="s">
        <v>905</v>
      </c>
      <c r="E2817" t="s">
        <v>12243</v>
      </c>
      <c r="F2817" s="34">
        <v>44994.410416666666</v>
      </c>
      <c r="G2817" s="34">
        <v>45007.708333333336</v>
      </c>
      <c r="H2817" t="s">
        <v>907</v>
      </c>
      <c r="I2817" t="s">
        <v>903</v>
      </c>
      <c r="J2817" t="s">
        <v>12358</v>
      </c>
      <c r="K2817" t="s">
        <v>0</v>
      </c>
    </row>
    <row r="2818" spans="1:11">
      <c r="A2818" t="s">
        <v>9779</v>
      </c>
      <c r="B2818" s="33" t="s">
        <v>920</v>
      </c>
      <c r="C2818" s="33">
        <v>304</v>
      </c>
      <c r="D2818" t="s">
        <v>901</v>
      </c>
      <c r="E2818" t="s">
        <v>12243</v>
      </c>
      <c r="F2818" s="34">
        <v>44998.973611111112</v>
      </c>
      <c r="G2818" s="34">
        <v>45001.708333333336</v>
      </c>
      <c r="H2818" t="s">
        <v>907</v>
      </c>
      <c r="I2818" t="s">
        <v>903</v>
      </c>
      <c r="J2818" t="s">
        <v>12363</v>
      </c>
      <c r="K2818" t="s">
        <v>0</v>
      </c>
    </row>
    <row r="2819" spans="1:11">
      <c r="A2819" t="s">
        <v>9780</v>
      </c>
      <c r="B2819" s="33" t="s">
        <v>920</v>
      </c>
      <c r="C2819" s="33">
        <v>408</v>
      </c>
      <c r="D2819" t="s">
        <v>901</v>
      </c>
      <c r="E2819" t="s">
        <v>12243</v>
      </c>
      <c r="F2819" s="34">
        <v>44998.90625</v>
      </c>
      <c r="G2819" s="34">
        <v>45006.347222222219</v>
      </c>
      <c r="H2819" t="s">
        <v>907</v>
      </c>
      <c r="I2819" t="s">
        <v>903</v>
      </c>
      <c r="J2819" t="s">
        <v>12358</v>
      </c>
      <c r="K2819" t="s">
        <v>0</v>
      </c>
    </row>
    <row r="2820" spans="1:11">
      <c r="A2820" t="s">
        <v>9781</v>
      </c>
      <c r="B2820" s="33" t="s">
        <v>920</v>
      </c>
      <c r="C2820" s="33">
        <v>407</v>
      </c>
      <c r="D2820" t="s">
        <v>905</v>
      </c>
      <c r="E2820" t="s">
        <v>12243</v>
      </c>
      <c r="F2820" s="34">
        <v>45001.520833333336</v>
      </c>
      <c r="G2820" s="34">
        <v>45005.361565405095</v>
      </c>
      <c r="H2820" t="s">
        <v>907</v>
      </c>
      <c r="I2820" t="s">
        <v>903</v>
      </c>
      <c r="J2820" t="s">
        <v>12437</v>
      </c>
      <c r="K2820" t="s">
        <v>0</v>
      </c>
    </row>
    <row r="2821" spans="1:11">
      <c r="A2821" t="s">
        <v>9782</v>
      </c>
      <c r="B2821" s="33" t="s">
        <v>920</v>
      </c>
      <c r="C2821" s="33">
        <v>607</v>
      </c>
      <c r="D2821" t="s">
        <v>905</v>
      </c>
      <c r="E2821" t="s">
        <v>12243</v>
      </c>
      <c r="F2821" s="34">
        <v>44999.768055555556</v>
      </c>
      <c r="G2821" s="34">
        <v>45006.666666666664</v>
      </c>
      <c r="H2821" t="s">
        <v>907</v>
      </c>
      <c r="I2821" t="s">
        <v>903</v>
      </c>
      <c r="J2821" t="s">
        <v>12367</v>
      </c>
      <c r="K2821" t="s">
        <v>0</v>
      </c>
    </row>
    <row r="2822" spans="1:11">
      <c r="A2822" t="s">
        <v>9783</v>
      </c>
      <c r="B2822" s="33" t="s">
        <v>920</v>
      </c>
      <c r="C2822" s="33">
        <v>106</v>
      </c>
      <c r="D2822" t="s">
        <v>905</v>
      </c>
      <c r="E2822" t="s">
        <v>12243</v>
      </c>
      <c r="F2822" s="34">
        <v>44993.599999999999</v>
      </c>
      <c r="G2822" s="34">
        <v>45008.673611111109</v>
      </c>
      <c r="H2822" t="s">
        <v>907</v>
      </c>
      <c r="I2822" t="s">
        <v>903</v>
      </c>
      <c r="J2822" t="s">
        <v>12267</v>
      </c>
      <c r="K2822" t="s">
        <v>0</v>
      </c>
    </row>
    <row r="2823" spans="1:11">
      <c r="A2823" t="s">
        <v>9784</v>
      </c>
      <c r="B2823" s="33" t="s">
        <v>920</v>
      </c>
      <c r="C2823" s="33">
        <v>103</v>
      </c>
      <c r="D2823" t="s">
        <v>905</v>
      </c>
      <c r="E2823" t="s">
        <v>12243</v>
      </c>
      <c r="F2823" s="34">
        <v>44998.565972222219</v>
      </c>
      <c r="G2823" s="34">
        <v>45007.708333333336</v>
      </c>
      <c r="H2823" t="s">
        <v>907</v>
      </c>
      <c r="I2823" t="s">
        <v>903</v>
      </c>
      <c r="J2823" t="s">
        <v>12360</v>
      </c>
      <c r="K2823" t="s">
        <v>0</v>
      </c>
    </row>
    <row r="2824" spans="1:11">
      <c r="A2824" t="s">
        <v>9785</v>
      </c>
      <c r="B2824" s="33" t="s">
        <v>920</v>
      </c>
      <c r="C2824" s="33">
        <v>106</v>
      </c>
      <c r="D2824" t="s">
        <v>905</v>
      </c>
      <c r="E2824" t="s">
        <v>12243</v>
      </c>
      <c r="F2824" s="34">
        <v>44998.613888888889</v>
      </c>
      <c r="G2824" s="34">
        <v>45008.604166666664</v>
      </c>
      <c r="H2824" t="s">
        <v>907</v>
      </c>
      <c r="I2824" t="s">
        <v>903</v>
      </c>
      <c r="J2824" t="s">
        <v>12287</v>
      </c>
      <c r="K2824" t="s">
        <v>0</v>
      </c>
    </row>
    <row r="2825" spans="1:11">
      <c r="A2825" t="s">
        <v>9786</v>
      </c>
      <c r="B2825" s="33" t="s">
        <v>920</v>
      </c>
      <c r="C2825" s="33">
        <v>1002</v>
      </c>
      <c r="D2825" t="s">
        <v>901</v>
      </c>
      <c r="E2825" t="s">
        <v>12243</v>
      </c>
      <c r="F2825" s="34">
        <v>45001.671527777777</v>
      </c>
      <c r="G2825" s="34">
        <v>45009.614583333336</v>
      </c>
      <c r="H2825" t="s">
        <v>907</v>
      </c>
      <c r="I2825" t="s">
        <v>903</v>
      </c>
      <c r="J2825" t="s">
        <v>12267</v>
      </c>
      <c r="K2825" t="s">
        <v>0</v>
      </c>
    </row>
    <row r="2826" spans="1:11">
      <c r="A2826" t="s">
        <v>9787</v>
      </c>
      <c r="B2826" s="33" t="s">
        <v>920</v>
      </c>
      <c r="C2826" s="33">
        <v>705</v>
      </c>
      <c r="D2826" t="s">
        <v>905</v>
      </c>
      <c r="E2826" t="s">
        <v>12243</v>
      </c>
      <c r="F2826" s="34">
        <v>44998.324999999997</v>
      </c>
      <c r="G2826" s="34">
        <v>45013.347455393516</v>
      </c>
      <c r="H2826" t="s">
        <v>907</v>
      </c>
      <c r="I2826" t="s">
        <v>903</v>
      </c>
      <c r="J2826" t="s">
        <v>12363</v>
      </c>
      <c r="K2826" t="s">
        <v>0</v>
      </c>
    </row>
    <row r="2827" spans="1:11">
      <c r="A2827" t="s">
        <v>9788</v>
      </c>
      <c r="B2827" s="33" t="s">
        <v>920</v>
      </c>
      <c r="C2827" s="33">
        <v>405</v>
      </c>
      <c r="D2827" t="s">
        <v>901</v>
      </c>
      <c r="E2827" t="s">
        <v>12243</v>
      </c>
      <c r="F2827" s="34">
        <v>45010.682638888888</v>
      </c>
      <c r="G2827" s="34">
        <v>45013.388888888891</v>
      </c>
      <c r="H2827" t="s">
        <v>907</v>
      </c>
      <c r="I2827" t="s">
        <v>903</v>
      </c>
      <c r="J2827" t="s">
        <v>12363</v>
      </c>
      <c r="K2827" t="s">
        <v>0</v>
      </c>
    </row>
    <row r="2828" spans="1:11">
      <c r="A2828" t="s">
        <v>9789</v>
      </c>
      <c r="B2828" s="33" t="s">
        <v>920</v>
      </c>
      <c r="C2828" s="33">
        <v>902</v>
      </c>
      <c r="D2828" t="s">
        <v>905</v>
      </c>
      <c r="E2828" t="s">
        <v>12243</v>
      </c>
      <c r="F2828" s="34">
        <v>45009.570138888892</v>
      </c>
      <c r="G2828" s="34">
        <v>45015.416666666664</v>
      </c>
      <c r="H2828" t="s">
        <v>907</v>
      </c>
      <c r="I2828" t="s">
        <v>903</v>
      </c>
      <c r="J2828" t="s">
        <v>12364</v>
      </c>
      <c r="K2828" t="s">
        <v>0</v>
      </c>
    </row>
    <row r="2829" spans="1:11">
      <c r="A2829" t="s">
        <v>9790</v>
      </c>
      <c r="B2829" s="33" t="s">
        <v>920</v>
      </c>
      <c r="C2829" s="33">
        <v>905</v>
      </c>
      <c r="D2829" t="s">
        <v>905</v>
      </c>
      <c r="E2829" t="s">
        <v>12243</v>
      </c>
      <c r="F2829" s="34">
        <v>44999.467361111114</v>
      </c>
      <c r="G2829" s="34">
        <v>45014.5</v>
      </c>
      <c r="H2829" t="s">
        <v>907</v>
      </c>
      <c r="I2829" t="s">
        <v>903</v>
      </c>
      <c r="J2829" t="s">
        <v>12360</v>
      </c>
      <c r="K2829" t="s">
        <v>0</v>
      </c>
    </row>
    <row r="2830" spans="1:11">
      <c r="A2830" t="s">
        <v>9791</v>
      </c>
      <c r="B2830" s="33" t="s">
        <v>920</v>
      </c>
      <c r="C2830" s="33">
        <v>906</v>
      </c>
      <c r="D2830" t="s">
        <v>905</v>
      </c>
      <c r="E2830" t="s">
        <v>12243</v>
      </c>
      <c r="F2830" s="34">
        <v>45003.525000000001</v>
      </c>
      <c r="G2830" s="34">
        <v>45014.5</v>
      </c>
      <c r="H2830" t="s">
        <v>907</v>
      </c>
      <c r="I2830" t="s">
        <v>903</v>
      </c>
      <c r="J2830" t="s">
        <v>12358</v>
      </c>
      <c r="K2830" t="s">
        <v>0</v>
      </c>
    </row>
    <row r="2831" spans="1:11">
      <c r="A2831" t="s">
        <v>9792</v>
      </c>
      <c r="B2831" s="33" t="s">
        <v>920</v>
      </c>
      <c r="C2831" s="33">
        <v>408</v>
      </c>
      <c r="D2831" t="s">
        <v>901</v>
      </c>
      <c r="E2831" t="s">
        <v>12243</v>
      </c>
      <c r="F2831" s="34">
        <v>45006.382638888892</v>
      </c>
      <c r="G2831" s="34">
        <v>45014.354166666664</v>
      </c>
      <c r="H2831" t="s">
        <v>907</v>
      </c>
      <c r="I2831" t="s">
        <v>903</v>
      </c>
      <c r="J2831" t="s">
        <v>12317</v>
      </c>
      <c r="K2831" t="s">
        <v>0</v>
      </c>
    </row>
    <row r="2832" spans="1:11">
      <c r="A2832" t="s">
        <v>9793</v>
      </c>
      <c r="B2832" s="33" t="s">
        <v>920</v>
      </c>
      <c r="C2832" s="33">
        <v>304</v>
      </c>
      <c r="D2832" t="s">
        <v>901</v>
      </c>
      <c r="E2832" t="s">
        <v>12243</v>
      </c>
      <c r="F2832" s="34">
        <v>45005.337500000001</v>
      </c>
      <c r="G2832" s="34">
        <v>45009.541666666664</v>
      </c>
      <c r="H2832" t="s">
        <v>907</v>
      </c>
      <c r="I2832" t="s">
        <v>903</v>
      </c>
      <c r="J2832" t="s">
        <v>12372</v>
      </c>
      <c r="K2832" t="s">
        <v>0</v>
      </c>
    </row>
    <row r="2833" spans="1:11">
      <c r="A2833" t="s">
        <v>9794</v>
      </c>
      <c r="B2833" s="33" t="s">
        <v>920</v>
      </c>
      <c r="C2833" s="33">
        <v>301</v>
      </c>
      <c r="D2833" t="s">
        <v>901</v>
      </c>
      <c r="E2833" t="s">
        <v>12243</v>
      </c>
      <c r="F2833" s="34">
        <v>45017.893750000003</v>
      </c>
      <c r="G2833" s="34">
        <v>45019.769021863423</v>
      </c>
      <c r="H2833" t="s">
        <v>907</v>
      </c>
      <c r="I2833" t="s">
        <v>903</v>
      </c>
      <c r="J2833" t="s">
        <v>12267</v>
      </c>
      <c r="K2833" t="s">
        <v>0</v>
      </c>
    </row>
    <row r="2834" spans="1:11">
      <c r="A2834" t="s">
        <v>9795</v>
      </c>
      <c r="B2834" s="33" t="s">
        <v>920</v>
      </c>
      <c r="C2834" s="33">
        <v>505</v>
      </c>
      <c r="D2834" t="s">
        <v>905</v>
      </c>
      <c r="E2834" t="s">
        <v>12243</v>
      </c>
      <c r="F2834" s="34">
        <v>45020.853472222225</v>
      </c>
      <c r="G2834" s="34">
        <v>45030.583333333336</v>
      </c>
      <c r="H2834" t="s">
        <v>907</v>
      </c>
      <c r="I2834" t="s">
        <v>903</v>
      </c>
      <c r="J2834" t="s">
        <v>12267</v>
      </c>
      <c r="K2834" t="s">
        <v>0</v>
      </c>
    </row>
    <row r="2835" spans="1:11">
      <c r="A2835" t="s">
        <v>9796</v>
      </c>
      <c r="B2835" s="33" t="s">
        <v>920</v>
      </c>
      <c r="C2835" s="33">
        <v>103</v>
      </c>
      <c r="D2835" t="s">
        <v>905</v>
      </c>
      <c r="E2835" t="s">
        <v>12243</v>
      </c>
      <c r="F2835" s="34">
        <v>45013.871527777781</v>
      </c>
      <c r="G2835" s="34">
        <v>45036.358668171299</v>
      </c>
      <c r="H2835" t="s">
        <v>907</v>
      </c>
      <c r="I2835" t="s">
        <v>903</v>
      </c>
      <c r="J2835" t="s">
        <v>12287</v>
      </c>
      <c r="K2835" t="s">
        <v>0</v>
      </c>
    </row>
    <row r="2836" spans="1:11">
      <c r="A2836" t="s">
        <v>9797</v>
      </c>
      <c r="B2836" s="33" t="s">
        <v>920</v>
      </c>
      <c r="C2836" s="33">
        <v>603</v>
      </c>
      <c r="D2836" t="s">
        <v>901</v>
      </c>
      <c r="E2836" t="s">
        <v>12243</v>
      </c>
      <c r="F2836" s="34">
        <v>45022.503472222219</v>
      </c>
      <c r="G2836" s="34">
        <v>45040.583333333336</v>
      </c>
      <c r="H2836" t="s">
        <v>907</v>
      </c>
      <c r="I2836" t="s">
        <v>903</v>
      </c>
      <c r="J2836" t="s">
        <v>12267</v>
      </c>
      <c r="K2836" t="s">
        <v>0</v>
      </c>
    </row>
    <row r="2837" spans="1:11">
      <c r="A2837" t="s">
        <v>9798</v>
      </c>
      <c r="B2837" s="33" t="s">
        <v>920</v>
      </c>
      <c r="C2837" s="33">
        <v>202</v>
      </c>
      <c r="D2837" t="s">
        <v>901</v>
      </c>
      <c r="E2837" t="s">
        <v>12243</v>
      </c>
      <c r="F2837" s="34">
        <v>45033.466666666667</v>
      </c>
      <c r="G2837" s="34">
        <v>45040.552083333336</v>
      </c>
      <c r="H2837" t="s">
        <v>907</v>
      </c>
      <c r="I2837" t="s">
        <v>903</v>
      </c>
      <c r="J2837" t="s">
        <v>12360</v>
      </c>
      <c r="K2837" t="s">
        <v>0</v>
      </c>
    </row>
    <row r="2838" spans="1:11">
      <c r="A2838" t="s">
        <v>9799</v>
      </c>
      <c r="B2838" s="33" t="s">
        <v>920</v>
      </c>
      <c r="C2838" s="33">
        <v>308</v>
      </c>
      <c r="D2838" t="s">
        <v>905</v>
      </c>
      <c r="E2838" t="s">
        <v>12243</v>
      </c>
      <c r="F2838" s="34">
        <v>45034.40902777778</v>
      </c>
      <c r="G2838" s="34">
        <v>45043.763286620371</v>
      </c>
      <c r="H2838" t="s">
        <v>907</v>
      </c>
      <c r="I2838" t="s">
        <v>903</v>
      </c>
      <c r="J2838" t="s">
        <v>12274</v>
      </c>
      <c r="K2838" t="s">
        <v>0</v>
      </c>
    </row>
    <row r="2839" spans="1:11">
      <c r="A2839" t="s">
        <v>9800</v>
      </c>
      <c r="B2839" s="33" t="s">
        <v>920</v>
      </c>
      <c r="C2839" s="33">
        <v>902</v>
      </c>
      <c r="D2839" t="s">
        <v>905</v>
      </c>
      <c r="E2839" t="s">
        <v>12243</v>
      </c>
      <c r="F2839" s="34">
        <v>45027.461111111108</v>
      </c>
      <c r="G2839" s="34">
        <v>45036.708333333336</v>
      </c>
      <c r="H2839" t="s">
        <v>907</v>
      </c>
      <c r="I2839" t="s">
        <v>903</v>
      </c>
      <c r="J2839" t="s">
        <v>12367</v>
      </c>
      <c r="K2839" t="s">
        <v>0</v>
      </c>
    </row>
    <row r="2840" spans="1:11">
      <c r="A2840" t="s">
        <v>9801</v>
      </c>
      <c r="B2840" s="33" t="s">
        <v>920</v>
      </c>
      <c r="C2840" s="33" t="s">
        <v>333</v>
      </c>
      <c r="D2840" t="s">
        <v>333</v>
      </c>
      <c r="E2840" t="s">
        <v>12243</v>
      </c>
      <c r="F2840" s="34">
        <v>45028.962500000001</v>
      </c>
      <c r="G2840" s="34">
        <v>45036.625</v>
      </c>
      <c r="H2840" t="s">
        <v>907</v>
      </c>
      <c r="I2840" t="s">
        <v>903</v>
      </c>
      <c r="J2840" t="s">
        <v>12267</v>
      </c>
      <c r="K2840" t="s">
        <v>0</v>
      </c>
    </row>
    <row r="2841" spans="1:11">
      <c r="A2841" t="s">
        <v>9802</v>
      </c>
      <c r="B2841" s="33" t="s">
        <v>920</v>
      </c>
      <c r="C2841" s="33">
        <v>702</v>
      </c>
      <c r="D2841" t="s">
        <v>905</v>
      </c>
      <c r="E2841" t="s">
        <v>12243</v>
      </c>
      <c r="F2841" s="34">
        <v>45030.447222222225</v>
      </c>
      <c r="G2841" s="34">
        <v>45044.614583333336</v>
      </c>
      <c r="H2841" t="s">
        <v>907</v>
      </c>
      <c r="I2841" t="s">
        <v>903</v>
      </c>
      <c r="J2841" t="s">
        <v>12267</v>
      </c>
      <c r="K2841" t="s">
        <v>0</v>
      </c>
    </row>
    <row r="2842" spans="1:11">
      <c r="A2842" t="s">
        <v>9803</v>
      </c>
      <c r="B2842" s="33" t="s">
        <v>920</v>
      </c>
      <c r="C2842" s="33">
        <v>208</v>
      </c>
      <c r="D2842" t="s">
        <v>905</v>
      </c>
      <c r="E2842" t="s">
        <v>12243</v>
      </c>
      <c r="F2842" s="34">
        <v>45029.532638888886</v>
      </c>
      <c r="G2842" s="34">
        <v>45041.760753773146</v>
      </c>
      <c r="H2842" t="s">
        <v>907</v>
      </c>
      <c r="I2842" t="s">
        <v>903</v>
      </c>
      <c r="J2842" t="s">
        <v>12360</v>
      </c>
      <c r="K2842" t="s">
        <v>0</v>
      </c>
    </row>
    <row r="2843" spans="1:11">
      <c r="A2843" t="s">
        <v>9804</v>
      </c>
      <c r="B2843" s="33" t="s">
        <v>920</v>
      </c>
      <c r="C2843" s="33">
        <v>603</v>
      </c>
      <c r="D2843" t="s">
        <v>901</v>
      </c>
      <c r="E2843" t="s">
        <v>12243</v>
      </c>
      <c r="F2843" s="34">
        <v>45042.740277777775</v>
      </c>
      <c r="G2843" s="34">
        <v>45044.645833333336</v>
      </c>
      <c r="H2843" t="s">
        <v>907</v>
      </c>
      <c r="I2843" t="s">
        <v>903</v>
      </c>
      <c r="J2843" t="s">
        <v>12267</v>
      </c>
      <c r="K2843" t="s">
        <v>0</v>
      </c>
    </row>
    <row r="2844" spans="1:11">
      <c r="A2844" t="s">
        <v>9805</v>
      </c>
      <c r="B2844" s="33" t="s">
        <v>920</v>
      </c>
      <c r="C2844" s="33">
        <v>304</v>
      </c>
      <c r="D2844" t="s">
        <v>901</v>
      </c>
      <c r="E2844" t="s">
        <v>12243</v>
      </c>
      <c r="F2844" s="34">
        <v>45050.880555555559</v>
      </c>
      <c r="G2844" s="34">
        <v>45063.395833333336</v>
      </c>
      <c r="H2844" t="s">
        <v>907</v>
      </c>
      <c r="I2844" t="s">
        <v>903</v>
      </c>
      <c r="J2844" t="s">
        <v>12367</v>
      </c>
      <c r="K2844" t="s">
        <v>0</v>
      </c>
    </row>
    <row r="2845" spans="1:11">
      <c r="A2845" t="s">
        <v>9806</v>
      </c>
      <c r="B2845" s="33" t="s">
        <v>920</v>
      </c>
      <c r="C2845" s="33">
        <v>703</v>
      </c>
      <c r="D2845" t="s">
        <v>901</v>
      </c>
      <c r="E2845" t="s">
        <v>12243</v>
      </c>
      <c r="F2845" s="34">
        <v>45049.629861111112</v>
      </c>
      <c r="G2845" s="34">
        <v>45051.611111111109</v>
      </c>
      <c r="H2845" t="s">
        <v>907</v>
      </c>
      <c r="I2845" t="s">
        <v>903</v>
      </c>
      <c r="J2845" t="s">
        <v>12267</v>
      </c>
      <c r="K2845" t="s">
        <v>0</v>
      </c>
    </row>
    <row r="2846" spans="1:11">
      <c r="A2846" t="s">
        <v>9807</v>
      </c>
      <c r="B2846" s="33" t="s">
        <v>920</v>
      </c>
      <c r="C2846" s="33">
        <v>208</v>
      </c>
      <c r="D2846" t="s">
        <v>905</v>
      </c>
      <c r="E2846" t="s">
        <v>12243</v>
      </c>
      <c r="F2846" s="34">
        <v>45050.399305555555</v>
      </c>
      <c r="G2846" s="34">
        <v>45061.824781435185</v>
      </c>
      <c r="H2846" t="s">
        <v>2</v>
      </c>
      <c r="I2846" t="s">
        <v>903</v>
      </c>
      <c r="J2846" t="s">
        <v>12363</v>
      </c>
      <c r="K2846" t="s">
        <v>0</v>
      </c>
    </row>
    <row r="2847" spans="1:11">
      <c r="A2847" t="s">
        <v>9808</v>
      </c>
      <c r="B2847" s="33" t="s">
        <v>920</v>
      </c>
      <c r="C2847" s="33">
        <v>807</v>
      </c>
      <c r="D2847" t="s">
        <v>901</v>
      </c>
      <c r="E2847" t="s">
        <v>12243</v>
      </c>
      <c r="F2847" s="34">
        <v>45054.838194444441</v>
      </c>
      <c r="G2847" s="34">
        <v>45063.645833333336</v>
      </c>
      <c r="H2847" t="s">
        <v>907</v>
      </c>
      <c r="I2847" t="s">
        <v>903</v>
      </c>
      <c r="J2847" t="s">
        <v>12267</v>
      </c>
      <c r="K2847" t="s">
        <v>0</v>
      </c>
    </row>
    <row r="2848" spans="1:11">
      <c r="A2848" t="s">
        <v>9809</v>
      </c>
      <c r="B2848" s="33" t="s">
        <v>920</v>
      </c>
      <c r="C2848" s="33">
        <v>501</v>
      </c>
      <c r="D2848" t="s">
        <v>901</v>
      </c>
      <c r="E2848" t="s">
        <v>12243</v>
      </c>
      <c r="F2848" s="34">
        <v>45039.757638888892</v>
      </c>
      <c r="G2848" s="34">
        <v>45066.354166666664</v>
      </c>
      <c r="H2848" t="s">
        <v>907</v>
      </c>
      <c r="I2848" t="s">
        <v>903</v>
      </c>
      <c r="J2848" t="s">
        <v>12358</v>
      </c>
      <c r="K2848" t="s">
        <v>0</v>
      </c>
    </row>
    <row r="2849" spans="1:11">
      <c r="A2849" t="s">
        <v>9810</v>
      </c>
      <c r="B2849" s="33" t="s">
        <v>920</v>
      </c>
      <c r="C2849" s="33">
        <v>101</v>
      </c>
      <c r="D2849" t="s">
        <v>901</v>
      </c>
      <c r="E2849" t="s">
        <v>12243</v>
      </c>
      <c r="F2849" s="34">
        <v>45044.604166666664</v>
      </c>
      <c r="G2849" s="34">
        <v>45063.666666666664</v>
      </c>
      <c r="H2849" t="s">
        <v>2</v>
      </c>
      <c r="I2849" t="s">
        <v>903</v>
      </c>
      <c r="J2849" t="s">
        <v>12437</v>
      </c>
      <c r="K2849" t="s">
        <v>0</v>
      </c>
    </row>
    <row r="2850" spans="1:11">
      <c r="A2850" t="s">
        <v>9811</v>
      </c>
      <c r="B2850" s="33" t="s">
        <v>920</v>
      </c>
      <c r="C2850" s="33">
        <v>101</v>
      </c>
      <c r="D2850" t="s">
        <v>901</v>
      </c>
      <c r="E2850" t="s">
        <v>12243</v>
      </c>
      <c r="F2850" s="34">
        <v>45062.572916666664</v>
      </c>
      <c r="G2850" s="34">
        <v>45063.666666666664</v>
      </c>
      <c r="H2850" t="s">
        <v>907</v>
      </c>
      <c r="I2850" t="s">
        <v>903</v>
      </c>
      <c r="J2850" t="s">
        <v>12267</v>
      </c>
      <c r="K2850" t="s">
        <v>0</v>
      </c>
    </row>
    <row r="2851" spans="1:11">
      <c r="A2851" t="s">
        <v>9812</v>
      </c>
      <c r="B2851" s="33" t="s">
        <v>920</v>
      </c>
      <c r="C2851" s="33">
        <v>101</v>
      </c>
      <c r="D2851" t="s">
        <v>905</v>
      </c>
      <c r="E2851" t="s">
        <v>12243</v>
      </c>
      <c r="F2851" s="34">
        <v>45068.290277777778</v>
      </c>
      <c r="G2851" s="34">
        <v>45069.583333333336</v>
      </c>
      <c r="H2851" t="s">
        <v>907</v>
      </c>
      <c r="I2851" t="s">
        <v>903</v>
      </c>
      <c r="J2851" t="s">
        <v>12267</v>
      </c>
      <c r="K2851" t="s">
        <v>0</v>
      </c>
    </row>
    <row r="2852" spans="1:11">
      <c r="A2852" t="s">
        <v>9813</v>
      </c>
      <c r="B2852" s="33" t="s">
        <v>920</v>
      </c>
      <c r="C2852" s="33">
        <v>1004</v>
      </c>
      <c r="D2852" t="s">
        <v>905</v>
      </c>
      <c r="E2852" t="s">
        <v>12243</v>
      </c>
      <c r="F2852" s="34">
        <v>45040.366666666669</v>
      </c>
      <c r="G2852" s="34">
        <v>45069.637688067131</v>
      </c>
      <c r="H2852" t="s">
        <v>2</v>
      </c>
      <c r="I2852" t="s">
        <v>903</v>
      </c>
      <c r="J2852" t="s">
        <v>12437</v>
      </c>
      <c r="K2852" t="s">
        <v>0</v>
      </c>
    </row>
    <row r="2853" spans="1:11">
      <c r="A2853" t="s">
        <v>9814</v>
      </c>
      <c r="B2853" s="33" t="s">
        <v>920</v>
      </c>
      <c r="C2853" s="33">
        <v>106</v>
      </c>
      <c r="D2853" t="s">
        <v>905</v>
      </c>
      <c r="E2853" t="s">
        <v>12243</v>
      </c>
      <c r="F2853" s="34">
        <v>45046.477777777778</v>
      </c>
      <c r="G2853" s="34">
        <v>45075.771830196762</v>
      </c>
      <c r="H2853" t="s">
        <v>2</v>
      </c>
      <c r="I2853" t="s">
        <v>903</v>
      </c>
      <c r="J2853" t="s">
        <v>12437</v>
      </c>
      <c r="K2853" t="s">
        <v>0</v>
      </c>
    </row>
    <row r="2854" spans="1:11">
      <c r="A2854" t="s">
        <v>9815</v>
      </c>
      <c r="B2854" s="33" t="s">
        <v>920</v>
      </c>
      <c r="C2854" s="33">
        <v>107</v>
      </c>
      <c r="D2854" t="s">
        <v>901</v>
      </c>
      <c r="E2854" t="s">
        <v>12243</v>
      </c>
      <c r="F2854" s="34">
        <v>45075.493750000001</v>
      </c>
      <c r="G2854" s="34">
        <v>45076.645833333336</v>
      </c>
      <c r="H2854" t="s">
        <v>907</v>
      </c>
      <c r="I2854" t="s">
        <v>903</v>
      </c>
      <c r="J2854" t="s">
        <v>12360</v>
      </c>
      <c r="K2854" t="s">
        <v>0</v>
      </c>
    </row>
    <row r="2855" spans="1:11">
      <c r="A2855" t="s">
        <v>9816</v>
      </c>
      <c r="B2855" s="33" t="s">
        <v>920</v>
      </c>
      <c r="C2855" s="33">
        <v>1001</v>
      </c>
      <c r="D2855" t="s">
        <v>905</v>
      </c>
      <c r="E2855" t="s">
        <v>12243</v>
      </c>
      <c r="F2855" s="34">
        <v>45075.511805555558</v>
      </c>
      <c r="G2855" s="34">
        <v>45075.77746258102</v>
      </c>
      <c r="H2855" t="s">
        <v>2</v>
      </c>
      <c r="I2855" t="s">
        <v>903</v>
      </c>
      <c r="J2855" t="s">
        <v>12437</v>
      </c>
      <c r="K2855" t="s">
        <v>0</v>
      </c>
    </row>
    <row r="2856" spans="1:11">
      <c r="A2856" t="s">
        <v>9817</v>
      </c>
      <c r="B2856" s="33" t="s">
        <v>920</v>
      </c>
      <c r="C2856" s="33">
        <v>604</v>
      </c>
      <c r="D2856" t="s">
        <v>901</v>
      </c>
      <c r="E2856" t="s">
        <v>12243</v>
      </c>
      <c r="F2856" s="34">
        <v>45075.555555555555</v>
      </c>
      <c r="G2856" s="34">
        <v>45076.46875</v>
      </c>
      <c r="H2856" t="s">
        <v>907</v>
      </c>
      <c r="I2856" t="s">
        <v>903</v>
      </c>
      <c r="J2856" t="s">
        <v>12267</v>
      </c>
      <c r="K2856" t="s">
        <v>0</v>
      </c>
    </row>
    <row r="2857" spans="1:11">
      <c r="A2857" t="s">
        <v>9818</v>
      </c>
      <c r="B2857" s="33" t="s">
        <v>920</v>
      </c>
      <c r="C2857" s="33">
        <v>101</v>
      </c>
      <c r="D2857" t="s">
        <v>905</v>
      </c>
      <c r="E2857" t="s">
        <v>12243</v>
      </c>
      <c r="F2857" s="34">
        <v>45068.294444444444</v>
      </c>
      <c r="G2857" s="34">
        <v>45079.5</v>
      </c>
      <c r="H2857" t="s">
        <v>907</v>
      </c>
      <c r="I2857" t="s">
        <v>903</v>
      </c>
      <c r="J2857" t="s">
        <v>12360</v>
      </c>
      <c r="K2857" t="s">
        <v>0</v>
      </c>
    </row>
    <row r="2858" spans="1:11">
      <c r="A2858" t="s">
        <v>9819</v>
      </c>
      <c r="B2858" s="33" t="s">
        <v>920</v>
      </c>
      <c r="C2858" s="33">
        <v>101</v>
      </c>
      <c r="D2858" t="s">
        <v>905</v>
      </c>
      <c r="E2858" t="s">
        <v>12243</v>
      </c>
      <c r="F2858" s="34">
        <v>45071.680555555555</v>
      </c>
      <c r="G2858" s="34">
        <v>45079.5</v>
      </c>
      <c r="H2858" t="s">
        <v>907</v>
      </c>
      <c r="I2858" t="s">
        <v>903</v>
      </c>
      <c r="J2858" t="s">
        <v>12363</v>
      </c>
      <c r="K2858" t="s">
        <v>0</v>
      </c>
    </row>
    <row r="2859" spans="1:11">
      <c r="A2859" t="s">
        <v>9820</v>
      </c>
      <c r="B2859" s="33" t="s">
        <v>920</v>
      </c>
      <c r="C2859" s="33">
        <v>105</v>
      </c>
      <c r="D2859" t="s">
        <v>905</v>
      </c>
      <c r="E2859" t="s">
        <v>12243</v>
      </c>
      <c r="F2859" s="34">
        <v>45062.802083333336</v>
      </c>
      <c r="G2859" s="34">
        <v>45075.6875</v>
      </c>
      <c r="H2859" t="s">
        <v>2</v>
      </c>
      <c r="I2859" t="s">
        <v>903</v>
      </c>
      <c r="J2859" t="s">
        <v>12364</v>
      </c>
      <c r="K2859" t="s">
        <v>0</v>
      </c>
    </row>
    <row r="2860" spans="1:11">
      <c r="A2860" t="s">
        <v>9821</v>
      </c>
      <c r="B2860" s="33" t="s">
        <v>920</v>
      </c>
      <c r="C2860" s="33">
        <v>106</v>
      </c>
      <c r="D2860" t="s">
        <v>905</v>
      </c>
      <c r="E2860" t="s">
        <v>12243</v>
      </c>
      <c r="F2860" s="34">
        <v>45078.747916666667</v>
      </c>
      <c r="G2860" s="34">
        <v>45079.5</v>
      </c>
      <c r="H2860" t="s">
        <v>2</v>
      </c>
      <c r="I2860" t="s">
        <v>903</v>
      </c>
      <c r="J2860" t="s">
        <v>12364</v>
      </c>
      <c r="K2860" t="s">
        <v>0</v>
      </c>
    </row>
    <row r="2861" spans="1:11">
      <c r="A2861" t="s">
        <v>9822</v>
      </c>
      <c r="B2861" s="33" t="s">
        <v>920</v>
      </c>
      <c r="C2861" s="33">
        <v>106</v>
      </c>
      <c r="D2861" t="s">
        <v>905</v>
      </c>
      <c r="E2861" t="s">
        <v>12243</v>
      </c>
      <c r="F2861" s="34">
        <v>45078.739583333336</v>
      </c>
      <c r="G2861" s="34">
        <v>45079.5</v>
      </c>
      <c r="H2861" t="s">
        <v>907</v>
      </c>
      <c r="I2861" t="s">
        <v>903</v>
      </c>
      <c r="J2861" t="s">
        <v>12287</v>
      </c>
      <c r="K2861" t="s">
        <v>0</v>
      </c>
    </row>
    <row r="2862" spans="1:11">
      <c r="A2862" t="s">
        <v>9823</v>
      </c>
      <c r="B2862" s="33" t="s">
        <v>920</v>
      </c>
      <c r="C2862" s="33" t="s">
        <v>333</v>
      </c>
      <c r="D2862" t="s">
        <v>333</v>
      </c>
      <c r="E2862" t="s">
        <v>12243</v>
      </c>
      <c r="F2862" s="34">
        <v>45068.668055555558</v>
      </c>
      <c r="G2862" s="34">
        <v>45082.416666666664</v>
      </c>
      <c r="H2862" t="s">
        <v>907</v>
      </c>
      <c r="I2862" t="s">
        <v>903</v>
      </c>
      <c r="J2862" t="s">
        <v>12314</v>
      </c>
      <c r="K2862" t="s">
        <v>0</v>
      </c>
    </row>
    <row r="2863" spans="1:11">
      <c r="A2863" t="s">
        <v>9824</v>
      </c>
      <c r="B2863" s="33" t="s">
        <v>920</v>
      </c>
      <c r="C2863" s="33">
        <v>701</v>
      </c>
      <c r="D2863" t="s">
        <v>905</v>
      </c>
      <c r="E2863" t="s">
        <v>12243</v>
      </c>
      <c r="F2863" s="34">
        <v>45079.45416666667</v>
      </c>
      <c r="G2863" s="34">
        <v>45089.5</v>
      </c>
      <c r="H2863" t="s">
        <v>907</v>
      </c>
      <c r="I2863" t="s">
        <v>903</v>
      </c>
      <c r="J2863" t="s">
        <v>12364</v>
      </c>
      <c r="K2863" t="s">
        <v>0</v>
      </c>
    </row>
    <row r="2864" spans="1:11">
      <c r="A2864" t="s">
        <v>9825</v>
      </c>
      <c r="B2864" s="33" t="s">
        <v>920</v>
      </c>
      <c r="C2864" s="33">
        <v>502</v>
      </c>
      <c r="D2864" t="s">
        <v>901</v>
      </c>
      <c r="E2864" t="s">
        <v>12243</v>
      </c>
      <c r="F2864" s="34">
        <v>45070.476388888892</v>
      </c>
      <c r="G2864" s="34">
        <v>45086.631944444445</v>
      </c>
      <c r="H2864" t="s">
        <v>907</v>
      </c>
      <c r="I2864" t="s">
        <v>903</v>
      </c>
      <c r="J2864" t="s">
        <v>12287</v>
      </c>
      <c r="K2864" t="s">
        <v>0</v>
      </c>
    </row>
    <row r="2865" spans="1:11">
      <c r="A2865" t="s">
        <v>9826</v>
      </c>
      <c r="B2865" s="33" t="s">
        <v>920</v>
      </c>
      <c r="C2865" s="33">
        <v>506</v>
      </c>
      <c r="D2865" t="s">
        <v>901</v>
      </c>
      <c r="E2865" t="s">
        <v>12243</v>
      </c>
      <c r="F2865" s="34">
        <v>45055.868750000001</v>
      </c>
      <c r="G2865" s="34">
        <v>45079.994025868058</v>
      </c>
      <c r="H2865" t="s">
        <v>2</v>
      </c>
      <c r="I2865" t="s">
        <v>903</v>
      </c>
      <c r="J2865" t="s">
        <v>12437</v>
      </c>
      <c r="K2865" t="s">
        <v>0</v>
      </c>
    </row>
    <row r="2866" spans="1:11">
      <c r="A2866" t="s">
        <v>9827</v>
      </c>
      <c r="B2866" s="33" t="s">
        <v>920</v>
      </c>
      <c r="C2866" s="33" t="s">
        <v>333</v>
      </c>
      <c r="D2866" t="s">
        <v>333</v>
      </c>
      <c r="E2866" t="s">
        <v>12243</v>
      </c>
      <c r="F2866" s="34">
        <v>45068.67083333333</v>
      </c>
      <c r="G2866" s="34">
        <v>45082.416666666664</v>
      </c>
      <c r="H2866" t="s">
        <v>907</v>
      </c>
      <c r="I2866" t="s">
        <v>903</v>
      </c>
      <c r="J2866" t="s">
        <v>12314</v>
      </c>
      <c r="K2866" t="s">
        <v>0</v>
      </c>
    </row>
    <row r="2867" spans="1:11">
      <c r="A2867" t="s">
        <v>9828</v>
      </c>
      <c r="B2867" s="33" t="s">
        <v>920</v>
      </c>
      <c r="C2867" s="33">
        <v>707</v>
      </c>
      <c r="D2867" t="s">
        <v>901</v>
      </c>
      <c r="E2867" t="s">
        <v>12243</v>
      </c>
      <c r="F2867" s="34">
        <v>45050.335416666669</v>
      </c>
      <c r="G2867" s="34">
        <v>45079.997919293979</v>
      </c>
      <c r="H2867" t="s">
        <v>907</v>
      </c>
      <c r="I2867" t="s">
        <v>903</v>
      </c>
      <c r="J2867" t="s">
        <v>12437</v>
      </c>
      <c r="K2867" t="s">
        <v>0</v>
      </c>
    </row>
    <row r="2868" spans="1:11">
      <c r="A2868" t="s">
        <v>9829</v>
      </c>
      <c r="B2868" s="33" t="s">
        <v>920</v>
      </c>
      <c r="C2868" s="33">
        <v>1006</v>
      </c>
      <c r="D2868" t="s">
        <v>901</v>
      </c>
      <c r="E2868" t="s">
        <v>12243</v>
      </c>
      <c r="F2868" s="34">
        <v>45062.382638888892</v>
      </c>
      <c r="G2868" s="34">
        <v>45079.998746331017</v>
      </c>
      <c r="H2868" t="s">
        <v>907</v>
      </c>
      <c r="I2868" t="s">
        <v>903</v>
      </c>
      <c r="J2868" t="s">
        <v>12267</v>
      </c>
      <c r="K2868" t="s">
        <v>0</v>
      </c>
    </row>
    <row r="2869" spans="1:11">
      <c r="A2869" t="s">
        <v>9830</v>
      </c>
      <c r="B2869" s="33" t="s">
        <v>920</v>
      </c>
      <c r="C2869" s="33" t="s">
        <v>333</v>
      </c>
      <c r="D2869" t="s">
        <v>333</v>
      </c>
      <c r="E2869" t="s">
        <v>12243</v>
      </c>
      <c r="F2869" s="34">
        <v>45068.645833333336</v>
      </c>
      <c r="G2869" s="34">
        <v>45082.416666666664</v>
      </c>
      <c r="H2869" t="s">
        <v>907</v>
      </c>
      <c r="I2869" t="s">
        <v>903</v>
      </c>
      <c r="J2869" t="s">
        <v>12287</v>
      </c>
      <c r="K2869" t="s">
        <v>0</v>
      </c>
    </row>
    <row r="2870" spans="1:11">
      <c r="A2870" t="s">
        <v>9831</v>
      </c>
      <c r="B2870" s="33" t="s">
        <v>920</v>
      </c>
      <c r="C2870" s="33" t="s">
        <v>333</v>
      </c>
      <c r="D2870" t="s">
        <v>333</v>
      </c>
      <c r="E2870" t="s">
        <v>12243</v>
      </c>
      <c r="F2870" s="34">
        <v>45068.64166666667</v>
      </c>
      <c r="G2870" s="34">
        <v>45080.001007037034</v>
      </c>
      <c r="H2870" t="s">
        <v>907</v>
      </c>
      <c r="I2870" t="s">
        <v>903</v>
      </c>
      <c r="J2870" t="s">
        <v>12375</v>
      </c>
      <c r="K2870" t="s">
        <v>0</v>
      </c>
    </row>
    <row r="2871" spans="1:11">
      <c r="A2871" t="s">
        <v>9832</v>
      </c>
      <c r="B2871" s="33" t="s">
        <v>920</v>
      </c>
      <c r="C2871" s="33">
        <v>1005</v>
      </c>
      <c r="D2871" t="s">
        <v>905</v>
      </c>
      <c r="E2871" t="s">
        <v>12243</v>
      </c>
      <c r="F2871" s="34">
        <v>45080.706250000003</v>
      </c>
      <c r="G2871" s="34">
        <v>45083.430555555555</v>
      </c>
      <c r="H2871" t="s">
        <v>907</v>
      </c>
      <c r="I2871" t="s">
        <v>903</v>
      </c>
      <c r="J2871" t="s">
        <v>12267</v>
      </c>
      <c r="K2871" t="s">
        <v>0</v>
      </c>
    </row>
    <row r="2872" spans="1:11">
      <c r="A2872" t="s">
        <v>9833</v>
      </c>
      <c r="B2872" s="33" t="s">
        <v>920</v>
      </c>
      <c r="C2872" s="33">
        <v>204</v>
      </c>
      <c r="D2872" t="s">
        <v>905</v>
      </c>
      <c r="E2872" t="s">
        <v>12243</v>
      </c>
      <c r="F2872" s="34">
        <v>45082.345833333333</v>
      </c>
      <c r="G2872" s="34">
        <v>45082.50694334491</v>
      </c>
      <c r="H2872" t="s">
        <v>2</v>
      </c>
      <c r="I2872" t="s">
        <v>903</v>
      </c>
      <c r="J2872" t="s">
        <v>12437</v>
      </c>
      <c r="K2872" t="s">
        <v>0</v>
      </c>
    </row>
    <row r="2873" spans="1:11">
      <c r="A2873" t="s">
        <v>9834</v>
      </c>
      <c r="B2873" s="33" t="s">
        <v>920</v>
      </c>
      <c r="C2873" s="33">
        <v>101</v>
      </c>
      <c r="D2873" t="s">
        <v>905</v>
      </c>
      <c r="E2873" t="s">
        <v>12243</v>
      </c>
      <c r="F2873" s="34">
        <v>45080.46875</v>
      </c>
      <c r="G2873" s="34">
        <v>45103.5</v>
      </c>
      <c r="H2873" t="s">
        <v>907</v>
      </c>
      <c r="I2873" t="s">
        <v>903</v>
      </c>
      <c r="J2873" t="s">
        <v>12363</v>
      </c>
      <c r="K2873" t="s">
        <v>0</v>
      </c>
    </row>
    <row r="2874" spans="1:11">
      <c r="A2874" t="s">
        <v>9835</v>
      </c>
      <c r="B2874" s="33" t="s">
        <v>920</v>
      </c>
      <c r="C2874" s="33">
        <v>702</v>
      </c>
      <c r="D2874" t="s">
        <v>901</v>
      </c>
      <c r="E2874" t="s">
        <v>12243</v>
      </c>
      <c r="F2874" s="34">
        <v>45082.532638888886</v>
      </c>
      <c r="G2874" s="34">
        <v>45083.625</v>
      </c>
      <c r="H2874" t="s">
        <v>907</v>
      </c>
      <c r="I2874" t="s">
        <v>903</v>
      </c>
      <c r="J2874" t="s">
        <v>12267</v>
      </c>
      <c r="K2874" t="s">
        <v>0</v>
      </c>
    </row>
    <row r="2875" spans="1:11">
      <c r="A2875" t="s">
        <v>9836</v>
      </c>
      <c r="B2875" s="33" t="s">
        <v>920</v>
      </c>
      <c r="C2875" s="33">
        <v>702</v>
      </c>
      <c r="D2875" t="s">
        <v>901</v>
      </c>
      <c r="E2875" t="s">
        <v>12243</v>
      </c>
      <c r="F2875" s="34">
        <v>45082.504166666666</v>
      </c>
      <c r="G2875" s="34">
        <v>45084.597222222219</v>
      </c>
      <c r="H2875" t="s">
        <v>907</v>
      </c>
      <c r="I2875" t="s">
        <v>903</v>
      </c>
      <c r="J2875" t="s">
        <v>12367</v>
      </c>
      <c r="K2875" t="s">
        <v>0</v>
      </c>
    </row>
    <row r="2876" spans="1:11">
      <c r="A2876" t="s">
        <v>9837</v>
      </c>
      <c r="B2876" s="33" t="s">
        <v>920</v>
      </c>
      <c r="C2876" s="33">
        <v>702</v>
      </c>
      <c r="D2876" t="s">
        <v>905</v>
      </c>
      <c r="E2876" t="s">
        <v>12243</v>
      </c>
      <c r="F2876" s="34">
        <v>45083.554166666669</v>
      </c>
      <c r="G2876" s="34">
        <v>45089.5</v>
      </c>
      <c r="H2876" t="s">
        <v>907</v>
      </c>
      <c r="I2876" t="s">
        <v>903</v>
      </c>
      <c r="J2876" t="s">
        <v>12364</v>
      </c>
      <c r="K2876" t="s">
        <v>0</v>
      </c>
    </row>
    <row r="2877" spans="1:11">
      <c r="A2877" t="s">
        <v>9838</v>
      </c>
      <c r="B2877" s="33" t="s">
        <v>920</v>
      </c>
      <c r="C2877" s="33">
        <v>304</v>
      </c>
      <c r="D2877" t="s">
        <v>901</v>
      </c>
      <c r="E2877" t="s">
        <v>12243</v>
      </c>
      <c r="F2877" s="34">
        <v>45083.550694444442</v>
      </c>
      <c r="G2877" s="34">
        <v>45112.447916666664</v>
      </c>
      <c r="H2877" t="s">
        <v>907</v>
      </c>
      <c r="I2877" t="s">
        <v>903</v>
      </c>
      <c r="J2877" t="s">
        <v>12358</v>
      </c>
      <c r="K2877" t="s">
        <v>0</v>
      </c>
    </row>
    <row r="2878" spans="1:11">
      <c r="A2878" t="s">
        <v>9839</v>
      </c>
      <c r="B2878" s="33" t="s">
        <v>920</v>
      </c>
      <c r="C2878" s="33" t="s">
        <v>333</v>
      </c>
      <c r="D2878" t="s">
        <v>333</v>
      </c>
      <c r="E2878" t="s">
        <v>12243</v>
      </c>
      <c r="F2878" s="34">
        <v>45089.431250000001</v>
      </c>
      <c r="G2878" s="34">
        <v>45089.433633310182</v>
      </c>
      <c r="H2878" t="s">
        <v>2</v>
      </c>
      <c r="I2878" t="s">
        <v>903</v>
      </c>
      <c r="J2878" t="s">
        <v>12363</v>
      </c>
      <c r="K2878" t="s">
        <v>0</v>
      </c>
    </row>
    <row r="2879" spans="1:11">
      <c r="A2879" t="s">
        <v>9840</v>
      </c>
      <c r="B2879" s="33" t="s">
        <v>920</v>
      </c>
      <c r="C2879" s="33">
        <v>107</v>
      </c>
      <c r="D2879" t="s">
        <v>905</v>
      </c>
      <c r="E2879" t="s">
        <v>12243</v>
      </c>
      <c r="F2879" s="34">
        <v>45089.5625</v>
      </c>
      <c r="G2879" s="34">
        <v>45101.354166666664</v>
      </c>
      <c r="H2879" t="s">
        <v>907</v>
      </c>
      <c r="I2879" t="s">
        <v>903</v>
      </c>
      <c r="J2879" t="s">
        <v>12363</v>
      </c>
      <c r="K2879" t="s">
        <v>0</v>
      </c>
    </row>
    <row r="2880" spans="1:11">
      <c r="A2880" t="s">
        <v>9841</v>
      </c>
      <c r="B2880" s="33" t="s">
        <v>920</v>
      </c>
      <c r="C2880" s="33">
        <v>904</v>
      </c>
      <c r="D2880" t="s">
        <v>905</v>
      </c>
      <c r="E2880" t="s">
        <v>12243</v>
      </c>
      <c r="F2880" s="34">
        <v>45080.357638888891</v>
      </c>
      <c r="G2880" s="34">
        <v>45100.583333333336</v>
      </c>
      <c r="H2880" t="s">
        <v>907</v>
      </c>
      <c r="I2880" t="s">
        <v>903</v>
      </c>
      <c r="J2880" t="s">
        <v>12360</v>
      </c>
      <c r="K2880" t="s">
        <v>0</v>
      </c>
    </row>
    <row r="2881" spans="1:11">
      <c r="A2881" t="s">
        <v>9842</v>
      </c>
      <c r="B2881" s="33" t="s">
        <v>920</v>
      </c>
      <c r="C2881" s="33">
        <v>103</v>
      </c>
      <c r="D2881" t="s">
        <v>905</v>
      </c>
      <c r="E2881" t="s">
        <v>12243</v>
      </c>
      <c r="F2881" s="34">
        <v>45082.631249999999</v>
      </c>
      <c r="G2881" s="34">
        <v>45090.625</v>
      </c>
      <c r="H2881" t="s">
        <v>907</v>
      </c>
      <c r="I2881" t="s">
        <v>903</v>
      </c>
      <c r="J2881" t="s">
        <v>12314</v>
      </c>
      <c r="K2881" t="s">
        <v>0</v>
      </c>
    </row>
    <row r="2882" spans="1:11">
      <c r="A2882" t="s">
        <v>9843</v>
      </c>
      <c r="B2882" s="33" t="s">
        <v>920</v>
      </c>
      <c r="C2882" s="33">
        <v>702</v>
      </c>
      <c r="D2882" t="s">
        <v>901</v>
      </c>
      <c r="E2882" t="s">
        <v>806</v>
      </c>
      <c r="F2882" s="34">
        <v>45086.527777777781</v>
      </c>
      <c r="G2882" s="34">
        <v>45090.833531782409</v>
      </c>
      <c r="H2882" t="s">
        <v>2</v>
      </c>
      <c r="I2882" t="s">
        <v>903</v>
      </c>
      <c r="J2882" t="s">
        <v>12362</v>
      </c>
      <c r="K2882" t="s">
        <v>0</v>
      </c>
    </row>
    <row r="2883" spans="1:11">
      <c r="A2883" t="s">
        <v>9844</v>
      </c>
      <c r="B2883" s="33" t="s">
        <v>920</v>
      </c>
      <c r="C2883" s="33">
        <v>406</v>
      </c>
      <c r="D2883" t="s">
        <v>901</v>
      </c>
      <c r="E2883" t="s">
        <v>12243</v>
      </c>
      <c r="F2883" s="34">
        <v>45082.375694444447</v>
      </c>
      <c r="G2883" s="34">
        <v>45091.505621875003</v>
      </c>
      <c r="H2883" t="s">
        <v>907</v>
      </c>
      <c r="I2883" t="s">
        <v>903</v>
      </c>
      <c r="J2883" t="s">
        <v>12358</v>
      </c>
      <c r="K2883" t="s">
        <v>0</v>
      </c>
    </row>
    <row r="2884" spans="1:11">
      <c r="A2884" t="s">
        <v>9845</v>
      </c>
      <c r="B2884" s="33" t="s">
        <v>920</v>
      </c>
      <c r="C2884" s="33">
        <v>908</v>
      </c>
      <c r="D2884" t="s">
        <v>905</v>
      </c>
      <c r="E2884" t="s">
        <v>12243</v>
      </c>
      <c r="F2884" s="34">
        <v>45092.638194444444</v>
      </c>
      <c r="G2884" s="34">
        <v>45092.745913402781</v>
      </c>
      <c r="H2884" t="s">
        <v>907</v>
      </c>
      <c r="I2884" t="s">
        <v>903</v>
      </c>
      <c r="J2884" t="s">
        <v>12357</v>
      </c>
      <c r="K2884" t="s">
        <v>0</v>
      </c>
    </row>
    <row r="2885" spans="1:11">
      <c r="A2885" t="s">
        <v>9846</v>
      </c>
      <c r="B2885" s="33" t="s">
        <v>920</v>
      </c>
      <c r="C2885" s="33">
        <v>801</v>
      </c>
      <c r="D2885" t="s">
        <v>901</v>
      </c>
      <c r="E2885" t="s">
        <v>12243</v>
      </c>
      <c r="F2885" s="34">
        <v>45096.398611111108</v>
      </c>
      <c r="G2885" s="34">
        <v>45096.708333333336</v>
      </c>
      <c r="H2885" t="s">
        <v>907</v>
      </c>
      <c r="I2885" t="s">
        <v>903</v>
      </c>
      <c r="J2885" t="s">
        <v>12267</v>
      </c>
      <c r="K2885" t="s">
        <v>0</v>
      </c>
    </row>
    <row r="2886" spans="1:11">
      <c r="A2886" t="s">
        <v>9847</v>
      </c>
      <c r="B2886" s="33" t="s">
        <v>920</v>
      </c>
      <c r="C2886" s="33">
        <v>107</v>
      </c>
      <c r="D2886" t="s">
        <v>905</v>
      </c>
      <c r="E2886" t="s">
        <v>12243</v>
      </c>
      <c r="F2886" s="34">
        <v>45103.472222222219</v>
      </c>
      <c r="G2886" s="34">
        <v>45104.5</v>
      </c>
      <c r="H2886" t="s">
        <v>907</v>
      </c>
      <c r="I2886" t="s">
        <v>903</v>
      </c>
      <c r="J2886" t="s">
        <v>12358</v>
      </c>
      <c r="K2886" t="s">
        <v>0</v>
      </c>
    </row>
    <row r="2887" spans="1:11">
      <c r="A2887" t="s">
        <v>9848</v>
      </c>
      <c r="B2887" s="33" t="s">
        <v>920</v>
      </c>
      <c r="C2887" s="33">
        <v>108</v>
      </c>
      <c r="D2887" t="s">
        <v>905</v>
      </c>
      <c r="E2887" t="s">
        <v>12243</v>
      </c>
      <c r="F2887" s="34">
        <v>45098.431944444441</v>
      </c>
      <c r="G2887" s="34">
        <v>45103.827531365743</v>
      </c>
      <c r="H2887" t="s">
        <v>907</v>
      </c>
      <c r="I2887" t="s">
        <v>903</v>
      </c>
      <c r="J2887" t="s">
        <v>12363</v>
      </c>
      <c r="K2887" t="s">
        <v>0</v>
      </c>
    </row>
    <row r="2888" spans="1:11">
      <c r="A2888" t="s">
        <v>9849</v>
      </c>
      <c r="B2888" s="33" t="s">
        <v>920</v>
      </c>
      <c r="C2888" s="33">
        <v>1004</v>
      </c>
      <c r="D2888" t="s">
        <v>905</v>
      </c>
      <c r="E2888" t="s">
        <v>12243</v>
      </c>
      <c r="F2888" s="34">
        <v>45101.797222222223</v>
      </c>
      <c r="G2888" s="34">
        <v>45106.560759108797</v>
      </c>
      <c r="H2888" t="s">
        <v>2</v>
      </c>
      <c r="I2888" t="s">
        <v>903</v>
      </c>
      <c r="J2888" t="s">
        <v>12275</v>
      </c>
      <c r="K2888" t="s">
        <v>0</v>
      </c>
    </row>
    <row r="2889" spans="1:11">
      <c r="A2889" t="s">
        <v>9850</v>
      </c>
      <c r="B2889" s="33" t="s">
        <v>920</v>
      </c>
      <c r="C2889" s="33">
        <v>405</v>
      </c>
      <c r="D2889" t="s">
        <v>905</v>
      </c>
      <c r="E2889" t="s">
        <v>12243</v>
      </c>
      <c r="F2889" s="34">
        <v>45103.695138888892</v>
      </c>
      <c r="G2889" s="34">
        <v>45106.575404699077</v>
      </c>
      <c r="H2889" t="s">
        <v>2</v>
      </c>
      <c r="I2889" t="s">
        <v>903</v>
      </c>
      <c r="J2889" t="s">
        <v>12437</v>
      </c>
      <c r="K2889" t="s">
        <v>0</v>
      </c>
    </row>
    <row r="2890" spans="1:11">
      <c r="A2890" t="s">
        <v>9851</v>
      </c>
      <c r="B2890" s="33" t="s">
        <v>920</v>
      </c>
      <c r="C2890" s="33">
        <v>908</v>
      </c>
      <c r="D2890" t="s">
        <v>901</v>
      </c>
      <c r="E2890" t="s">
        <v>12243</v>
      </c>
      <c r="F2890" s="34">
        <v>45108.78402777778</v>
      </c>
      <c r="G2890" s="34">
        <v>45114.590277777781</v>
      </c>
      <c r="H2890" t="s">
        <v>907</v>
      </c>
      <c r="I2890" t="s">
        <v>903</v>
      </c>
      <c r="J2890" t="s">
        <v>12267</v>
      </c>
      <c r="K2890" t="s">
        <v>0</v>
      </c>
    </row>
    <row r="2891" spans="1:11">
      <c r="A2891" t="s">
        <v>9852</v>
      </c>
      <c r="B2891" s="33" t="s">
        <v>920</v>
      </c>
      <c r="C2891" s="33">
        <v>1005</v>
      </c>
      <c r="D2891" t="s">
        <v>901</v>
      </c>
      <c r="E2891" t="s">
        <v>12243</v>
      </c>
      <c r="F2891" s="34">
        <v>45102.866666666669</v>
      </c>
      <c r="G2891" s="34">
        <v>45121.561043020833</v>
      </c>
      <c r="H2891" t="s">
        <v>2</v>
      </c>
      <c r="I2891" t="s">
        <v>903</v>
      </c>
      <c r="J2891" t="s">
        <v>12437</v>
      </c>
      <c r="K2891" t="s">
        <v>0</v>
      </c>
    </row>
    <row r="2892" spans="1:11">
      <c r="A2892" t="s">
        <v>9853</v>
      </c>
      <c r="B2892" s="33" t="s">
        <v>920</v>
      </c>
      <c r="C2892" s="33">
        <v>305</v>
      </c>
      <c r="D2892" t="s">
        <v>905</v>
      </c>
      <c r="E2892" t="s">
        <v>12243</v>
      </c>
      <c r="F2892" s="34">
        <v>45103.397916666669</v>
      </c>
      <c r="G2892" s="34">
        <v>45119.466718946758</v>
      </c>
      <c r="H2892" t="s">
        <v>907</v>
      </c>
      <c r="I2892" t="s">
        <v>903</v>
      </c>
      <c r="J2892" t="s">
        <v>12367</v>
      </c>
      <c r="K2892" t="s">
        <v>0</v>
      </c>
    </row>
    <row r="2893" spans="1:11">
      <c r="A2893" t="s">
        <v>9854</v>
      </c>
      <c r="B2893" s="33" t="s">
        <v>920</v>
      </c>
      <c r="C2893" s="33">
        <v>1006</v>
      </c>
      <c r="D2893" t="s">
        <v>905</v>
      </c>
      <c r="E2893" t="s">
        <v>12243</v>
      </c>
      <c r="F2893" s="34">
        <v>45104.479166666664</v>
      </c>
      <c r="G2893" s="34">
        <v>45119.477329618057</v>
      </c>
      <c r="H2893" t="s">
        <v>907</v>
      </c>
      <c r="I2893" t="s">
        <v>903</v>
      </c>
      <c r="J2893" t="s">
        <v>12258</v>
      </c>
      <c r="K2893" t="s">
        <v>0</v>
      </c>
    </row>
    <row r="2894" spans="1:11">
      <c r="A2894" t="s">
        <v>9855</v>
      </c>
      <c r="B2894" s="33" t="s">
        <v>920</v>
      </c>
      <c r="C2894" s="33">
        <v>101</v>
      </c>
      <c r="D2894" t="s">
        <v>905</v>
      </c>
      <c r="E2894" t="s">
        <v>12243</v>
      </c>
      <c r="F2894" s="34">
        <v>45112.538194444445</v>
      </c>
      <c r="G2894" s="34">
        <v>45139.458333333336</v>
      </c>
      <c r="H2894" t="s">
        <v>907</v>
      </c>
      <c r="I2894" t="s">
        <v>903</v>
      </c>
      <c r="J2894" t="s">
        <v>12355</v>
      </c>
      <c r="K2894" t="s">
        <v>0</v>
      </c>
    </row>
    <row r="2895" spans="1:11">
      <c r="A2895" t="s">
        <v>9856</v>
      </c>
      <c r="B2895" s="33" t="s">
        <v>920</v>
      </c>
      <c r="C2895" s="33">
        <v>607</v>
      </c>
      <c r="D2895" t="s">
        <v>901</v>
      </c>
      <c r="E2895" t="s">
        <v>12243</v>
      </c>
      <c r="F2895" s="34">
        <v>45118.545138888891</v>
      </c>
      <c r="G2895" s="34">
        <v>45128.416666666664</v>
      </c>
      <c r="H2895" t="s">
        <v>907</v>
      </c>
      <c r="I2895" t="s">
        <v>903</v>
      </c>
      <c r="J2895" t="s">
        <v>12364</v>
      </c>
      <c r="K2895" t="s">
        <v>0</v>
      </c>
    </row>
    <row r="2896" spans="1:11">
      <c r="A2896" t="s">
        <v>9857</v>
      </c>
      <c r="B2896" s="33" t="s">
        <v>920</v>
      </c>
      <c r="C2896" s="33">
        <v>605</v>
      </c>
      <c r="D2896" t="s">
        <v>901</v>
      </c>
      <c r="E2896" t="s">
        <v>12243</v>
      </c>
      <c r="F2896" s="34">
        <v>45124.637499999997</v>
      </c>
      <c r="G2896" s="34">
        <v>45131.379474907408</v>
      </c>
      <c r="H2896" t="s">
        <v>2</v>
      </c>
      <c r="I2896" t="s">
        <v>903</v>
      </c>
      <c r="J2896" t="s">
        <v>12437</v>
      </c>
      <c r="K2896" t="s">
        <v>0</v>
      </c>
    </row>
    <row r="2897" spans="1:11">
      <c r="A2897" t="s">
        <v>9858</v>
      </c>
      <c r="B2897" s="33" t="s">
        <v>920</v>
      </c>
      <c r="C2897" s="33">
        <v>801</v>
      </c>
      <c r="D2897" t="s">
        <v>901</v>
      </c>
      <c r="E2897" t="s">
        <v>12243</v>
      </c>
      <c r="F2897" s="34">
        <v>45122.648611111108</v>
      </c>
      <c r="G2897" s="34">
        <v>45132.556938136571</v>
      </c>
      <c r="H2897" t="s">
        <v>907</v>
      </c>
      <c r="I2897" t="s">
        <v>903</v>
      </c>
      <c r="J2897" t="s">
        <v>12367</v>
      </c>
      <c r="K2897" t="s">
        <v>0</v>
      </c>
    </row>
    <row r="2898" spans="1:11">
      <c r="A2898" t="s">
        <v>9859</v>
      </c>
      <c r="B2898" s="33" t="s">
        <v>920</v>
      </c>
      <c r="C2898" s="33" t="s">
        <v>333</v>
      </c>
      <c r="D2898" t="s">
        <v>333</v>
      </c>
      <c r="E2898" t="s">
        <v>12243</v>
      </c>
      <c r="F2898" s="34">
        <v>45126.738194444442</v>
      </c>
      <c r="G2898" s="34">
        <v>45132.669047754629</v>
      </c>
      <c r="H2898" t="s">
        <v>2</v>
      </c>
      <c r="I2898" t="s">
        <v>903</v>
      </c>
      <c r="J2898" t="s">
        <v>12437</v>
      </c>
      <c r="K2898" t="s">
        <v>0</v>
      </c>
    </row>
    <row r="2899" spans="1:11">
      <c r="A2899" t="s">
        <v>9860</v>
      </c>
      <c r="B2899" s="33" t="s">
        <v>920</v>
      </c>
      <c r="C2899" s="33">
        <v>101</v>
      </c>
      <c r="D2899" t="s">
        <v>905</v>
      </c>
      <c r="E2899" t="s">
        <v>12243</v>
      </c>
      <c r="F2899" s="34">
        <v>45118.913888888892</v>
      </c>
      <c r="G2899" s="34">
        <v>45139.458333333336</v>
      </c>
      <c r="H2899" t="s">
        <v>907</v>
      </c>
      <c r="I2899" t="s">
        <v>903</v>
      </c>
      <c r="J2899" t="s">
        <v>12358</v>
      </c>
      <c r="K2899" t="s">
        <v>0</v>
      </c>
    </row>
    <row r="2900" spans="1:11">
      <c r="A2900" t="s">
        <v>9861</v>
      </c>
      <c r="B2900" s="33" t="s">
        <v>920</v>
      </c>
      <c r="C2900" s="33">
        <v>1002</v>
      </c>
      <c r="D2900" t="s">
        <v>905</v>
      </c>
      <c r="E2900" t="s">
        <v>12243</v>
      </c>
      <c r="F2900" s="34">
        <v>45145.415972222225</v>
      </c>
      <c r="G2900" s="34">
        <v>45147.430555555555</v>
      </c>
      <c r="H2900" t="s">
        <v>907</v>
      </c>
      <c r="I2900" t="s">
        <v>903</v>
      </c>
      <c r="J2900" t="s">
        <v>12267</v>
      </c>
      <c r="K2900" t="s">
        <v>0</v>
      </c>
    </row>
    <row r="2901" spans="1:11">
      <c r="A2901" t="s">
        <v>9862</v>
      </c>
      <c r="B2901" s="33" t="s">
        <v>920</v>
      </c>
      <c r="C2901" s="33">
        <v>702</v>
      </c>
      <c r="D2901" t="s">
        <v>905</v>
      </c>
      <c r="E2901" t="s">
        <v>12243</v>
      </c>
      <c r="F2901" s="34">
        <v>45124.847222222219</v>
      </c>
      <c r="G2901" s="34">
        <v>45152.5</v>
      </c>
      <c r="H2901" t="s">
        <v>907</v>
      </c>
      <c r="I2901" t="s">
        <v>903</v>
      </c>
      <c r="J2901" t="s">
        <v>12274</v>
      </c>
      <c r="K2901" t="s">
        <v>0</v>
      </c>
    </row>
    <row r="2902" spans="1:11">
      <c r="A2902" t="s">
        <v>9863</v>
      </c>
      <c r="B2902" s="33" t="s">
        <v>920</v>
      </c>
      <c r="C2902" s="33">
        <v>301</v>
      </c>
      <c r="D2902" t="s">
        <v>901</v>
      </c>
      <c r="E2902" t="s">
        <v>12243</v>
      </c>
      <c r="F2902" s="34">
        <v>45120.472916666666</v>
      </c>
      <c r="G2902" s="34">
        <v>45153.444121678243</v>
      </c>
      <c r="H2902" t="s">
        <v>907</v>
      </c>
      <c r="I2902" t="s">
        <v>903</v>
      </c>
      <c r="J2902" t="s">
        <v>12367</v>
      </c>
      <c r="K2902" t="s">
        <v>0</v>
      </c>
    </row>
    <row r="2903" spans="1:11">
      <c r="A2903" t="s">
        <v>9864</v>
      </c>
      <c r="B2903" s="33" t="s">
        <v>920</v>
      </c>
      <c r="C2903" s="33">
        <v>304</v>
      </c>
      <c r="D2903" t="s">
        <v>901</v>
      </c>
      <c r="E2903" t="s">
        <v>12243</v>
      </c>
      <c r="F2903" s="34">
        <v>45149.373611111114</v>
      </c>
      <c r="G2903" s="34">
        <v>45159.333333333336</v>
      </c>
      <c r="H2903" t="s">
        <v>907</v>
      </c>
      <c r="I2903" t="s">
        <v>903</v>
      </c>
      <c r="J2903" t="s">
        <v>12357</v>
      </c>
      <c r="K2903" t="s">
        <v>0</v>
      </c>
    </row>
    <row r="2904" spans="1:11">
      <c r="A2904" t="s">
        <v>9865</v>
      </c>
      <c r="B2904" s="33" t="s">
        <v>920</v>
      </c>
      <c r="C2904" s="33">
        <v>807</v>
      </c>
      <c r="D2904" t="s">
        <v>905</v>
      </c>
      <c r="E2904" t="s">
        <v>12243</v>
      </c>
      <c r="F2904" s="34">
        <v>45129.447916666664</v>
      </c>
      <c r="G2904" s="34">
        <v>45131.427083333336</v>
      </c>
      <c r="H2904" t="s">
        <v>907</v>
      </c>
      <c r="I2904" t="s">
        <v>903</v>
      </c>
      <c r="J2904" t="s">
        <v>12267</v>
      </c>
      <c r="K2904" t="s">
        <v>0</v>
      </c>
    </row>
    <row r="2905" spans="1:11">
      <c r="A2905" t="s">
        <v>9866</v>
      </c>
      <c r="B2905" s="33" t="s">
        <v>920</v>
      </c>
      <c r="C2905" s="33">
        <v>1001</v>
      </c>
      <c r="D2905" t="s">
        <v>905</v>
      </c>
      <c r="E2905" t="s">
        <v>12243</v>
      </c>
      <c r="F2905" s="34">
        <v>45131.589583333334</v>
      </c>
      <c r="G2905" s="34">
        <v>45153.899145891206</v>
      </c>
      <c r="H2905" t="s">
        <v>907</v>
      </c>
      <c r="I2905" t="s">
        <v>903</v>
      </c>
      <c r="J2905" t="s">
        <v>12267</v>
      </c>
      <c r="K2905" t="s">
        <v>0</v>
      </c>
    </row>
    <row r="2906" spans="1:11">
      <c r="A2906" t="s">
        <v>9867</v>
      </c>
      <c r="B2906" s="33" t="s">
        <v>920</v>
      </c>
      <c r="C2906" s="33">
        <v>901</v>
      </c>
      <c r="D2906" t="s">
        <v>905</v>
      </c>
      <c r="E2906" t="s">
        <v>12243</v>
      </c>
      <c r="F2906" s="34">
        <v>45149.501388888886</v>
      </c>
      <c r="G2906" s="34">
        <v>45156.368055555555</v>
      </c>
      <c r="H2906" t="s">
        <v>2</v>
      </c>
      <c r="I2906" t="s">
        <v>903</v>
      </c>
      <c r="J2906" t="s">
        <v>12437</v>
      </c>
      <c r="K2906" t="s">
        <v>0</v>
      </c>
    </row>
    <row r="2907" spans="1:11">
      <c r="A2907" t="s">
        <v>9868</v>
      </c>
      <c r="B2907" s="33" t="s">
        <v>920</v>
      </c>
      <c r="C2907" s="33">
        <v>908</v>
      </c>
      <c r="D2907" t="s">
        <v>905</v>
      </c>
      <c r="E2907" t="s">
        <v>806</v>
      </c>
      <c r="F2907" s="34">
        <v>45153.901388888888</v>
      </c>
      <c r="G2907" s="34">
        <v>45153.90440482639</v>
      </c>
      <c r="H2907" t="s">
        <v>907</v>
      </c>
      <c r="I2907" t="s">
        <v>903</v>
      </c>
      <c r="J2907" t="s">
        <v>12360</v>
      </c>
      <c r="K2907" t="s">
        <v>0</v>
      </c>
    </row>
    <row r="2908" spans="1:11">
      <c r="A2908" t="s">
        <v>9869</v>
      </c>
      <c r="B2908" s="33" t="s">
        <v>920</v>
      </c>
      <c r="C2908" s="33">
        <v>1001</v>
      </c>
      <c r="D2908" t="s">
        <v>905</v>
      </c>
      <c r="E2908" t="s">
        <v>12243</v>
      </c>
      <c r="F2908" s="34">
        <v>45135.330555555556</v>
      </c>
      <c r="G2908" s="34">
        <v>45154.576388888891</v>
      </c>
      <c r="H2908" t="s">
        <v>907</v>
      </c>
      <c r="I2908" t="s">
        <v>903</v>
      </c>
      <c r="J2908" t="s">
        <v>12267</v>
      </c>
      <c r="K2908" t="s">
        <v>0</v>
      </c>
    </row>
    <row r="2909" spans="1:11">
      <c r="A2909" t="s">
        <v>9870</v>
      </c>
      <c r="B2909" s="33" t="s">
        <v>920</v>
      </c>
      <c r="C2909" s="33">
        <v>103</v>
      </c>
      <c r="D2909" t="s">
        <v>905</v>
      </c>
      <c r="E2909" t="s">
        <v>12243</v>
      </c>
      <c r="F2909" s="34">
        <v>45120.874305555553</v>
      </c>
      <c r="G2909" s="34">
        <v>45155.417918425926</v>
      </c>
      <c r="H2909" t="s">
        <v>2</v>
      </c>
      <c r="I2909" t="s">
        <v>903</v>
      </c>
      <c r="J2909" t="s">
        <v>12437</v>
      </c>
      <c r="K2909" t="s">
        <v>0</v>
      </c>
    </row>
    <row r="2910" spans="1:11">
      <c r="A2910" t="s">
        <v>9871</v>
      </c>
      <c r="B2910" s="33" t="s">
        <v>920</v>
      </c>
      <c r="C2910" s="33">
        <v>806</v>
      </c>
      <c r="D2910" t="s">
        <v>905</v>
      </c>
      <c r="E2910" t="s">
        <v>12243</v>
      </c>
      <c r="F2910" s="34">
        <v>45129.481944444444</v>
      </c>
      <c r="G2910" s="34">
        <v>45155.561841840281</v>
      </c>
      <c r="H2910" t="s">
        <v>2</v>
      </c>
      <c r="I2910" t="s">
        <v>903</v>
      </c>
      <c r="J2910" t="s">
        <v>12437</v>
      </c>
      <c r="K2910" t="s">
        <v>0</v>
      </c>
    </row>
    <row r="2911" spans="1:11">
      <c r="A2911" t="s">
        <v>9872</v>
      </c>
      <c r="B2911" s="33" t="s">
        <v>920</v>
      </c>
      <c r="C2911" s="33">
        <v>801</v>
      </c>
      <c r="D2911" t="s">
        <v>905</v>
      </c>
      <c r="E2911" t="s">
        <v>12243</v>
      </c>
      <c r="F2911" s="34">
        <v>45137.443055555559</v>
      </c>
      <c r="G2911" s="34">
        <v>45155.598831354167</v>
      </c>
      <c r="H2911" t="s">
        <v>2</v>
      </c>
      <c r="I2911" t="s">
        <v>903</v>
      </c>
      <c r="J2911" t="s">
        <v>12258</v>
      </c>
      <c r="K2911" t="s">
        <v>0</v>
      </c>
    </row>
    <row r="2912" spans="1:11">
      <c r="A2912" t="s">
        <v>9873</v>
      </c>
      <c r="B2912" s="33" t="s">
        <v>920</v>
      </c>
      <c r="C2912" s="33">
        <v>908</v>
      </c>
      <c r="D2912" t="s">
        <v>901</v>
      </c>
      <c r="E2912" t="s">
        <v>806</v>
      </c>
      <c r="F2912" s="34">
        <v>45139.37777777778</v>
      </c>
      <c r="G2912" s="34">
        <v>45155.608196145833</v>
      </c>
      <c r="H2912" t="s">
        <v>2</v>
      </c>
      <c r="I2912" t="s">
        <v>903</v>
      </c>
      <c r="J2912" t="s">
        <v>12274</v>
      </c>
      <c r="K2912" t="s">
        <v>0</v>
      </c>
    </row>
    <row r="2913" spans="1:11">
      <c r="A2913" t="s">
        <v>9874</v>
      </c>
      <c r="B2913" s="33" t="s">
        <v>920</v>
      </c>
      <c r="C2913" s="33">
        <v>904</v>
      </c>
      <c r="D2913" t="s">
        <v>905</v>
      </c>
      <c r="E2913" t="s">
        <v>12243</v>
      </c>
      <c r="F2913" s="34">
        <v>45163.368055555555</v>
      </c>
      <c r="G2913" s="34">
        <v>45163.43885702546</v>
      </c>
      <c r="H2913" t="s">
        <v>907</v>
      </c>
      <c r="I2913" t="s">
        <v>903</v>
      </c>
      <c r="J2913" t="s">
        <v>12267</v>
      </c>
      <c r="K2913" t="s">
        <v>0</v>
      </c>
    </row>
    <row r="2914" spans="1:11">
      <c r="A2914" t="s">
        <v>9875</v>
      </c>
      <c r="B2914" s="33" t="s">
        <v>920</v>
      </c>
      <c r="C2914" s="33">
        <v>401</v>
      </c>
      <c r="D2914" t="s">
        <v>901</v>
      </c>
      <c r="E2914" t="s">
        <v>806</v>
      </c>
      <c r="F2914" s="34">
        <v>45159.834722222222</v>
      </c>
      <c r="G2914" s="34">
        <v>45174.597222222219</v>
      </c>
      <c r="H2914" t="s">
        <v>907</v>
      </c>
      <c r="I2914" t="s">
        <v>903</v>
      </c>
      <c r="J2914" t="s">
        <v>12367</v>
      </c>
      <c r="K2914" t="s">
        <v>0</v>
      </c>
    </row>
    <row r="2915" spans="1:11">
      <c r="A2915" t="s">
        <v>9876</v>
      </c>
      <c r="B2915" s="33" t="s">
        <v>920</v>
      </c>
      <c r="C2915" s="33">
        <v>402</v>
      </c>
      <c r="D2915" t="s">
        <v>901</v>
      </c>
      <c r="E2915" t="s">
        <v>806</v>
      </c>
      <c r="F2915" s="34">
        <v>45159.790277777778</v>
      </c>
      <c r="G2915" s="34">
        <v>45173.418926365739</v>
      </c>
      <c r="H2915" t="s">
        <v>907</v>
      </c>
      <c r="I2915" t="s">
        <v>903</v>
      </c>
      <c r="J2915" t="s">
        <v>12267</v>
      </c>
      <c r="K2915" t="s">
        <v>0</v>
      </c>
    </row>
    <row r="2916" spans="1:11">
      <c r="A2916" t="s">
        <v>9877</v>
      </c>
      <c r="B2916" s="33" t="s">
        <v>920</v>
      </c>
      <c r="C2916" s="33">
        <v>203</v>
      </c>
      <c r="D2916" t="s">
        <v>905</v>
      </c>
      <c r="E2916" t="s">
        <v>806</v>
      </c>
      <c r="F2916" s="34">
        <v>45160.409722222219</v>
      </c>
      <c r="G2916" s="34">
        <v>45173.439423784723</v>
      </c>
      <c r="H2916" t="s">
        <v>907</v>
      </c>
      <c r="I2916" t="s">
        <v>903</v>
      </c>
      <c r="J2916" t="s">
        <v>12364</v>
      </c>
      <c r="K2916" t="s">
        <v>0</v>
      </c>
    </row>
    <row r="2917" spans="1:11">
      <c r="A2917" t="s">
        <v>9878</v>
      </c>
      <c r="B2917" s="33" t="s">
        <v>920</v>
      </c>
      <c r="C2917" s="33">
        <v>102</v>
      </c>
      <c r="D2917" t="s">
        <v>905</v>
      </c>
      <c r="E2917" t="s">
        <v>806</v>
      </c>
      <c r="F2917" s="34">
        <v>45173.56527777778</v>
      </c>
      <c r="G2917" s="34">
        <v>45173.623790868056</v>
      </c>
      <c r="H2917" t="s">
        <v>907</v>
      </c>
      <c r="I2917" t="s">
        <v>903</v>
      </c>
      <c r="J2917" t="s">
        <v>12351</v>
      </c>
      <c r="K2917" t="s">
        <v>0</v>
      </c>
    </row>
    <row r="2918" spans="1:11">
      <c r="A2918" t="s">
        <v>9879</v>
      </c>
      <c r="B2918" s="33" t="s">
        <v>920</v>
      </c>
      <c r="C2918" s="33">
        <v>1004</v>
      </c>
      <c r="D2918" t="s">
        <v>905</v>
      </c>
      <c r="E2918" t="s">
        <v>806</v>
      </c>
      <c r="F2918" s="34">
        <v>45161.620833333334</v>
      </c>
      <c r="G2918" s="34">
        <v>45174.305362569445</v>
      </c>
      <c r="H2918" t="s">
        <v>907</v>
      </c>
      <c r="I2918" t="s">
        <v>903</v>
      </c>
      <c r="J2918" t="s">
        <v>12363</v>
      </c>
      <c r="K2918" t="s">
        <v>0</v>
      </c>
    </row>
    <row r="2919" spans="1:11">
      <c r="A2919" t="s">
        <v>9880</v>
      </c>
      <c r="B2919" s="33" t="s">
        <v>920</v>
      </c>
      <c r="C2919" s="33">
        <v>201</v>
      </c>
      <c r="D2919" t="s">
        <v>901</v>
      </c>
      <c r="E2919" t="s">
        <v>806</v>
      </c>
      <c r="F2919" s="34">
        <v>45173.93472222222</v>
      </c>
      <c r="G2919" s="34">
        <v>45174.332545925929</v>
      </c>
      <c r="H2919" t="s">
        <v>907</v>
      </c>
      <c r="I2919" t="s">
        <v>903</v>
      </c>
      <c r="J2919" t="s">
        <v>12359</v>
      </c>
      <c r="K2919" t="s">
        <v>0</v>
      </c>
    </row>
    <row r="2920" spans="1:11">
      <c r="A2920" t="s">
        <v>9881</v>
      </c>
      <c r="B2920" s="33" t="s">
        <v>920</v>
      </c>
      <c r="C2920" s="33">
        <v>505</v>
      </c>
      <c r="D2920" t="s">
        <v>905</v>
      </c>
      <c r="E2920" t="s">
        <v>12243</v>
      </c>
      <c r="F2920" s="34">
        <v>45180.415972222225</v>
      </c>
      <c r="G2920" s="34">
        <v>45190.381944444445</v>
      </c>
      <c r="H2920" t="s">
        <v>907</v>
      </c>
      <c r="I2920" t="s">
        <v>903</v>
      </c>
      <c r="J2920" t="s">
        <v>12361</v>
      </c>
      <c r="K2920" t="s">
        <v>0</v>
      </c>
    </row>
    <row r="2921" spans="1:11">
      <c r="A2921" t="s">
        <v>9882</v>
      </c>
      <c r="B2921" s="33" t="s">
        <v>920</v>
      </c>
      <c r="C2921" s="33">
        <v>901</v>
      </c>
      <c r="D2921" t="s">
        <v>905</v>
      </c>
      <c r="E2921" t="s">
        <v>12243</v>
      </c>
      <c r="F2921" s="34">
        <v>45180.43472222222</v>
      </c>
      <c r="G2921" s="34">
        <v>45203.395663252311</v>
      </c>
      <c r="H2921" t="s">
        <v>907</v>
      </c>
      <c r="I2921" t="s">
        <v>903</v>
      </c>
      <c r="J2921" t="s">
        <v>12437</v>
      </c>
      <c r="K2921" t="s">
        <v>0</v>
      </c>
    </row>
    <row r="2922" spans="1:11">
      <c r="A2922" t="s">
        <v>9883</v>
      </c>
      <c r="B2922" s="33" t="s">
        <v>920</v>
      </c>
      <c r="C2922" s="33">
        <v>802</v>
      </c>
      <c r="D2922" t="s">
        <v>901</v>
      </c>
      <c r="E2922" t="s">
        <v>12243</v>
      </c>
      <c r="F2922" s="34">
        <v>45180.591666666667</v>
      </c>
      <c r="G2922" s="34">
        <v>45182.560920231481</v>
      </c>
      <c r="H2922" t="s">
        <v>907</v>
      </c>
      <c r="I2922" t="s">
        <v>903</v>
      </c>
      <c r="J2922" t="s">
        <v>12358</v>
      </c>
      <c r="K2922" t="s">
        <v>0</v>
      </c>
    </row>
    <row r="2923" spans="1:11">
      <c r="A2923" t="s">
        <v>9884</v>
      </c>
      <c r="B2923" s="33" t="s">
        <v>920</v>
      </c>
      <c r="C2923" s="33">
        <v>708</v>
      </c>
      <c r="D2923" t="s">
        <v>901</v>
      </c>
      <c r="E2923" t="s">
        <v>12243</v>
      </c>
      <c r="F2923" s="34">
        <v>45180.852777777778</v>
      </c>
      <c r="G2923" s="34">
        <v>45190.5625</v>
      </c>
      <c r="H2923" t="s">
        <v>2</v>
      </c>
      <c r="I2923" t="s">
        <v>903</v>
      </c>
      <c r="J2923" t="s">
        <v>12361</v>
      </c>
      <c r="K2923" t="s">
        <v>0</v>
      </c>
    </row>
    <row r="2924" spans="1:11">
      <c r="A2924" t="s">
        <v>9885</v>
      </c>
      <c r="B2924" s="33" t="s">
        <v>920</v>
      </c>
      <c r="C2924" s="33">
        <v>807</v>
      </c>
      <c r="D2924" t="s">
        <v>905</v>
      </c>
      <c r="E2924" t="s">
        <v>12243</v>
      </c>
      <c r="F2924" s="34">
        <v>45190.576388888891</v>
      </c>
      <c r="G2924" s="34">
        <v>45190.581463194445</v>
      </c>
      <c r="H2924" t="s">
        <v>907</v>
      </c>
      <c r="I2924" t="s">
        <v>903</v>
      </c>
      <c r="J2924" t="s">
        <v>12364</v>
      </c>
      <c r="K2924" t="s">
        <v>0</v>
      </c>
    </row>
    <row r="2925" spans="1:11">
      <c r="A2925" t="s">
        <v>9886</v>
      </c>
      <c r="B2925" s="33" t="s">
        <v>920</v>
      </c>
      <c r="C2925" s="33">
        <v>402</v>
      </c>
      <c r="D2925" t="s">
        <v>905</v>
      </c>
      <c r="E2925" t="s">
        <v>12243</v>
      </c>
      <c r="F2925" s="34">
        <v>45196.314583333333</v>
      </c>
      <c r="G2925" s="34">
        <v>45196.41466023148</v>
      </c>
      <c r="H2925" t="s">
        <v>907</v>
      </c>
      <c r="I2925" t="s">
        <v>903</v>
      </c>
      <c r="J2925" t="s">
        <v>12364</v>
      </c>
      <c r="K2925" t="s">
        <v>0</v>
      </c>
    </row>
    <row r="2926" spans="1:11">
      <c r="A2926" t="s">
        <v>9887</v>
      </c>
      <c r="B2926" s="33" t="s">
        <v>920</v>
      </c>
      <c r="C2926" s="33">
        <v>604</v>
      </c>
      <c r="D2926" t="s">
        <v>901</v>
      </c>
      <c r="E2926" t="s">
        <v>806</v>
      </c>
      <c r="F2926" s="34">
        <v>45201.713194444441</v>
      </c>
      <c r="G2926" s="34">
        <v>45201.915222662035</v>
      </c>
      <c r="H2926" t="s">
        <v>2</v>
      </c>
      <c r="I2926" t="s">
        <v>903</v>
      </c>
      <c r="J2926" t="s">
        <v>12357</v>
      </c>
      <c r="K2926" t="s">
        <v>0</v>
      </c>
    </row>
    <row r="2927" spans="1:11">
      <c r="A2927" t="s">
        <v>9888</v>
      </c>
      <c r="B2927" s="33" t="s">
        <v>920</v>
      </c>
      <c r="C2927" s="33">
        <v>1008</v>
      </c>
      <c r="D2927" t="s">
        <v>901</v>
      </c>
      <c r="E2927" t="s">
        <v>806</v>
      </c>
      <c r="F2927" s="34">
        <v>45203.845138888886</v>
      </c>
      <c r="G2927" s="34">
        <v>45205.451388888891</v>
      </c>
      <c r="H2927" t="s">
        <v>907</v>
      </c>
      <c r="I2927" t="s">
        <v>903</v>
      </c>
      <c r="J2927" t="s">
        <v>12267</v>
      </c>
      <c r="K2927" t="s">
        <v>0</v>
      </c>
    </row>
    <row r="2928" spans="1:11">
      <c r="A2928" t="s">
        <v>9889</v>
      </c>
      <c r="B2928" s="33" t="s">
        <v>920</v>
      </c>
      <c r="C2928" s="33">
        <v>103</v>
      </c>
      <c r="D2928" t="s">
        <v>905</v>
      </c>
      <c r="E2928" t="s">
        <v>806</v>
      </c>
      <c r="F2928" s="34">
        <v>45205.467361111114</v>
      </c>
      <c r="G2928" s="34">
        <v>45208.483751631946</v>
      </c>
      <c r="H2928" t="s">
        <v>907</v>
      </c>
      <c r="I2928" t="s">
        <v>903</v>
      </c>
      <c r="J2928" t="s">
        <v>12363</v>
      </c>
      <c r="K2928" t="s">
        <v>0</v>
      </c>
    </row>
    <row r="2929" spans="1:11">
      <c r="A2929" t="s">
        <v>9890</v>
      </c>
      <c r="B2929" s="33" t="s">
        <v>920</v>
      </c>
      <c r="C2929" s="33">
        <v>101</v>
      </c>
      <c r="D2929" t="s">
        <v>905</v>
      </c>
      <c r="E2929" t="s">
        <v>806</v>
      </c>
      <c r="F2929" s="34">
        <v>45208.496527777781</v>
      </c>
      <c r="G2929" s="34">
        <v>45208.58522335648</v>
      </c>
      <c r="H2929" t="s">
        <v>907</v>
      </c>
      <c r="I2929" t="s">
        <v>903</v>
      </c>
      <c r="J2929" t="s">
        <v>12359</v>
      </c>
      <c r="K2929" t="s">
        <v>0</v>
      </c>
    </row>
    <row r="2930" spans="1:11">
      <c r="A2930" t="s">
        <v>9891</v>
      </c>
      <c r="B2930" s="33" t="s">
        <v>920</v>
      </c>
      <c r="C2930" s="33">
        <v>706</v>
      </c>
      <c r="D2930" t="s">
        <v>901</v>
      </c>
      <c r="E2930" t="s">
        <v>806</v>
      </c>
      <c r="F2930" s="34">
        <v>45215.34375</v>
      </c>
      <c r="G2930" s="34">
        <v>45222.626908703707</v>
      </c>
      <c r="H2930" t="s">
        <v>907</v>
      </c>
      <c r="I2930" t="s">
        <v>903</v>
      </c>
      <c r="J2930" t="s">
        <v>12363</v>
      </c>
      <c r="K2930" t="s">
        <v>0</v>
      </c>
    </row>
    <row r="2931" spans="1:11">
      <c r="A2931" t="s">
        <v>9892</v>
      </c>
      <c r="B2931" s="33" t="s">
        <v>920</v>
      </c>
      <c r="C2931" s="33">
        <v>1008</v>
      </c>
      <c r="D2931" t="s">
        <v>905</v>
      </c>
      <c r="E2931" t="s">
        <v>806</v>
      </c>
      <c r="F2931" s="34">
        <v>45215.423611111109</v>
      </c>
      <c r="G2931" s="34">
        <v>45215.744301296298</v>
      </c>
      <c r="H2931" t="s">
        <v>907</v>
      </c>
      <c r="I2931" t="s">
        <v>903</v>
      </c>
      <c r="J2931" t="s">
        <v>12314</v>
      </c>
      <c r="K2931" t="s">
        <v>0</v>
      </c>
    </row>
    <row r="2932" spans="1:11">
      <c r="A2932" t="s">
        <v>9893</v>
      </c>
      <c r="B2932" s="33" t="s">
        <v>920</v>
      </c>
      <c r="C2932" s="33">
        <v>101</v>
      </c>
      <c r="D2932" t="s">
        <v>901</v>
      </c>
      <c r="E2932" t="s">
        <v>806</v>
      </c>
      <c r="F2932" s="34">
        <v>45215.455555555556</v>
      </c>
      <c r="G2932" s="34">
        <v>45216.40545658565</v>
      </c>
      <c r="H2932" t="s">
        <v>2</v>
      </c>
      <c r="I2932" t="s">
        <v>903</v>
      </c>
      <c r="J2932" t="s">
        <v>12361</v>
      </c>
      <c r="K2932" t="s">
        <v>0</v>
      </c>
    </row>
    <row r="2933" spans="1:11">
      <c r="A2933" t="s">
        <v>9894</v>
      </c>
      <c r="B2933" s="33" t="s">
        <v>920</v>
      </c>
      <c r="C2933" s="33">
        <v>1003</v>
      </c>
      <c r="D2933" t="s">
        <v>905</v>
      </c>
      <c r="E2933" t="s">
        <v>12244</v>
      </c>
      <c r="F2933" s="34">
        <v>45216.350694444445</v>
      </c>
      <c r="G2933" s="34">
        <v>45216.411125601851</v>
      </c>
      <c r="H2933" t="s">
        <v>907</v>
      </c>
      <c r="I2933" t="s">
        <v>903</v>
      </c>
      <c r="J2933" t="s">
        <v>12275</v>
      </c>
      <c r="K2933" t="s">
        <v>0</v>
      </c>
    </row>
    <row r="2934" spans="1:11">
      <c r="A2934" t="s">
        <v>9895</v>
      </c>
      <c r="B2934" s="33" t="s">
        <v>920</v>
      </c>
      <c r="C2934" s="33">
        <v>103</v>
      </c>
      <c r="D2934" t="s">
        <v>905</v>
      </c>
      <c r="E2934" t="s">
        <v>806</v>
      </c>
      <c r="F2934" s="34">
        <v>45216.509722222225</v>
      </c>
      <c r="G2934" s="34">
        <v>45216.560474803242</v>
      </c>
      <c r="H2934" t="s">
        <v>907</v>
      </c>
      <c r="I2934" t="s">
        <v>903</v>
      </c>
      <c r="J2934" t="s">
        <v>12371</v>
      </c>
      <c r="K2934" t="s">
        <v>0</v>
      </c>
    </row>
    <row r="2935" spans="1:11">
      <c r="A2935" t="s">
        <v>9896</v>
      </c>
      <c r="B2935" s="33" t="s">
        <v>920</v>
      </c>
      <c r="C2935" s="33">
        <v>808</v>
      </c>
      <c r="D2935" t="s">
        <v>905</v>
      </c>
      <c r="E2935" t="s">
        <v>806</v>
      </c>
      <c r="F2935" s="34">
        <v>45217.461805555555</v>
      </c>
      <c r="G2935" s="34">
        <v>45218.380756157407</v>
      </c>
      <c r="H2935" t="s">
        <v>907</v>
      </c>
      <c r="I2935" t="s">
        <v>903</v>
      </c>
      <c r="J2935" t="s">
        <v>12314</v>
      </c>
      <c r="K2935" t="s">
        <v>0</v>
      </c>
    </row>
    <row r="2936" spans="1:11">
      <c r="A2936" t="s">
        <v>9897</v>
      </c>
      <c r="B2936" s="33" t="s">
        <v>920</v>
      </c>
      <c r="C2936" s="33">
        <v>101</v>
      </c>
      <c r="D2936" t="s">
        <v>901</v>
      </c>
      <c r="E2936" t="s">
        <v>806</v>
      </c>
      <c r="F2936" s="34">
        <v>45217.570138888892</v>
      </c>
      <c r="G2936" s="34">
        <v>45218.384407581019</v>
      </c>
      <c r="H2936" t="s">
        <v>2</v>
      </c>
      <c r="I2936" t="s">
        <v>903</v>
      </c>
      <c r="J2936" t="s">
        <v>12361</v>
      </c>
      <c r="K2936" t="s">
        <v>0</v>
      </c>
    </row>
    <row r="2937" spans="1:11">
      <c r="A2937" t="s">
        <v>9898</v>
      </c>
      <c r="B2937" s="33" t="s">
        <v>920</v>
      </c>
      <c r="C2937" s="33">
        <v>101</v>
      </c>
      <c r="D2937" t="s">
        <v>901</v>
      </c>
      <c r="E2937" t="s">
        <v>806</v>
      </c>
      <c r="F2937" s="34">
        <v>45217.570833333331</v>
      </c>
      <c r="G2937" s="34">
        <v>45218.385817569448</v>
      </c>
      <c r="H2937" t="s">
        <v>2</v>
      </c>
      <c r="I2937" t="s">
        <v>903</v>
      </c>
      <c r="J2937" t="s">
        <v>12355</v>
      </c>
      <c r="K2937" t="s">
        <v>0</v>
      </c>
    </row>
    <row r="2938" spans="1:11">
      <c r="A2938" t="s">
        <v>9899</v>
      </c>
      <c r="B2938" s="33" t="s">
        <v>920</v>
      </c>
      <c r="C2938" s="33">
        <v>101</v>
      </c>
      <c r="D2938" t="s">
        <v>901</v>
      </c>
      <c r="E2938" t="s">
        <v>806</v>
      </c>
      <c r="F2938" s="34">
        <v>45217.575694444444</v>
      </c>
      <c r="G2938" s="34">
        <v>45218.387107835646</v>
      </c>
      <c r="H2938" t="s">
        <v>2</v>
      </c>
      <c r="I2938" t="s">
        <v>903</v>
      </c>
      <c r="J2938" t="s">
        <v>12355</v>
      </c>
      <c r="K2938" t="s">
        <v>0</v>
      </c>
    </row>
    <row r="2939" spans="1:11">
      <c r="A2939" t="s">
        <v>9900</v>
      </c>
      <c r="B2939" s="33" t="s">
        <v>920</v>
      </c>
      <c r="C2939" s="33" t="s">
        <v>333</v>
      </c>
      <c r="D2939" t="s">
        <v>333</v>
      </c>
      <c r="E2939" t="s">
        <v>806</v>
      </c>
      <c r="F2939" s="34">
        <v>45218.709722222222</v>
      </c>
      <c r="G2939" s="34">
        <v>45219.375</v>
      </c>
      <c r="H2939" t="s">
        <v>907</v>
      </c>
      <c r="I2939" t="s">
        <v>903</v>
      </c>
      <c r="J2939" t="s">
        <v>12358</v>
      </c>
      <c r="K2939" t="s">
        <v>0</v>
      </c>
    </row>
    <row r="2940" spans="1:11">
      <c r="A2940" t="s">
        <v>9901</v>
      </c>
      <c r="B2940" s="33" t="s">
        <v>920</v>
      </c>
      <c r="C2940" s="33">
        <v>1008</v>
      </c>
      <c r="D2940" t="s">
        <v>901</v>
      </c>
      <c r="E2940" t="s">
        <v>806</v>
      </c>
      <c r="F2940" s="34">
        <v>45218.904166666667</v>
      </c>
      <c r="G2940" s="34">
        <v>45219.589928229165</v>
      </c>
      <c r="H2940" t="s">
        <v>2</v>
      </c>
      <c r="I2940" t="s">
        <v>903</v>
      </c>
      <c r="J2940" t="s">
        <v>12363</v>
      </c>
      <c r="K2940" t="s">
        <v>0</v>
      </c>
    </row>
    <row r="2941" spans="1:11">
      <c r="A2941" t="s">
        <v>9902</v>
      </c>
      <c r="B2941" s="33" t="s">
        <v>920</v>
      </c>
      <c r="C2941" s="33">
        <v>706</v>
      </c>
      <c r="D2941" t="s">
        <v>901</v>
      </c>
      <c r="E2941" t="s">
        <v>806</v>
      </c>
      <c r="F2941" s="34">
        <v>45219.101388888892</v>
      </c>
      <c r="G2941" s="34">
        <v>45219.600268819442</v>
      </c>
      <c r="H2941" t="s">
        <v>907</v>
      </c>
      <c r="I2941" t="s">
        <v>903</v>
      </c>
      <c r="J2941" t="s">
        <v>12275</v>
      </c>
      <c r="K2941" t="s">
        <v>0</v>
      </c>
    </row>
    <row r="2942" spans="1:11">
      <c r="A2942" t="s">
        <v>9903</v>
      </c>
      <c r="B2942" s="33" t="s">
        <v>920</v>
      </c>
      <c r="C2942" s="33">
        <v>806</v>
      </c>
      <c r="D2942" t="s">
        <v>901</v>
      </c>
      <c r="E2942" t="s">
        <v>806</v>
      </c>
      <c r="F2942" s="34">
        <v>45222.406944444447</v>
      </c>
      <c r="G2942" s="34">
        <v>45229.46875</v>
      </c>
      <c r="H2942" t="s">
        <v>907</v>
      </c>
      <c r="I2942" t="s">
        <v>903</v>
      </c>
      <c r="J2942" t="s">
        <v>12363</v>
      </c>
      <c r="K2942" t="s">
        <v>0</v>
      </c>
    </row>
    <row r="2943" spans="1:11">
      <c r="A2943" t="s">
        <v>9904</v>
      </c>
      <c r="B2943" s="33" t="s">
        <v>920</v>
      </c>
      <c r="C2943" s="33">
        <v>1008</v>
      </c>
      <c r="D2943" t="s">
        <v>905</v>
      </c>
      <c r="E2943" t="s">
        <v>806</v>
      </c>
      <c r="F2943" s="34">
        <v>45223.624305555553</v>
      </c>
      <c r="G2943" s="34">
        <v>45223.626724641203</v>
      </c>
      <c r="H2943" t="s">
        <v>907</v>
      </c>
      <c r="I2943" t="s">
        <v>903</v>
      </c>
      <c r="J2943" t="s">
        <v>12258</v>
      </c>
      <c r="K2943" t="s">
        <v>0</v>
      </c>
    </row>
    <row r="2944" spans="1:11">
      <c r="A2944" t="s">
        <v>9905</v>
      </c>
      <c r="B2944" s="33" t="s">
        <v>920</v>
      </c>
      <c r="C2944" s="33">
        <v>1006</v>
      </c>
      <c r="D2944" t="s">
        <v>905</v>
      </c>
      <c r="E2944" t="s">
        <v>806</v>
      </c>
      <c r="F2944" s="34">
        <v>45223.567361111112</v>
      </c>
      <c r="G2944" s="34">
        <v>45223.703446354164</v>
      </c>
      <c r="H2944" t="s">
        <v>2</v>
      </c>
      <c r="I2944" t="s">
        <v>903</v>
      </c>
      <c r="J2944" t="s">
        <v>12364</v>
      </c>
      <c r="K2944" t="s">
        <v>0</v>
      </c>
    </row>
    <row r="2945" spans="1:11">
      <c r="A2945" t="s">
        <v>9906</v>
      </c>
      <c r="B2945" s="33" t="s">
        <v>920</v>
      </c>
      <c r="C2945" s="33">
        <v>1008</v>
      </c>
      <c r="D2945" t="s">
        <v>901</v>
      </c>
      <c r="E2945" t="s">
        <v>806</v>
      </c>
      <c r="F2945" s="34">
        <v>45224.723611111112</v>
      </c>
      <c r="G2945" s="34">
        <v>45224.726417928243</v>
      </c>
      <c r="H2945" t="s">
        <v>2</v>
      </c>
      <c r="I2945" t="s">
        <v>903</v>
      </c>
      <c r="J2945" t="s">
        <v>12258</v>
      </c>
      <c r="K2945" t="s">
        <v>0</v>
      </c>
    </row>
    <row r="2946" spans="1:11">
      <c r="A2946" t="s">
        <v>9907</v>
      </c>
      <c r="B2946" s="33" t="s">
        <v>920</v>
      </c>
      <c r="C2946" s="33">
        <v>1001</v>
      </c>
      <c r="D2946" t="s">
        <v>901</v>
      </c>
      <c r="E2946" t="s">
        <v>806</v>
      </c>
      <c r="F2946" s="34">
        <v>45225.448611111111</v>
      </c>
      <c r="G2946" s="34">
        <v>45225.451434270835</v>
      </c>
      <c r="H2946" t="s">
        <v>2</v>
      </c>
      <c r="I2946" t="s">
        <v>903</v>
      </c>
      <c r="J2946" t="s">
        <v>12258</v>
      </c>
      <c r="K2946" t="s">
        <v>0</v>
      </c>
    </row>
    <row r="2947" spans="1:11">
      <c r="A2947" t="s">
        <v>9908</v>
      </c>
      <c r="B2947" s="33" t="s">
        <v>920</v>
      </c>
      <c r="C2947" s="33">
        <v>1002</v>
      </c>
      <c r="D2947" t="s">
        <v>905</v>
      </c>
      <c r="E2947" t="s">
        <v>806</v>
      </c>
      <c r="F2947" s="34">
        <v>45225.453472222223</v>
      </c>
      <c r="G2947" s="34">
        <v>45226.416666666664</v>
      </c>
      <c r="H2947" t="s">
        <v>907</v>
      </c>
      <c r="I2947" t="s">
        <v>903</v>
      </c>
      <c r="J2947" t="s">
        <v>12258</v>
      </c>
      <c r="K2947" t="s">
        <v>0</v>
      </c>
    </row>
    <row r="2948" spans="1:11">
      <c r="A2948" t="s">
        <v>9909</v>
      </c>
      <c r="B2948" s="33" t="s">
        <v>920</v>
      </c>
      <c r="C2948" s="33">
        <v>1003</v>
      </c>
      <c r="D2948" t="s">
        <v>905</v>
      </c>
      <c r="E2948" t="s">
        <v>806</v>
      </c>
      <c r="F2948" s="34">
        <v>45225.467361111114</v>
      </c>
      <c r="G2948" s="34">
        <v>45226.402777777781</v>
      </c>
      <c r="H2948" t="s">
        <v>907</v>
      </c>
      <c r="I2948" t="s">
        <v>903</v>
      </c>
      <c r="J2948" t="s">
        <v>12258</v>
      </c>
      <c r="K2948" t="s">
        <v>0</v>
      </c>
    </row>
    <row r="2949" spans="1:11">
      <c r="A2949" t="s">
        <v>9910</v>
      </c>
      <c r="B2949" s="33" t="s">
        <v>920</v>
      </c>
      <c r="C2949" s="33">
        <v>306</v>
      </c>
      <c r="D2949" t="s">
        <v>901</v>
      </c>
      <c r="E2949" t="s">
        <v>806</v>
      </c>
      <c r="F2949" s="34">
        <v>45225.410416666666</v>
      </c>
      <c r="G2949" s="34">
        <v>45230.395833333336</v>
      </c>
      <c r="H2949" t="s">
        <v>907</v>
      </c>
      <c r="I2949" t="s">
        <v>903</v>
      </c>
      <c r="J2949" t="s">
        <v>12355</v>
      </c>
      <c r="K2949" t="s">
        <v>0</v>
      </c>
    </row>
    <row r="2950" spans="1:11">
      <c r="A2950" t="s">
        <v>9911</v>
      </c>
      <c r="B2950" s="33" t="s">
        <v>920</v>
      </c>
      <c r="C2950" s="33" t="s">
        <v>333</v>
      </c>
      <c r="D2950" t="s">
        <v>333</v>
      </c>
      <c r="E2950" t="s">
        <v>806</v>
      </c>
      <c r="F2950" s="34">
        <v>45225.462500000001</v>
      </c>
      <c r="G2950" s="34">
        <v>45226.306233981479</v>
      </c>
      <c r="H2950" t="s">
        <v>2</v>
      </c>
      <c r="I2950" t="s">
        <v>903</v>
      </c>
      <c r="J2950" t="s">
        <v>12368</v>
      </c>
      <c r="K2950" t="s">
        <v>0</v>
      </c>
    </row>
    <row r="2951" spans="1:11">
      <c r="A2951" t="s">
        <v>9912</v>
      </c>
      <c r="B2951" s="33" t="s">
        <v>920</v>
      </c>
      <c r="C2951" s="33" t="s">
        <v>333</v>
      </c>
      <c r="D2951" t="s">
        <v>333</v>
      </c>
      <c r="E2951" t="s">
        <v>806</v>
      </c>
      <c r="F2951" s="34">
        <v>45225.464583333334</v>
      </c>
      <c r="G2951" s="34">
        <v>45226.313321875001</v>
      </c>
      <c r="H2951" t="s">
        <v>907</v>
      </c>
      <c r="I2951" t="s">
        <v>903</v>
      </c>
      <c r="J2951" t="s">
        <v>12275</v>
      </c>
      <c r="K2951" t="s">
        <v>0</v>
      </c>
    </row>
    <row r="2952" spans="1:11">
      <c r="A2952" t="s">
        <v>9913</v>
      </c>
      <c r="B2952" s="33" t="s">
        <v>920</v>
      </c>
      <c r="C2952" s="33">
        <v>107</v>
      </c>
      <c r="D2952" t="s">
        <v>905</v>
      </c>
      <c r="E2952" t="s">
        <v>806</v>
      </c>
      <c r="F2952" s="34">
        <v>45225.46597222222</v>
      </c>
      <c r="G2952" s="34">
        <v>45226.316572870368</v>
      </c>
      <c r="H2952" t="s">
        <v>907</v>
      </c>
      <c r="I2952" t="s">
        <v>903</v>
      </c>
      <c r="J2952" t="s">
        <v>12275</v>
      </c>
      <c r="K2952" t="s">
        <v>0</v>
      </c>
    </row>
    <row r="2953" spans="1:11">
      <c r="A2953" t="s">
        <v>9914</v>
      </c>
      <c r="B2953" s="33" t="s">
        <v>920</v>
      </c>
      <c r="C2953" s="33">
        <v>107</v>
      </c>
      <c r="D2953" t="s">
        <v>905</v>
      </c>
      <c r="E2953" t="s">
        <v>806</v>
      </c>
      <c r="F2953" s="34">
        <v>45225.468055555553</v>
      </c>
      <c r="G2953" s="34">
        <v>45226.320122511577</v>
      </c>
      <c r="H2953" t="s">
        <v>2</v>
      </c>
      <c r="I2953" t="s">
        <v>903</v>
      </c>
      <c r="J2953" t="s">
        <v>12358</v>
      </c>
      <c r="K2953" t="s">
        <v>0</v>
      </c>
    </row>
    <row r="2954" spans="1:11">
      <c r="A2954" t="s">
        <v>9915</v>
      </c>
      <c r="B2954" s="33" t="s">
        <v>920</v>
      </c>
      <c r="C2954" s="33">
        <v>607</v>
      </c>
      <c r="D2954" t="s">
        <v>905</v>
      </c>
      <c r="E2954" t="s">
        <v>12243</v>
      </c>
      <c r="F2954" s="34">
        <v>45230.953472222223</v>
      </c>
      <c r="G2954" s="34">
        <v>45247.625</v>
      </c>
      <c r="H2954" t="s">
        <v>907</v>
      </c>
      <c r="I2954" t="s">
        <v>903</v>
      </c>
      <c r="J2954" t="s">
        <v>12358</v>
      </c>
      <c r="K2954" t="s">
        <v>0</v>
      </c>
    </row>
    <row r="2955" spans="1:11">
      <c r="A2955" t="s">
        <v>9916</v>
      </c>
      <c r="B2955" s="33" t="s">
        <v>920</v>
      </c>
      <c r="C2955" s="33">
        <v>104</v>
      </c>
      <c r="D2955" t="s">
        <v>901</v>
      </c>
      <c r="E2955" t="s">
        <v>806</v>
      </c>
      <c r="F2955" s="34">
        <v>45231.697222222225</v>
      </c>
      <c r="G2955" s="34">
        <v>45258.375</v>
      </c>
      <c r="H2955" t="s">
        <v>907</v>
      </c>
      <c r="I2955" t="s">
        <v>903</v>
      </c>
      <c r="J2955" t="s">
        <v>12314</v>
      </c>
      <c r="K2955" t="s">
        <v>0</v>
      </c>
    </row>
    <row r="2956" spans="1:11">
      <c r="A2956" t="s">
        <v>9917</v>
      </c>
      <c r="B2956" s="33" t="s">
        <v>920</v>
      </c>
      <c r="C2956" s="33">
        <v>1002</v>
      </c>
      <c r="D2956" t="s">
        <v>901</v>
      </c>
      <c r="E2956" t="s">
        <v>806</v>
      </c>
      <c r="F2956" s="34">
        <v>45238.419444444444</v>
      </c>
      <c r="G2956" s="34">
        <v>45238.570371180555</v>
      </c>
      <c r="H2956" t="s">
        <v>907</v>
      </c>
      <c r="I2956" t="s">
        <v>903</v>
      </c>
      <c r="J2956" t="s">
        <v>12275</v>
      </c>
      <c r="K2956" t="s">
        <v>0</v>
      </c>
    </row>
    <row r="2957" spans="1:11">
      <c r="A2957" t="s">
        <v>9918</v>
      </c>
      <c r="B2957" s="33" t="s">
        <v>920</v>
      </c>
      <c r="C2957" s="33" t="s">
        <v>333</v>
      </c>
      <c r="D2957" t="s">
        <v>333</v>
      </c>
      <c r="E2957" t="s">
        <v>806</v>
      </c>
      <c r="F2957" s="34">
        <v>45238.495833333334</v>
      </c>
      <c r="G2957" s="34">
        <v>45238.658830185188</v>
      </c>
      <c r="H2957" t="s">
        <v>907</v>
      </c>
      <c r="I2957" t="s">
        <v>903</v>
      </c>
      <c r="J2957" t="s">
        <v>12364</v>
      </c>
      <c r="K2957" t="s">
        <v>0</v>
      </c>
    </row>
    <row r="2958" spans="1:11">
      <c r="A2958" t="s">
        <v>9919</v>
      </c>
      <c r="B2958" s="33" t="s">
        <v>920</v>
      </c>
      <c r="C2958" s="33">
        <v>408</v>
      </c>
      <c r="D2958" t="s">
        <v>901</v>
      </c>
      <c r="E2958" t="s">
        <v>806</v>
      </c>
      <c r="F2958" s="34">
        <v>45239.413888888892</v>
      </c>
      <c r="G2958" s="34">
        <v>45243.375</v>
      </c>
      <c r="H2958" t="s">
        <v>2</v>
      </c>
      <c r="I2958" t="s">
        <v>903</v>
      </c>
      <c r="J2958" t="s">
        <v>12362</v>
      </c>
      <c r="K2958" t="s">
        <v>0</v>
      </c>
    </row>
    <row r="2959" spans="1:11">
      <c r="A2959" t="s">
        <v>9920</v>
      </c>
      <c r="B2959" s="33" t="s">
        <v>920</v>
      </c>
      <c r="C2959" s="33">
        <v>605</v>
      </c>
      <c r="D2959" t="s">
        <v>901</v>
      </c>
      <c r="E2959" t="s">
        <v>12239</v>
      </c>
      <c r="F2959" s="34">
        <v>45240.828472222223</v>
      </c>
      <c r="G2959" s="34">
        <v>45244.479861111111</v>
      </c>
      <c r="H2959" t="s">
        <v>907</v>
      </c>
      <c r="I2959" t="s">
        <v>903</v>
      </c>
      <c r="J2959" t="s">
        <v>12364</v>
      </c>
      <c r="K2959" t="s">
        <v>0</v>
      </c>
    </row>
    <row r="2960" spans="1:11">
      <c r="A2960" t="s">
        <v>9921</v>
      </c>
      <c r="B2960" s="33" t="s">
        <v>920</v>
      </c>
      <c r="C2960" s="33">
        <v>502</v>
      </c>
      <c r="D2960" t="s">
        <v>905</v>
      </c>
      <c r="E2960" t="s">
        <v>806</v>
      </c>
      <c r="F2960" s="34">
        <v>45244.383333333331</v>
      </c>
      <c r="G2960" s="34">
        <v>45244.579722627313</v>
      </c>
      <c r="H2960" t="s">
        <v>907</v>
      </c>
      <c r="I2960" t="s">
        <v>903</v>
      </c>
      <c r="J2960" t="s">
        <v>12258</v>
      </c>
      <c r="K2960" t="s">
        <v>0</v>
      </c>
    </row>
    <row r="2961" spans="1:11">
      <c r="A2961" t="s">
        <v>9922</v>
      </c>
      <c r="B2961" s="33" t="s">
        <v>920</v>
      </c>
      <c r="C2961" s="33">
        <v>508</v>
      </c>
      <c r="D2961" t="s">
        <v>901</v>
      </c>
      <c r="E2961" t="s">
        <v>806</v>
      </c>
      <c r="F2961" s="34">
        <v>45245.602777777778</v>
      </c>
      <c r="G2961" s="34">
        <v>45246.300998159721</v>
      </c>
      <c r="H2961" t="s">
        <v>907</v>
      </c>
      <c r="I2961" t="s">
        <v>903</v>
      </c>
      <c r="J2961" t="s">
        <v>12374</v>
      </c>
      <c r="K2961" t="s">
        <v>0</v>
      </c>
    </row>
    <row r="2962" spans="1:11">
      <c r="A2962" t="s">
        <v>9923</v>
      </c>
      <c r="B2962" s="33" t="s">
        <v>920</v>
      </c>
      <c r="C2962" s="33">
        <v>508</v>
      </c>
      <c r="D2962" t="s">
        <v>901</v>
      </c>
      <c r="E2962" t="s">
        <v>806</v>
      </c>
      <c r="F2962" s="34">
        <v>45245.600694444445</v>
      </c>
      <c r="G2962" s="34">
        <v>45246.303757743059</v>
      </c>
      <c r="H2962" t="s">
        <v>2</v>
      </c>
      <c r="I2962" t="s">
        <v>903</v>
      </c>
      <c r="J2962" t="s">
        <v>12358</v>
      </c>
      <c r="K2962" t="s">
        <v>0</v>
      </c>
    </row>
    <row r="2963" spans="1:11">
      <c r="A2963" t="s">
        <v>9924</v>
      </c>
      <c r="B2963" s="33" t="s">
        <v>920</v>
      </c>
      <c r="C2963" s="33">
        <v>907</v>
      </c>
      <c r="D2963" t="s">
        <v>901</v>
      </c>
      <c r="E2963" t="s">
        <v>806</v>
      </c>
      <c r="F2963" s="34">
        <v>45253.599999999999</v>
      </c>
      <c r="G2963" s="34">
        <v>45254.333333333336</v>
      </c>
      <c r="H2963" t="s">
        <v>2</v>
      </c>
      <c r="I2963" t="s">
        <v>903</v>
      </c>
      <c r="J2963" t="s">
        <v>12367</v>
      </c>
      <c r="K2963" t="s">
        <v>0</v>
      </c>
    </row>
    <row r="2964" spans="1:11">
      <c r="A2964" t="s">
        <v>9925</v>
      </c>
      <c r="B2964" s="33" t="s">
        <v>920</v>
      </c>
      <c r="C2964" s="33">
        <v>101</v>
      </c>
      <c r="D2964" t="s">
        <v>905</v>
      </c>
      <c r="E2964" t="s">
        <v>806</v>
      </c>
      <c r="F2964" s="34">
        <v>45253.602777777778</v>
      </c>
      <c r="G2964" s="34">
        <v>45253.651005462962</v>
      </c>
      <c r="H2964" t="s">
        <v>2</v>
      </c>
      <c r="I2964" t="s">
        <v>903</v>
      </c>
      <c r="J2964" t="s">
        <v>12359</v>
      </c>
      <c r="K2964" t="s">
        <v>0</v>
      </c>
    </row>
    <row r="2965" spans="1:11">
      <c r="A2965" t="s">
        <v>9926</v>
      </c>
      <c r="B2965" s="33" t="s">
        <v>920</v>
      </c>
      <c r="C2965" s="33">
        <v>603</v>
      </c>
      <c r="D2965" t="s">
        <v>905</v>
      </c>
      <c r="E2965" t="s">
        <v>806</v>
      </c>
      <c r="F2965" s="34">
        <v>45253.706250000003</v>
      </c>
      <c r="G2965" s="34">
        <v>45257.375</v>
      </c>
      <c r="H2965" t="s">
        <v>907</v>
      </c>
      <c r="I2965" t="s">
        <v>903</v>
      </c>
      <c r="J2965" t="s">
        <v>12265</v>
      </c>
      <c r="K2965" t="s">
        <v>0</v>
      </c>
    </row>
    <row r="2966" spans="1:11">
      <c r="A2966" t="s">
        <v>9927</v>
      </c>
      <c r="B2966" s="33" t="s">
        <v>920</v>
      </c>
      <c r="C2966" s="33" t="s">
        <v>333</v>
      </c>
      <c r="D2966" t="s">
        <v>333</v>
      </c>
      <c r="E2966" t="s">
        <v>806</v>
      </c>
      <c r="F2966" s="34">
        <v>45254.338194444441</v>
      </c>
      <c r="G2966" s="34">
        <v>45254.65625</v>
      </c>
      <c r="H2966" t="s">
        <v>907</v>
      </c>
      <c r="I2966" t="s">
        <v>903</v>
      </c>
      <c r="J2966" t="s">
        <v>12364</v>
      </c>
      <c r="K2966" t="s">
        <v>0</v>
      </c>
    </row>
    <row r="2967" spans="1:11">
      <c r="A2967" t="s">
        <v>9928</v>
      </c>
      <c r="B2967" s="33" t="s">
        <v>920</v>
      </c>
      <c r="C2967" s="33">
        <v>905</v>
      </c>
      <c r="D2967" t="s">
        <v>901</v>
      </c>
      <c r="E2967" t="s">
        <v>806</v>
      </c>
      <c r="F2967" s="34">
        <v>45259.583333333336</v>
      </c>
      <c r="G2967" s="34">
        <v>45259.616057557869</v>
      </c>
      <c r="H2967" t="s">
        <v>907</v>
      </c>
      <c r="I2967" t="s">
        <v>903</v>
      </c>
      <c r="J2967" t="s">
        <v>12358</v>
      </c>
      <c r="K2967" t="s">
        <v>0</v>
      </c>
    </row>
    <row r="2968" spans="1:11">
      <c r="A2968" t="s">
        <v>9929</v>
      </c>
      <c r="B2968" s="33" t="s">
        <v>920</v>
      </c>
      <c r="C2968" s="33">
        <v>905</v>
      </c>
      <c r="D2968" t="s">
        <v>901</v>
      </c>
      <c r="E2968" t="s">
        <v>806</v>
      </c>
      <c r="F2968" s="34">
        <v>45259.578472222223</v>
      </c>
      <c r="G2968" s="34">
        <v>45259.649196064813</v>
      </c>
      <c r="H2968" t="s">
        <v>2</v>
      </c>
      <c r="I2968" t="s">
        <v>903</v>
      </c>
      <c r="J2968" t="s">
        <v>12437</v>
      </c>
      <c r="K2968" t="s">
        <v>0</v>
      </c>
    </row>
    <row r="2969" spans="1:11">
      <c r="A2969" t="s">
        <v>9930</v>
      </c>
      <c r="B2969" s="33" t="s">
        <v>920</v>
      </c>
      <c r="C2969" s="33">
        <v>904</v>
      </c>
      <c r="D2969" t="s">
        <v>905</v>
      </c>
      <c r="E2969" t="s">
        <v>806</v>
      </c>
      <c r="F2969" s="34">
        <v>45266.621527777781</v>
      </c>
      <c r="G2969" s="34">
        <v>45271</v>
      </c>
      <c r="H2969" t="s">
        <v>2</v>
      </c>
      <c r="I2969" t="s">
        <v>903</v>
      </c>
      <c r="J2969" t="s">
        <v>12363</v>
      </c>
      <c r="K2969" t="s">
        <v>0</v>
      </c>
    </row>
    <row r="2970" spans="1:11">
      <c r="A2970" t="s">
        <v>9931</v>
      </c>
      <c r="B2970" s="33" t="s">
        <v>920</v>
      </c>
      <c r="C2970" s="33" t="s">
        <v>333</v>
      </c>
      <c r="D2970" t="s">
        <v>333</v>
      </c>
      <c r="E2970" t="s">
        <v>12243</v>
      </c>
      <c r="F2970" s="34">
        <v>45261.375694444447</v>
      </c>
      <c r="G2970" s="34">
        <v>45265.645833333336</v>
      </c>
      <c r="H2970" t="s">
        <v>907</v>
      </c>
      <c r="I2970" t="s">
        <v>903</v>
      </c>
      <c r="J2970" t="s">
        <v>12365</v>
      </c>
      <c r="K2970" t="s">
        <v>0</v>
      </c>
    </row>
    <row r="2971" spans="1:11">
      <c r="A2971" t="s">
        <v>9932</v>
      </c>
      <c r="B2971" s="33" t="s">
        <v>920</v>
      </c>
      <c r="C2971" s="33">
        <v>607</v>
      </c>
      <c r="D2971" t="s">
        <v>901</v>
      </c>
      <c r="E2971" t="s">
        <v>806</v>
      </c>
      <c r="F2971" s="34">
        <v>45269.493750000001</v>
      </c>
      <c r="G2971" s="34">
        <v>45271.604166666664</v>
      </c>
      <c r="H2971" t="s">
        <v>2</v>
      </c>
      <c r="I2971" t="s">
        <v>903</v>
      </c>
      <c r="J2971" t="s">
        <v>12275</v>
      </c>
      <c r="K2971" t="s">
        <v>0</v>
      </c>
    </row>
    <row r="2972" spans="1:11">
      <c r="A2972" t="s">
        <v>9933</v>
      </c>
      <c r="B2972" s="33" t="s">
        <v>920</v>
      </c>
      <c r="C2972" s="33">
        <v>1005</v>
      </c>
      <c r="D2972" t="s">
        <v>905</v>
      </c>
      <c r="E2972" t="s">
        <v>806</v>
      </c>
      <c r="F2972" s="34">
        <v>45271.665972222225</v>
      </c>
      <c r="G2972" s="34">
        <v>45282.354861111111</v>
      </c>
      <c r="H2972" t="s">
        <v>907</v>
      </c>
      <c r="I2972" t="s">
        <v>903</v>
      </c>
      <c r="J2972" t="s">
        <v>12361</v>
      </c>
      <c r="K2972" t="s">
        <v>0</v>
      </c>
    </row>
    <row r="2973" spans="1:11">
      <c r="A2973" t="s">
        <v>9934</v>
      </c>
      <c r="B2973" s="33" t="s">
        <v>920</v>
      </c>
      <c r="C2973" s="33">
        <v>401</v>
      </c>
      <c r="D2973" t="s">
        <v>901</v>
      </c>
      <c r="E2973" t="s">
        <v>806</v>
      </c>
      <c r="F2973" s="34">
        <v>45271.589583333334</v>
      </c>
      <c r="G2973" s="34">
        <v>45273.375</v>
      </c>
      <c r="H2973" t="s">
        <v>907</v>
      </c>
      <c r="I2973" t="s">
        <v>903</v>
      </c>
      <c r="J2973" t="s">
        <v>12367</v>
      </c>
      <c r="K2973" t="s">
        <v>0</v>
      </c>
    </row>
    <row r="2974" spans="1:11">
      <c r="A2974" t="s">
        <v>9935</v>
      </c>
      <c r="B2974" s="33" t="s">
        <v>920</v>
      </c>
      <c r="C2974" s="33">
        <v>808</v>
      </c>
      <c r="D2974" t="s">
        <v>905</v>
      </c>
      <c r="E2974" t="s">
        <v>806</v>
      </c>
      <c r="F2974" s="34">
        <v>45271.49722222222</v>
      </c>
      <c r="G2974" s="34">
        <v>45273.375</v>
      </c>
      <c r="H2974" t="s">
        <v>2</v>
      </c>
      <c r="I2974" t="s">
        <v>903</v>
      </c>
      <c r="J2974" t="s">
        <v>12267</v>
      </c>
      <c r="K2974" t="s">
        <v>0</v>
      </c>
    </row>
    <row r="2975" spans="1:11">
      <c r="A2975" t="s">
        <v>9936</v>
      </c>
      <c r="B2975" s="33" t="s">
        <v>920</v>
      </c>
      <c r="C2975" s="33">
        <v>408</v>
      </c>
      <c r="D2975" t="s">
        <v>905</v>
      </c>
      <c r="E2975" t="s">
        <v>806</v>
      </c>
      <c r="F2975" s="34">
        <v>45271.520833333336</v>
      </c>
      <c r="G2975" s="34">
        <v>45288.564281967592</v>
      </c>
      <c r="H2975" t="s">
        <v>2</v>
      </c>
      <c r="I2975" t="s">
        <v>903</v>
      </c>
      <c r="J2975" t="s">
        <v>12437</v>
      </c>
      <c r="K2975" t="s">
        <v>0</v>
      </c>
    </row>
    <row r="2976" spans="1:11">
      <c r="A2976" t="s">
        <v>9937</v>
      </c>
      <c r="B2976" s="33" t="s">
        <v>920</v>
      </c>
      <c r="C2976" s="33">
        <v>405</v>
      </c>
      <c r="D2976" t="s">
        <v>905</v>
      </c>
      <c r="E2976" t="s">
        <v>806</v>
      </c>
      <c r="F2976" s="34">
        <v>45271.525000000001</v>
      </c>
      <c r="G2976" s="34">
        <v>45288.563287662037</v>
      </c>
      <c r="H2976" t="s">
        <v>907</v>
      </c>
      <c r="I2976" t="s">
        <v>903</v>
      </c>
      <c r="J2976" t="s">
        <v>12314</v>
      </c>
      <c r="K2976" t="s">
        <v>0</v>
      </c>
    </row>
    <row r="2977" spans="1:11">
      <c r="A2977" t="s">
        <v>9938</v>
      </c>
      <c r="B2977" s="33" t="s">
        <v>920</v>
      </c>
      <c r="C2977" s="33">
        <v>1008</v>
      </c>
      <c r="D2977" t="s">
        <v>905</v>
      </c>
      <c r="E2977" t="s">
        <v>806</v>
      </c>
      <c r="F2977" s="34">
        <v>45271.546527777777</v>
      </c>
      <c r="G2977" s="34">
        <v>45299.625</v>
      </c>
      <c r="H2977" t="s">
        <v>2</v>
      </c>
      <c r="I2977" t="s">
        <v>903</v>
      </c>
      <c r="J2977" t="s">
        <v>12360</v>
      </c>
      <c r="K2977" t="s">
        <v>0</v>
      </c>
    </row>
    <row r="2978" spans="1:11">
      <c r="A2978" t="s">
        <v>9939</v>
      </c>
      <c r="B2978" s="33" t="s">
        <v>920</v>
      </c>
      <c r="C2978" s="33">
        <v>904</v>
      </c>
      <c r="D2978" t="s">
        <v>905</v>
      </c>
      <c r="E2978" t="s">
        <v>12249</v>
      </c>
      <c r="F2978" s="34">
        <v>45273.411111111112</v>
      </c>
      <c r="G2978" s="34">
        <v>45273.569758796293</v>
      </c>
      <c r="H2978" t="s">
        <v>907</v>
      </c>
      <c r="I2978" t="s">
        <v>903</v>
      </c>
      <c r="J2978" t="s">
        <v>12358</v>
      </c>
      <c r="K2978" t="s">
        <v>0</v>
      </c>
    </row>
    <row r="2979" spans="1:11">
      <c r="A2979" t="s">
        <v>9940</v>
      </c>
      <c r="B2979" s="33" t="s">
        <v>920</v>
      </c>
      <c r="C2979" s="33">
        <v>101</v>
      </c>
      <c r="D2979" t="s">
        <v>901</v>
      </c>
      <c r="E2979" t="s">
        <v>12243</v>
      </c>
      <c r="F2979" s="34">
        <v>45274.29791666667</v>
      </c>
      <c r="G2979" s="34">
        <v>45274.317043078707</v>
      </c>
      <c r="H2979" t="s">
        <v>2</v>
      </c>
      <c r="I2979" t="s">
        <v>903</v>
      </c>
      <c r="J2979" t="s">
        <v>12358</v>
      </c>
      <c r="K2979" t="s">
        <v>0</v>
      </c>
    </row>
    <row r="2980" spans="1:11">
      <c r="A2980" t="s">
        <v>9941</v>
      </c>
      <c r="B2980" s="33" t="s">
        <v>920</v>
      </c>
      <c r="C2980" s="33">
        <v>1006</v>
      </c>
      <c r="D2980" t="s">
        <v>901</v>
      </c>
      <c r="E2980" t="s">
        <v>12244</v>
      </c>
      <c r="F2980" s="34">
        <v>45272.724305555559</v>
      </c>
      <c r="G2980" s="34">
        <v>45274.448022569442</v>
      </c>
      <c r="H2980" t="s">
        <v>2</v>
      </c>
      <c r="I2980" t="s">
        <v>903</v>
      </c>
      <c r="J2980" t="s">
        <v>12359</v>
      </c>
      <c r="K2980" t="s">
        <v>0</v>
      </c>
    </row>
    <row r="2981" spans="1:11">
      <c r="A2981" t="s">
        <v>9942</v>
      </c>
      <c r="B2981" s="33" t="s">
        <v>920</v>
      </c>
      <c r="C2981" s="33">
        <v>407</v>
      </c>
      <c r="D2981" t="s">
        <v>901</v>
      </c>
      <c r="E2981" t="s">
        <v>806</v>
      </c>
      <c r="F2981" s="34">
        <v>45278.397916666669</v>
      </c>
      <c r="G2981" s="34">
        <v>45280.541666666664</v>
      </c>
      <c r="H2981" t="s">
        <v>2</v>
      </c>
      <c r="I2981" t="s">
        <v>903</v>
      </c>
      <c r="J2981" t="s">
        <v>12368</v>
      </c>
      <c r="K2981" t="s">
        <v>0</v>
      </c>
    </row>
    <row r="2982" spans="1:11">
      <c r="A2982" t="s">
        <v>9943</v>
      </c>
      <c r="B2982" s="33" t="s">
        <v>920</v>
      </c>
      <c r="C2982" s="33">
        <v>407</v>
      </c>
      <c r="D2982" t="s">
        <v>901</v>
      </c>
      <c r="E2982" t="s">
        <v>12244</v>
      </c>
      <c r="F2982" s="34">
        <v>45278.400000000001</v>
      </c>
      <c r="G2982" s="34">
        <v>45278.453873576385</v>
      </c>
      <c r="H2982" t="s">
        <v>2</v>
      </c>
      <c r="I2982" t="s">
        <v>903</v>
      </c>
      <c r="J2982" t="s">
        <v>12370</v>
      </c>
      <c r="K2982" t="s">
        <v>0</v>
      </c>
    </row>
    <row r="2983" spans="1:11">
      <c r="A2983" t="s">
        <v>9944</v>
      </c>
      <c r="B2983" s="33" t="s">
        <v>920</v>
      </c>
      <c r="C2983" s="33">
        <v>503</v>
      </c>
      <c r="D2983" t="s">
        <v>905</v>
      </c>
      <c r="E2983" t="s">
        <v>806</v>
      </c>
      <c r="F2983" s="34">
        <v>45279.475694444445</v>
      </c>
      <c r="G2983" s="34">
        <v>45286.463340208335</v>
      </c>
      <c r="H2983" t="s">
        <v>2</v>
      </c>
      <c r="I2983" t="s">
        <v>903</v>
      </c>
      <c r="J2983" t="s">
        <v>12355</v>
      </c>
      <c r="K2983" t="s">
        <v>0</v>
      </c>
    </row>
    <row r="2984" spans="1:11">
      <c r="A2984" t="s">
        <v>9945</v>
      </c>
      <c r="B2984" s="33" t="s">
        <v>920</v>
      </c>
      <c r="C2984" s="33" t="s">
        <v>333</v>
      </c>
      <c r="D2984" t="s">
        <v>333</v>
      </c>
      <c r="E2984" t="s">
        <v>806</v>
      </c>
      <c r="F2984" s="34">
        <v>45280.663194444445</v>
      </c>
      <c r="G2984" s="34">
        <v>45281.716666666667</v>
      </c>
      <c r="H2984" t="s">
        <v>2</v>
      </c>
      <c r="I2984" t="s">
        <v>903</v>
      </c>
      <c r="J2984" t="s">
        <v>12365</v>
      </c>
      <c r="K2984" t="s">
        <v>0</v>
      </c>
    </row>
    <row r="2985" spans="1:11">
      <c r="A2985" t="s">
        <v>9946</v>
      </c>
      <c r="B2985" s="33" t="s">
        <v>920</v>
      </c>
      <c r="C2985" s="33">
        <v>207</v>
      </c>
      <c r="D2985" t="s">
        <v>905</v>
      </c>
      <c r="E2985" t="s">
        <v>806</v>
      </c>
      <c r="F2985" s="34">
        <v>45281.563194444447</v>
      </c>
      <c r="G2985" s="34">
        <v>45286.4375</v>
      </c>
      <c r="H2985" t="s">
        <v>907</v>
      </c>
      <c r="I2985" t="s">
        <v>903</v>
      </c>
      <c r="J2985" t="s">
        <v>12361</v>
      </c>
      <c r="K2985" t="s">
        <v>0</v>
      </c>
    </row>
    <row r="2986" spans="1:11">
      <c r="A2986" t="s">
        <v>9947</v>
      </c>
      <c r="B2986" s="33" t="s">
        <v>920</v>
      </c>
      <c r="C2986" s="33">
        <v>503</v>
      </c>
      <c r="D2986" t="s">
        <v>905</v>
      </c>
      <c r="E2986" t="s">
        <v>12244</v>
      </c>
      <c r="F2986" s="34">
        <v>45281.946527777778</v>
      </c>
      <c r="G2986" s="34">
        <v>45301.479166666664</v>
      </c>
      <c r="H2986" t="s">
        <v>907</v>
      </c>
      <c r="I2986" t="s">
        <v>903</v>
      </c>
      <c r="J2986" t="s">
        <v>12363</v>
      </c>
      <c r="K2986" t="s">
        <v>0</v>
      </c>
    </row>
    <row r="2987" spans="1:11">
      <c r="A2987" t="s">
        <v>9948</v>
      </c>
      <c r="B2987" s="33" t="s">
        <v>920</v>
      </c>
      <c r="C2987" s="33" t="s">
        <v>333</v>
      </c>
      <c r="D2987" t="s">
        <v>333</v>
      </c>
      <c r="E2987" t="s">
        <v>806</v>
      </c>
      <c r="F2987" s="34">
        <v>45288.6</v>
      </c>
      <c r="G2987" s="34">
        <v>45288.647222222222</v>
      </c>
      <c r="H2987" t="s">
        <v>2</v>
      </c>
      <c r="I2987" t="s">
        <v>903</v>
      </c>
      <c r="J2987" t="s">
        <v>12363</v>
      </c>
      <c r="K2987" t="s">
        <v>0</v>
      </c>
    </row>
    <row r="2988" spans="1:11">
      <c r="A2988" t="s">
        <v>9949</v>
      </c>
      <c r="B2988" s="33" t="s">
        <v>920</v>
      </c>
      <c r="C2988" s="33" t="s">
        <v>333</v>
      </c>
      <c r="D2988" t="s">
        <v>333</v>
      </c>
      <c r="E2988" t="s">
        <v>806</v>
      </c>
      <c r="F2988" s="34">
        <v>45292.7</v>
      </c>
      <c r="G2988" s="34">
        <v>45294.625</v>
      </c>
      <c r="H2988" t="s">
        <v>2</v>
      </c>
      <c r="I2988" t="s">
        <v>903</v>
      </c>
      <c r="J2988" t="s">
        <v>12267</v>
      </c>
      <c r="K2988" t="s">
        <v>0</v>
      </c>
    </row>
    <row r="2989" spans="1:11">
      <c r="A2989" t="s">
        <v>9950</v>
      </c>
      <c r="B2989" s="33" t="s">
        <v>920</v>
      </c>
      <c r="C2989" s="33">
        <v>403</v>
      </c>
      <c r="D2989" t="s">
        <v>905</v>
      </c>
      <c r="E2989" t="s">
        <v>12244</v>
      </c>
      <c r="F2989" s="34">
        <v>45293.493055555555</v>
      </c>
      <c r="G2989" s="34">
        <v>45296.666666666664</v>
      </c>
      <c r="H2989" t="s">
        <v>907</v>
      </c>
      <c r="I2989" t="s">
        <v>903</v>
      </c>
      <c r="J2989" t="s">
        <v>12363</v>
      </c>
      <c r="K2989" t="s">
        <v>0</v>
      </c>
    </row>
    <row r="2990" spans="1:11">
      <c r="A2990" t="s">
        <v>9951</v>
      </c>
      <c r="B2990" s="33" t="s">
        <v>920</v>
      </c>
      <c r="C2990" s="33">
        <v>108</v>
      </c>
      <c r="D2990" t="s">
        <v>901</v>
      </c>
      <c r="E2990" t="s">
        <v>12244</v>
      </c>
      <c r="F2990" s="34">
        <v>45293.809027777781</v>
      </c>
      <c r="G2990" s="34">
        <v>45316.416666666664</v>
      </c>
      <c r="H2990" t="s">
        <v>2</v>
      </c>
      <c r="I2990" t="s">
        <v>903</v>
      </c>
      <c r="J2990" t="s">
        <v>12364</v>
      </c>
      <c r="K2990" t="s">
        <v>0</v>
      </c>
    </row>
    <row r="2991" spans="1:11">
      <c r="A2991" t="s">
        <v>9952</v>
      </c>
      <c r="B2991" s="33" t="s">
        <v>920</v>
      </c>
      <c r="C2991" s="33">
        <v>103</v>
      </c>
      <c r="D2991" t="s">
        <v>905</v>
      </c>
      <c r="E2991" t="s">
        <v>806</v>
      </c>
      <c r="F2991" s="34">
        <v>45294.77847222222</v>
      </c>
      <c r="G2991" s="34">
        <v>45296.395833333336</v>
      </c>
      <c r="H2991" t="s">
        <v>907</v>
      </c>
      <c r="I2991" t="s">
        <v>903</v>
      </c>
      <c r="J2991" t="s">
        <v>12361</v>
      </c>
      <c r="K2991" t="s">
        <v>0</v>
      </c>
    </row>
    <row r="2992" spans="1:11">
      <c r="A2992" t="s">
        <v>9953</v>
      </c>
      <c r="B2992" s="33" t="s">
        <v>920</v>
      </c>
      <c r="C2992" s="33">
        <v>402</v>
      </c>
      <c r="D2992" t="s">
        <v>905</v>
      </c>
      <c r="E2992" t="s">
        <v>12244</v>
      </c>
      <c r="F2992" s="34">
        <v>45295.7</v>
      </c>
      <c r="G2992" s="34">
        <v>45296.583333333336</v>
      </c>
      <c r="H2992" t="s">
        <v>2</v>
      </c>
      <c r="I2992" t="s">
        <v>903</v>
      </c>
      <c r="J2992" t="s">
        <v>12364</v>
      </c>
      <c r="K2992" t="s">
        <v>0</v>
      </c>
    </row>
    <row r="2993" spans="1:11">
      <c r="A2993" t="s">
        <v>9954</v>
      </c>
      <c r="B2993" s="33" t="s">
        <v>920</v>
      </c>
      <c r="C2993" s="33">
        <v>1005</v>
      </c>
      <c r="D2993" t="s">
        <v>905</v>
      </c>
      <c r="E2993" t="s">
        <v>12244</v>
      </c>
      <c r="F2993" s="34">
        <v>45294.857638888891</v>
      </c>
      <c r="G2993" s="34">
        <v>45309.833333333336</v>
      </c>
      <c r="H2993" t="s">
        <v>907</v>
      </c>
      <c r="I2993" t="s">
        <v>903</v>
      </c>
      <c r="J2993" t="s">
        <v>12275</v>
      </c>
      <c r="K2993" t="s">
        <v>0</v>
      </c>
    </row>
    <row r="2994" spans="1:11">
      <c r="A2994" t="s">
        <v>9955</v>
      </c>
      <c r="B2994" s="33" t="s">
        <v>920</v>
      </c>
      <c r="C2994" s="33">
        <v>404</v>
      </c>
      <c r="D2994" t="s">
        <v>905</v>
      </c>
      <c r="E2994" t="s">
        <v>806</v>
      </c>
      <c r="F2994" s="34">
        <v>45295.810416666667</v>
      </c>
      <c r="G2994" s="34">
        <v>45296.583333333336</v>
      </c>
      <c r="H2994" t="s">
        <v>2</v>
      </c>
      <c r="I2994" t="s">
        <v>903</v>
      </c>
      <c r="J2994" t="s">
        <v>12364</v>
      </c>
      <c r="K2994" t="s">
        <v>0</v>
      </c>
    </row>
    <row r="2995" spans="1:11">
      <c r="A2995" t="s">
        <v>9956</v>
      </c>
      <c r="B2995" s="33" t="s">
        <v>920</v>
      </c>
      <c r="C2995" s="33">
        <v>505</v>
      </c>
      <c r="D2995" t="s">
        <v>905</v>
      </c>
      <c r="E2995" t="s">
        <v>12244</v>
      </c>
      <c r="F2995" s="34">
        <v>45297.498611111114</v>
      </c>
      <c r="G2995" s="34">
        <v>45300.354166666664</v>
      </c>
      <c r="H2995" t="s">
        <v>907</v>
      </c>
      <c r="I2995" t="s">
        <v>903</v>
      </c>
      <c r="J2995" t="s">
        <v>12364</v>
      </c>
      <c r="K2995" t="s">
        <v>0</v>
      </c>
    </row>
    <row r="2996" spans="1:11">
      <c r="A2996" t="s">
        <v>9957</v>
      </c>
      <c r="B2996" s="33" t="s">
        <v>920</v>
      </c>
      <c r="C2996" s="33">
        <v>605</v>
      </c>
      <c r="D2996" t="s">
        <v>905</v>
      </c>
      <c r="E2996" t="s">
        <v>12244</v>
      </c>
      <c r="F2996" s="34">
        <v>45297.509722222225</v>
      </c>
      <c r="G2996" s="34">
        <v>45299.625</v>
      </c>
      <c r="H2996" t="s">
        <v>907</v>
      </c>
      <c r="I2996" t="s">
        <v>903</v>
      </c>
      <c r="J2996" t="s">
        <v>12364</v>
      </c>
      <c r="K2996" t="s">
        <v>0</v>
      </c>
    </row>
    <row r="2997" spans="1:11">
      <c r="A2997" t="s">
        <v>9958</v>
      </c>
      <c r="B2997" s="33" t="s">
        <v>920</v>
      </c>
      <c r="C2997" s="33" t="s">
        <v>333</v>
      </c>
      <c r="D2997" t="s">
        <v>333</v>
      </c>
      <c r="E2997" t="s">
        <v>806</v>
      </c>
      <c r="F2997" s="34">
        <v>45301.293749999997</v>
      </c>
      <c r="G2997" s="34">
        <v>45302.833333333336</v>
      </c>
      <c r="H2997" t="s">
        <v>2</v>
      </c>
      <c r="I2997" t="s">
        <v>903</v>
      </c>
      <c r="J2997" t="s">
        <v>12365</v>
      </c>
      <c r="K2997" t="s">
        <v>0</v>
      </c>
    </row>
    <row r="2998" spans="1:11">
      <c r="A2998" t="s">
        <v>9959</v>
      </c>
      <c r="B2998" s="33" t="s">
        <v>920</v>
      </c>
      <c r="C2998" s="33" t="s">
        <v>333</v>
      </c>
      <c r="D2998" t="s">
        <v>333</v>
      </c>
      <c r="E2998" t="s">
        <v>806</v>
      </c>
      <c r="F2998" s="34">
        <v>45302.01458333333</v>
      </c>
      <c r="G2998" s="34">
        <v>45302.33049565972</v>
      </c>
      <c r="H2998" t="s">
        <v>2</v>
      </c>
      <c r="I2998" t="s">
        <v>903</v>
      </c>
      <c r="J2998" t="s">
        <v>12365</v>
      </c>
      <c r="K2998" t="s">
        <v>0</v>
      </c>
    </row>
    <row r="2999" spans="1:11">
      <c r="A2999" t="s">
        <v>9960</v>
      </c>
      <c r="B2999" s="33" t="s">
        <v>920</v>
      </c>
      <c r="C2999" s="33">
        <v>503</v>
      </c>
      <c r="D2999" t="s">
        <v>905</v>
      </c>
      <c r="E2999" t="s">
        <v>12244</v>
      </c>
      <c r="F2999" s="34">
        <v>45301.686111111114</v>
      </c>
      <c r="G2999" s="34">
        <v>45314.625</v>
      </c>
      <c r="H2999" t="s">
        <v>907</v>
      </c>
      <c r="I2999" t="s">
        <v>903</v>
      </c>
      <c r="J2999" t="s">
        <v>12355</v>
      </c>
      <c r="K2999" t="s">
        <v>0</v>
      </c>
    </row>
    <row r="3000" spans="1:11">
      <c r="A3000" t="s">
        <v>9961</v>
      </c>
      <c r="B3000" s="33" t="s">
        <v>920</v>
      </c>
      <c r="C3000" s="33" t="s">
        <v>333</v>
      </c>
      <c r="D3000" t="s">
        <v>333</v>
      </c>
      <c r="E3000" t="s">
        <v>806</v>
      </c>
      <c r="F3000" s="34">
        <v>45302.862500000003</v>
      </c>
      <c r="G3000" s="34">
        <v>45310.395833333336</v>
      </c>
      <c r="H3000" t="s">
        <v>2</v>
      </c>
      <c r="I3000" t="s">
        <v>903</v>
      </c>
      <c r="J3000" t="s">
        <v>12265</v>
      </c>
      <c r="K3000" t="s">
        <v>0</v>
      </c>
    </row>
    <row r="3001" spans="1:11">
      <c r="A3001" t="s">
        <v>9962</v>
      </c>
      <c r="B3001" s="33" t="s">
        <v>920</v>
      </c>
      <c r="C3001" s="33" t="s">
        <v>333</v>
      </c>
      <c r="D3001" t="s">
        <v>333</v>
      </c>
      <c r="E3001" t="s">
        <v>12244</v>
      </c>
      <c r="F3001" s="34">
        <v>45305.853472222225</v>
      </c>
      <c r="G3001" s="34">
        <v>45308.375</v>
      </c>
      <c r="H3001" t="s">
        <v>2</v>
      </c>
      <c r="I3001" t="s">
        <v>903</v>
      </c>
      <c r="J3001" t="s">
        <v>12370</v>
      </c>
      <c r="K3001" t="s">
        <v>0</v>
      </c>
    </row>
    <row r="3002" spans="1:11">
      <c r="A3002" t="s">
        <v>9963</v>
      </c>
      <c r="B3002" s="33" t="s">
        <v>920</v>
      </c>
      <c r="C3002" s="33">
        <v>101</v>
      </c>
      <c r="D3002" t="s">
        <v>901</v>
      </c>
      <c r="E3002" t="s">
        <v>12244</v>
      </c>
      <c r="F3002" s="34">
        <v>45306.618055555555</v>
      </c>
      <c r="G3002" s="34">
        <v>45310.416666666664</v>
      </c>
      <c r="H3002" t="s">
        <v>907</v>
      </c>
      <c r="I3002" t="s">
        <v>903</v>
      </c>
      <c r="J3002" t="s">
        <v>12361</v>
      </c>
      <c r="K3002" t="s">
        <v>0</v>
      </c>
    </row>
    <row r="3003" spans="1:11">
      <c r="A3003" t="s">
        <v>9964</v>
      </c>
      <c r="B3003" s="33" t="s">
        <v>920</v>
      </c>
      <c r="C3003" s="33">
        <v>101</v>
      </c>
      <c r="D3003" t="s">
        <v>901</v>
      </c>
      <c r="E3003" t="s">
        <v>12244</v>
      </c>
      <c r="F3003" s="34">
        <v>45306.606249999997</v>
      </c>
      <c r="G3003" s="34">
        <v>45309.458333333336</v>
      </c>
      <c r="H3003" t="s">
        <v>907</v>
      </c>
      <c r="I3003" t="s">
        <v>903</v>
      </c>
      <c r="J3003" t="s">
        <v>12361</v>
      </c>
      <c r="K3003" t="s">
        <v>0</v>
      </c>
    </row>
    <row r="3004" spans="1:11">
      <c r="A3004" t="s">
        <v>9965</v>
      </c>
      <c r="B3004" s="33" t="s">
        <v>920</v>
      </c>
      <c r="C3004" s="33">
        <v>101</v>
      </c>
      <c r="D3004" t="s">
        <v>901</v>
      </c>
      <c r="E3004" t="s">
        <v>12244</v>
      </c>
      <c r="F3004" s="34">
        <v>45306.60833333333</v>
      </c>
      <c r="G3004" s="34">
        <v>45309.458333333336</v>
      </c>
      <c r="H3004" t="s">
        <v>2</v>
      </c>
      <c r="I3004" t="s">
        <v>903</v>
      </c>
      <c r="J3004" t="s">
        <v>12355</v>
      </c>
      <c r="K3004" t="s">
        <v>0</v>
      </c>
    </row>
    <row r="3005" spans="1:11">
      <c r="A3005" t="s">
        <v>9966</v>
      </c>
      <c r="B3005" s="33" t="s">
        <v>920</v>
      </c>
      <c r="C3005" s="33">
        <v>101</v>
      </c>
      <c r="D3005" t="s">
        <v>901</v>
      </c>
      <c r="E3005" t="s">
        <v>12244</v>
      </c>
      <c r="F3005" s="34">
        <v>45306.611111111109</v>
      </c>
      <c r="G3005" s="34">
        <v>45307.310986377313</v>
      </c>
      <c r="H3005" t="s">
        <v>2</v>
      </c>
      <c r="I3005" t="s">
        <v>903</v>
      </c>
      <c r="J3005" t="s">
        <v>12355</v>
      </c>
      <c r="K3005" t="s">
        <v>0</v>
      </c>
    </row>
    <row r="3006" spans="1:11">
      <c r="A3006" t="s">
        <v>9967</v>
      </c>
      <c r="B3006" s="33" t="s">
        <v>920</v>
      </c>
      <c r="C3006" s="33" t="s">
        <v>333</v>
      </c>
      <c r="D3006" t="s">
        <v>333</v>
      </c>
      <c r="E3006" t="s">
        <v>12249</v>
      </c>
      <c r="F3006" s="34">
        <v>45308.929861111108</v>
      </c>
      <c r="G3006" s="34">
        <v>45309.541666666664</v>
      </c>
      <c r="H3006" t="s">
        <v>907</v>
      </c>
      <c r="I3006" t="s">
        <v>903</v>
      </c>
      <c r="J3006" t="s">
        <v>12363</v>
      </c>
      <c r="K3006" t="s">
        <v>0</v>
      </c>
    </row>
    <row r="3007" spans="1:11">
      <c r="A3007" t="s">
        <v>9968</v>
      </c>
      <c r="B3007" s="33" t="s">
        <v>920</v>
      </c>
      <c r="C3007" s="33" t="s">
        <v>333</v>
      </c>
      <c r="D3007" t="s">
        <v>333</v>
      </c>
      <c r="E3007" t="s">
        <v>806</v>
      </c>
      <c r="F3007" s="34">
        <v>45308.959027777775</v>
      </c>
      <c r="G3007" s="34">
        <v>45310.416666666664</v>
      </c>
      <c r="H3007" t="s">
        <v>2</v>
      </c>
      <c r="I3007" t="s">
        <v>903</v>
      </c>
      <c r="J3007" t="s">
        <v>12287</v>
      </c>
      <c r="K3007" t="s">
        <v>0</v>
      </c>
    </row>
    <row r="3008" spans="1:11">
      <c r="A3008" t="s">
        <v>9969</v>
      </c>
      <c r="B3008" s="33" t="s">
        <v>920</v>
      </c>
      <c r="C3008" s="33" t="s">
        <v>333</v>
      </c>
      <c r="D3008" t="s">
        <v>333</v>
      </c>
      <c r="E3008" t="s">
        <v>806</v>
      </c>
      <c r="F3008" s="34">
        <v>45308.970833333333</v>
      </c>
      <c r="G3008" s="34">
        <v>45310.375</v>
      </c>
      <c r="H3008" t="s">
        <v>907</v>
      </c>
      <c r="I3008" t="s">
        <v>903</v>
      </c>
      <c r="J3008" t="s">
        <v>12363</v>
      </c>
      <c r="K3008" t="s">
        <v>0</v>
      </c>
    </row>
    <row r="3009" spans="1:11">
      <c r="A3009" t="s">
        <v>9970</v>
      </c>
      <c r="B3009" s="33" t="s">
        <v>920</v>
      </c>
      <c r="C3009" s="33">
        <v>602</v>
      </c>
      <c r="D3009" t="s">
        <v>901</v>
      </c>
      <c r="E3009" t="s">
        <v>12244</v>
      </c>
      <c r="F3009" s="34">
        <v>45307.781944444447</v>
      </c>
      <c r="G3009" s="34">
        <v>45336.541666666664</v>
      </c>
      <c r="H3009" t="s">
        <v>907</v>
      </c>
      <c r="I3009" t="s">
        <v>903</v>
      </c>
      <c r="J3009" t="s">
        <v>12355</v>
      </c>
      <c r="K3009" t="s">
        <v>0</v>
      </c>
    </row>
    <row r="3010" spans="1:11">
      <c r="A3010" t="s">
        <v>9971</v>
      </c>
      <c r="B3010" s="33" t="s">
        <v>920</v>
      </c>
      <c r="C3010" s="33">
        <v>405</v>
      </c>
      <c r="D3010" t="s">
        <v>901</v>
      </c>
      <c r="E3010" t="s">
        <v>806</v>
      </c>
      <c r="F3010" s="34">
        <v>45308.525000000001</v>
      </c>
      <c r="G3010" s="34">
        <v>45309.348489467593</v>
      </c>
      <c r="H3010" t="s">
        <v>2</v>
      </c>
      <c r="I3010" t="s">
        <v>903</v>
      </c>
      <c r="J3010" t="s">
        <v>12358</v>
      </c>
      <c r="K3010" t="s">
        <v>0</v>
      </c>
    </row>
    <row r="3011" spans="1:11">
      <c r="A3011" t="s">
        <v>9972</v>
      </c>
      <c r="B3011" s="33" t="s">
        <v>920</v>
      </c>
      <c r="C3011" s="33">
        <v>101</v>
      </c>
      <c r="D3011" t="s">
        <v>901</v>
      </c>
      <c r="E3011" t="s">
        <v>12244</v>
      </c>
      <c r="F3011" s="34">
        <v>45309.420138888891</v>
      </c>
      <c r="G3011" s="34">
        <v>45310.597222222219</v>
      </c>
      <c r="H3011" t="s">
        <v>2</v>
      </c>
      <c r="I3011" t="s">
        <v>903</v>
      </c>
      <c r="J3011" t="s">
        <v>12357</v>
      </c>
      <c r="K3011" t="s">
        <v>0</v>
      </c>
    </row>
    <row r="3012" spans="1:11">
      <c r="A3012" t="s">
        <v>9973</v>
      </c>
      <c r="B3012" s="33" t="s">
        <v>920</v>
      </c>
      <c r="C3012" s="33">
        <v>1006</v>
      </c>
      <c r="D3012" t="s">
        <v>905</v>
      </c>
      <c r="E3012" t="s">
        <v>12244</v>
      </c>
      <c r="F3012" s="34">
        <v>45310.644444444442</v>
      </c>
      <c r="G3012" s="34">
        <v>45314.479166666664</v>
      </c>
      <c r="H3012" t="s">
        <v>907</v>
      </c>
      <c r="I3012" t="s">
        <v>903</v>
      </c>
      <c r="J3012" t="s">
        <v>12275</v>
      </c>
      <c r="K3012" t="s">
        <v>0</v>
      </c>
    </row>
    <row r="3013" spans="1:11">
      <c r="A3013" t="s">
        <v>9974</v>
      </c>
      <c r="B3013" s="33" t="s">
        <v>920</v>
      </c>
      <c r="C3013" s="33">
        <v>1006</v>
      </c>
      <c r="D3013" t="s">
        <v>905</v>
      </c>
      <c r="E3013" t="s">
        <v>12244</v>
      </c>
      <c r="F3013" s="34">
        <v>45310.645833333336</v>
      </c>
      <c r="G3013" s="34">
        <v>45314.625</v>
      </c>
      <c r="H3013" t="s">
        <v>907</v>
      </c>
      <c r="I3013" t="s">
        <v>903</v>
      </c>
      <c r="J3013" t="s">
        <v>12267</v>
      </c>
      <c r="K3013" t="s">
        <v>0</v>
      </c>
    </row>
    <row r="3014" spans="1:11">
      <c r="A3014" t="s">
        <v>9975</v>
      </c>
      <c r="B3014" s="33" t="s">
        <v>920</v>
      </c>
      <c r="C3014" s="33" t="s">
        <v>333</v>
      </c>
      <c r="D3014" t="s">
        <v>333</v>
      </c>
      <c r="E3014" t="s">
        <v>806</v>
      </c>
      <c r="F3014" s="34">
        <v>45312.850694444445</v>
      </c>
      <c r="G3014" s="34">
        <v>45322.808333333334</v>
      </c>
      <c r="H3014" t="s">
        <v>907</v>
      </c>
      <c r="I3014" t="s">
        <v>903</v>
      </c>
      <c r="J3014" t="s">
        <v>12364</v>
      </c>
      <c r="K3014" t="s">
        <v>0</v>
      </c>
    </row>
    <row r="3015" spans="1:11">
      <c r="A3015" t="s">
        <v>9976</v>
      </c>
      <c r="B3015" s="33" t="s">
        <v>920</v>
      </c>
      <c r="C3015" s="33">
        <v>404</v>
      </c>
      <c r="D3015" t="s">
        <v>901</v>
      </c>
      <c r="E3015" t="s">
        <v>12244</v>
      </c>
      <c r="F3015" s="34">
        <v>45309.447916666664</v>
      </c>
      <c r="G3015" s="34">
        <v>45328.625</v>
      </c>
      <c r="H3015" t="s">
        <v>2</v>
      </c>
      <c r="I3015" t="s">
        <v>903</v>
      </c>
      <c r="J3015" t="s">
        <v>12370</v>
      </c>
      <c r="K3015" t="s">
        <v>0</v>
      </c>
    </row>
    <row r="3016" spans="1:11">
      <c r="A3016" t="s">
        <v>9977</v>
      </c>
      <c r="B3016" s="33" t="s">
        <v>920</v>
      </c>
      <c r="C3016" s="33" t="s">
        <v>333</v>
      </c>
      <c r="D3016" t="s">
        <v>333</v>
      </c>
      <c r="E3016" t="s">
        <v>12244</v>
      </c>
      <c r="F3016" s="34">
        <v>45313.349305555559</v>
      </c>
      <c r="G3016" s="34">
        <v>45314.625</v>
      </c>
      <c r="H3016" t="s">
        <v>907</v>
      </c>
      <c r="I3016" t="s">
        <v>903</v>
      </c>
      <c r="J3016" t="s">
        <v>12361</v>
      </c>
      <c r="K3016" t="s">
        <v>0</v>
      </c>
    </row>
    <row r="3017" spans="1:11">
      <c r="A3017" t="s">
        <v>9978</v>
      </c>
      <c r="B3017" s="33" t="s">
        <v>920</v>
      </c>
      <c r="C3017" s="33">
        <v>503</v>
      </c>
      <c r="D3017" t="s">
        <v>905</v>
      </c>
      <c r="E3017" t="s">
        <v>12244</v>
      </c>
      <c r="F3017" s="34">
        <v>45314.665277777778</v>
      </c>
      <c r="G3017" s="34">
        <v>45315.720456747687</v>
      </c>
      <c r="H3017" t="s">
        <v>2</v>
      </c>
      <c r="I3017" t="s">
        <v>903</v>
      </c>
      <c r="J3017" t="s">
        <v>12377</v>
      </c>
      <c r="K3017" t="s">
        <v>0</v>
      </c>
    </row>
    <row r="3018" spans="1:11">
      <c r="A3018" t="s">
        <v>9979</v>
      </c>
      <c r="B3018" s="33" t="s">
        <v>920</v>
      </c>
      <c r="C3018" s="33">
        <v>1003</v>
      </c>
      <c r="D3018" t="s">
        <v>905</v>
      </c>
      <c r="E3018" t="s">
        <v>12244</v>
      </c>
      <c r="F3018" s="34">
        <v>45314.757638888892</v>
      </c>
      <c r="G3018" s="34">
        <v>45329.708333333336</v>
      </c>
      <c r="H3018" t="s">
        <v>907</v>
      </c>
      <c r="I3018" t="s">
        <v>903</v>
      </c>
      <c r="J3018" t="s">
        <v>12275</v>
      </c>
      <c r="K3018" t="s">
        <v>0</v>
      </c>
    </row>
    <row r="3019" spans="1:11">
      <c r="A3019" t="s">
        <v>9980</v>
      </c>
      <c r="B3019" s="33" t="s">
        <v>920</v>
      </c>
      <c r="C3019" s="33" t="s">
        <v>333</v>
      </c>
      <c r="D3019" t="s">
        <v>333</v>
      </c>
      <c r="E3019" t="s">
        <v>12244</v>
      </c>
      <c r="F3019" s="34">
        <v>45324.652777777781</v>
      </c>
      <c r="G3019" s="34">
        <v>45327.625</v>
      </c>
      <c r="H3019" t="s">
        <v>907</v>
      </c>
      <c r="I3019" t="s">
        <v>903</v>
      </c>
      <c r="J3019" t="s">
        <v>12363</v>
      </c>
      <c r="K3019" t="s">
        <v>0</v>
      </c>
    </row>
    <row r="3020" spans="1:11">
      <c r="A3020" t="s">
        <v>9981</v>
      </c>
      <c r="B3020" s="33" t="s">
        <v>920</v>
      </c>
      <c r="C3020" s="33" t="s">
        <v>333</v>
      </c>
      <c r="D3020" t="s">
        <v>333</v>
      </c>
      <c r="E3020" t="s">
        <v>12244</v>
      </c>
      <c r="F3020" s="34">
        <v>45328.788888888892</v>
      </c>
      <c r="G3020" s="34">
        <v>45341.576388888891</v>
      </c>
      <c r="H3020" t="s">
        <v>2</v>
      </c>
      <c r="I3020" t="s">
        <v>903</v>
      </c>
      <c r="J3020" t="s">
        <v>12368</v>
      </c>
      <c r="K3020" t="s">
        <v>0</v>
      </c>
    </row>
    <row r="3021" spans="1:11">
      <c r="A3021" t="s">
        <v>9982</v>
      </c>
      <c r="B3021" s="33" t="s">
        <v>920</v>
      </c>
      <c r="C3021" s="33">
        <v>306</v>
      </c>
      <c r="D3021" t="s">
        <v>905</v>
      </c>
      <c r="E3021" t="s">
        <v>12244</v>
      </c>
      <c r="F3021" s="34">
        <v>45329.660416666666</v>
      </c>
      <c r="G3021" s="34">
        <v>45330.625</v>
      </c>
      <c r="H3021" t="s">
        <v>907</v>
      </c>
      <c r="I3021" t="s">
        <v>903</v>
      </c>
      <c r="J3021" t="s">
        <v>12361</v>
      </c>
      <c r="K3021" t="s">
        <v>0</v>
      </c>
    </row>
    <row r="3022" spans="1:11">
      <c r="A3022" t="s">
        <v>9983</v>
      </c>
      <c r="B3022" s="33" t="s">
        <v>920</v>
      </c>
      <c r="C3022" s="33">
        <v>604</v>
      </c>
      <c r="D3022" t="s">
        <v>905</v>
      </c>
      <c r="E3022" t="s">
        <v>12245</v>
      </c>
      <c r="F3022" s="34">
        <v>45334.879861111112</v>
      </c>
      <c r="G3022" s="34">
        <v>45350.652777777781</v>
      </c>
      <c r="H3022" t="s">
        <v>2</v>
      </c>
      <c r="I3022" t="s">
        <v>903</v>
      </c>
      <c r="J3022" t="s">
        <v>12374</v>
      </c>
      <c r="K3022" t="s">
        <v>0</v>
      </c>
    </row>
    <row r="3023" spans="1:11">
      <c r="A3023" t="s">
        <v>9984</v>
      </c>
      <c r="B3023" s="33" t="s">
        <v>920</v>
      </c>
      <c r="C3023" s="33">
        <v>101</v>
      </c>
      <c r="D3023" t="s">
        <v>901</v>
      </c>
      <c r="E3023" t="s">
        <v>12244</v>
      </c>
      <c r="F3023" s="34">
        <v>45336.493055555555</v>
      </c>
      <c r="G3023" s="34">
        <v>45336.539583333331</v>
      </c>
      <c r="H3023" t="s">
        <v>907</v>
      </c>
      <c r="I3023" t="s">
        <v>903</v>
      </c>
      <c r="J3023" t="s">
        <v>12361</v>
      </c>
      <c r="K3023" t="s">
        <v>0</v>
      </c>
    </row>
    <row r="3024" spans="1:11">
      <c r="A3024" t="s">
        <v>9985</v>
      </c>
      <c r="B3024" s="33" t="s">
        <v>920</v>
      </c>
      <c r="C3024" s="33">
        <v>101</v>
      </c>
      <c r="D3024" t="s">
        <v>901</v>
      </c>
      <c r="E3024" t="s">
        <v>12244</v>
      </c>
      <c r="F3024" s="34">
        <v>45336.490277777775</v>
      </c>
      <c r="G3024" s="34">
        <v>45356.654166666667</v>
      </c>
      <c r="H3024" t="s">
        <v>907</v>
      </c>
      <c r="I3024" t="s">
        <v>903</v>
      </c>
      <c r="J3024" t="s">
        <v>12361</v>
      </c>
      <c r="K3024" t="s">
        <v>0</v>
      </c>
    </row>
    <row r="3025" spans="1:11">
      <c r="A3025" t="s">
        <v>9986</v>
      </c>
      <c r="B3025" s="33" t="s">
        <v>920</v>
      </c>
      <c r="C3025" s="33">
        <v>908</v>
      </c>
      <c r="D3025" t="s">
        <v>905</v>
      </c>
      <c r="E3025" t="s">
        <v>12244</v>
      </c>
      <c r="F3025" s="34">
        <v>45338.96875</v>
      </c>
      <c r="G3025" s="34">
        <v>45341.682638888888</v>
      </c>
      <c r="H3025" t="s">
        <v>2</v>
      </c>
      <c r="I3025" t="s">
        <v>903</v>
      </c>
      <c r="J3025" t="s">
        <v>12361</v>
      </c>
      <c r="K3025" t="s">
        <v>0</v>
      </c>
    </row>
    <row r="3026" spans="1:11">
      <c r="A3026" t="s">
        <v>9987</v>
      </c>
      <c r="B3026" s="33" t="s">
        <v>920</v>
      </c>
      <c r="C3026" s="33" t="s">
        <v>333</v>
      </c>
      <c r="D3026" t="s">
        <v>333</v>
      </c>
      <c r="E3026" t="s">
        <v>12244</v>
      </c>
      <c r="F3026" s="34">
        <v>45341.394444444442</v>
      </c>
      <c r="G3026" s="34">
        <v>45341.697916666664</v>
      </c>
      <c r="H3026" t="s">
        <v>2</v>
      </c>
      <c r="I3026" t="s">
        <v>903</v>
      </c>
      <c r="J3026" t="s">
        <v>12363</v>
      </c>
      <c r="K3026" t="s">
        <v>0</v>
      </c>
    </row>
    <row r="3027" spans="1:11">
      <c r="A3027" t="s">
        <v>9988</v>
      </c>
      <c r="B3027" s="33" t="s">
        <v>920</v>
      </c>
      <c r="C3027" s="33" t="s">
        <v>333</v>
      </c>
      <c r="D3027" t="s">
        <v>333</v>
      </c>
      <c r="E3027" t="s">
        <v>12244</v>
      </c>
      <c r="F3027" s="34">
        <v>45341.401388888888</v>
      </c>
      <c r="G3027" s="34">
        <v>45342.697916666664</v>
      </c>
      <c r="H3027" t="s">
        <v>2</v>
      </c>
      <c r="I3027" t="s">
        <v>903</v>
      </c>
      <c r="J3027" t="s">
        <v>12366</v>
      </c>
      <c r="K3027" t="s">
        <v>0</v>
      </c>
    </row>
    <row r="3028" spans="1:11">
      <c r="A3028" t="s">
        <v>9989</v>
      </c>
      <c r="B3028" s="33" t="s">
        <v>920</v>
      </c>
      <c r="C3028" s="33" t="s">
        <v>333</v>
      </c>
      <c r="D3028" t="s">
        <v>333</v>
      </c>
      <c r="E3028" t="s">
        <v>12244</v>
      </c>
      <c r="F3028" s="34">
        <v>45341.40625</v>
      </c>
      <c r="G3028" s="34">
        <v>45342.697916666664</v>
      </c>
      <c r="H3028" t="s">
        <v>2</v>
      </c>
      <c r="I3028" t="s">
        <v>903</v>
      </c>
      <c r="J3028" t="s">
        <v>12366</v>
      </c>
      <c r="K3028" t="s">
        <v>0</v>
      </c>
    </row>
    <row r="3029" spans="1:11">
      <c r="A3029" t="s">
        <v>9990</v>
      </c>
      <c r="B3029" s="33" t="s">
        <v>920</v>
      </c>
      <c r="C3029" s="33">
        <v>104</v>
      </c>
      <c r="D3029" t="s">
        <v>901</v>
      </c>
      <c r="E3029" t="s">
        <v>12244</v>
      </c>
      <c r="F3029" s="34">
        <v>45350.656944444447</v>
      </c>
      <c r="G3029" s="34">
        <v>45352.666666666664</v>
      </c>
      <c r="H3029" t="s">
        <v>907</v>
      </c>
      <c r="I3029" t="s">
        <v>903</v>
      </c>
      <c r="J3029" t="s">
        <v>12358</v>
      </c>
      <c r="K3029" t="s">
        <v>0</v>
      </c>
    </row>
    <row r="3030" spans="1:11">
      <c r="A3030" t="s">
        <v>9991</v>
      </c>
      <c r="B3030" s="33" t="s">
        <v>920</v>
      </c>
      <c r="C3030" s="33" t="s">
        <v>333</v>
      </c>
      <c r="D3030" t="s">
        <v>333</v>
      </c>
      <c r="E3030" t="s">
        <v>12244</v>
      </c>
      <c r="F3030" s="34">
        <v>45355.607638888891</v>
      </c>
      <c r="G3030" s="34">
        <v>45359.625</v>
      </c>
      <c r="H3030" t="s">
        <v>907</v>
      </c>
      <c r="I3030" t="s">
        <v>903</v>
      </c>
      <c r="J3030" t="s">
        <v>12359</v>
      </c>
      <c r="K3030" t="s">
        <v>0</v>
      </c>
    </row>
    <row r="3031" spans="1:11">
      <c r="A3031" t="s">
        <v>9992</v>
      </c>
      <c r="B3031" s="33" t="s">
        <v>920</v>
      </c>
      <c r="C3031" s="33">
        <v>805</v>
      </c>
      <c r="D3031" t="s">
        <v>901</v>
      </c>
      <c r="E3031" t="s">
        <v>12244</v>
      </c>
      <c r="F3031" s="34">
        <v>45358.418055555558</v>
      </c>
      <c r="G3031" s="34">
        <v>45359.666666666664</v>
      </c>
      <c r="H3031" t="s">
        <v>2</v>
      </c>
      <c r="I3031" t="s">
        <v>903</v>
      </c>
      <c r="J3031" t="s">
        <v>12363</v>
      </c>
      <c r="K3031" t="s">
        <v>0</v>
      </c>
    </row>
    <row r="3032" spans="1:11">
      <c r="A3032" t="s">
        <v>9993</v>
      </c>
      <c r="B3032" s="33" t="s">
        <v>920</v>
      </c>
      <c r="C3032" s="33" t="s">
        <v>333</v>
      </c>
      <c r="D3032" t="s">
        <v>333</v>
      </c>
      <c r="E3032" t="s">
        <v>12244</v>
      </c>
      <c r="F3032" s="34">
        <v>45360.410416666666</v>
      </c>
      <c r="G3032" s="34">
        <v>45362.708333333336</v>
      </c>
      <c r="H3032" t="s">
        <v>907</v>
      </c>
      <c r="I3032" t="s">
        <v>903</v>
      </c>
      <c r="J3032" t="s">
        <v>12364</v>
      </c>
      <c r="K3032" t="s">
        <v>0</v>
      </c>
    </row>
    <row r="3033" spans="1:11">
      <c r="A3033" t="s">
        <v>9994</v>
      </c>
      <c r="B3033" s="33" t="s">
        <v>920</v>
      </c>
      <c r="C3033" s="33" t="s">
        <v>333</v>
      </c>
      <c r="D3033" t="s">
        <v>333</v>
      </c>
      <c r="E3033" t="s">
        <v>12244</v>
      </c>
      <c r="F3033" s="34">
        <v>45361.707638888889</v>
      </c>
      <c r="G3033" s="34">
        <v>45362.708333333336</v>
      </c>
      <c r="H3033" t="s">
        <v>907</v>
      </c>
      <c r="I3033" t="s">
        <v>903</v>
      </c>
      <c r="J3033" t="s">
        <v>12364</v>
      </c>
      <c r="K3033" t="s">
        <v>0</v>
      </c>
    </row>
    <row r="3034" spans="1:11">
      <c r="A3034" t="s">
        <v>9995</v>
      </c>
      <c r="B3034" s="33" t="s">
        <v>920</v>
      </c>
      <c r="C3034" s="33">
        <v>308</v>
      </c>
      <c r="D3034" t="s">
        <v>901</v>
      </c>
      <c r="E3034" t="s">
        <v>12244</v>
      </c>
      <c r="F3034" s="34">
        <v>45359.785416666666</v>
      </c>
      <c r="G3034" s="34">
        <v>45362.583333333336</v>
      </c>
      <c r="H3034" t="s">
        <v>2</v>
      </c>
      <c r="I3034" t="s">
        <v>903</v>
      </c>
      <c r="J3034" t="s">
        <v>12364</v>
      </c>
      <c r="K3034" t="s">
        <v>0</v>
      </c>
    </row>
    <row r="3035" spans="1:11">
      <c r="A3035" t="s">
        <v>9996</v>
      </c>
      <c r="B3035" s="33" t="s">
        <v>920</v>
      </c>
      <c r="C3035" s="33">
        <v>307</v>
      </c>
      <c r="D3035" t="s">
        <v>901</v>
      </c>
      <c r="E3035" t="s">
        <v>12244</v>
      </c>
      <c r="F3035" s="34">
        <v>45359.789583333331</v>
      </c>
      <c r="G3035" s="34">
        <v>45366.666666666664</v>
      </c>
      <c r="H3035" t="s">
        <v>2</v>
      </c>
      <c r="I3035" t="s">
        <v>903</v>
      </c>
      <c r="J3035" t="s">
        <v>12364</v>
      </c>
      <c r="K3035" t="s">
        <v>0</v>
      </c>
    </row>
    <row r="3036" spans="1:11">
      <c r="A3036" t="s">
        <v>9997</v>
      </c>
      <c r="B3036" s="33" t="s">
        <v>920</v>
      </c>
      <c r="C3036" s="33">
        <v>307</v>
      </c>
      <c r="D3036" t="s">
        <v>901</v>
      </c>
      <c r="E3036" t="s">
        <v>12244</v>
      </c>
      <c r="F3036" s="34">
        <v>45359.851388888892</v>
      </c>
      <c r="G3036" s="34">
        <v>45366.708333333336</v>
      </c>
      <c r="H3036" t="s">
        <v>2</v>
      </c>
      <c r="I3036" t="s">
        <v>903</v>
      </c>
      <c r="J3036" t="s">
        <v>12361</v>
      </c>
      <c r="K3036" t="s">
        <v>0</v>
      </c>
    </row>
    <row r="3037" spans="1:11">
      <c r="A3037" t="s">
        <v>9998</v>
      </c>
      <c r="B3037" s="33" t="s">
        <v>920</v>
      </c>
      <c r="C3037" s="33">
        <v>602</v>
      </c>
      <c r="D3037" t="s">
        <v>905</v>
      </c>
      <c r="E3037" t="s">
        <v>12244</v>
      </c>
      <c r="F3037" s="34">
        <v>45361.759722222225</v>
      </c>
      <c r="G3037" s="34">
        <v>45365.5625</v>
      </c>
      <c r="H3037" t="s">
        <v>2</v>
      </c>
      <c r="I3037" t="s">
        <v>903</v>
      </c>
      <c r="J3037" t="s">
        <v>12364</v>
      </c>
      <c r="K3037" t="s">
        <v>0</v>
      </c>
    </row>
    <row r="3038" spans="1:11">
      <c r="A3038" t="s">
        <v>9999</v>
      </c>
      <c r="B3038" s="33" t="s">
        <v>920</v>
      </c>
      <c r="C3038" s="33" t="s">
        <v>333</v>
      </c>
      <c r="D3038" t="s">
        <v>333</v>
      </c>
      <c r="E3038" t="s">
        <v>806</v>
      </c>
      <c r="F3038" s="34">
        <v>45365.64166666667</v>
      </c>
      <c r="G3038" s="34">
        <v>45369.375</v>
      </c>
      <c r="H3038" t="s">
        <v>907</v>
      </c>
      <c r="I3038" t="s">
        <v>903</v>
      </c>
      <c r="J3038" t="s">
        <v>12437</v>
      </c>
      <c r="K3038" t="s">
        <v>0</v>
      </c>
    </row>
    <row r="3039" spans="1:11">
      <c r="A3039" t="s">
        <v>10000</v>
      </c>
      <c r="B3039" s="33" t="s">
        <v>920</v>
      </c>
      <c r="C3039" s="33">
        <v>105</v>
      </c>
      <c r="D3039" t="s">
        <v>905</v>
      </c>
      <c r="E3039" t="s">
        <v>12244</v>
      </c>
      <c r="F3039" s="34">
        <v>45366.838888888888</v>
      </c>
      <c r="G3039" s="34">
        <v>45371.583333333336</v>
      </c>
      <c r="H3039" t="s">
        <v>907</v>
      </c>
      <c r="I3039" t="s">
        <v>903</v>
      </c>
      <c r="J3039" t="s">
        <v>12364</v>
      </c>
      <c r="K3039" t="s">
        <v>0</v>
      </c>
    </row>
    <row r="3040" spans="1:11">
      <c r="A3040" t="s">
        <v>10001</v>
      </c>
      <c r="B3040" s="33" t="s">
        <v>920</v>
      </c>
      <c r="C3040" s="33" t="s">
        <v>333</v>
      </c>
      <c r="D3040" t="s">
        <v>333</v>
      </c>
      <c r="E3040" t="s">
        <v>12244</v>
      </c>
      <c r="F3040" s="34">
        <v>45365.688194444447</v>
      </c>
      <c r="G3040" s="34">
        <v>45369.867933564812</v>
      </c>
      <c r="H3040" t="s">
        <v>907</v>
      </c>
      <c r="I3040" t="s">
        <v>903</v>
      </c>
      <c r="J3040" t="s">
        <v>12364</v>
      </c>
      <c r="K3040" t="s">
        <v>0</v>
      </c>
    </row>
    <row r="3041" spans="1:11">
      <c r="A3041" t="s">
        <v>10002</v>
      </c>
      <c r="B3041" s="33" t="s">
        <v>920</v>
      </c>
      <c r="C3041" s="33">
        <v>105</v>
      </c>
      <c r="D3041" t="s">
        <v>905</v>
      </c>
      <c r="E3041" t="s">
        <v>12244</v>
      </c>
      <c r="F3041" s="34">
        <v>45371.350694444445</v>
      </c>
      <c r="G3041" s="34">
        <v>45371.583333333336</v>
      </c>
      <c r="H3041" t="s">
        <v>2</v>
      </c>
      <c r="I3041" t="s">
        <v>903</v>
      </c>
      <c r="J3041" t="s">
        <v>12364</v>
      </c>
      <c r="K3041" t="s">
        <v>0</v>
      </c>
    </row>
    <row r="3042" spans="1:11">
      <c r="A3042" t="s">
        <v>10003</v>
      </c>
      <c r="B3042" s="33" t="s">
        <v>920</v>
      </c>
      <c r="C3042" s="33">
        <v>105</v>
      </c>
      <c r="D3042" t="s">
        <v>905</v>
      </c>
      <c r="E3042" t="s">
        <v>12244</v>
      </c>
      <c r="F3042" s="34">
        <v>45376.059027777781</v>
      </c>
      <c r="G3042" s="34">
        <v>45377.479166666664</v>
      </c>
      <c r="H3042" t="s">
        <v>2</v>
      </c>
      <c r="I3042" t="s">
        <v>903</v>
      </c>
      <c r="J3042" t="s">
        <v>12370</v>
      </c>
      <c r="K3042" t="s">
        <v>0</v>
      </c>
    </row>
    <row r="3043" spans="1:11">
      <c r="A3043" t="s">
        <v>10004</v>
      </c>
      <c r="B3043" s="33" t="s">
        <v>920</v>
      </c>
      <c r="C3043" s="33" t="s">
        <v>333</v>
      </c>
      <c r="D3043" t="s">
        <v>333</v>
      </c>
      <c r="E3043" t="s">
        <v>806</v>
      </c>
      <c r="F3043" s="34">
        <v>45383.372916666667</v>
      </c>
      <c r="G3043" s="34">
        <v>45393.506249999999</v>
      </c>
      <c r="H3043" t="s">
        <v>2</v>
      </c>
      <c r="I3043" t="s">
        <v>903</v>
      </c>
      <c r="J3043" t="s">
        <v>12363</v>
      </c>
      <c r="K3043" t="s">
        <v>0</v>
      </c>
    </row>
    <row r="3044" spans="1:11">
      <c r="A3044" t="s">
        <v>10005</v>
      </c>
      <c r="B3044" s="33" t="s">
        <v>920</v>
      </c>
      <c r="C3044" s="33">
        <v>105</v>
      </c>
      <c r="D3044" t="s">
        <v>905</v>
      </c>
      <c r="E3044" t="s">
        <v>12244</v>
      </c>
      <c r="F3044" s="34">
        <v>45384.942361111112</v>
      </c>
      <c r="G3044" s="34">
        <v>45385.662499999999</v>
      </c>
      <c r="H3044" t="s">
        <v>907</v>
      </c>
      <c r="I3044" t="s">
        <v>903</v>
      </c>
      <c r="J3044" t="s">
        <v>12363</v>
      </c>
      <c r="K3044" t="s">
        <v>0</v>
      </c>
    </row>
    <row r="3045" spans="1:11">
      <c r="A3045" t="s">
        <v>10006</v>
      </c>
      <c r="B3045" s="33" t="s">
        <v>920</v>
      </c>
      <c r="C3045" s="33">
        <v>107</v>
      </c>
      <c r="D3045" t="s">
        <v>905</v>
      </c>
      <c r="E3045" t="s">
        <v>12244</v>
      </c>
      <c r="F3045" s="34">
        <v>45385.584027777775</v>
      </c>
      <c r="G3045" s="34">
        <v>45386.708333333336</v>
      </c>
      <c r="H3045" t="s">
        <v>907</v>
      </c>
      <c r="I3045" t="s">
        <v>903</v>
      </c>
      <c r="J3045" t="s">
        <v>12363</v>
      </c>
      <c r="K3045" t="s">
        <v>0</v>
      </c>
    </row>
    <row r="3046" spans="1:11">
      <c r="A3046" t="s">
        <v>10007</v>
      </c>
      <c r="B3046" s="33" t="s">
        <v>920</v>
      </c>
      <c r="C3046" s="33">
        <v>103</v>
      </c>
      <c r="D3046" t="s">
        <v>905</v>
      </c>
      <c r="E3046" t="s">
        <v>12244</v>
      </c>
      <c r="F3046" s="34">
        <v>45385.593055555553</v>
      </c>
      <c r="G3046" s="34">
        <v>45387.497916666667</v>
      </c>
      <c r="H3046" t="s">
        <v>907</v>
      </c>
      <c r="I3046" t="s">
        <v>903</v>
      </c>
      <c r="J3046" t="s">
        <v>12363</v>
      </c>
      <c r="K3046" t="s">
        <v>0</v>
      </c>
    </row>
    <row r="3047" spans="1:11">
      <c r="A3047" t="s">
        <v>10008</v>
      </c>
      <c r="B3047" s="33" t="s">
        <v>920</v>
      </c>
      <c r="C3047" s="33">
        <v>103</v>
      </c>
      <c r="D3047" t="s">
        <v>905</v>
      </c>
      <c r="E3047" t="s">
        <v>12244</v>
      </c>
      <c r="F3047" s="34">
        <v>45390.445833333331</v>
      </c>
      <c r="G3047" s="34">
        <v>45393.472916666666</v>
      </c>
      <c r="H3047" t="s">
        <v>907</v>
      </c>
      <c r="I3047" t="s">
        <v>903</v>
      </c>
      <c r="J3047" t="s">
        <v>12363</v>
      </c>
      <c r="K3047" t="s">
        <v>0</v>
      </c>
    </row>
    <row r="3048" spans="1:11">
      <c r="A3048" t="s">
        <v>10009</v>
      </c>
      <c r="B3048" s="33" t="s">
        <v>920</v>
      </c>
      <c r="C3048" s="33">
        <v>105</v>
      </c>
      <c r="D3048" t="s">
        <v>905</v>
      </c>
      <c r="E3048" t="s">
        <v>12244</v>
      </c>
      <c r="F3048" s="34">
        <v>45390.624305555553</v>
      </c>
      <c r="G3048" s="34">
        <v>45394.588888888888</v>
      </c>
      <c r="H3048" t="s">
        <v>2</v>
      </c>
      <c r="I3048" t="s">
        <v>903</v>
      </c>
      <c r="J3048" t="s">
        <v>12363</v>
      </c>
      <c r="K3048" t="s">
        <v>0</v>
      </c>
    </row>
    <row r="3049" spans="1:11">
      <c r="A3049" t="s">
        <v>10010</v>
      </c>
      <c r="B3049" s="33" t="s">
        <v>920</v>
      </c>
      <c r="C3049" s="33" t="s">
        <v>333</v>
      </c>
      <c r="D3049" t="s">
        <v>333</v>
      </c>
      <c r="E3049" t="s">
        <v>12244</v>
      </c>
      <c r="F3049" s="34">
        <v>45391.624305555553</v>
      </c>
      <c r="G3049" s="34">
        <v>45391.681944444441</v>
      </c>
      <c r="H3049" t="s">
        <v>2</v>
      </c>
      <c r="I3049" t="s">
        <v>903</v>
      </c>
      <c r="J3049" t="s">
        <v>12363</v>
      </c>
      <c r="K3049" t="s">
        <v>0</v>
      </c>
    </row>
    <row r="3050" spans="1:11">
      <c r="A3050" t="s">
        <v>10011</v>
      </c>
      <c r="B3050" s="33" t="s">
        <v>920</v>
      </c>
      <c r="C3050" s="33">
        <v>106</v>
      </c>
      <c r="D3050" t="s">
        <v>901</v>
      </c>
      <c r="E3050" t="s">
        <v>12244</v>
      </c>
      <c r="F3050" s="34">
        <v>45396.461805555555</v>
      </c>
      <c r="G3050" s="34">
        <v>45401.591666666667</v>
      </c>
      <c r="H3050" t="s">
        <v>2</v>
      </c>
      <c r="I3050" t="s">
        <v>903</v>
      </c>
      <c r="J3050" t="s">
        <v>12267</v>
      </c>
      <c r="K3050" t="s">
        <v>0</v>
      </c>
    </row>
    <row r="3051" spans="1:11">
      <c r="A3051" t="s">
        <v>10012</v>
      </c>
      <c r="B3051" s="33" t="s">
        <v>920</v>
      </c>
      <c r="C3051" s="33">
        <v>902</v>
      </c>
      <c r="D3051" t="s">
        <v>905</v>
      </c>
      <c r="E3051" t="s">
        <v>12244</v>
      </c>
      <c r="F3051" s="34">
        <v>45396.506249999999</v>
      </c>
      <c r="G3051" s="34">
        <v>45400.4375</v>
      </c>
      <c r="H3051" t="s">
        <v>907</v>
      </c>
      <c r="I3051" t="s">
        <v>903</v>
      </c>
      <c r="J3051" t="s">
        <v>12361</v>
      </c>
      <c r="K3051" t="s">
        <v>0</v>
      </c>
    </row>
    <row r="3052" spans="1:11">
      <c r="A3052" t="s">
        <v>10013</v>
      </c>
      <c r="B3052" s="33" t="s">
        <v>920</v>
      </c>
      <c r="C3052" s="33">
        <v>108</v>
      </c>
      <c r="D3052" t="s">
        <v>905</v>
      </c>
      <c r="E3052" t="s">
        <v>12245</v>
      </c>
      <c r="F3052" s="34">
        <v>45397.910416666666</v>
      </c>
      <c r="G3052" s="34">
        <v>45401.583333333336</v>
      </c>
      <c r="H3052" t="s">
        <v>2</v>
      </c>
      <c r="I3052" t="s">
        <v>903</v>
      </c>
      <c r="J3052" t="s">
        <v>12267</v>
      </c>
      <c r="K3052" t="s">
        <v>0</v>
      </c>
    </row>
    <row r="3053" spans="1:11">
      <c r="A3053" t="s">
        <v>10014</v>
      </c>
      <c r="B3053" s="33" t="s">
        <v>920</v>
      </c>
      <c r="C3053" s="33">
        <v>807</v>
      </c>
      <c r="D3053" t="s">
        <v>905</v>
      </c>
      <c r="E3053" t="s">
        <v>12244</v>
      </c>
      <c r="F3053" s="34">
        <v>45398.570833333331</v>
      </c>
      <c r="G3053" s="34">
        <v>45401.5</v>
      </c>
      <c r="H3053" t="s">
        <v>2</v>
      </c>
      <c r="I3053" t="s">
        <v>903</v>
      </c>
      <c r="J3053" t="s">
        <v>12267</v>
      </c>
      <c r="K3053" t="s">
        <v>0</v>
      </c>
    </row>
    <row r="3054" spans="1:11">
      <c r="A3054" t="s">
        <v>10015</v>
      </c>
      <c r="B3054" s="33" t="s">
        <v>920</v>
      </c>
      <c r="C3054" s="33">
        <v>1008</v>
      </c>
      <c r="D3054" t="s">
        <v>905</v>
      </c>
      <c r="E3054" t="s">
        <v>12244</v>
      </c>
      <c r="F3054" s="34">
        <v>45399.656944444447</v>
      </c>
      <c r="G3054" s="34">
        <v>45401.428002766203</v>
      </c>
      <c r="H3054" t="s">
        <v>2</v>
      </c>
      <c r="I3054" t="s">
        <v>903</v>
      </c>
      <c r="J3054" t="s">
        <v>12275</v>
      </c>
      <c r="K3054" t="s">
        <v>0</v>
      </c>
    </row>
    <row r="3055" spans="1:11">
      <c r="A3055" t="s">
        <v>10016</v>
      </c>
      <c r="B3055" s="33" t="s">
        <v>920</v>
      </c>
      <c r="C3055" s="33">
        <v>104</v>
      </c>
      <c r="D3055" t="s">
        <v>901</v>
      </c>
      <c r="E3055" t="s">
        <v>12244</v>
      </c>
      <c r="F3055" s="34">
        <v>45400.586111111108</v>
      </c>
      <c r="G3055" s="34">
        <v>45407.708333333336</v>
      </c>
      <c r="H3055" t="s">
        <v>907</v>
      </c>
      <c r="I3055" t="s">
        <v>903</v>
      </c>
      <c r="J3055" t="s">
        <v>12370</v>
      </c>
      <c r="K3055" t="s">
        <v>0</v>
      </c>
    </row>
    <row r="3056" spans="1:11">
      <c r="A3056" t="s">
        <v>10017</v>
      </c>
      <c r="B3056" s="33" t="s">
        <v>920</v>
      </c>
      <c r="C3056" s="33">
        <v>1004</v>
      </c>
      <c r="D3056" t="s">
        <v>905</v>
      </c>
      <c r="E3056" t="s">
        <v>806</v>
      </c>
      <c r="F3056" s="34">
        <v>45404.740972222222</v>
      </c>
      <c r="G3056" s="34">
        <v>45404.752229930556</v>
      </c>
      <c r="H3056" t="s">
        <v>907</v>
      </c>
      <c r="I3056" t="s">
        <v>903</v>
      </c>
      <c r="J3056" t="s">
        <v>12275</v>
      </c>
      <c r="K3056" t="s">
        <v>0</v>
      </c>
    </row>
    <row r="3057" spans="1:11">
      <c r="A3057" t="s">
        <v>10018</v>
      </c>
      <c r="B3057" s="33" t="s">
        <v>920</v>
      </c>
      <c r="C3057" s="33">
        <v>105</v>
      </c>
      <c r="D3057" t="s">
        <v>905</v>
      </c>
      <c r="E3057" t="s">
        <v>806</v>
      </c>
      <c r="F3057" s="34">
        <v>45406.738194444442</v>
      </c>
      <c r="G3057" s="34">
        <v>45407.481715266207</v>
      </c>
      <c r="H3057" t="s">
        <v>907</v>
      </c>
      <c r="I3057" t="s">
        <v>903</v>
      </c>
      <c r="J3057" t="s">
        <v>12363</v>
      </c>
      <c r="K3057" t="s">
        <v>0</v>
      </c>
    </row>
    <row r="3058" spans="1:11">
      <c r="A3058" t="s">
        <v>10019</v>
      </c>
      <c r="B3058" s="33" t="s">
        <v>920</v>
      </c>
      <c r="C3058" s="33">
        <v>1003</v>
      </c>
      <c r="D3058" t="s">
        <v>905</v>
      </c>
      <c r="E3058" t="s">
        <v>12244</v>
      </c>
      <c r="F3058" s="34">
        <v>45411.477083333331</v>
      </c>
      <c r="G3058" s="34">
        <v>45412.324463993056</v>
      </c>
      <c r="H3058" t="s">
        <v>907</v>
      </c>
      <c r="I3058" t="s">
        <v>903</v>
      </c>
      <c r="J3058" t="s">
        <v>12275</v>
      </c>
      <c r="K3058" t="s">
        <v>0</v>
      </c>
    </row>
    <row r="3059" spans="1:11">
      <c r="A3059" t="s">
        <v>10020</v>
      </c>
      <c r="B3059" s="33" t="s">
        <v>920</v>
      </c>
      <c r="C3059" s="33">
        <v>102</v>
      </c>
      <c r="D3059" t="s">
        <v>905</v>
      </c>
      <c r="E3059" t="s">
        <v>12245</v>
      </c>
      <c r="F3059" s="34">
        <v>45430.710416666669</v>
      </c>
      <c r="G3059" s="34">
        <v>45432.395833333336</v>
      </c>
      <c r="H3059" t="s">
        <v>907</v>
      </c>
      <c r="I3059" t="s">
        <v>903</v>
      </c>
      <c r="J3059" t="s">
        <v>12267</v>
      </c>
      <c r="K3059" t="s">
        <v>0</v>
      </c>
    </row>
    <row r="3060" spans="1:11">
      <c r="A3060" t="s">
        <v>10021</v>
      </c>
      <c r="B3060" s="33" t="s">
        <v>920</v>
      </c>
      <c r="C3060" s="33">
        <v>107</v>
      </c>
      <c r="D3060" t="s">
        <v>905</v>
      </c>
      <c r="E3060" t="s">
        <v>12245</v>
      </c>
      <c r="F3060" s="34">
        <v>45432.268750000003</v>
      </c>
      <c r="G3060" s="34">
        <v>45432.439583333333</v>
      </c>
      <c r="H3060" t="s">
        <v>2</v>
      </c>
      <c r="I3060" t="s">
        <v>903</v>
      </c>
      <c r="J3060" t="s">
        <v>12357</v>
      </c>
      <c r="K3060" t="s">
        <v>0</v>
      </c>
    </row>
    <row r="3061" spans="1:11">
      <c r="A3061" t="s">
        <v>10022</v>
      </c>
      <c r="B3061" s="33" t="s">
        <v>920</v>
      </c>
      <c r="C3061" s="33">
        <v>606</v>
      </c>
      <c r="D3061" t="s">
        <v>905</v>
      </c>
      <c r="E3061" t="s">
        <v>12244</v>
      </c>
      <c r="F3061" s="34">
        <v>45432.45208333333</v>
      </c>
      <c r="G3061" s="34">
        <v>45433.364583333336</v>
      </c>
      <c r="H3061" t="s">
        <v>2</v>
      </c>
      <c r="I3061" t="s">
        <v>903</v>
      </c>
      <c r="J3061" t="s">
        <v>12358</v>
      </c>
      <c r="K3061" t="s">
        <v>0</v>
      </c>
    </row>
    <row r="3062" spans="1:11">
      <c r="A3062" t="s">
        <v>10023</v>
      </c>
      <c r="B3062" s="33" t="s">
        <v>920</v>
      </c>
      <c r="C3062" s="33">
        <v>608</v>
      </c>
      <c r="D3062" t="s">
        <v>901</v>
      </c>
      <c r="E3062" t="s">
        <v>12244</v>
      </c>
      <c r="F3062" s="34">
        <v>45436.447916666664</v>
      </c>
      <c r="G3062" s="34">
        <v>45441.35833333333</v>
      </c>
      <c r="H3062" t="s">
        <v>2</v>
      </c>
      <c r="I3062" t="s">
        <v>903</v>
      </c>
      <c r="J3062" t="s">
        <v>12361</v>
      </c>
      <c r="K3062" t="s">
        <v>0</v>
      </c>
    </row>
    <row r="3063" spans="1:11">
      <c r="A3063" t="s">
        <v>10024</v>
      </c>
      <c r="B3063" s="33" t="s">
        <v>920</v>
      </c>
      <c r="C3063" s="33">
        <v>103</v>
      </c>
      <c r="D3063" t="s">
        <v>905</v>
      </c>
      <c r="E3063" t="s">
        <v>12245</v>
      </c>
      <c r="F3063" s="34">
        <v>45439.59375</v>
      </c>
      <c r="G3063" s="34">
        <v>45440.665972222225</v>
      </c>
      <c r="H3063" t="s">
        <v>2</v>
      </c>
      <c r="I3063" t="s">
        <v>903</v>
      </c>
      <c r="J3063" t="s">
        <v>12267</v>
      </c>
      <c r="K3063" t="s">
        <v>0</v>
      </c>
    </row>
    <row r="3064" spans="1:11">
      <c r="A3064" t="s">
        <v>10025</v>
      </c>
      <c r="B3064" s="33" t="s">
        <v>920</v>
      </c>
      <c r="C3064" s="33">
        <v>503</v>
      </c>
      <c r="D3064" t="s">
        <v>905</v>
      </c>
      <c r="E3064" t="s">
        <v>12245</v>
      </c>
      <c r="F3064" s="34">
        <v>45439.743055555555</v>
      </c>
      <c r="G3064" s="34">
        <v>45440.622916666667</v>
      </c>
      <c r="H3064" t="s">
        <v>907</v>
      </c>
      <c r="I3064" t="s">
        <v>903</v>
      </c>
      <c r="J3064" t="s">
        <v>12267</v>
      </c>
      <c r="K3064" t="s">
        <v>0</v>
      </c>
    </row>
    <row r="3065" spans="1:11">
      <c r="A3065" t="s">
        <v>10026</v>
      </c>
      <c r="B3065" s="33" t="s">
        <v>920</v>
      </c>
      <c r="C3065" s="33">
        <v>503</v>
      </c>
      <c r="D3065" t="s">
        <v>905</v>
      </c>
      <c r="E3065" t="s">
        <v>12244</v>
      </c>
      <c r="F3065" s="34">
        <v>45439.743055555555</v>
      </c>
      <c r="G3065" s="34">
        <v>45440.469444444447</v>
      </c>
      <c r="H3065" t="s">
        <v>2</v>
      </c>
      <c r="I3065" t="s">
        <v>903</v>
      </c>
      <c r="J3065" t="s">
        <v>12267</v>
      </c>
      <c r="K3065" t="s">
        <v>0</v>
      </c>
    </row>
    <row r="3066" spans="1:11">
      <c r="A3066" t="s">
        <v>10027</v>
      </c>
      <c r="B3066" s="33" t="s">
        <v>920</v>
      </c>
      <c r="C3066" s="33">
        <v>104</v>
      </c>
      <c r="D3066" t="s">
        <v>901</v>
      </c>
      <c r="E3066" t="s">
        <v>12245</v>
      </c>
      <c r="F3066" s="34">
        <v>45440.395833333336</v>
      </c>
      <c r="G3066" s="34">
        <v>45446.643055555556</v>
      </c>
      <c r="H3066" t="s">
        <v>2</v>
      </c>
      <c r="I3066" t="s">
        <v>903</v>
      </c>
      <c r="J3066" t="s">
        <v>12374</v>
      </c>
      <c r="K3066" t="s">
        <v>0</v>
      </c>
    </row>
    <row r="3067" spans="1:11">
      <c r="A3067" t="s">
        <v>10028</v>
      </c>
      <c r="B3067" s="33" t="s">
        <v>920</v>
      </c>
      <c r="C3067" s="33">
        <v>1008</v>
      </c>
      <c r="D3067" t="s">
        <v>905</v>
      </c>
      <c r="E3067" t="s">
        <v>806</v>
      </c>
      <c r="F3067" s="34">
        <v>45440.425694444442</v>
      </c>
      <c r="G3067" s="34">
        <v>45463.333333333336</v>
      </c>
      <c r="H3067" t="s">
        <v>907</v>
      </c>
      <c r="I3067" t="s">
        <v>903</v>
      </c>
      <c r="J3067" t="s">
        <v>12374</v>
      </c>
      <c r="K3067" t="s">
        <v>0</v>
      </c>
    </row>
    <row r="3068" spans="1:11">
      <c r="A3068" t="s">
        <v>10029</v>
      </c>
      <c r="B3068" s="33" t="s">
        <v>920</v>
      </c>
      <c r="C3068" s="33">
        <v>502</v>
      </c>
      <c r="D3068" t="s">
        <v>905</v>
      </c>
      <c r="E3068" t="s">
        <v>12244</v>
      </c>
      <c r="F3068" s="34">
        <v>45440.991666666669</v>
      </c>
      <c r="G3068" s="34">
        <v>45441.661805555559</v>
      </c>
      <c r="H3068" t="s">
        <v>2</v>
      </c>
      <c r="I3068" t="s">
        <v>903</v>
      </c>
      <c r="J3068" t="s">
        <v>12358</v>
      </c>
      <c r="K3068" t="s">
        <v>0</v>
      </c>
    </row>
    <row r="3069" spans="1:11">
      <c r="A3069" t="s">
        <v>10030</v>
      </c>
      <c r="B3069" s="33" t="s">
        <v>920</v>
      </c>
      <c r="C3069" s="33">
        <v>605</v>
      </c>
      <c r="D3069" t="s">
        <v>901</v>
      </c>
      <c r="E3069" t="s">
        <v>12245</v>
      </c>
      <c r="F3069" s="34">
        <v>45443.803472222222</v>
      </c>
      <c r="G3069" s="34">
        <v>45446.674305555556</v>
      </c>
      <c r="H3069" t="s">
        <v>2</v>
      </c>
      <c r="I3069" t="s">
        <v>903</v>
      </c>
      <c r="J3069" t="s">
        <v>12274</v>
      </c>
      <c r="K3069" t="s">
        <v>0</v>
      </c>
    </row>
    <row r="3070" spans="1:11">
      <c r="A3070" t="s">
        <v>10031</v>
      </c>
      <c r="B3070" s="33" t="s">
        <v>920</v>
      </c>
      <c r="C3070" s="33">
        <v>402</v>
      </c>
      <c r="D3070" t="s">
        <v>905</v>
      </c>
      <c r="E3070" t="s">
        <v>12245</v>
      </c>
      <c r="F3070" s="34">
        <v>45446.357638888891</v>
      </c>
      <c r="G3070" s="34">
        <v>45446.677083333336</v>
      </c>
      <c r="H3070" t="s">
        <v>2</v>
      </c>
      <c r="I3070" t="s">
        <v>903</v>
      </c>
      <c r="J3070" t="s">
        <v>12265</v>
      </c>
      <c r="K3070" t="s">
        <v>0</v>
      </c>
    </row>
    <row r="3071" spans="1:11">
      <c r="A3071" t="s">
        <v>10032</v>
      </c>
      <c r="B3071" s="33" t="s">
        <v>920</v>
      </c>
      <c r="C3071" s="33">
        <v>606</v>
      </c>
      <c r="D3071" t="s">
        <v>905</v>
      </c>
      <c r="E3071" t="s">
        <v>806</v>
      </c>
      <c r="F3071" s="34">
        <v>45448.431944444441</v>
      </c>
      <c r="G3071" s="34">
        <v>45456.475694444445</v>
      </c>
      <c r="H3071" t="s">
        <v>2</v>
      </c>
      <c r="I3071" t="s">
        <v>903</v>
      </c>
      <c r="J3071" t="s">
        <v>12358</v>
      </c>
      <c r="K3071" t="s">
        <v>0</v>
      </c>
    </row>
    <row r="3072" spans="1:11">
      <c r="A3072" t="s">
        <v>10033</v>
      </c>
      <c r="B3072" s="33" t="s">
        <v>920</v>
      </c>
      <c r="C3072" s="33">
        <v>508</v>
      </c>
      <c r="D3072" t="s">
        <v>901</v>
      </c>
      <c r="E3072" t="s">
        <v>12245</v>
      </c>
      <c r="F3072" s="34">
        <v>45456.573611111111</v>
      </c>
      <c r="G3072" s="34">
        <v>45460.458333333336</v>
      </c>
      <c r="H3072" t="s">
        <v>2</v>
      </c>
      <c r="I3072" t="s">
        <v>903</v>
      </c>
      <c r="J3072" t="s">
        <v>12371</v>
      </c>
      <c r="K3072" t="s">
        <v>0</v>
      </c>
    </row>
    <row r="3073" spans="1:11">
      <c r="A3073" t="s">
        <v>10034</v>
      </c>
      <c r="B3073" s="33" t="s">
        <v>920</v>
      </c>
      <c r="C3073" s="33">
        <v>808</v>
      </c>
      <c r="D3073" t="s">
        <v>905</v>
      </c>
      <c r="E3073" t="s">
        <v>12245</v>
      </c>
      <c r="F3073" s="34">
        <v>45460.46597222222</v>
      </c>
      <c r="G3073" s="34">
        <v>45461.375</v>
      </c>
      <c r="H3073" t="s">
        <v>2</v>
      </c>
      <c r="I3073" t="s">
        <v>903</v>
      </c>
      <c r="J3073" t="s">
        <v>12314</v>
      </c>
      <c r="K3073" t="s">
        <v>0</v>
      </c>
    </row>
    <row r="3074" spans="1:11">
      <c r="A3074" t="s">
        <v>10035</v>
      </c>
      <c r="B3074" s="33" t="s">
        <v>920</v>
      </c>
      <c r="C3074" s="33">
        <v>303</v>
      </c>
      <c r="D3074" t="s">
        <v>905</v>
      </c>
      <c r="E3074" t="s">
        <v>12244</v>
      </c>
      <c r="F3074" s="34">
        <v>45461.638888888891</v>
      </c>
      <c r="G3074" s="34">
        <v>45464.400694444441</v>
      </c>
      <c r="H3074" t="s">
        <v>2</v>
      </c>
      <c r="I3074" t="s">
        <v>903</v>
      </c>
      <c r="J3074" t="s">
        <v>12362</v>
      </c>
      <c r="K3074" t="s">
        <v>0</v>
      </c>
    </row>
    <row r="3075" spans="1:11">
      <c r="A3075" t="s">
        <v>10036</v>
      </c>
      <c r="B3075" s="33" t="s">
        <v>920</v>
      </c>
      <c r="C3075" s="33">
        <v>1001</v>
      </c>
      <c r="D3075" t="s">
        <v>901</v>
      </c>
      <c r="E3075" t="s">
        <v>12244</v>
      </c>
      <c r="F3075" s="34">
        <v>45469.356249999997</v>
      </c>
      <c r="G3075" s="34">
        <v>45470.488888888889</v>
      </c>
      <c r="H3075" t="s">
        <v>2</v>
      </c>
      <c r="I3075" t="s">
        <v>903</v>
      </c>
      <c r="J3075" t="s">
        <v>12359</v>
      </c>
      <c r="K3075" t="s">
        <v>0</v>
      </c>
    </row>
    <row r="3076" spans="1:11">
      <c r="A3076" t="s">
        <v>10037</v>
      </c>
      <c r="B3076" s="33" t="s">
        <v>920</v>
      </c>
      <c r="C3076" s="33">
        <v>503</v>
      </c>
      <c r="D3076" t="s">
        <v>905</v>
      </c>
      <c r="E3076" t="s">
        <v>12245</v>
      </c>
      <c r="F3076" s="34">
        <v>45475.459722222222</v>
      </c>
      <c r="G3076" s="34">
        <v>45489.5</v>
      </c>
      <c r="H3076" t="s">
        <v>907</v>
      </c>
      <c r="I3076" t="s">
        <v>903</v>
      </c>
      <c r="J3076" t="s">
        <v>12267</v>
      </c>
      <c r="K3076" t="s">
        <v>0</v>
      </c>
    </row>
    <row r="3077" spans="1:11">
      <c r="A3077" t="s">
        <v>10038</v>
      </c>
      <c r="B3077" s="33" t="s">
        <v>920</v>
      </c>
      <c r="C3077" s="33">
        <v>508</v>
      </c>
      <c r="D3077" t="s">
        <v>901</v>
      </c>
      <c r="E3077" t="s">
        <v>12245</v>
      </c>
      <c r="F3077" s="34">
        <v>45487.525000000001</v>
      </c>
      <c r="G3077" s="34">
        <v>45488.649305555555</v>
      </c>
      <c r="H3077" t="s">
        <v>2</v>
      </c>
      <c r="I3077" t="s">
        <v>903</v>
      </c>
      <c r="J3077" t="s">
        <v>12374</v>
      </c>
      <c r="K3077" t="s">
        <v>0</v>
      </c>
    </row>
    <row r="3078" spans="1:11">
      <c r="A3078" t="s">
        <v>10039</v>
      </c>
      <c r="B3078" s="33" t="s">
        <v>920</v>
      </c>
      <c r="C3078" s="33">
        <v>103</v>
      </c>
      <c r="D3078" t="s">
        <v>905</v>
      </c>
      <c r="E3078" t="s">
        <v>12245</v>
      </c>
      <c r="F3078" s="34">
        <v>45495.617361111108</v>
      </c>
      <c r="G3078" s="34">
        <v>45499.5</v>
      </c>
      <c r="H3078" t="s">
        <v>2</v>
      </c>
      <c r="I3078" t="s">
        <v>903</v>
      </c>
      <c r="J3078" t="s">
        <v>12363</v>
      </c>
      <c r="K3078" t="s">
        <v>0</v>
      </c>
    </row>
    <row r="3079" spans="1:11">
      <c r="A3079" t="s">
        <v>10040</v>
      </c>
      <c r="B3079" s="33" t="s">
        <v>1021</v>
      </c>
      <c r="C3079" s="33">
        <v>201</v>
      </c>
      <c r="D3079" t="s">
        <v>914</v>
      </c>
      <c r="E3079" t="s">
        <v>12246</v>
      </c>
      <c r="F3079" s="34">
        <v>44012.369444444441</v>
      </c>
      <c r="G3079" s="34">
        <v>44036.655965729165</v>
      </c>
      <c r="H3079" t="s">
        <v>907</v>
      </c>
      <c r="I3079" t="s">
        <v>903</v>
      </c>
      <c r="J3079" t="s">
        <v>12265</v>
      </c>
      <c r="K3079" t="s">
        <v>0</v>
      </c>
    </row>
    <row r="3080" spans="1:11">
      <c r="A3080" t="s">
        <v>10041</v>
      </c>
      <c r="B3080" s="33" t="s">
        <v>1021</v>
      </c>
      <c r="C3080" s="33">
        <v>203</v>
      </c>
      <c r="D3080" t="s">
        <v>914</v>
      </c>
      <c r="E3080" t="s">
        <v>12246</v>
      </c>
      <c r="F3080" s="34">
        <v>44027.508333333331</v>
      </c>
      <c r="G3080" s="34">
        <v>44040.604861111111</v>
      </c>
      <c r="H3080" t="s">
        <v>907</v>
      </c>
      <c r="I3080" t="s">
        <v>903</v>
      </c>
      <c r="J3080" t="s">
        <v>12287</v>
      </c>
      <c r="K3080" t="s">
        <v>0</v>
      </c>
    </row>
    <row r="3081" spans="1:11">
      <c r="A3081" t="s">
        <v>10042</v>
      </c>
      <c r="B3081" s="33" t="s">
        <v>1021</v>
      </c>
      <c r="C3081" s="33">
        <v>410</v>
      </c>
      <c r="D3081" t="s">
        <v>905</v>
      </c>
      <c r="E3081" t="s">
        <v>12246</v>
      </c>
      <c r="F3081" s="34">
        <v>43999.545138888891</v>
      </c>
      <c r="G3081" s="34">
        <v>44056.505434143517</v>
      </c>
      <c r="H3081" t="s">
        <v>907</v>
      </c>
      <c r="I3081" t="s">
        <v>903</v>
      </c>
      <c r="J3081" t="s">
        <v>12355</v>
      </c>
      <c r="K3081" t="s">
        <v>0</v>
      </c>
    </row>
    <row r="3082" spans="1:11">
      <c r="A3082" t="s">
        <v>10043</v>
      </c>
      <c r="B3082" s="33" t="s">
        <v>1021</v>
      </c>
      <c r="C3082" s="33">
        <v>304</v>
      </c>
      <c r="D3082" t="s">
        <v>905</v>
      </c>
      <c r="E3082" t="s">
        <v>12246</v>
      </c>
      <c r="F3082" s="34">
        <v>44026.661805555559</v>
      </c>
      <c r="G3082" s="34">
        <v>44071.807023148147</v>
      </c>
      <c r="H3082" t="s">
        <v>2</v>
      </c>
      <c r="I3082" t="s">
        <v>903</v>
      </c>
      <c r="J3082" t="s">
        <v>12265</v>
      </c>
      <c r="K3082" t="s">
        <v>0</v>
      </c>
    </row>
    <row r="3083" spans="1:11">
      <c r="A3083" t="s">
        <v>10044</v>
      </c>
      <c r="B3083" s="33" t="s">
        <v>1021</v>
      </c>
      <c r="C3083" s="33">
        <v>114</v>
      </c>
      <c r="D3083" t="s">
        <v>901</v>
      </c>
      <c r="E3083" t="s">
        <v>12246</v>
      </c>
      <c r="F3083" s="34">
        <v>44026.458333333336</v>
      </c>
      <c r="G3083" s="34">
        <v>44032.625</v>
      </c>
      <c r="H3083" t="s">
        <v>907</v>
      </c>
      <c r="I3083" t="s">
        <v>903</v>
      </c>
      <c r="J3083" t="s">
        <v>12350</v>
      </c>
      <c r="K3083" t="s">
        <v>0</v>
      </c>
    </row>
    <row r="3084" spans="1:11">
      <c r="A3084" t="s">
        <v>10045</v>
      </c>
      <c r="B3084" s="33" t="s">
        <v>1021</v>
      </c>
      <c r="C3084" s="33">
        <v>303</v>
      </c>
      <c r="D3084" t="s">
        <v>905</v>
      </c>
      <c r="E3084" t="s">
        <v>12238</v>
      </c>
      <c r="F3084" s="34">
        <v>44006.703472222223</v>
      </c>
      <c r="G3084" s="34">
        <v>44067.969037291667</v>
      </c>
      <c r="H3084" t="s">
        <v>2</v>
      </c>
      <c r="I3084" t="s">
        <v>903</v>
      </c>
      <c r="J3084" t="s">
        <v>12355</v>
      </c>
      <c r="K3084" t="s">
        <v>0</v>
      </c>
    </row>
    <row r="3085" spans="1:11">
      <c r="A3085" t="s">
        <v>10046</v>
      </c>
      <c r="B3085" s="33" t="s">
        <v>1021</v>
      </c>
      <c r="C3085" s="33">
        <v>414</v>
      </c>
      <c r="D3085" t="s">
        <v>901</v>
      </c>
      <c r="E3085" t="s">
        <v>12246</v>
      </c>
      <c r="F3085" s="34">
        <v>44032.602777777778</v>
      </c>
      <c r="G3085" s="34">
        <v>44058.479166666664</v>
      </c>
      <c r="H3085" t="s">
        <v>2</v>
      </c>
      <c r="I3085" t="s">
        <v>903</v>
      </c>
      <c r="J3085" t="s">
        <v>12355</v>
      </c>
      <c r="K3085" t="s">
        <v>0</v>
      </c>
    </row>
    <row r="3086" spans="1:11">
      <c r="A3086" t="s">
        <v>10047</v>
      </c>
      <c r="B3086" s="33" t="s">
        <v>1021</v>
      </c>
      <c r="C3086" s="33">
        <v>308</v>
      </c>
      <c r="D3086" t="s">
        <v>914</v>
      </c>
      <c r="E3086" t="s">
        <v>12246</v>
      </c>
      <c r="F3086" s="34">
        <v>44032.620833333334</v>
      </c>
      <c r="G3086" s="34">
        <v>44036.381249999999</v>
      </c>
      <c r="H3086" t="s">
        <v>907</v>
      </c>
      <c r="I3086" t="s">
        <v>903</v>
      </c>
      <c r="J3086" t="s">
        <v>12504</v>
      </c>
      <c r="K3086" t="s">
        <v>0</v>
      </c>
    </row>
    <row r="3087" spans="1:11">
      <c r="A3087" t="s">
        <v>10048</v>
      </c>
      <c r="B3087" s="33" t="s">
        <v>1021</v>
      </c>
      <c r="C3087" s="33">
        <v>310</v>
      </c>
      <c r="D3087" t="s">
        <v>901</v>
      </c>
      <c r="E3087" t="s">
        <v>12246</v>
      </c>
      <c r="F3087" s="34">
        <v>44033.686111111114</v>
      </c>
      <c r="G3087" s="34">
        <v>44041.395833333336</v>
      </c>
      <c r="H3087" t="s">
        <v>907</v>
      </c>
      <c r="I3087" t="s">
        <v>903</v>
      </c>
      <c r="J3087" t="s">
        <v>12274</v>
      </c>
      <c r="K3087" t="s">
        <v>0</v>
      </c>
    </row>
    <row r="3088" spans="1:11">
      <c r="A3088" t="s">
        <v>10049</v>
      </c>
      <c r="B3088" s="33" t="s">
        <v>1021</v>
      </c>
      <c r="C3088" s="33">
        <v>306</v>
      </c>
      <c r="D3088" t="s">
        <v>901</v>
      </c>
      <c r="E3088" t="s">
        <v>12246</v>
      </c>
      <c r="F3088" s="34">
        <v>44033.637499999997</v>
      </c>
      <c r="G3088" s="34">
        <v>44040.60833333333</v>
      </c>
      <c r="H3088" t="s">
        <v>2</v>
      </c>
      <c r="I3088" t="s">
        <v>903</v>
      </c>
      <c r="J3088" t="s">
        <v>12267</v>
      </c>
      <c r="K3088" t="s">
        <v>0</v>
      </c>
    </row>
    <row r="3089" spans="1:11">
      <c r="A3089" t="s">
        <v>10050</v>
      </c>
      <c r="B3089" s="33" t="s">
        <v>1021</v>
      </c>
      <c r="C3089" s="33">
        <v>307</v>
      </c>
      <c r="D3089" t="s">
        <v>914</v>
      </c>
      <c r="E3089" t="s">
        <v>12246</v>
      </c>
      <c r="F3089" s="34">
        <v>44034.568055555559</v>
      </c>
      <c r="G3089" s="34">
        <v>44036.574999999997</v>
      </c>
      <c r="H3089" t="s">
        <v>907</v>
      </c>
      <c r="I3089" t="s">
        <v>903</v>
      </c>
      <c r="J3089" t="s">
        <v>12265</v>
      </c>
      <c r="K3089" t="s">
        <v>0</v>
      </c>
    </row>
    <row r="3090" spans="1:11">
      <c r="A3090" t="s">
        <v>10051</v>
      </c>
      <c r="B3090" s="33" t="s">
        <v>1021</v>
      </c>
      <c r="C3090" s="33">
        <v>402</v>
      </c>
      <c r="D3090" t="s">
        <v>905</v>
      </c>
      <c r="E3090" t="s">
        <v>12246</v>
      </c>
      <c r="F3090" s="34">
        <v>44034.589583333334</v>
      </c>
      <c r="G3090" s="34">
        <v>44035.375</v>
      </c>
      <c r="H3090" t="s">
        <v>907</v>
      </c>
      <c r="I3090" t="s">
        <v>903</v>
      </c>
      <c r="J3090" t="s">
        <v>12349</v>
      </c>
      <c r="K3090" t="s">
        <v>0</v>
      </c>
    </row>
    <row r="3091" spans="1:11">
      <c r="A3091" t="s">
        <v>10052</v>
      </c>
      <c r="B3091" s="33" t="s">
        <v>1021</v>
      </c>
      <c r="C3091" s="33">
        <v>409</v>
      </c>
      <c r="D3091" t="s">
        <v>901</v>
      </c>
      <c r="E3091" t="s">
        <v>12246</v>
      </c>
      <c r="F3091" s="34">
        <v>44034.601388888892</v>
      </c>
      <c r="G3091" s="34">
        <v>44035.333333333336</v>
      </c>
      <c r="H3091" t="s">
        <v>907</v>
      </c>
      <c r="I3091" t="s">
        <v>903</v>
      </c>
      <c r="J3091" t="s">
        <v>12504</v>
      </c>
      <c r="K3091" t="s">
        <v>0</v>
      </c>
    </row>
    <row r="3092" spans="1:11">
      <c r="A3092" t="s">
        <v>10053</v>
      </c>
      <c r="B3092" s="33" t="s">
        <v>1021</v>
      </c>
      <c r="C3092" s="33">
        <v>304</v>
      </c>
      <c r="D3092" t="s">
        <v>905</v>
      </c>
      <c r="E3092" t="s">
        <v>12246</v>
      </c>
      <c r="F3092" s="34">
        <v>44034.635416666664</v>
      </c>
      <c r="G3092" s="34">
        <v>44041.729166666664</v>
      </c>
      <c r="H3092" t="s">
        <v>907</v>
      </c>
      <c r="I3092" t="s">
        <v>903</v>
      </c>
      <c r="J3092" t="s">
        <v>12346</v>
      </c>
      <c r="K3092" t="s">
        <v>0</v>
      </c>
    </row>
    <row r="3093" spans="1:11">
      <c r="A3093" t="s">
        <v>10054</v>
      </c>
      <c r="B3093" s="33" t="s">
        <v>1021</v>
      </c>
      <c r="C3093" s="33">
        <v>403</v>
      </c>
      <c r="D3093" t="s">
        <v>901</v>
      </c>
      <c r="E3093" t="s">
        <v>12246</v>
      </c>
      <c r="F3093" s="34">
        <v>44035.978472222225</v>
      </c>
      <c r="G3093" s="34">
        <v>44041.604166666664</v>
      </c>
      <c r="H3093" t="s">
        <v>907</v>
      </c>
      <c r="I3093" t="s">
        <v>903</v>
      </c>
      <c r="J3093" t="s">
        <v>12504</v>
      </c>
      <c r="K3093" t="s">
        <v>0</v>
      </c>
    </row>
    <row r="3094" spans="1:11">
      <c r="A3094" t="s">
        <v>10055</v>
      </c>
      <c r="B3094" s="33" t="s">
        <v>1021</v>
      </c>
      <c r="C3094" s="33">
        <v>210</v>
      </c>
      <c r="D3094" t="s">
        <v>905</v>
      </c>
      <c r="E3094" t="s">
        <v>12246</v>
      </c>
      <c r="F3094" s="34">
        <v>44035.394444444442</v>
      </c>
      <c r="G3094" s="34">
        <v>44036.583333333336</v>
      </c>
      <c r="H3094" t="s">
        <v>907</v>
      </c>
      <c r="I3094" t="s">
        <v>903</v>
      </c>
      <c r="J3094" t="s">
        <v>12504</v>
      </c>
      <c r="K3094" t="s">
        <v>0</v>
      </c>
    </row>
    <row r="3095" spans="1:11">
      <c r="A3095" t="s">
        <v>10056</v>
      </c>
      <c r="B3095" s="33" t="s">
        <v>1021</v>
      </c>
      <c r="C3095" s="33">
        <v>110</v>
      </c>
      <c r="D3095" t="s">
        <v>901</v>
      </c>
      <c r="E3095" t="s">
        <v>12246</v>
      </c>
      <c r="F3095" s="34">
        <v>44034.465277777781</v>
      </c>
      <c r="G3095" s="34">
        <v>44035.395833333336</v>
      </c>
      <c r="H3095" t="s">
        <v>907</v>
      </c>
      <c r="I3095" t="s">
        <v>903</v>
      </c>
      <c r="J3095" t="s">
        <v>12349</v>
      </c>
      <c r="K3095" t="s">
        <v>0</v>
      </c>
    </row>
    <row r="3096" spans="1:11">
      <c r="A3096" t="s">
        <v>10057</v>
      </c>
      <c r="B3096" s="33" t="s">
        <v>1021</v>
      </c>
      <c r="C3096" s="33">
        <v>110</v>
      </c>
      <c r="D3096" t="s">
        <v>914</v>
      </c>
      <c r="E3096" t="s">
        <v>12246</v>
      </c>
      <c r="F3096" s="34">
        <v>44035.586111111108</v>
      </c>
      <c r="G3096" s="34">
        <v>44036.604861111111</v>
      </c>
      <c r="H3096" t="s">
        <v>2</v>
      </c>
      <c r="I3096" t="s">
        <v>903</v>
      </c>
      <c r="J3096" t="s">
        <v>12504</v>
      </c>
      <c r="K3096" t="s">
        <v>0</v>
      </c>
    </row>
    <row r="3097" spans="1:11">
      <c r="A3097" t="s">
        <v>10058</v>
      </c>
      <c r="B3097" s="33" t="s">
        <v>1021</v>
      </c>
      <c r="C3097" s="33" t="s">
        <v>333</v>
      </c>
      <c r="D3097" t="s">
        <v>333</v>
      </c>
      <c r="E3097" t="s">
        <v>12246</v>
      </c>
      <c r="F3097" s="34">
        <v>43976.333333333336</v>
      </c>
      <c r="G3097" s="34">
        <v>44119.454585671294</v>
      </c>
      <c r="H3097" t="s">
        <v>907</v>
      </c>
      <c r="I3097" t="s">
        <v>903</v>
      </c>
      <c r="J3097" t="s">
        <v>12353</v>
      </c>
      <c r="K3097" t="s">
        <v>0</v>
      </c>
    </row>
    <row r="3098" spans="1:11">
      <c r="A3098" t="s">
        <v>10059</v>
      </c>
      <c r="B3098" s="33" t="s">
        <v>1021</v>
      </c>
      <c r="C3098" s="33" t="s">
        <v>333</v>
      </c>
      <c r="D3098" t="s">
        <v>333</v>
      </c>
      <c r="E3098" t="s">
        <v>12246</v>
      </c>
      <c r="F3098" s="34">
        <v>43976.333333333336</v>
      </c>
      <c r="G3098" s="34">
        <v>44040.502288773147</v>
      </c>
      <c r="H3098" t="s">
        <v>2</v>
      </c>
      <c r="I3098" t="s">
        <v>903</v>
      </c>
      <c r="J3098" t="s">
        <v>12345</v>
      </c>
      <c r="K3098" t="s">
        <v>0</v>
      </c>
    </row>
    <row r="3099" spans="1:11">
      <c r="A3099" t="s">
        <v>10060</v>
      </c>
      <c r="B3099" s="33" t="s">
        <v>1021</v>
      </c>
      <c r="C3099" s="33" t="s">
        <v>333</v>
      </c>
      <c r="D3099" t="s">
        <v>333</v>
      </c>
      <c r="E3099" t="s">
        <v>12246</v>
      </c>
      <c r="F3099" s="34">
        <v>43976.333333333336</v>
      </c>
      <c r="G3099" s="34">
        <v>44040.502672002316</v>
      </c>
      <c r="H3099" t="s">
        <v>2</v>
      </c>
      <c r="I3099" t="s">
        <v>903</v>
      </c>
      <c r="J3099" t="s">
        <v>12346</v>
      </c>
      <c r="K3099" t="s">
        <v>0</v>
      </c>
    </row>
    <row r="3100" spans="1:11">
      <c r="A3100" t="s">
        <v>10061</v>
      </c>
      <c r="B3100" s="33" t="s">
        <v>1021</v>
      </c>
      <c r="C3100" s="33" t="s">
        <v>333</v>
      </c>
      <c r="D3100" t="s">
        <v>333</v>
      </c>
      <c r="E3100" t="s">
        <v>12246</v>
      </c>
      <c r="F3100" s="34">
        <v>43976.333333333336</v>
      </c>
      <c r="G3100" s="34">
        <v>44040.503392638886</v>
      </c>
      <c r="H3100" t="s">
        <v>2</v>
      </c>
      <c r="I3100" t="s">
        <v>903</v>
      </c>
      <c r="J3100" t="s">
        <v>12346</v>
      </c>
      <c r="K3100" t="s">
        <v>0</v>
      </c>
    </row>
    <row r="3101" spans="1:11">
      <c r="A3101" t="s">
        <v>10062</v>
      </c>
      <c r="B3101" s="33" t="s">
        <v>1021</v>
      </c>
      <c r="C3101" s="33" t="s">
        <v>333</v>
      </c>
      <c r="D3101" t="s">
        <v>333</v>
      </c>
      <c r="E3101" t="s">
        <v>12246</v>
      </c>
      <c r="F3101" s="34">
        <v>43976.333333333336</v>
      </c>
      <c r="G3101" s="34">
        <v>44041.035472337964</v>
      </c>
      <c r="H3101" t="s">
        <v>2</v>
      </c>
      <c r="I3101" t="s">
        <v>903</v>
      </c>
      <c r="J3101" t="s">
        <v>12350</v>
      </c>
      <c r="K3101" t="s">
        <v>0</v>
      </c>
    </row>
    <row r="3102" spans="1:11">
      <c r="A3102" t="s">
        <v>10063</v>
      </c>
      <c r="B3102" s="33" t="s">
        <v>1021</v>
      </c>
      <c r="C3102" s="33" t="s">
        <v>333</v>
      </c>
      <c r="D3102" t="s">
        <v>333</v>
      </c>
      <c r="E3102" t="s">
        <v>12246</v>
      </c>
      <c r="F3102" s="34">
        <v>43976.333333333336</v>
      </c>
      <c r="G3102" s="34">
        <v>44040.504132395836</v>
      </c>
      <c r="H3102" t="s">
        <v>907</v>
      </c>
      <c r="I3102" t="s">
        <v>903</v>
      </c>
      <c r="J3102" t="s">
        <v>12347</v>
      </c>
      <c r="K3102" t="s">
        <v>0</v>
      </c>
    </row>
    <row r="3103" spans="1:11">
      <c r="A3103" t="s">
        <v>10064</v>
      </c>
      <c r="B3103" s="33" t="s">
        <v>1021</v>
      </c>
      <c r="C3103" s="33" t="s">
        <v>333</v>
      </c>
      <c r="D3103" t="s">
        <v>333</v>
      </c>
      <c r="E3103" t="s">
        <v>12246</v>
      </c>
      <c r="F3103" s="34">
        <v>43976.333333333336</v>
      </c>
      <c r="G3103" s="34">
        <v>44040.504508703707</v>
      </c>
      <c r="H3103" t="s">
        <v>2</v>
      </c>
      <c r="I3103" t="s">
        <v>903</v>
      </c>
      <c r="J3103" t="s">
        <v>12351</v>
      </c>
      <c r="K3103" t="s">
        <v>0</v>
      </c>
    </row>
    <row r="3104" spans="1:11">
      <c r="A3104" t="s">
        <v>10065</v>
      </c>
      <c r="B3104" s="33" t="s">
        <v>1021</v>
      </c>
      <c r="C3104" s="33" t="s">
        <v>333</v>
      </c>
      <c r="D3104" t="s">
        <v>333</v>
      </c>
      <c r="E3104" t="s">
        <v>12246</v>
      </c>
      <c r="F3104" s="34">
        <v>43976.333333333336</v>
      </c>
      <c r="G3104" s="34">
        <v>44040.504882476853</v>
      </c>
      <c r="H3104" t="s">
        <v>2</v>
      </c>
      <c r="I3104" t="s">
        <v>903</v>
      </c>
      <c r="J3104" t="s">
        <v>12351</v>
      </c>
      <c r="K3104" t="s">
        <v>0</v>
      </c>
    </row>
    <row r="3105" spans="1:11">
      <c r="A3105" t="s">
        <v>10066</v>
      </c>
      <c r="B3105" s="33" t="s">
        <v>1021</v>
      </c>
      <c r="C3105" s="33" t="s">
        <v>333</v>
      </c>
      <c r="D3105" t="s">
        <v>333</v>
      </c>
      <c r="E3105" t="s">
        <v>12246</v>
      </c>
      <c r="F3105" s="34">
        <v>43976.333333333336</v>
      </c>
      <c r="G3105" s="34">
        <v>44040.505608935186</v>
      </c>
      <c r="H3105" t="s">
        <v>2</v>
      </c>
      <c r="I3105" t="s">
        <v>903</v>
      </c>
      <c r="J3105" t="s">
        <v>12347</v>
      </c>
      <c r="K3105" t="s">
        <v>0</v>
      </c>
    </row>
    <row r="3106" spans="1:11">
      <c r="A3106" t="s">
        <v>10067</v>
      </c>
      <c r="B3106" s="33" t="s">
        <v>1021</v>
      </c>
      <c r="C3106" s="33" t="s">
        <v>333</v>
      </c>
      <c r="D3106" t="s">
        <v>333</v>
      </c>
      <c r="E3106" t="s">
        <v>12246</v>
      </c>
      <c r="F3106" s="34">
        <v>43976.333333333336</v>
      </c>
      <c r="G3106" s="34">
        <v>44040.655350914349</v>
      </c>
      <c r="H3106" t="s">
        <v>2</v>
      </c>
      <c r="I3106" t="s">
        <v>903</v>
      </c>
      <c r="J3106" t="s">
        <v>12351</v>
      </c>
      <c r="K3106" t="s">
        <v>0</v>
      </c>
    </row>
    <row r="3107" spans="1:11">
      <c r="A3107" t="s">
        <v>10068</v>
      </c>
      <c r="B3107" s="33" t="s">
        <v>1021</v>
      </c>
      <c r="C3107" s="33" t="s">
        <v>333</v>
      </c>
      <c r="D3107" t="s">
        <v>333</v>
      </c>
      <c r="E3107" t="s">
        <v>12246</v>
      </c>
      <c r="F3107" s="34">
        <v>43976.333333333336</v>
      </c>
      <c r="G3107" s="34">
        <v>44040.505974027779</v>
      </c>
      <c r="H3107" t="s">
        <v>907</v>
      </c>
      <c r="I3107" t="s">
        <v>903</v>
      </c>
      <c r="J3107" t="s">
        <v>12347</v>
      </c>
      <c r="K3107" t="s">
        <v>0</v>
      </c>
    </row>
    <row r="3108" spans="1:11">
      <c r="A3108" t="s">
        <v>10069</v>
      </c>
      <c r="B3108" s="33" t="s">
        <v>1021</v>
      </c>
      <c r="C3108" s="33" t="s">
        <v>333</v>
      </c>
      <c r="D3108" t="s">
        <v>333</v>
      </c>
      <c r="E3108" t="s">
        <v>12246</v>
      </c>
      <c r="F3108" s="34">
        <v>43976.333333333336</v>
      </c>
      <c r="G3108" s="34">
        <v>44040.506333807869</v>
      </c>
      <c r="H3108" t="s">
        <v>2</v>
      </c>
      <c r="I3108" t="s">
        <v>903</v>
      </c>
      <c r="J3108" t="s">
        <v>12265</v>
      </c>
      <c r="K3108" t="s">
        <v>0</v>
      </c>
    </row>
    <row r="3109" spans="1:11">
      <c r="A3109" t="s">
        <v>10070</v>
      </c>
      <c r="B3109" s="33" t="s">
        <v>1021</v>
      </c>
      <c r="C3109" s="33" t="s">
        <v>333</v>
      </c>
      <c r="D3109" t="s">
        <v>333</v>
      </c>
      <c r="E3109" t="s">
        <v>12246</v>
      </c>
      <c r="F3109" s="34">
        <v>43976.333333333336</v>
      </c>
      <c r="G3109" s="34">
        <v>44040.506695266202</v>
      </c>
      <c r="H3109" t="s">
        <v>907</v>
      </c>
      <c r="I3109" t="s">
        <v>903</v>
      </c>
      <c r="J3109" t="s">
        <v>12348</v>
      </c>
      <c r="K3109" t="s">
        <v>0</v>
      </c>
    </row>
    <row r="3110" spans="1:11">
      <c r="A3110" t="s">
        <v>10071</v>
      </c>
      <c r="B3110" s="33" t="s">
        <v>1021</v>
      </c>
      <c r="C3110" s="33" t="s">
        <v>333</v>
      </c>
      <c r="D3110" t="s">
        <v>333</v>
      </c>
      <c r="E3110" t="s">
        <v>12246</v>
      </c>
      <c r="F3110" s="34">
        <v>43976.333333333336</v>
      </c>
      <c r="G3110" s="34">
        <v>44040.656507615742</v>
      </c>
      <c r="H3110" t="s">
        <v>907</v>
      </c>
      <c r="I3110" t="s">
        <v>903</v>
      </c>
      <c r="J3110" t="s">
        <v>12350</v>
      </c>
      <c r="K3110" t="s">
        <v>0</v>
      </c>
    </row>
    <row r="3111" spans="1:11">
      <c r="A3111" t="s">
        <v>10072</v>
      </c>
      <c r="B3111" s="33" t="s">
        <v>1021</v>
      </c>
      <c r="C3111" s="33" t="s">
        <v>333</v>
      </c>
      <c r="D3111" t="s">
        <v>333</v>
      </c>
      <c r="E3111" t="s">
        <v>12246</v>
      </c>
      <c r="F3111" s="34">
        <v>43976.333333333336</v>
      </c>
      <c r="G3111" s="34">
        <v>44074.400888090277</v>
      </c>
      <c r="H3111" t="s">
        <v>907</v>
      </c>
      <c r="I3111" t="s">
        <v>903</v>
      </c>
      <c r="J3111" t="s">
        <v>12344</v>
      </c>
      <c r="K3111" t="s">
        <v>0</v>
      </c>
    </row>
    <row r="3112" spans="1:11">
      <c r="A3112" t="s">
        <v>10073</v>
      </c>
      <c r="B3112" s="33" t="s">
        <v>1021</v>
      </c>
      <c r="C3112" s="33" t="s">
        <v>333</v>
      </c>
      <c r="D3112" t="s">
        <v>333</v>
      </c>
      <c r="E3112" t="s">
        <v>12246</v>
      </c>
      <c r="F3112" s="34">
        <v>43976.333333333336</v>
      </c>
      <c r="G3112" s="34">
        <v>44040.507058784722</v>
      </c>
      <c r="H3112" t="s">
        <v>907</v>
      </c>
      <c r="I3112" t="s">
        <v>903</v>
      </c>
      <c r="J3112" t="s">
        <v>12347</v>
      </c>
      <c r="K3112" t="s">
        <v>0</v>
      </c>
    </row>
    <row r="3113" spans="1:11">
      <c r="A3113" t="s">
        <v>10074</v>
      </c>
      <c r="B3113" s="33" t="s">
        <v>1021</v>
      </c>
      <c r="C3113" s="33" t="s">
        <v>333</v>
      </c>
      <c r="D3113" t="s">
        <v>333</v>
      </c>
      <c r="E3113" t="s">
        <v>12246</v>
      </c>
      <c r="F3113" s="34">
        <v>43976.333333333336</v>
      </c>
      <c r="G3113" s="34">
        <v>44040.507418958332</v>
      </c>
      <c r="H3113" t="s">
        <v>2</v>
      </c>
      <c r="I3113" t="s">
        <v>903</v>
      </c>
      <c r="J3113" t="s">
        <v>12352</v>
      </c>
      <c r="K3113" t="s">
        <v>0</v>
      </c>
    </row>
    <row r="3114" spans="1:11">
      <c r="A3114" t="s">
        <v>10075</v>
      </c>
      <c r="B3114" s="33" t="s">
        <v>1021</v>
      </c>
      <c r="C3114" s="33" t="s">
        <v>333</v>
      </c>
      <c r="D3114" t="s">
        <v>333</v>
      </c>
      <c r="E3114" t="s">
        <v>12246</v>
      </c>
      <c r="F3114" s="34">
        <v>43976.333333333336</v>
      </c>
      <c r="G3114" s="34">
        <v>44074.416364641205</v>
      </c>
      <c r="H3114" t="s">
        <v>907</v>
      </c>
      <c r="I3114" t="s">
        <v>903</v>
      </c>
      <c r="J3114" t="s">
        <v>12347</v>
      </c>
      <c r="K3114" t="s">
        <v>0</v>
      </c>
    </row>
    <row r="3115" spans="1:11">
      <c r="A3115" t="s">
        <v>10076</v>
      </c>
      <c r="B3115" s="33" t="s">
        <v>1021</v>
      </c>
      <c r="C3115" s="33" t="s">
        <v>333</v>
      </c>
      <c r="D3115" t="s">
        <v>333</v>
      </c>
      <c r="E3115" t="s">
        <v>12246</v>
      </c>
      <c r="F3115" s="34">
        <v>43976.333333333336</v>
      </c>
      <c r="G3115" s="34">
        <v>44070.458974351852</v>
      </c>
      <c r="H3115" t="s">
        <v>907</v>
      </c>
      <c r="I3115" t="s">
        <v>903</v>
      </c>
      <c r="J3115" t="s">
        <v>12356</v>
      </c>
      <c r="K3115" t="s">
        <v>0</v>
      </c>
    </row>
    <row r="3116" spans="1:11">
      <c r="A3116" t="s">
        <v>10077</v>
      </c>
      <c r="B3116" s="33" t="s">
        <v>1021</v>
      </c>
      <c r="C3116" s="33" t="s">
        <v>333</v>
      </c>
      <c r="D3116" t="s">
        <v>333</v>
      </c>
      <c r="E3116" t="s">
        <v>12246</v>
      </c>
      <c r="F3116" s="34">
        <v>43976.333333333336</v>
      </c>
      <c r="G3116" s="34">
        <v>44141.643265682869</v>
      </c>
      <c r="H3116" t="s">
        <v>907</v>
      </c>
      <c r="I3116" t="s">
        <v>903</v>
      </c>
      <c r="J3116" t="s">
        <v>12350</v>
      </c>
      <c r="K3116" t="s">
        <v>0</v>
      </c>
    </row>
    <row r="3117" spans="1:11">
      <c r="A3117" t="s">
        <v>10078</v>
      </c>
      <c r="B3117" s="33" t="s">
        <v>1021</v>
      </c>
      <c r="C3117" s="33" t="s">
        <v>333</v>
      </c>
      <c r="D3117" t="s">
        <v>333</v>
      </c>
      <c r="E3117" t="s">
        <v>12246</v>
      </c>
      <c r="F3117" s="34">
        <v>43976.333333333336</v>
      </c>
      <c r="G3117" s="34">
        <v>44040.508139467594</v>
      </c>
      <c r="H3117" t="s">
        <v>907</v>
      </c>
      <c r="I3117" t="s">
        <v>903</v>
      </c>
      <c r="J3117" t="s">
        <v>12504</v>
      </c>
      <c r="K3117" t="s">
        <v>0</v>
      </c>
    </row>
    <row r="3118" spans="1:11">
      <c r="A3118" t="s">
        <v>10079</v>
      </c>
      <c r="B3118" s="33" t="s">
        <v>1021</v>
      </c>
      <c r="C3118" s="33" t="s">
        <v>333</v>
      </c>
      <c r="D3118" t="s">
        <v>333</v>
      </c>
      <c r="E3118" t="s">
        <v>12246</v>
      </c>
      <c r="F3118" s="34">
        <v>43976.333333333336</v>
      </c>
      <c r="G3118" s="34">
        <v>44040.655717847221</v>
      </c>
      <c r="H3118" t="s">
        <v>2</v>
      </c>
      <c r="I3118" t="s">
        <v>903</v>
      </c>
      <c r="J3118" t="s">
        <v>12356</v>
      </c>
      <c r="K3118" t="s">
        <v>0</v>
      </c>
    </row>
    <row r="3119" spans="1:11">
      <c r="A3119" t="s">
        <v>10080</v>
      </c>
      <c r="B3119" s="33" t="s">
        <v>1021</v>
      </c>
      <c r="C3119" s="33" t="s">
        <v>333</v>
      </c>
      <c r="D3119" t="s">
        <v>333</v>
      </c>
      <c r="E3119" t="s">
        <v>12246</v>
      </c>
      <c r="F3119" s="34">
        <v>43976.333333333336</v>
      </c>
      <c r="G3119" s="34">
        <v>44041.035851354165</v>
      </c>
      <c r="H3119" t="s">
        <v>907</v>
      </c>
      <c r="I3119" t="s">
        <v>903</v>
      </c>
      <c r="J3119" t="s">
        <v>12301</v>
      </c>
      <c r="K3119" t="s">
        <v>0</v>
      </c>
    </row>
    <row r="3120" spans="1:11">
      <c r="A3120" t="s">
        <v>10081</v>
      </c>
      <c r="B3120" s="33" t="s">
        <v>1021</v>
      </c>
      <c r="C3120" s="33" t="s">
        <v>333</v>
      </c>
      <c r="D3120" t="s">
        <v>333</v>
      </c>
      <c r="E3120" t="s">
        <v>12246</v>
      </c>
      <c r="F3120" s="34">
        <v>43976.333333333336</v>
      </c>
      <c r="G3120" s="34">
        <v>44040.508857523149</v>
      </c>
      <c r="H3120" t="s">
        <v>2</v>
      </c>
      <c r="I3120" t="s">
        <v>903</v>
      </c>
      <c r="J3120" t="s">
        <v>12345</v>
      </c>
      <c r="K3120" t="s">
        <v>0</v>
      </c>
    </row>
    <row r="3121" spans="1:11">
      <c r="A3121" t="s">
        <v>10082</v>
      </c>
      <c r="B3121" s="33" t="s">
        <v>1021</v>
      </c>
      <c r="C3121" s="33" t="s">
        <v>333</v>
      </c>
      <c r="D3121" t="s">
        <v>333</v>
      </c>
      <c r="E3121" t="s">
        <v>12246</v>
      </c>
      <c r="F3121" s="34">
        <v>43976.333333333336</v>
      </c>
      <c r="G3121" s="34">
        <v>44040.509217407409</v>
      </c>
      <c r="H3121" t="s">
        <v>907</v>
      </c>
      <c r="I3121" t="s">
        <v>903</v>
      </c>
      <c r="J3121" t="s">
        <v>12347</v>
      </c>
      <c r="K3121" t="s">
        <v>0</v>
      </c>
    </row>
    <row r="3122" spans="1:11">
      <c r="A3122" t="s">
        <v>10083</v>
      </c>
      <c r="B3122" s="33" t="s">
        <v>1021</v>
      </c>
      <c r="C3122" s="33" t="s">
        <v>333</v>
      </c>
      <c r="D3122" t="s">
        <v>333</v>
      </c>
      <c r="E3122" t="s">
        <v>12246</v>
      </c>
      <c r="F3122" s="34">
        <v>43976.333333333336</v>
      </c>
      <c r="G3122" s="34">
        <v>44056.504337303239</v>
      </c>
      <c r="H3122" t="s">
        <v>907</v>
      </c>
      <c r="I3122" t="s">
        <v>903</v>
      </c>
      <c r="J3122" t="s">
        <v>12347</v>
      </c>
      <c r="K3122" t="s">
        <v>0</v>
      </c>
    </row>
    <row r="3123" spans="1:11">
      <c r="A3123" t="s">
        <v>10084</v>
      </c>
      <c r="B3123" s="33" t="s">
        <v>1021</v>
      </c>
      <c r="C3123" s="33" t="s">
        <v>333</v>
      </c>
      <c r="D3123" t="s">
        <v>333</v>
      </c>
      <c r="E3123" t="s">
        <v>12246</v>
      </c>
      <c r="F3123" s="34">
        <v>43976.333333333336</v>
      </c>
      <c r="G3123" s="34">
        <v>44040.509601446756</v>
      </c>
      <c r="H3123" t="s">
        <v>907</v>
      </c>
      <c r="I3123" t="s">
        <v>903</v>
      </c>
      <c r="J3123" t="s">
        <v>12267</v>
      </c>
      <c r="K3123" t="s">
        <v>0</v>
      </c>
    </row>
    <row r="3124" spans="1:11">
      <c r="A3124" t="s">
        <v>10085</v>
      </c>
      <c r="B3124" s="33" t="s">
        <v>1021</v>
      </c>
      <c r="C3124" s="33" t="s">
        <v>333</v>
      </c>
      <c r="D3124" t="s">
        <v>333</v>
      </c>
      <c r="E3124" t="s">
        <v>12246</v>
      </c>
      <c r="F3124" s="34">
        <v>43976.333333333336</v>
      </c>
      <c r="G3124" s="34">
        <v>44040.509986655095</v>
      </c>
      <c r="H3124" t="s">
        <v>907</v>
      </c>
      <c r="I3124" t="s">
        <v>903</v>
      </c>
      <c r="J3124" t="s">
        <v>12345</v>
      </c>
      <c r="K3124" t="s">
        <v>0</v>
      </c>
    </row>
    <row r="3125" spans="1:11">
      <c r="A3125" t="s">
        <v>10086</v>
      </c>
      <c r="B3125" s="33" t="s">
        <v>1021</v>
      </c>
      <c r="C3125" s="33" t="s">
        <v>333</v>
      </c>
      <c r="D3125" t="s">
        <v>333</v>
      </c>
      <c r="E3125" t="s">
        <v>12246</v>
      </c>
      <c r="F3125" s="34">
        <v>43976.333333333336</v>
      </c>
      <c r="G3125" s="34">
        <v>44061.515516608793</v>
      </c>
      <c r="H3125" t="s">
        <v>907</v>
      </c>
      <c r="I3125" t="s">
        <v>903</v>
      </c>
      <c r="J3125" t="s">
        <v>12346</v>
      </c>
      <c r="K3125" t="s">
        <v>0</v>
      </c>
    </row>
    <row r="3126" spans="1:11">
      <c r="A3126" t="s">
        <v>10087</v>
      </c>
      <c r="B3126" s="33" t="s">
        <v>1021</v>
      </c>
      <c r="C3126" s="33" t="s">
        <v>333</v>
      </c>
      <c r="D3126" t="s">
        <v>333</v>
      </c>
      <c r="E3126" t="s">
        <v>12246</v>
      </c>
      <c r="F3126" s="34">
        <v>43976.333333333336</v>
      </c>
      <c r="G3126" s="34">
        <v>44068.489158750002</v>
      </c>
      <c r="H3126" t="s">
        <v>2</v>
      </c>
      <c r="I3126" t="s">
        <v>903</v>
      </c>
      <c r="J3126" t="s">
        <v>12267</v>
      </c>
      <c r="K3126" t="s">
        <v>0</v>
      </c>
    </row>
    <row r="3127" spans="1:11">
      <c r="A3127" t="s">
        <v>10088</v>
      </c>
      <c r="B3127" s="33" t="s">
        <v>1021</v>
      </c>
      <c r="C3127" s="33" t="s">
        <v>333</v>
      </c>
      <c r="D3127" t="s">
        <v>333</v>
      </c>
      <c r="E3127" t="s">
        <v>12246</v>
      </c>
      <c r="F3127" s="34">
        <v>43976.333333333336</v>
      </c>
      <c r="G3127" s="34">
        <v>44040.51077015046</v>
      </c>
      <c r="H3127" t="s">
        <v>907</v>
      </c>
      <c r="I3127" t="s">
        <v>903</v>
      </c>
      <c r="J3127" t="s">
        <v>12267</v>
      </c>
      <c r="K3127" t="s">
        <v>0</v>
      </c>
    </row>
    <row r="3128" spans="1:11">
      <c r="A3128" t="s">
        <v>10089</v>
      </c>
      <c r="B3128" s="33" t="s">
        <v>1021</v>
      </c>
      <c r="C3128" s="33" t="s">
        <v>333</v>
      </c>
      <c r="D3128" t="s">
        <v>333</v>
      </c>
      <c r="E3128" t="s">
        <v>12246</v>
      </c>
      <c r="F3128" s="34">
        <v>43976.333333333336</v>
      </c>
      <c r="G3128" s="34">
        <v>44074.381789305553</v>
      </c>
      <c r="H3128" t="s">
        <v>907</v>
      </c>
      <c r="I3128" t="s">
        <v>903</v>
      </c>
      <c r="J3128" t="s">
        <v>12351</v>
      </c>
      <c r="K3128" t="s">
        <v>0</v>
      </c>
    </row>
    <row r="3129" spans="1:11">
      <c r="A3129" t="s">
        <v>10090</v>
      </c>
      <c r="B3129" s="33" t="s">
        <v>1021</v>
      </c>
      <c r="C3129" s="33" t="s">
        <v>333</v>
      </c>
      <c r="D3129" t="s">
        <v>333</v>
      </c>
      <c r="E3129" t="s">
        <v>12246</v>
      </c>
      <c r="F3129" s="34">
        <v>43976.333333333336</v>
      </c>
      <c r="G3129" s="34">
        <v>44056.504707881948</v>
      </c>
      <c r="H3129" t="s">
        <v>907</v>
      </c>
      <c r="I3129" t="s">
        <v>903</v>
      </c>
      <c r="J3129" t="s">
        <v>12347</v>
      </c>
      <c r="K3129" t="s">
        <v>0</v>
      </c>
    </row>
    <row r="3130" spans="1:11">
      <c r="A3130" t="s">
        <v>10091</v>
      </c>
      <c r="B3130" s="33" t="s">
        <v>1021</v>
      </c>
      <c r="C3130" s="33" t="s">
        <v>333</v>
      </c>
      <c r="D3130" t="s">
        <v>333</v>
      </c>
      <c r="E3130" t="s">
        <v>12246</v>
      </c>
      <c r="F3130" s="34">
        <v>43976.333333333336</v>
      </c>
      <c r="G3130" s="34">
        <v>44049.612395057869</v>
      </c>
      <c r="H3130" t="s">
        <v>907</v>
      </c>
      <c r="I3130" t="s">
        <v>903</v>
      </c>
      <c r="J3130" t="s">
        <v>12265</v>
      </c>
      <c r="K3130" t="s">
        <v>0</v>
      </c>
    </row>
    <row r="3131" spans="1:11">
      <c r="A3131" t="s">
        <v>10092</v>
      </c>
      <c r="B3131" s="33" t="s">
        <v>1021</v>
      </c>
      <c r="C3131" s="33" t="s">
        <v>333</v>
      </c>
      <c r="D3131" t="s">
        <v>333</v>
      </c>
      <c r="E3131" t="s">
        <v>12246</v>
      </c>
      <c r="F3131" s="34">
        <v>43976.333333333336</v>
      </c>
      <c r="G3131" s="34">
        <v>44040.648750266206</v>
      </c>
      <c r="H3131" t="s">
        <v>907</v>
      </c>
      <c r="I3131" t="s">
        <v>903</v>
      </c>
      <c r="J3131" t="s">
        <v>12355</v>
      </c>
      <c r="K3131" t="s">
        <v>0</v>
      </c>
    </row>
    <row r="3132" spans="1:11">
      <c r="A3132" t="s">
        <v>10093</v>
      </c>
      <c r="B3132" s="33" t="s">
        <v>1021</v>
      </c>
      <c r="C3132" s="33" t="s">
        <v>333</v>
      </c>
      <c r="D3132" t="s">
        <v>333</v>
      </c>
      <c r="E3132" t="s">
        <v>12246</v>
      </c>
      <c r="F3132" s="34">
        <v>43976.333333333336</v>
      </c>
      <c r="G3132" s="34">
        <v>44049.61425633102</v>
      </c>
      <c r="H3132" t="s">
        <v>907</v>
      </c>
      <c r="I3132" t="s">
        <v>903</v>
      </c>
      <c r="J3132" t="s">
        <v>12348</v>
      </c>
      <c r="K3132" t="s">
        <v>0</v>
      </c>
    </row>
    <row r="3133" spans="1:11">
      <c r="A3133" t="s">
        <v>10094</v>
      </c>
      <c r="B3133" s="33" t="s">
        <v>1021</v>
      </c>
      <c r="C3133" s="33" t="s">
        <v>333</v>
      </c>
      <c r="D3133" t="s">
        <v>333</v>
      </c>
      <c r="E3133" t="s">
        <v>12246</v>
      </c>
      <c r="F3133" s="34">
        <v>43976.333333333336</v>
      </c>
      <c r="G3133" s="34">
        <v>44049.612765358797</v>
      </c>
      <c r="H3133" t="s">
        <v>907</v>
      </c>
      <c r="I3133" t="s">
        <v>903</v>
      </c>
      <c r="J3133" t="s">
        <v>12265</v>
      </c>
      <c r="K3133" t="s">
        <v>0</v>
      </c>
    </row>
    <row r="3134" spans="1:11">
      <c r="A3134" t="s">
        <v>10095</v>
      </c>
      <c r="B3134" s="33" t="s">
        <v>1021</v>
      </c>
      <c r="C3134" s="33" t="s">
        <v>333</v>
      </c>
      <c r="D3134" t="s">
        <v>333</v>
      </c>
      <c r="E3134" t="s">
        <v>12246</v>
      </c>
      <c r="F3134" s="34">
        <v>43976.333333333336</v>
      </c>
      <c r="G3134" s="34">
        <v>44040.62619545139</v>
      </c>
      <c r="H3134" t="s">
        <v>907</v>
      </c>
      <c r="I3134" t="s">
        <v>903</v>
      </c>
      <c r="J3134" t="s">
        <v>12347</v>
      </c>
      <c r="K3134" t="s">
        <v>0</v>
      </c>
    </row>
    <row r="3135" spans="1:11">
      <c r="A3135" t="s">
        <v>10096</v>
      </c>
      <c r="B3135" s="33" t="s">
        <v>1021</v>
      </c>
      <c r="C3135" s="33" t="s">
        <v>333</v>
      </c>
      <c r="D3135" t="s">
        <v>333</v>
      </c>
      <c r="E3135" t="s">
        <v>12246</v>
      </c>
      <c r="F3135" s="34">
        <v>43976.333333333336</v>
      </c>
      <c r="G3135" s="34">
        <v>44049.613505092595</v>
      </c>
      <c r="H3135" t="s">
        <v>2</v>
      </c>
      <c r="I3135" t="s">
        <v>903</v>
      </c>
      <c r="J3135" t="s">
        <v>12347</v>
      </c>
      <c r="K3135" t="s">
        <v>0</v>
      </c>
    </row>
    <row r="3136" spans="1:11">
      <c r="A3136" t="s">
        <v>10097</v>
      </c>
      <c r="B3136" s="33" t="s">
        <v>1021</v>
      </c>
      <c r="C3136" s="33" t="s">
        <v>333</v>
      </c>
      <c r="D3136" t="s">
        <v>333</v>
      </c>
      <c r="E3136" t="s">
        <v>12246</v>
      </c>
      <c r="F3136" s="34">
        <v>43976.333333333336</v>
      </c>
      <c r="G3136" s="34">
        <v>44061.514779745368</v>
      </c>
      <c r="H3136" t="s">
        <v>907</v>
      </c>
      <c r="I3136" t="s">
        <v>903</v>
      </c>
      <c r="J3136" t="s">
        <v>12355</v>
      </c>
      <c r="K3136" t="s">
        <v>0</v>
      </c>
    </row>
    <row r="3137" spans="1:11">
      <c r="A3137" t="s">
        <v>10098</v>
      </c>
      <c r="B3137" s="33" t="s">
        <v>1021</v>
      </c>
      <c r="C3137" s="33" t="s">
        <v>333</v>
      </c>
      <c r="D3137" t="s">
        <v>333</v>
      </c>
      <c r="E3137" t="s">
        <v>12246</v>
      </c>
      <c r="F3137" s="34">
        <v>43976.333333333336</v>
      </c>
      <c r="G3137" s="34">
        <v>44061.514418437502</v>
      </c>
      <c r="H3137" t="s">
        <v>907</v>
      </c>
      <c r="I3137" t="s">
        <v>903</v>
      </c>
      <c r="J3137" t="s">
        <v>12347</v>
      </c>
      <c r="K3137" t="s">
        <v>0</v>
      </c>
    </row>
    <row r="3138" spans="1:11">
      <c r="A3138" t="s">
        <v>10099</v>
      </c>
      <c r="B3138" s="33" t="s">
        <v>1021</v>
      </c>
      <c r="C3138" s="33" t="s">
        <v>333</v>
      </c>
      <c r="D3138" t="s">
        <v>333</v>
      </c>
      <c r="E3138" t="s">
        <v>12246</v>
      </c>
      <c r="F3138" s="34">
        <v>43976.333333333336</v>
      </c>
      <c r="G3138" s="34">
        <v>44036.007782407411</v>
      </c>
      <c r="H3138" t="s">
        <v>907</v>
      </c>
      <c r="I3138" t="s">
        <v>903</v>
      </c>
      <c r="J3138" t="s">
        <v>12354</v>
      </c>
      <c r="K3138" t="s">
        <v>0</v>
      </c>
    </row>
    <row r="3139" spans="1:11">
      <c r="A3139" t="s">
        <v>10100</v>
      </c>
      <c r="B3139" s="33" t="s">
        <v>1021</v>
      </c>
      <c r="C3139" s="33" t="s">
        <v>333</v>
      </c>
      <c r="D3139" t="s">
        <v>333</v>
      </c>
      <c r="E3139" t="s">
        <v>12246</v>
      </c>
      <c r="F3139" s="34">
        <v>43976.333333333336</v>
      </c>
      <c r="G3139" s="34">
        <v>44049.613881631944</v>
      </c>
      <c r="H3139" t="s">
        <v>907</v>
      </c>
      <c r="I3139" t="s">
        <v>903</v>
      </c>
      <c r="J3139" t="s">
        <v>12349</v>
      </c>
      <c r="K3139" t="s">
        <v>0</v>
      </c>
    </row>
    <row r="3140" spans="1:11">
      <c r="A3140" t="s">
        <v>10101</v>
      </c>
      <c r="B3140" s="33" t="s">
        <v>1021</v>
      </c>
      <c r="C3140" s="33" t="s">
        <v>333</v>
      </c>
      <c r="D3140" t="s">
        <v>333</v>
      </c>
      <c r="E3140" t="s">
        <v>12246</v>
      </c>
      <c r="F3140" s="34">
        <v>43976.333333333336</v>
      </c>
      <c r="G3140" s="34">
        <v>44049.613132361112</v>
      </c>
      <c r="H3140" t="s">
        <v>907</v>
      </c>
      <c r="I3140" t="s">
        <v>903</v>
      </c>
      <c r="J3140" t="s">
        <v>12267</v>
      </c>
      <c r="K3140" t="s">
        <v>0</v>
      </c>
    </row>
    <row r="3141" spans="1:11">
      <c r="A3141" t="s">
        <v>10102</v>
      </c>
      <c r="B3141" s="33" t="s">
        <v>1021</v>
      </c>
      <c r="C3141" s="33" t="s">
        <v>333</v>
      </c>
      <c r="D3141" t="s">
        <v>333</v>
      </c>
      <c r="E3141" t="s">
        <v>12246</v>
      </c>
      <c r="F3141" s="34">
        <v>43976.333333333336</v>
      </c>
      <c r="G3141" s="34">
        <v>44061.515145393518</v>
      </c>
      <c r="H3141" t="s">
        <v>907</v>
      </c>
      <c r="I3141" t="s">
        <v>903</v>
      </c>
      <c r="J3141" t="s">
        <v>12287</v>
      </c>
      <c r="K3141" t="s">
        <v>0</v>
      </c>
    </row>
    <row r="3142" spans="1:11">
      <c r="A3142" t="s">
        <v>10103</v>
      </c>
      <c r="B3142" s="33" t="s">
        <v>1021</v>
      </c>
      <c r="C3142" s="33" t="s">
        <v>333</v>
      </c>
      <c r="D3142" t="s">
        <v>333</v>
      </c>
      <c r="E3142" t="s">
        <v>12246</v>
      </c>
      <c r="F3142" s="34">
        <v>43976.333333333336</v>
      </c>
      <c r="G3142" s="34">
        <v>44067.966159247684</v>
      </c>
      <c r="H3142" t="s">
        <v>907</v>
      </c>
      <c r="I3142" t="s">
        <v>903</v>
      </c>
      <c r="J3142" t="s">
        <v>12349</v>
      </c>
      <c r="K3142" t="s">
        <v>0</v>
      </c>
    </row>
    <row r="3143" spans="1:11">
      <c r="A3143" t="s">
        <v>10104</v>
      </c>
      <c r="B3143" s="33" t="s">
        <v>1021</v>
      </c>
      <c r="C3143" s="33" t="s">
        <v>333</v>
      </c>
      <c r="D3143" t="s">
        <v>333</v>
      </c>
      <c r="E3143" t="s">
        <v>12246</v>
      </c>
      <c r="F3143" s="34">
        <v>43976.333333333336</v>
      </c>
      <c r="G3143" s="34">
        <v>44119.456389861109</v>
      </c>
      <c r="H3143" t="s">
        <v>907</v>
      </c>
      <c r="I3143" t="s">
        <v>903</v>
      </c>
      <c r="J3143" t="s">
        <v>12353</v>
      </c>
      <c r="K3143" t="s">
        <v>0</v>
      </c>
    </row>
    <row r="3144" spans="1:11">
      <c r="A3144" t="s">
        <v>10105</v>
      </c>
      <c r="B3144" s="33" t="s">
        <v>1021</v>
      </c>
      <c r="C3144" s="33">
        <v>309</v>
      </c>
      <c r="D3144" t="s">
        <v>901</v>
      </c>
      <c r="E3144" t="s">
        <v>12246</v>
      </c>
      <c r="F3144" s="34">
        <v>44036.393055555556</v>
      </c>
      <c r="G3144" s="34">
        <v>44063.731249999997</v>
      </c>
      <c r="H3144" t="s">
        <v>907</v>
      </c>
      <c r="I3144" t="s">
        <v>903</v>
      </c>
      <c r="J3144" t="s">
        <v>12347</v>
      </c>
      <c r="K3144" t="s">
        <v>0</v>
      </c>
    </row>
    <row r="3145" spans="1:11">
      <c r="A3145" t="s">
        <v>10106</v>
      </c>
      <c r="B3145" s="33" t="s">
        <v>1021</v>
      </c>
      <c r="C3145" s="33">
        <v>309</v>
      </c>
      <c r="D3145" t="s">
        <v>901</v>
      </c>
      <c r="E3145" t="s">
        <v>12246</v>
      </c>
      <c r="F3145" s="34">
        <v>44036.393055555556</v>
      </c>
      <c r="G3145" s="34">
        <v>44041.591666666667</v>
      </c>
      <c r="H3145" t="s">
        <v>907</v>
      </c>
      <c r="I3145" t="s">
        <v>903</v>
      </c>
      <c r="J3145" t="s">
        <v>12346</v>
      </c>
      <c r="K3145" t="s">
        <v>0</v>
      </c>
    </row>
    <row r="3146" spans="1:11">
      <c r="A3146" t="s">
        <v>10107</v>
      </c>
      <c r="B3146" s="33" t="s">
        <v>1021</v>
      </c>
      <c r="C3146" s="33">
        <v>105</v>
      </c>
      <c r="D3146" t="s">
        <v>914</v>
      </c>
      <c r="E3146" t="s">
        <v>12246</v>
      </c>
      <c r="F3146" s="34">
        <v>44036.429861111108</v>
      </c>
      <c r="G3146" s="34">
        <v>44070.657987326391</v>
      </c>
      <c r="H3146" t="s">
        <v>907</v>
      </c>
      <c r="I3146" t="s">
        <v>903</v>
      </c>
      <c r="J3146" t="s">
        <v>12347</v>
      </c>
      <c r="K3146" t="s">
        <v>0</v>
      </c>
    </row>
    <row r="3147" spans="1:11">
      <c r="A3147" t="s">
        <v>10108</v>
      </c>
      <c r="B3147" s="33" t="s">
        <v>1021</v>
      </c>
      <c r="C3147" s="33">
        <v>305</v>
      </c>
      <c r="D3147" t="s">
        <v>914</v>
      </c>
      <c r="E3147" t="s">
        <v>12246</v>
      </c>
      <c r="F3147" s="34">
        <v>44036.436805555553</v>
      </c>
      <c r="G3147" s="34">
        <v>44040.421128715279</v>
      </c>
      <c r="H3147" t="s">
        <v>907</v>
      </c>
      <c r="I3147" t="s">
        <v>903</v>
      </c>
      <c r="J3147" t="s">
        <v>12267</v>
      </c>
      <c r="K3147" t="s">
        <v>0</v>
      </c>
    </row>
    <row r="3148" spans="1:11">
      <c r="A3148" t="s">
        <v>10109</v>
      </c>
      <c r="B3148" s="33" t="s">
        <v>1021</v>
      </c>
      <c r="C3148" s="33">
        <v>109</v>
      </c>
      <c r="D3148" t="s">
        <v>905</v>
      </c>
      <c r="E3148" t="s">
        <v>12246</v>
      </c>
      <c r="F3148" s="34">
        <v>44037.410416666666</v>
      </c>
      <c r="G3148" s="34">
        <v>44037.493055555555</v>
      </c>
      <c r="H3148" t="s">
        <v>2</v>
      </c>
      <c r="I3148" t="s">
        <v>903</v>
      </c>
      <c r="J3148" t="s">
        <v>12349</v>
      </c>
      <c r="K3148" t="s">
        <v>0</v>
      </c>
    </row>
    <row r="3149" spans="1:11">
      <c r="A3149" t="s">
        <v>10110</v>
      </c>
      <c r="B3149" s="33" t="s">
        <v>1021</v>
      </c>
      <c r="C3149" s="33">
        <v>305</v>
      </c>
      <c r="D3149" t="s">
        <v>914</v>
      </c>
      <c r="E3149" t="s">
        <v>12246</v>
      </c>
      <c r="F3149" s="34">
        <v>44039.512499999997</v>
      </c>
      <c r="G3149" s="34">
        <v>44042.48333333333</v>
      </c>
      <c r="H3149" t="s">
        <v>907</v>
      </c>
      <c r="I3149" t="s">
        <v>903</v>
      </c>
      <c r="J3149" t="s">
        <v>12349</v>
      </c>
      <c r="K3149" t="s">
        <v>0</v>
      </c>
    </row>
    <row r="3150" spans="1:11">
      <c r="A3150" t="s">
        <v>10111</v>
      </c>
      <c r="B3150" s="33" t="s">
        <v>1021</v>
      </c>
      <c r="C3150" s="33">
        <v>113</v>
      </c>
      <c r="D3150" t="s">
        <v>901</v>
      </c>
      <c r="E3150" t="s">
        <v>12246</v>
      </c>
      <c r="F3150" s="34">
        <v>44039.518750000003</v>
      </c>
      <c r="G3150" s="34">
        <v>44061.612911493059</v>
      </c>
      <c r="H3150" t="s">
        <v>907</v>
      </c>
      <c r="I3150" t="s">
        <v>903</v>
      </c>
      <c r="J3150" t="s">
        <v>12349</v>
      </c>
      <c r="K3150" t="s">
        <v>0</v>
      </c>
    </row>
    <row r="3151" spans="1:11">
      <c r="A3151" t="s">
        <v>10112</v>
      </c>
      <c r="B3151" s="33" t="s">
        <v>1021</v>
      </c>
      <c r="C3151" s="33">
        <v>404</v>
      </c>
      <c r="D3151" t="s">
        <v>914</v>
      </c>
      <c r="E3151" t="s">
        <v>12246</v>
      </c>
      <c r="F3151" s="34">
        <v>44039.524305555555</v>
      </c>
      <c r="G3151" s="34">
        <v>44044.458333333336</v>
      </c>
      <c r="H3151" t="s">
        <v>907</v>
      </c>
      <c r="I3151" t="s">
        <v>903</v>
      </c>
      <c r="J3151" t="s">
        <v>12349</v>
      </c>
      <c r="K3151" t="s">
        <v>0</v>
      </c>
    </row>
    <row r="3152" spans="1:11">
      <c r="A3152" t="s">
        <v>10113</v>
      </c>
      <c r="B3152" s="33" t="s">
        <v>1021</v>
      </c>
      <c r="C3152" s="33">
        <v>207</v>
      </c>
      <c r="D3152" t="s">
        <v>905</v>
      </c>
      <c r="E3152" t="s">
        <v>12246</v>
      </c>
      <c r="F3152" s="34">
        <v>44039.54791666667</v>
      </c>
      <c r="G3152" s="34">
        <v>44050.645833333336</v>
      </c>
      <c r="H3152" t="s">
        <v>907</v>
      </c>
      <c r="I3152" t="s">
        <v>903</v>
      </c>
      <c r="J3152" t="s">
        <v>12267</v>
      </c>
      <c r="K3152" t="s">
        <v>0</v>
      </c>
    </row>
    <row r="3153" spans="1:11">
      <c r="A3153" t="s">
        <v>10114</v>
      </c>
      <c r="B3153" s="33" t="s">
        <v>1021</v>
      </c>
      <c r="C3153" s="33">
        <v>210</v>
      </c>
      <c r="D3153" t="s">
        <v>905</v>
      </c>
      <c r="E3153" t="s">
        <v>12246</v>
      </c>
      <c r="F3153" s="34">
        <v>44039.655555555553</v>
      </c>
      <c r="G3153" s="34">
        <v>44056.488194444442</v>
      </c>
      <c r="H3153" t="s">
        <v>907</v>
      </c>
      <c r="I3153" t="s">
        <v>903</v>
      </c>
      <c r="J3153" t="s">
        <v>12504</v>
      </c>
      <c r="K3153" t="s">
        <v>0</v>
      </c>
    </row>
    <row r="3154" spans="1:11">
      <c r="A3154" t="s">
        <v>10115</v>
      </c>
      <c r="B3154" s="33" t="s">
        <v>1021</v>
      </c>
      <c r="C3154" s="33">
        <v>404</v>
      </c>
      <c r="D3154" t="s">
        <v>905</v>
      </c>
      <c r="E3154" t="s">
        <v>12246</v>
      </c>
      <c r="F3154" s="34">
        <v>44040.591666666667</v>
      </c>
      <c r="G3154" s="34">
        <v>44040.625</v>
      </c>
      <c r="H3154" t="s">
        <v>907</v>
      </c>
      <c r="I3154" t="s">
        <v>903</v>
      </c>
      <c r="J3154" t="s">
        <v>12505</v>
      </c>
      <c r="K3154" t="s">
        <v>0</v>
      </c>
    </row>
    <row r="3155" spans="1:11">
      <c r="A3155" t="s">
        <v>10116</v>
      </c>
      <c r="B3155" s="33" t="s">
        <v>1021</v>
      </c>
      <c r="C3155" s="33">
        <v>404</v>
      </c>
      <c r="D3155" t="s">
        <v>905</v>
      </c>
      <c r="E3155" t="s">
        <v>12246</v>
      </c>
      <c r="F3155" s="34">
        <v>44040.583333333336</v>
      </c>
      <c r="G3155" s="34">
        <v>44056.411805555559</v>
      </c>
      <c r="H3155" t="s">
        <v>2</v>
      </c>
      <c r="I3155" t="s">
        <v>903</v>
      </c>
      <c r="J3155" t="s">
        <v>12348</v>
      </c>
      <c r="K3155" t="s">
        <v>0</v>
      </c>
    </row>
    <row r="3156" spans="1:11">
      <c r="A3156" t="s">
        <v>10117</v>
      </c>
      <c r="B3156" s="33" t="s">
        <v>1021</v>
      </c>
      <c r="C3156" s="33">
        <v>205</v>
      </c>
      <c r="D3156" t="s">
        <v>905</v>
      </c>
      <c r="E3156" t="s">
        <v>12246</v>
      </c>
      <c r="F3156" s="34">
        <v>44040.673611111109</v>
      </c>
      <c r="G3156" s="34">
        <v>44046.333333333336</v>
      </c>
      <c r="H3156" t="s">
        <v>907</v>
      </c>
      <c r="I3156" t="s">
        <v>903</v>
      </c>
      <c r="J3156" t="s">
        <v>12344</v>
      </c>
      <c r="K3156" t="s">
        <v>0</v>
      </c>
    </row>
    <row r="3157" spans="1:11">
      <c r="A3157" t="s">
        <v>10118</v>
      </c>
      <c r="B3157" s="33" t="s">
        <v>1021</v>
      </c>
      <c r="C3157" s="33">
        <v>205</v>
      </c>
      <c r="D3157" t="s">
        <v>905</v>
      </c>
      <c r="E3157" t="s">
        <v>12246</v>
      </c>
      <c r="F3157" s="34">
        <v>44040.673611111109</v>
      </c>
      <c r="G3157" s="34">
        <v>44043.359027777777</v>
      </c>
      <c r="H3157" t="s">
        <v>907</v>
      </c>
      <c r="I3157" t="s">
        <v>903</v>
      </c>
      <c r="J3157" t="s">
        <v>12355</v>
      </c>
      <c r="K3157" t="s">
        <v>0</v>
      </c>
    </row>
    <row r="3158" spans="1:11">
      <c r="A3158" t="s">
        <v>10119</v>
      </c>
      <c r="B3158" s="33" t="s">
        <v>1021</v>
      </c>
      <c r="C3158" s="33">
        <v>409</v>
      </c>
      <c r="D3158" t="s">
        <v>901</v>
      </c>
      <c r="E3158" t="s">
        <v>12246</v>
      </c>
      <c r="F3158" s="34">
        <v>44034.601388888892</v>
      </c>
      <c r="G3158" s="34">
        <v>44051.3125</v>
      </c>
      <c r="H3158" t="s">
        <v>907</v>
      </c>
      <c r="I3158" t="s">
        <v>903</v>
      </c>
      <c r="J3158" t="s">
        <v>12347</v>
      </c>
      <c r="K3158" t="s">
        <v>0</v>
      </c>
    </row>
    <row r="3159" spans="1:11">
      <c r="A3159" t="s">
        <v>10120</v>
      </c>
      <c r="B3159" s="33" t="s">
        <v>1021</v>
      </c>
      <c r="C3159" s="33">
        <v>409</v>
      </c>
      <c r="D3159" t="s">
        <v>901</v>
      </c>
      <c r="E3159" t="s">
        <v>12246</v>
      </c>
      <c r="F3159" s="34">
        <v>44034.601388888892</v>
      </c>
      <c r="G3159" s="34">
        <v>44060.43972328704</v>
      </c>
      <c r="H3159" t="s">
        <v>907</v>
      </c>
      <c r="I3159" t="s">
        <v>903</v>
      </c>
      <c r="J3159" t="s">
        <v>12346</v>
      </c>
      <c r="K3159" t="s">
        <v>0</v>
      </c>
    </row>
    <row r="3160" spans="1:11">
      <c r="A3160" t="s">
        <v>10121</v>
      </c>
      <c r="B3160" s="33" t="s">
        <v>1021</v>
      </c>
      <c r="C3160" s="33">
        <v>201</v>
      </c>
      <c r="D3160" t="s">
        <v>901</v>
      </c>
      <c r="E3160" t="s">
        <v>12246</v>
      </c>
      <c r="F3160" s="34">
        <v>44040.719444444447</v>
      </c>
      <c r="G3160" s="34">
        <v>44042.478472222225</v>
      </c>
      <c r="H3160" t="s">
        <v>907</v>
      </c>
      <c r="I3160" t="s">
        <v>903</v>
      </c>
      <c r="J3160" t="s">
        <v>12344</v>
      </c>
      <c r="K3160" t="s">
        <v>0</v>
      </c>
    </row>
    <row r="3161" spans="1:11">
      <c r="A3161" t="s">
        <v>10122</v>
      </c>
      <c r="B3161" s="33" t="s">
        <v>1021</v>
      </c>
      <c r="C3161" s="33">
        <v>107</v>
      </c>
      <c r="D3161" t="s">
        <v>901</v>
      </c>
      <c r="E3161" t="s">
        <v>12246</v>
      </c>
      <c r="F3161" s="34">
        <v>44041.32916666667</v>
      </c>
      <c r="G3161" s="34">
        <v>44041.438194444447</v>
      </c>
      <c r="H3161" t="s">
        <v>907</v>
      </c>
      <c r="I3161" t="s">
        <v>903</v>
      </c>
      <c r="J3161" t="s">
        <v>12267</v>
      </c>
      <c r="K3161" t="s">
        <v>0</v>
      </c>
    </row>
    <row r="3162" spans="1:11">
      <c r="A3162" t="s">
        <v>10123</v>
      </c>
      <c r="B3162" s="33" t="s">
        <v>1021</v>
      </c>
      <c r="C3162" s="33">
        <v>207</v>
      </c>
      <c r="D3162" t="s">
        <v>901</v>
      </c>
      <c r="E3162" t="s">
        <v>12246</v>
      </c>
      <c r="F3162" s="34">
        <v>44041.46597222222</v>
      </c>
      <c r="G3162" s="34">
        <v>44126.011598078701</v>
      </c>
      <c r="H3162" t="s">
        <v>907</v>
      </c>
      <c r="I3162" t="s">
        <v>903</v>
      </c>
      <c r="J3162" t="s">
        <v>12350</v>
      </c>
      <c r="K3162" t="s">
        <v>0</v>
      </c>
    </row>
    <row r="3163" spans="1:11">
      <c r="A3163" t="s">
        <v>10124</v>
      </c>
      <c r="B3163" s="33" t="s">
        <v>1021</v>
      </c>
      <c r="C3163" s="33">
        <v>204</v>
      </c>
      <c r="D3163" t="s">
        <v>901</v>
      </c>
      <c r="E3163" t="s">
        <v>12246</v>
      </c>
      <c r="F3163" s="34">
        <v>44041.457638888889</v>
      </c>
      <c r="G3163" s="34">
        <v>44041.465277777781</v>
      </c>
      <c r="H3163" t="s">
        <v>907</v>
      </c>
      <c r="I3163" t="s">
        <v>903</v>
      </c>
      <c r="J3163" t="s">
        <v>12355</v>
      </c>
      <c r="K3163" t="s">
        <v>0</v>
      </c>
    </row>
    <row r="3164" spans="1:11">
      <c r="A3164" t="s">
        <v>10125</v>
      </c>
      <c r="B3164" s="33" t="s">
        <v>1021</v>
      </c>
      <c r="C3164" s="33">
        <v>204</v>
      </c>
      <c r="D3164" t="s">
        <v>901</v>
      </c>
      <c r="E3164" t="s">
        <v>12246</v>
      </c>
      <c r="F3164" s="34">
        <v>44041.465277777781</v>
      </c>
      <c r="G3164" s="34">
        <v>44070.432638888888</v>
      </c>
      <c r="H3164" t="s">
        <v>2</v>
      </c>
      <c r="I3164" t="s">
        <v>903</v>
      </c>
      <c r="J3164" t="s">
        <v>12348</v>
      </c>
      <c r="K3164" t="s">
        <v>0</v>
      </c>
    </row>
    <row r="3165" spans="1:11">
      <c r="A3165" t="s">
        <v>10126</v>
      </c>
      <c r="B3165" s="33" t="s">
        <v>1021</v>
      </c>
      <c r="C3165" s="33">
        <v>204</v>
      </c>
      <c r="D3165" t="s">
        <v>901</v>
      </c>
      <c r="E3165" t="s">
        <v>12246</v>
      </c>
      <c r="F3165" s="34">
        <v>44041.465277777781</v>
      </c>
      <c r="G3165" s="34">
        <v>44043.40347222222</v>
      </c>
      <c r="H3165" t="s">
        <v>2</v>
      </c>
      <c r="I3165" t="s">
        <v>903</v>
      </c>
      <c r="J3165" t="s">
        <v>12355</v>
      </c>
      <c r="K3165" t="s">
        <v>0</v>
      </c>
    </row>
    <row r="3166" spans="1:11">
      <c r="A3166" t="s">
        <v>10127</v>
      </c>
      <c r="B3166" s="33" t="s">
        <v>1021</v>
      </c>
      <c r="C3166" s="33">
        <v>204</v>
      </c>
      <c r="D3166" t="s">
        <v>901</v>
      </c>
      <c r="E3166" t="s">
        <v>12246</v>
      </c>
      <c r="F3166" s="34">
        <v>44041.465277777781</v>
      </c>
      <c r="G3166" s="34">
        <v>44043.401388888888</v>
      </c>
      <c r="H3166" t="s">
        <v>2</v>
      </c>
      <c r="I3166" t="s">
        <v>903</v>
      </c>
      <c r="J3166" t="s">
        <v>12347</v>
      </c>
      <c r="K3166" t="s">
        <v>0</v>
      </c>
    </row>
    <row r="3167" spans="1:11">
      <c r="A3167" t="s">
        <v>10128</v>
      </c>
      <c r="B3167" s="33" t="s">
        <v>1021</v>
      </c>
      <c r="C3167" s="33">
        <v>301</v>
      </c>
      <c r="D3167" t="s">
        <v>914</v>
      </c>
      <c r="E3167" t="s">
        <v>12246</v>
      </c>
      <c r="F3167" s="34">
        <v>44041.565972222219</v>
      </c>
      <c r="G3167" s="34">
        <v>44041.630555555559</v>
      </c>
      <c r="H3167" t="s">
        <v>2</v>
      </c>
      <c r="I3167" t="s">
        <v>903</v>
      </c>
      <c r="J3167" t="s">
        <v>12505</v>
      </c>
      <c r="K3167" t="s">
        <v>0</v>
      </c>
    </row>
    <row r="3168" spans="1:11">
      <c r="A3168" t="s">
        <v>10129</v>
      </c>
      <c r="B3168" s="33" t="s">
        <v>1021</v>
      </c>
      <c r="C3168" s="33">
        <v>303</v>
      </c>
      <c r="D3168" t="s">
        <v>901</v>
      </c>
      <c r="E3168" t="s">
        <v>12246</v>
      </c>
      <c r="F3168" s="34">
        <v>44041.577777777777</v>
      </c>
      <c r="G3168" s="34">
        <v>44067.675694444442</v>
      </c>
      <c r="H3168" t="s">
        <v>907</v>
      </c>
      <c r="I3168" t="s">
        <v>903</v>
      </c>
      <c r="J3168" t="s">
        <v>12347</v>
      </c>
      <c r="K3168" t="s">
        <v>0</v>
      </c>
    </row>
    <row r="3169" spans="1:11">
      <c r="A3169" t="s">
        <v>10130</v>
      </c>
      <c r="B3169" s="33" t="s">
        <v>1021</v>
      </c>
      <c r="C3169" s="33">
        <v>310</v>
      </c>
      <c r="D3169" t="s">
        <v>905</v>
      </c>
      <c r="E3169" t="s">
        <v>12246</v>
      </c>
      <c r="F3169" s="34">
        <v>44042.626388888886</v>
      </c>
      <c r="G3169" s="34">
        <v>44050.625</v>
      </c>
      <c r="H3169" t="s">
        <v>907</v>
      </c>
      <c r="I3169" t="s">
        <v>903</v>
      </c>
      <c r="J3169" t="s">
        <v>12267</v>
      </c>
      <c r="K3169" t="s">
        <v>0</v>
      </c>
    </row>
    <row r="3170" spans="1:11">
      <c r="A3170" t="s">
        <v>10131</v>
      </c>
      <c r="B3170" s="33" t="s">
        <v>1021</v>
      </c>
      <c r="C3170" s="33">
        <v>112</v>
      </c>
      <c r="D3170" t="s">
        <v>901</v>
      </c>
      <c r="E3170" t="s">
        <v>12246</v>
      </c>
      <c r="F3170" s="34">
        <v>44042.847916666666</v>
      </c>
      <c r="G3170" s="34">
        <v>44067.679861111108</v>
      </c>
      <c r="H3170" t="s">
        <v>907</v>
      </c>
      <c r="I3170" t="s">
        <v>903</v>
      </c>
      <c r="J3170" t="s">
        <v>12355</v>
      </c>
      <c r="K3170" t="s">
        <v>0</v>
      </c>
    </row>
    <row r="3171" spans="1:11">
      <c r="A3171" t="s">
        <v>10132</v>
      </c>
      <c r="B3171" s="33" t="s">
        <v>1021</v>
      </c>
      <c r="C3171" s="33">
        <v>204</v>
      </c>
      <c r="D3171" t="s">
        <v>901</v>
      </c>
      <c r="E3171" t="s">
        <v>12246</v>
      </c>
      <c r="F3171" s="34">
        <v>44046.34375</v>
      </c>
      <c r="G3171" s="34">
        <v>44068.354166666664</v>
      </c>
      <c r="H3171" t="s">
        <v>907</v>
      </c>
      <c r="I3171" t="s">
        <v>903</v>
      </c>
      <c r="J3171" t="s">
        <v>12347</v>
      </c>
      <c r="K3171" t="s">
        <v>0</v>
      </c>
    </row>
    <row r="3172" spans="1:11">
      <c r="A3172" t="s">
        <v>10133</v>
      </c>
      <c r="B3172" s="33" t="s">
        <v>1021</v>
      </c>
      <c r="C3172" s="33">
        <v>406</v>
      </c>
      <c r="D3172" t="s">
        <v>905</v>
      </c>
      <c r="E3172" t="s">
        <v>12246</v>
      </c>
      <c r="F3172" s="34">
        <v>44046.347916666666</v>
      </c>
      <c r="G3172" s="34">
        <v>44050.625</v>
      </c>
      <c r="H3172" t="s">
        <v>907</v>
      </c>
      <c r="I3172" t="s">
        <v>903</v>
      </c>
      <c r="J3172" t="s">
        <v>12505</v>
      </c>
      <c r="K3172" t="s">
        <v>0</v>
      </c>
    </row>
    <row r="3173" spans="1:11">
      <c r="A3173" t="s">
        <v>10134</v>
      </c>
      <c r="B3173" s="33" t="s">
        <v>1021</v>
      </c>
      <c r="C3173" s="33">
        <v>303</v>
      </c>
      <c r="D3173" t="s">
        <v>905</v>
      </c>
      <c r="E3173" t="s">
        <v>12246</v>
      </c>
      <c r="F3173" s="34">
        <v>44046.697916666664</v>
      </c>
      <c r="G3173" s="34">
        <v>44046.699307870367</v>
      </c>
      <c r="H3173" t="s">
        <v>907</v>
      </c>
      <c r="I3173" t="s">
        <v>903</v>
      </c>
      <c r="J3173" t="s">
        <v>12265</v>
      </c>
      <c r="K3173" t="s">
        <v>0</v>
      </c>
    </row>
    <row r="3174" spans="1:11">
      <c r="A3174" t="s">
        <v>10135</v>
      </c>
      <c r="B3174" s="33" t="s">
        <v>1021</v>
      </c>
      <c r="C3174" s="33" t="s">
        <v>333</v>
      </c>
      <c r="D3174" t="s">
        <v>333</v>
      </c>
      <c r="E3174" t="s">
        <v>12246</v>
      </c>
      <c r="F3174" s="34">
        <v>44047.533333333333</v>
      </c>
      <c r="G3174" s="34">
        <v>44056.448611111111</v>
      </c>
      <c r="H3174" t="s">
        <v>907</v>
      </c>
      <c r="I3174" t="s">
        <v>903</v>
      </c>
      <c r="J3174" t="s">
        <v>12345</v>
      </c>
      <c r="K3174" t="s">
        <v>0</v>
      </c>
    </row>
    <row r="3175" spans="1:11">
      <c r="A3175" t="s">
        <v>10136</v>
      </c>
      <c r="B3175" s="33" t="s">
        <v>1021</v>
      </c>
      <c r="C3175" s="33">
        <v>206</v>
      </c>
      <c r="D3175" t="s">
        <v>914</v>
      </c>
      <c r="E3175" t="s">
        <v>12246</v>
      </c>
      <c r="F3175" s="34">
        <v>44047.536805555559</v>
      </c>
      <c r="G3175" s="34">
        <v>44069.411805555559</v>
      </c>
      <c r="H3175" t="s">
        <v>907</v>
      </c>
      <c r="I3175" t="s">
        <v>903</v>
      </c>
      <c r="J3175" t="s">
        <v>12504</v>
      </c>
      <c r="K3175" t="s">
        <v>0</v>
      </c>
    </row>
    <row r="3176" spans="1:11">
      <c r="A3176" t="s">
        <v>10137</v>
      </c>
      <c r="B3176" s="33" t="s">
        <v>1021</v>
      </c>
      <c r="C3176" s="33">
        <v>204</v>
      </c>
      <c r="D3176" t="s">
        <v>914</v>
      </c>
      <c r="E3176" t="s">
        <v>12246</v>
      </c>
      <c r="F3176" s="34">
        <v>44048.356249999997</v>
      </c>
      <c r="G3176" s="34">
        <v>44054.59097222222</v>
      </c>
      <c r="H3176" t="s">
        <v>907</v>
      </c>
      <c r="I3176" t="s">
        <v>903</v>
      </c>
      <c r="J3176" t="s">
        <v>12267</v>
      </c>
      <c r="K3176" t="s">
        <v>0</v>
      </c>
    </row>
    <row r="3177" spans="1:11">
      <c r="A3177" t="s">
        <v>10138</v>
      </c>
      <c r="B3177" s="33" t="s">
        <v>1021</v>
      </c>
      <c r="C3177" s="33">
        <v>204</v>
      </c>
      <c r="D3177" t="s">
        <v>914</v>
      </c>
      <c r="E3177" t="s">
        <v>12246</v>
      </c>
      <c r="F3177" s="34">
        <v>44048.356249999997</v>
      </c>
      <c r="G3177" s="34">
        <v>44056.50888065972</v>
      </c>
      <c r="H3177" t="s">
        <v>907</v>
      </c>
      <c r="I3177" t="s">
        <v>903</v>
      </c>
      <c r="J3177" t="s">
        <v>12344</v>
      </c>
      <c r="K3177" t="s">
        <v>0</v>
      </c>
    </row>
    <row r="3178" spans="1:11">
      <c r="A3178" t="s">
        <v>10139</v>
      </c>
      <c r="B3178" s="33" t="s">
        <v>1021</v>
      </c>
      <c r="C3178" s="33">
        <v>205</v>
      </c>
      <c r="D3178" t="s">
        <v>914</v>
      </c>
      <c r="E3178" t="s">
        <v>12246</v>
      </c>
      <c r="F3178" s="34">
        <v>44049.327777777777</v>
      </c>
      <c r="G3178" s="34">
        <v>44062.689787627314</v>
      </c>
      <c r="H3178" t="s">
        <v>2</v>
      </c>
      <c r="I3178" t="s">
        <v>903</v>
      </c>
      <c r="J3178" t="s">
        <v>12504</v>
      </c>
      <c r="K3178" t="s">
        <v>0</v>
      </c>
    </row>
    <row r="3179" spans="1:11">
      <c r="A3179" t="s">
        <v>10140</v>
      </c>
      <c r="B3179" s="33" t="s">
        <v>1021</v>
      </c>
      <c r="C3179" s="33">
        <v>106</v>
      </c>
      <c r="D3179" t="s">
        <v>905</v>
      </c>
      <c r="E3179" t="s">
        <v>12246</v>
      </c>
      <c r="F3179" s="34">
        <v>44053.307638888888</v>
      </c>
      <c r="G3179" s="34">
        <v>44053.625</v>
      </c>
      <c r="H3179" t="s">
        <v>907</v>
      </c>
      <c r="I3179" t="s">
        <v>903</v>
      </c>
      <c r="J3179" t="s">
        <v>12355</v>
      </c>
      <c r="K3179" t="s">
        <v>0</v>
      </c>
    </row>
    <row r="3180" spans="1:11">
      <c r="A3180" t="s">
        <v>10141</v>
      </c>
      <c r="B3180" s="33" t="s">
        <v>1021</v>
      </c>
      <c r="C3180" s="33">
        <v>209</v>
      </c>
      <c r="D3180" t="s">
        <v>905</v>
      </c>
      <c r="E3180" t="s">
        <v>12246</v>
      </c>
      <c r="F3180" s="34">
        <v>44054.331944444442</v>
      </c>
      <c r="G3180" s="34">
        <v>44061.708333333336</v>
      </c>
      <c r="H3180" t="s">
        <v>907</v>
      </c>
      <c r="I3180" t="s">
        <v>903</v>
      </c>
      <c r="J3180" t="s">
        <v>12347</v>
      </c>
      <c r="K3180" t="s">
        <v>0</v>
      </c>
    </row>
    <row r="3181" spans="1:11">
      <c r="A3181" t="s">
        <v>10142</v>
      </c>
      <c r="B3181" s="33" t="s">
        <v>1021</v>
      </c>
      <c r="C3181" s="33">
        <v>110</v>
      </c>
      <c r="D3181" t="s">
        <v>901</v>
      </c>
      <c r="E3181" t="s">
        <v>12246</v>
      </c>
      <c r="F3181" s="34">
        <v>44054.464583333334</v>
      </c>
      <c r="G3181" s="34">
        <v>44061.38958333333</v>
      </c>
      <c r="H3181" t="s">
        <v>907</v>
      </c>
      <c r="I3181" t="s">
        <v>903</v>
      </c>
      <c r="J3181" t="s">
        <v>12351</v>
      </c>
      <c r="K3181" t="s">
        <v>0</v>
      </c>
    </row>
    <row r="3182" spans="1:11">
      <c r="A3182" t="s">
        <v>10143</v>
      </c>
      <c r="B3182" s="33" t="s">
        <v>1021</v>
      </c>
      <c r="C3182" s="33">
        <v>101</v>
      </c>
      <c r="D3182" t="s">
        <v>905</v>
      </c>
      <c r="E3182" t="s">
        <v>12246</v>
      </c>
      <c r="F3182" s="34">
        <v>44054.652083333334</v>
      </c>
      <c r="G3182" s="34">
        <v>44085.328257673609</v>
      </c>
      <c r="H3182" t="s">
        <v>907</v>
      </c>
      <c r="I3182" t="s">
        <v>903</v>
      </c>
      <c r="J3182" t="s">
        <v>12349</v>
      </c>
      <c r="K3182" t="s">
        <v>0</v>
      </c>
    </row>
    <row r="3183" spans="1:11">
      <c r="A3183" t="s">
        <v>10144</v>
      </c>
      <c r="B3183" s="33" t="s">
        <v>1021</v>
      </c>
      <c r="C3183" s="33">
        <v>101</v>
      </c>
      <c r="D3183" t="s">
        <v>905</v>
      </c>
      <c r="E3183" t="s">
        <v>12246</v>
      </c>
      <c r="F3183" s="34">
        <v>44054.652083333334</v>
      </c>
      <c r="G3183" s="34">
        <v>44085.327561527774</v>
      </c>
      <c r="H3183" t="s">
        <v>907</v>
      </c>
      <c r="I3183" t="s">
        <v>903</v>
      </c>
      <c r="J3183" t="s">
        <v>12349</v>
      </c>
      <c r="K3183" t="s">
        <v>0</v>
      </c>
    </row>
    <row r="3184" spans="1:11">
      <c r="A3184" t="s">
        <v>10145</v>
      </c>
      <c r="B3184" s="33" t="s">
        <v>1021</v>
      </c>
      <c r="C3184" s="33">
        <v>101</v>
      </c>
      <c r="D3184" t="s">
        <v>905</v>
      </c>
      <c r="E3184" t="s">
        <v>12246</v>
      </c>
      <c r="F3184" s="34">
        <v>44054.652083333334</v>
      </c>
      <c r="G3184" s="34">
        <v>44085.329151168982</v>
      </c>
      <c r="H3184" t="s">
        <v>907</v>
      </c>
      <c r="I3184" t="s">
        <v>903</v>
      </c>
      <c r="J3184" t="s">
        <v>12347</v>
      </c>
      <c r="K3184" t="s">
        <v>0</v>
      </c>
    </row>
    <row r="3185" spans="1:11">
      <c r="A3185" t="s">
        <v>10146</v>
      </c>
      <c r="B3185" s="33" t="s">
        <v>1021</v>
      </c>
      <c r="C3185" s="33">
        <v>110</v>
      </c>
      <c r="D3185" t="s">
        <v>914</v>
      </c>
      <c r="E3185" t="s">
        <v>12246</v>
      </c>
      <c r="F3185" s="34">
        <v>44054.661111111112</v>
      </c>
      <c r="G3185" s="34">
        <v>44056.409722222219</v>
      </c>
      <c r="H3185" t="s">
        <v>907</v>
      </c>
      <c r="I3185" t="s">
        <v>903</v>
      </c>
      <c r="J3185" t="s">
        <v>12349</v>
      </c>
      <c r="K3185" t="s">
        <v>0</v>
      </c>
    </row>
    <row r="3186" spans="1:11">
      <c r="A3186" t="s">
        <v>10147</v>
      </c>
      <c r="B3186" s="33" t="s">
        <v>1021</v>
      </c>
      <c r="C3186" s="33">
        <v>113</v>
      </c>
      <c r="D3186" t="s">
        <v>901</v>
      </c>
      <c r="E3186" t="s">
        <v>12246</v>
      </c>
      <c r="F3186" s="34">
        <v>44055.47152777778</v>
      </c>
      <c r="G3186" s="34">
        <v>44062.5</v>
      </c>
      <c r="H3186" t="s">
        <v>907</v>
      </c>
      <c r="I3186" t="s">
        <v>903</v>
      </c>
      <c r="J3186" t="s">
        <v>12349</v>
      </c>
      <c r="K3186" t="s">
        <v>0</v>
      </c>
    </row>
    <row r="3187" spans="1:11">
      <c r="A3187" t="s">
        <v>10148</v>
      </c>
      <c r="B3187" s="33" t="s">
        <v>1021</v>
      </c>
      <c r="C3187" s="33">
        <v>106</v>
      </c>
      <c r="D3187" t="s">
        <v>905</v>
      </c>
      <c r="E3187" t="s">
        <v>12246</v>
      </c>
      <c r="F3187" s="34">
        <v>44057.398611111108</v>
      </c>
      <c r="G3187" s="34">
        <v>44082.436805555553</v>
      </c>
      <c r="H3187" t="s">
        <v>907</v>
      </c>
      <c r="I3187" t="s">
        <v>903</v>
      </c>
      <c r="J3187" t="s">
        <v>12265</v>
      </c>
      <c r="K3187" t="s">
        <v>0</v>
      </c>
    </row>
    <row r="3188" spans="1:11">
      <c r="A3188" t="s">
        <v>10149</v>
      </c>
      <c r="B3188" s="33" t="s">
        <v>1021</v>
      </c>
      <c r="C3188" s="33">
        <v>413</v>
      </c>
      <c r="D3188" t="s">
        <v>901</v>
      </c>
      <c r="E3188" t="s">
        <v>12246</v>
      </c>
      <c r="F3188" s="34">
        <v>44057.449305555558</v>
      </c>
      <c r="G3188" s="34">
        <v>44058.479166666664</v>
      </c>
      <c r="H3188" t="s">
        <v>907</v>
      </c>
      <c r="I3188" t="s">
        <v>903</v>
      </c>
      <c r="J3188" t="s">
        <v>12349</v>
      </c>
      <c r="K3188" t="s">
        <v>0</v>
      </c>
    </row>
    <row r="3189" spans="1:11">
      <c r="A3189" t="s">
        <v>10150</v>
      </c>
      <c r="B3189" s="33" t="s">
        <v>1021</v>
      </c>
      <c r="C3189" s="33">
        <v>308</v>
      </c>
      <c r="D3189" t="s">
        <v>901</v>
      </c>
      <c r="E3189" t="s">
        <v>12246</v>
      </c>
      <c r="F3189" s="34">
        <v>44058.748611111114</v>
      </c>
      <c r="G3189" s="34">
        <v>44063.734027777777</v>
      </c>
      <c r="H3189" t="s">
        <v>907</v>
      </c>
      <c r="I3189" t="s">
        <v>903</v>
      </c>
      <c r="J3189" t="s">
        <v>12349</v>
      </c>
      <c r="K3189" t="s">
        <v>0</v>
      </c>
    </row>
    <row r="3190" spans="1:11">
      <c r="A3190" t="s">
        <v>10151</v>
      </c>
      <c r="B3190" s="33" t="s">
        <v>1021</v>
      </c>
      <c r="C3190" s="33">
        <v>308</v>
      </c>
      <c r="D3190" t="s">
        <v>901</v>
      </c>
      <c r="E3190" t="s">
        <v>12246</v>
      </c>
      <c r="F3190" s="34">
        <v>44058.756249999999</v>
      </c>
      <c r="G3190" s="34">
        <v>44068.488194444442</v>
      </c>
      <c r="H3190" t="s">
        <v>907</v>
      </c>
      <c r="I3190" t="s">
        <v>903</v>
      </c>
      <c r="J3190" t="s">
        <v>12347</v>
      </c>
      <c r="K3190" t="s">
        <v>0</v>
      </c>
    </row>
    <row r="3191" spans="1:11">
      <c r="A3191" t="s">
        <v>10152</v>
      </c>
      <c r="B3191" s="33" t="s">
        <v>1021</v>
      </c>
      <c r="C3191" s="33" t="s">
        <v>333</v>
      </c>
      <c r="D3191" t="s">
        <v>333</v>
      </c>
      <c r="E3191" t="s">
        <v>806</v>
      </c>
      <c r="F3191" s="34">
        <v>44060.595833333333</v>
      </c>
      <c r="G3191" s="34">
        <v>44135.777189004628</v>
      </c>
      <c r="H3191" t="s">
        <v>907</v>
      </c>
      <c r="I3191" t="s">
        <v>903</v>
      </c>
      <c r="J3191" t="s">
        <v>12350</v>
      </c>
      <c r="K3191" t="s">
        <v>0</v>
      </c>
    </row>
    <row r="3192" spans="1:11">
      <c r="A3192" t="s">
        <v>10153</v>
      </c>
      <c r="B3192" s="33" t="s">
        <v>1021</v>
      </c>
      <c r="C3192" s="33">
        <v>210</v>
      </c>
      <c r="D3192" t="s">
        <v>914</v>
      </c>
      <c r="E3192" t="s">
        <v>12246</v>
      </c>
      <c r="F3192" s="34">
        <v>44061.722916666666</v>
      </c>
      <c r="G3192" s="34">
        <v>44078.40347222222</v>
      </c>
      <c r="H3192" t="s">
        <v>907</v>
      </c>
      <c r="I3192" t="s">
        <v>903</v>
      </c>
      <c r="J3192" t="s">
        <v>12349</v>
      </c>
      <c r="K3192" t="s">
        <v>0</v>
      </c>
    </row>
    <row r="3193" spans="1:11">
      <c r="A3193" t="s">
        <v>10154</v>
      </c>
      <c r="B3193" s="33" t="s">
        <v>1021</v>
      </c>
      <c r="C3193" s="33">
        <v>107</v>
      </c>
      <c r="D3193" t="s">
        <v>914</v>
      </c>
      <c r="E3193" t="s">
        <v>12246</v>
      </c>
      <c r="F3193" s="34">
        <v>44062.397222222222</v>
      </c>
      <c r="G3193" s="34">
        <v>44063.697222222225</v>
      </c>
      <c r="H3193" t="s">
        <v>907</v>
      </c>
      <c r="I3193" t="s">
        <v>903</v>
      </c>
      <c r="J3193" t="s">
        <v>12267</v>
      </c>
      <c r="K3193" t="s">
        <v>0</v>
      </c>
    </row>
    <row r="3194" spans="1:11">
      <c r="A3194" t="s">
        <v>10155</v>
      </c>
      <c r="B3194" s="33" t="s">
        <v>1021</v>
      </c>
      <c r="C3194" s="33">
        <v>107</v>
      </c>
      <c r="D3194" t="s">
        <v>914</v>
      </c>
      <c r="E3194" t="s">
        <v>12246</v>
      </c>
      <c r="F3194" s="34">
        <v>44062.397222222222</v>
      </c>
      <c r="G3194" s="34">
        <v>44071.461805555555</v>
      </c>
      <c r="H3194" t="s">
        <v>907</v>
      </c>
      <c r="I3194" t="s">
        <v>903</v>
      </c>
      <c r="J3194" t="s">
        <v>12267</v>
      </c>
      <c r="K3194" t="s">
        <v>0</v>
      </c>
    </row>
    <row r="3195" spans="1:11">
      <c r="A3195" t="s">
        <v>10156</v>
      </c>
      <c r="B3195" s="33" t="s">
        <v>1021</v>
      </c>
      <c r="C3195" s="33">
        <v>102</v>
      </c>
      <c r="D3195" t="s">
        <v>914</v>
      </c>
      <c r="E3195" t="s">
        <v>12246</v>
      </c>
      <c r="F3195" s="34">
        <v>44062.438888888886</v>
      </c>
      <c r="G3195" s="34">
        <v>44076.709027777775</v>
      </c>
      <c r="H3195" t="s">
        <v>907</v>
      </c>
      <c r="I3195" t="s">
        <v>903</v>
      </c>
      <c r="J3195" t="s">
        <v>12505</v>
      </c>
      <c r="K3195" t="s">
        <v>0</v>
      </c>
    </row>
    <row r="3196" spans="1:11">
      <c r="A3196" t="s">
        <v>10157</v>
      </c>
      <c r="B3196" s="33" t="s">
        <v>1021</v>
      </c>
      <c r="C3196" s="33">
        <v>110</v>
      </c>
      <c r="D3196" t="s">
        <v>914</v>
      </c>
      <c r="E3196" t="s">
        <v>12246</v>
      </c>
      <c r="F3196" s="34">
        <v>44063.359027777777</v>
      </c>
      <c r="G3196" s="34">
        <v>44067.682638888888</v>
      </c>
      <c r="H3196" t="s">
        <v>907</v>
      </c>
      <c r="I3196" t="s">
        <v>903</v>
      </c>
      <c r="J3196" t="s">
        <v>12505</v>
      </c>
      <c r="K3196" t="s">
        <v>0</v>
      </c>
    </row>
    <row r="3197" spans="1:11">
      <c r="A3197" t="s">
        <v>10158</v>
      </c>
      <c r="B3197" s="33" t="s">
        <v>1021</v>
      </c>
      <c r="C3197" s="33">
        <v>110</v>
      </c>
      <c r="D3197" t="s">
        <v>914</v>
      </c>
      <c r="E3197" t="s">
        <v>12246</v>
      </c>
      <c r="F3197" s="34">
        <v>44063.359027777777</v>
      </c>
      <c r="G3197" s="34">
        <v>44070.601388888892</v>
      </c>
      <c r="H3197" t="s">
        <v>907</v>
      </c>
      <c r="I3197" t="s">
        <v>903</v>
      </c>
      <c r="J3197" t="s">
        <v>12287</v>
      </c>
      <c r="K3197" t="s">
        <v>0</v>
      </c>
    </row>
    <row r="3198" spans="1:11">
      <c r="A3198" t="s">
        <v>10159</v>
      </c>
      <c r="B3198" s="33" t="s">
        <v>1021</v>
      </c>
      <c r="C3198" s="33">
        <v>402</v>
      </c>
      <c r="D3198" t="s">
        <v>905</v>
      </c>
      <c r="E3198" t="s">
        <v>12246</v>
      </c>
      <c r="F3198" s="34">
        <v>44063.362500000003</v>
      </c>
      <c r="G3198" s="34">
        <v>44064.695138888892</v>
      </c>
      <c r="H3198" t="s">
        <v>907</v>
      </c>
      <c r="I3198" t="s">
        <v>903</v>
      </c>
      <c r="J3198" t="s">
        <v>12349</v>
      </c>
      <c r="K3198" t="s">
        <v>0</v>
      </c>
    </row>
    <row r="3199" spans="1:11">
      <c r="A3199" t="s">
        <v>10160</v>
      </c>
      <c r="B3199" s="33" t="s">
        <v>1021</v>
      </c>
      <c r="C3199" s="33">
        <v>106</v>
      </c>
      <c r="D3199" t="s">
        <v>905</v>
      </c>
      <c r="E3199" t="s">
        <v>12246</v>
      </c>
      <c r="F3199" s="34">
        <v>44067.398611111108</v>
      </c>
      <c r="G3199" s="34">
        <v>44082.441666666666</v>
      </c>
      <c r="H3199" t="s">
        <v>907</v>
      </c>
      <c r="I3199" t="s">
        <v>903</v>
      </c>
      <c r="J3199" t="s">
        <v>12349</v>
      </c>
      <c r="K3199" t="s">
        <v>0</v>
      </c>
    </row>
    <row r="3200" spans="1:11">
      <c r="A3200" t="s">
        <v>10161</v>
      </c>
      <c r="B3200" s="33" t="s">
        <v>1021</v>
      </c>
      <c r="C3200" s="33">
        <v>406</v>
      </c>
      <c r="D3200" t="s">
        <v>914</v>
      </c>
      <c r="E3200" t="s">
        <v>12246</v>
      </c>
      <c r="F3200" s="34">
        <v>44067.395138888889</v>
      </c>
      <c r="G3200" s="34">
        <v>44070.604166666664</v>
      </c>
      <c r="H3200" t="s">
        <v>907</v>
      </c>
      <c r="I3200" t="s">
        <v>903</v>
      </c>
      <c r="J3200" t="s">
        <v>12349</v>
      </c>
      <c r="K3200" t="s">
        <v>0</v>
      </c>
    </row>
    <row r="3201" spans="1:11">
      <c r="A3201" t="s">
        <v>10162</v>
      </c>
      <c r="B3201" s="33" t="s">
        <v>1021</v>
      </c>
      <c r="C3201" s="33">
        <v>304</v>
      </c>
      <c r="D3201" t="s">
        <v>905</v>
      </c>
      <c r="E3201" t="s">
        <v>12246</v>
      </c>
      <c r="F3201" s="34">
        <v>44066.626388888886</v>
      </c>
      <c r="G3201" s="34">
        <v>44067.438888888886</v>
      </c>
      <c r="H3201" t="s">
        <v>907</v>
      </c>
      <c r="I3201" t="s">
        <v>903</v>
      </c>
      <c r="J3201" t="s">
        <v>12347</v>
      </c>
      <c r="K3201" t="s">
        <v>0</v>
      </c>
    </row>
    <row r="3202" spans="1:11">
      <c r="A3202" t="s">
        <v>10163</v>
      </c>
      <c r="B3202" s="33" t="s">
        <v>1021</v>
      </c>
      <c r="C3202" s="33">
        <v>109</v>
      </c>
      <c r="D3202" t="s">
        <v>905</v>
      </c>
      <c r="E3202" t="s">
        <v>12246</v>
      </c>
      <c r="F3202" s="34">
        <v>44067.658333333333</v>
      </c>
      <c r="G3202" s="34">
        <v>44069.429166666669</v>
      </c>
      <c r="H3202" t="s">
        <v>907</v>
      </c>
      <c r="I3202" t="s">
        <v>903</v>
      </c>
      <c r="J3202" t="s">
        <v>12267</v>
      </c>
      <c r="K3202" t="s">
        <v>0</v>
      </c>
    </row>
    <row r="3203" spans="1:11">
      <c r="A3203" t="s">
        <v>10164</v>
      </c>
      <c r="B3203" s="33" t="s">
        <v>1021</v>
      </c>
      <c r="C3203" s="33">
        <v>107</v>
      </c>
      <c r="D3203" t="s">
        <v>914</v>
      </c>
      <c r="E3203" t="s">
        <v>12246</v>
      </c>
      <c r="F3203" s="34">
        <v>44068.475694444445</v>
      </c>
      <c r="G3203" s="34">
        <v>44094.844441412039</v>
      </c>
      <c r="H3203" t="s">
        <v>907</v>
      </c>
      <c r="I3203" t="s">
        <v>903</v>
      </c>
      <c r="J3203" t="s">
        <v>12353</v>
      </c>
      <c r="K3203" t="s">
        <v>0</v>
      </c>
    </row>
    <row r="3204" spans="1:11">
      <c r="A3204" t="s">
        <v>10165</v>
      </c>
      <c r="B3204" s="33" t="s">
        <v>1021</v>
      </c>
      <c r="C3204" s="33">
        <v>203</v>
      </c>
      <c r="D3204" t="s">
        <v>914</v>
      </c>
      <c r="E3204" t="s">
        <v>12246</v>
      </c>
      <c r="F3204" s="34">
        <v>44068.647222222222</v>
      </c>
      <c r="G3204" s="34">
        <v>44095.583333333336</v>
      </c>
      <c r="H3204" t="s">
        <v>907</v>
      </c>
      <c r="I3204" t="s">
        <v>903</v>
      </c>
      <c r="J3204" t="s">
        <v>12504</v>
      </c>
      <c r="K3204" t="s">
        <v>0</v>
      </c>
    </row>
    <row r="3205" spans="1:11">
      <c r="A3205" t="s">
        <v>10166</v>
      </c>
      <c r="B3205" s="33" t="s">
        <v>1021</v>
      </c>
      <c r="C3205" s="33">
        <v>303</v>
      </c>
      <c r="D3205" t="s">
        <v>914</v>
      </c>
      <c r="E3205" t="s">
        <v>12246</v>
      </c>
      <c r="F3205" s="34">
        <v>44069.492361111108</v>
      </c>
      <c r="G3205" s="34">
        <v>44082.390972222223</v>
      </c>
      <c r="H3205" t="s">
        <v>907</v>
      </c>
      <c r="I3205" t="s">
        <v>903</v>
      </c>
      <c r="J3205" t="s">
        <v>12505</v>
      </c>
      <c r="K3205" t="s">
        <v>0</v>
      </c>
    </row>
    <row r="3206" spans="1:11">
      <c r="A3206" t="s">
        <v>10167</v>
      </c>
      <c r="B3206" s="33" t="s">
        <v>1021</v>
      </c>
      <c r="C3206" s="33">
        <v>305</v>
      </c>
      <c r="D3206" t="s">
        <v>914</v>
      </c>
      <c r="E3206" t="s">
        <v>12246</v>
      </c>
      <c r="F3206" s="34">
        <v>44071.402083333334</v>
      </c>
      <c r="G3206" s="34">
        <v>44074.352777777778</v>
      </c>
      <c r="H3206" t="s">
        <v>2</v>
      </c>
      <c r="I3206" t="s">
        <v>903</v>
      </c>
      <c r="J3206" t="s">
        <v>12347</v>
      </c>
      <c r="K3206" t="s">
        <v>0</v>
      </c>
    </row>
    <row r="3207" spans="1:11">
      <c r="A3207" t="s">
        <v>10168</v>
      </c>
      <c r="B3207" s="33" t="s">
        <v>1021</v>
      </c>
      <c r="C3207" s="33">
        <v>107</v>
      </c>
      <c r="D3207" t="s">
        <v>914</v>
      </c>
      <c r="E3207" t="s">
        <v>12246</v>
      </c>
      <c r="F3207" s="34">
        <v>44062.397222222222</v>
      </c>
      <c r="G3207" s="34">
        <v>44067.488888888889</v>
      </c>
      <c r="H3207" t="s">
        <v>907</v>
      </c>
      <c r="I3207" t="s">
        <v>903</v>
      </c>
      <c r="J3207" t="s">
        <v>12349</v>
      </c>
      <c r="K3207" t="s">
        <v>0</v>
      </c>
    </row>
    <row r="3208" spans="1:11">
      <c r="A3208" t="s">
        <v>10169</v>
      </c>
      <c r="B3208" s="33" t="s">
        <v>1021</v>
      </c>
      <c r="C3208" s="33">
        <v>402</v>
      </c>
      <c r="D3208" t="s">
        <v>914</v>
      </c>
      <c r="E3208" t="s">
        <v>12246</v>
      </c>
      <c r="F3208" s="34">
        <v>44073.395833333336</v>
      </c>
      <c r="G3208" s="34">
        <v>44083.432638888888</v>
      </c>
      <c r="H3208" t="s">
        <v>907</v>
      </c>
      <c r="I3208" t="s">
        <v>903</v>
      </c>
      <c r="J3208" t="s">
        <v>12349</v>
      </c>
      <c r="K3208" t="s">
        <v>0</v>
      </c>
    </row>
    <row r="3209" spans="1:11">
      <c r="A3209" t="s">
        <v>10170</v>
      </c>
      <c r="B3209" s="33" t="s">
        <v>1021</v>
      </c>
      <c r="C3209" s="33">
        <v>409</v>
      </c>
      <c r="D3209" t="s">
        <v>901</v>
      </c>
      <c r="E3209" t="s">
        <v>12246</v>
      </c>
      <c r="F3209" s="34">
        <v>44074.589583333334</v>
      </c>
      <c r="G3209" s="34">
        <v>44082.513194444444</v>
      </c>
      <c r="H3209" t="s">
        <v>907</v>
      </c>
      <c r="I3209" t="s">
        <v>903</v>
      </c>
      <c r="J3209" t="s">
        <v>12347</v>
      </c>
      <c r="K3209" t="s">
        <v>0</v>
      </c>
    </row>
    <row r="3210" spans="1:11">
      <c r="A3210" t="s">
        <v>10171</v>
      </c>
      <c r="B3210" s="33" t="s">
        <v>1021</v>
      </c>
      <c r="C3210" s="33">
        <v>409</v>
      </c>
      <c r="D3210" t="s">
        <v>901</v>
      </c>
      <c r="E3210" t="s">
        <v>12246</v>
      </c>
      <c r="F3210" s="34">
        <v>44074.589583333334</v>
      </c>
      <c r="G3210" s="34">
        <v>44082.511805555558</v>
      </c>
      <c r="H3210" t="s">
        <v>907</v>
      </c>
      <c r="I3210" t="s">
        <v>903</v>
      </c>
      <c r="J3210" t="s">
        <v>12346</v>
      </c>
      <c r="K3210" t="s">
        <v>0</v>
      </c>
    </row>
    <row r="3211" spans="1:11">
      <c r="A3211" t="s">
        <v>10172</v>
      </c>
      <c r="B3211" s="33" t="s">
        <v>1021</v>
      </c>
      <c r="C3211" s="33">
        <v>203</v>
      </c>
      <c r="D3211" t="s">
        <v>905</v>
      </c>
      <c r="E3211" t="s">
        <v>12246</v>
      </c>
      <c r="F3211" s="34">
        <v>44075.343055555553</v>
      </c>
      <c r="G3211" s="34">
        <v>44096.460416666669</v>
      </c>
      <c r="H3211" t="s">
        <v>907</v>
      </c>
      <c r="I3211" t="s">
        <v>903</v>
      </c>
      <c r="J3211" t="s">
        <v>12504</v>
      </c>
      <c r="K3211" t="s">
        <v>0</v>
      </c>
    </row>
    <row r="3212" spans="1:11">
      <c r="A3212" t="s">
        <v>10173</v>
      </c>
      <c r="B3212" s="33" t="s">
        <v>1021</v>
      </c>
      <c r="C3212" s="33">
        <v>101</v>
      </c>
      <c r="D3212" t="s">
        <v>914</v>
      </c>
      <c r="E3212" t="s">
        <v>12246</v>
      </c>
      <c r="F3212" s="34">
        <v>44082.664583333331</v>
      </c>
      <c r="G3212" s="34">
        <v>44092.458333333336</v>
      </c>
      <c r="H3212" t="s">
        <v>907</v>
      </c>
      <c r="I3212" t="s">
        <v>903</v>
      </c>
      <c r="J3212" t="s">
        <v>12265</v>
      </c>
      <c r="K3212" t="s">
        <v>0</v>
      </c>
    </row>
    <row r="3213" spans="1:11">
      <c r="A3213" t="s">
        <v>10174</v>
      </c>
      <c r="B3213" s="33" t="s">
        <v>1021</v>
      </c>
      <c r="C3213" s="33">
        <v>101</v>
      </c>
      <c r="D3213" t="s">
        <v>914</v>
      </c>
      <c r="E3213" t="s">
        <v>12246</v>
      </c>
      <c r="F3213" s="34">
        <v>44082.664583333331</v>
      </c>
      <c r="G3213" s="34">
        <v>44092.458333333336</v>
      </c>
      <c r="H3213" t="s">
        <v>907</v>
      </c>
      <c r="I3213" t="s">
        <v>903</v>
      </c>
      <c r="J3213" t="s">
        <v>12349</v>
      </c>
      <c r="K3213" t="s">
        <v>0</v>
      </c>
    </row>
    <row r="3214" spans="1:11">
      <c r="A3214" t="s">
        <v>10175</v>
      </c>
      <c r="B3214" s="33" t="s">
        <v>1021</v>
      </c>
      <c r="C3214" s="33">
        <v>304</v>
      </c>
      <c r="D3214" t="s">
        <v>901</v>
      </c>
      <c r="E3214" t="s">
        <v>12246</v>
      </c>
      <c r="F3214" s="34">
        <v>44082.732638888891</v>
      </c>
      <c r="G3214" s="34">
        <v>44089.542361111111</v>
      </c>
      <c r="H3214" t="s">
        <v>907</v>
      </c>
      <c r="I3214" t="s">
        <v>903</v>
      </c>
      <c r="J3214" t="s">
        <v>12346</v>
      </c>
      <c r="K3214" t="s">
        <v>0</v>
      </c>
    </row>
    <row r="3215" spans="1:11">
      <c r="A3215" t="s">
        <v>10176</v>
      </c>
      <c r="B3215" s="33" t="s">
        <v>1021</v>
      </c>
      <c r="C3215" s="33">
        <v>406</v>
      </c>
      <c r="D3215" t="s">
        <v>901</v>
      </c>
      <c r="E3215" t="s">
        <v>12246</v>
      </c>
      <c r="F3215" s="34">
        <v>44083.07708333333</v>
      </c>
      <c r="G3215" s="34">
        <v>44105.428472222222</v>
      </c>
      <c r="H3215" t="s">
        <v>907</v>
      </c>
      <c r="I3215" t="s">
        <v>903</v>
      </c>
      <c r="J3215" t="s">
        <v>12346</v>
      </c>
      <c r="K3215" t="s">
        <v>0</v>
      </c>
    </row>
    <row r="3216" spans="1:11">
      <c r="A3216" t="s">
        <v>10177</v>
      </c>
      <c r="B3216" s="33" t="s">
        <v>1021</v>
      </c>
      <c r="C3216" s="33">
        <v>106</v>
      </c>
      <c r="D3216" t="s">
        <v>905</v>
      </c>
      <c r="E3216" t="s">
        <v>12246</v>
      </c>
      <c r="F3216" s="34">
        <v>44083.657638888886</v>
      </c>
      <c r="G3216" s="34">
        <v>44085.343055555553</v>
      </c>
      <c r="H3216" t="s">
        <v>907</v>
      </c>
      <c r="I3216" t="s">
        <v>903</v>
      </c>
      <c r="J3216" t="s">
        <v>12349</v>
      </c>
      <c r="K3216" t="s">
        <v>0</v>
      </c>
    </row>
    <row r="3217" spans="1:11">
      <c r="A3217" t="s">
        <v>10178</v>
      </c>
      <c r="B3217" s="33" t="s">
        <v>1021</v>
      </c>
      <c r="C3217" s="33">
        <v>208</v>
      </c>
      <c r="D3217" t="s">
        <v>901</v>
      </c>
      <c r="E3217" t="s">
        <v>12246</v>
      </c>
      <c r="F3217" s="34">
        <v>44083.52847222222</v>
      </c>
      <c r="G3217" s="34">
        <v>44106.461805555555</v>
      </c>
      <c r="H3217" t="s">
        <v>2</v>
      </c>
      <c r="I3217" t="s">
        <v>903</v>
      </c>
      <c r="J3217" t="s">
        <v>12265</v>
      </c>
      <c r="K3217" t="s">
        <v>0</v>
      </c>
    </row>
    <row r="3218" spans="1:11">
      <c r="A3218" t="s">
        <v>10179</v>
      </c>
      <c r="B3218" s="33" t="s">
        <v>1021</v>
      </c>
      <c r="C3218" s="33">
        <v>212</v>
      </c>
      <c r="D3218" t="s">
        <v>901</v>
      </c>
      <c r="E3218" t="s">
        <v>12246</v>
      </c>
      <c r="F3218" s="34">
        <v>44087.924305555556</v>
      </c>
      <c r="G3218" s="34">
        <v>44088.548611111109</v>
      </c>
      <c r="H3218" t="s">
        <v>2</v>
      </c>
      <c r="I3218" t="s">
        <v>903</v>
      </c>
      <c r="J3218" t="s">
        <v>12267</v>
      </c>
      <c r="K3218" t="s">
        <v>0</v>
      </c>
    </row>
    <row r="3219" spans="1:11">
      <c r="A3219" t="s">
        <v>10180</v>
      </c>
      <c r="B3219" s="33" t="s">
        <v>1021</v>
      </c>
      <c r="C3219" s="33">
        <v>212</v>
      </c>
      <c r="D3219" t="s">
        <v>901</v>
      </c>
      <c r="E3219" t="s">
        <v>12246</v>
      </c>
      <c r="F3219" s="34">
        <v>44087.931944444441</v>
      </c>
      <c r="G3219" s="34">
        <v>44105.472916666666</v>
      </c>
      <c r="H3219" t="s">
        <v>907</v>
      </c>
      <c r="I3219" t="s">
        <v>903</v>
      </c>
      <c r="J3219" t="s">
        <v>12265</v>
      </c>
      <c r="K3219" t="s">
        <v>0</v>
      </c>
    </row>
    <row r="3220" spans="1:11">
      <c r="A3220" t="s">
        <v>10181</v>
      </c>
      <c r="B3220" s="33" t="s">
        <v>1021</v>
      </c>
      <c r="C3220" s="33">
        <v>408</v>
      </c>
      <c r="D3220" t="s">
        <v>901</v>
      </c>
      <c r="E3220" t="s">
        <v>12246</v>
      </c>
      <c r="F3220" s="34">
        <v>44085.54583333333</v>
      </c>
      <c r="G3220" s="34">
        <v>44110.411111111112</v>
      </c>
      <c r="H3220" t="s">
        <v>907</v>
      </c>
      <c r="I3220" t="s">
        <v>903</v>
      </c>
      <c r="J3220" t="s">
        <v>12504</v>
      </c>
      <c r="K3220" t="s">
        <v>0</v>
      </c>
    </row>
    <row r="3221" spans="1:11">
      <c r="A3221" t="s">
        <v>10182</v>
      </c>
      <c r="B3221" s="33" t="s">
        <v>1021</v>
      </c>
      <c r="C3221" s="33">
        <v>403</v>
      </c>
      <c r="D3221" t="s">
        <v>914</v>
      </c>
      <c r="E3221" t="s">
        <v>12246</v>
      </c>
      <c r="F3221" s="34">
        <v>44088.647916666669</v>
      </c>
      <c r="G3221" s="34">
        <v>44092.529166666667</v>
      </c>
      <c r="H3221" t="s">
        <v>907</v>
      </c>
      <c r="I3221" t="s">
        <v>903</v>
      </c>
      <c r="J3221" t="s">
        <v>12504</v>
      </c>
      <c r="K3221" t="s">
        <v>0</v>
      </c>
    </row>
    <row r="3222" spans="1:11">
      <c r="A3222" t="s">
        <v>10183</v>
      </c>
      <c r="B3222" s="33" t="s">
        <v>1021</v>
      </c>
      <c r="C3222" s="33">
        <v>403</v>
      </c>
      <c r="D3222" t="s">
        <v>914</v>
      </c>
      <c r="E3222" t="s">
        <v>12246</v>
      </c>
      <c r="F3222" s="34">
        <v>44088.647916666669</v>
      </c>
      <c r="G3222" s="34">
        <v>44131.511474872685</v>
      </c>
      <c r="H3222" t="s">
        <v>907</v>
      </c>
      <c r="I3222" t="s">
        <v>903</v>
      </c>
      <c r="J3222" t="s">
        <v>12346</v>
      </c>
      <c r="K3222" t="s">
        <v>0</v>
      </c>
    </row>
    <row r="3223" spans="1:11">
      <c r="A3223" t="s">
        <v>10184</v>
      </c>
      <c r="B3223" s="33" t="s">
        <v>1021</v>
      </c>
      <c r="C3223" s="33">
        <v>201</v>
      </c>
      <c r="D3223" t="s">
        <v>901</v>
      </c>
      <c r="E3223" t="s">
        <v>12246</v>
      </c>
      <c r="F3223" s="34">
        <v>44090.96875</v>
      </c>
      <c r="G3223" s="34">
        <v>44103.70237619213</v>
      </c>
      <c r="H3223" t="s">
        <v>907</v>
      </c>
      <c r="I3223" t="s">
        <v>903</v>
      </c>
      <c r="J3223" t="s">
        <v>12301</v>
      </c>
      <c r="K3223" t="s">
        <v>0</v>
      </c>
    </row>
    <row r="3224" spans="1:11">
      <c r="A3224" t="s">
        <v>10185</v>
      </c>
      <c r="B3224" s="33" t="s">
        <v>1021</v>
      </c>
      <c r="C3224" s="33">
        <v>401</v>
      </c>
      <c r="D3224" t="s">
        <v>905</v>
      </c>
      <c r="E3224" t="s">
        <v>12246</v>
      </c>
      <c r="F3224" s="34">
        <v>44091.912499999999</v>
      </c>
      <c r="G3224" s="34">
        <v>44096.421080416665</v>
      </c>
      <c r="H3224" t="s">
        <v>2</v>
      </c>
      <c r="I3224" t="s">
        <v>903</v>
      </c>
      <c r="J3224" t="s">
        <v>12265</v>
      </c>
      <c r="K3224" t="s">
        <v>0</v>
      </c>
    </row>
    <row r="3225" spans="1:11">
      <c r="A3225" t="s">
        <v>10186</v>
      </c>
      <c r="B3225" s="33" t="s">
        <v>1021</v>
      </c>
      <c r="C3225" s="33">
        <v>309</v>
      </c>
      <c r="D3225" t="s">
        <v>901</v>
      </c>
      <c r="E3225" t="s">
        <v>12246</v>
      </c>
      <c r="F3225" s="34">
        <v>44091.947222222225</v>
      </c>
      <c r="G3225" s="34">
        <v>44106.5</v>
      </c>
      <c r="H3225" t="s">
        <v>907</v>
      </c>
      <c r="I3225" t="s">
        <v>903</v>
      </c>
      <c r="J3225" t="s">
        <v>12346</v>
      </c>
      <c r="K3225" t="s">
        <v>0</v>
      </c>
    </row>
    <row r="3226" spans="1:11">
      <c r="A3226" t="s">
        <v>10187</v>
      </c>
      <c r="B3226" s="33" t="s">
        <v>1021</v>
      </c>
      <c r="C3226" s="33">
        <v>406</v>
      </c>
      <c r="D3226" t="s">
        <v>901</v>
      </c>
      <c r="E3226" t="s">
        <v>12246</v>
      </c>
      <c r="F3226" s="34">
        <v>44093.602083333331</v>
      </c>
      <c r="G3226" s="34">
        <v>44096.458333333336</v>
      </c>
      <c r="H3226" t="s">
        <v>2</v>
      </c>
      <c r="I3226" t="s">
        <v>903</v>
      </c>
      <c r="J3226" t="s">
        <v>12265</v>
      </c>
      <c r="K3226" t="s">
        <v>0</v>
      </c>
    </row>
    <row r="3227" spans="1:11">
      <c r="A3227" t="s">
        <v>10188</v>
      </c>
      <c r="B3227" s="33" t="s">
        <v>1021</v>
      </c>
      <c r="C3227" s="33">
        <v>106</v>
      </c>
      <c r="D3227" t="s">
        <v>905</v>
      </c>
      <c r="E3227" t="s">
        <v>12238</v>
      </c>
      <c r="F3227" s="34">
        <v>44095.538194444445</v>
      </c>
      <c r="G3227" s="34">
        <v>44095.546527777777</v>
      </c>
      <c r="H3227" t="s">
        <v>2</v>
      </c>
      <c r="I3227" t="s">
        <v>903</v>
      </c>
      <c r="J3227" t="s">
        <v>12355</v>
      </c>
      <c r="K3227" t="s">
        <v>0</v>
      </c>
    </row>
    <row r="3228" spans="1:11">
      <c r="A3228" t="s">
        <v>10189</v>
      </c>
      <c r="B3228" s="33" t="s">
        <v>1021</v>
      </c>
      <c r="C3228" s="33">
        <v>101</v>
      </c>
      <c r="D3228" t="s">
        <v>905</v>
      </c>
      <c r="E3228" t="s">
        <v>12238</v>
      </c>
      <c r="F3228" s="34">
        <v>44095.541666666664</v>
      </c>
      <c r="G3228" s="34">
        <v>44095.550694444442</v>
      </c>
      <c r="H3228" t="s">
        <v>2</v>
      </c>
      <c r="I3228" t="s">
        <v>903</v>
      </c>
      <c r="J3228" t="s">
        <v>12265</v>
      </c>
      <c r="K3228" t="s">
        <v>0</v>
      </c>
    </row>
    <row r="3229" spans="1:11">
      <c r="A3229" t="s">
        <v>10190</v>
      </c>
      <c r="B3229" s="33" t="s">
        <v>1021</v>
      </c>
      <c r="C3229" s="33">
        <v>410</v>
      </c>
      <c r="D3229" t="s">
        <v>914</v>
      </c>
      <c r="E3229" t="s">
        <v>12246</v>
      </c>
      <c r="F3229" s="34">
        <v>44095.554166666669</v>
      </c>
      <c r="G3229" s="34">
        <v>44096.427777777775</v>
      </c>
      <c r="H3229" t="s">
        <v>2</v>
      </c>
      <c r="I3229" t="s">
        <v>903</v>
      </c>
      <c r="J3229" t="s">
        <v>12349</v>
      </c>
      <c r="K3229" t="s">
        <v>0</v>
      </c>
    </row>
    <row r="3230" spans="1:11">
      <c r="A3230" t="s">
        <v>10191</v>
      </c>
      <c r="B3230" s="33" t="s">
        <v>1021</v>
      </c>
      <c r="C3230" s="33">
        <v>101</v>
      </c>
      <c r="D3230" t="s">
        <v>905</v>
      </c>
      <c r="E3230" t="s">
        <v>12238</v>
      </c>
      <c r="F3230" s="34">
        <v>44095.642361111109</v>
      </c>
      <c r="G3230" s="34">
        <v>44096.310416666667</v>
      </c>
      <c r="H3230" t="s">
        <v>2</v>
      </c>
      <c r="I3230" t="s">
        <v>903</v>
      </c>
      <c r="J3230" t="s">
        <v>12265</v>
      </c>
      <c r="K3230" t="s">
        <v>0</v>
      </c>
    </row>
    <row r="3231" spans="1:11">
      <c r="A3231" t="s">
        <v>10192</v>
      </c>
      <c r="B3231" s="33" t="s">
        <v>1021</v>
      </c>
      <c r="C3231" s="33">
        <v>401</v>
      </c>
      <c r="D3231" t="s">
        <v>905</v>
      </c>
      <c r="E3231" t="s">
        <v>805</v>
      </c>
      <c r="F3231" s="34">
        <v>44096.388888888891</v>
      </c>
      <c r="G3231" s="34">
        <v>44096.417572002312</v>
      </c>
      <c r="H3231" t="s">
        <v>2</v>
      </c>
      <c r="I3231" t="s">
        <v>903</v>
      </c>
      <c r="J3231" t="s">
        <v>12265</v>
      </c>
      <c r="K3231" t="s">
        <v>0</v>
      </c>
    </row>
    <row r="3232" spans="1:11">
      <c r="A3232" t="s">
        <v>10193</v>
      </c>
      <c r="B3232" s="33" t="s">
        <v>1021</v>
      </c>
      <c r="C3232" s="33">
        <v>103</v>
      </c>
      <c r="D3232" t="s">
        <v>905</v>
      </c>
      <c r="E3232" t="s">
        <v>12246</v>
      </c>
      <c r="F3232" s="34">
        <v>44096.351388888892</v>
      </c>
      <c r="G3232" s="34">
        <v>44125.405555555553</v>
      </c>
      <c r="H3232" t="s">
        <v>907</v>
      </c>
      <c r="I3232" t="s">
        <v>903</v>
      </c>
      <c r="J3232" t="s">
        <v>12505</v>
      </c>
      <c r="K3232" t="s">
        <v>0</v>
      </c>
    </row>
    <row r="3233" spans="1:11">
      <c r="A3233" t="s">
        <v>10194</v>
      </c>
      <c r="B3233" s="33" t="s">
        <v>1021</v>
      </c>
      <c r="C3233" s="33">
        <v>305</v>
      </c>
      <c r="D3233" t="s">
        <v>905</v>
      </c>
      <c r="E3233" t="s">
        <v>805</v>
      </c>
      <c r="F3233" s="34">
        <v>44096.390277777777</v>
      </c>
      <c r="G3233" s="34">
        <v>44096.419009594909</v>
      </c>
      <c r="H3233" t="s">
        <v>2</v>
      </c>
      <c r="I3233" t="s">
        <v>903</v>
      </c>
      <c r="J3233" t="s">
        <v>12265</v>
      </c>
      <c r="K3233" t="s">
        <v>0</v>
      </c>
    </row>
    <row r="3234" spans="1:11">
      <c r="A3234" t="s">
        <v>10195</v>
      </c>
      <c r="B3234" s="33" t="s">
        <v>1021</v>
      </c>
      <c r="C3234" s="33">
        <v>205</v>
      </c>
      <c r="D3234" t="s">
        <v>905</v>
      </c>
      <c r="E3234" t="s">
        <v>12246</v>
      </c>
      <c r="F3234" s="34">
        <v>44096.525000000001</v>
      </c>
      <c r="G3234" s="34">
        <v>44106.685416666667</v>
      </c>
      <c r="H3234" t="s">
        <v>907</v>
      </c>
      <c r="I3234" t="s">
        <v>903</v>
      </c>
      <c r="J3234" t="s">
        <v>12505</v>
      </c>
      <c r="K3234" t="s">
        <v>0</v>
      </c>
    </row>
    <row r="3235" spans="1:11">
      <c r="A3235" t="s">
        <v>10196</v>
      </c>
      <c r="B3235" s="33" t="s">
        <v>1021</v>
      </c>
      <c r="C3235" s="33">
        <v>405</v>
      </c>
      <c r="D3235" t="s">
        <v>914</v>
      </c>
      <c r="E3235" t="s">
        <v>12246</v>
      </c>
      <c r="F3235" s="34">
        <v>44096.517361111109</v>
      </c>
      <c r="G3235" s="34">
        <v>44097.709722222222</v>
      </c>
      <c r="H3235" t="s">
        <v>2</v>
      </c>
      <c r="I3235" t="s">
        <v>903</v>
      </c>
      <c r="J3235" t="s">
        <v>12267</v>
      </c>
      <c r="K3235" t="s">
        <v>0</v>
      </c>
    </row>
    <row r="3236" spans="1:11">
      <c r="A3236" t="s">
        <v>10197</v>
      </c>
      <c r="B3236" s="33" t="s">
        <v>1021</v>
      </c>
      <c r="C3236" s="33">
        <v>309</v>
      </c>
      <c r="D3236" t="s">
        <v>901</v>
      </c>
      <c r="E3236" t="s">
        <v>12246</v>
      </c>
      <c r="F3236" s="34">
        <v>44096.724305555559</v>
      </c>
      <c r="G3236" s="34">
        <v>44120.458333333336</v>
      </c>
      <c r="H3236" t="s">
        <v>907</v>
      </c>
      <c r="I3236" t="s">
        <v>903</v>
      </c>
      <c r="J3236" t="s">
        <v>12504</v>
      </c>
      <c r="K3236" t="s">
        <v>0</v>
      </c>
    </row>
    <row r="3237" spans="1:11">
      <c r="A3237" t="s">
        <v>10198</v>
      </c>
      <c r="B3237" s="33" t="s">
        <v>1021</v>
      </c>
      <c r="C3237" s="33">
        <v>409</v>
      </c>
      <c r="D3237" t="s">
        <v>901</v>
      </c>
      <c r="E3237" t="s">
        <v>12246</v>
      </c>
      <c r="F3237" s="34">
        <v>44096.729166666664</v>
      </c>
      <c r="G3237" s="34">
        <v>44097.679166666669</v>
      </c>
      <c r="H3237" t="s">
        <v>907</v>
      </c>
      <c r="I3237" t="s">
        <v>903</v>
      </c>
      <c r="J3237" t="s">
        <v>12504</v>
      </c>
      <c r="K3237" t="s">
        <v>0</v>
      </c>
    </row>
    <row r="3238" spans="1:11">
      <c r="A3238" t="s">
        <v>10199</v>
      </c>
      <c r="B3238" s="33" t="s">
        <v>1021</v>
      </c>
      <c r="C3238" s="33">
        <v>401</v>
      </c>
      <c r="D3238" t="s">
        <v>901</v>
      </c>
      <c r="E3238" t="s">
        <v>12238</v>
      </c>
      <c r="F3238" s="34">
        <v>44097.638194444444</v>
      </c>
      <c r="G3238" s="34">
        <v>44097.791666666664</v>
      </c>
      <c r="H3238" t="s">
        <v>2</v>
      </c>
      <c r="I3238" t="s">
        <v>903</v>
      </c>
      <c r="J3238" t="s">
        <v>12265</v>
      </c>
      <c r="K3238" t="s">
        <v>0</v>
      </c>
    </row>
    <row r="3239" spans="1:11">
      <c r="A3239" t="s">
        <v>10200</v>
      </c>
      <c r="B3239" s="33" t="s">
        <v>1021</v>
      </c>
      <c r="C3239" s="33">
        <v>208</v>
      </c>
      <c r="D3239" t="s">
        <v>905</v>
      </c>
      <c r="E3239" t="s">
        <v>12246</v>
      </c>
      <c r="F3239" s="34">
        <v>44096.87222222222</v>
      </c>
      <c r="G3239" s="34">
        <v>44105.569444444445</v>
      </c>
      <c r="H3239" t="s">
        <v>907</v>
      </c>
      <c r="I3239" t="s">
        <v>903</v>
      </c>
      <c r="J3239" t="s">
        <v>12505</v>
      </c>
      <c r="K3239" t="s">
        <v>0</v>
      </c>
    </row>
    <row r="3240" spans="1:11">
      <c r="A3240" t="s">
        <v>10201</v>
      </c>
      <c r="B3240" s="33" t="s">
        <v>1021</v>
      </c>
      <c r="C3240" s="33">
        <v>208</v>
      </c>
      <c r="D3240" t="s">
        <v>905</v>
      </c>
      <c r="E3240" t="s">
        <v>12246</v>
      </c>
      <c r="F3240" s="34">
        <v>44096.87222222222</v>
      </c>
      <c r="G3240" s="34">
        <v>44105.570138888892</v>
      </c>
      <c r="H3240" t="s">
        <v>2</v>
      </c>
      <c r="I3240" t="s">
        <v>903</v>
      </c>
      <c r="J3240" t="s">
        <v>12349</v>
      </c>
      <c r="K3240" t="s">
        <v>0</v>
      </c>
    </row>
    <row r="3241" spans="1:11">
      <c r="A3241" t="s">
        <v>10202</v>
      </c>
      <c r="B3241" s="33" t="s">
        <v>1021</v>
      </c>
      <c r="C3241" s="33">
        <v>414</v>
      </c>
      <c r="D3241" t="s">
        <v>901</v>
      </c>
      <c r="E3241" t="s">
        <v>12238</v>
      </c>
      <c r="F3241" s="34">
        <v>44096.699305555558</v>
      </c>
      <c r="G3241" s="34">
        <v>44097.79583333333</v>
      </c>
      <c r="H3241" t="s">
        <v>2</v>
      </c>
      <c r="I3241" t="s">
        <v>903</v>
      </c>
      <c r="J3241" t="s">
        <v>12265</v>
      </c>
      <c r="K3241" t="s">
        <v>0</v>
      </c>
    </row>
    <row r="3242" spans="1:11">
      <c r="A3242" t="s">
        <v>10203</v>
      </c>
      <c r="B3242" s="33" t="s">
        <v>1021</v>
      </c>
      <c r="C3242" s="33">
        <v>110</v>
      </c>
      <c r="D3242" t="s">
        <v>914</v>
      </c>
      <c r="E3242" t="s">
        <v>12246</v>
      </c>
      <c r="F3242" s="34">
        <v>44096.677777777775</v>
      </c>
      <c r="G3242" s="34">
        <v>44106.682638888888</v>
      </c>
      <c r="H3242" t="s">
        <v>907</v>
      </c>
      <c r="I3242" t="s">
        <v>903</v>
      </c>
      <c r="J3242" t="s">
        <v>12505</v>
      </c>
      <c r="K3242" t="s">
        <v>0</v>
      </c>
    </row>
    <row r="3243" spans="1:11">
      <c r="A3243" t="s">
        <v>10204</v>
      </c>
      <c r="B3243" s="33" t="s">
        <v>1021</v>
      </c>
      <c r="C3243" s="33">
        <v>110</v>
      </c>
      <c r="D3243" t="s">
        <v>914</v>
      </c>
      <c r="E3243" t="s">
        <v>12246</v>
      </c>
      <c r="F3243" s="34">
        <v>44096.677777777775</v>
      </c>
      <c r="G3243" s="34">
        <v>44105.681250000001</v>
      </c>
      <c r="H3243" t="s">
        <v>907</v>
      </c>
      <c r="I3243" t="s">
        <v>903</v>
      </c>
      <c r="J3243" t="s">
        <v>12287</v>
      </c>
      <c r="K3243" t="s">
        <v>0</v>
      </c>
    </row>
    <row r="3244" spans="1:11">
      <c r="A3244" t="s">
        <v>10205</v>
      </c>
      <c r="B3244" s="33" t="s">
        <v>1021</v>
      </c>
      <c r="C3244" s="33">
        <v>206</v>
      </c>
      <c r="D3244" t="s">
        <v>914</v>
      </c>
      <c r="E3244" t="s">
        <v>12246</v>
      </c>
      <c r="F3244" s="34">
        <v>44099.328472222223</v>
      </c>
      <c r="G3244" s="34">
        <v>44120.625</v>
      </c>
      <c r="H3244" t="s">
        <v>907</v>
      </c>
      <c r="I3244" t="s">
        <v>903</v>
      </c>
      <c r="J3244" t="s">
        <v>12504</v>
      </c>
      <c r="K3244" t="s">
        <v>0</v>
      </c>
    </row>
    <row r="3245" spans="1:11">
      <c r="A3245" t="s">
        <v>10206</v>
      </c>
      <c r="B3245" s="33" t="s">
        <v>1021</v>
      </c>
      <c r="C3245" s="33" t="s">
        <v>333</v>
      </c>
      <c r="D3245" t="s">
        <v>333</v>
      </c>
      <c r="E3245" t="s">
        <v>12246</v>
      </c>
      <c r="F3245" s="34">
        <v>44099.499305555553</v>
      </c>
      <c r="G3245" s="34">
        <v>44104.458333333336</v>
      </c>
      <c r="H3245" t="s">
        <v>907</v>
      </c>
      <c r="I3245" t="s">
        <v>903</v>
      </c>
      <c r="J3245" t="s">
        <v>12349</v>
      </c>
      <c r="K3245" t="s">
        <v>0</v>
      </c>
    </row>
    <row r="3246" spans="1:11">
      <c r="A3246" t="s">
        <v>10207</v>
      </c>
      <c r="B3246" s="33" t="s">
        <v>1021</v>
      </c>
      <c r="C3246" s="33" t="s">
        <v>333</v>
      </c>
      <c r="D3246" t="s">
        <v>333</v>
      </c>
      <c r="E3246" t="s">
        <v>12246</v>
      </c>
      <c r="F3246" s="34">
        <v>44102.597222222219</v>
      </c>
      <c r="G3246" s="34">
        <v>44102.708333333336</v>
      </c>
      <c r="H3246" t="s">
        <v>907</v>
      </c>
      <c r="I3246" t="s">
        <v>903</v>
      </c>
      <c r="J3246" t="s">
        <v>12349</v>
      </c>
      <c r="K3246" t="s">
        <v>0</v>
      </c>
    </row>
    <row r="3247" spans="1:11">
      <c r="A3247" t="s">
        <v>10208</v>
      </c>
      <c r="B3247" s="33" t="s">
        <v>1021</v>
      </c>
      <c r="C3247" s="33">
        <v>202</v>
      </c>
      <c r="D3247" t="s">
        <v>905</v>
      </c>
      <c r="E3247" t="s">
        <v>12246</v>
      </c>
      <c r="F3247" s="34">
        <v>44102.588194444441</v>
      </c>
      <c r="G3247" s="34">
        <v>44105.460416666669</v>
      </c>
      <c r="H3247" t="s">
        <v>2</v>
      </c>
      <c r="I3247" t="s">
        <v>903</v>
      </c>
      <c r="J3247" t="s">
        <v>12275</v>
      </c>
      <c r="K3247" t="s">
        <v>0</v>
      </c>
    </row>
    <row r="3248" spans="1:11">
      <c r="A3248" t="s">
        <v>10209</v>
      </c>
      <c r="B3248" s="33" t="s">
        <v>1021</v>
      </c>
      <c r="C3248" s="33">
        <v>204</v>
      </c>
      <c r="D3248" t="s">
        <v>901</v>
      </c>
      <c r="E3248" t="s">
        <v>12246</v>
      </c>
      <c r="F3248" s="34">
        <v>44102.581250000003</v>
      </c>
      <c r="G3248" s="34">
        <v>44132.481249999997</v>
      </c>
      <c r="H3248" t="s">
        <v>907</v>
      </c>
      <c r="I3248" t="s">
        <v>903</v>
      </c>
      <c r="J3248" t="s">
        <v>12283</v>
      </c>
      <c r="K3248" t="s">
        <v>0</v>
      </c>
    </row>
    <row r="3249" spans="1:11">
      <c r="A3249" t="s">
        <v>10210</v>
      </c>
      <c r="B3249" s="33" t="s">
        <v>1021</v>
      </c>
      <c r="C3249" s="33">
        <v>202</v>
      </c>
      <c r="D3249" t="s">
        <v>901</v>
      </c>
      <c r="E3249" t="s">
        <v>12246</v>
      </c>
      <c r="F3249" s="34">
        <v>44102.859722222223</v>
      </c>
      <c r="G3249" s="34">
        <v>44125.595123761574</v>
      </c>
      <c r="H3249" t="s">
        <v>907</v>
      </c>
      <c r="I3249" t="s">
        <v>903</v>
      </c>
      <c r="J3249" t="s">
        <v>12504</v>
      </c>
      <c r="K3249" t="s">
        <v>0</v>
      </c>
    </row>
    <row r="3250" spans="1:11">
      <c r="A3250" t="s">
        <v>10211</v>
      </c>
      <c r="B3250" s="33" t="s">
        <v>1021</v>
      </c>
      <c r="C3250" s="33">
        <v>202</v>
      </c>
      <c r="D3250" t="s">
        <v>901</v>
      </c>
      <c r="E3250" t="s">
        <v>12246</v>
      </c>
      <c r="F3250" s="34">
        <v>44102.859722222223</v>
      </c>
      <c r="G3250" s="34">
        <v>44120.416666666664</v>
      </c>
      <c r="H3250" t="s">
        <v>907</v>
      </c>
      <c r="I3250" t="s">
        <v>903</v>
      </c>
      <c r="J3250" t="s">
        <v>12265</v>
      </c>
      <c r="K3250" t="s">
        <v>0</v>
      </c>
    </row>
    <row r="3251" spans="1:11">
      <c r="A3251" t="s">
        <v>10212</v>
      </c>
      <c r="B3251" s="33" t="s">
        <v>1021</v>
      </c>
      <c r="C3251" s="33">
        <v>406</v>
      </c>
      <c r="D3251" t="s">
        <v>901</v>
      </c>
      <c r="E3251" t="s">
        <v>12246</v>
      </c>
      <c r="F3251" s="34">
        <v>44104.431250000001</v>
      </c>
      <c r="G3251" s="34">
        <v>44104.600336030089</v>
      </c>
      <c r="H3251" t="s">
        <v>907</v>
      </c>
      <c r="I3251" t="s">
        <v>903</v>
      </c>
      <c r="J3251" t="s">
        <v>12346</v>
      </c>
      <c r="K3251" t="s">
        <v>0</v>
      </c>
    </row>
    <row r="3252" spans="1:11">
      <c r="A3252" t="s">
        <v>10213</v>
      </c>
      <c r="B3252" s="33" t="s">
        <v>1021</v>
      </c>
      <c r="C3252" s="33">
        <v>309</v>
      </c>
      <c r="D3252" t="s">
        <v>914</v>
      </c>
      <c r="E3252" t="s">
        <v>12246</v>
      </c>
      <c r="F3252" s="34">
        <v>44106.627083333333</v>
      </c>
      <c r="G3252" s="34">
        <v>44110.361805555556</v>
      </c>
      <c r="H3252" t="s">
        <v>907</v>
      </c>
      <c r="I3252" t="s">
        <v>903</v>
      </c>
      <c r="J3252" t="s">
        <v>12345</v>
      </c>
      <c r="K3252" t="s">
        <v>0</v>
      </c>
    </row>
    <row r="3253" spans="1:11">
      <c r="A3253" t="s">
        <v>10214</v>
      </c>
      <c r="B3253" s="33" t="s">
        <v>1021</v>
      </c>
      <c r="C3253" s="33" t="s">
        <v>333</v>
      </c>
      <c r="D3253" t="s">
        <v>333</v>
      </c>
      <c r="E3253" t="s">
        <v>12246</v>
      </c>
      <c r="F3253" s="34">
        <v>44106.32708333333</v>
      </c>
      <c r="G3253" s="34">
        <v>44106.458333333336</v>
      </c>
      <c r="H3253" t="s">
        <v>907</v>
      </c>
      <c r="I3253" t="s">
        <v>903</v>
      </c>
      <c r="J3253" t="s">
        <v>12345</v>
      </c>
      <c r="K3253" t="s">
        <v>0</v>
      </c>
    </row>
    <row r="3254" spans="1:11">
      <c r="A3254" t="s">
        <v>10215</v>
      </c>
      <c r="B3254" s="33" t="s">
        <v>1021</v>
      </c>
      <c r="C3254" s="33">
        <v>201</v>
      </c>
      <c r="D3254" t="s">
        <v>901</v>
      </c>
      <c r="E3254" t="s">
        <v>12246</v>
      </c>
      <c r="F3254" s="34">
        <v>44110.336111111108</v>
      </c>
      <c r="G3254" s="34">
        <v>44125.583333333336</v>
      </c>
      <c r="H3254" t="s">
        <v>2</v>
      </c>
      <c r="I3254" t="s">
        <v>903</v>
      </c>
      <c r="J3254" t="s">
        <v>12275</v>
      </c>
      <c r="K3254" t="s">
        <v>0</v>
      </c>
    </row>
    <row r="3255" spans="1:11">
      <c r="A3255" t="s">
        <v>10216</v>
      </c>
      <c r="B3255" s="33" t="s">
        <v>1021</v>
      </c>
      <c r="C3255" s="33">
        <v>406</v>
      </c>
      <c r="D3255" t="s">
        <v>901</v>
      </c>
      <c r="E3255" t="s">
        <v>12246</v>
      </c>
      <c r="F3255" s="34">
        <v>44110.668749999997</v>
      </c>
      <c r="G3255" s="34">
        <v>44113.438888888886</v>
      </c>
      <c r="H3255" t="s">
        <v>907</v>
      </c>
      <c r="I3255" t="s">
        <v>903</v>
      </c>
      <c r="J3255" t="s">
        <v>12344</v>
      </c>
      <c r="K3255" t="s">
        <v>0</v>
      </c>
    </row>
    <row r="3256" spans="1:11">
      <c r="A3256" t="s">
        <v>10217</v>
      </c>
      <c r="B3256" s="33" t="s">
        <v>1021</v>
      </c>
      <c r="C3256" s="33">
        <v>307</v>
      </c>
      <c r="D3256" t="s">
        <v>901</v>
      </c>
      <c r="E3256" t="s">
        <v>12246</v>
      </c>
      <c r="F3256" s="34">
        <v>44112.68472222222</v>
      </c>
      <c r="G3256" s="34">
        <v>44120.444444444445</v>
      </c>
      <c r="H3256" t="s">
        <v>907</v>
      </c>
      <c r="I3256" t="s">
        <v>903</v>
      </c>
      <c r="J3256" t="s">
        <v>12504</v>
      </c>
      <c r="K3256" t="s">
        <v>0</v>
      </c>
    </row>
    <row r="3257" spans="1:11">
      <c r="A3257" t="s">
        <v>10218</v>
      </c>
      <c r="B3257" s="33" t="s">
        <v>1021</v>
      </c>
      <c r="C3257" s="33">
        <v>101</v>
      </c>
      <c r="D3257" t="s">
        <v>905</v>
      </c>
      <c r="E3257" t="s">
        <v>12246</v>
      </c>
      <c r="F3257" s="34">
        <v>44116.863194444442</v>
      </c>
      <c r="G3257" s="34">
        <v>44118.625</v>
      </c>
      <c r="H3257" t="s">
        <v>907</v>
      </c>
      <c r="I3257" t="s">
        <v>903</v>
      </c>
      <c r="J3257" t="s">
        <v>12275</v>
      </c>
      <c r="K3257" t="s">
        <v>0</v>
      </c>
    </row>
    <row r="3258" spans="1:11">
      <c r="A3258" t="s">
        <v>10219</v>
      </c>
      <c r="B3258" s="33" t="s">
        <v>1021</v>
      </c>
      <c r="C3258" s="33">
        <v>304</v>
      </c>
      <c r="D3258" t="s">
        <v>905</v>
      </c>
      <c r="E3258" t="s">
        <v>12246</v>
      </c>
      <c r="F3258" s="34">
        <v>44117.395833333336</v>
      </c>
      <c r="G3258" s="34">
        <v>44125.425694444442</v>
      </c>
      <c r="H3258" t="s">
        <v>907</v>
      </c>
      <c r="I3258" t="s">
        <v>903</v>
      </c>
      <c r="J3258" t="s">
        <v>12275</v>
      </c>
      <c r="K3258" t="s">
        <v>0</v>
      </c>
    </row>
    <row r="3259" spans="1:11">
      <c r="A3259" t="s">
        <v>10220</v>
      </c>
      <c r="B3259" s="33" t="s">
        <v>1021</v>
      </c>
      <c r="C3259" s="33">
        <v>304</v>
      </c>
      <c r="D3259" t="s">
        <v>905</v>
      </c>
      <c r="E3259" t="s">
        <v>12246</v>
      </c>
      <c r="F3259" s="34">
        <v>44117.395833333336</v>
      </c>
      <c r="G3259" s="34">
        <v>44133.375</v>
      </c>
      <c r="H3259" t="s">
        <v>907</v>
      </c>
      <c r="I3259" t="s">
        <v>903</v>
      </c>
      <c r="J3259" t="s">
        <v>12346</v>
      </c>
      <c r="K3259" t="s">
        <v>0</v>
      </c>
    </row>
    <row r="3260" spans="1:11">
      <c r="A3260" t="s">
        <v>10221</v>
      </c>
      <c r="B3260" s="33" t="s">
        <v>1021</v>
      </c>
      <c r="C3260" s="33">
        <v>201</v>
      </c>
      <c r="D3260" t="s">
        <v>905</v>
      </c>
      <c r="E3260" t="s">
        <v>12246</v>
      </c>
      <c r="F3260" s="34">
        <v>44117.593055555553</v>
      </c>
      <c r="G3260" s="34">
        <v>44145.381944444445</v>
      </c>
      <c r="H3260" t="s">
        <v>907</v>
      </c>
      <c r="I3260" t="s">
        <v>903</v>
      </c>
      <c r="J3260" t="s">
        <v>12275</v>
      </c>
      <c r="K3260" t="s">
        <v>0</v>
      </c>
    </row>
    <row r="3261" spans="1:11">
      <c r="A3261" t="s">
        <v>10222</v>
      </c>
      <c r="B3261" s="33" t="s">
        <v>1021</v>
      </c>
      <c r="C3261" s="33">
        <v>203</v>
      </c>
      <c r="D3261" t="s">
        <v>905</v>
      </c>
      <c r="E3261" t="s">
        <v>12246</v>
      </c>
      <c r="F3261" s="34">
        <v>44119.554861111108</v>
      </c>
      <c r="G3261" s="34">
        <v>44134.708333333336</v>
      </c>
      <c r="H3261" t="s">
        <v>907</v>
      </c>
      <c r="I3261" t="s">
        <v>903</v>
      </c>
      <c r="J3261" t="s">
        <v>12275</v>
      </c>
      <c r="K3261" t="s">
        <v>0</v>
      </c>
    </row>
    <row r="3262" spans="1:11">
      <c r="A3262" t="s">
        <v>10223</v>
      </c>
      <c r="B3262" s="33" t="s">
        <v>1021</v>
      </c>
      <c r="C3262" s="33">
        <v>207</v>
      </c>
      <c r="D3262" t="s">
        <v>905</v>
      </c>
      <c r="E3262" t="s">
        <v>12246</v>
      </c>
      <c r="F3262" s="34">
        <v>44120.413888888892</v>
      </c>
      <c r="G3262" s="34">
        <v>44130.375</v>
      </c>
      <c r="H3262" t="s">
        <v>907</v>
      </c>
      <c r="I3262" t="s">
        <v>903</v>
      </c>
      <c r="J3262" t="s">
        <v>12505</v>
      </c>
      <c r="K3262" t="s">
        <v>0</v>
      </c>
    </row>
    <row r="3263" spans="1:11">
      <c r="A3263" t="s">
        <v>10224</v>
      </c>
      <c r="B3263" s="33" t="s">
        <v>1021</v>
      </c>
      <c r="C3263" s="33">
        <v>110</v>
      </c>
      <c r="D3263" t="s">
        <v>901</v>
      </c>
      <c r="E3263" t="s">
        <v>12246</v>
      </c>
      <c r="F3263" s="34">
        <v>44122.638888888891</v>
      </c>
      <c r="G3263" s="34">
        <v>44134.478472222225</v>
      </c>
      <c r="H3263" t="s">
        <v>907</v>
      </c>
      <c r="I3263" t="s">
        <v>903</v>
      </c>
      <c r="J3263" t="s">
        <v>12346</v>
      </c>
      <c r="K3263" t="s">
        <v>0</v>
      </c>
    </row>
    <row r="3264" spans="1:11">
      <c r="A3264" t="s">
        <v>10225</v>
      </c>
      <c r="B3264" s="33" t="s">
        <v>1021</v>
      </c>
      <c r="C3264" s="33">
        <v>408</v>
      </c>
      <c r="D3264" t="s">
        <v>905</v>
      </c>
      <c r="E3264" t="s">
        <v>12246</v>
      </c>
      <c r="F3264" s="34">
        <v>44122.865277777775</v>
      </c>
      <c r="G3264" s="34">
        <v>44138.470436967589</v>
      </c>
      <c r="H3264" t="s">
        <v>2</v>
      </c>
      <c r="I3264" t="s">
        <v>903</v>
      </c>
      <c r="J3264" t="s">
        <v>12258</v>
      </c>
      <c r="K3264" t="s">
        <v>0</v>
      </c>
    </row>
    <row r="3265" spans="1:11">
      <c r="A3265" t="s">
        <v>10226</v>
      </c>
      <c r="B3265" s="33" t="s">
        <v>1021</v>
      </c>
      <c r="C3265" s="33">
        <v>408</v>
      </c>
      <c r="D3265" t="s">
        <v>905</v>
      </c>
      <c r="E3265" t="s">
        <v>12246</v>
      </c>
      <c r="F3265" s="34">
        <v>44122.865277777775</v>
      </c>
      <c r="G3265" s="34">
        <v>44133.375</v>
      </c>
      <c r="H3265" t="s">
        <v>907</v>
      </c>
      <c r="I3265" t="s">
        <v>903</v>
      </c>
      <c r="J3265" t="s">
        <v>12267</v>
      </c>
      <c r="K3265" t="s">
        <v>0</v>
      </c>
    </row>
    <row r="3266" spans="1:11">
      <c r="A3266" t="s">
        <v>10227</v>
      </c>
      <c r="B3266" s="33" t="s">
        <v>1021</v>
      </c>
      <c r="C3266" s="33">
        <v>408</v>
      </c>
      <c r="D3266" t="s">
        <v>905</v>
      </c>
      <c r="E3266" t="s">
        <v>12246</v>
      </c>
      <c r="F3266" s="34">
        <v>44122.865277777775</v>
      </c>
      <c r="G3266" s="34">
        <v>44138.45071853009</v>
      </c>
      <c r="H3266" t="s">
        <v>2</v>
      </c>
      <c r="I3266" t="s">
        <v>903</v>
      </c>
      <c r="J3266" t="s">
        <v>12349</v>
      </c>
      <c r="K3266" t="s">
        <v>0</v>
      </c>
    </row>
    <row r="3267" spans="1:11">
      <c r="A3267" t="s">
        <v>10228</v>
      </c>
      <c r="B3267" s="33" t="s">
        <v>1021</v>
      </c>
      <c r="C3267" s="33">
        <v>307</v>
      </c>
      <c r="D3267" t="s">
        <v>905</v>
      </c>
      <c r="E3267" t="s">
        <v>12246</v>
      </c>
      <c r="F3267" s="34">
        <v>44123.77847222222</v>
      </c>
      <c r="G3267" s="34">
        <v>44125.602560196756</v>
      </c>
      <c r="H3267" t="s">
        <v>2</v>
      </c>
      <c r="I3267" t="s">
        <v>903</v>
      </c>
      <c r="J3267" t="s">
        <v>12267</v>
      </c>
      <c r="K3267" t="s">
        <v>0</v>
      </c>
    </row>
    <row r="3268" spans="1:11">
      <c r="A3268" t="s">
        <v>10229</v>
      </c>
      <c r="B3268" s="33" t="s">
        <v>1021</v>
      </c>
      <c r="C3268" s="33">
        <v>308</v>
      </c>
      <c r="D3268" t="s">
        <v>914</v>
      </c>
      <c r="E3268" t="s">
        <v>12246</v>
      </c>
      <c r="F3268" s="34">
        <v>44127.811111111114</v>
      </c>
      <c r="G3268" s="34">
        <v>44128.5</v>
      </c>
      <c r="H3268" t="s">
        <v>907</v>
      </c>
      <c r="I3268" t="s">
        <v>903</v>
      </c>
      <c r="J3268" t="s">
        <v>12349</v>
      </c>
      <c r="K3268" t="s">
        <v>0</v>
      </c>
    </row>
    <row r="3269" spans="1:11">
      <c r="A3269" t="s">
        <v>10230</v>
      </c>
      <c r="B3269" s="33" t="s">
        <v>1021</v>
      </c>
      <c r="C3269" s="33">
        <v>405</v>
      </c>
      <c r="D3269" t="s">
        <v>905</v>
      </c>
      <c r="E3269" t="s">
        <v>12246</v>
      </c>
      <c r="F3269" s="34">
        <v>44127.642361111109</v>
      </c>
      <c r="G3269" s="34">
        <v>44139.375</v>
      </c>
      <c r="H3269" t="s">
        <v>2</v>
      </c>
      <c r="I3269" t="s">
        <v>903</v>
      </c>
      <c r="J3269" t="s">
        <v>12346</v>
      </c>
      <c r="K3269" t="s">
        <v>0</v>
      </c>
    </row>
    <row r="3270" spans="1:11">
      <c r="A3270" t="s">
        <v>10231</v>
      </c>
      <c r="B3270" s="33" t="s">
        <v>1021</v>
      </c>
      <c r="C3270" s="33">
        <v>407</v>
      </c>
      <c r="D3270" t="s">
        <v>914</v>
      </c>
      <c r="E3270" t="s">
        <v>12246</v>
      </c>
      <c r="F3270" s="34">
        <v>44127.604861111111</v>
      </c>
      <c r="G3270" s="34">
        <v>44134.472222222219</v>
      </c>
      <c r="H3270" t="s">
        <v>2</v>
      </c>
      <c r="I3270" t="s">
        <v>903</v>
      </c>
      <c r="J3270" t="s">
        <v>12349</v>
      </c>
      <c r="K3270" t="s">
        <v>0</v>
      </c>
    </row>
    <row r="3271" spans="1:11">
      <c r="A3271" t="s">
        <v>10232</v>
      </c>
      <c r="B3271" s="33" t="s">
        <v>1021</v>
      </c>
      <c r="C3271" s="33">
        <v>205</v>
      </c>
      <c r="D3271" t="s">
        <v>905</v>
      </c>
      <c r="E3271" t="s">
        <v>12246</v>
      </c>
      <c r="F3271" s="34">
        <v>44130.699305555558</v>
      </c>
      <c r="G3271" s="34">
        <v>44144.416666666664</v>
      </c>
      <c r="H3271" t="s">
        <v>907</v>
      </c>
      <c r="I3271" t="s">
        <v>903</v>
      </c>
      <c r="J3271" t="s">
        <v>12265</v>
      </c>
      <c r="K3271" t="s">
        <v>0</v>
      </c>
    </row>
    <row r="3272" spans="1:11">
      <c r="A3272" t="s">
        <v>10233</v>
      </c>
      <c r="B3272" s="33" t="s">
        <v>1021</v>
      </c>
      <c r="C3272" s="33">
        <v>204</v>
      </c>
      <c r="D3272" t="s">
        <v>901</v>
      </c>
      <c r="E3272" t="s">
        <v>12246</v>
      </c>
      <c r="F3272" s="34">
        <v>44137.892361111109</v>
      </c>
      <c r="G3272" s="34">
        <v>44139.336805555555</v>
      </c>
      <c r="H3272" t="s">
        <v>2</v>
      </c>
      <c r="I3272" t="s">
        <v>903</v>
      </c>
      <c r="J3272" t="s">
        <v>12267</v>
      </c>
      <c r="K3272" t="s">
        <v>0</v>
      </c>
    </row>
    <row r="3273" spans="1:11">
      <c r="A3273" t="s">
        <v>10234</v>
      </c>
      <c r="B3273" s="33" t="s">
        <v>1021</v>
      </c>
      <c r="C3273" s="33">
        <v>201</v>
      </c>
      <c r="D3273" t="s">
        <v>905</v>
      </c>
      <c r="E3273" t="s">
        <v>12246</v>
      </c>
      <c r="F3273" s="34">
        <v>44137.911111111112</v>
      </c>
      <c r="G3273" s="34">
        <v>44145.375</v>
      </c>
      <c r="H3273" t="s">
        <v>2</v>
      </c>
      <c r="I3273" t="s">
        <v>903</v>
      </c>
      <c r="J3273" t="s">
        <v>12346</v>
      </c>
      <c r="K3273" t="s">
        <v>0</v>
      </c>
    </row>
    <row r="3274" spans="1:11">
      <c r="A3274" t="s">
        <v>10235</v>
      </c>
      <c r="B3274" s="33" t="s">
        <v>1021</v>
      </c>
      <c r="C3274" s="33">
        <v>107</v>
      </c>
      <c r="D3274" t="s">
        <v>914</v>
      </c>
      <c r="E3274" t="s">
        <v>12250</v>
      </c>
      <c r="F3274" s="34">
        <v>44138.370138888888</v>
      </c>
      <c r="G3274" s="34">
        <v>44145.375</v>
      </c>
      <c r="H3274" t="s">
        <v>2</v>
      </c>
      <c r="I3274" t="s">
        <v>903</v>
      </c>
      <c r="J3274" t="s">
        <v>12504</v>
      </c>
      <c r="K3274" t="s">
        <v>0</v>
      </c>
    </row>
    <row r="3275" spans="1:11">
      <c r="A3275" t="s">
        <v>10236</v>
      </c>
      <c r="B3275" s="33" t="s">
        <v>1021</v>
      </c>
      <c r="C3275" s="33">
        <v>206</v>
      </c>
      <c r="D3275" t="s">
        <v>914</v>
      </c>
      <c r="E3275" t="s">
        <v>12246</v>
      </c>
      <c r="F3275" s="34">
        <v>44138.364583333336</v>
      </c>
      <c r="G3275" s="34">
        <v>44148.5</v>
      </c>
      <c r="H3275" t="s">
        <v>907</v>
      </c>
      <c r="I3275" t="s">
        <v>903</v>
      </c>
      <c r="J3275" t="s">
        <v>12347</v>
      </c>
      <c r="K3275" t="s">
        <v>0</v>
      </c>
    </row>
    <row r="3276" spans="1:11">
      <c r="A3276" t="s">
        <v>10237</v>
      </c>
      <c r="B3276" s="33" t="s">
        <v>1021</v>
      </c>
      <c r="C3276" s="33">
        <v>409</v>
      </c>
      <c r="D3276" t="s">
        <v>901</v>
      </c>
      <c r="E3276" t="s">
        <v>12246</v>
      </c>
      <c r="F3276" s="34">
        <v>44138.509722222225</v>
      </c>
      <c r="G3276" s="34">
        <v>44138.62222222222</v>
      </c>
      <c r="H3276" t="s">
        <v>2</v>
      </c>
      <c r="I3276" t="s">
        <v>903</v>
      </c>
      <c r="J3276" t="s">
        <v>12349</v>
      </c>
      <c r="K3276" t="s">
        <v>0</v>
      </c>
    </row>
    <row r="3277" spans="1:11">
      <c r="A3277" t="s">
        <v>10238</v>
      </c>
      <c r="B3277" s="33" t="s">
        <v>1021</v>
      </c>
      <c r="C3277" s="33">
        <v>411</v>
      </c>
      <c r="D3277" t="s">
        <v>901</v>
      </c>
      <c r="E3277" t="s">
        <v>12246</v>
      </c>
      <c r="F3277" s="34">
        <v>44138.943749999999</v>
      </c>
      <c r="G3277" s="34">
        <v>44152.354166666664</v>
      </c>
      <c r="H3277" t="s">
        <v>907</v>
      </c>
      <c r="I3277" t="s">
        <v>903</v>
      </c>
      <c r="J3277" t="s">
        <v>12346</v>
      </c>
      <c r="K3277" t="s">
        <v>0</v>
      </c>
    </row>
    <row r="3278" spans="1:11">
      <c r="A3278" t="s">
        <v>10239</v>
      </c>
      <c r="B3278" s="33" t="s">
        <v>1021</v>
      </c>
      <c r="C3278" s="33">
        <v>413</v>
      </c>
      <c r="D3278" t="s">
        <v>901</v>
      </c>
      <c r="E3278" t="s">
        <v>12246</v>
      </c>
      <c r="F3278" s="34">
        <v>44140.602777777778</v>
      </c>
      <c r="G3278" s="34">
        <v>44160.458333333336</v>
      </c>
      <c r="H3278" t="s">
        <v>907</v>
      </c>
      <c r="I3278" t="s">
        <v>903</v>
      </c>
      <c r="J3278" t="s">
        <v>12344</v>
      </c>
      <c r="K3278" t="s">
        <v>0</v>
      </c>
    </row>
    <row r="3279" spans="1:11">
      <c r="A3279" t="s">
        <v>10240</v>
      </c>
      <c r="B3279" s="33" t="s">
        <v>1021</v>
      </c>
      <c r="C3279" s="33">
        <v>207</v>
      </c>
      <c r="D3279" t="s">
        <v>901</v>
      </c>
      <c r="E3279" t="s">
        <v>12246</v>
      </c>
      <c r="F3279" s="34">
        <v>44144.65</v>
      </c>
      <c r="G3279" s="34">
        <v>44145.426711944441</v>
      </c>
      <c r="H3279" t="s">
        <v>907</v>
      </c>
      <c r="I3279" t="s">
        <v>903</v>
      </c>
      <c r="J3279" t="s">
        <v>12347</v>
      </c>
      <c r="K3279" t="s">
        <v>0</v>
      </c>
    </row>
    <row r="3280" spans="1:11">
      <c r="A3280" t="s">
        <v>10241</v>
      </c>
      <c r="B3280" s="33" t="s">
        <v>1021</v>
      </c>
      <c r="C3280" s="33">
        <v>109</v>
      </c>
      <c r="D3280" t="s">
        <v>901</v>
      </c>
      <c r="E3280" t="s">
        <v>12246</v>
      </c>
      <c r="F3280" s="34">
        <v>44144.6875</v>
      </c>
      <c r="G3280" s="34">
        <v>44147.479166666664</v>
      </c>
      <c r="H3280" t="s">
        <v>907</v>
      </c>
      <c r="I3280" t="s">
        <v>903</v>
      </c>
      <c r="J3280" t="s">
        <v>12349</v>
      </c>
      <c r="K3280" t="s">
        <v>0</v>
      </c>
    </row>
    <row r="3281" spans="1:11">
      <c r="A3281" t="s">
        <v>10242</v>
      </c>
      <c r="B3281" s="33" t="s">
        <v>1021</v>
      </c>
      <c r="C3281" s="33">
        <v>106</v>
      </c>
      <c r="D3281" t="s">
        <v>914</v>
      </c>
      <c r="E3281" t="s">
        <v>805</v>
      </c>
      <c r="F3281" s="34">
        <v>44146.431250000001</v>
      </c>
      <c r="G3281" s="34">
        <v>44147.420138888891</v>
      </c>
      <c r="H3281" t="s">
        <v>2</v>
      </c>
      <c r="I3281" t="s">
        <v>903</v>
      </c>
      <c r="J3281" t="s">
        <v>12349</v>
      </c>
      <c r="K3281" t="s">
        <v>0</v>
      </c>
    </row>
    <row r="3282" spans="1:11">
      <c r="A3282" t="s">
        <v>10243</v>
      </c>
      <c r="B3282" s="33" t="s">
        <v>1021</v>
      </c>
      <c r="C3282" s="33">
        <v>205</v>
      </c>
      <c r="D3282" t="s">
        <v>905</v>
      </c>
      <c r="E3282" t="s">
        <v>12246</v>
      </c>
      <c r="F3282" s="34">
        <v>44130.699305555558</v>
      </c>
      <c r="G3282" s="34">
        <v>44133.416666666664</v>
      </c>
      <c r="H3282" t="s">
        <v>907</v>
      </c>
      <c r="I3282" t="s">
        <v>903</v>
      </c>
      <c r="J3282" t="s">
        <v>12344</v>
      </c>
      <c r="K3282" t="s">
        <v>0</v>
      </c>
    </row>
    <row r="3283" spans="1:11">
      <c r="A3283" t="s">
        <v>10244</v>
      </c>
      <c r="B3283" s="33" t="s">
        <v>1021</v>
      </c>
      <c r="C3283" s="33">
        <v>106</v>
      </c>
      <c r="D3283" t="s">
        <v>905</v>
      </c>
      <c r="E3283" t="s">
        <v>12246</v>
      </c>
      <c r="F3283" s="34">
        <v>44147.563194444447</v>
      </c>
      <c r="G3283" s="34">
        <v>44151.602083333331</v>
      </c>
      <c r="H3283" t="s">
        <v>2</v>
      </c>
      <c r="I3283" t="s">
        <v>903</v>
      </c>
      <c r="J3283" t="s">
        <v>12355</v>
      </c>
      <c r="K3283" t="s">
        <v>0</v>
      </c>
    </row>
    <row r="3284" spans="1:11">
      <c r="A3284" t="s">
        <v>10245</v>
      </c>
      <c r="B3284" s="33" t="s">
        <v>1021</v>
      </c>
      <c r="C3284" s="33">
        <v>106</v>
      </c>
      <c r="D3284" t="s">
        <v>905</v>
      </c>
      <c r="E3284" t="s">
        <v>12246</v>
      </c>
      <c r="F3284" s="34">
        <v>44147.559027777781</v>
      </c>
      <c r="G3284" s="34">
        <v>44161.479166666664</v>
      </c>
      <c r="H3284" t="s">
        <v>907</v>
      </c>
      <c r="I3284" t="s">
        <v>903</v>
      </c>
      <c r="J3284" t="s">
        <v>12283</v>
      </c>
      <c r="K3284" t="s">
        <v>0</v>
      </c>
    </row>
    <row r="3285" spans="1:11">
      <c r="A3285" t="s">
        <v>10246</v>
      </c>
      <c r="B3285" s="33" t="s">
        <v>1021</v>
      </c>
      <c r="C3285" s="33">
        <v>106</v>
      </c>
      <c r="D3285" t="s">
        <v>905</v>
      </c>
      <c r="E3285" t="s">
        <v>12246</v>
      </c>
      <c r="F3285" s="34">
        <v>44147.560416666667</v>
      </c>
      <c r="G3285" s="34">
        <v>44153.458333333336</v>
      </c>
      <c r="H3285" t="s">
        <v>907</v>
      </c>
      <c r="I3285" t="s">
        <v>903</v>
      </c>
      <c r="J3285" t="s">
        <v>12355</v>
      </c>
      <c r="K3285" t="s">
        <v>0</v>
      </c>
    </row>
    <row r="3286" spans="1:11">
      <c r="A3286" t="s">
        <v>10247</v>
      </c>
      <c r="B3286" s="33" t="s">
        <v>1021</v>
      </c>
      <c r="C3286" s="33">
        <v>304</v>
      </c>
      <c r="D3286" t="s">
        <v>905</v>
      </c>
      <c r="E3286" t="s">
        <v>12246</v>
      </c>
      <c r="F3286" s="34">
        <v>44151.868055555555</v>
      </c>
      <c r="G3286" s="34">
        <v>44153.357638888891</v>
      </c>
      <c r="H3286" t="s">
        <v>2</v>
      </c>
      <c r="I3286" t="s">
        <v>903</v>
      </c>
      <c r="J3286" t="s">
        <v>12346</v>
      </c>
      <c r="K3286" t="s">
        <v>0</v>
      </c>
    </row>
    <row r="3287" spans="1:11">
      <c r="A3287" t="s">
        <v>10248</v>
      </c>
      <c r="B3287" s="33" t="s">
        <v>1021</v>
      </c>
      <c r="C3287" s="33" t="s">
        <v>333</v>
      </c>
      <c r="D3287" t="s">
        <v>333</v>
      </c>
      <c r="E3287" t="s">
        <v>12246</v>
      </c>
      <c r="F3287" s="34">
        <v>44151.55972222222</v>
      </c>
      <c r="G3287" s="34">
        <v>44153.396527777775</v>
      </c>
      <c r="H3287" t="s">
        <v>907</v>
      </c>
      <c r="I3287" t="s">
        <v>903</v>
      </c>
      <c r="J3287" t="s">
        <v>12345</v>
      </c>
      <c r="K3287" t="s">
        <v>0</v>
      </c>
    </row>
    <row r="3288" spans="1:11">
      <c r="A3288" t="s">
        <v>10249</v>
      </c>
      <c r="B3288" s="33" t="s">
        <v>1021</v>
      </c>
      <c r="C3288" s="33">
        <v>102</v>
      </c>
      <c r="D3288" t="s">
        <v>901</v>
      </c>
      <c r="E3288" t="s">
        <v>12246</v>
      </c>
      <c r="F3288" s="34">
        <v>44156.681250000001</v>
      </c>
      <c r="G3288" s="34">
        <v>44162.368100833337</v>
      </c>
      <c r="H3288" t="s">
        <v>2</v>
      </c>
      <c r="I3288" t="s">
        <v>903</v>
      </c>
      <c r="J3288" t="s">
        <v>12267</v>
      </c>
      <c r="K3288" t="s">
        <v>0</v>
      </c>
    </row>
    <row r="3289" spans="1:11">
      <c r="A3289" t="s">
        <v>10250</v>
      </c>
      <c r="B3289" s="33" t="s">
        <v>1021</v>
      </c>
      <c r="C3289" s="33">
        <v>106</v>
      </c>
      <c r="D3289" t="s">
        <v>901</v>
      </c>
      <c r="E3289" t="s">
        <v>12246</v>
      </c>
      <c r="F3289" s="34">
        <v>44158.445833333331</v>
      </c>
      <c r="G3289" s="34">
        <v>44161.458333333336</v>
      </c>
      <c r="H3289" t="s">
        <v>907</v>
      </c>
      <c r="I3289" t="s">
        <v>903</v>
      </c>
      <c r="J3289" t="s">
        <v>12267</v>
      </c>
      <c r="K3289" t="s">
        <v>0</v>
      </c>
    </row>
    <row r="3290" spans="1:11">
      <c r="A3290" t="s">
        <v>10251</v>
      </c>
      <c r="B3290" s="33" t="s">
        <v>1021</v>
      </c>
      <c r="C3290" s="33">
        <v>102</v>
      </c>
      <c r="D3290" t="s">
        <v>901</v>
      </c>
      <c r="E3290" t="s">
        <v>12246</v>
      </c>
      <c r="F3290" s="34">
        <v>44160.332638888889</v>
      </c>
      <c r="G3290" s="34">
        <v>44162.355019699076</v>
      </c>
      <c r="H3290" t="s">
        <v>907</v>
      </c>
      <c r="I3290" t="s">
        <v>903</v>
      </c>
      <c r="J3290" t="s">
        <v>12345</v>
      </c>
      <c r="K3290" t="s">
        <v>0</v>
      </c>
    </row>
    <row r="3291" spans="1:11">
      <c r="A3291" t="s">
        <v>10252</v>
      </c>
      <c r="B3291" s="33" t="s">
        <v>1021</v>
      </c>
      <c r="C3291" s="33">
        <v>211</v>
      </c>
      <c r="D3291" t="s">
        <v>901</v>
      </c>
      <c r="E3291" t="s">
        <v>12246</v>
      </c>
      <c r="F3291" s="34">
        <v>44161.868055555555</v>
      </c>
      <c r="G3291" s="34">
        <v>44166.416666666664</v>
      </c>
      <c r="H3291" t="s">
        <v>907</v>
      </c>
      <c r="I3291" t="s">
        <v>903</v>
      </c>
      <c r="J3291" t="s">
        <v>12350</v>
      </c>
      <c r="K3291" t="s">
        <v>0</v>
      </c>
    </row>
    <row r="3292" spans="1:11">
      <c r="A3292" t="s">
        <v>10253</v>
      </c>
      <c r="B3292" s="33" t="s">
        <v>1021</v>
      </c>
      <c r="C3292" s="33">
        <v>413</v>
      </c>
      <c r="D3292" t="s">
        <v>901</v>
      </c>
      <c r="E3292" t="s">
        <v>12246</v>
      </c>
      <c r="F3292" s="34">
        <v>44140.602777777778</v>
      </c>
      <c r="G3292" s="34">
        <v>44169.395138888889</v>
      </c>
      <c r="H3292" t="s">
        <v>907</v>
      </c>
      <c r="I3292" t="s">
        <v>903</v>
      </c>
      <c r="J3292" t="s">
        <v>12350</v>
      </c>
      <c r="K3292" t="s">
        <v>0</v>
      </c>
    </row>
    <row r="3293" spans="1:11">
      <c r="A3293" t="s">
        <v>10254</v>
      </c>
      <c r="B3293" s="33" t="s">
        <v>1021</v>
      </c>
      <c r="C3293" s="33">
        <v>209</v>
      </c>
      <c r="D3293" t="s">
        <v>905</v>
      </c>
      <c r="E3293" t="s">
        <v>12246</v>
      </c>
      <c r="F3293" s="34">
        <v>44163.465277777781</v>
      </c>
      <c r="G3293" s="34">
        <v>44169.399379351853</v>
      </c>
      <c r="H3293" t="s">
        <v>907</v>
      </c>
      <c r="I3293" t="s">
        <v>903</v>
      </c>
      <c r="J3293" t="s">
        <v>12347</v>
      </c>
      <c r="K3293" t="s">
        <v>0</v>
      </c>
    </row>
    <row r="3294" spans="1:11">
      <c r="A3294" t="s">
        <v>10255</v>
      </c>
      <c r="B3294" s="33" t="s">
        <v>1021</v>
      </c>
      <c r="C3294" s="33">
        <v>212</v>
      </c>
      <c r="D3294" t="s">
        <v>901</v>
      </c>
      <c r="E3294" t="s">
        <v>12246</v>
      </c>
      <c r="F3294" s="34">
        <v>44162.731944444444</v>
      </c>
      <c r="G3294" s="34">
        <v>44173.420319039353</v>
      </c>
      <c r="H3294" t="s">
        <v>907</v>
      </c>
      <c r="I3294" t="s">
        <v>903</v>
      </c>
      <c r="J3294" t="s">
        <v>12352</v>
      </c>
      <c r="K3294" t="s">
        <v>0</v>
      </c>
    </row>
    <row r="3295" spans="1:11">
      <c r="A3295" t="s">
        <v>10256</v>
      </c>
      <c r="B3295" s="33" t="s">
        <v>1021</v>
      </c>
      <c r="C3295" s="33">
        <v>102</v>
      </c>
      <c r="D3295" t="s">
        <v>901</v>
      </c>
      <c r="E3295" t="s">
        <v>12246</v>
      </c>
      <c r="F3295" s="34">
        <v>44165.506944444445</v>
      </c>
      <c r="G3295" s="34">
        <v>44167.708333333336</v>
      </c>
      <c r="H3295" t="s">
        <v>907</v>
      </c>
      <c r="I3295" t="s">
        <v>903</v>
      </c>
      <c r="J3295" t="s">
        <v>12267</v>
      </c>
      <c r="K3295" t="s">
        <v>0</v>
      </c>
    </row>
    <row r="3296" spans="1:11">
      <c r="A3296" t="s">
        <v>10257</v>
      </c>
      <c r="B3296" s="33" t="s">
        <v>1021</v>
      </c>
      <c r="C3296" s="33">
        <v>206</v>
      </c>
      <c r="D3296" t="s">
        <v>905</v>
      </c>
      <c r="E3296" t="s">
        <v>12246</v>
      </c>
      <c r="F3296" s="34">
        <v>44165.429861111108</v>
      </c>
      <c r="G3296" s="34">
        <v>44175.618750000001</v>
      </c>
      <c r="H3296" t="s">
        <v>907</v>
      </c>
      <c r="I3296" t="s">
        <v>903</v>
      </c>
      <c r="J3296" t="s">
        <v>12346</v>
      </c>
      <c r="K3296" t="s">
        <v>0</v>
      </c>
    </row>
    <row r="3297" spans="1:11">
      <c r="A3297" t="s">
        <v>10258</v>
      </c>
      <c r="B3297" s="33" t="s">
        <v>1021</v>
      </c>
      <c r="C3297" s="33">
        <v>209</v>
      </c>
      <c r="D3297" t="s">
        <v>905</v>
      </c>
      <c r="E3297" t="s">
        <v>12240</v>
      </c>
      <c r="F3297" s="34">
        <v>44167.486805555556</v>
      </c>
      <c r="G3297" s="34">
        <v>44172.304954386571</v>
      </c>
      <c r="H3297" t="s">
        <v>907</v>
      </c>
      <c r="I3297" t="s">
        <v>903</v>
      </c>
      <c r="J3297" t="s">
        <v>12347</v>
      </c>
      <c r="K3297" t="s">
        <v>0</v>
      </c>
    </row>
    <row r="3298" spans="1:11">
      <c r="A3298" t="s">
        <v>10259</v>
      </c>
      <c r="B3298" s="33" t="s">
        <v>1021</v>
      </c>
      <c r="C3298" s="33">
        <v>112</v>
      </c>
      <c r="D3298" t="s">
        <v>901</v>
      </c>
      <c r="E3298" t="s">
        <v>12246</v>
      </c>
      <c r="F3298" s="34">
        <v>44170.602777777778</v>
      </c>
      <c r="G3298" s="34">
        <v>44175.583333333336</v>
      </c>
      <c r="H3298" t="s">
        <v>2</v>
      </c>
      <c r="I3298" t="s">
        <v>903</v>
      </c>
      <c r="J3298" t="s">
        <v>12267</v>
      </c>
      <c r="K3298" t="s">
        <v>0</v>
      </c>
    </row>
    <row r="3299" spans="1:11">
      <c r="A3299" t="s">
        <v>10260</v>
      </c>
      <c r="B3299" s="33" t="s">
        <v>1021</v>
      </c>
      <c r="C3299" s="33" t="s">
        <v>333</v>
      </c>
      <c r="D3299" t="s">
        <v>333</v>
      </c>
      <c r="E3299" t="s">
        <v>12246</v>
      </c>
      <c r="F3299" s="34">
        <v>44170.409722222219</v>
      </c>
      <c r="G3299" s="34">
        <v>44176.39158815972</v>
      </c>
      <c r="H3299" t="s">
        <v>2</v>
      </c>
      <c r="I3299" t="s">
        <v>903</v>
      </c>
      <c r="J3299" t="s">
        <v>12267</v>
      </c>
      <c r="K3299" t="s">
        <v>0</v>
      </c>
    </row>
    <row r="3300" spans="1:11">
      <c r="A3300" t="s">
        <v>10261</v>
      </c>
      <c r="B3300" s="33" t="s">
        <v>1021</v>
      </c>
      <c r="C3300" s="33">
        <v>106</v>
      </c>
      <c r="D3300" t="s">
        <v>905</v>
      </c>
      <c r="E3300" t="s">
        <v>12246</v>
      </c>
      <c r="F3300" s="34">
        <v>44169.670138888891</v>
      </c>
      <c r="G3300" s="34">
        <v>44214.371901516206</v>
      </c>
      <c r="H3300" t="s">
        <v>907</v>
      </c>
      <c r="I3300" t="s">
        <v>903</v>
      </c>
      <c r="J3300" t="s">
        <v>12348</v>
      </c>
      <c r="K3300" t="s">
        <v>0</v>
      </c>
    </row>
    <row r="3301" spans="1:11">
      <c r="A3301" t="s">
        <v>10262</v>
      </c>
      <c r="B3301" s="33" t="s">
        <v>1021</v>
      </c>
      <c r="C3301" s="33">
        <v>304</v>
      </c>
      <c r="D3301" t="s">
        <v>914</v>
      </c>
      <c r="E3301" t="s">
        <v>12246</v>
      </c>
      <c r="F3301" s="34">
        <v>44169.963888888888</v>
      </c>
      <c r="G3301" s="34">
        <v>44175.708333333336</v>
      </c>
      <c r="H3301" t="s">
        <v>907</v>
      </c>
      <c r="I3301" t="s">
        <v>903</v>
      </c>
      <c r="J3301" t="s">
        <v>12346</v>
      </c>
      <c r="K3301" t="s">
        <v>0</v>
      </c>
    </row>
    <row r="3302" spans="1:11">
      <c r="A3302" t="s">
        <v>10263</v>
      </c>
      <c r="B3302" s="33" t="s">
        <v>1021</v>
      </c>
      <c r="C3302" s="33">
        <v>110</v>
      </c>
      <c r="D3302" t="s">
        <v>901</v>
      </c>
      <c r="E3302" t="s">
        <v>12246</v>
      </c>
      <c r="F3302" s="34">
        <v>44170.695138888892</v>
      </c>
      <c r="G3302" s="34">
        <v>44172.415972222225</v>
      </c>
      <c r="H3302" t="s">
        <v>907</v>
      </c>
      <c r="I3302" t="s">
        <v>903</v>
      </c>
      <c r="J3302" t="s">
        <v>12345</v>
      </c>
      <c r="K3302" t="s">
        <v>0</v>
      </c>
    </row>
    <row r="3303" spans="1:11">
      <c r="A3303" t="s">
        <v>10264</v>
      </c>
      <c r="B3303" s="33" t="s">
        <v>1021</v>
      </c>
      <c r="C3303" s="33">
        <v>106</v>
      </c>
      <c r="D3303" t="s">
        <v>905</v>
      </c>
      <c r="E3303" t="s">
        <v>12246</v>
      </c>
      <c r="F3303" s="34">
        <v>44169.672222222223</v>
      </c>
      <c r="G3303" s="34">
        <v>44172.322471250001</v>
      </c>
      <c r="H3303" t="s">
        <v>2</v>
      </c>
      <c r="I3303" t="s">
        <v>903</v>
      </c>
      <c r="J3303" t="s">
        <v>12287</v>
      </c>
      <c r="K3303" t="s">
        <v>0</v>
      </c>
    </row>
    <row r="3304" spans="1:11">
      <c r="A3304" t="s">
        <v>10265</v>
      </c>
      <c r="B3304" s="33" t="s">
        <v>1021</v>
      </c>
      <c r="C3304" s="33">
        <v>304</v>
      </c>
      <c r="D3304" t="s">
        <v>914</v>
      </c>
      <c r="E3304" t="s">
        <v>12246</v>
      </c>
      <c r="F3304" s="34">
        <v>44169.963888888888</v>
      </c>
      <c r="G3304" s="34">
        <v>44174.480970185185</v>
      </c>
      <c r="H3304" t="s">
        <v>907</v>
      </c>
      <c r="I3304" t="s">
        <v>903</v>
      </c>
      <c r="J3304" t="s">
        <v>12347</v>
      </c>
      <c r="K3304" t="s">
        <v>0</v>
      </c>
    </row>
    <row r="3305" spans="1:11">
      <c r="A3305" t="s">
        <v>10266</v>
      </c>
      <c r="B3305" s="33" t="s">
        <v>1021</v>
      </c>
      <c r="C3305" s="33">
        <v>304</v>
      </c>
      <c r="D3305" t="s">
        <v>914</v>
      </c>
      <c r="E3305" t="s">
        <v>12246</v>
      </c>
      <c r="F3305" s="34">
        <v>44169.963888888888</v>
      </c>
      <c r="G3305" s="34">
        <v>44214.363999988425</v>
      </c>
      <c r="H3305" t="s">
        <v>907</v>
      </c>
      <c r="I3305" t="s">
        <v>903</v>
      </c>
      <c r="J3305" t="s">
        <v>12287</v>
      </c>
      <c r="K3305" t="s">
        <v>0</v>
      </c>
    </row>
    <row r="3306" spans="1:11">
      <c r="A3306" t="s">
        <v>10267</v>
      </c>
      <c r="B3306" s="33" t="s">
        <v>1021</v>
      </c>
      <c r="C3306" s="33">
        <v>304</v>
      </c>
      <c r="D3306" t="s">
        <v>905</v>
      </c>
      <c r="E3306" t="s">
        <v>12246</v>
      </c>
      <c r="F3306" s="34">
        <v>44175.624305555553</v>
      </c>
      <c r="G3306" s="34">
        <v>44175.659722222219</v>
      </c>
      <c r="H3306" t="s">
        <v>907</v>
      </c>
      <c r="I3306" t="s">
        <v>903</v>
      </c>
      <c r="J3306" t="s">
        <v>12346</v>
      </c>
      <c r="K3306" t="s">
        <v>0</v>
      </c>
    </row>
    <row r="3307" spans="1:11">
      <c r="A3307" t="s">
        <v>10268</v>
      </c>
      <c r="B3307" s="33" t="s">
        <v>1021</v>
      </c>
      <c r="C3307" s="33">
        <v>208</v>
      </c>
      <c r="D3307" t="s">
        <v>901</v>
      </c>
      <c r="E3307" t="s">
        <v>805</v>
      </c>
      <c r="F3307" s="34">
        <v>44176.664583333331</v>
      </c>
      <c r="G3307" s="34">
        <v>44180.625</v>
      </c>
      <c r="H3307" t="s">
        <v>907</v>
      </c>
      <c r="I3307" t="s">
        <v>903</v>
      </c>
      <c r="J3307" t="s">
        <v>12267</v>
      </c>
      <c r="K3307" t="s">
        <v>0</v>
      </c>
    </row>
    <row r="3308" spans="1:11">
      <c r="A3308" t="s">
        <v>10269</v>
      </c>
      <c r="B3308" s="33" t="s">
        <v>1021</v>
      </c>
      <c r="C3308" s="33">
        <v>212</v>
      </c>
      <c r="D3308" t="s">
        <v>901</v>
      </c>
      <c r="E3308" t="s">
        <v>805</v>
      </c>
      <c r="F3308" s="34">
        <v>44179.447916666664</v>
      </c>
      <c r="G3308" s="34">
        <v>44183.708333333336</v>
      </c>
      <c r="H3308" t="s">
        <v>907</v>
      </c>
      <c r="I3308" t="s">
        <v>903</v>
      </c>
      <c r="J3308" t="s">
        <v>12352</v>
      </c>
      <c r="K3308" t="s">
        <v>0</v>
      </c>
    </row>
    <row r="3309" spans="1:11">
      <c r="A3309" t="s">
        <v>10270</v>
      </c>
      <c r="B3309" s="33" t="s">
        <v>1021</v>
      </c>
      <c r="C3309" s="33">
        <v>212</v>
      </c>
      <c r="D3309" t="s">
        <v>901</v>
      </c>
      <c r="E3309" t="s">
        <v>805</v>
      </c>
      <c r="F3309" s="34">
        <v>44179.555555555555</v>
      </c>
      <c r="G3309" s="34">
        <v>44180.613888888889</v>
      </c>
      <c r="H3309" t="s">
        <v>2</v>
      </c>
      <c r="I3309" t="s">
        <v>903</v>
      </c>
      <c r="J3309" t="s">
        <v>12265</v>
      </c>
      <c r="K3309" t="s">
        <v>0</v>
      </c>
    </row>
    <row r="3310" spans="1:11">
      <c r="A3310" t="s">
        <v>10271</v>
      </c>
      <c r="B3310" s="33" t="s">
        <v>1021</v>
      </c>
      <c r="C3310" s="33">
        <v>203</v>
      </c>
      <c r="D3310" t="s">
        <v>914</v>
      </c>
      <c r="E3310" t="s">
        <v>805</v>
      </c>
      <c r="F3310" s="34">
        <v>44179.615277777775</v>
      </c>
      <c r="G3310" s="34">
        <v>44214.363590578701</v>
      </c>
      <c r="H3310" t="s">
        <v>907</v>
      </c>
      <c r="I3310" t="s">
        <v>903</v>
      </c>
      <c r="J3310" t="s">
        <v>12346</v>
      </c>
      <c r="K3310" t="s">
        <v>0</v>
      </c>
    </row>
    <row r="3311" spans="1:11">
      <c r="A3311" t="s">
        <v>10272</v>
      </c>
      <c r="B3311" s="33" t="s">
        <v>1021</v>
      </c>
      <c r="C3311" s="33" t="s">
        <v>333</v>
      </c>
      <c r="D3311" t="s">
        <v>333</v>
      </c>
      <c r="E3311" t="s">
        <v>12240</v>
      </c>
      <c r="F3311" s="34">
        <v>44179.604861111111</v>
      </c>
      <c r="G3311" s="34">
        <v>44235.457829328705</v>
      </c>
      <c r="H3311" t="s">
        <v>907</v>
      </c>
      <c r="I3311" t="s">
        <v>903</v>
      </c>
      <c r="J3311" t="s">
        <v>12346</v>
      </c>
      <c r="K3311" t="s">
        <v>0</v>
      </c>
    </row>
    <row r="3312" spans="1:11">
      <c r="A3312" t="s">
        <v>10273</v>
      </c>
      <c r="B3312" s="33" t="s">
        <v>1021</v>
      </c>
      <c r="C3312" s="33">
        <v>305</v>
      </c>
      <c r="D3312" t="s">
        <v>905</v>
      </c>
      <c r="E3312" t="s">
        <v>12238</v>
      </c>
      <c r="F3312" s="34">
        <v>44182.047222222223</v>
      </c>
      <c r="G3312" s="34">
        <v>44207.333333333336</v>
      </c>
      <c r="H3312" t="s">
        <v>907</v>
      </c>
      <c r="I3312" t="s">
        <v>903</v>
      </c>
      <c r="J3312" t="s">
        <v>12504</v>
      </c>
      <c r="K3312" t="s">
        <v>0</v>
      </c>
    </row>
    <row r="3313" spans="1:11">
      <c r="A3313" t="s">
        <v>10274</v>
      </c>
      <c r="B3313" s="33" t="s">
        <v>1021</v>
      </c>
      <c r="C3313" s="33">
        <v>303</v>
      </c>
      <c r="D3313" t="s">
        <v>914</v>
      </c>
      <c r="E3313" t="s">
        <v>12238</v>
      </c>
      <c r="F3313" s="34">
        <v>44185.932638888888</v>
      </c>
      <c r="G3313" s="34">
        <v>44186.34097222222</v>
      </c>
      <c r="H3313" t="s">
        <v>2</v>
      </c>
      <c r="I3313" t="s">
        <v>903</v>
      </c>
      <c r="J3313" t="s">
        <v>12505</v>
      </c>
      <c r="K3313" t="s">
        <v>0</v>
      </c>
    </row>
    <row r="3314" spans="1:11">
      <c r="A3314" t="s">
        <v>10275</v>
      </c>
      <c r="B3314" s="33" t="s">
        <v>1021</v>
      </c>
      <c r="C3314" s="33">
        <v>107</v>
      </c>
      <c r="D3314" t="s">
        <v>914</v>
      </c>
      <c r="E3314" t="s">
        <v>805</v>
      </c>
      <c r="F3314" s="34">
        <v>44193.567361111112</v>
      </c>
      <c r="G3314" s="34">
        <v>44208.615596747688</v>
      </c>
      <c r="H3314" t="s">
        <v>907</v>
      </c>
      <c r="I3314" t="s">
        <v>903</v>
      </c>
      <c r="J3314" t="s">
        <v>12267</v>
      </c>
      <c r="K3314" t="s">
        <v>0</v>
      </c>
    </row>
    <row r="3315" spans="1:11">
      <c r="A3315" t="s">
        <v>10276</v>
      </c>
      <c r="B3315" s="33" t="s">
        <v>1021</v>
      </c>
      <c r="C3315" s="33">
        <v>305</v>
      </c>
      <c r="D3315" t="s">
        <v>914</v>
      </c>
      <c r="E3315" t="s">
        <v>805</v>
      </c>
      <c r="F3315" s="34">
        <v>44193.672222222223</v>
      </c>
      <c r="G3315" s="34">
        <v>44200.587500000001</v>
      </c>
      <c r="H3315" t="s">
        <v>907</v>
      </c>
      <c r="I3315" t="s">
        <v>903</v>
      </c>
      <c r="J3315" t="s">
        <v>12505</v>
      </c>
      <c r="K3315" t="s">
        <v>0</v>
      </c>
    </row>
    <row r="3316" spans="1:11">
      <c r="A3316" t="s">
        <v>10277</v>
      </c>
      <c r="B3316" s="33" t="s">
        <v>1021</v>
      </c>
      <c r="C3316" s="33">
        <v>305</v>
      </c>
      <c r="D3316" t="s">
        <v>914</v>
      </c>
      <c r="E3316" t="s">
        <v>12238</v>
      </c>
      <c r="F3316" s="34">
        <v>44193.822222222225</v>
      </c>
      <c r="G3316" s="34">
        <v>44194.770138888889</v>
      </c>
      <c r="H3316" t="s">
        <v>2</v>
      </c>
      <c r="I3316" t="s">
        <v>903</v>
      </c>
      <c r="J3316" t="s">
        <v>12345</v>
      </c>
      <c r="K3316" t="s">
        <v>0</v>
      </c>
    </row>
    <row r="3317" spans="1:11">
      <c r="A3317" t="s">
        <v>10278</v>
      </c>
      <c r="B3317" s="33" t="s">
        <v>1021</v>
      </c>
      <c r="C3317" s="33">
        <v>102</v>
      </c>
      <c r="D3317" t="s">
        <v>901</v>
      </c>
      <c r="E3317" t="s">
        <v>805</v>
      </c>
      <c r="F3317" s="34">
        <v>44194.542361111111</v>
      </c>
      <c r="G3317" s="34">
        <v>44204.708333333336</v>
      </c>
      <c r="H3317" t="s">
        <v>907</v>
      </c>
      <c r="I3317" t="s">
        <v>903</v>
      </c>
      <c r="J3317" t="s">
        <v>12267</v>
      </c>
      <c r="K3317" t="s">
        <v>0</v>
      </c>
    </row>
    <row r="3318" spans="1:11">
      <c r="A3318" t="s">
        <v>10279</v>
      </c>
      <c r="B3318" s="33" t="s">
        <v>1021</v>
      </c>
      <c r="C3318" s="33">
        <v>209</v>
      </c>
      <c r="D3318" t="s">
        <v>905</v>
      </c>
      <c r="E3318" t="s">
        <v>805</v>
      </c>
      <c r="F3318" s="34">
        <v>44196.397916666669</v>
      </c>
      <c r="G3318" s="34">
        <v>44208.618750000001</v>
      </c>
      <c r="H3318" t="s">
        <v>2</v>
      </c>
      <c r="I3318" t="s">
        <v>903</v>
      </c>
      <c r="J3318" t="s">
        <v>12348</v>
      </c>
      <c r="K3318" t="s">
        <v>0</v>
      </c>
    </row>
    <row r="3319" spans="1:11">
      <c r="A3319" t="s">
        <v>10280</v>
      </c>
      <c r="B3319" s="33" t="s">
        <v>1021</v>
      </c>
      <c r="C3319" s="33">
        <v>209</v>
      </c>
      <c r="D3319" t="s">
        <v>905</v>
      </c>
      <c r="E3319" t="s">
        <v>805</v>
      </c>
      <c r="F3319" s="34">
        <v>44199.893750000003</v>
      </c>
      <c r="G3319" s="34">
        <v>44214.663194444445</v>
      </c>
      <c r="H3319" t="s">
        <v>907</v>
      </c>
      <c r="I3319" t="s">
        <v>903</v>
      </c>
      <c r="J3319" t="s">
        <v>12267</v>
      </c>
      <c r="K3319" t="s">
        <v>0</v>
      </c>
    </row>
    <row r="3320" spans="1:11">
      <c r="A3320" t="s">
        <v>10281</v>
      </c>
      <c r="B3320" s="33" t="s">
        <v>1021</v>
      </c>
      <c r="C3320" s="33" t="s">
        <v>333</v>
      </c>
      <c r="D3320" t="s">
        <v>333</v>
      </c>
      <c r="E3320" t="s">
        <v>12240</v>
      </c>
      <c r="F3320" s="34">
        <v>44199.984722222223</v>
      </c>
      <c r="G3320" s="34">
        <v>44208.621527777781</v>
      </c>
      <c r="H3320" t="s">
        <v>907</v>
      </c>
      <c r="I3320" t="s">
        <v>903</v>
      </c>
      <c r="J3320" t="s">
        <v>12345</v>
      </c>
      <c r="K3320" t="s">
        <v>0</v>
      </c>
    </row>
    <row r="3321" spans="1:11">
      <c r="A3321" t="s">
        <v>10282</v>
      </c>
      <c r="B3321" s="33" t="s">
        <v>1021</v>
      </c>
      <c r="C3321" s="33">
        <v>403</v>
      </c>
      <c r="D3321" t="s">
        <v>914</v>
      </c>
      <c r="E3321" t="s">
        <v>12240</v>
      </c>
      <c r="F3321" s="34">
        <v>44200.461111111108</v>
      </c>
      <c r="G3321" s="34">
        <v>44235.457418773149</v>
      </c>
      <c r="H3321" t="s">
        <v>907</v>
      </c>
      <c r="I3321" t="s">
        <v>903</v>
      </c>
      <c r="J3321" t="s">
        <v>12346</v>
      </c>
      <c r="K3321" t="s">
        <v>0</v>
      </c>
    </row>
    <row r="3322" spans="1:11">
      <c r="A3322" t="s">
        <v>10283</v>
      </c>
      <c r="B3322" s="33" t="s">
        <v>1021</v>
      </c>
      <c r="C3322" s="33">
        <v>407</v>
      </c>
      <c r="D3322" t="s">
        <v>901</v>
      </c>
      <c r="E3322" t="s">
        <v>12240</v>
      </c>
      <c r="F3322" s="34">
        <v>44201.34652777778</v>
      </c>
      <c r="G3322" s="34">
        <v>44204.534722222219</v>
      </c>
      <c r="H3322" t="s">
        <v>2</v>
      </c>
      <c r="I3322" t="s">
        <v>903</v>
      </c>
      <c r="J3322" t="s">
        <v>12355</v>
      </c>
      <c r="K3322" t="s">
        <v>0</v>
      </c>
    </row>
    <row r="3323" spans="1:11">
      <c r="A3323" t="s">
        <v>10284</v>
      </c>
      <c r="B3323" s="33" t="s">
        <v>1021</v>
      </c>
      <c r="C3323" s="33">
        <v>111</v>
      </c>
      <c r="D3323" t="s">
        <v>901</v>
      </c>
      <c r="E3323" t="s">
        <v>12240</v>
      </c>
      <c r="F3323" s="34">
        <v>44201.853472222225</v>
      </c>
      <c r="G3323" s="34">
        <v>44204.708333333336</v>
      </c>
      <c r="H3323" t="s">
        <v>907</v>
      </c>
      <c r="I3323" t="s">
        <v>903</v>
      </c>
      <c r="J3323" t="s">
        <v>12354</v>
      </c>
      <c r="K3323" t="s">
        <v>0</v>
      </c>
    </row>
    <row r="3324" spans="1:11">
      <c r="A3324" t="s">
        <v>10285</v>
      </c>
      <c r="B3324" s="33" t="s">
        <v>1021</v>
      </c>
      <c r="C3324" s="33">
        <v>106</v>
      </c>
      <c r="D3324" t="s">
        <v>905</v>
      </c>
      <c r="E3324" t="s">
        <v>12240</v>
      </c>
      <c r="F3324" s="34">
        <v>44202.509722222225</v>
      </c>
      <c r="G3324" s="34">
        <v>44214.37231082176</v>
      </c>
      <c r="H3324" t="s">
        <v>907</v>
      </c>
      <c r="I3324" t="s">
        <v>903</v>
      </c>
      <c r="J3324" t="s">
        <v>12348</v>
      </c>
      <c r="K3324" t="s">
        <v>0</v>
      </c>
    </row>
    <row r="3325" spans="1:11">
      <c r="A3325" t="s">
        <v>10286</v>
      </c>
      <c r="B3325" s="33" t="s">
        <v>1021</v>
      </c>
      <c r="C3325" s="33">
        <v>106</v>
      </c>
      <c r="D3325" t="s">
        <v>905</v>
      </c>
      <c r="E3325" t="s">
        <v>12240</v>
      </c>
      <c r="F3325" s="34">
        <v>44202.511111111111</v>
      </c>
      <c r="G3325" s="34">
        <v>44230.34375</v>
      </c>
      <c r="H3325" t="s">
        <v>2</v>
      </c>
      <c r="I3325" t="s">
        <v>903</v>
      </c>
      <c r="J3325" t="s">
        <v>12347</v>
      </c>
      <c r="K3325" t="s">
        <v>0</v>
      </c>
    </row>
    <row r="3326" spans="1:11">
      <c r="A3326" t="s">
        <v>10287</v>
      </c>
      <c r="B3326" s="33" t="s">
        <v>1021</v>
      </c>
      <c r="C3326" s="33">
        <v>204</v>
      </c>
      <c r="D3326" t="s">
        <v>905</v>
      </c>
      <c r="E3326" t="s">
        <v>12240</v>
      </c>
      <c r="F3326" s="34">
        <v>44203.546527777777</v>
      </c>
      <c r="G3326" s="34">
        <v>44214.667057303239</v>
      </c>
      <c r="H3326" t="s">
        <v>907</v>
      </c>
      <c r="I3326" t="s">
        <v>903</v>
      </c>
      <c r="J3326" t="s">
        <v>12267</v>
      </c>
      <c r="K3326" t="s">
        <v>0</v>
      </c>
    </row>
    <row r="3327" spans="1:11">
      <c r="A3327" t="s">
        <v>10288</v>
      </c>
      <c r="B3327" s="33" t="s">
        <v>1021</v>
      </c>
      <c r="C3327" s="33">
        <v>106</v>
      </c>
      <c r="D3327" t="s">
        <v>905</v>
      </c>
      <c r="E3327" t="s">
        <v>12240</v>
      </c>
      <c r="F3327" s="34">
        <v>44202.513194444444</v>
      </c>
      <c r="G3327" s="34">
        <v>44203.684027777781</v>
      </c>
      <c r="H3327" t="s">
        <v>2</v>
      </c>
      <c r="I3327" t="s">
        <v>903</v>
      </c>
      <c r="J3327" t="s">
        <v>12265</v>
      </c>
      <c r="K3327" t="s">
        <v>0</v>
      </c>
    </row>
    <row r="3328" spans="1:11">
      <c r="A3328" t="s">
        <v>10289</v>
      </c>
      <c r="B3328" s="33" t="s">
        <v>1021</v>
      </c>
      <c r="C3328" s="33">
        <v>112</v>
      </c>
      <c r="D3328" t="s">
        <v>901</v>
      </c>
      <c r="E3328" t="s">
        <v>12240</v>
      </c>
      <c r="F3328" s="34">
        <v>44205.588888888888</v>
      </c>
      <c r="G3328" s="34">
        <v>44207.317361111112</v>
      </c>
      <c r="H3328" t="s">
        <v>2</v>
      </c>
      <c r="I3328" t="s">
        <v>903</v>
      </c>
      <c r="J3328" t="s">
        <v>12505</v>
      </c>
      <c r="K3328" t="s">
        <v>0</v>
      </c>
    </row>
    <row r="3329" spans="1:11">
      <c r="A3329" t="s">
        <v>10290</v>
      </c>
      <c r="B3329" s="33" t="s">
        <v>1021</v>
      </c>
      <c r="C3329" s="33">
        <v>302</v>
      </c>
      <c r="D3329" t="s">
        <v>914</v>
      </c>
      <c r="E3329" t="s">
        <v>12240</v>
      </c>
      <c r="F3329" s="34">
        <v>44206.486805555556</v>
      </c>
      <c r="G3329" s="34">
        <v>44230.349305555559</v>
      </c>
      <c r="H3329" t="s">
        <v>2</v>
      </c>
      <c r="I3329" t="s">
        <v>903</v>
      </c>
      <c r="J3329" t="s">
        <v>12267</v>
      </c>
      <c r="K3329" t="s">
        <v>0</v>
      </c>
    </row>
    <row r="3330" spans="1:11">
      <c r="A3330" t="s">
        <v>10291</v>
      </c>
      <c r="B3330" s="33" t="s">
        <v>1021</v>
      </c>
      <c r="C3330" s="33" t="s">
        <v>333</v>
      </c>
      <c r="D3330" t="s">
        <v>333</v>
      </c>
      <c r="E3330" t="s">
        <v>12240</v>
      </c>
      <c r="F3330" s="34">
        <v>44208.419444444444</v>
      </c>
      <c r="G3330" s="34">
        <v>44208.625</v>
      </c>
      <c r="H3330" t="s">
        <v>907</v>
      </c>
      <c r="I3330" t="s">
        <v>903</v>
      </c>
      <c r="J3330" t="s">
        <v>12345</v>
      </c>
      <c r="K3330" t="s">
        <v>0</v>
      </c>
    </row>
    <row r="3331" spans="1:11">
      <c r="A3331" t="s">
        <v>10292</v>
      </c>
      <c r="B3331" s="33" t="s">
        <v>1021</v>
      </c>
      <c r="C3331" s="33">
        <v>305</v>
      </c>
      <c r="D3331" t="s">
        <v>905</v>
      </c>
      <c r="E3331" t="s">
        <v>805</v>
      </c>
      <c r="F3331" s="34">
        <v>44207.598611111112</v>
      </c>
      <c r="G3331" s="34">
        <v>44210.708333333336</v>
      </c>
      <c r="H3331" t="s">
        <v>907</v>
      </c>
      <c r="I3331" t="s">
        <v>903</v>
      </c>
      <c r="J3331" t="s">
        <v>12504</v>
      </c>
      <c r="K3331" t="s">
        <v>0</v>
      </c>
    </row>
    <row r="3332" spans="1:11">
      <c r="A3332" t="s">
        <v>10293</v>
      </c>
      <c r="B3332" s="33" t="s">
        <v>1021</v>
      </c>
      <c r="C3332" s="33">
        <v>305</v>
      </c>
      <c r="D3332" t="s">
        <v>901</v>
      </c>
      <c r="E3332" t="s">
        <v>805</v>
      </c>
      <c r="F3332" s="34">
        <v>44207.588888888888</v>
      </c>
      <c r="G3332" s="34">
        <v>44218.708333333336</v>
      </c>
      <c r="H3332" t="s">
        <v>907</v>
      </c>
      <c r="I3332" t="s">
        <v>903</v>
      </c>
      <c r="J3332" t="s">
        <v>12346</v>
      </c>
      <c r="K3332" t="s">
        <v>0</v>
      </c>
    </row>
    <row r="3333" spans="1:11">
      <c r="A3333" t="s">
        <v>10294</v>
      </c>
      <c r="B3333" s="33" t="s">
        <v>1021</v>
      </c>
      <c r="C3333" s="33">
        <v>305</v>
      </c>
      <c r="D3333" t="s">
        <v>901</v>
      </c>
      <c r="E3333" t="s">
        <v>805</v>
      </c>
      <c r="F3333" s="34">
        <v>44207.591666666667</v>
      </c>
      <c r="G3333" s="34">
        <v>44208.706250000003</v>
      </c>
      <c r="H3333" t="s">
        <v>2</v>
      </c>
      <c r="I3333" t="s">
        <v>903</v>
      </c>
      <c r="J3333" t="s">
        <v>12287</v>
      </c>
      <c r="K3333" t="s">
        <v>0</v>
      </c>
    </row>
    <row r="3334" spans="1:11">
      <c r="A3334" t="s">
        <v>10295</v>
      </c>
      <c r="B3334" s="33" t="s">
        <v>1021</v>
      </c>
      <c r="C3334" s="33">
        <v>301</v>
      </c>
      <c r="D3334" t="s">
        <v>901</v>
      </c>
      <c r="E3334" t="s">
        <v>805</v>
      </c>
      <c r="F3334" s="34">
        <v>44207.566666666666</v>
      </c>
      <c r="G3334" s="34">
        <v>44230.36041666667</v>
      </c>
      <c r="H3334" t="s">
        <v>2</v>
      </c>
      <c r="I3334" t="s">
        <v>903</v>
      </c>
      <c r="J3334" t="s">
        <v>12267</v>
      </c>
      <c r="K3334" t="s">
        <v>0</v>
      </c>
    </row>
    <row r="3335" spans="1:11">
      <c r="A3335" t="s">
        <v>10296</v>
      </c>
      <c r="B3335" s="33" t="s">
        <v>1021</v>
      </c>
      <c r="C3335" s="33">
        <v>301</v>
      </c>
      <c r="D3335" t="s">
        <v>901</v>
      </c>
      <c r="E3335" t="s">
        <v>805</v>
      </c>
      <c r="F3335" s="34">
        <v>44207.566666666666</v>
      </c>
      <c r="G3335" s="34">
        <v>44230.359027777777</v>
      </c>
      <c r="H3335" t="s">
        <v>907</v>
      </c>
      <c r="I3335" t="s">
        <v>903</v>
      </c>
      <c r="J3335" t="s">
        <v>12348</v>
      </c>
      <c r="K3335" t="s">
        <v>0</v>
      </c>
    </row>
    <row r="3336" spans="1:11">
      <c r="A3336" t="s">
        <v>10297</v>
      </c>
      <c r="B3336" s="33" t="s">
        <v>1021</v>
      </c>
      <c r="C3336" s="33">
        <v>301</v>
      </c>
      <c r="D3336" t="s">
        <v>901</v>
      </c>
      <c r="E3336" t="s">
        <v>805</v>
      </c>
      <c r="F3336" s="34">
        <v>44207.566666666666</v>
      </c>
      <c r="G3336" s="34">
        <v>44214.708333333336</v>
      </c>
      <c r="H3336" t="s">
        <v>2</v>
      </c>
      <c r="I3336" t="s">
        <v>903</v>
      </c>
      <c r="J3336" t="s">
        <v>12267</v>
      </c>
      <c r="K3336" t="s">
        <v>0</v>
      </c>
    </row>
    <row r="3337" spans="1:11">
      <c r="A3337" t="s">
        <v>10298</v>
      </c>
      <c r="B3337" s="33" t="s">
        <v>1021</v>
      </c>
      <c r="C3337" s="33">
        <v>301</v>
      </c>
      <c r="D3337" t="s">
        <v>901</v>
      </c>
      <c r="E3337" t="s">
        <v>805</v>
      </c>
      <c r="F3337" s="34">
        <v>44207.566666666666</v>
      </c>
      <c r="G3337" s="34">
        <v>44230.354861111111</v>
      </c>
      <c r="H3337" t="s">
        <v>907</v>
      </c>
      <c r="I3337" t="s">
        <v>903</v>
      </c>
      <c r="J3337" t="s">
        <v>12348</v>
      </c>
      <c r="K3337" t="s">
        <v>0</v>
      </c>
    </row>
    <row r="3338" spans="1:11">
      <c r="A3338" t="s">
        <v>10299</v>
      </c>
      <c r="B3338" s="33" t="s">
        <v>1021</v>
      </c>
      <c r="C3338" s="33">
        <v>301</v>
      </c>
      <c r="D3338" t="s">
        <v>901</v>
      </c>
      <c r="E3338" t="s">
        <v>12240</v>
      </c>
      <c r="F3338" s="34">
        <v>44207.566666666666</v>
      </c>
      <c r="G3338" s="34">
        <v>44230.352777777778</v>
      </c>
      <c r="H3338" t="s">
        <v>2</v>
      </c>
      <c r="I3338" t="s">
        <v>903</v>
      </c>
      <c r="J3338" t="s">
        <v>12349</v>
      </c>
      <c r="K3338" t="s">
        <v>0</v>
      </c>
    </row>
    <row r="3339" spans="1:11">
      <c r="A3339" t="s">
        <v>10300</v>
      </c>
      <c r="B3339" s="33" t="s">
        <v>1021</v>
      </c>
      <c r="C3339" s="33">
        <v>402</v>
      </c>
      <c r="D3339" t="s">
        <v>914</v>
      </c>
      <c r="E3339" t="s">
        <v>12240</v>
      </c>
      <c r="F3339" s="34">
        <v>44201.654861111114</v>
      </c>
      <c r="G3339" s="34">
        <v>44208.660416666666</v>
      </c>
      <c r="H3339" t="s">
        <v>2</v>
      </c>
      <c r="I3339" t="s">
        <v>903</v>
      </c>
      <c r="J3339" t="s">
        <v>12258</v>
      </c>
      <c r="K3339" t="s">
        <v>0</v>
      </c>
    </row>
    <row r="3340" spans="1:11">
      <c r="A3340" t="s">
        <v>10301</v>
      </c>
      <c r="B3340" s="33" t="s">
        <v>1021</v>
      </c>
      <c r="C3340" s="33">
        <v>110</v>
      </c>
      <c r="D3340" t="s">
        <v>914</v>
      </c>
      <c r="E3340" t="s">
        <v>12240</v>
      </c>
      <c r="F3340" s="34">
        <v>44203.738888888889</v>
      </c>
      <c r="G3340" s="34">
        <v>44211.708333333336</v>
      </c>
      <c r="H3340" t="s">
        <v>2</v>
      </c>
      <c r="I3340" t="s">
        <v>903</v>
      </c>
      <c r="J3340" t="s">
        <v>12349</v>
      </c>
      <c r="K3340" t="s">
        <v>0</v>
      </c>
    </row>
    <row r="3341" spans="1:11">
      <c r="A3341" t="s">
        <v>10302</v>
      </c>
      <c r="B3341" s="33" t="s">
        <v>1021</v>
      </c>
      <c r="C3341" s="33">
        <v>202</v>
      </c>
      <c r="D3341" t="s">
        <v>901</v>
      </c>
      <c r="E3341" t="s">
        <v>12240</v>
      </c>
      <c r="F3341" s="34">
        <v>44212.503472222219</v>
      </c>
      <c r="G3341" s="34">
        <v>44230.613888888889</v>
      </c>
      <c r="H3341" t="s">
        <v>907</v>
      </c>
      <c r="I3341" t="s">
        <v>903</v>
      </c>
      <c r="J3341" t="s">
        <v>12504</v>
      </c>
      <c r="K3341" t="s">
        <v>0</v>
      </c>
    </row>
    <row r="3342" spans="1:11">
      <c r="A3342" t="s">
        <v>10303</v>
      </c>
      <c r="B3342" s="33" t="s">
        <v>1021</v>
      </c>
      <c r="C3342" s="33">
        <v>408</v>
      </c>
      <c r="D3342" t="s">
        <v>905</v>
      </c>
      <c r="E3342" t="s">
        <v>12240</v>
      </c>
      <c r="F3342" s="34">
        <v>44214.359027777777</v>
      </c>
      <c r="G3342" s="34">
        <v>44214.386111111111</v>
      </c>
      <c r="H3342" t="s">
        <v>2</v>
      </c>
      <c r="I3342" t="s">
        <v>903</v>
      </c>
      <c r="J3342" t="s">
        <v>12258</v>
      </c>
      <c r="K3342" t="s">
        <v>0</v>
      </c>
    </row>
    <row r="3343" spans="1:11">
      <c r="A3343" t="s">
        <v>10304</v>
      </c>
      <c r="B3343" s="33" t="s">
        <v>1021</v>
      </c>
      <c r="C3343" s="33">
        <v>310</v>
      </c>
      <c r="D3343" t="s">
        <v>905</v>
      </c>
      <c r="E3343" t="s">
        <v>12240</v>
      </c>
      <c r="F3343" s="34">
        <v>44215.418055555558</v>
      </c>
      <c r="G3343" s="34">
        <v>44230.369957673611</v>
      </c>
      <c r="H3343" t="s">
        <v>907</v>
      </c>
      <c r="I3343" t="s">
        <v>903</v>
      </c>
      <c r="J3343" t="s">
        <v>12504</v>
      </c>
      <c r="K3343" t="s">
        <v>0</v>
      </c>
    </row>
    <row r="3344" spans="1:11">
      <c r="A3344" t="s">
        <v>10305</v>
      </c>
      <c r="B3344" s="33" t="s">
        <v>1021</v>
      </c>
      <c r="C3344" s="33">
        <v>310</v>
      </c>
      <c r="D3344" t="s">
        <v>901</v>
      </c>
      <c r="E3344" t="s">
        <v>12240</v>
      </c>
      <c r="F3344" s="34">
        <v>44214.693055555559</v>
      </c>
      <c r="G3344" s="34">
        <v>44215.555813564817</v>
      </c>
      <c r="H3344" t="s">
        <v>907</v>
      </c>
      <c r="I3344" t="s">
        <v>903</v>
      </c>
      <c r="J3344" t="s">
        <v>12504</v>
      </c>
      <c r="K3344" t="s">
        <v>0</v>
      </c>
    </row>
    <row r="3345" spans="1:11">
      <c r="A3345" t="s">
        <v>10306</v>
      </c>
      <c r="B3345" s="33" t="s">
        <v>1021</v>
      </c>
      <c r="C3345" s="33">
        <v>314</v>
      </c>
      <c r="D3345" t="s">
        <v>901</v>
      </c>
      <c r="E3345" t="s">
        <v>12240</v>
      </c>
      <c r="F3345" s="34">
        <v>44221.771527777775</v>
      </c>
      <c r="G3345" s="34">
        <v>44222.55</v>
      </c>
      <c r="H3345" t="s">
        <v>2</v>
      </c>
      <c r="I3345" t="s">
        <v>903</v>
      </c>
      <c r="J3345" t="s">
        <v>12272</v>
      </c>
      <c r="K3345" t="s">
        <v>0</v>
      </c>
    </row>
    <row r="3346" spans="1:11">
      <c r="A3346" t="s">
        <v>10307</v>
      </c>
      <c r="B3346" s="33" t="s">
        <v>1021</v>
      </c>
      <c r="C3346" s="33">
        <v>305</v>
      </c>
      <c r="D3346" t="s">
        <v>914</v>
      </c>
      <c r="E3346" t="s">
        <v>12240</v>
      </c>
      <c r="F3346" s="34">
        <v>44219.523611111108</v>
      </c>
      <c r="G3346" s="34">
        <v>44222.569759930557</v>
      </c>
      <c r="H3346" t="s">
        <v>907</v>
      </c>
      <c r="I3346" t="s">
        <v>903</v>
      </c>
      <c r="J3346" t="s">
        <v>12505</v>
      </c>
      <c r="K3346" t="s">
        <v>0</v>
      </c>
    </row>
    <row r="3347" spans="1:11">
      <c r="A3347" t="s">
        <v>10308</v>
      </c>
      <c r="B3347" s="33" t="s">
        <v>1021</v>
      </c>
      <c r="C3347" s="33">
        <v>308</v>
      </c>
      <c r="D3347" t="s">
        <v>914</v>
      </c>
      <c r="E3347" t="s">
        <v>12240</v>
      </c>
      <c r="F3347" s="34">
        <v>44217.009722222225</v>
      </c>
      <c r="G3347" s="34">
        <v>44222.571789016205</v>
      </c>
      <c r="H3347" t="s">
        <v>907</v>
      </c>
      <c r="I3347" t="s">
        <v>903</v>
      </c>
      <c r="J3347" t="s">
        <v>12505</v>
      </c>
      <c r="K3347" t="s">
        <v>0</v>
      </c>
    </row>
    <row r="3348" spans="1:11">
      <c r="A3348" t="s">
        <v>10309</v>
      </c>
      <c r="B3348" s="33" t="s">
        <v>1021</v>
      </c>
      <c r="C3348" s="33">
        <v>304</v>
      </c>
      <c r="D3348" t="s">
        <v>914</v>
      </c>
      <c r="E3348" t="s">
        <v>12240</v>
      </c>
      <c r="F3348" s="34">
        <v>44223.941666666666</v>
      </c>
      <c r="G3348" s="34">
        <v>44229.479166666664</v>
      </c>
      <c r="H3348" t="s">
        <v>2</v>
      </c>
      <c r="I3348" t="s">
        <v>903</v>
      </c>
      <c r="J3348" t="s">
        <v>12346</v>
      </c>
      <c r="K3348" t="s">
        <v>0</v>
      </c>
    </row>
    <row r="3349" spans="1:11">
      <c r="A3349" t="s">
        <v>10310</v>
      </c>
      <c r="B3349" s="33" t="s">
        <v>1021</v>
      </c>
      <c r="C3349" s="33">
        <v>409</v>
      </c>
      <c r="D3349" t="s">
        <v>901</v>
      </c>
      <c r="E3349" t="s">
        <v>12240</v>
      </c>
      <c r="F3349" s="34">
        <v>44229.50277777778</v>
      </c>
      <c r="G3349" s="34">
        <v>44229.583333333336</v>
      </c>
      <c r="H3349" t="s">
        <v>2</v>
      </c>
      <c r="I3349" t="s">
        <v>903</v>
      </c>
      <c r="J3349" t="s">
        <v>12267</v>
      </c>
      <c r="K3349" t="s">
        <v>0</v>
      </c>
    </row>
    <row r="3350" spans="1:11">
      <c r="A3350" t="s">
        <v>10311</v>
      </c>
      <c r="B3350" s="33" t="s">
        <v>1021</v>
      </c>
      <c r="C3350" s="33" t="s">
        <v>333</v>
      </c>
      <c r="D3350" t="s">
        <v>333</v>
      </c>
      <c r="E3350" t="s">
        <v>12240</v>
      </c>
      <c r="F3350" s="34">
        <v>44224.607638888891</v>
      </c>
      <c r="G3350" s="34">
        <v>44232.708333333336</v>
      </c>
      <c r="H3350" t="s">
        <v>2</v>
      </c>
      <c r="I3350" t="s">
        <v>903</v>
      </c>
      <c r="J3350" t="s">
        <v>12350</v>
      </c>
      <c r="K3350" t="s">
        <v>0</v>
      </c>
    </row>
    <row r="3351" spans="1:11">
      <c r="A3351" t="s">
        <v>10312</v>
      </c>
      <c r="B3351" s="33" t="s">
        <v>1021</v>
      </c>
      <c r="C3351" s="33">
        <v>410</v>
      </c>
      <c r="D3351" t="s">
        <v>905</v>
      </c>
      <c r="E3351" t="s">
        <v>12240</v>
      </c>
      <c r="F3351" s="34">
        <v>44225.581250000003</v>
      </c>
      <c r="G3351" s="34">
        <v>44232.564583333333</v>
      </c>
      <c r="H3351" t="s">
        <v>2</v>
      </c>
      <c r="I3351" t="s">
        <v>903</v>
      </c>
      <c r="J3351" t="s">
        <v>12505</v>
      </c>
      <c r="K3351" t="s">
        <v>0</v>
      </c>
    </row>
    <row r="3352" spans="1:11">
      <c r="A3352" t="s">
        <v>10313</v>
      </c>
      <c r="B3352" s="33" t="s">
        <v>1021</v>
      </c>
      <c r="C3352" s="33">
        <v>114</v>
      </c>
      <c r="D3352" t="s">
        <v>901</v>
      </c>
      <c r="E3352" t="s">
        <v>12240</v>
      </c>
      <c r="F3352" s="34">
        <v>44231.791666666664</v>
      </c>
      <c r="G3352" s="34">
        <v>44236.333709189814</v>
      </c>
      <c r="H3352" t="s">
        <v>907</v>
      </c>
      <c r="I3352" t="s">
        <v>903</v>
      </c>
      <c r="J3352" t="s">
        <v>12505</v>
      </c>
      <c r="K3352" t="s">
        <v>0</v>
      </c>
    </row>
    <row r="3353" spans="1:11">
      <c r="A3353" t="s">
        <v>10314</v>
      </c>
      <c r="B3353" s="33" t="s">
        <v>1021</v>
      </c>
      <c r="C3353" s="33">
        <v>405</v>
      </c>
      <c r="D3353" t="s">
        <v>905</v>
      </c>
      <c r="E3353" t="s">
        <v>12240</v>
      </c>
      <c r="F3353" s="34">
        <v>44231.54791666667</v>
      </c>
      <c r="G3353" s="34">
        <v>44236.353247557869</v>
      </c>
      <c r="H3353" t="s">
        <v>907</v>
      </c>
      <c r="I3353" t="s">
        <v>903</v>
      </c>
      <c r="J3353" t="s">
        <v>12267</v>
      </c>
      <c r="K3353" t="s">
        <v>0</v>
      </c>
    </row>
    <row r="3354" spans="1:11">
      <c r="A3354" t="s">
        <v>10315</v>
      </c>
      <c r="B3354" s="33" t="s">
        <v>1021</v>
      </c>
      <c r="C3354" s="33">
        <v>306</v>
      </c>
      <c r="D3354" t="s">
        <v>901</v>
      </c>
      <c r="E3354" t="s">
        <v>12240</v>
      </c>
      <c r="F3354" s="34">
        <v>44236.629861111112</v>
      </c>
      <c r="G3354" s="34">
        <v>44252.375694444447</v>
      </c>
      <c r="H3354" t="s">
        <v>2</v>
      </c>
      <c r="I3354" t="s">
        <v>903</v>
      </c>
      <c r="J3354" t="s">
        <v>12267</v>
      </c>
      <c r="K3354" t="s">
        <v>0</v>
      </c>
    </row>
    <row r="3355" spans="1:11">
      <c r="A3355" t="s">
        <v>10316</v>
      </c>
      <c r="B3355" s="33" t="s">
        <v>1021</v>
      </c>
      <c r="C3355" s="33">
        <v>202</v>
      </c>
      <c r="D3355" t="s">
        <v>905</v>
      </c>
      <c r="E3355" t="s">
        <v>12240</v>
      </c>
      <c r="F3355" s="34">
        <v>44237.979166666664</v>
      </c>
      <c r="G3355" s="34">
        <v>44245.587268958334</v>
      </c>
      <c r="H3355" t="s">
        <v>907</v>
      </c>
      <c r="I3355" t="s">
        <v>903</v>
      </c>
      <c r="J3355" t="s">
        <v>12265</v>
      </c>
      <c r="K3355" t="s">
        <v>0</v>
      </c>
    </row>
    <row r="3356" spans="1:11">
      <c r="A3356" t="s">
        <v>10317</v>
      </c>
      <c r="B3356" s="33" t="s">
        <v>1021</v>
      </c>
      <c r="C3356" s="33">
        <v>107</v>
      </c>
      <c r="D3356" t="s">
        <v>905</v>
      </c>
      <c r="E3356" t="s">
        <v>12240</v>
      </c>
      <c r="F3356" s="34">
        <v>44242.638194444444</v>
      </c>
      <c r="G3356" s="34">
        <v>44246.347554375003</v>
      </c>
      <c r="H3356" t="s">
        <v>907</v>
      </c>
      <c r="I3356" t="s">
        <v>903</v>
      </c>
      <c r="J3356" t="s">
        <v>12505</v>
      </c>
      <c r="K3356" t="s">
        <v>0</v>
      </c>
    </row>
    <row r="3357" spans="1:11">
      <c r="A3357" t="s">
        <v>10318</v>
      </c>
      <c r="B3357" s="33" t="s">
        <v>1021</v>
      </c>
      <c r="C3357" s="33">
        <v>410</v>
      </c>
      <c r="D3357" t="s">
        <v>905</v>
      </c>
      <c r="E3357" t="s">
        <v>12240</v>
      </c>
      <c r="F3357" s="34">
        <v>44253.543749999997</v>
      </c>
      <c r="G3357" s="34">
        <v>44257.415277777778</v>
      </c>
      <c r="H3357" t="s">
        <v>907</v>
      </c>
      <c r="I3357" t="s">
        <v>903</v>
      </c>
      <c r="J3357" t="s">
        <v>12505</v>
      </c>
      <c r="K3357" t="s">
        <v>0</v>
      </c>
    </row>
    <row r="3358" spans="1:11">
      <c r="A3358" t="s">
        <v>10319</v>
      </c>
      <c r="B3358" s="33" t="s">
        <v>1021</v>
      </c>
      <c r="C3358" s="33">
        <v>309</v>
      </c>
      <c r="D3358" t="s">
        <v>914</v>
      </c>
      <c r="E3358" t="s">
        <v>12240</v>
      </c>
      <c r="F3358" s="34">
        <v>44256.43472222222</v>
      </c>
      <c r="G3358" s="34">
        <v>44271.454861111109</v>
      </c>
      <c r="H3358" t="s">
        <v>907</v>
      </c>
      <c r="I3358" t="s">
        <v>903</v>
      </c>
      <c r="J3358" t="s">
        <v>12504</v>
      </c>
      <c r="K3358" t="s">
        <v>0</v>
      </c>
    </row>
    <row r="3359" spans="1:11">
      <c r="A3359" t="s">
        <v>10320</v>
      </c>
      <c r="B3359" s="33" t="s">
        <v>1021</v>
      </c>
      <c r="C3359" s="33" t="s">
        <v>333</v>
      </c>
      <c r="D3359" t="s">
        <v>333</v>
      </c>
      <c r="E3359" t="s">
        <v>12240</v>
      </c>
      <c r="F3359" s="34">
        <v>44256.464583333334</v>
      </c>
      <c r="G3359" s="34">
        <v>44256.552083333336</v>
      </c>
      <c r="H3359" t="s">
        <v>2</v>
      </c>
      <c r="I3359" t="s">
        <v>903</v>
      </c>
      <c r="J3359" t="s">
        <v>12345</v>
      </c>
      <c r="K3359" t="s">
        <v>0</v>
      </c>
    </row>
    <row r="3360" spans="1:11">
      <c r="A3360" t="s">
        <v>10321</v>
      </c>
      <c r="B3360" s="33" t="s">
        <v>1021</v>
      </c>
      <c r="C3360" s="33" t="s">
        <v>333</v>
      </c>
      <c r="D3360" t="s">
        <v>333</v>
      </c>
      <c r="E3360" t="s">
        <v>12240</v>
      </c>
      <c r="F3360" s="34">
        <v>44256.480555555558</v>
      </c>
      <c r="G3360" s="34">
        <v>44256.711111111108</v>
      </c>
      <c r="H3360" t="s">
        <v>2</v>
      </c>
      <c r="I3360" t="s">
        <v>903</v>
      </c>
      <c r="J3360" t="s">
        <v>12345</v>
      </c>
      <c r="K3360" t="s">
        <v>0</v>
      </c>
    </row>
    <row r="3361" spans="1:11">
      <c r="A3361" t="s">
        <v>10322</v>
      </c>
      <c r="B3361" s="33" t="s">
        <v>1021</v>
      </c>
      <c r="C3361" s="33">
        <v>307</v>
      </c>
      <c r="D3361" t="s">
        <v>901</v>
      </c>
      <c r="E3361" t="s">
        <v>12240</v>
      </c>
      <c r="F3361" s="34">
        <v>44257.621527777781</v>
      </c>
      <c r="G3361" s="34">
        <v>44266.443055555559</v>
      </c>
      <c r="H3361" t="s">
        <v>2</v>
      </c>
      <c r="I3361" t="s">
        <v>903</v>
      </c>
      <c r="J3361" t="s">
        <v>12504</v>
      </c>
      <c r="K3361" t="s">
        <v>0</v>
      </c>
    </row>
    <row r="3362" spans="1:11">
      <c r="A3362" t="s">
        <v>10323</v>
      </c>
      <c r="B3362" s="33" t="s">
        <v>1021</v>
      </c>
      <c r="C3362" s="33">
        <v>202</v>
      </c>
      <c r="D3362" t="s">
        <v>901</v>
      </c>
      <c r="E3362" t="s">
        <v>12240</v>
      </c>
      <c r="F3362" s="34">
        <v>44257.824999999997</v>
      </c>
      <c r="G3362" s="34">
        <v>44271.444444444445</v>
      </c>
      <c r="H3362" t="s">
        <v>907</v>
      </c>
      <c r="I3362" t="s">
        <v>903</v>
      </c>
      <c r="J3362" t="s">
        <v>12265</v>
      </c>
      <c r="K3362" t="s">
        <v>0</v>
      </c>
    </row>
    <row r="3363" spans="1:11">
      <c r="A3363" t="s">
        <v>10324</v>
      </c>
      <c r="B3363" s="33" t="s">
        <v>1021</v>
      </c>
      <c r="C3363" s="33">
        <v>202</v>
      </c>
      <c r="D3363" t="s">
        <v>901</v>
      </c>
      <c r="E3363" t="s">
        <v>12240</v>
      </c>
      <c r="F3363" s="34">
        <v>44257.993750000001</v>
      </c>
      <c r="G3363" s="34">
        <v>44273.365277777775</v>
      </c>
      <c r="H3363" t="s">
        <v>907</v>
      </c>
      <c r="I3363" t="s">
        <v>903</v>
      </c>
      <c r="J3363" t="s">
        <v>12504</v>
      </c>
      <c r="K3363" t="s">
        <v>0</v>
      </c>
    </row>
    <row r="3364" spans="1:11">
      <c r="A3364" t="s">
        <v>10325</v>
      </c>
      <c r="B3364" s="33" t="s">
        <v>1021</v>
      </c>
      <c r="C3364" s="33" t="s">
        <v>333</v>
      </c>
      <c r="D3364" t="s">
        <v>333</v>
      </c>
      <c r="E3364" t="s">
        <v>12240</v>
      </c>
      <c r="F3364" s="34">
        <v>44257.543055555558</v>
      </c>
      <c r="G3364" s="34">
        <v>44377.29247255787</v>
      </c>
      <c r="H3364" t="s">
        <v>2</v>
      </c>
      <c r="I3364" t="s">
        <v>903</v>
      </c>
      <c r="J3364" t="s">
        <v>12350</v>
      </c>
      <c r="K3364" t="s">
        <v>0</v>
      </c>
    </row>
    <row r="3365" spans="1:11">
      <c r="A3365" t="s">
        <v>10326</v>
      </c>
      <c r="B3365" s="33" t="s">
        <v>1021</v>
      </c>
      <c r="C3365" s="33">
        <v>207</v>
      </c>
      <c r="D3365" t="s">
        <v>901</v>
      </c>
      <c r="E3365" t="s">
        <v>12240</v>
      </c>
      <c r="F3365" s="34">
        <v>44257.68472222222</v>
      </c>
      <c r="G3365" s="34">
        <v>44292.342258182871</v>
      </c>
      <c r="H3365" t="s">
        <v>907</v>
      </c>
      <c r="I3365" t="s">
        <v>903</v>
      </c>
      <c r="J3365" t="s">
        <v>12347</v>
      </c>
      <c r="K3365" t="s">
        <v>0</v>
      </c>
    </row>
    <row r="3366" spans="1:11">
      <c r="A3366" t="s">
        <v>10327</v>
      </c>
      <c r="B3366" s="33" t="s">
        <v>1021</v>
      </c>
      <c r="C3366" s="33">
        <v>101</v>
      </c>
      <c r="D3366" t="s">
        <v>905</v>
      </c>
      <c r="E3366" t="s">
        <v>12240</v>
      </c>
      <c r="F3366" s="34">
        <v>44258.35833333333</v>
      </c>
      <c r="G3366" s="34">
        <v>44271.447916666664</v>
      </c>
      <c r="H3366" t="s">
        <v>907</v>
      </c>
      <c r="I3366" t="s">
        <v>903</v>
      </c>
      <c r="J3366" t="s">
        <v>12504</v>
      </c>
      <c r="K3366" t="s">
        <v>0</v>
      </c>
    </row>
    <row r="3367" spans="1:11">
      <c r="A3367" t="s">
        <v>10328</v>
      </c>
      <c r="B3367" s="33" t="s">
        <v>1021</v>
      </c>
      <c r="C3367" s="33">
        <v>406</v>
      </c>
      <c r="D3367" t="s">
        <v>914</v>
      </c>
      <c r="E3367" t="s">
        <v>12240</v>
      </c>
      <c r="F3367" s="34">
        <v>44258.732638888891</v>
      </c>
      <c r="G3367" s="34">
        <v>44263.470462187499</v>
      </c>
      <c r="H3367" t="s">
        <v>907</v>
      </c>
      <c r="I3367" t="s">
        <v>903</v>
      </c>
      <c r="J3367" t="s">
        <v>12504</v>
      </c>
      <c r="K3367" t="s">
        <v>0</v>
      </c>
    </row>
    <row r="3368" spans="1:11">
      <c r="A3368" t="s">
        <v>10329</v>
      </c>
      <c r="B3368" s="33" t="s">
        <v>1021</v>
      </c>
      <c r="C3368" s="33">
        <v>406</v>
      </c>
      <c r="D3368" t="s">
        <v>914</v>
      </c>
      <c r="E3368" t="s">
        <v>12240</v>
      </c>
      <c r="F3368" s="34">
        <v>44258.732638888891</v>
      </c>
      <c r="G3368" s="34">
        <v>44271.458333333336</v>
      </c>
      <c r="H3368" t="s">
        <v>907</v>
      </c>
      <c r="I3368" t="s">
        <v>903</v>
      </c>
      <c r="J3368" t="s">
        <v>12265</v>
      </c>
      <c r="K3368" t="s">
        <v>0</v>
      </c>
    </row>
    <row r="3369" spans="1:11">
      <c r="A3369" t="s">
        <v>10330</v>
      </c>
      <c r="B3369" s="33" t="s">
        <v>1021</v>
      </c>
      <c r="C3369" s="33">
        <v>406</v>
      </c>
      <c r="D3369" t="s">
        <v>914</v>
      </c>
      <c r="E3369" t="s">
        <v>12240</v>
      </c>
      <c r="F3369" s="34">
        <v>44258.732638888891</v>
      </c>
      <c r="G3369" s="34">
        <v>44263.636111111111</v>
      </c>
      <c r="H3369" t="s">
        <v>2</v>
      </c>
      <c r="I3369" t="s">
        <v>903</v>
      </c>
      <c r="J3369" t="s">
        <v>12287</v>
      </c>
      <c r="K3369" t="s">
        <v>0</v>
      </c>
    </row>
    <row r="3370" spans="1:11">
      <c r="A3370" t="s">
        <v>10331</v>
      </c>
      <c r="B3370" s="33" t="s">
        <v>1021</v>
      </c>
      <c r="C3370" s="33">
        <v>406</v>
      </c>
      <c r="D3370" t="s">
        <v>914</v>
      </c>
      <c r="E3370" t="s">
        <v>12240</v>
      </c>
      <c r="F3370" s="34">
        <v>44258.732638888891</v>
      </c>
      <c r="G3370" s="34">
        <v>44263.648940416664</v>
      </c>
      <c r="H3370" t="s">
        <v>2</v>
      </c>
      <c r="I3370" t="s">
        <v>903</v>
      </c>
      <c r="J3370" t="s">
        <v>12348</v>
      </c>
      <c r="K3370" t="s">
        <v>0</v>
      </c>
    </row>
    <row r="3371" spans="1:11">
      <c r="A3371" t="s">
        <v>10332</v>
      </c>
      <c r="B3371" s="33" t="s">
        <v>1021</v>
      </c>
      <c r="C3371" s="33">
        <v>409</v>
      </c>
      <c r="D3371" t="s">
        <v>914</v>
      </c>
      <c r="E3371" t="s">
        <v>12240</v>
      </c>
      <c r="F3371" s="34">
        <v>44259.343055555553</v>
      </c>
      <c r="G3371" s="34">
        <v>44271.459722222222</v>
      </c>
      <c r="H3371" t="s">
        <v>907</v>
      </c>
      <c r="I3371" t="s">
        <v>903</v>
      </c>
      <c r="J3371" t="s">
        <v>12349</v>
      </c>
      <c r="K3371" t="s">
        <v>0</v>
      </c>
    </row>
    <row r="3372" spans="1:11">
      <c r="A3372" t="s">
        <v>10333</v>
      </c>
      <c r="B3372" s="33" t="s">
        <v>1021</v>
      </c>
      <c r="C3372" s="33">
        <v>209</v>
      </c>
      <c r="D3372" t="s">
        <v>905</v>
      </c>
      <c r="E3372" t="s">
        <v>12240</v>
      </c>
      <c r="F3372" s="34">
        <v>44259.895138888889</v>
      </c>
      <c r="G3372" s="34">
        <v>44294.334535266207</v>
      </c>
      <c r="H3372" t="s">
        <v>907</v>
      </c>
      <c r="I3372" t="s">
        <v>903</v>
      </c>
      <c r="J3372" t="s">
        <v>12346</v>
      </c>
      <c r="K3372" t="s">
        <v>0</v>
      </c>
    </row>
    <row r="3373" spans="1:11">
      <c r="A3373" t="s">
        <v>10334</v>
      </c>
      <c r="B3373" s="33" t="s">
        <v>1021</v>
      </c>
      <c r="C3373" s="33">
        <v>202</v>
      </c>
      <c r="D3373" t="s">
        <v>905</v>
      </c>
      <c r="E3373" t="s">
        <v>12240</v>
      </c>
      <c r="F3373" s="34">
        <v>44265.788194444445</v>
      </c>
      <c r="G3373" s="34">
        <v>44271.45</v>
      </c>
      <c r="H3373" t="s">
        <v>907</v>
      </c>
      <c r="I3373" t="s">
        <v>903</v>
      </c>
      <c r="J3373" t="s">
        <v>12267</v>
      </c>
      <c r="K3373" t="s">
        <v>0</v>
      </c>
    </row>
    <row r="3374" spans="1:11">
      <c r="A3374" t="s">
        <v>10335</v>
      </c>
      <c r="B3374" s="33" t="s">
        <v>1021</v>
      </c>
      <c r="C3374" s="33">
        <v>205</v>
      </c>
      <c r="D3374" t="s">
        <v>914</v>
      </c>
      <c r="E3374" t="s">
        <v>12240</v>
      </c>
      <c r="F3374" s="34">
        <v>44266.952777777777</v>
      </c>
      <c r="G3374" s="34">
        <v>44271.470833333333</v>
      </c>
      <c r="H3374" t="s">
        <v>907</v>
      </c>
      <c r="I3374" t="s">
        <v>903</v>
      </c>
      <c r="J3374" t="s">
        <v>12349</v>
      </c>
      <c r="K3374" t="s">
        <v>0</v>
      </c>
    </row>
    <row r="3375" spans="1:11">
      <c r="A3375" t="s">
        <v>10336</v>
      </c>
      <c r="B3375" s="33" t="s">
        <v>1021</v>
      </c>
      <c r="C3375" s="33">
        <v>106</v>
      </c>
      <c r="D3375" t="s">
        <v>901</v>
      </c>
      <c r="E3375" t="s">
        <v>12240</v>
      </c>
      <c r="F3375" s="34">
        <v>44271.578472222223</v>
      </c>
      <c r="G3375" s="34">
        <v>44294.513281967593</v>
      </c>
      <c r="H3375" t="s">
        <v>907</v>
      </c>
      <c r="I3375" t="s">
        <v>903</v>
      </c>
      <c r="J3375" t="s">
        <v>12258</v>
      </c>
      <c r="K3375" t="s">
        <v>0</v>
      </c>
    </row>
    <row r="3376" spans="1:11">
      <c r="A3376" t="s">
        <v>10337</v>
      </c>
      <c r="B3376" s="33" t="s">
        <v>1021</v>
      </c>
      <c r="C3376" s="33">
        <v>112</v>
      </c>
      <c r="D3376" t="s">
        <v>901</v>
      </c>
      <c r="E3376" t="s">
        <v>12240</v>
      </c>
      <c r="F3376" s="34">
        <v>44272.727777777778</v>
      </c>
      <c r="G3376" s="34">
        <v>44273.323047615741</v>
      </c>
      <c r="H3376" t="s">
        <v>2</v>
      </c>
      <c r="I3376" t="s">
        <v>903</v>
      </c>
      <c r="J3376" t="s">
        <v>12504</v>
      </c>
      <c r="K3376" t="s">
        <v>0</v>
      </c>
    </row>
    <row r="3377" spans="1:11">
      <c r="A3377" t="s">
        <v>10338</v>
      </c>
      <c r="B3377" s="33" t="s">
        <v>1021</v>
      </c>
      <c r="C3377" s="33">
        <v>406</v>
      </c>
      <c r="D3377" t="s">
        <v>905</v>
      </c>
      <c r="E3377" t="s">
        <v>12240</v>
      </c>
      <c r="F3377" s="34">
        <v>44278.813194444447</v>
      </c>
      <c r="G3377" s="34">
        <v>44301.683333333334</v>
      </c>
      <c r="H3377" t="s">
        <v>907</v>
      </c>
      <c r="I3377" t="s">
        <v>903</v>
      </c>
      <c r="J3377" t="s">
        <v>12347</v>
      </c>
      <c r="K3377" t="s">
        <v>0</v>
      </c>
    </row>
    <row r="3378" spans="1:11">
      <c r="A3378" t="s">
        <v>10339</v>
      </c>
      <c r="B3378" s="33" t="s">
        <v>1021</v>
      </c>
      <c r="C3378" s="33">
        <v>112</v>
      </c>
      <c r="D3378" t="s">
        <v>901</v>
      </c>
      <c r="E3378" t="s">
        <v>12240</v>
      </c>
      <c r="F3378" s="34">
        <v>44289.82708333333</v>
      </c>
      <c r="G3378" s="34">
        <v>44294.51458333333</v>
      </c>
      <c r="H3378" t="s">
        <v>2</v>
      </c>
      <c r="I3378" t="s">
        <v>903</v>
      </c>
      <c r="J3378" t="s">
        <v>12505</v>
      </c>
      <c r="K3378" t="s">
        <v>0</v>
      </c>
    </row>
    <row r="3379" spans="1:11">
      <c r="A3379" t="s">
        <v>10340</v>
      </c>
      <c r="B3379" s="33" t="s">
        <v>1021</v>
      </c>
      <c r="C3379" s="33">
        <v>304</v>
      </c>
      <c r="D3379" t="s">
        <v>905</v>
      </c>
      <c r="E3379" t="s">
        <v>12240</v>
      </c>
      <c r="F3379" s="34">
        <v>44292.342361111114</v>
      </c>
      <c r="G3379" s="34">
        <v>44295.368538333336</v>
      </c>
      <c r="H3379" t="s">
        <v>907</v>
      </c>
      <c r="I3379" t="s">
        <v>903</v>
      </c>
      <c r="J3379" t="s">
        <v>12504</v>
      </c>
      <c r="K3379" t="s">
        <v>0</v>
      </c>
    </row>
    <row r="3380" spans="1:11">
      <c r="A3380" t="s">
        <v>10341</v>
      </c>
      <c r="B3380" s="33" t="s">
        <v>1021</v>
      </c>
      <c r="C3380" s="33">
        <v>106</v>
      </c>
      <c r="D3380" t="s">
        <v>901</v>
      </c>
      <c r="E3380" t="s">
        <v>12240</v>
      </c>
      <c r="F3380" s="34">
        <v>44271.578472222223</v>
      </c>
      <c r="G3380" s="34">
        <v>44294.50141646991</v>
      </c>
      <c r="H3380" t="s">
        <v>2</v>
      </c>
      <c r="I3380" t="s">
        <v>903</v>
      </c>
      <c r="J3380" t="s">
        <v>12349</v>
      </c>
      <c r="K3380" t="s">
        <v>0</v>
      </c>
    </row>
    <row r="3381" spans="1:11">
      <c r="A3381" t="s">
        <v>10342</v>
      </c>
      <c r="B3381" s="33" t="s">
        <v>1021</v>
      </c>
      <c r="C3381" s="33">
        <v>106</v>
      </c>
      <c r="D3381" t="s">
        <v>901</v>
      </c>
      <c r="E3381" t="s">
        <v>12240</v>
      </c>
      <c r="F3381" s="34">
        <v>44271.578472222223</v>
      </c>
      <c r="G3381" s="34">
        <v>44294.503702881942</v>
      </c>
      <c r="H3381" t="s">
        <v>907</v>
      </c>
      <c r="I3381" t="s">
        <v>903</v>
      </c>
      <c r="J3381" t="s">
        <v>12345</v>
      </c>
      <c r="K3381" t="s">
        <v>0</v>
      </c>
    </row>
    <row r="3382" spans="1:11">
      <c r="A3382" t="s">
        <v>10343</v>
      </c>
      <c r="B3382" s="33" t="s">
        <v>1021</v>
      </c>
      <c r="C3382" s="33">
        <v>106</v>
      </c>
      <c r="D3382" t="s">
        <v>901</v>
      </c>
      <c r="E3382" t="s">
        <v>12240</v>
      </c>
      <c r="F3382" s="34">
        <v>44271.578472222223</v>
      </c>
      <c r="G3382" s="34">
        <v>44294.488592719907</v>
      </c>
      <c r="H3382" t="s">
        <v>2</v>
      </c>
      <c r="I3382" t="s">
        <v>903</v>
      </c>
      <c r="J3382" t="s">
        <v>12349</v>
      </c>
      <c r="K3382" t="s">
        <v>0</v>
      </c>
    </row>
    <row r="3383" spans="1:11">
      <c r="A3383" t="s">
        <v>10344</v>
      </c>
      <c r="B3383" s="33" t="s">
        <v>1021</v>
      </c>
      <c r="C3383" s="33">
        <v>106</v>
      </c>
      <c r="D3383" t="s">
        <v>901</v>
      </c>
      <c r="E3383" t="s">
        <v>12240</v>
      </c>
      <c r="F3383" s="34">
        <v>44271.578472222223</v>
      </c>
      <c r="G3383" s="34">
        <v>44294.502297199077</v>
      </c>
      <c r="H3383" t="s">
        <v>2</v>
      </c>
      <c r="I3383" t="s">
        <v>903</v>
      </c>
      <c r="J3383" t="s">
        <v>12258</v>
      </c>
      <c r="K3383" t="s">
        <v>0</v>
      </c>
    </row>
    <row r="3384" spans="1:11">
      <c r="A3384" t="s">
        <v>10345</v>
      </c>
      <c r="B3384" s="33" t="s">
        <v>1021</v>
      </c>
      <c r="C3384" s="33">
        <v>302</v>
      </c>
      <c r="D3384" t="s">
        <v>901</v>
      </c>
      <c r="E3384" t="s">
        <v>12240</v>
      </c>
      <c r="F3384" s="34">
        <v>44294.819444444445</v>
      </c>
      <c r="G3384" s="34">
        <v>44298.436111111114</v>
      </c>
      <c r="H3384" t="s">
        <v>907</v>
      </c>
      <c r="I3384" t="s">
        <v>903</v>
      </c>
      <c r="J3384" t="s">
        <v>12505</v>
      </c>
      <c r="K3384" t="s">
        <v>0</v>
      </c>
    </row>
    <row r="3385" spans="1:11">
      <c r="A3385" t="s">
        <v>10346</v>
      </c>
      <c r="B3385" s="33" t="s">
        <v>1021</v>
      </c>
      <c r="C3385" s="33">
        <v>302</v>
      </c>
      <c r="D3385" t="s">
        <v>901</v>
      </c>
      <c r="E3385" t="s">
        <v>12240</v>
      </c>
      <c r="F3385" s="34">
        <v>44294.819444444445</v>
      </c>
      <c r="G3385" s="34">
        <v>44298.431144224538</v>
      </c>
      <c r="H3385" t="s">
        <v>907</v>
      </c>
      <c r="I3385" t="s">
        <v>903</v>
      </c>
      <c r="J3385" t="s">
        <v>12283</v>
      </c>
      <c r="K3385" t="s">
        <v>0</v>
      </c>
    </row>
    <row r="3386" spans="1:11">
      <c r="A3386" t="s">
        <v>10347</v>
      </c>
      <c r="B3386" s="33" t="s">
        <v>1021</v>
      </c>
      <c r="C3386" s="33">
        <v>409</v>
      </c>
      <c r="D3386" t="s">
        <v>901</v>
      </c>
      <c r="E3386" t="s">
        <v>12240</v>
      </c>
      <c r="F3386" s="34">
        <v>44295.645833333336</v>
      </c>
      <c r="G3386" s="34">
        <v>44300.67291666667</v>
      </c>
      <c r="H3386" t="s">
        <v>907</v>
      </c>
      <c r="I3386" t="s">
        <v>903</v>
      </c>
      <c r="J3386" t="s">
        <v>12505</v>
      </c>
      <c r="K3386" t="s">
        <v>0</v>
      </c>
    </row>
    <row r="3387" spans="1:11">
      <c r="A3387" t="s">
        <v>10348</v>
      </c>
      <c r="B3387" s="33" t="s">
        <v>1021</v>
      </c>
      <c r="C3387" s="33">
        <v>109</v>
      </c>
      <c r="D3387" t="s">
        <v>901</v>
      </c>
      <c r="E3387" t="s">
        <v>12240</v>
      </c>
      <c r="F3387" s="34">
        <v>44298.573611111111</v>
      </c>
      <c r="G3387" s="34">
        <v>44300.676388888889</v>
      </c>
      <c r="H3387" t="s">
        <v>907</v>
      </c>
      <c r="I3387" t="s">
        <v>903</v>
      </c>
      <c r="J3387" t="s">
        <v>12505</v>
      </c>
      <c r="K3387" t="s">
        <v>0</v>
      </c>
    </row>
    <row r="3388" spans="1:11">
      <c r="A3388" t="s">
        <v>10349</v>
      </c>
      <c r="B3388" s="33" t="s">
        <v>1021</v>
      </c>
      <c r="C3388" s="33">
        <v>109</v>
      </c>
      <c r="D3388" t="s">
        <v>901</v>
      </c>
      <c r="E3388" t="s">
        <v>12240</v>
      </c>
      <c r="F3388" s="34">
        <v>44299.575694444444</v>
      </c>
      <c r="G3388" s="34">
        <v>44300.717361111114</v>
      </c>
      <c r="H3388" t="s">
        <v>907</v>
      </c>
      <c r="I3388" t="s">
        <v>903</v>
      </c>
      <c r="J3388" t="s">
        <v>12349</v>
      </c>
      <c r="K3388" t="s">
        <v>0</v>
      </c>
    </row>
    <row r="3389" spans="1:11">
      <c r="A3389" t="s">
        <v>10350</v>
      </c>
      <c r="B3389" s="33" t="s">
        <v>1021</v>
      </c>
      <c r="C3389" s="33">
        <v>205</v>
      </c>
      <c r="D3389" t="s">
        <v>905</v>
      </c>
      <c r="E3389" t="s">
        <v>12240</v>
      </c>
      <c r="F3389" s="34">
        <v>44300.697916666664</v>
      </c>
      <c r="G3389" s="34">
        <v>44309.494336388889</v>
      </c>
      <c r="H3389" t="s">
        <v>907</v>
      </c>
      <c r="I3389" t="s">
        <v>903</v>
      </c>
      <c r="J3389" t="s">
        <v>12283</v>
      </c>
      <c r="K3389" t="s">
        <v>0</v>
      </c>
    </row>
    <row r="3390" spans="1:11">
      <c r="A3390" t="s">
        <v>10351</v>
      </c>
      <c r="B3390" s="33" t="s">
        <v>1021</v>
      </c>
      <c r="C3390" s="33">
        <v>102</v>
      </c>
      <c r="D3390" t="s">
        <v>901</v>
      </c>
      <c r="E3390" t="s">
        <v>12240</v>
      </c>
      <c r="F3390" s="34">
        <v>44301.501388888886</v>
      </c>
      <c r="G3390" s="34">
        <v>44305.302083333336</v>
      </c>
      <c r="H3390" t="s">
        <v>907</v>
      </c>
      <c r="I3390" t="s">
        <v>903</v>
      </c>
      <c r="J3390" t="s">
        <v>12349</v>
      </c>
      <c r="K3390" t="s">
        <v>0</v>
      </c>
    </row>
    <row r="3391" spans="1:11">
      <c r="A3391" t="s">
        <v>10352</v>
      </c>
      <c r="B3391" s="33" t="s">
        <v>1021</v>
      </c>
      <c r="C3391" s="33">
        <v>409</v>
      </c>
      <c r="D3391" t="s">
        <v>901</v>
      </c>
      <c r="E3391" t="s">
        <v>12240</v>
      </c>
      <c r="F3391" s="34">
        <v>44301.667361111111</v>
      </c>
      <c r="G3391" s="34">
        <v>44322.643055555556</v>
      </c>
      <c r="H3391" t="s">
        <v>907</v>
      </c>
      <c r="I3391" t="s">
        <v>903</v>
      </c>
      <c r="J3391" t="s">
        <v>12267</v>
      </c>
      <c r="K3391" t="s">
        <v>0</v>
      </c>
    </row>
    <row r="3392" spans="1:11">
      <c r="A3392" t="s">
        <v>10353</v>
      </c>
      <c r="B3392" s="33" t="s">
        <v>1021</v>
      </c>
      <c r="C3392" s="33">
        <v>201</v>
      </c>
      <c r="D3392" t="s">
        <v>905</v>
      </c>
      <c r="E3392" t="s">
        <v>12240</v>
      </c>
      <c r="F3392" s="34">
        <v>44304.654166666667</v>
      </c>
      <c r="G3392" s="34">
        <v>44322.645138888889</v>
      </c>
      <c r="H3392" t="s">
        <v>907</v>
      </c>
      <c r="I3392" t="s">
        <v>903</v>
      </c>
      <c r="J3392" t="s">
        <v>12267</v>
      </c>
      <c r="K3392" t="s">
        <v>0</v>
      </c>
    </row>
    <row r="3393" spans="1:11">
      <c r="A3393" t="s">
        <v>10354</v>
      </c>
      <c r="B3393" s="33" t="s">
        <v>1021</v>
      </c>
      <c r="C3393" s="33">
        <v>110</v>
      </c>
      <c r="D3393" t="s">
        <v>901</v>
      </c>
      <c r="E3393" t="s">
        <v>12240</v>
      </c>
      <c r="F3393" s="34">
        <v>44312.761805555558</v>
      </c>
      <c r="G3393" s="34">
        <v>44322.652777777781</v>
      </c>
      <c r="H3393" t="s">
        <v>907</v>
      </c>
      <c r="I3393" t="s">
        <v>903</v>
      </c>
      <c r="J3393" t="s">
        <v>12265</v>
      </c>
      <c r="K3393" t="s">
        <v>0</v>
      </c>
    </row>
    <row r="3394" spans="1:11">
      <c r="A3394" t="s">
        <v>10355</v>
      </c>
      <c r="B3394" s="33" t="s">
        <v>1021</v>
      </c>
      <c r="C3394" s="33">
        <v>206</v>
      </c>
      <c r="D3394" t="s">
        <v>905</v>
      </c>
      <c r="E3394" t="s">
        <v>12240</v>
      </c>
      <c r="F3394" s="34">
        <v>44316.615277777775</v>
      </c>
      <c r="G3394" s="34">
        <v>44322.619444444441</v>
      </c>
      <c r="H3394" t="s">
        <v>907</v>
      </c>
      <c r="I3394" t="s">
        <v>903</v>
      </c>
      <c r="J3394" t="s">
        <v>12275</v>
      </c>
      <c r="K3394" t="s">
        <v>0</v>
      </c>
    </row>
    <row r="3395" spans="1:11">
      <c r="A3395" t="s">
        <v>10356</v>
      </c>
      <c r="B3395" s="33" t="s">
        <v>1021</v>
      </c>
      <c r="C3395" s="33">
        <v>409</v>
      </c>
      <c r="D3395" t="s">
        <v>901</v>
      </c>
      <c r="E3395" t="s">
        <v>12250</v>
      </c>
      <c r="F3395" s="34">
        <v>44319.386111111111</v>
      </c>
      <c r="G3395" s="34">
        <v>44323.643055555556</v>
      </c>
      <c r="H3395" t="s">
        <v>907</v>
      </c>
      <c r="I3395" t="s">
        <v>903</v>
      </c>
      <c r="J3395" t="s">
        <v>12267</v>
      </c>
      <c r="K3395" t="s">
        <v>0</v>
      </c>
    </row>
    <row r="3396" spans="1:11">
      <c r="A3396" t="s">
        <v>10357</v>
      </c>
      <c r="B3396" s="33" t="s">
        <v>1021</v>
      </c>
      <c r="C3396" s="33" t="s">
        <v>333</v>
      </c>
      <c r="D3396" t="s">
        <v>333</v>
      </c>
      <c r="E3396" t="s">
        <v>12240</v>
      </c>
      <c r="F3396" s="34">
        <v>44322.510416666664</v>
      </c>
      <c r="G3396" s="34">
        <v>44322.671527777777</v>
      </c>
      <c r="H3396" t="s">
        <v>2</v>
      </c>
      <c r="I3396" t="s">
        <v>903</v>
      </c>
      <c r="J3396" t="s">
        <v>12345</v>
      </c>
      <c r="K3396" t="s">
        <v>0</v>
      </c>
    </row>
    <row r="3397" spans="1:11">
      <c r="A3397" t="s">
        <v>10358</v>
      </c>
      <c r="B3397" s="33" t="s">
        <v>1021</v>
      </c>
      <c r="C3397" s="33">
        <v>110</v>
      </c>
      <c r="D3397" t="s">
        <v>901</v>
      </c>
      <c r="E3397" t="s">
        <v>12240</v>
      </c>
      <c r="F3397" s="34">
        <v>44326.715277777781</v>
      </c>
      <c r="G3397" s="34">
        <v>44334.307638888888</v>
      </c>
      <c r="H3397" t="s">
        <v>2</v>
      </c>
      <c r="I3397" t="s">
        <v>903</v>
      </c>
      <c r="J3397" t="s">
        <v>12275</v>
      </c>
      <c r="K3397" t="s">
        <v>0</v>
      </c>
    </row>
    <row r="3398" spans="1:11">
      <c r="A3398" t="s">
        <v>10359</v>
      </c>
      <c r="B3398" s="33" t="s">
        <v>1021</v>
      </c>
      <c r="C3398" s="33">
        <v>407</v>
      </c>
      <c r="D3398" t="s">
        <v>905</v>
      </c>
      <c r="E3398" t="s">
        <v>12250</v>
      </c>
      <c r="F3398" s="34">
        <v>44327.804166666669</v>
      </c>
      <c r="G3398" s="34">
        <v>44328.377083333333</v>
      </c>
      <c r="H3398" t="s">
        <v>907</v>
      </c>
      <c r="I3398" t="s">
        <v>903</v>
      </c>
      <c r="J3398" t="s">
        <v>12283</v>
      </c>
      <c r="K3398" t="s">
        <v>0</v>
      </c>
    </row>
    <row r="3399" spans="1:11">
      <c r="A3399" t="s">
        <v>10360</v>
      </c>
      <c r="B3399" s="33" t="s">
        <v>1021</v>
      </c>
      <c r="C3399" s="33">
        <v>314</v>
      </c>
      <c r="D3399" t="s">
        <v>901</v>
      </c>
      <c r="E3399" t="s">
        <v>12240</v>
      </c>
      <c r="F3399" s="34">
        <v>44328.434027777781</v>
      </c>
      <c r="G3399" s="34">
        <v>44330.324999999997</v>
      </c>
      <c r="H3399" t="s">
        <v>2</v>
      </c>
      <c r="I3399" t="s">
        <v>903</v>
      </c>
      <c r="J3399" t="s">
        <v>12349</v>
      </c>
      <c r="K3399" t="s">
        <v>0</v>
      </c>
    </row>
    <row r="3400" spans="1:11">
      <c r="A3400" t="s">
        <v>10361</v>
      </c>
      <c r="B3400" s="33" t="s">
        <v>1021</v>
      </c>
      <c r="C3400" s="33">
        <v>204</v>
      </c>
      <c r="D3400" t="s">
        <v>905</v>
      </c>
      <c r="E3400" t="s">
        <v>12240</v>
      </c>
      <c r="F3400" s="34">
        <v>44328.574305555558</v>
      </c>
      <c r="G3400" s="34">
        <v>44354.657638888886</v>
      </c>
      <c r="H3400" t="s">
        <v>907</v>
      </c>
      <c r="I3400" t="s">
        <v>903</v>
      </c>
      <c r="J3400" t="s">
        <v>12504</v>
      </c>
      <c r="K3400" t="s">
        <v>0</v>
      </c>
    </row>
    <row r="3401" spans="1:11">
      <c r="A3401" t="s">
        <v>10362</v>
      </c>
      <c r="B3401" s="33" t="s">
        <v>1021</v>
      </c>
      <c r="C3401" s="33">
        <v>409</v>
      </c>
      <c r="D3401" t="s">
        <v>914</v>
      </c>
      <c r="E3401" t="s">
        <v>12240</v>
      </c>
      <c r="F3401" s="34">
        <v>44329.377083333333</v>
      </c>
      <c r="G3401" s="34">
        <v>44334.302777777775</v>
      </c>
      <c r="H3401" t="s">
        <v>2</v>
      </c>
      <c r="I3401" t="s">
        <v>903</v>
      </c>
      <c r="J3401" t="s">
        <v>12504</v>
      </c>
      <c r="K3401" t="s">
        <v>0</v>
      </c>
    </row>
    <row r="3402" spans="1:11">
      <c r="A3402" t="s">
        <v>10363</v>
      </c>
      <c r="B3402" s="33" t="s">
        <v>1021</v>
      </c>
      <c r="C3402" s="33">
        <v>304</v>
      </c>
      <c r="D3402" t="s">
        <v>905</v>
      </c>
      <c r="E3402" t="s">
        <v>12240</v>
      </c>
      <c r="F3402" s="34">
        <v>44328.879861111112</v>
      </c>
      <c r="G3402" s="34">
        <v>44335.342769976851</v>
      </c>
      <c r="H3402" t="s">
        <v>2</v>
      </c>
      <c r="I3402" t="s">
        <v>903</v>
      </c>
      <c r="J3402" t="s">
        <v>12346</v>
      </c>
      <c r="K3402" t="s">
        <v>0</v>
      </c>
    </row>
    <row r="3403" spans="1:11">
      <c r="A3403" t="s">
        <v>10364</v>
      </c>
      <c r="B3403" s="33" t="s">
        <v>1021</v>
      </c>
      <c r="C3403" s="33">
        <v>407</v>
      </c>
      <c r="D3403" t="s">
        <v>905</v>
      </c>
      <c r="E3403" t="s">
        <v>12240</v>
      </c>
      <c r="F3403" s="34">
        <v>44337.541666666664</v>
      </c>
      <c r="G3403" s="34">
        <v>44355.306944444441</v>
      </c>
      <c r="H3403" t="s">
        <v>2</v>
      </c>
      <c r="I3403" t="s">
        <v>903</v>
      </c>
      <c r="J3403" t="s">
        <v>12353</v>
      </c>
      <c r="K3403" t="s">
        <v>0</v>
      </c>
    </row>
    <row r="3404" spans="1:11">
      <c r="A3404" t="s">
        <v>10365</v>
      </c>
      <c r="B3404" s="33" t="s">
        <v>1021</v>
      </c>
      <c r="C3404" s="33">
        <v>208</v>
      </c>
      <c r="D3404" t="s">
        <v>901</v>
      </c>
      <c r="E3404" t="s">
        <v>12240</v>
      </c>
      <c r="F3404" s="34">
        <v>44340.431250000001</v>
      </c>
      <c r="G3404" s="34">
        <v>44340.474866469907</v>
      </c>
      <c r="H3404" t="s">
        <v>2</v>
      </c>
      <c r="I3404" t="s">
        <v>903</v>
      </c>
      <c r="J3404" t="s">
        <v>12345</v>
      </c>
      <c r="K3404" t="s">
        <v>0</v>
      </c>
    </row>
    <row r="3405" spans="1:11">
      <c r="A3405" t="s">
        <v>10366</v>
      </c>
      <c r="B3405" s="33" t="s">
        <v>1021</v>
      </c>
      <c r="C3405" s="33">
        <v>206</v>
      </c>
      <c r="D3405" t="s">
        <v>914</v>
      </c>
      <c r="E3405" t="s">
        <v>12240</v>
      </c>
      <c r="F3405" s="34">
        <v>44342.820138888892</v>
      </c>
      <c r="G3405" s="34">
        <v>44364.763888888891</v>
      </c>
      <c r="H3405" t="s">
        <v>907</v>
      </c>
      <c r="I3405" t="s">
        <v>903</v>
      </c>
      <c r="J3405" t="s">
        <v>12504</v>
      </c>
      <c r="K3405" t="s">
        <v>0</v>
      </c>
    </row>
    <row r="3406" spans="1:11">
      <c r="A3406" t="s">
        <v>10367</v>
      </c>
      <c r="B3406" s="33" t="s">
        <v>1021</v>
      </c>
      <c r="C3406" s="33">
        <v>304</v>
      </c>
      <c r="D3406" t="s">
        <v>901</v>
      </c>
      <c r="E3406" t="s">
        <v>12240</v>
      </c>
      <c r="F3406" s="34">
        <v>44343.574305555558</v>
      </c>
      <c r="G3406" s="34">
        <v>44349.304166666669</v>
      </c>
      <c r="H3406" t="s">
        <v>907</v>
      </c>
      <c r="I3406" t="s">
        <v>903</v>
      </c>
      <c r="J3406" t="s">
        <v>12349</v>
      </c>
      <c r="K3406" t="s">
        <v>0</v>
      </c>
    </row>
    <row r="3407" spans="1:11">
      <c r="A3407" t="s">
        <v>10368</v>
      </c>
      <c r="B3407" s="33" t="s">
        <v>1021</v>
      </c>
      <c r="C3407" s="33">
        <v>413</v>
      </c>
      <c r="D3407" t="s">
        <v>901</v>
      </c>
      <c r="E3407" t="s">
        <v>12240</v>
      </c>
      <c r="F3407" s="34">
        <v>44344.852777777778</v>
      </c>
      <c r="G3407" s="34">
        <v>44354.65625</v>
      </c>
      <c r="H3407" t="s">
        <v>907</v>
      </c>
      <c r="I3407" t="s">
        <v>903</v>
      </c>
      <c r="J3407" t="s">
        <v>12267</v>
      </c>
      <c r="K3407" t="s">
        <v>0</v>
      </c>
    </row>
    <row r="3408" spans="1:11">
      <c r="A3408" t="s">
        <v>10369</v>
      </c>
      <c r="B3408" s="33" t="s">
        <v>1021</v>
      </c>
      <c r="C3408" s="33">
        <v>305</v>
      </c>
      <c r="D3408" t="s">
        <v>901</v>
      </c>
      <c r="E3408" t="s">
        <v>12240</v>
      </c>
      <c r="F3408" s="34">
        <v>44348.513194444444</v>
      </c>
      <c r="G3408" s="34">
        <v>44354.654166666667</v>
      </c>
      <c r="H3408" t="s">
        <v>907</v>
      </c>
      <c r="I3408" t="s">
        <v>903</v>
      </c>
      <c r="J3408" t="s">
        <v>12267</v>
      </c>
      <c r="K3408" t="s">
        <v>0</v>
      </c>
    </row>
    <row r="3409" spans="1:11">
      <c r="A3409" t="s">
        <v>10370</v>
      </c>
      <c r="B3409" s="33" t="s">
        <v>1021</v>
      </c>
      <c r="C3409" s="33">
        <v>402</v>
      </c>
      <c r="D3409" t="s">
        <v>905</v>
      </c>
      <c r="E3409" t="s">
        <v>12240</v>
      </c>
      <c r="F3409" s="34">
        <v>44348.530555555553</v>
      </c>
      <c r="G3409" s="34">
        <v>44364.438888888886</v>
      </c>
      <c r="H3409" t="s">
        <v>2</v>
      </c>
      <c r="I3409" t="s">
        <v>903</v>
      </c>
      <c r="J3409" t="s">
        <v>12258</v>
      </c>
      <c r="K3409" t="s">
        <v>0</v>
      </c>
    </row>
    <row r="3410" spans="1:11">
      <c r="A3410" t="s">
        <v>10371</v>
      </c>
      <c r="B3410" s="33" t="s">
        <v>1021</v>
      </c>
      <c r="C3410" s="33">
        <v>311</v>
      </c>
      <c r="D3410" t="s">
        <v>901</v>
      </c>
      <c r="E3410" t="s">
        <v>12240</v>
      </c>
      <c r="F3410" s="34">
        <v>44352.642361111109</v>
      </c>
      <c r="G3410" s="34">
        <v>44355.336111111108</v>
      </c>
      <c r="H3410" t="s">
        <v>2</v>
      </c>
      <c r="I3410" t="s">
        <v>903</v>
      </c>
      <c r="J3410" t="s">
        <v>12345</v>
      </c>
      <c r="K3410" t="s">
        <v>0</v>
      </c>
    </row>
    <row r="3411" spans="1:11">
      <c r="A3411" t="s">
        <v>10372</v>
      </c>
      <c r="B3411" s="33" t="s">
        <v>1021</v>
      </c>
      <c r="C3411" s="33">
        <v>403</v>
      </c>
      <c r="D3411" t="s">
        <v>905</v>
      </c>
      <c r="E3411" t="s">
        <v>12240</v>
      </c>
      <c r="F3411" s="34">
        <v>44355.559027777781</v>
      </c>
      <c r="G3411" s="34">
        <v>44364.478472222225</v>
      </c>
      <c r="H3411" t="s">
        <v>907</v>
      </c>
      <c r="I3411" t="s">
        <v>903</v>
      </c>
      <c r="J3411" t="s">
        <v>12258</v>
      </c>
      <c r="K3411" t="s">
        <v>0</v>
      </c>
    </row>
    <row r="3412" spans="1:11">
      <c r="A3412" t="s">
        <v>10373</v>
      </c>
      <c r="B3412" s="33" t="s">
        <v>1021</v>
      </c>
      <c r="C3412" s="33">
        <v>110</v>
      </c>
      <c r="D3412" t="s">
        <v>901</v>
      </c>
      <c r="E3412" t="s">
        <v>12240</v>
      </c>
      <c r="F3412" s="34">
        <v>44358.363888888889</v>
      </c>
      <c r="G3412" s="34">
        <v>44362.32708333333</v>
      </c>
      <c r="H3412" t="s">
        <v>2</v>
      </c>
      <c r="I3412" t="s">
        <v>903</v>
      </c>
      <c r="J3412" t="s">
        <v>12347</v>
      </c>
      <c r="K3412" t="s">
        <v>0</v>
      </c>
    </row>
    <row r="3413" spans="1:11">
      <c r="A3413" t="s">
        <v>10374</v>
      </c>
      <c r="B3413" s="33" t="s">
        <v>1021</v>
      </c>
      <c r="C3413" s="33">
        <v>303</v>
      </c>
      <c r="D3413" t="s">
        <v>901</v>
      </c>
      <c r="E3413" t="s">
        <v>12240</v>
      </c>
      <c r="F3413" s="34">
        <v>44365.565972222219</v>
      </c>
      <c r="G3413" s="34">
        <v>44370.291666666664</v>
      </c>
      <c r="H3413" t="s">
        <v>907</v>
      </c>
      <c r="I3413" t="s">
        <v>903</v>
      </c>
      <c r="J3413" t="s">
        <v>12504</v>
      </c>
      <c r="K3413" t="s">
        <v>0</v>
      </c>
    </row>
    <row r="3414" spans="1:11">
      <c r="A3414" t="s">
        <v>10375</v>
      </c>
      <c r="B3414" s="33" t="s">
        <v>1021</v>
      </c>
      <c r="C3414" s="33">
        <v>105</v>
      </c>
      <c r="D3414" t="s">
        <v>914</v>
      </c>
      <c r="E3414" t="s">
        <v>12240</v>
      </c>
      <c r="F3414" s="34">
        <v>44368.511111111111</v>
      </c>
      <c r="G3414" s="34">
        <v>44370.291666666664</v>
      </c>
      <c r="H3414" t="s">
        <v>907</v>
      </c>
      <c r="I3414" t="s">
        <v>903</v>
      </c>
      <c r="J3414" t="s">
        <v>12505</v>
      </c>
      <c r="K3414" t="s">
        <v>0</v>
      </c>
    </row>
    <row r="3415" spans="1:11">
      <c r="A3415" t="s">
        <v>10376</v>
      </c>
      <c r="B3415" s="33" t="s">
        <v>1021</v>
      </c>
      <c r="C3415" s="33">
        <v>108</v>
      </c>
      <c r="D3415" t="s">
        <v>914</v>
      </c>
      <c r="E3415" t="s">
        <v>12240</v>
      </c>
      <c r="F3415" s="34">
        <v>44367.453472222223</v>
      </c>
      <c r="G3415" s="34">
        <v>44370.291666666664</v>
      </c>
      <c r="H3415" t="s">
        <v>907</v>
      </c>
      <c r="I3415" t="s">
        <v>903</v>
      </c>
      <c r="J3415" t="s">
        <v>12267</v>
      </c>
      <c r="K3415" t="s">
        <v>0</v>
      </c>
    </row>
    <row r="3416" spans="1:11">
      <c r="A3416" t="s">
        <v>10377</v>
      </c>
      <c r="B3416" s="33" t="s">
        <v>1021</v>
      </c>
      <c r="C3416" s="33">
        <v>409</v>
      </c>
      <c r="D3416" t="s">
        <v>901</v>
      </c>
      <c r="E3416" t="s">
        <v>12240</v>
      </c>
      <c r="F3416" s="34">
        <v>44371.600694444445</v>
      </c>
      <c r="G3416" s="34">
        <v>44376.663194444445</v>
      </c>
      <c r="H3416" t="s">
        <v>2</v>
      </c>
      <c r="I3416" t="s">
        <v>903</v>
      </c>
      <c r="J3416" t="s">
        <v>12505</v>
      </c>
      <c r="K3416" t="s">
        <v>0</v>
      </c>
    </row>
    <row r="3417" spans="1:11">
      <c r="A3417" t="s">
        <v>10378</v>
      </c>
      <c r="B3417" s="33" t="s">
        <v>1021</v>
      </c>
      <c r="C3417" s="33">
        <v>304</v>
      </c>
      <c r="D3417" t="s">
        <v>905</v>
      </c>
      <c r="E3417" t="s">
        <v>12240</v>
      </c>
      <c r="F3417" s="34">
        <v>44375.568749999999</v>
      </c>
      <c r="G3417" s="34">
        <v>44375.63718056713</v>
      </c>
      <c r="H3417" t="s">
        <v>907</v>
      </c>
      <c r="I3417" t="s">
        <v>903</v>
      </c>
      <c r="J3417" t="s">
        <v>12349</v>
      </c>
      <c r="K3417" t="s">
        <v>0</v>
      </c>
    </row>
    <row r="3418" spans="1:11">
      <c r="A3418" t="s">
        <v>10379</v>
      </c>
      <c r="B3418" s="33" t="s">
        <v>1021</v>
      </c>
      <c r="C3418" s="33">
        <v>412</v>
      </c>
      <c r="D3418" t="s">
        <v>901</v>
      </c>
      <c r="E3418" t="s">
        <v>12240</v>
      </c>
      <c r="F3418" s="34">
        <v>44375.868055555555</v>
      </c>
      <c r="G3418" s="34">
        <v>44376.415564895833</v>
      </c>
      <c r="H3418" t="s">
        <v>2</v>
      </c>
      <c r="I3418" t="s">
        <v>903</v>
      </c>
      <c r="J3418" t="s">
        <v>12345</v>
      </c>
      <c r="K3418" t="s">
        <v>0</v>
      </c>
    </row>
    <row r="3419" spans="1:11">
      <c r="A3419" t="s">
        <v>10380</v>
      </c>
      <c r="B3419" s="33" t="s">
        <v>1021</v>
      </c>
      <c r="C3419" s="33">
        <v>302</v>
      </c>
      <c r="D3419" t="s">
        <v>901</v>
      </c>
      <c r="E3419" t="s">
        <v>12240</v>
      </c>
      <c r="F3419" s="34">
        <v>44383.754166666666</v>
      </c>
      <c r="G3419" s="34">
        <v>44392.652063437497</v>
      </c>
      <c r="H3419" t="s">
        <v>2</v>
      </c>
      <c r="I3419" t="s">
        <v>903</v>
      </c>
      <c r="J3419" t="s">
        <v>12346</v>
      </c>
      <c r="K3419" t="s">
        <v>0</v>
      </c>
    </row>
    <row r="3420" spans="1:11">
      <c r="A3420" t="s">
        <v>10381</v>
      </c>
      <c r="B3420" s="33" t="s">
        <v>1021</v>
      </c>
      <c r="C3420" s="33">
        <v>413</v>
      </c>
      <c r="D3420" t="s">
        <v>901</v>
      </c>
      <c r="E3420" t="s">
        <v>12240</v>
      </c>
      <c r="F3420" s="34">
        <v>44391.989583333336</v>
      </c>
      <c r="G3420" s="34">
        <v>44396.484722222223</v>
      </c>
      <c r="H3420" t="s">
        <v>2</v>
      </c>
      <c r="I3420" t="s">
        <v>903</v>
      </c>
      <c r="J3420" t="s">
        <v>12267</v>
      </c>
      <c r="K3420" t="s">
        <v>0</v>
      </c>
    </row>
    <row r="3421" spans="1:11">
      <c r="A3421" t="s">
        <v>10382</v>
      </c>
      <c r="B3421" s="33" t="s">
        <v>1021</v>
      </c>
      <c r="C3421" s="33">
        <v>109</v>
      </c>
      <c r="D3421" t="s">
        <v>905</v>
      </c>
      <c r="E3421" t="s">
        <v>12240</v>
      </c>
      <c r="F3421" s="34">
        <v>44392.803472222222</v>
      </c>
      <c r="G3421" s="34">
        <v>44410.708333333336</v>
      </c>
      <c r="H3421" t="s">
        <v>2</v>
      </c>
      <c r="I3421" t="s">
        <v>903</v>
      </c>
      <c r="J3421" t="s">
        <v>12349</v>
      </c>
      <c r="K3421" t="s">
        <v>0</v>
      </c>
    </row>
    <row r="3422" spans="1:11">
      <c r="A3422" t="s">
        <v>10383</v>
      </c>
      <c r="B3422" s="33" t="s">
        <v>1021</v>
      </c>
      <c r="C3422" s="33">
        <v>304</v>
      </c>
      <c r="D3422" t="s">
        <v>901</v>
      </c>
      <c r="E3422" t="s">
        <v>12240</v>
      </c>
      <c r="F3422" s="34">
        <v>44390.665972222225</v>
      </c>
      <c r="G3422" s="34">
        <v>44404.5</v>
      </c>
      <c r="H3422" t="s">
        <v>2</v>
      </c>
      <c r="I3422" t="s">
        <v>903</v>
      </c>
      <c r="J3422" t="s">
        <v>12349</v>
      </c>
      <c r="K3422" t="s">
        <v>0</v>
      </c>
    </row>
    <row r="3423" spans="1:11">
      <c r="A3423" t="s">
        <v>10384</v>
      </c>
      <c r="B3423" s="33" t="s">
        <v>1021</v>
      </c>
      <c r="C3423" s="33">
        <v>305</v>
      </c>
      <c r="D3423" t="s">
        <v>905</v>
      </c>
      <c r="E3423" t="s">
        <v>12240</v>
      </c>
      <c r="F3423" s="34">
        <v>44397.734722222223</v>
      </c>
      <c r="G3423" s="34">
        <v>44398.430971377318</v>
      </c>
      <c r="H3423" t="s">
        <v>2</v>
      </c>
      <c r="I3423" t="s">
        <v>903</v>
      </c>
      <c r="J3423" t="s">
        <v>12349</v>
      </c>
      <c r="K3423" t="s">
        <v>0</v>
      </c>
    </row>
    <row r="3424" spans="1:11">
      <c r="A3424" t="s">
        <v>10385</v>
      </c>
      <c r="B3424" s="33" t="s">
        <v>1021</v>
      </c>
      <c r="C3424" s="33">
        <v>109</v>
      </c>
      <c r="D3424" t="s">
        <v>901</v>
      </c>
      <c r="E3424" t="s">
        <v>12240</v>
      </c>
      <c r="F3424" s="34">
        <v>44397.453472222223</v>
      </c>
      <c r="G3424" s="34">
        <v>44409.882763773145</v>
      </c>
      <c r="H3424" t="s">
        <v>907</v>
      </c>
      <c r="I3424" t="s">
        <v>903</v>
      </c>
      <c r="J3424" t="s">
        <v>12348</v>
      </c>
      <c r="K3424" t="s">
        <v>0</v>
      </c>
    </row>
    <row r="3425" spans="1:11">
      <c r="A3425" t="s">
        <v>10386</v>
      </c>
      <c r="B3425" s="33" t="s">
        <v>1021</v>
      </c>
      <c r="C3425" s="33">
        <v>303</v>
      </c>
      <c r="D3425" t="s">
        <v>901</v>
      </c>
      <c r="E3425" t="s">
        <v>12240</v>
      </c>
      <c r="F3425" s="34">
        <v>44402.789583333331</v>
      </c>
      <c r="G3425" s="34">
        <v>44410.575831747687</v>
      </c>
      <c r="H3425" t="s">
        <v>907</v>
      </c>
      <c r="I3425" t="s">
        <v>903</v>
      </c>
      <c r="J3425" t="s">
        <v>12344</v>
      </c>
      <c r="K3425" t="s">
        <v>0</v>
      </c>
    </row>
    <row r="3426" spans="1:11">
      <c r="A3426" t="s">
        <v>10387</v>
      </c>
      <c r="B3426" s="33" t="s">
        <v>1021</v>
      </c>
      <c r="C3426" s="33">
        <v>301</v>
      </c>
      <c r="D3426" t="s">
        <v>901</v>
      </c>
      <c r="E3426" t="s">
        <v>12240</v>
      </c>
      <c r="F3426" s="34">
        <v>44400.54583333333</v>
      </c>
      <c r="G3426" s="34">
        <v>44403.555140601849</v>
      </c>
      <c r="H3426" t="s">
        <v>907</v>
      </c>
      <c r="I3426" t="s">
        <v>903</v>
      </c>
      <c r="J3426" t="s">
        <v>12349</v>
      </c>
      <c r="K3426" t="s">
        <v>0</v>
      </c>
    </row>
    <row r="3427" spans="1:11">
      <c r="A3427" t="s">
        <v>10388</v>
      </c>
      <c r="B3427" s="33" t="s">
        <v>1021</v>
      </c>
      <c r="C3427" s="33" t="s">
        <v>333</v>
      </c>
      <c r="D3427" t="s">
        <v>333</v>
      </c>
      <c r="E3427" t="s">
        <v>12240</v>
      </c>
      <c r="F3427" s="34">
        <v>44403.642361111109</v>
      </c>
      <c r="G3427" s="34">
        <v>44404.458333333336</v>
      </c>
      <c r="H3427" t="s">
        <v>2</v>
      </c>
      <c r="I3427" t="s">
        <v>903</v>
      </c>
      <c r="J3427" t="s">
        <v>12267</v>
      </c>
      <c r="K3427" t="s">
        <v>0</v>
      </c>
    </row>
    <row r="3428" spans="1:11">
      <c r="A3428" t="s">
        <v>10389</v>
      </c>
      <c r="B3428" s="33" t="s">
        <v>1021</v>
      </c>
      <c r="C3428" s="33">
        <v>210</v>
      </c>
      <c r="D3428" t="s">
        <v>905</v>
      </c>
      <c r="E3428" t="s">
        <v>12240</v>
      </c>
      <c r="F3428" s="34">
        <v>44406.495138888888</v>
      </c>
      <c r="G3428" s="34">
        <v>44432.620138888888</v>
      </c>
      <c r="H3428" t="s">
        <v>907</v>
      </c>
      <c r="I3428" t="s">
        <v>903</v>
      </c>
      <c r="J3428" t="s">
        <v>12344</v>
      </c>
      <c r="K3428" t="s">
        <v>0</v>
      </c>
    </row>
    <row r="3429" spans="1:11">
      <c r="A3429" t="s">
        <v>10390</v>
      </c>
      <c r="B3429" s="33" t="s">
        <v>1021</v>
      </c>
      <c r="C3429" s="33">
        <v>203</v>
      </c>
      <c r="D3429" t="s">
        <v>901</v>
      </c>
      <c r="E3429" t="s">
        <v>12240</v>
      </c>
      <c r="F3429" s="34">
        <v>44406.602083333331</v>
      </c>
      <c r="G3429" s="34">
        <v>44432.618750000001</v>
      </c>
      <c r="H3429" t="s">
        <v>907</v>
      </c>
      <c r="I3429" t="s">
        <v>903</v>
      </c>
      <c r="J3429" t="s">
        <v>12267</v>
      </c>
      <c r="K3429" t="s">
        <v>0</v>
      </c>
    </row>
    <row r="3430" spans="1:11">
      <c r="A3430" t="s">
        <v>10391</v>
      </c>
      <c r="B3430" s="33" t="s">
        <v>1021</v>
      </c>
      <c r="C3430" s="33">
        <v>407</v>
      </c>
      <c r="D3430" t="s">
        <v>901</v>
      </c>
      <c r="E3430" t="s">
        <v>12240</v>
      </c>
      <c r="F3430" s="34">
        <v>44408.427777777775</v>
      </c>
      <c r="G3430" s="34">
        <v>44432.618055555555</v>
      </c>
      <c r="H3430" t="s">
        <v>2</v>
      </c>
      <c r="I3430" t="s">
        <v>903</v>
      </c>
      <c r="J3430" t="s">
        <v>12267</v>
      </c>
      <c r="K3430" t="s">
        <v>0</v>
      </c>
    </row>
    <row r="3431" spans="1:11">
      <c r="A3431" t="s">
        <v>10392</v>
      </c>
      <c r="B3431" s="33" t="s">
        <v>1021</v>
      </c>
      <c r="C3431" s="33">
        <v>308</v>
      </c>
      <c r="D3431" t="s">
        <v>901</v>
      </c>
      <c r="E3431" t="s">
        <v>12240</v>
      </c>
      <c r="F3431" s="34">
        <v>44409.818055555559</v>
      </c>
      <c r="G3431" s="34">
        <v>44410.551696296294</v>
      </c>
      <c r="H3431" t="s">
        <v>907</v>
      </c>
      <c r="I3431" t="s">
        <v>903</v>
      </c>
      <c r="J3431" t="s">
        <v>12345</v>
      </c>
      <c r="K3431" t="s">
        <v>0</v>
      </c>
    </row>
    <row r="3432" spans="1:11">
      <c r="A3432" t="s">
        <v>10393</v>
      </c>
      <c r="B3432" s="33" t="s">
        <v>1021</v>
      </c>
      <c r="C3432" s="33">
        <v>213</v>
      </c>
      <c r="D3432" t="s">
        <v>901</v>
      </c>
      <c r="E3432" t="s">
        <v>12240</v>
      </c>
      <c r="F3432" s="34">
        <v>44409.902777777781</v>
      </c>
      <c r="G3432" s="34">
        <v>44410.553422199075</v>
      </c>
      <c r="H3432" t="s">
        <v>907</v>
      </c>
      <c r="I3432" t="s">
        <v>903</v>
      </c>
      <c r="J3432" t="s">
        <v>12345</v>
      </c>
      <c r="K3432" t="s">
        <v>0</v>
      </c>
    </row>
    <row r="3433" spans="1:11">
      <c r="A3433" t="s">
        <v>10394</v>
      </c>
      <c r="B3433" s="33" t="s">
        <v>1021</v>
      </c>
      <c r="C3433" s="33">
        <v>208</v>
      </c>
      <c r="D3433" t="s">
        <v>901</v>
      </c>
      <c r="E3433" t="s">
        <v>12240</v>
      </c>
      <c r="F3433" s="34">
        <v>44410.368055555555</v>
      </c>
      <c r="G3433" s="34">
        <v>44484.428107789354</v>
      </c>
      <c r="H3433" t="s">
        <v>907</v>
      </c>
      <c r="I3433" t="s">
        <v>903</v>
      </c>
      <c r="J3433" t="s">
        <v>12347</v>
      </c>
      <c r="K3433" t="s">
        <v>0</v>
      </c>
    </row>
    <row r="3434" spans="1:11">
      <c r="A3434" t="s">
        <v>10395</v>
      </c>
      <c r="B3434" s="33" t="s">
        <v>1021</v>
      </c>
      <c r="C3434" s="33">
        <v>313</v>
      </c>
      <c r="D3434" t="s">
        <v>901</v>
      </c>
      <c r="E3434" t="s">
        <v>12240</v>
      </c>
      <c r="F3434" s="34">
        <v>44410.377083333333</v>
      </c>
      <c r="G3434" s="34">
        <v>44475.460590289353</v>
      </c>
      <c r="H3434" t="s">
        <v>907</v>
      </c>
      <c r="I3434" t="s">
        <v>903</v>
      </c>
      <c r="J3434" t="s">
        <v>12347</v>
      </c>
      <c r="K3434" t="s">
        <v>0</v>
      </c>
    </row>
    <row r="3435" spans="1:11">
      <c r="A3435" t="s">
        <v>10396</v>
      </c>
      <c r="B3435" s="33" t="s">
        <v>1021</v>
      </c>
      <c r="C3435" s="33">
        <v>213</v>
      </c>
      <c r="D3435" t="s">
        <v>901</v>
      </c>
      <c r="E3435" t="s">
        <v>12240</v>
      </c>
      <c r="F3435" s="34">
        <v>44410.651388888888</v>
      </c>
      <c r="G3435" s="34">
        <v>44410.708333333336</v>
      </c>
      <c r="H3435" t="s">
        <v>2</v>
      </c>
      <c r="I3435" t="s">
        <v>903</v>
      </c>
      <c r="J3435" t="s">
        <v>12504</v>
      </c>
      <c r="K3435" t="s">
        <v>0</v>
      </c>
    </row>
    <row r="3436" spans="1:11">
      <c r="A3436" t="s">
        <v>10397</v>
      </c>
      <c r="B3436" s="33" t="s">
        <v>1021</v>
      </c>
      <c r="C3436" s="33">
        <v>304</v>
      </c>
      <c r="D3436" t="s">
        <v>901</v>
      </c>
      <c r="E3436" t="s">
        <v>12240</v>
      </c>
      <c r="F3436" s="34">
        <v>44413.478472222225</v>
      </c>
      <c r="G3436" s="34">
        <v>44432.616666666669</v>
      </c>
      <c r="H3436" t="s">
        <v>2</v>
      </c>
      <c r="I3436" t="s">
        <v>903</v>
      </c>
      <c r="J3436" t="s">
        <v>12504</v>
      </c>
      <c r="K3436" t="s">
        <v>0</v>
      </c>
    </row>
    <row r="3437" spans="1:11">
      <c r="A3437" t="s">
        <v>10398</v>
      </c>
      <c r="B3437" s="33" t="s">
        <v>1021</v>
      </c>
      <c r="C3437" s="33">
        <v>408</v>
      </c>
      <c r="D3437" t="s">
        <v>901</v>
      </c>
      <c r="E3437" t="s">
        <v>12240</v>
      </c>
      <c r="F3437" s="34">
        <v>44412.70208333333</v>
      </c>
      <c r="G3437" s="34">
        <v>44475.461104502312</v>
      </c>
      <c r="H3437" t="s">
        <v>907</v>
      </c>
      <c r="I3437" t="s">
        <v>903</v>
      </c>
      <c r="J3437" t="s">
        <v>12347</v>
      </c>
      <c r="K3437" t="s">
        <v>0</v>
      </c>
    </row>
    <row r="3438" spans="1:11">
      <c r="A3438" t="s">
        <v>10399</v>
      </c>
      <c r="B3438" s="33" t="s">
        <v>1021</v>
      </c>
      <c r="C3438" s="33">
        <v>107</v>
      </c>
      <c r="D3438" t="s">
        <v>914</v>
      </c>
      <c r="E3438" t="s">
        <v>12240</v>
      </c>
      <c r="F3438" s="34">
        <v>44418.675694444442</v>
      </c>
      <c r="G3438" s="34">
        <v>44424.438888888886</v>
      </c>
      <c r="H3438" t="s">
        <v>2</v>
      </c>
      <c r="I3438" t="s">
        <v>903</v>
      </c>
      <c r="J3438" t="s">
        <v>12349</v>
      </c>
      <c r="K3438" t="s">
        <v>0</v>
      </c>
    </row>
    <row r="3439" spans="1:11">
      <c r="A3439" t="s">
        <v>10400</v>
      </c>
      <c r="B3439" s="33" t="s">
        <v>1021</v>
      </c>
      <c r="C3439" s="33">
        <v>102</v>
      </c>
      <c r="D3439" t="s">
        <v>901</v>
      </c>
      <c r="E3439" t="s">
        <v>12240</v>
      </c>
      <c r="F3439" s="34">
        <v>44420.438888888886</v>
      </c>
      <c r="G3439" s="34">
        <v>44420.466097962963</v>
      </c>
      <c r="H3439" t="s">
        <v>907</v>
      </c>
      <c r="I3439" t="s">
        <v>903</v>
      </c>
      <c r="J3439" t="s">
        <v>12267</v>
      </c>
      <c r="K3439" t="s">
        <v>0</v>
      </c>
    </row>
    <row r="3440" spans="1:11">
      <c r="A3440" t="s">
        <v>10401</v>
      </c>
      <c r="B3440" s="33" t="s">
        <v>1021</v>
      </c>
      <c r="C3440" s="33" t="s">
        <v>333</v>
      </c>
      <c r="D3440" t="s">
        <v>333</v>
      </c>
      <c r="E3440" t="s">
        <v>12240</v>
      </c>
      <c r="F3440" s="34">
        <v>44421.603472222225</v>
      </c>
      <c r="G3440" s="34">
        <v>44425.439908113425</v>
      </c>
      <c r="H3440" t="s">
        <v>907</v>
      </c>
      <c r="I3440" t="s">
        <v>903</v>
      </c>
      <c r="J3440" t="s">
        <v>12344</v>
      </c>
      <c r="K3440" t="s">
        <v>0</v>
      </c>
    </row>
    <row r="3441" spans="1:11">
      <c r="A3441" t="s">
        <v>10402</v>
      </c>
      <c r="B3441" s="33" t="s">
        <v>1021</v>
      </c>
      <c r="C3441" s="33" t="s">
        <v>333</v>
      </c>
      <c r="D3441" t="s">
        <v>333</v>
      </c>
      <c r="E3441" t="s">
        <v>12240</v>
      </c>
      <c r="F3441" s="34">
        <v>44425.75</v>
      </c>
      <c r="G3441" s="34">
        <v>44427.576618125</v>
      </c>
      <c r="H3441" t="s">
        <v>907</v>
      </c>
      <c r="I3441" t="s">
        <v>903</v>
      </c>
      <c r="J3441" t="s">
        <v>12353</v>
      </c>
      <c r="K3441" t="s">
        <v>0</v>
      </c>
    </row>
    <row r="3442" spans="1:11">
      <c r="A3442" t="s">
        <v>10403</v>
      </c>
      <c r="B3442" s="33" t="s">
        <v>1021</v>
      </c>
      <c r="C3442" s="33">
        <v>304</v>
      </c>
      <c r="D3442" t="s">
        <v>914</v>
      </c>
      <c r="E3442" t="s">
        <v>12240</v>
      </c>
      <c r="F3442" s="34">
        <v>44427.506944444445</v>
      </c>
      <c r="G3442" s="34">
        <v>44441.5</v>
      </c>
      <c r="H3442" t="s">
        <v>907</v>
      </c>
      <c r="I3442" t="s">
        <v>903</v>
      </c>
      <c r="J3442" t="s">
        <v>12267</v>
      </c>
      <c r="K3442" t="s">
        <v>0</v>
      </c>
    </row>
    <row r="3443" spans="1:11">
      <c r="A3443" t="s">
        <v>10404</v>
      </c>
      <c r="B3443" s="33" t="s">
        <v>1021</v>
      </c>
      <c r="C3443" s="33">
        <v>402</v>
      </c>
      <c r="D3443" t="s">
        <v>901</v>
      </c>
      <c r="E3443" t="s">
        <v>12240</v>
      </c>
      <c r="F3443" s="34">
        <v>44442.629861111112</v>
      </c>
      <c r="G3443" s="34">
        <v>44445.37447934028</v>
      </c>
      <c r="H3443" t="s">
        <v>2</v>
      </c>
      <c r="I3443" t="s">
        <v>903</v>
      </c>
      <c r="J3443" t="s">
        <v>12504</v>
      </c>
      <c r="K3443" t="s">
        <v>0</v>
      </c>
    </row>
    <row r="3444" spans="1:11">
      <c r="A3444" t="s">
        <v>10405</v>
      </c>
      <c r="B3444" s="33" t="s">
        <v>1021</v>
      </c>
      <c r="C3444" s="33" t="s">
        <v>333</v>
      </c>
      <c r="D3444" t="s">
        <v>333</v>
      </c>
      <c r="E3444" t="s">
        <v>12240</v>
      </c>
      <c r="F3444" s="34">
        <v>44452.022222222222</v>
      </c>
      <c r="G3444" s="34">
        <v>44453.494870532406</v>
      </c>
      <c r="H3444" t="s">
        <v>907</v>
      </c>
      <c r="I3444" t="s">
        <v>903</v>
      </c>
      <c r="J3444" t="s">
        <v>12346</v>
      </c>
      <c r="K3444" t="s">
        <v>0</v>
      </c>
    </row>
    <row r="3445" spans="1:11">
      <c r="A3445" t="s">
        <v>10406</v>
      </c>
      <c r="B3445" s="33" t="s">
        <v>1021</v>
      </c>
      <c r="C3445" s="33" t="s">
        <v>333</v>
      </c>
      <c r="D3445" t="s">
        <v>333</v>
      </c>
      <c r="E3445" t="s">
        <v>12240</v>
      </c>
      <c r="F3445" s="34">
        <v>44453.408333333333</v>
      </c>
      <c r="G3445" s="34">
        <v>44453.504401226855</v>
      </c>
      <c r="H3445" t="s">
        <v>907</v>
      </c>
      <c r="I3445" t="s">
        <v>903</v>
      </c>
      <c r="J3445" t="s">
        <v>12350</v>
      </c>
      <c r="K3445" t="s">
        <v>0</v>
      </c>
    </row>
    <row r="3446" spans="1:11">
      <c r="A3446" t="s">
        <v>10407</v>
      </c>
      <c r="B3446" s="33" t="s">
        <v>1021</v>
      </c>
      <c r="C3446" s="33" t="s">
        <v>333</v>
      </c>
      <c r="D3446" t="s">
        <v>333</v>
      </c>
      <c r="E3446" t="s">
        <v>12240</v>
      </c>
      <c r="F3446" s="34">
        <v>44453.40625</v>
      </c>
      <c r="G3446" s="34">
        <v>44453.668749999997</v>
      </c>
      <c r="H3446" t="s">
        <v>2</v>
      </c>
      <c r="I3446" t="s">
        <v>903</v>
      </c>
      <c r="J3446" t="s">
        <v>12349</v>
      </c>
      <c r="K3446" t="s">
        <v>0</v>
      </c>
    </row>
    <row r="3447" spans="1:11">
      <c r="A3447" t="s">
        <v>10408</v>
      </c>
      <c r="B3447" s="33" t="s">
        <v>1021</v>
      </c>
      <c r="C3447" s="33" t="s">
        <v>333</v>
      </c>
      <c r="D3447" t="s">
        <v>333</v>
      </c>
      <c r="E3447" t="s">
        <v>12240</v>
      </c>
      <c r="F3447" s="34">
        <v>44453.689583333333</v>
      </c>
      <c r="G3447" s="34">
        <v>44454.338884432873</v>
      </c>
      <c r="H3447" t="s">
        <v>907</v>
      </c>
      <c r="I3447" t="s">
        <v>903</v>
      </c>
      <c r="J3447" t="s">
        <v>12353</v>
      </c>
      <c r="K3447" t="s">
        <v>0</v>
      </c>
    </row>
    <row r="3448" spans="1:11">
      <c r="A3448" t="s">
        <v>10409</v>
      </c>
      <c r="B3448" s="33" t="s">
        <v>1021</v>
      </c>
      <c r="C3448" s="33" t="s">
        <v>333</v>
      </c>
      <c r="D3448" t="s">
        <v>333</v>
      </c>
      <c r="E3448" t="s">
        <v>12240</v>
      </c>
      <c r="F3448" s="34">
        <v>44453.69027777778</v>
      </c>
      <c r="G3448" s="34">
        <v>44454.342888807871</v>
      </c>
      <c r="H3448" t="s">
        <v>907</v>
      </c>
      <c r="I3448" t="s">
        <v>903</v>
      </c>
      <c r="J3448" t="s">
        <v>12350</v>
      </c>
      <c r="K3448" t="s">
        <v>0</v>
      </c>
    </row>
    <row r="3449" spans="1:11">
      <c r="A3449" t="s">
        <v>10410</v>
      </c>
      <c r="B3449" s="33" t="s">
        <v>1021</v>
      </c>
      <c r="C3449" s="33" t="s">
        <v>333</v>
      </c>
      <c r="D3449" t="s">
        <v>333</v>
      </c>
      <c r="E3449" t="s">
        <v>12240</v>
      </c>
      <c r="F3449" s="34">
        <v>44455.663194444445</v>
      </c>
      <c r="G3449" s="34">
        <v>44459.822947418979</v>
      </c>
      <c r="H3449" t="s">
        <v>2</v>
      </c>
      <c r="I3449" t="s">
        <v>903</v>
      </c>
      <c r="J3449" t="s">
        <v>12505</v>
      </c>
      <c r="K3449" t="s">
        <v>0</v>
      </c>
    </row>
    <row r="3450" spans="1:11">
      <c r="A3450" t="s">
        <v>10411</v>
      </c>
      <c r="B3450" s="33" t="s">
        <v>1021</v>
      </c>
      <c r="C3450" s="33">
        <v>203</v>
      </c>
      <c r="D3450" t="s">
        <v>901</v>
      </c>
      <c r="E3450" t="s">
        <v>12240</v>
      </c>
      <c r="F3450" s="34">
        <v>44458.922222222223</v>
      </c>
      <c r="G3450" s="34">
        <v>44476.676388888889</v>
      </c>
      <c r="H3450" t="s">
        <v>2</v>
      </c>
      <c r="I3450" t="s">
        <v>903</v>
      </c>
      <c r="J3450" t="s">
        <v>12344</v>
      </c>
      <c r="K3450" t="s">
        <v>0</v>
      </c>
    </row>
    <row r="3451" spans="1:11">
      <c r="A3451" t="s">
        <v>10412</v>
      </c>
      <c r="B3451" s="33" t="s">
        <v>1021</v>
      </c>
      <c r="C3451" s="33">
        <v>407</v>
      </c>
      <c r="D3451" t="s">
        <v>905</v>
      </c>
      <c r="E3451" t="s">
        <v>12240</v>
      </c>
      <c r="F3451" s="34">
        <v>44480.695138888892</v>
      </c>
      <c r="G3451" s="34">
        <v>44484.431489201386</v>
      </c>
      <c r="H3451" t="s">
        <v>907</v>
      </c>
      <c r="I3451" t="s">
        <v>903</v>
      </c>
      <c r="J3451" t="s">
        <v>12348</v>
      </c>
      <c r="K3451" t="s">
        <v>0</v>
      </c>
    </row>
    <row r="3452" spans="1:11">
      <c r="A3452" t="s">
        <v>10413</v>
      </c>
      <c r="B3452" s="33" t="s">
        <v>1021</v>
      </c>
      <c r="C3452" s="33">
        <v>204</v>
      </c>
      <c r="D3452" t="s">
        <v>905</v>
      </c>
      <c r="E3452" t="s">
        <v>12240</v>
      </c>
      <c r="F3452" s="34">
        <v>44480.792361111111</v>
      </c>
      <c r="G3452" s="34">
        <v>44482.578174618058</v>
      </c>
      <c r="H3452" t="s">
        <v>2</v>
      </c>
      <c r="I3452" t="s">
        <v>903</v>
      </c>
      <c r="J3452" t="s">
        <v>12274</v>
      </c>
      <c r="K3452" t="s">
        <v>0</v>
      </c>
    </row>
    <row r="3453" spans="1:11">
      <c r="A3453" t="s">
        <v>10414</v>
      </c>
      <c r="B3453" s="33" t="s">
        <v>1021</v>
      </c>
      <c r="C3453" s="33">
        <v>302</v>
      </c>
      <c r="D3453" t="s">
        <v>901</v>
      </c>
      <c r="E3453" t="s">
        <v>12240</v>
      </c>
      <c r="F3453" s="34">
        <v>44484.611805555556</v>
      </c>
      <c r="G3453" s="34">
        <v>44487.2888484375</v>
      </c>
      <c r="H3453" t="s">
        <v>2</v>
      </c>
      <c r="I3453" t="s">
        <v>903</v>
      </c>
      <c r="J3453" t="s">
        <v>12344</v>
      </c>
      <c r="K3453" t="s">
        <v>0</v>
      </c>
    </row>
    <row r="3454" spans="1:11">
      <c r="A3454" t="s">
        <v>10415</v>
      </c>
      <c r="B3454" s="33" t="s">
        <v>1021</v>
      </c>
      <c r="C3454" s="33">
        <v>110</v>
      </c>
      <c r="D3454" t="s">
        <v>901</v>
      </c>
      <c r="E3454" t="s">
        <v>12240</v>
      </c>
      <c r="F3454" s="34">
        <v>44490.825694444444</v>
      </c>
      <c r="G3454" s="34">
        <v>44495.439583333333</v>
      </c>
      <c r="H3454" t="s">
        <v>2</v>
      </c>
      <c r="I3454" t="s">
        <v>903</v>
      </c>
      <c r="J3454" t="s">
        <v>12265</v>
      </c>
      <c r="K3454" t="s">
        <v>0</v>
      </c>
    </row>
    <row r="3455" spans="1:11">
      <c r="A3455" t="s">
        <v>10416</v>
      </c>
      <c r="B3455" s="33" t="s">
        <v>1021</v>
      </c>
      <c r="C3455" s="33">
        <v>110</v>
      </c>
      <c r="D3455" t="s">
        <v>901</v>
      </c>
      <c r="E3455" t="s">
        <v>12240</v>
      </c>
      <c r="F3455" s="34">
        <v>44490.817361111112</v>
      </c>
      <c r="G3455" s="34">
        <v>44495.44027777778</v>
      </c>
      <c r="H3455" t="s">
        <v>2</v>
      </c>
      <c r="I3455" t="s">
        <v>903</v>
      </c>
      <c r="J3455" t="s">
        <v>12348</v>
      </c>
      <c r="K3455" t="s">
        <v>0</v>
      </c>
    </row>
    <row r="3456" spans="1:11">
      <c r="A3456" t="s">
        <v>10417</v>
      </c>
      <c r="B3456" s="33" t="s">
        <v>1021</v>
      </c>
      <c r="C3456" s="33">
        <v>110</v>
      </c>
      <c r="D3456" t="s">
        <v>901</v>
      </c>
      <c r="E3456" t="s">
        <v>12240</v>
      </c>
      <c r="F3456" s="34">
        <v>44490.811805555553</v>
      </c>
      <c r="G3456" s="34">
        <v>44495.444444444445</v>
      </c>
      <c r="H3456" t="s">
        <v>2</v>
      </c>
      <c r="I3456" t="s">
        <v>903</v>
      </c>
      <c r="J3456" t="s">
        <v>12355</v>
      </c>
      <c r="K3456" t="s">
        <v>0</v>
      </c>
    </row>
    <row r="3457" spans="1:11">
      <c r="A3457" t="s">
        <v>10418</v>
      </c>
      <c r="B3457" s="33" t="s">
        <v>1021</v>
      </c>
      <c r="C3457" s="33" t="s">
        <v>333</v>
      </c>
      <c r="D3457" t="s">
        <v>333</v>
      </c>
      <c r="E3457" t="s">
        <v>12240</v>
      </c>
      <c r="F3457" s="34">
        <v>44494.781944444447</v>
      </c>
      <c r="G3457" s="34">
        <v>44496.479166666664</v>
      </c>
      <c r="H3457" t="s">
        <v>907</v>
      </c>
      <c r="I3457" t="s">
        <v>903</v>
      </c>
      <c r="J3457" t="s">
        <v>12353</v>
      </c>
      <c r="K3457" t="s">
        <v>0</v>
      </c>
    </row>
    <row r="3458" spans="1:11">
      <c r="A3458" t="s">
        <v>10419</v>
      </c>
      <c r="B3458" s="33" t="s">
        <v>1021</v>
      </c>
      <c r="C3458" s="33">
        <v>310</v>
      </c>
      <c r="D3458" t="s">
        <v>914</v>
      </c>
      <c r="E3458" t="s">
        <v>12240</v>
      </c>
      <c r="F3458" s="34">
        <v>44517.512499999997</v>
      </c>
      <c r="G3458" s="34">
        <v>44517.541604699072</v>
      </c>
      <c r="H3458" t="s">
        <v>2</v>
      </c>
      <c r="I3458" t="s">
        <v>903</v>
      </c>
      <c r="J3458" t="s">
        <v>12267</v>
      </c>
      <c r="K3458" t="s">
        <v>0</v>
      </c>
    </row>
    <row r="3459" spans="1:11">
      <c r="A3459" t="s">
        <v>10420</v>
      </c>
      <c r="B3459" s="33" t="s">
        <v>1021</v>
      </c>
      <c r="C3459" s="33">
        <v>206</v>
      </c>
      <c r="D3459" t="s">
        <v>901</v>
      </c>
      <c r="E3459" t="s">
        <v>12240</v>
      </c>
      <c r="F3459" s="34">
        <v>44525.419444444444</v>
      </c>
      <c r="G3459" s="34">
        <v>44530.292361111111</v>
      </c>
      <c r="H3459" t="s">
        <v>2</v>
      </c>
      <c r="I3459" t="s">
        <v>903</v>
      </c>
      <c r="J3459" t="s">
        <v>12504</v>
      </c>
      <c r="K3459" t="s">
        <v>0</v>
      </c>
    </row>
    <row r="3460" spans="1:11">
      <c r="A3460" t="s">
        <v>10421</v>
      </c>
      <c r="B3460" s="33" t="s">
        <v>1021</v>
      </c>
      <c r="C3460" s="33">
        <v>203</v>
      </c>
      <c r="D3460" t="s">
        <v>901</v>
      </c>
      <c r="E3460" t="s">
        <v>12240</v>
      </c>
      <c r="F3460" s="34">
        <v>44537.709027777775</v>
      </c>
      <c r="G3460" s="34">
        <v>44547.416666666664</v>
      </c>
      <c r="H3460" t="s">
        <v>907</v>
      </c>
      <c r="I3460" t="s">
        <v>903</v>
      </c>
      <c r="J3460" t="s">
        <v>12344</v>
      </c>
      <c r="K3460" t="s">
        <v>0</v>
      </c>
    </row>
    <row r="3461" spans="1:11">
      <c r="A3461" t="s">
        <v>10422</v>
      </c>
      <c r="B3461" s="33" t="s">
        <v>1021</v>
      </c>
      <c r="C3461" s="33">
        <v>209</v>
      </c>
      <c r="D3461" t="s">
        <v>905</v>
      </c>
      <c r="E3461" t="s">
        <v>12240</v>
      </c>
      <c r="F3461" s="34">
        <v>44541.380555555559</v>
      </c>
      <c r="G3461" s="34">
        <v>44543.336012939813</v>
      </c>
      <c r="H3461" t="s">
        <v>907</v>
      </c>
      <c r="I3461" t="s">
        <v>903</v>
      </c>
      <c r="J3461" t="s">
        <v>12344</v>
      </c>
      <c r="K3461" t="s">
        <v>0</v>
      </c>
    </row>
    <row r="3462" spans="1:11">
      <c r="A3462" t="s">
        <v>10423</v>
      </c>
      <c r="B3462" s="33" t="s">
        <v>1021</v>
      </c>
      <c r="C3462" s="33" t="s">
        <v>333</v>
      </c>
      <c r="D3462" t="s">
        <v>333</v>
      </c>
      <c r="E3462" t="s">
        <v>12240</v>
      </c>
      <c r="F3462" s="34">
        <v>44544.527777777781</v>
      </c>
      <c r="G3462" s="34">
        <v>44544.530208136573</v>
      </c>
      <c r="H3462" t="s">
        <v>907</v>
      </c>
      <c r="I3462" t="s">
        <v>903</v>
      </c>
      <c r="J3462" t="s">
        <v>12348</v>
      </c>
      <c r="K3462" t="s">
        <v>0</v>
      </c>
    </row>
    <row r="3463" spans="1:11">
      <c r="A3463" t="s">
        <v>10424</v>
      </c>
      <c r="B3463" s="33" t="s">
        <v>1021</v>
      </c>
      <c r="C3463" s="33">
        <v>409</v>
      </c>
      <c r="D3463" t="s">
        <v>914</v>
      </c>
      <c r="E3463" t="s">
        <v>12240</v>
      </c>
      <c r="F3463" s="34">
        <v>44547.433333333334</v>
      </c>
      <c r="G3463" s="34">
        <v>44547.460208750002</v>
      </c>
      <c r="H3463" t="s">
        <v>2</v>
      </c>
      <c r="I3463" t="s">
        <v>903</v>
      </c>
      <c r="J3463" t="s">
        <v>12349</v>
      </c>
      <c r="K3463" t="s">
        <v>0</v>
      </c>
    </row>
    <row r="3464" spans="1:11">
      <c r="A3464" t="s">
        <v>10425</v>
      </c>
      <c r="B3464" s="33" t="s">
        <v>1021</v>
      </c>
      <c r="C3464" s="33">
        <v>302</v>
      </c>
      <c r="D3464" t="s">
        <v>905</v>
      </c>
      <c r="E3464" t="s">
        <v>12240</v>
      </c>
      <c r="F3464" s="34">
        <v>44552.697916666664</v>
      </c>
      <c r="G3464" s="34">
        <v>44553.428472222222</v>
      </c>
      <c r="H3464" t="s">
        <v>2</v>
      </c>
      <c r="I3464" t="s">
        <v>903</v>
      </c>
      <c r="J3464" t="s">
        <v>12349</v>
      </c>
      <c r="K3464" t="s">
        <v>0</v>
      </c>
    </row>
    <row r="3465" spans="1:11">
      <c r="A3465" t="s">
        <v>10426</v>
      </c>
      <c r="B3465" s="33" t="s">
        <v>1021</v>
      </c>
      <c r="C3465" s="33">
        <v>106</v>
      </c>
      <c r="D3465" t="s">
        <v>905</v>
      </c>
      <c r="E3465" t="s">
        <v>12240</v>
      </c>
      <c r="F3465" s="34">
        <v>44553.478472222225</v>
      </c>
      <c r="G3465" s="34">
        <v>44564.44027777778</v>
      </c>
      <c r="H3465" t="s">
        <v>2</v>
      </c>
      <c r="I3465" t="s">
        <v>903</v>
      </c>
      <c r="J3465" t="s">
        <v>12346</v>
      </c>
      <c r="K3465" t="s">
        <v>0</v>
      </c>
    </row>
    <row r="3466" spans="1:11">
      <c r="A3466" t="s">
        <v>10427</v>
      </c>
      <c r="B3466" s="33" t="s">
        <v>1021</v>
      </c>
      <c r="C3466" s="33">
        <v>106</v>
      </c>
      <c r="D3466" t="s">
        <v>905</v>
      </c>
      <c r="E3466" t="s">
        <v>12240</v>
      </c>
      <c r="F3466" s="34">
        <v>44553.479861111111</v>
      </c>
      <c r="G3466" s="34">
        <v>44553.545604224535</v>
      </c>
      <c r="H3466" t="s">
        <v>907</v>
      </c>
      <c r="I3466" t="s">
        <v>903</v>
      </c>
      <c r="J3466" t="s">
        <v>12349</v>
      </c>
      <c r="K3466" t="s">
        <v>0</v>
      </c>
    </row>
    <row r="3467" spans="1:11">
      <c r="A3467" t="s">
        <v>10428</v>
      </c>
      <c r="B3467" s="33" t="s">
        <v>1021</v>
      </c>
      <c r="C3467" s="33">
        <v>208</v>
      </c>
      <c r="D3467" t="s">
        <v>901</v>
      </c>
      <c r="E3467" t="s">
        <v>12240</v>
      </c>
      <c r="F3467" s="34">
        <v>44557.291666666664</v>
      </c>
      <c r="G3467" s="34">
        <v>44558.522675069442</v>
      </c>
      <c r="H3467" t="s">
        <v>907</v>
      </c>
      <c r="I3467" t="s">
        <v>903</v>
      </c>
      <c r="J3467" t="s">
        <v>12347</v>
      </c>
      <c r="K3467" t="s">
        <v>0</v>
      </c>
    </row>
    <row r="3468" spans="1:11">
      <c r="A3468" t="s">
        <v>10429</v>
      </c>
      <c r="B3468" s="33" t="s">
        <v>1021</v>
      </c>
      <c r="C3468" s="33">
        <v>313</v>
      </c>
      <c r="D3468" t="s">
        <v>901</v>
      </c>
      <c r="E3468" t="s">
        <v>12240</v>
      </c>
      <c r="F3468" s="34">
        <v>44558.466666666667</v>
      </c>
      <c r="G3468" s="34">
        <v>44567.641873125001</v>
      </c>
      <c r="H3468" t="s">
        <v>907</v>
      </c>
      <c r="I3468" t="s">
        <v>903</v>
      </c>
      <c r="J3468" t="s">
        <v>12347</v>
      </c>
      <c r="K3468" t="s">
        <v>0</v>
      </c>
    </row>
    <row r="3469" spans="1:11">
      <c r="A3469" t="s">
        <v>10430</v>
      </c>
      <c r="B3469" s="33" t="s">
        <v>1021</v>
      </c>
      <c r="C3469" s="33">
        <v>213</v>
      </c>
      <c r="D3469" t="s">
        <v>901</v>
      </c>
      <c r="E3469" t="s">
        <v>12240</v>
      </c>
      <c r="F3469" s="34">
        <v>44558.890972222223</v>
      </c>
      <c r="G3469" s="34">
        <v>44572.641644340278</v>
      </c>
      <c r="H3469" t="s">
        <v>907</v>
      </c>
      <c r="I3469" t="s">
        <v>903</v>
      </c>
      <c r="J3469" t="s">
        <v>12347</v>
      </c>
      <c r="K3469" t="s">
        <v>0</v>
      </c>
    </row>
    <row r="3470" spans="1:11">
      <c r="A3470" t="s">
        <v>10431</v>
      </c>
      <c r="B3470" s="33" t="s">
        <v>1021</v>
      </c>
      <c r="C3470" s="33">
        <v>413</v>
      </c>
      <c r="D3470" t="s">
        <v>901</v>
      </c>
      <c r="E3470" t="s">
        <v>12240</v>
      </c>
      <c r="F3470" s="34">
        <v>44559.475694444445</v>
      </c>
      <c r="G3470" s="34">
        <v>44568.303558599539</v>
      </c>
      <c r="H3470" t="s">
        <v>907</v>
      </c>
      <c r="I3470" t="s">
        <v>903</v>
      </c>
      <c r="J3470" t="s">
        <v>12347</v>
      </c>
      <c r="K3470" t="s">
        <v>0</v>
      </c>
    </row>
    <row r="3471" spans="1:11">
      <c r="A3471" t="s">
        <v>10432</v>
      </c>
      <c r="B3471" s="33" t="s">
        <v>1021</v>
      </c>
      <c r="C3471" s="33">
        <v>408</v>
      </c>
      <c r="D3471" t="s">
        <v>901</v>
      </c>
      <c r="E3471" t="s">
        <v>12240</v>
      </c>
      <c r="F3471" s="34">
        <v>44559.70208333333</v>
      </c>
      <c r="G3471" s="34">
        <v>44567.642718414354</v>
      </c>
      <c r="H3471" t="s">
        <v>907</v>
      </c>
      <c r="I3471" t="s">
        <v>903</v>
      </c>
      <c r="J3471" t="s">
        <v>12347</v>
      </c>
      <c r="K3471" t="s">
        <v>0</v>
      </c>
    </row>
    <row r="3472" spans="1:11">
      <c r="A3472" t="s">
        <v>10433</v>
      </c>
      <c r="B3472" s="33" t="s">
        <v>1021</v>
      </c>
      <c r="C3472" s="33">
        <v>309</v>
      </c>
      <c r="D3472" t="s">
        <v>905</v>
      </c>
      <c r="E3472" t="s">
        <v>12240</v>
      </c>
      <c r="F3472" s="34">
        <v>44569.744444444441</v>
      </c>
      <c r="G3472" s="34">
        <v>44578.390972222223</v>
      </c>
      <c r="H3472" t="s">
        <v>2</v>
      </c>
      <c r="I3472" t="s">
        <v>903</v>
      </c>
      <c r="J3472" t="s">
        <v>12345</v>
      </c>
      <c r="K3472" t="s">
        <v>0</v>
      </c>
    </row>
    <row r="3473" spans="1:11">
      <c r="A3473" t="s">
        <v>10434</v>
      </c>
      <c r="B3473" s="33" t="s">
        <v>1021</v>
      </c>
      <c r="C3473" s="33" t="s">
        <v>333</v>
      </c>
      <c r="D3473" t="s">
        <v>333</v>
      </c>
      <c r="E3473" t="s">
        <v>12240</v>
      </c>
      <c r="F3473" s="34">
        <v>44572.690972222219</v>
      </c>
      <c r="G3473" s="34">
        <v>44578.400694444441</v>
      </c>
      <c r="H3473" t="s">
        <v>2</v>
      </c>
      <c r="I3473" t="s">
        <v>903</v>
      </c>
      <c r="J3473" t="s">
        <v>12346</v>
      </c>
      <c r="K3473" t="s">
        <v>0</v>
      </c>
    </row>
    <row r="3474" spans="1:11">
      <c r="A3474" t="s">
        <v>10435</v>
      </c>
      <c r="B3474" s="33" t="s">
        <v>1021</v>
      </c>
      <c r="C3474" s="33">
        <v>110</v>
      </c>
      <c r="D3474" t="s">
        <v>914</v>
      </c>
      <c r="E3474" t="s">
        <v>12240</v>
      </c>
      <c r="F3474" s="34">
        <v>44579.824305555558</v>
      </c>
      <c r="G3474" s="34">
        <v>44580.4375</v>
      </c>
      <c r="H3474" t="s">
        <v>2</v>
      </c>
      <c r="I3474" t="s">
        <v>903</v>
      </c>
      <c r="J3474" t="s">
        <v>12505</v>
      </c>
      <c r="K3474" t="s">
        <v>0</v>
      </c>
    </row>
    <row r="3475" spans="1:11">
      <c r="A3475" t="s">
        <v>10436</v>
      </c>
      <c r="B3475" s="33" t="s">
        <v>1021</v>
      </c>
      <c r="C3475" s="33">
        <v>314</v>
      </c>
      <c r="D3475" t="s">
        <v>901</v>
      </c>
      <c r="E3475" t="s">
        <v>12240</v>
      </c>
      <c r="F3475" s="34">
        <v>44583.643055555556</v>
      </c>
      <c r="G3475" s="34">
        <v>44595.636212812497</v>
      </c>
      <c r="H3475" t="s">
        <v>907</v>
      </c>
      <c r="I3475" t="s">
        <v>903</v>
      </c>
      <c r="J3475" t="s">
        <v>12267</v>
      </c>
      <c r="K3475" t="s">
        <v>0</v>
      </c>
    </row>
    <row r="3476" spans="1:11">
      <c r="A3476" t="s">
        <v>10437</v>
      </c>
      <c r="B3476" s="33" t="s">
        <v>1021</v>
      </c>
      <c r="C3476" s="33" t="s">
        <v>333</v>
      </c>
      <c r="D3476" t="s">
        <v>333</v>
      </c>
      <c r="E3476" t="s">
        <v>12240</v>
      </c>
      <c r="F3476" s="34">
        <v>44595.9375</v>
      </c>
      <c r="G3476" s="34">
        <v>44602.440972222219</v>
      </c>
      <c r="H3476" t="s">
        <v>907</v>
      </c>
      <c r="I3476" t="s">
        <v>903</v>
      </c>
      <c r="J3476" t="s">
        <v>12353</v>
      </c>
      <c r="K3476" t="s">
        <v>0</v>
      </c>
    </row>
    <row r="3477" spans="1:11">
      <c r="A3477" t="s">
        <v>10438</v>
      </c>
      <c r="B3477" s="33" t="s">
        <v>1021</v>
      </c>
      <c r="C3477" s="33">
        <v>307</v>
      </c>
      <c r="D3477" t="s">
        <v>901</v>
      </c>
      <c r="E3477" t="s">
        <v>12240</v>
      </c>
      <c r="F3477" s="34">
        <v>44601.853472222225</v>
      </c>
      <c r="G3477" s="34">
        <v>44602.332638888889</v>
      </c>
      <c r="H3477" t="s">
        <v>2</v>
      </c>
      <c r="I3477" t="s">
        <v>903</v>
      </c>
      <c r="J3477" t="s">
        <v>12347</v>
      </c>
      <c r="K3477" t="s">
        <v>0</v>
      </c>
    </row>
    <row r="3478" spans="1:11">
      <c r="A3478" t="s">
        <v>10439</v>
      </c>
      <c r="B3478" s="33" t="s">
        <v>1021</v>
      </c>
      <c r="C3478" s="33" t="s">
        <v>333</v>
      </c>
      <c r="D3478" t="s">
        <v>333</v>
      </c>
      <c r="E3478" t="s">
        <v>12240</v>
      </c>
      <c r="F3478" s="34">
        <v>44604.380555555559</v>
      </c>
      <c r="G3478" s="34">
        <v>44606.311805555553</v>
      </c>
      <c r="H3478" t="s">
        <v>2</v>
      </c>
      <c r="I3478" t="s">
        <v>903</v>
      </c>
      <c r="J3478" t="s">
        <v>12347</v>
      </c>
      <c r="K3478" t="s">
        <v>0</v>
      </c>
    </row>
    <row r="3479" spans="1:11">
      <c r="A3479" t="s">
        <v>10440</v>
      </c>
      <c r="B3479" s="33" t="s">
        <v>1021</v>
      </c>
      <c r="C3479" s="33">
        <v>305</v>
      </c>
      <c r="D3479" t="s">
        <v>905</v>
      </c>
      <c r="E3479" t="s">
        <v>12240</v>
      </c>
      <c r="F3479" s="34">
        <v>44606.443055555559</v>
      </c>
      <c r="G3479" s="34">
        <v>44622.646527777775</v>
      </c>
      <c r="H3479" t="s">
        <v>2</v>
      </c>
      <c r="I3479" t="s">
        <v>903</v>
      </c>
      <c r="J3479" t="s">
        <v>12267</v>
      </c>
      <c r="K3479" t="s">
        <v>0</v>
      </c>
    </row>
    <row r="3480" spans="1:11">
      <c r="A3480" t="s">
        <v>10441</v>
      </c>
      <c r="B3480" s="33" t="s">
        <v>1021</v>
      </c>
      <c r="C3480" s="33" t="s">
        <v>333</v>
      </c>
      <c r="D3480" t="s">
        <v>333</v>
      </c>
      <c r="E3480" t="s">
        <v>12240</v>
      </c>
      <c r="F3480" s="34">
        <v>44607.911111111112</v>
      </c>
      <c r="G3480" s="34">
        <v>44608.545138888891</v>
      </c>
      <c r="H3480" t="s">
        <v>2</v>
      </c>
      <c r="I3480" t="s">
        <v>903</v>
      </c>
      <c r="J3480" t="s">
        <v>12345</v>
      </c>
      <c r="K3480" t="s">
        <v>0</v>
      </c>
    </row>
    <row r="3481" spans="1:11">
      <c r="A3481" t="s">
        <v>10442</v>
      </c>
      <c r="B3481" s="33" t="s">
        <v>1021</v>
      </c>
      <c r="C3481" s="33">
        <v>111</v>
      </c>
      <c r="D3481" t="s">
        <v>901</v>
      </c>
      <c r="E3481" t="s">
        <v>12240</v>
      </c>
      <c r="F3481" s="34">
        <v>44617.418749999997</v>
      </c>
      <c r="G3481" s="34">
        <v>44622.650694444441</v>
      </c>
      <c r="H3481" t="s">
        <v>2</v>
      </c>
      <c r="I3481" t="s">
        <v>903</v>
      </c>
      <c r="J3481" t="s">
        <v>12504</v>
      </c>
      <c r="K3481" t="s">
        <v>0</v>
      </c>
    </row>
    <row r="3482" spans="1:11">
      <c r="A3482" t="s">
        <v>10443</v>
      </c>
      <c r="B3482" s="33" t="s">
        <v>1021</v>
      </c>
      <c r="C3482" s="33">
        <v>312</v>
      </c>
      <c r="D3482" t="s">
        <v>901</v>
      </c>
      <c r="E3482" t="s">
        <v>12240</v>
      </c>
      <c r="F3482" s="34">
        <v>44617.599305555559</v>
      </c>
      <c r="G3482" s="34">
        <v>44628.428542847221</v>
      </c>
      <c r="H3482" t="s">
        <v>907</v>
      </c>
      <c r="I3482" t="s">
        <v>903</v>
      </c>
      <c r="J3482" t="s">
        <v>12344</v>
      </c>
      <c r="K3482" t="s">
        <v>0</v>
      </c>
    </row>
    <row r="3483" spans="1:11">
      <c r="A3483" t="s">
        <v>10444</v>
      </c>
      <c r="B3483" s="33" t="s">
        <v>1021</v>
      </c>
      <c r="C3483" s="33">
        <v>203</v>
      </c>
      <c r="D3483" t="s">
        <v>905</v>
      </c>
      <c r="E3483" t="s">
        <v>12240</v>
      </c>
      <c r="F3483" s="34">
        <v>44617.688888888886</v>
      </c>
      <c r="G3483" s="34">
        <v>44618.307638888888</v>
      </c>
      <c r="H3483" t="s">
        <v>2</v>
      </c>
      <c r="I3483" t="s">
        <v>903</v>
      </c>
      <c r="J3483" t="s">
        <v>12504</v>
      </c>
      <c r="K3483" t="s">
        <v>0</v>
      </c>
    </row>
    <row r="3484" spans="1:11">
      <c r="A3484" t="s">
        <v>10445</v>
      </c>
      <c r="B3484" s="33" t="s">
        <v>1021</v>
      </c>
      <c r="C3484" s="33">
        <v>114</v>
      </c>
      <c r="D3484" t="s">
        <v>901</v>
      </c>
      <c r="E3484" t="s">
        <v>12240</v>
      </c>
      <c r="F3484" s="34">
        <v>44624.54583333333</v>
      </c>
      <c r="G3484" s="34">
        <v>44628.428716331022</v>
      </c>
      <c r="H3484" t="s">
        <v>907</v>
      </c>
      <c r="I3484" t="s">
        <v>903</v>
      </c>
      <c r="J3484" t="s">
        <v>12344</v>
      </c>
      <c r="K3484" t="s">
        <v>0</v>
      </c>
    </row>
    <row r="3485" spans="1:11">
      <c r="A3485" t="s">
        <v>10446</v>
      </c>
      <c r="B3485" s="33" t="s">
        <v>1021</v>
      </c>
      <c r="C3485" s="33">
        <v>108</v>
      </c>
      <c r="D3485" t="s">
        <v>905</v>
      </c>
      <c r="E3485" t="s">
        <v>12240</v>
      </c>
      <c r="F3485" s="34">
        <v>44632.779166666667</v>
      </c>
      <c r="G3485" s="34">
        <v>44635.403564131942</v>
      </c>
      <c r="H3485" t="s">
        <v>2</v>
      </c>
      <c r="I3485" t="s">
        <v>903</v>
      </c>
      <c r="J3485" t="s">
        <v>12344</v>
      </c>
      <c r="K3485" t="s">
        <v>0</v>
      </c>
    </row>
    <row r="3486" spans="1:11">
      <c r="A3486" t="s">
        <v>10447</v>
      </c>
      <c r="B3486" s="33" t="s">
        <v>1021</v>
      </c>
      <c r="C3486" s="33">
        <v>108</v>
      </c>
      <c r="D3486" t="s">
        <v>901</v>
      </c>
      <c r="E3486" t="s">
        <v>12240</v>
      </c>
      <c r="F3486" s="34">
        <v>44638.65347222222</v>
      </c>
      <c r="G3486" s="34">
        <v>44659.444444444445</v>
      </c>
      <c r="H3486" t="s">
        <v>907</v>
      </c>
      <c r="I3486" t="s">
        <v>903</v>
      </c>
      <c r="J3486" t="s">
        <v>12274</v>
      </c>
      <c r="K3486" t="s">
        <v>0</v>
      </c>
    </row>
    <row r="3487" spans="1:11">
      <c r="A3487" t="s">
        <v>10448</v>
      </c>
      <c r="B3487" s="33" t="s">
        <v>1021</v>
      </c>
      <c r="C3487" s="33">
        <v>203</v>
      </c>
      <c r="D3487" t="s">
        <v>901</v>
      </c>
      <c r="E3487" t="s">
        <v>12240</v>
      </c>
      <c r="F3487" s="34">
        <v>44648.343055555553</v>
      </c>
      <c r="G3487" s="34">
        <v>44662.696527777778</v>
      </c>
      <c r="H3487" t="s">
        <v>2</v>
      </c>
      <c r="I3487" t="s">
        <v>903</v>
      </c>
      <c r="J3487" t="s">
        <v>12504</v>
      </c>
      <c r="K3487" t="s">
        <v>0</v>
      </c>
    </row>
    <row r="3488" spans="1:11">
      <c r="A3488" t="s">
        <v>10449</v>
      </c>
      <c r="B3488" s="33" t="s">
        <v>1021</v>
      </c>
      <c r="C3488" s="33">
        <v>303</v>
      </c>
      <c r="D3488" t="s">
        <v>901</v>
      </c>
      <c r="E3488" t="s">
        <v>12240</v>
      </c>
      <c r="F3488" s="34">
        <v>44651.429861111108</v>
      </c>
      <c r="G3488" s="34">
        <v>44673.625</v>
      </c>
      <c r="H3488" t="s">
        <v>907</v>
      </c>
      <c r="I3488" t="s">
        <v>903</v>
      </c>
      <c r="J3488" t="s">
        <v>12347</v>
      </c>
      <c r="K3488" t="s">
        <v>0</v>
      </c>
    </row>
    <row r="3489" spans="1:11">
      <c r="A3489" t="s">
        <v>10450</v>
      </c>
      <c r="B3489" s="33" t="s">
        <v>1021</v>
      </c>
      <c r="C3489" s="33">
        <v>212</v>
      </c>
      <c r="D3489" t="s">
        <v>901</v>
      </c>
      <c r="E3489" t="s">
        <v>12240</v>
      </c>
      <c r="F3489" s="34">
        <v>44652.475694444445</v>
      </c>
      <c r="G3489" s="34">
        <v>44652.616926469906</v>
      </c>
      <c r="H3489" t="s">
        <v>907</v>
      </c>
      <c r="I3489" t="s">
        <v>903</v>
      </c>
      <c r="J3489" t="s">
        <v>12348</v>
      </c>
      <c r="K3489" t="s">
        <v>0</v>
      </c>
    </row>
    <row r="3490" spans="1:11">
      <c r="A3490" t="s">
        <v>10451</v>
      </c>
      <c r="B3490" s="33" t="s">
        <v>1021</v>
      </c>
      <c r="C3490" s="33" t="s">
        <v>333</v>
      </c>
      <c r="D3490" t="s">
        <v>333</v>
      </c>
      <c r="E3490" t="s">
        <v>12240</v>
      </c>
      <c r="F3490" s="34">
        <v>44663.333333333336</v>
      </c>
      <c r="G3490" s="34">
        <v>44665.600570034723</v>
      </c>
      <c r="H3490" t="s">
        <v>907</v>
      </c>
      <c r="I3490" t="s">
        <v>903</v>
      </c>
      <c r="J3490" t="s">
        <v>12348</v>
      </c>
      <c r="K3490" t="s">
        <v>0</v>
      </c>
    </row>
    <row r="3491" spans="1:11">
      <c r="A3491" t="s">
        <v>10452</v>
      </c>
      <c r="B3491" s="33" t="s">
        <v>1021</v>
      </c>
      <c r="C3491" s="33">
        <v>102</v>
      </c>
      <c r="D3491" t="s">
        <v>905</v>
      </c>
      <c r="E3491" t="s">
        <v>12240</v>
      </c>
      <c r="F3491" s="34">
        <v>44674.454861111109</v>
      </c>
      <c r="G3491" s="34">
        <v>44687.458333333336</v>
      </c>
      <c r="H3491" t="s">
        <v>907</v>
      </c>
      <c r="I3491" t="s">
        <v>903</v>
      </c>
      <c r="J3491" t="s">
        <v>12274</v>
      </c>
      <c r="K3491" t="s">
        <v>0</v>
      </c>
    </row>
    <row r="3492" spans="1:11">
      <c r="A3492" t="s">
        <v>10453</v>
      </c>
      <c r="B3492" s="33" t="s">
        <v>1021</v>
      </c>
      <c r="C3492" s="33">
        <v>204</v>
      </c>
      <c r="D3492" t="s">
        <v>901</v>
      </c>
      <c r="E3492" t="s">
        <v>12240</v>
      </c>
      <c r="F3492" s="34">
        <v>44677.790972222225</v>
      </c>
      <c r="G3492" s="34">
        <v>44684.693055555559</v>
      </c>
      <c r="H3492" t="s">
        <v>907</v>
      </c>
      <c r="I3492" t="s">
        <v>903</v>
      </c>
      <c r="J3492" t="s">
        <v>12348</v>
      </c>
      <c r="K3492" t="s">
        <v>0</v>
      </c>
    </row>
    <row r="3493" spans="1:11">
      <c r="A3493" t="s">
        <v>10454</v>
      </c>
      <c r="B3493" s="33" t="s">
        <v>1021</v>
      </c>
      <c r="C3493" s="33">
        <v>209</v>
      </c>
      <c r="D3493" t="s">
        <v>905</v>
      </c>
      <c r="E3493" t="s">
        <v>12240</v>
      </c>
      <c r="F3493" s="34">
        <v>44678.884027777778</v>
      </c>
      <c r="G3493" s="34">
        <v>44711.404809722226</v>
      </c>
      <c r="H3493" t="s">
        <v>907</v>
      </c>
      <c r="I3493" t="s">
        <v>903</v>
      </c>
      <c r="J3493" t="s">
        <v>12348</v>
      </c>
      <c r="K3493" t="s">
        <v>0</v>
      </c>
    </row>
    <row r="3494" spans="1:11">
      <c r="A3494" t="s">
        <v>10455</v>
      </c>
      <c r="B3494" s="33" t="s">
        <v>1021</v>
      </c>
      <c r="C3494" s="33">
        <v>101</v>
      </c>
      <c r="D3494" t="s">
        <v>905</v>
      </c>
      <c r="E3494" t="s">
        <v>12240</v>
      </c>
      <c r="F3494" s="34">
        <v>44679.927083333336</v>
      </c>
      <c r="G3494" s="34">
        <v>44691.597857048611</v>
      </c>
      <c r="H3494" t="s">
        <v>907</v>
      </c>
      <c r="I3494" t="s">
        <v>903</v>
      </c>
      <c r="J3494" t="s">
        <v>12301</v>
      </c>
      <c r="K3494" t="s">
        <v>0</v>
      </c>
    </row>
    <row r="3495" spans="1:11">
      <c r="A3495" t="s">
        <v>10456</v>
      </c>
      <c r="B3495" s="33" t="s">
        <v>1021</v>
      </c>
      <c r="C3495" s="33">
        <v>209</v>
      </c>
      <c r="D3495" t="s">
        <v>905</v>
      </c>
      <c r="E3495" t="s">
        <v>12240</v>
      </c>
      <c r="F3495" s="34">
        <v>44678.883333333331</v>
      </c>
      <c r="G3495" s="34">
        <v>44711.404366574076</v>
      </c>
      <c r="H3495" t="s">
        <v>907</v>
      </c>
      <c r="I3495" t="s">
        <v>903</v>
      </c>
      <c r="J3495" t="s">
        <v>12301</v>
      </c>
      <c r="K3495" t="s">
        <v>0</v>
      </c>
    </row>
    <row r="3496" spans="1:11">
      <c r="A3496" t="s">
        <v>10457</v>
      </c>
      <c r="B3496" s="33" t="s">
        <v>1021</v>
      </c>
      <c r="C3496" s="33">
        <v>207</v>
      </c>
      <c r="D3496" t="s">
        <v>905</v>
      </c>
      <c r="E3496" t="s">
        <v>12240</v>
      </c>
      <c r="F3496" s="34">
        <v>44683.420138888891</v>
      </c>
      <c r="G3496" s="34">
        <v>44713.392361111109</v>
      </c>
      <c r="H3496" t="s">
        <v>907</v>
      </c>
      <c r="I3496" t="s">
        <v>903</v>
      </c>
      <c r="J3496" t="s">
        <v>12349</v>
      </c>
      <c r="K3496" t="s">
        <v>0</v>
      </c>
    </row>
    <row r="3497" spans="1:11">
      <c r="A3497" t="s">
        <v>10458</v>
      </c>
      <c r="B3497" s="33" t="s">
        <v>1021</v>
      </c>
      <c r="C3497" s="33">
        <v>202</v>
      </c>
      <c r="D3497" t="s">
        <v>905</v>
      </c>
      <c r="E3497" t="s">
        <v>12240</v>
      </c>
      <c r="F3497" s="34">
        <v>44690.581944444442</v>
      </c>
      <c r="G3497" s="34">
        <v>44694.381944444445</v>
      </c>
      <c r="H3497" t="s">
        <v>907</v>
      </c>
      <c r="I3497" t="s">
        <v>903</v>
      </c>
      <c r="J3497" t="s">
        <v>12352</v>
      </c>
      <c r="K3497" t="s">
        <v>0</v>
      </c>
    </row>
    <row r="3498" spans="1:11">
      <c r="A3498" t="s">
        <v>10459</v>
      </c>
      <c r="B3498" s="33" t="s">
        <v>1021</v>
      </c>
      <c r="C3498" s="33">
        <v>113</v>
      </c>
      <c r="D3498" t="s">
        <v>901</v>
      </c>
      <c r="E3498" t="s">
        <v>12240</v>
      </c>
      <c r="F3498" s="34">
        <v>44691.572916666664</v>
      </c>
      <c r="G3498" s="34">
        <v>44713.393750000003</v>
      </c>
      <c r="H3498" t="s">
        <v>907</v>
      </c>
      <c r="I3498" t="s">
        <v>903</v>
      </c>
      <c r="J3498" t="s">
        <v>12504</v>
      </c>
      <c r="K3498" t="s">
        <v>0</v>
      </c>
    </row>
    <row r="3499" spans="1:11">
      <c r="A3499" t="s">
        <v>10460</v>
      </c>
      <c r="B3499" s="33" t="s">
        <v>1021</v>
      </c>
      <c r="C3499" s="33">
        <v>202</v>
      </c>
      <c r="D3499" t="s">
        <v>905</v>
      </c>
      <c r="E3499" t="s">
        <v>12240</v>
      </c>
      <c r="F3499" s="34">
        <v>44691.775694444441</v>
      </c>
      <c r="G3499" s="34">
        <v>44693.453019537039</v>
      </c>
      <c r="H3499" t="s">
        <v>907</v>
      </c>
      <c r="I3499" t="s">
        <v>903</v>
      </c>
      <c r="J3499" t="s">
        <v>12352</v>
      </c>
      <c r="K3499" t="s">
        <v>0</v>
      </c>
    </row>
    <row r="3500" spans="1:11">
      <c r="A3500" t="s">
        <v>10461</v>
      </c>
      <c r="B3500" s="33" t="s">
        <v>1021</v>
      </c>
      <c r="C3500" s="33">
        <v>404</v>
      </c>
      <c r="D3500" t="s">
        <v>914</v>
      </c>
      <c r="E3500" t="s">
        <v>12240</v>
      </c>
      <c r="F3500" s="34">
        <v>44696.936111111114</v>
      </c>
      <c r="G3500" s="34">
        <v>44697.595533321757</v>
      </c>
      <c r="H3500" t="s">
        <v>907</v>
      </c>
      <c r="I3500" t="s">
        <v>903</v>
      </c>
      <c r="J3500" t="s">
        <v>12352</v>
      </c>
      <c r="K3500" t="s">
        <v>0</v>
      </c>
    </row>
    <row r="3501" spans="1:11">
      <c r="A3501" t="s">
        <v>10462</v>
      </c>
      <c r="B3501" s="33" t="s">
        <v>1021</v>
      </c>
      <c r="C3501" s="33">
        <v>302</v>
      </c>
      <c r="D3501" t="s">
        <v>905</v>
      </c>
      <c r="E3501" t="s">
        <v>12240</v>
      </c>
      <c r="F3501" s="34">
        <v>44699.606944444444</v>
      </c>
      <c r="G3501" s="34">
        <v>44705.641572430555</v>
      </c>
      <c r="H3501" t="s">
        <v>907</v>
      </c>
      <c r="I3501" t="s">
        <v>903</v>
      </c>
      <c r="J3501" t="s">
        <v>12352</v>
      </c>
      <c r="K3501" t="s">
        <v>0</v>
      </c>
    </row>
    <row r="3502" spans="1:11">
      <c r="A3502" t="s">
        <v>10463</v>
      </c>
      <c r="B3502" s="33" t="s">
        <v>1021</v>
      </c>
      <c r="C3502" s="33">
        <v>110</v>
      </c>
      <c r="D3502" t="s">
        <v>914</v>
      </c>
      <c r="E3502" t="s">
        <v>12240</v>
      </c>
      <c r="F3502" s="34">
        <v>44703.586805555555</v>
      </c>
      <c r="G3502" s="34">
        <v>44713.395138888889</v>
      </c>
      <c r="H3502" t="s">
        <v>2</v>
      </c>
      <c r="I3502" t="s">
        <v>903</v>
      </c>
      <c r="J3502" t="s">
        <v>12504</v>
      </c>
      <c r="K3502" t="s">
        <v>0</v>
      </c>
    </row>
    <row r="3503" spans="1:11">
      <c r="A3503" t="s">
        <v>10464</v>
      </c>
      <c r="B3503" s="33" t="s">
        <v>1021</v>
      </c>
      <c r="C3503" s="33">
        <v>114</v>
      </c>
      <c r="D3503" t="s">
        <v>901</v>
      </c>
      <c r="E3503" t="s">
        <v>12240</v>
      </c>
      <c r="F3503" s="34">
        <v>44712.544444444444</v>
      </c>
      <c r="G3503" s="34">
        <v>44721.611111111109</v>
      </c>
      <c r="H3503" t="s">
        <v>907</v>
      </c>
      <c r="I3503" t="s">
        <v>903</v>
      </c>
      <c r="J3503" t="s">
        <v>12350</v>
      </c>
      <c r="K3503" t="s">
        <v>0</v>
      </c>
    </row>
    <row r="3504" spans="1:11">
      <c r="A3504" t="s">
        <v>10465</v>
      </c>
      <c r="B3504" s="33" t="s">
        <v>1021</v>
      </c>
      <c r="C3504" s="33">
        <v>312</v>
      </c>
      <c r="D3504" t="s">
        <v>901</v>
      </c>
      <c r="E3504" t="s">
        <v>12240</v>
      </c>
      <c r="F3504" s="34">
        <v>44716.613194444442</v>
      </c>
      <c r="G3504" s="34">
        <v>44721.613194444442</v>
      </c>
      <c r="H3504" t="s">
        <v>907</v>
      </c>
      <c r="I3504" t="s">
        <v>903</v>
      </c>
      <c r="J3504" t="s">
        <v>12267</v>
      </c>
      <c r="K3504" t="s">
        <v>0</v>
      </c>
    </row>
    <row r="3505" spans="1:11">
      <c r="A3505" t="s">
        <v>10466</v>
      </c>
      <c r="B3505" s="33" t="s">
        <v>1021</v>
      </c>
      <c r="C3505" s="33">
        <v>110</v>
      </c>
      <c r="D3505" t="s">
        <v>914</v>
      </c>
      <c r="E3505" t="s">
        <v>12240</v>
      </c>
      <c r="F3505" s="34">
        <v>44725.296527777777</v>
      </c>
      <c r="G3505" s="34">
        <v>44725.33255269676</v>
      </c>
      <c r="H3505" t="s">
        <v>907</v>
      </c>
      <c r="I3505" t="s">
        <v>903</v>
      </c>
      <c r="J3505" t="s">
        <v>12346</v>
      </c>
      <c r="K3505" t="s">
        <v>0</v>
      </c>
    </row>
    <row r="3506" spans="1:11">
      <c r="A3506" t="s">
        <v>10467</v>
      </c>
      <c r="B3506" s="33" t="s">
        <v>1021</v>
      </c>
      <c r="C3506" s="33">
        <v>301</v>
      </c>
      <c r="D3506" t="s">
        <v>905</v>
      </c>
      <c r="E3506" t="s">
        <v>12240</v>
      </c>
      <c r="F3506" s="34">
        <v>44725.673611111109</v>
      </c>
      <c r="G3506" s="34">
        <v>44725.679861111108</v>
      </c>
      <c r="H3506" t="s">
        <v>2</v>
      </c>
      <c r="I3506" t="s">
        <v>903</v>
      </c>
      <c r="J3506" t="s">
        <v>12504</v>
      </c>
      <c r="K3506" t="s">
        <v>0</v>
      </c>
    </row>
    <row r="3507" spans="1:11">
      <c r="A3507" t="s">
        <v>10468</v>
      </c>
      <c r="B3507" s="33" t="s">
        <v>1021</v>
      </c>
      <c r="C3507" s="33">
        <v>402</v>
      </c>
      <c r="D3507" t="s">
        <v>905</v>
      </c>
      <c r="E3507" t="s">
        <v>12240</v>
      </c>
      <c r="F3507" s="34">
        <v>44726.8125</v>
      </c>
      <c r="G3507" s="34">
        <v>44727.317361111112</v>
      </c>
      <c r="H3507" t="s">
        <v>2</v>
      </c>
      <c r="I3507" t="s">
        <v>903</v>
      </c>
      <c r="J3507" t="s">
        <v>12258</v>
      </c>
      <c r="K3507" t="s">
        <v>0</v>
      </c>
    </row>
    <row r="3508" spans="1:11">
      <c r="A3508" t="s">
        <v>10469</v>
      </c>
      <c r="B3508" s="33" t="s">
        <v>1021</v>
      </c>
      <c r="C3508" s="33">
        <v>408</v>
      </c>
      <c r="D3508" t="s">
        <v>905</v>
      </c>
      <c r="E3508" t="s">
        <v>12240</v>
      </c>
      <c r="F3508" s="34">
        <v>44734.431944444441</v>
      </c>
      <c r="G3508" s="34">
        <v>44735.412971006946</v>
      </c>
      <c r="H3508" t="s">
        <v>907</v>
      </c>
      <c r="I3508" t="s">
        <v>903</v>
      </c>
      <c r="J3508" t="s">
        <v>12258</v>
      </c>
      <c r="K3508" t="s">
        <v>0</v>
      </c>
    </row>
    <row r="3509" spans="1:11">
      <c r="A3509" t="s">
        <v>10470</v>
      </c>
      <c r="B3509" s="33" t="s">
        <v>1021</v>
      </c>
      <c r="C3509" s="33">
        <v>410</v>
      </c>
      <c r="D3509" t="s">
        <v>905</v>
      </c>
      <c r="E3509" t="s">
        <v>12240</v>
      </c>
      <c r="F3509" s="34">
        <v>44736.636805555558</v>
      </c>
      <c r="G3509" s="34">
        <v>44739.441330520836</v>
      </c>
      <c r="H3509" t="s">
        <v>907</v>
      </c>
      <c r="I3509" t="s">
        <v>903</v>
      </c>
      <c r="J3509" t="s">
        <v>12352</v>
      </c>
      <c r="K3509" t="s">
        <v>0</v>
      </c>
    </row>
    <row r="3510" spans="1:11">
      <c r="A3510" t="s">
        <v>10471</v>
      </c>
      <c r="B3510" s="33" t="s">
        <v>1021</v>
      </c>
      <c r="C3510" s="33" t="s">
        <v>333</v>
      </c>
      <c r="D3510" t="s">
        <v>333</v>
      </c>
      <c r="E3510" t="s">
        <v>12240</v>
      </c>
      <c r="F3510" s="34">
        <v>44762.458333333336</v>
      </c>
      <c r="G3510" s="34">
        <v>44764.499554363429</v>
      </c>
      <c r="H3510" t="s">
        <v>907</v>
      </c>
      <c r="I3510" t="s">
        <v>903</v>
      </c>
      <c r="J3510" t="s">
        <v>12353</v>
      </c>
      <c r="K3510" t="s">
        <v>0</v>
      </c>
    </row>
    <row r="3511" spans="1:11">
      <c r="A3511" t="s">
        <v>10472</v>
      </c>
      <c r="B3511" s="33" t="s">
        <v>1021</v>
      </c>
      <c r="C3511" s="33" t="s">
        <v>333</v>
      </c>
      <c r="D3511" t="s">
        <v>333</v>
      </c>
      <c r="E3511" t="s">
        <v>12240</v>
      </c>
      <c r="F3511" s="34">
        <v>44769.722916666666</v>
      </c>
      <c r="G3511" s="34">
        <v>44775.625</v>
      </c>
      <c r="H3511" t="s">
        <v>2</v>
      </c>
      <c r="I3511" t="s">
        <v>903</v>
      </c>
      <c r="J3511" t="s">
        <v>12437</v>
      </c>
      <c r="K3511" t="s">
        <v>0</v>
      </c>
    </row>
    <row r="3512" spans="1:11">
      <c r="A3512" t="s">
        <v>10473</v>
      </c>
      <c r="B3512" s="33" t="s">
        <v>1021</v>
      </c>
      <c r="C3512" s="33">
        <v>108</v>
      </c>
      <c r="D3512" t="s">
        <v>901</v>
      </c>
      <c r="E3512" t="s">
        <v>12240</v>
      </c>
      <c r="F3512" s="34">
        <v>44792.728472222225</v>
      </c>
      <c r="G3512" s="34">
        <v>44806.708333333336</v>
      </c>
      <c r="H3512" t="s">
        <v>2</v>
      </c>
      <c r="I3512" t="s">
        <v>903</v>
      </c>
      <c r="J3512" t="s">
        <v>12355</v>
      </c>
      <c r="K3512" t="s">
        <v>0</v>
      </c>
    </row>
    <row r="3513" spans="1:11">
      <c r="A3513" t="s">
        <v>10474</v>
      </c>
      <c r="B3513" s="33" t="s">
        <v>1021</v>
      </c>
      <c r="C3513" s="33">
        <v>409</v>
      </c>
      <c r="D3513" t="s">
        <v>914</v>
      </c>
      <c r="E3513" t="s">
        <v>12241</v>
      </c>
      <c r="F3513" s="34">
        <v>44804.563888888886</v>
      </c>
      <c r="G3513" s="34">
        <v>44806.416666666664</v>
      </c>
      <c r="H3513" t="s">
        <v>2</v>
      </c>
      <c r="I3513" t="s">
        <v>903</v>
      </c>
      <c r="J3513" t="s">
        <v>12504</v>
      </c>
      <c r="K3513" t="s">
        <v>0</v>
      </c>
    </row>
    <row r="3514" spans="1:11">
      <c r="A3514" t="s">
        <v>10475</v>
      </c>
      <c r="B3514" s="33" t="s">
        <v>1021</v>
      </c>
      <c r="C3514" s="33">
        <v>304</v>
      </c>
      <c r="D3514" t="s">
        <v>901</v>
      </c>
      <c r="E3514" t="s">
        <v>12241</v>
      </c>
      <c r="F3514" s="34">
        <v>44809.538194444445</v>
      </c>
      <c r="G3514" s="34">
        <v>44809.678621805557</v>
      </c>
      <c r="H3514" t="s">
        <v>2</v>
      </c>
      <c r="I3514" t="s">
        <v>903</v>
      </c>
      <c r="J3514" t="s">
        <v>12265</v>
      </c>
      <c r="K3514" t="s">
        <v>0</v>
      </c>
    </row>
    <row r="3515" spans="1:11">
      <c r="A3515" t="s">
        <v>10476</v>
      </c>
      <c r="B3515" s="33" t="s">
        <v>1021</v>
      </c>
      <c r="C3515" s="33">
        <v>114</v>
      </c>
      <c r="D3515" t="s">
        <v>901</v>
      </c>
      <c r="E3515" t="s">
        <v>12241</v>
      </c>
      <c r="F3515" s="34">
        <v>44813.550694444442</v>
      </c>
      <c r="G3515" s="34">
        <v>44817.618055555555</v>
      </c>
      <c r="H3515" t="s">
        <v>907</v>
      </c>
      <c r="I3515" t="s">
        <v>903</v>
      </c>
      <c r="J3515" t="s">
        <v>12348</v>
      </c>
      <c r="K3515" t="s">
        <v>0</v>
      </c>
    </row>
    <row r="3516" spans="1:11">
      <c r="A3516" t="s">
        <v>10477</v>
      </c>
      <c r="B3516" s="33" t="s">
        <v>1021</v>
      </c>
      <c r="C3516" s="33">
        <v>302</v>
      </c>
      <c r="D3516" t="s">
        <v>905</v>
      </c>
      <c r="E3516" t="s">
        <v>12241</v>
      </c>
      <c r="F3516" s="34">
        <v>44837.695833333331</v>
      </c>
      <c r="G3516" s="34">
        <v>44838.497635358799</v>
      </c>
      <c r="H3516" t="s">
        <v>2</v>
      </c>
      <c r="I3516" t="s">
        <v>903</v>
      </c>
      <c r="J3516" t="s">
        <v>12349</v>
      </c>
      <c r="K3516" t="s">
        <v>0</v>
      </c>
    </row>
    <row r="3517" spans="1:11">
      <c r="A3517" t="s">
        <v>10478</v>
      </c>
      <c r="B3517" s="33" t="s">
        <v>1021</v>
      </c>
      <c r="C3517" s="33">
        <v>307</v>
      </c>
      <c r="D3517" t="s">
        <v>901</v>
      </c>
      <c r="E3517" t="s">
        <v>12241</v>
      </c>
      <c r="F3517" s="34">
        <v>44853.861111111109</v>
      </c>
      <c r="G3517" s="34">
        <v>44854.708333333336</v>
      </c>
      <c r="H3517" t="s">
        <v>2</v>
      </c>
      <c r="I3517" t="s">
        <v>903</v>
      </c>
      <c r="J3517" t="s">
        <v>12267</v>
      </c>
      <c r="K3517" t="s">
        <v>0</v>
      </c>
    </row>
    <row r="3518" spans="1:11">
      <c r="A3518" t="s">
        <v>10479</v>
      </c>
      <c r="B3518" s="33" t="s">
        <v>1021</v>
      </c>
      <c r="C3518" s="33">
        <v>307</v>
      </c>
      <c r="D3518" t="s">
        <v>901</v>
      </c>
      <c r="E3518" t="s">
        <v>12241</v>
      </c>
      <c r="F3518" s="34">
        <v>44855.575694444444</v>
      </c>
      <c r="G3518" s="34">
        <v>44858.727777777778</v>
      </c>
      <c r="H3518" t="s">
        <v>2</v>
      </c>
      <c r="I3518" t="s">
        <v>903</v>
      </c>
      <c r="J3518" t="s">
        <v>12267</v>
      </c>
      <c r="K3518" t="s">
        <v>0</v>
      </c>
    </row>
    <row r="3519" spans="1:11">
      <c r="A3519" t="s">
        <v>10480</v>
      </c>
      <c r="B3519" s="33" t="s">
        <v>1021</v>
      </c>
      <c r="C3519" s="33">
        <v>106</v>
      </c>
      <c r="D3519" t="s">
        <v>905</v>
      </c>
      <c r="E3519" t="s">
        <v>12241</v>
      </c>
      <c r="F3519" s="34">
        <v>44860.640277777777</v>
      </c>
      <c r="G3519" s="34">
        <v>44861.597375115743</v>
      </c>
      <c r="H3519" t="s">
        <v>907</v>
      </c>
      <c r="I3519" t="s">
        <v>903</v>
      </c>
      <c r="J3519" t="s">
        <v>12301</v>
      </c>
      <c r="K3519" t="s">
        <v>0</v>
      </c>
    </row>
    <row r="3520" spans="1:11">
      <c r="A3520" t="s">
        <v>10481</v>
      </c>
      <c r="B3520" s="33" t="s">
        <v>1021</v>
      </c>
      <c r="C3520" s="33">
        <v>314</v>
      </c>
      <c r="D3520" t="s">
        <v>901</v>
      </c>
      <c r="E3520" t="s">
        <v>12241</v>
      </c>
      <c r="F3520" s="34">
        <v>44860.834722222222</v>
      </c>
      <c r="G3520" s="34">
        <v>44861.708333333336</v>
      </c>
      <c r="H3520" t="s">
        <v>2</v>
      </c>
      <c r="I3520" t="s">
        <v>903</v>
      </c>
      <c r="J3520" t="s">
        <v>12267</v>
      </c>
      <c r="K3520" t="s">
        <v>0</v>
      </c>
    </row>
    <row r="3521" spans="1:11">
      <c r="A3521" t="s">
        <v>10482</v>
      </c>
      <c r="B3521" s="33" t="s">
        <v>1021</v>
      </c>
      <c r="C3521" s="33">
        <v>101</v>
      </c>
      <c r="D3521" t="s">
        <v>905</v>
      </c>
      <c r="E3521" t="s">
        <v>12241</v>
      </c>
      <c r="F3521" s="34">
        <v>44865.271527777775</v>
      </c>
      <c r="G3521" s="34">
        <v>44887.708333333336</v>
      </c>
      <c r="H3521" t="s">
        <v>907</v>
      </c>
      <c r="I3521" t="s">
        <v>903</v>
      </c>
      <c r="J3521" t="s">
        <v>12344</v>
      </c>
      <c r="K3521" t="s">
        <v>0</v>
      </c>
    </row>
    <row r="3522" spans="1:11">
      <c r="A3522" t="s">
        <v>10483</v>
      </c>
      <c r="B3522" s="33" t="s">
        <v>1021</v>
      </c>
      <c r="C3522" s="33">
        <v>309</v>
      </c>
      <c r="D3522" t="s">
        <v>905</v>
      </c>
      <c r="E3522" t="s">
        <v>12241</v>
      </c>
      <c r="F3522" s="34">
        <v>44872.506944444445</v>
      </c>
      <c r="G3522" s="34">
        <v>44874.708333333336</v>
      </c>
      <c r="H3522" t="s">
        <v>2</v>
      </c>
      <c r="I3522" t="s">
        <v>903</v>
      </c>
      <c r="J3522" t="s">
        <v>12504</v>
      </c>
      <c r="K3522" t="s">
        <v>0</v>
      </c>
    </row>
    <row r="3523" spans="1:11">
      <c r="A3523" t="s">
        <v>10484</v>
      </c>
      <c r="B3523" s="33" t="s">
        <v>1021</v>
      </c>
      <c r="C3523" s="33">
        <v>109</v>
      </c>
      <c r="D3523" t="s">
        <v>901</v>
      </c>
      <c r="E3523" t="s">
        <v>12241</v>
      </c>
      <c r="F3523" s="34">
        <v>44876.824999999997</v>
      </c>
      <c r="G3523" s="34">
        <v>44879.373819513887</v>
      </c>
      <c r="H3523" t="s">
        <v>2</v>
      </c>
      <c r="I3523" t="s">
        <v>903</v>
      </c>
      <c r="J3523" t="s">
        <v>12504</v>
      </c>
      <c r="K3523" t="s">
        <v>0</v>
      </c>
    </row>
    <row r="3524" spans="1:11">
      <c r="A3524" t="s">
        <v>10485</v>
      </c>
      <c r="B3524" s="33" t="s">
        <v>1021</v>
      </c>
      <c r="C3524" s="33">
        <v>406</v>
      </c>
      <c r="D3524" t="s">
        <v>905</v>
      </c>
      <c r="E3524" t="s">
        <v>12241</v>
      </c>
      <c r="F3524" s="34">
        <v>44878.870138888888</v>
      </c>
      <c r="G3524" s="34">
        <v>44879.391455034725</v>
      </c>
      <c r="H3524" t="s">
        <v>907</v>
      </c>
      <c r="I3524" t="s">
        <v>903</v>
      </c>
      <c r="J3524" t="s">
        <v>12258</v>
      </c>
      <c r="K3524" t="s">
        <v>0</v>
      </c>
    </row>
    <row r="3525" spans="1:11">
      <c r="A3525" t="s">
        <v>10486</v>
      </c>
      <c r="B3525" s="33" t="s">
        <v>1021</v>
      </c>
      <c r="C3525" s="33">
        <v>308</v>
      </c>
      <c r="D3525" t="s">
        <v>914</v>
      </c>
      <c r="E3525" t="s">
        <v>12241</v>
      </c>
      <c r="F3525" s="34">
        <v>44881.488888888889</v>
      </c>
      <c r="G3525" s="34">
        <v>44886.708333333336</v>
      </c>
      <c r="H3525" t="s">
        <v>2</v>
      </c>
      <c r="I3525" t="s">
        <v>903</v>
      </c>
      <c r="J3525" t="s">
        <v>12267</v>
      </c>
      <c r="K3525" t="s">
        <v>0</v>
      </c>
    </row>
    <row r="3526" spans="1:11">
      <c r="A3526" t="s">
        <v>10487</v>
      </c>
      <c r="B3526" s="33" t="s">
        <v>1021</v>
      </c>
      <c r="C3526" s="33">
        <v>304</v>
      </c>
      <c r="D3526" t="s">
        <v>905</v>
      </c>
      <c r="E3526" t="s">
        <v>12241</v>
      </c>
      <c r="F3526" s="34">
        <v>44881.611805555556</v>
      </c>
      <c r="G3526" s="34">
        <v>44887.666666666664</v>
      </c>
      <c r="H3526" t="s">
        <v>907</v>
      </c>
      <c r="I3526" t="s">
        <v>903</v>
      </c>
      <c r="J3526" t="s">
        <v>12347</v>
      </c>
      <c r="K3526" t="s">
        <v>0</v>
      </c>
    </row>
    <row r="3527" spans="1:11">
      <c r="A3527" t="s">
        <v>10488</v>
      </c>
      <c r="B3527" s="33" t="s">
        <v>1021</v>
      </c>
      <c r="C3527" s="33">
        <v>203</v>
      </c>
      <c r="D3527" t="s">
        <v>914</v>
      </c>
      <c r="E3527" t="s">
        <v>12241</v>
      </c>
      <c r="F3527" s="34">
        <v>44884.604166666664</v>
      </c>
      <c r="G3527" s="34">
        <v>44886.678288923613</v>
      </c>
      <c r="H3527" t="s">
        <v>907</v>
      </c>
      <c r="I3527" t="s">
        <v>903</v>
      </c>
      <c r="J3527" t="s">
        <v>12346</v>
      </c>
      <c r="K3527" t="s">
        <v>0</v>
      </c>
    </row>
    <row r="3528" spans="1:11">
      <c r="A3528" t="s">
        <v>10489</v>
      </c>
      <c r="B3528" s="33" t="s">
        <v>1021</v>
      </c>
      <c r="C3528" s="33">
        <v>207</v>
      </c>
      <c r="D3528" t="s">
        <v>905</v>
      </c>
      <c r="E3528" t="s">
        <v>12241</v>
      </c>
      <c r="F3528" s="34">
        <v>44886.377083333333</v>
      </c>
      <c r="G3528" s="34">
        <v>44907</v>
      </c>
      <c r="H3528" t="s">
        <v>907</v>
      </c>
      <c r="I3528" t="s">
        <v>903</v>
      </c>
      <c r="J3528" t="s">
        <v>12349</v>
      </c>
      <c r="K3528" t="s">
        <v>0</v>
      </c>
    </row>
    <row r="3529" spans="1:11">
      <c r="A3529" t="s">
        <v>10490</v>
      </c>
      <c r="B3529" s="33" t="s">
        <v>1021</v>
      </c>
      <c r="C3529" s="33">
        <v>113</v>
      </c>
      <c r="D3529" t="s">
        <v>901</v>
      </c>
      <c r="E3529" t="s">
        <v>12241</v>
      </c>
      <c r="F3529" s="34">
        <v>44888.78125</v>
      </c>
      <c r="G3529" s="34">
        <v>44889.637521990742</v>
      </c>
      <c r="H3529" t="s">
        <v>907</v>
      </c>
      <c r="I3529" t="s">
        <v>903</v>
      </c>
      <c r="J3529" t="s">
        <v>12258</v>
      </c>
      <c r="K3529" t="s">
        <v>0</v>
      </c>
    </row>
    <row r="3530" spans="1:11">
      <c r="A3530" t="s">
        <v>10491</v>
      </c>
      <c r="B3530" s="33" t="s">
        <v>1021</v>
      </c>
      <c r="C3530" s="33">
        <v>102</v>
      </c>
      <c r="D3530" t="s">
        <v>905</v>
      </c>
      <c r="E3530" t="s">
        <v>12241</v>
      </c>
      <c r="F3530" s="34">
        <v>44895.761805555558</v>
      </c>
      <c r="G3530" s="34">
        <v>44896.449229837963</v>
      </c>
      <c r="H3530" t="s">
        <v>907</v>
      </c>
      <c r="I3530" t="s">
        <v>903</v>
      </c>
      <c r="J3530" t="s">
        <v>12348</v>
      </c>
      <c r="K3530" t="s">
        <v>0</v>
      </c>
    </row>
    <row r="3531" spans="1:11">
      <c r="A3531" t="s">
        <v>10492</v>
      </c>
      <c r="B3531" s="33" t="s">
        <v>1021</v>
      </c>
      <c r="C3531" s="33">
        <v>304</v>
      </c>
      <c r="D3531" t="s">
        <v>901</v>
      </c>
      <c r="E3531" t="s">
        <v>12241</v>
      </c>
      <c r="F3531" s="34">
        <v>44900.38958333333</v>
      </c>
      <c r="G3531" s="34">
        <v>44900.639618587964</v>
      </c>
      <c r="H3531" t="s">
        <v>2</v>
      </c>
      <c r="I3531" t="s">
        <v>903</v>
      </c>
      <c r="J3531" t="s">
        <v>12344</v>
      </c>
      <c r="K3531" t="s">
        <v>0</v>
      </c>
    </row>
    <row r="3532" spans="1:11">
      <c r="A3532" t="s">
        <v>10493</v>
      </c>
      <c r="B3532" s="33" t="s">
        <v>1021</v>
      </c>
      <c r="C3532" s="33">
        <v>207</v>
      </c>
      <c r="D3532" t="s">
        <v>905</v>
      </c>
      <c r="E3532" t="s">
        <v>12241</v>
      </c>
      <c r="F3532" s="34">
        <v>44901.585416666669</v>
      </c>
      <c r="G3532" s="34">
        <v>44901.706447280092</v>
      </c>
      <c r="H3532" t="s">
        <v>2</v>
      </c>
      <c r="I3532" t="s">
        <v>903</v>
      </c>
      <c r="J3532" t="s">
        <v>12349</v>
      </c>
      <c r="K3532" t="s">
        <v>0</v>
      </c>
    </row>
    <row r="3533" spans="1:11">
      <c r="A3533" t="s">
        <v>10494</v>
      </c>
      <c r="B3533" s="33" t="s">
        <v>1021</v>
      </c>
      <c r="C3533" s="33">
        <v>308</v>
      </c>
      <c r="D3533" t="s">
        <v>914</v>
      </c>
      <c r="E3533" t="s">
        <v>12241</v>
      </c>
      <c r="F3533" s="34">
        <v>44910.563194444447</v>
      </c>
      <c r="G3533" s="34">
        <v>44911.612198506948</v>
      </c>
      <c r="H3533" t="s">
        <v>907</v>
      </c>
      <c r="I3533" t="s">
        <v>903</v>
      </c>
      <c r="J3533" t="s">
        <v>12504</v>
      </c>
      <c r="K3533" t="s">
        <v>0</v>
      </c>
    </row>
    <row r="3534" spans="1:11">
      <c r="A3534" t="s">
        <v>10495</v>
      </c>
      <c r="B3534" s="33" t="s">
        <v>1021</v>
      </c>
      <c r="C3534" s="33">
        <v>108</v>
      </c>
      <c r="D3534" t="s">
        <v>914</v>
      </c>
      <c r="E3534" t="s">
        <v>12241</v>
      </c>
      <c r="F3534" s="34">
        <v>44915.959027777775</v>
      </c>
      <c r="G3534" s="34">
        <v>44916.509447337965</v>
      </c>
      <c r="H3534" t="s">
        <v>907</v>
      </c>
      <c r="I3534" t="s">
        <v>903</v>
      </c>
      <c r="J3534" t="s">
        <v>12504</v>
      </c>
      <c r="K3534" t="s">
        <v>0</v>
      </c>
    </row>
    <row r="3535" spans="1:11">
      <c r="A3535" t="s">
        <v>10496</v>
      </c>
      <c r="B3535" s="33" t="s">
        <v>1021</v>
      </c>
      <c r="C3535" s="33">
        <v>208</v>
      </c>
      <c r="D3535" t="s">
        <v>914</v>
      </c>
      <c r="E3535" t="s">
        <v>12241</v>
      </c>
      <c r="F3535" s="34">
        <v>44915.974305555559</v>
      </c>
      <c r="G3535" s="34">
        <v>44916.510938287036</v>
      </c>
      <c r="H3535" t="s">
        <v>907</v>
      </c>
      <c r="I3535" t="s">
        <v>903</v>
      </c>
      <c r="J3535" t="s">
        <v>12504</v>
      </c>
      <c r="K3535" t="s">
        <v>0</v>
      </c>
    </row>
    <row r="3536" spans="1:11">
      <c r="A3536" t="s">
        <v>10497</v>
      </c>
      <c r="B3536" s="33" t="s">
        <v>1021</v>
      </c>
      <c r="C3536" s="33">
        <v>103</v>
      </c>
      <c r="D3536" t="s">
        <v>901</v>
      </c>
      <c r="E3536" t="s">
        <v>12241</v>
      </c>
      <c r="F3536" s="34">
        <v>44916.589583333334</v>
      </c>
      <c r="G3536" s="34">
        <v>44916.596007372682</v>
      </c>
      <c r="H3536" t="s">
        <v>907</v>
      </c>
      <c r="I3536" t="s">
        <v>903</v>
      </c>
      <c r="J3536" t="s">
        <v>12344</v>
      </c>
      <c r="K3536" t="s">
        <v>0</v>
      </c>
    </row>
    <row r="3537" spans="1:11">
      <c r="A3537" t="s">
        <v>10498</v>
      </c>
      <c r="B3537" s="33" t="s">
        <v>1021</v>
      </c>
      <c r="C3537" s="33">
        <v>408</v>
      </c>
      <c r="D3537" t="s">
        <v>914</v>
      </c>
      <c r="E3537" t="s">
        <v>12241</v>
      </c>
      <c r="F3537" s="34">
        <v>44924.423611111109</v>
      </c>
      <c r="G3537" s="34">
        <v>44924.440030347221</v>
      </c>
      <c r="H3537" t="s">
        <v>907</v>
      </c>
      <c r="I3537" t="s">
        <v>903</v>
      </c>
      <c r="J3537" t="s">
        <v>12258</v>
      </c>
      <c r="K3537" t="s">
        <v>0</v>
      </c>
    </row>
    <row r="3538" spans="1:11">
      <c r="A3538" t="s">
        <v>10499</v>
      </c>
      <c r="B3538" s="33" t="s">
        <v>1021</v>
      </c>
      <c r="C3538" s="33">
        <v>208</v>
      </c>
      <c r="D3538" t="s">
        <v>901</v>
      </c>
      <c r="E3538" t="s">
        <v>12241</v>
      </c>
      <c r="F3538" s="34">
        <v>44928.434027777781</v>
      </c>
      <c r="G3538" s="34">
        <v>44928.43551265046</v>
      </c>
      <c r="H3538" t="s">
        <v>907</v>
      </c>
      <c r="I3538" t="s">
        <v>903</v>
      </c>
      <c r="J3538" t="s">
        <v>12258</v>
      </c>
      <c r="K3538" t="s">
        <v>0</v>
      </c>
    </row>
    <row r="3539" spans="1:11">
      <c r="A3539" t="s">
        <v>10500</v>
      </c>
      <c r="B3539" s="33" t="s">
        <v>1021</v>
      </c>
      <c r="C3539" s="33">
        <v>202</v>
      </c>
      <c r="D3539" t="s">
        <v>905</v>
      </c>
      <c r="E3539" t="s">
        <v>12241</v>
      </c>
      <c r="F3539" s="34">
        <v>44926.807638888888</v>
      </c>
      <c r="G3539" s="34">
        <v>44937</v>
      </c>
      <c r="H3539" t="s">
        <v>2</v>
      </c>
      <c r="I3539" t="s">
        <v>903</v>
      </c>
      <c r="J3539" t="s">
        <v>12504</v>
      </c>
      <c r="K3539" t="s">
        <v>0</v>
      </c>
    </row>
    <row r="3540" spans="1:11">
      <c r="A3540" t="s">
        <v>10501</v>
      </c>
      <c r="B3540" s="33" t="s">
        <v>1021</v>
      </c>
      <c r="C3540" s="33">
        <v>103</v>
      </c>
      <c r="D3540" t="s">
        <v>914</v>
      </c>
      <c r="E3540" t="s">
        <v>12241</v>
      </c>
      <c r="F3540" s="34">
        <v>44928.706250000003</v>
      </c>
      <c r="G3540" s="34">
        <v>44930.390482175928</v>
      </c>
      <c r="H3540" t="s">
        <v>907</v>
      </c>
      <c r="I3540" t="s">
        <v>903</v>
      </c>
      <c r="J3540" t="s">
        <v>12504</v>
      </c>
      <c r="K3540" t="s">
        <v>0</v>
      </c>
    </row>
    <row r="3541" spans="1:11">
      <c r="A3541" t="s">
        <v>10502</v>
      </c>
      <c r="B3541" s="33" t="s">
        <v>1021</v>
      </c>
      <c r="C3541" s="33">
        <v>406</v>
      </c>
      <c r="D3541" t="s">
        <v>914</v>
      </c>
      <c r="E3541" t="s">
        <v>12241</v>
      </c>
      <c r="F3541" s="34">
        <v>44931.580555555556</v>
      </c>
      <c r="G3541" s="34">
        <v>44937</v>
      </c>
      <c r="H3541" t="s">
        <v>2</v>
      </c>
      <c r="I3541" t="s">
        <v>903</v>
      </c>
      <c r="J3541" t="s">
        <v>12267</v>
      </c>
      <c r="K3541" t="s">
        <v>0</v>
      </c>
    </row>
    <row r="3542" spans="1:11">
      <c r="A3542" t="s">
        <v>10503</v>
      </c>
      <c r="B3542" s="33" t="s">
        <v>1021</v>
      </c>
      <c r="C3542" s="33" t="s">
        <v>333</v>
      </c>
      <c r="D3542" t="s">
        <v>333</v>
      </c>
      <c r="E3542" t="s">
        <v>12241</v>
      </c>
      <c r="F3542" s="34">
        <v>44930.550694444442</v>
      </c>
      <c r="G3542" s="34">
        <v>44935.374149178242</v>
      </c>
      <c r="H3542" t="s">
        <v>2</v>
      </c>
      <c r="I3542" t="s">
        <v>903</v>
      </c>
      <c r="J3542" t="s">
        <v>12350</v>
      </c>
      <c r="K3542" t="s">
        <v>0</v>
      </c>
    </row>
    <row r="3543" spans="1:11">
      <c r="A3543" t="s">
        <v>10504</v>
      </c>
      <c r="B3543" s="33" t="s">
        <v>1021</v>
      </c>
      <c r="C3543" s="33">
        <v>302</v>
      </c>
      <c r="D3543" t="s">
        <v>905</v>
      </c>
      <c r="E3543" t="s">
        <v>12241</v>
      </c>
      <c r="F3543" s="34">
        <v>44930.818749999999</v>
      </c>
      <c r="G3543" s="34">
        <v>44937</v>
      </c>
      <c r="H3543" t="s">
        <v>2</v>
      </c>
      <c r="I3543" t="s">
        <v>903</v>
      </c>
      <c r="J3543" t="s">
        <v>12504</v>
      </c>
      <c r="K3543" t="s">
        <v>0</v>
      </c>
    </row>
    <row r="3544" spans="1:11">
      <c r="A3544" t="s">
        <v>10505</v>
      </c>
      <c r="B3544" s="33" t="s">
        <v>1021</v>
      </c>
      <c r="C3544" s="33">
        <v>407</v>
      </c>
      <c r="D3544" t="s">
        <v>901</v>
      </c>
      <c r="E3544" t="s">
        <v>12241</v>
      </c>
      <c r="F3544" s="34">
        <v>44931.395138888889</v>
      </c>
      <c r="G3544" s="34">
        <v>44935.38684496528</v>
      </c>
      <c r="H3544" t="s">
        <v>907</v>
      </c>
      <c r="I3544" t="s">
        <v>903</v>
      </c>
      <c r="J3544" t="s">
        <v>12348</v>
      </c>
      <c r="K3544" t="s">
        <v>0</v>
      </c>
    </row>
    <row r="3545" spans="1:11">
      <c r="A3545" t="s">
        <v>10506</v>
      </c>
      <c r="B3545" s="33" t="s">
        <v>1021</v>
      </c>
      <c r="C3545" s="33">
        <v>102</v>
      </c>
      <c r="D3545" t="s">
        <v>905</v>
      </c>
      <c r="E3545" t="s">
        <v>12241</v>
      </c>
      <c r="F3545" s="34">
        <v>44935.492361111108</v>
      </c>
      <c r="G3545" s="34">
        <v>44937.378387534722</v>
      </c>
      <c r="H3545" t="s">
        <v>2</v>
      </c>
      <c r="I3545" t="s">
        <v>903</v>
      </c>
      <c r="J3545" t="s">
        <v>12350</v>
      </c>
      <c r="K3545" t="s">
        <v>0</v>
      </c>
    </row>
    <row r="3546" spans="1:11">
      <c r="A3546" t="s">
        <v>10507</v>
      </c>
      <c r="B3546" s="33" t="s">
        <v>1021</v>
      </c>
      <c r="C3546" s="33" t="s">
        <v>333</v>
      </c>
      <c r="D3546" t="s">
        <v>333</v>
      </c>
      <c r="E3546" t="s">
        <v>12241</v>
      </c>
      <c r="F3546" s="34">
        <v>44935.59375</v>
      </c>
      <c r="G3546" s="34">
        <v>44937.38356234954</v>
      </c>
      <c r="H3546" t="s">
        <v>907</v>
      </c>
      <c r="I3546" t="s">
        <v>903</v>
      </c>
      <c r="J3546" t="s">
        <v>12350</v>
      </c>
      <c r="K3546" t="s">
        <v>0</v>
      </c>
    </row>
    <row r="3547" spans="1:11">
      <c r="A3547" t="s">
        <v>10508</v>
      </c>
      <c r="B3547" s="33" t="s">
        <v>1021</v>
      </c>
      <c r="C3547" s="33">
        <v>409</v>
      </c>
      <c r="D3547" t="s">
        <v>901</v>
      </c>
      <c r="E3547" t="s">
        <v>12241</v>
      </c>
      <c r="F3547" s="34">
        <v>44935.656944444447</v>
      </c>
      <c r="G3547" s="34">
        <v>44937</v>
      </c>
      <c r="H3547" t="s">
        <v>907</v>
      </c>
      <c r="I3547" t="s">
        <v>903</v>
      </c>
      <c r="J3547" t="s">
        <v>12258</v>
      </c>
      <c r="K3547" t="s">
        <v>0</v>
      </c>
    </row>
    <row r="3548" spans="1:11">
      <c r="A3548" t="s">
        <v>10509</v>
      </c>
      <c r="B3548" s="33" t="s">
        <v>1021</v>
      </c>
      <c r="C3548" s="33" t="s">
        <v>333</v>
      </c>
      <c r="D3548" t="s">
        <v>333</v>
      </c>
      <c r="E3548" t="s">
        <v>12241</v>
      </c>
      <c r="F3548" s="34">
        <v>44935.59652777778</v>
      </c>
      <c r="G3548" s="34">
        <v>44938.397828009256</v>
      </c>
      <c r="H3548" t="s">
        <v>2</v>
      </c>
      <c r="I3548" t="s">
        <v>903</v>
      </c>
      <c r="J3548" t="s">
        <v>12274</v>
      </c>
      <c r="K3548" t="s">
        <v>0</v>
      </c>
    </row>
    <row r="3549" spans="1:11">
      <c r="A3549" t="s">
        <v>10510</v>
      </c>
      <c r="B3549" s="33" t="s">
        <v>1021</v>
      </c>
      <c r="C3549" s="33">
        <v>409</v>
      </c>
      <c r="D3549" t="s">
        <v>901</v>
      </c>
      <c r="E3549" t="s">
        <v>12241</v>
      </c>
      <c r="F3549" s="34">
        <v>44946.729861111111</v>
      </c>
      <c r="G3549" s="34">
        <v>44960</v>
      </c>
      <c r="H3549" t="s">
        <v>2</v>
      </c>
      <c r="I3549" t="s">
        <v>903</v>
      </c>
      <c r="J3549" t="s">
        <v>12504</v>
      </c>
      <c r="K3549" t="s">
        <v>0</v>
      </c>
    </row>
    <row r="3550" spans="1:11">
      <c r="A3550" t="s">
        <v>10511</v>
      </c>
      <c r="B3550" s="33" t="s">
        <v>1021</v>
      </c>
      <c r="C3550" s="33">
        <v>404</v>
      </c>
      <c r="D3550" t="s">
        <v>905</v>
      </c>
      <c r="E3550" t="s">
        <v>12241</v>
      </c>
      <c r="F3550" s="34">
        <v>44949.047222222223</v>
      </c>
      <c r="G3550" s="34">
        <v>44958</v>
      </c>
      <c r="H3550" t="s">
        <v>907</v>
      </c>
      <c r="I3550" t="s">
        <v>903</v>
      </c>
      <c r="J3550" t="s">
        <v>12346</v>
      </c>
      <c r="K3550" t="s">
        <v>0</v>
      </c>
    </row>
    <row r="3551" spans="1:11">
      <c r="A3551" t="s">
        <v>10512</v>
      </c>
      <c r="B3551" s="33" t="s">
        <v>1021</v>
      </c>
      <c r="C3551" s="33" t="s">
        <v>333</v>
      </c>
      <c r="D3551" t="s">
        <v>333</v>
      </c>
      <c r="E3551" t="s">
        <v>12241</v>
      </c>
      <c r="F3551" s="34">
        <v>44950.59652777778</v>
      </c>
      <c r="G3551" s="34">
        <v>44972.6875</v>
      </c>
      <c r="H3551" t="s">
        <v>2</v>
      </c>
      <c r="I3551" t="s">
        <v>903</v>
      </c>
      <c r="J3551" t="s">
        <v>12344</v>
      </c>
      <c r="K3551" t="s">
        <v>0</v>
      </c>
    </row>
    <row r="3552" spans="1:11">
      <c r="A3552" t="s">
        <v>10513</v>
      </c>
      <c r="B3552" s="33" t="s">
        <v>1021</v>
      </c>
      <c r="C3552" s="33" t="s">
        <v>333</v>
      </c>
      <c r="D3552" t="s">
        <v>333</v>
      </c>
      <c r="E3552" t="s">
        <v>12241</v>
      </c>
      <c r="F3552" s="34">
        <v>44950.631944444445</v>
      </c>
      <c r="G3552" s="34">
        <v>44952.748649351852</v>
      </c>
      <c r="H3552" t="s">
        <v>907</v>
      </c>
      <c r="I3552" t="s">
        <v>903</v>
      </c>
      <c r="J3552" t="s">
        <v>12350</v>
      </c>
      <c r="K3552" t="s">
        <v>0</v>
      </c>
    </row>
    <row r="3553" spans="1:11">
      <c r="A3553" t="s">
        <v>10514</v>
      </c>
      <c r="B3553" s="33" t="s">
        <v>1021</v>
      </c>
      <c r="C3553" s="33" t="s">
        <v>333</v>
      </c>
      <c r="D3553" t="s">
        <v>333</v>
      </c>
      <c r="E3553" t="s">
        <v>12241</v>
      </c>
      <c r="F3553" s="34">
        <v>44950.688888888886</v>
      </c>
      <c r="G3553" s="34">
        <v>44952.750229756944</v>
      </c>
      <c r="H3553" t="s">
        <v>907</v>
      </c>
      <c r="I3553" t="s">
        <v>903</v>
      </c>
      <c r="J3553" t="s">
        <v>12344</v>
      </c>
      <c r="K3553" t="s">
        <v>0</v>
      </c>
    </row>
    <row r="3554" spans="1:11">
      <c r="A3554" t="s">
        <v>10515</v>
      </c>
      <c r="B3554" s="33" t="s">
        <v>1021</v>
      </c>
      <c r="C3554" s="33" t="s">
        <v>333</v>
      </c>
      <c r="D3554" t="s">
        <v>333</v>
      </c>
      <c r="E3554" t="s">
        <v>12241</v>
      </c>
      <c r="F3554" s="34">
        <v>44950.691666666666</v>
      </c>
      <c r="G3554" s="34">
        <v>44980.443749999999</v>
      </c>
      <c r="H3554" t="s">
        <v>2</v>
      </c>
      <c r="I3554" t="s">
        <v>903</v>
      </c>
      <c r="J3554" t="s">
        <v>12351</v>
      </c>
      <c r="K3554" t="s">
        <v>0</v>
      </c>
    </row>
    <row r="3555" spans="1:11">
      <c r="A3555" t="s">
        <v>10516</v>
      </c>
      <c r="B3555" s="33" t="s">
        <v>1021</v>
      </c>
      <c r="C3555" s="33">
        <v>201</v>
      </c>
      <c r="D3555" t="s">
        <v>901</v>
      </c>
      <c r="E3555" t="s">
        <v>12241</v>
      </c>
      <c r="F3555" s="34">
        <v>44951.792361111111</v>
      </c>
      <c r="G3555" s="34">
        <v>44952.768824189814</v>
      </c>
      <c r="H3555" t="s">
        <v>2</v>
      </c>
      <c r="I3555" t="s">
        <v>903</v>
      </c>
      <c r="J3555" t="s">
        <v>12301</v>
      </c>
      <c r="K3555" t="s">
        <v>0</v>
      </c>
    </row>
    <row r="3556" spans="1:11">
      <c r="A3556" t="s">
        <v>10517</v>
      </c>
      <c r="B3556" s="33" t="s">
        <v>1021</v>
      </c>
      <c r="C3556" s="33">
        <v>102</v>
      </c>
      <c r="D3556" t="s">
        <v>905</v>
      </c>
      <c r="E3556" t="s">
        <v>12241</v>
      </c>
      <c r="F3556" s="34">
        <v>44956.378472222219</v>
      </c>
      <c r="G3556" s="34">
        <v>44972.5</v>
      </c>
      <c r="H3556" t="s">
        <v>907</v>
      </c>
      <c r="I3556" t="s">
        <v>903</v>
      </c>
      <c r="J3556" t="s">
        <v>12344</v>
      </c>
      <c r="K3556" t="s">
        <v>0</v>
      </c>
    </row>
    <row r="3557" spans="1:11">
      <c r="A3557" t="s">
        <v>10518</v>
      </c>
      <c r="B3557" s="33" t="s">
        <v>1021</v>
      </c>
      <c r="C3557" s="33">
        <v>102</v>
      </c>
      <c r="D3557" t="s">
        <v>905</v>
      </c>
      <c r="E3557" t="s">
        <v>12241</v>
      </c>
      <c r="F3557" s="34">
        <v>44956.381944444445</v>
      </c>
      <c r="G3557" s="34">
        <v>44966.734027777777</v>
      </c>
      <c r="H3557" t="s">
        <v>907</v>
      </c>
      <c r="I3557" t="s">
        <v>903</v>
      </c>
      <c r="J3557" t="s">
        <v>12301</v>
      </c>
      <c r="K3557" t="s">
        <v>0</v>
      </c>
    </row>
    <row r="3558" spans="1:11">
      <c r="A3558" t="s">
        <v>10519</v>
      </c>
      <c r="B3558" s="33" t="s">
        <v>1021</v>
      </c>
      <c r="C3558" s="33" t="s">
        <v>333</v>
      </c>
      <c r="D3558" t="s">
        <v>333</v>
      </c>
      <c r="E3558" t="s">
        <v>12241</v>
      </c>
      <c r="F3558" s="34">
        <v>44958.408333333333</v>
      </c>
      <c r="G3558" s="34">
        <v>44986</v>
      </c>
      <c r="H3558" t="s">
        <v>907</v>
      </c>
      <c r="I3558" t="s">
        <v>903</v>
      </c>
      <c r="J3558" t="s">
        <v>12353</v>
      </c>
      <c r="K3558" t="s">
        <v>0</v>
      </c>
    </row>
    <row r="3559" spans="1:11">
      <c r="A3559" t="s">
        <v>10520</v>
      </c>
      <c r="B3559" s="33" t="s">
        <v>1021</v>
      </c>
      <c r="C3559" s="33" t="s">
        <v>333</v>
      </c>
      <c r="D3559" t="s">
        <v>333</v>
      </c>
      <c r="E3559" t="s">
        <v>12241</v>
      </c>
      <c r="F3559" s="34">
        <v>44958.404861111114</v>
      </c>
      <c r="G3559" s="34">
        <v>44967.354166666664</v>
      </c>
      <c r="H3559" t="s">
        <v>907</v>
      </c>
      <c r="I3559" t="s">
        <v>903</v>
      </c>
      <c r="J3559" t="s">
        <v>12345</v>
      </c>
      <c r="K3559" t="s">
        <v>0</v>
      </c>
    </row>
    <row r="3560" spans="1:11">
      <c r="A3560" t="s">
        <v>10521</v>
      </c>
      <c r="B3560" s="33" t="s">
        <v>1021</v>
      </c>
      <c r="C3560" s="33">
        <v>204</v>
      </c>
      <c r="D3560" t="s">
        <v>905</v>
      </c>
      <c r="E3560" t="s">
        <v>12243</v>
      </c>
      <c r="F3560" s="34">
        <v>44965.935416666667</v>
      </c>
      <c r="G3560" s="34">
        <v>44971.460439131944</v>
      </c>
      <c r="H3560" t="s">
        <v>907</v>
      </c>
      <c r="I3560" t="s">
        <v>903</v>
      </c>
      <c r="J3560" t="s">
        <v>12505</v>
      </c>
      <c r="K3560" t="s">
        <v>0</v>
      </c>
    </row>
    <row r="3561" spans="1:11">
      <c r="A3561" t="s">
        <v>10522</v>
      </c>
      <c r="B3561" s="33" t="s">
        <v>1021</v>
      </c>
      <c r="C3561" s="33">
        <v>409</v>
      </c>
      <c r="D3561" t="s">
        <v>901</v>
      </c>
      <c r="E3561" t="s">
        <v>12243</v>
      </c>
      <c r="F3561" s="34">
        <v>45012.659722222219</v>
      </c>
      <c r="G3561" s="34">
        <v>45013.645507847221</v>
      </c>
      <c r="H3561" t="s">
        <v>2</v>
      </c>
      <c r="I3561" t="s">
        <v>903</v>
      </c>
      <c r="J3561" t="s">
        <v>12437</v>
      </c>
      <c r="K3561" t="s">
        <v>0</v>
      </c>
    </row>
    <row r="3562" spans="1:11">
      <c r="A3562" t="s">
        <v>10523</v>
      </c>
      <c r="B3562" s="33" t="s">
        <v>1021</v>
      </c>
      <c r="C3562" s="33">
        <v>105</v>
      </c>
      <c r="D3562" t="s">
        <v>901</v>
      </c>
      <c r="E3562" t="s">
        <v>12243</v>
      </c>
      <c r="F3562" s="34">
        <v>45055.876388888886</v>
      </c>
      <c r="G3562" s="34">
        <v>45079.974582962961</v>
      </c>
      <c r="H3562" t="s">
        <v>2</v>
      </c>
      <c r="I3562" t="s">
        <v>903</v>
      </c>
      <c r="J3562" t="s">
        <v>12346</v>
      </c>
      <c r="K3562" t="s">
        <v>0</v>
      </c>
    </row>
    <row r="3563" spans="1:11">
      <c r="A3563" t="s">
        <v>10524</v>
      </c>
      <c r="B3563" s="33" t="s">
        <v>1021</v>
      </c>
      <c r="C3563" s="33">
        <v>106</v>
      </c>
      <c r="D3563" t="s">
        <v>905</v>
      </c>
      <c r="E3563" t="s">
        <v>12243</v>
      </c>
      <c r="F3563" s="34">
        <v>45061.563888888886</v>
      </c>
      <c r="G3563" s="34">
        <v>45080.006497731483</v>
      </c>
      <c r="H3563" t="s">
        <v>2</v>
      </c>
      <c r="I3563" t="s">
        <v>903</v>
      </c>
      <c r="J3563" t="s">
        <v>12301</v>
      </c>
      <c r="K3563" t="s">
        <v>0</v>
      </c>
    </row>
    <row r="3564" spans="1:11">
      <c r="A3564" t="s">
        <v>10525</v>
      </c>
      <c r="B3564" s="33" t="s">
        <v>1021</v>
      </c>
      <c r="C3564" s="33">
        <v>110</v>
      </c>
      <c r="D3564" t="s">
        <v>914</v>
      </c>
      <c r="E3564" t="s">
        <v>12243</v>
      </c>
      <c r="F3564" s="34">
        <v>45049.489583333336</v>
      </c>
      <c r="G3564" s="34">
        <v>45080.008067974537</v>
      </c>
      <c r="H3564" t="s">
        <v>2</v>
      </c>
      <c r="I3564" t="s">
        <v>903</v>
      </c>
      <c r="J3564" t="s">
        <v>12346</v>
      </c>
      <c r="K3564" t="s">
        <v>0</v>
      </c>
    </row>
    <row r="3565" spans="1:11">
      <c r="A3565" t="s">
        <v>10526</v>
      </c>
      <c r="B3565" s="33" t="s">
        <v>1021</v>
      </c>
      <c r="C3565" s="33">
        <v>409</v>
      </c>
      <c r="D3565" t="s">
        <v>901</v>
      </c>
      <c r="E3565" t="s">
        <v>12243</v>
      </c>
      <c r="F3565" s="34">
        <v>45070.424305555556</v>
      </c>
      <c r="G3565" s="34">
        <v>45080.011101828706</v>
      </c>
      <c r="H3565" t="s">
        <v>907</v>
      </c>
      <c r="I3565" t="s">
        <v>903</v>
      </c>
      <c r="J3565" t="s">
        <v>12275</v>
      </c>
      <c r="K3565" t="s">
        <v>0</v>
      </c>
    </row>
    <row r="3566" spans="1:11">
      <c r="A3566" t="s">
        <v>10527</v>
      </c>
      <c r="B3566" s="33" t="s">
        <v>1021</v>
      </c>
      <c r="C3566" s="33">
        <v>103</v>
      </c>
      <c r="D3566" t="s">
        <v>914</v>
      </c>
      <c r="E3566" t="s">
        <v>12243</v>
      </c>
      <c r="F3566" s="34">
        <v>45078.864583333336</v>
      </c>
      <c r="G3566" s="34">
        <v>45082.5184233912</v>
      </c>
      <c r="H3566" t="s">
        <v>907</v>
      </c>
      <c r="I3566" t="s">
        <v>903</v>
      </c>
      <c r="J3566" t="s">
        <v>12345</v>
      </c>
      <c r="K3566" t="s">
        <v>0</v>
      </c>
    </row>
    <row r="3567" spans="1:11">
      <c r="A3567" t="s">
        <v>10528</v>
      </c>
      <c r="B3567" s="33" t="s">
        <v>1021</v>
      </c>
      <c r="C3567" s="33">
        <v>202</v>
      </c>
      <c r="D3567" t="s">
        <v>901</v>
      </c>
      <c r="E3567" t="s">
        <v>12243</v>
      </c>
      <c r="F3567" s="34">
        <v>45089.371527777781</v>
      </c>
      <c r="G3567" s="34">
        <v>45091.386406655096</v>
      </c>
      <c r="H3567" t="s">
        <v>907</v>
      </c>
      <c r="I3567" t="s">
        <v>903</v>
      </c>
      <c r="J3567" t="s">
        <v>12275</v>
      </c>
      <c r="K3567" t="s">
        <v>0</v>
      </c>
    </row>
    <row r="3568" spans="1:11">
      <c r="A3568" t="s">
        <v>10529</v>
      </c>
      <c r="B3568" s="33" t="s">
        <v>1021</v>
      </c>
      <c r="C3568" s="33">
        <v>110</v>
      </c>
      <c r="D3568" t="s">
        <v>914</v>
      </c>
      <c r="E3568" t="s">
        <v>12243</v>
      </c>
      <c r="F3568" s="34">
        <v>45090.631944444445</v>
      </c>
      <c r="G3568" s="34">
        <v>45091.386910439818</v>
      </c>
      <c r="H3568" t="s">
        <v>2</v>
      </c>
      <c r="I3568" t="s">
        <v>903</v>
      </c>
      <c r="J3568" t="s">
        <v>12346</v>
      </c>
      <c r="K3568" t="s">
        <v>0</v>
      </c>
    </row>
    <row r="3569" spans="1:11">
      <c r="A3569" t="s">
        <v>10530</v>
      </c>
      <c r="B3569" s="33" t="s">
        <v>1021</v>
      </c>
      <c r="C3569" s="33">
        <v>302</v>
      </c>
      <c r="D3569" t="s">
        <v>905</v>
      </c>
      <c r="E3569" t="s">
        <v>806</v>
      </c>
      <c r="F3569" s="34">
        <v>45110.465277777781</v>
      </c>
      <c r="G3569" s="34">
        <v>45350.305879803243</v>
      </c>
      <c r="H3569" t="s">
        <v>2</v>
      </c>
      <c r="I3569" t="s">
        <v>903</v>
      </c>
      <c r="J3569" t="s">
        <v>12408</v>
      </c>
      <c r="K3569" t="s">
        <v>0</v>
      </c>
    </row>
    <row r="3570" spans="1:11">
      <c r="A3570" t="s">
        <v>10531</v>
      </c>
      <c r="B3570" s="33" t="s">
        <v>1021</v>
      </c>
      <c r="C3570" s="33" t="s">
        <v>333</v>
      </c>
      <c r="D3570" t="s">
        <v>333</v>
      </c>
      <c r="E3570" t="s">
        <v>12243</v>
      </c>
      <c r="F3570" s="34">
        <v>45117.680555555555</v>
      </c>
      <c r="G3570" s="34">
        <v>45149.393053819447</v>
      </c>
      <c r="H3570" t="s">
        <v>2</v>
      </c>
      <c r="I3570" t="s">
        <v>903</v>
      </c>
      <c r="J3570" t="s">
        <v>12504</v>
      </c>
      <c r="K3570" t="s">
        <v>0</v>
      </c>
    </row>
    <row r="3571" spans="1:11">
      <c r="A3571" t="s">
        <v>10532</v>
      </c>
      <c r="B3571" s="33" t="s">
        <v>1021</v>
      </c>
      <c r="C3571" s="33">
        <v>205</v>
      </c>
      <c r="D3571" t="s">
        <v>905</v>
      </c>
      <c r="E3571" t="s">
        <v>806</v>
      </c>
      <c r="F3571" s="34">
        <v>45169.636805555558</v>
      </c>
      <c r="G3571" s="34">
        <v>45173.566509826385</v>
      </c>
      <c r="H3571" t="s">
        <v>907</v>
      </c>
      <c r="I3571" t="s">
        <v>903</v>
      </c>
      <c r="J3571" t="s">
        <v>12344</v>
      </c>
      <c r="K3571" t="s">
        <v>0</v>
      </c>
    </row>
    <row r="3572" spans="1:11">
      <c r="A3572" t="s">
        <v>10533</v>
      </c>
      <c r="B3572" s="33" t="s">
        <v>1021</v>
      </c>
      <c r="C3572" s="33">
        <v>308</v>
      </c>
      <c r="D3572" t="s">
        <v>914</v>
      </c>
      <c r="E3572" t="s">
        <v>806</v>
      </c>
      <c r="F3572" s="34">
        <v>45167.89166666667</v>
      </c>
      <c r="G3572" s="34">
        <v>45173.569499027777</v>
      </c>
      <c r="H3572" t="s">
        <v>2</v>
      </c>
      <c r="I3572" t="s">
        <v>903</v>
      </c>
      <c r="J3572" t="s">
        <v>12349</v>
      </c>
      <c r="K3572" t="s">
        <v>0</v>
      </c>
    </row>
    <row r="3573" spans="1:11">
      <c r="A3573" t="s">
        <v>10534</v>
      </c>
      <c r="B3573" s="33" t="s">
        <v>1021</v>
      </c>
      <c r="C3573" s="33">
        <v>109</v>
      </c>
      <c r="D3573" t="s">
        <v>901</v>
      </c>
      <c r="E3573" t="s">
        <v>806</v>
      </c>
      <c r="F3573" s="34">
        <v>45163.477083333331</v>
      </c>
      <c r="G3573" s="34">
        <v>45173.571267650463</v>
      </c>
      <c r="H3573" t="s">
        <v>2</v>
      </c>
      <c r="I3573" t="s">
        <v>903</v>
      </c>
      <c r="J3573" t="s">
        <v>12344</v>
      </c>
      <c r="K3573" t="s">
        <v>0</v>
      </c>
    </row>
    <row r="3574" spans="1:11">
      <c r="A3574" t="s">
        <v>10535</v>
      </c>
      <c r="B3574" s="33" t="s">
        <v>1021</v>
      </c>
      <c r="C3574" s="33">
        <v>110</v>
      </c>
      <c r="D3574" t="s">
        <v>914</v>
      </c>
      <c r="E3574" t="s">
        <v>806</v>
      </c>
      <c r="F3574" s="34">
        <v>45163.73541666667</v>
      </c>
      <c r="G3574" s="34">
        <v>45173.57311690972</v>
      </c>
      <c r="H3574" t="s">
        <v>2</v>
      </c>
      <c r="I3574" t="s">
        <v>903</v>
      </c>
      <c r="J3574" t="s">
        <v>12346</v>
      </c>
      <c r="K3574" t="s">
        <v>0</v>
      </c>
    </row>
    <row r="3575" spans="1:11">
      <c r="A3575" t="s">
        <v>10536</v>
      </c>
      <c r="B3575" s="33" t="s">
        <v>1021</v>
      </c>
      <c r="C3575" s="33">
        <v>201</v>
      </c>
      <c r="D3575" t="s">
        <v>914</v>
      </c>
      <c r="E3575" t="s">
        <v>806</v>
      </c>
      <c r="F3575" s="34">
        <v>45163.472916666666</v>
      </c>
      <c r="G3575" s="34">
        <v>45350.306928993057</v>
      </c>
      <c r="H3575" t="s">
        <v>907</v>
      </c>
      <c r="I3575" t="s">
        <v>903</v>
      </c>
      <c r="J3575" t="s">
        <v>12348</v>
      </c>
      <c r="K3575" t="s">
        <v>0</v>
      </c>
    </row>
    <row r="3576" spans="1:11">
      <c r="A3576" t="s">
        <v>10537</v>
      </c>
      <c r="B3576" s="33" t="s">
        <v>1021</v>
      </c>
      <c r="C3576" s="33">
        <v>210</v>
      </c>
      <c r="D3576" t="s">
        <v>901</v>
      </c>
      <c r="E3576" t="s">
        <v>806</v>
      </c>
      <c r="F3576" s="34">
        <v>45163.492361111108</v>
      </c>
      <c r="G3576" s="34">
        <v>45173.685620358796</v>
      </c>
      <c r="H3576" t="s">
        <v>907</v>
      </c>
      <c r="I3576" t="s">
        <v>903</v>
      </c>
      <c r="J3576" t="s">
        <v>12301</v>
      </c>
      <c r="K3576" t="s">
        <v>0</v>
      </c>
    </row>
    <row r="3577" spans="1:11">
      <c r="A3577" t="s">
        <v>10538</v>
      </c>
      <c r="B3577" s="33" t="s">
        <v>1021</v>
      </c>
      <c r="C3577" s="33">
        <v>201</v>
      </c>
      <c r="D3577" t="s">
        <v>905</v>
      </c>
      <c r="E3577" t="s">
        <v>12249</v>
      </c>
      <c r="F3577" s="34">
        <v>45165.484722222223</v>
      </c>
      <c r="G3577" s="34">
        <v>45173.688134699078</v>
      </c>
      <c r="H3577" t="s">
        <v>2</v>
      </c>
      <c r="I3577" t="s">
        <v>903</v>
      </c>
      <c r="J3577" t="s">
        <v>12408</v>
      </c>
      <c r="K3577" t="s">
        <v>0</v>
      </c>
    </row>
    <row r="3578" spans="1:11">
      <c r="A3578" t="s">
        <v>10539</v>
      </c>
      <c r="B3578" s="33" t="s">
        <v>1021</v>
      </c>
      <c r="C3578" s="33">
        <v>204</v>
      </c>
      <c r="D3578" t="s">
        <v>905</v>
      </c>
      <c r="E3578" t="s">
        <v>806</v>
      </c>
      <c r="F3578" s="34">
        <v>45166.561111111114</v>
      </c>
      <c r="G3578" s="34">
        <v>45173.695130115739</v>
      </c>
      <c r="H3578" t="s">
        <v>2</v>
      </c>
      <c r="I3578" t="s">
        <v>903</v>
      </c>
      <c r="J3578" t="s">
        <v>12408</v>
      </c>
      <c r="K3578" t="s">
        <v>0</v>
      </c>
    </row>
    <row r="3579" spans="1:11">
      <c r="A3579" t="s">
        <v>10540</v>
      </c>
      <c r="B3579" s="33" t="s">
        <v>1021</v>
      </c>
      <c r="C3579" s="33">
        <v>302</v>
      </c>
      <c r="D3579" t="s">
        <v>905</v>
      </c>
      <c r="E3579" t="s">
        <v>806</v>
      </c>
      <c r="F3579" s="34">
        <v>45167.503472222219</v>
      </c>
      <c r="G3579" s="34">
        <v>45173.697510798615</v>
      </c>
      <c r="H3579" t="s">
        <v>2</v>
      </c>
      <c r="I3579" t="s">
        <v>903</v>
      </c>
      <c r="J3579" t="s">
        <v>12283</v>
      </c>
      <c r="K3579" t="s">
        <v>0</v>
      </c>
    </row>
    <row r="3580" spans="1:11">
      <c r="A3580" t="s">
        <v>10541</v>
      </c>
      <c r="B3580" s="33" t="s">
        <v>1021</v>
      </c>
      <c r="C3580" s="33">
        <v>107</v>
      </c>
      <c r="D3580" t="s">
        <v>905</v>
      </c>
      <c r="E3580" t="s">
        <v>12244</v>
      </c>
      <c r="F3580" s="34">
        <v>45167.790277777778</v>
      </c>
      <c r="G3580" s="34">
        <v>45173.699674479169</v>
      </c>
      <c r="H3580" t="s">
        <v>907</v>
      </c>
      <c r="I3580" t="s">
        <v>903</v>
      </c>
      <c r="J3580" t="s">
        <v>12408</v>
      </c>
      <c r="K3580" t="s">
        <v>0</v>
      </c>
    </row>
    <row r="3581" spans="1:11">
      <c r="A3581" t="s">
        <v>10542</v>
      </c>
      <c r="B3581" s="33" t="s">
        <v>1021</v>
      </c>
      <c r="C3581" s="33">
        <v>308</v>
      </c>
      <c r="D3581" t="s">
        <v>914</v>
      </c>
      <c r="E3581" t="s">
        <v>806</v>
      </c>
      <c r="F3581" s="34">
        <v>45167.893750000003</v>
      </c>
      <c r="G3581" s="34">
        <v>45173.702007048611</v>
      </c>
      <c r="H3581" t="s">
        <v>907</v>
      </c>
      <c r="I3581" t="s">
        <v>903</v>
      </c>
      <c r="J3581" t="s">
        <v>12301</v>
      </c>
      <c r="K3581" t="s">
        <v>0</v>
      </c>
    </row>
    <row r="3582" spans="1:11">
      <c r="A3582" t="s">
        <v>10543</v>
      </c>
      <c r="B3582" s="33" t="s">
        <v>1021</v>
      </c>
      <c r="C3582" s="33">
        <v>102</v>
      </c>
      <c r="D3582" t="s">
        <v>905</v>
      </c>
      <c r="E3582" t="s">
        <v>806</v>
      </c>
      <c r="F3582" s="34">
        <v>45172.37222222222</v>
      </c>
      <c r="G3582" s="34">
        <v>45173.703353611112</v>
      </c>
      <c r="H3582" t="s">
        <v>907</v>
      </c>
      <c r="I3582" t="s">
        <v>903</v>
      </c>
      <c r="J3582" t="s">
        <v>12301</v>
      </c>
      <c r="K3582" t="s">
        <v>0</v>
      </c>
    </row>
    <row r="3583" spans="1:11">
      <c r="A3583" t="s">
        <v>10544</v>
      </c>
      <c r="B3583" s="33" t="s">
        <v>1021</v>
      </c>
      <c r="C3583" s="33">
        <v>409</v>
      </c>
      <c r="D3583" t="s">
        <v>905</v>
      </c>
      <c r="E3583" t="s">
        <v>806</v>
      </c>
      <c r="F3583" s="34">
        <v>45175.42083333333</v>
      </c>
      <c r="G3583" s="34">
        <v>45175.491603819442</v>
      </c>
      <c r="H3583" t="s">
        <v>2</v>
      </c>
      <c r="I3583" t="s">
        <v>903</v>
      </c>
      <c r="J3583" t="s">
        <v>12356</v>
      </c>
      <c r="K3583" t="s">
        <v>0</v>
      </c>
    </row>
    <row r="3584" spans="1:11">
      <c r="A3584" t="s">
        <v>10545</v>
      </c>
      <c r="B3584" s="33" t="s">
        <v>1021</v>
      </c>
      <c r="C3584" s="33">
        <v>103</v>
      </c>
      <c r="D3584" t="s">
        <v>901</v>
      </c>
      <c r="E3584" t="s">
        <v>12243</v>
      </c>
      <c r="F3584" s="34">
        <v>45181.540972222225</v>
      </c>
      <c r="G3584" s="34">
        <v>45182.563173506947</v>
      </c>
      <c r="H3584" t="s">
        <v>2</v>
      </c>
      <c r="I3584" t="s">
        <v>903</v>
      </c>
      <c r="J3584" t="s">
        <v>12275</v>
      </c>
      <c r="K3584" t="s">
        <v>0</v>
      </c>
    </row>
    <row r="3585" spans="1:11">
      <c r="A3585" t="s">
        <v>10546</v>
      </c>
      <c r="B3585" s="33" t="s">
        <v>1021</v>
      </c>
      <c r="C3585" s="33" t="s">
        <v>333</v>
      </c>
      <c r="D3585" t="s">
        <v>333</v>
      </c>
      <c r="E3585" t="s">
        <v>806</v>
      </c>
      <c r="F3585" s="34">
        <v>45184.47152777778</v>
      </c>
      <c r="G3585" s="34">
        <v>45187.356593113429</v>
      </c>
      <c r="H3585" t="s">
        <v>907</v>
      </c>
      <c r="I3585" t="s">
        <v>903</v>
      </c>
      <c r="J3585" t="s">
        <v>12353</v>
      </c>
      <c r="K3585" t="s">
        <v>0</v>
      </c>
    </row>
    <row r="3586" spans="1:11">
      <c r="A3586" t="s">
        <v>10547</v>
      </c>
      <c r="B3586" s="33" t="s">
        <v>1021</v>
      </c>
      <c r="C3586" s="33">
        <v>409</v>
      </c>
      <c r="D3586" t="s">
        <v>914</v>
      </c>
      <c r="E3586" t="s">
        <v>12243</v>
      </c>
      <c r="F3586" s="34">
        <v>45187.40902777778</v>
      </c>
      <c r="G3586" s="34">
        <v>45188.348283819447</v>
      </c>
      <c r="H3586" t="s">
        <v>2</v>
      </c>
      <c r="I3586" t="s">
        <v>903</v>
      </c>
      <c r="J3586" t="s">
        <v>12349</v>
      </c>
      <c r="K3586" t="s">
        <v>0</v>
      </c>
    </row>
    <row r="3587" spans="1:11">
      <c r="A3587" t="s">
        <v>10548</v>
      </c>
      <c r="B3587" s="33" t="s">
        <v>1021</v>
      </c>
      <c r="C3587" s="33">
        <v>106</v>
      </c>
      <c r="D3587" t="s">
        <v>905</v>
      </c>
      <c r="E3587" t="s">
        <v>12243</v>
      </c>
      <c r="F3587" s="34">
        <v>45195.914583333331</v>
      </c>
      <c r="G3587" s="34">
        <v>45225.669154317133</v>
      </c>
      <c r="H3587" t="s">
        <v>907</v>
      </c>
      <c r="I3587" t="s">
        <v>903</v>
      </c>
      <c r="J3587" t="s">
        <v>12437</v>
      </c>
      <c r="K3587" t="s">
        <v>0</v>
      </c>
    </row>
    <row r="3588" spans="1:11">
      <c r="A3588" t="s">
        <v>10549</v>
      </c>
      <c r="B3588" s="33" t="s">
        <v>1021</v>
      </c>
      <c r="C3588" s="33">
        <v>109</v>
      </c>
      <c r="D3588" t="s">
        <v>905</v>
      </c>
      <c r="E3588" t="s">
        <v>806</v>
      </c>
      <c r="F3588" s="34">
        <v>45202.326388888891</v>
      </c>
      <c r="G3588" s="34">
        <v>45203.460568032409</v>
      </c>
      <c r="H3588" t="s">
        <v>2</v>
      </c>
      <c r="I3588" t="s">
        <v>903</v>
      </c>
      <c r="J3588" t="s">
        <v>12348</v>
      </c>
      <c r="K3588" t="s">
        <v>0</v>
      </c>
    </row>
    <row r="3589" spans="1:11">
      <c r="A3589" t="s">
        <v>10550</v>
      </c>
      <c r="B3589" s="33" t="s">
        <v>1021</v>
      </c>
      <c r="C3589" s="33">
        <v>301</v>
      </c>
      <c r="D3589" t="s">
        <v>905</v>
      </c>
      <c r="E3589" t="s">
        <v>12243</v>
      </c>
      <c r="F3589" s="34">
        <v>45210.26458333333</v>
      </c>
      <c r="G3589" s="34">
        <v>45210.447145185186</v>
      </c>
      <c r="H3589" t="s">
        <v>2</v>
      </c>
      <c r="I3589" t="s">
        <v>903</v>
      </c>
      <c r="J3589" t="s">
        <v>12349</v>
      </c>
      <c r="K3589" t="s">
        <v>0</v>
      </c>
    </row>
    <row r="3590" spans="1:11">
      <c r="A3590" t="s">
        <v>10551</v>
      </c>
      <c r="B3590" s="33" t="s">
        <v>1021</v>
      </c>
      <c r="C3590" s="33">
        <v>108</v>
      </c>
      <c r="D3590" t="s">
        <v>901</v>
      </c>
      <c r="E3590" t="s">
        <v>806</v>
      </c>
      <c r="F3590" s="34">
        <v>45210.543749999997</v>
      </c>
      <c r="G3590" s="34">
        <v>45212.45452295139</v>
      </c>
      <c r="H3590" t="s">
        <v>2</v>
      </c>
      <c r="I3590" t="s">
        <v>903</v>
      </c>
      <c r="J3590" t="s">
        <v>12355</v>
      </c>
      <c r="K3590" t="s">
        <v>0</v>
      </c>
    </row>
    <row r="3591" spans="1:11">
      <c r="A3591" t="s">
        <v>10552</v>
      </c>
      <c r="B3591" s="33" t="s">
        <v>1021</v>
      </c>
      <c r="C3591" s="33">
        <v>208</v>
      </c>
      <c r="D3591" t="s">
        <v>905</v>
      </c>
      <c r="E3591" t="s">
        <v>806</v>
      </c>
      <c r="F3591" s="34">
        <v>45214.645833333336</v>
      </c>
      <c r="G3591" s="34">
        <v>45215.369032256946</v>
      </c>
      <c r="H3591" t="s">
        <v>907</v>
      </c>
      <c r="I3591" t="s">
        <v>903</v>
      </c>
      <c r="J3591" t="s">
        <v>12344</v>
      </c>
      <c r="K3591" t="s">
        <v>0</v>
      </c>
    </row>
    <row r="3592" spans="1:11">
      <c r="A3592" t="s">
        <v>10553</v>
      </c>
      <c r="B3592" s="33" t="s">
        <v>1021</v>
      </c>
      <c r="C3592" s="33">
        <v>110</v>
      </c>
      <c r="D3592" t="s">
        <v>901</v>
      </c>
      <c r="E3592" t="s">
        <v>806</v>
      </c>
      <c r="F3592" s="34">
        <v>45214.8125</v>
      </c>
      <c r="G3592" s="34">
        <v>45215.371782800925</v>
      </c>
      <c r="H3592" t="s">
        <v>2</v>
      </c>
      <c r="I3592" t="s">
        <v>903</v>
      </c>
      <c r="J3592" t="s">
        <v>12349</v>
      </c>
      <c r="K3592" t="s">
        <v>0</v>
      </c>
    </row>
    <row r="3593" spans="1:11">
      <c r="A3593" t="s">
        <v>10554</v>
      </c>
      <c r="B3593" s="33" t="s">
        <v>1021</v>
      </c>
      <c r="C3593" s="33">
        <v>103</v>
      </c>
      <c r="D3593" t="s">
        <v>901</v>
      </c>
      <c r="E3593" t="s">
        <v>806</v>
      </c>
      <c r="F3593" s="34">
        <v>45218.518750000003</v>
      </c>
      <c r="G3593" s="34">
        <v>45224.416666666664</v>
      </c>
      <c r="H3593" t="s">
        <v>907</v>
      </c>
      <c r="I3593" t="s">
        <v>903</v>
      </c>
      <c r="J3593" t="s">
        <v>12346</v>
      </c>
      <c r="K3593" t="s">
        <v>0</v>
      </c>
    </row>
    <row r="3594" spans="1:11">
      <c r="A3594" t="s">
        <v>10555</v>
      </c>
      <c r="B3594" s="33" t="s">
        <v>1021</v>
      </c>
      <c r="C3594" s="33">
        <v>108</v>
      </c>
      <c r="D3594" t="s">
        <v>901</v>
      </c>
      <c r="E3594" t="s">
        <v>806</v>
      </c>
      <c r="F3594" s="34">
        <v>45222.298611111109</v>
      </c>
      <c r="G3594" s="34">
        <v>45222.316464456017</v>
      </c>
      <c r="H3594" t="s">
        <v>2</v>
      </c>
      <c r="I3594" t="s">
        <v>903</v>
      </c>
      <c r="J3594" t="s">
        <v>12355</v>
      </c>
      <c r="K3594" t="s">
        <v>0</v>
      </c>
    </row>
    <row r="3595" spans="1:11">
      <c r="A3595" t="s">
        <v>10556</v>
      </c>
      <c r="B3595" s="33" t="s">
        <v>1021</v>
      </c>
      <c r="C3595" s="33">
        <v>305</v>
      </c>
      <c r="D3595" t="s">
        <v>914</v>
      </c>
      <c r="E3595" t="s">
        <v>806</v>
      </c>
      <c r="F3595" s="34">
        <v>45233.473611111112</v>
      </c>
      <c r="G3595" s="34">
        <v>45233.569525173611</v>
      </c>
      <c r="H3595" t="s">
        <v>907</v>
      </c>
      <c r="I3595" t="s">
        <v>903</v>
      </c>
      <c r="J3595" t="s">
        <v>12408</v>
      </c>
      <c r="K3595" t="s">
        <v>0</v>
      </c>
    </row>
    <row r="3596" spans="1:11">
      <c r="A3596" t="s">
        <v>10557</v>
      </c>
      <c r="B3596" s="33" t="s">
        <v>1021</v>
      </c>
      <c r="C3596" s="33">
        <v>203</v>
      </c>
      <c r="D3596" t="s">
        <v>914</v>
      </c>
      <c r="E3596" t="s">
        <v>806</v>
      </c>
      <c r="F3596" s="34">
        <v>45239.943055555559</v>
      </c>
      <c r="G3596" s="34">
        <v>45350.30490466435</v>
      </c>
      <c r="H3596" t="s">
        <v>2</v>
      </c>
      <c r="I3596" t="s">
        <v>903</v>
      </c>
      <c r="J3596" t="s">
        <v>12408</v>
      </c>
      <c r="K3596" t="s">
        <v>0</v>
      </c>
    </row>
    <row r="3597" spans="1:11">
      <c r="A3597" t="s">
        <v>10558</v>
      </c>
      <c r="B3597" s="33" t="s">
        <v>1021</v>
      </c>
      <c r="C3597" s="33">
        <v>204</v>
      </c>
      <c r="D3597" t="s">
        <v>905</v>
      </c>
      <c r="E3597" t="s">
        <v>806</v>
      </c>
      <c r="F3597" s="34">
        <v>45245.976388888892</v>
      </c>
      <c r="G3597" s="34">
        <v>45246.695432719906</v>
      </c>
      <c r="H3597" t="s">
        <v>2</v>
      </c>
      <c r="I3597" t="s">
        <v>903</v>
      </c>
      <c r="J3597" t="s">
        <v>12505</v>
      </c>
      <c r="K3597" t="s">
        <v>0</v>
      </c>
    </row>
    <row r="3598" spans="1:11">
      <c r="A3598" t="s">
        <v>10559</v>
      </c>
      <c r="B3598" s="33" t="s">
        <v>1021</v>
      </c>
      <c r="C3598" s="33">
        <v>103</v>
      </c>
      <c r="D3598" t="s">
        <v>914</v>
      </c>
      <c r="E3598" t="s">
        <v>806</v>
      </c>
      <c r="F3598" s="34">
        <v>45243.548611111109</v>
      </c>
      <c r="G3598" s="34">
        <v>45252.553469236111</v>
      </c>
      <c r="H3598" t="s">
        <v>2</v>
      </c>
      <c r="I3598" t="s">
        <v>903</v>
      </c>
      <c r="J3598" t="s">
        <v>12344</v>
      </c>
      <c r="K3598" t="s">
        <v>0</v>
      </c>
    </row>
    <row r="3599" spans="1:11">
      <c r="A3599" t="s">
        <v>10560</v>
      </c>
      <c r="B3599" s="33" t="s">
        <v>1021</v>
      </c>
      <c r="C3599" s="33">
        <v>103</v>
      </c>
      <c r="D3599" t="s">
        <v>914</v>
      </c>
      <c r="E3599" t="s">
        <v>12251</v>
      </c>
      <c r="F3599" s="34">
        <v>45243.546527777777</v>
      </c>
      <c r="G3599" s="34">
        <v>45252.557586932868</v>
      </c>
      <c r="H3599" t="s">
        <v>2</v>
      </c>
      <c r="I3599" t="s">
        <v>903</v>
      </c>
      <c r="J3599" t="s">
        <v>12349</v>
      </c>
      <c r="K3599" t="s">
        <v>0</v>
      </c>
    </row>
    <row r="3600" spans="1:11">
      <c r="A3600" t="s">
        <v>10561</v>
      </c>
      <c r="B3600" s="33" t="s">
        <v>1021</v>
      </c>
      <c r="C3600" s="33">
        <v>103</v>
      </c>
      <c r="D3600" t="s">
        <v>914</v>
      </c>
      <c r="E3600" t="s">
        <v>12244</v>
      </c>
      <c r="F3600" s="34">
        <v>45243.552083333336</v>
      </c>
      <c r="G3600" s="34">
        <v>45252.559956956022</v>
      </c>
      <c r="H3600" t="s">
        <v>907</v>
      </c>
      <c r="I3600" t="s">
        <v>903</v>
      </c>
      <c r="J3600" t="s">
        <v>12344</v>
      </c>
      <c r="K3600" t="s">
        <v>0</v>
      </c>
    </row>
    <row r="3601" spans="1:11">
      <c r="A3601" t="s">
        <v>10562</v>
      </c>
      <c r="B3601" s="33" t="s">
        <v>1021</v>
      </c>
      <c r="C3601" s="33">
        <v>110</v>
      </c>
      <c r="D3601" t="s">
        <v>914</v>
      </c>
      <c r="E3601" t="s">
        <v>806</v>
      </c>
      <c r="F3601" s="34">
        <v>45244.503472222219</v>
      </c>
      <c r="G3601" s="34">
        <v>45252.56176733796</v>
      </c>
      <c r="H3601" t="s">
        <v>2</v>
      </c>
      <c r="I3601" t="s">
        <v>903</v>
      </c>
      <c r="J3601" t="s">
        <v>12349</v>
      </c>
      <c r="K3601" t="s">
        <v>0</v>
      </c>
    </row>
    <row r="3602" spans="1:11">
      <c r="A3602" t="s">
        <v>10563</v>
      </c>
      <c r="B3602" s="33" t="s">
        <v>1021</v>
      </c>
      <c r="C3602" s="33">
        <v>406</v>
      </c>
      <c r="D3602" t="s">
        <v>905</v>
      </c>
      <c r="E3602" t="s">
        <v>12244</v>
      </c>
      <c r="F3602" s="34">
        <v>45246.420138888891</v>
      </c>
      <c r="G3602" s="34">
        <v>45252.578670625</v>
      </c>
      <c r="H3602" t="s">
        <v>2</v>
      </c>
      <c r="I3602" t="s">
        <v>903</v>
      </c>
      <c r="J3602" t="s">
        <v>12346</v>
      </c>
      <c r="K3602" t="s">
        <v>0</v>
      </c>
    </row>
    <row r="3603" spans="1:11">
      <c r="A3603" t="s">
        <v>10564</v>
      </c>
      <c r="B3603" s="33" t="s">
        <v>1021</v>
      </c>
      <c r="C3603" s="33">
        <v>404</v>
      </c>
      <c r="D3603" t="s">
        <v>901</v>
      </c>
      <c r="E3603" t="s">
        <v>12244</v>
      </c>
      <c r="F3603" s="34">
        <v>45259.503472222219</v>
      </c>
      <c r="G3603" s="34">
        <v>45264.320485185184</v>
      </c>
      <c r="H3603" t="s">
        <v>2</v>
      </c>
      <c r="I3603" t="s">
        <v>903</v>
      </c>
      <c r="J3603" t="s">
        <v>12265</v>
      </c>
      <c r="K3603" t="s">
        <v>0</v>
      </c>
    </row>
    <row r="3604" spans="1:11">
      <c r="A3604" t="s">
        <v>10565</v>
      </c>
      <c r="B3604" s="33" t="s">
        <v>1021</v>
      </c>
      <c r="C3604" s="33" t="s">
        <v>333</v>
      </c>
      <c r="D3604" t="s">
        <v>333</v>
      </c>
      <c r="E3604" t="s">
        <v>12244</v>
      </c>
      <c r="F3604" s="34">
        <v>45271.479861111111</v>
      </c>
      <c r="G3604" s="34">
        <v>45273.46216260417</v>
      </c>
      <c r="H3604" t="s">
        <v>2</v>
      </c>
      <c r="I3604" t="s">
        <v>903</v>
      </c>
      <c r="J3604" t="s">
        <v>12408</v>
      </c>
      <c r="K3604" t="s">
        <v>0</v>
      </c>
    </row>
    <row r="3605" spans="1:11">
      <c r="A3605" t="s">
        <v>10566</v>
      </c>
      <c r="B3605" s="33" t="s">
        <v>1021</v>
      </c>
      <c r="C3605" s="33" t="s">
        <v>333</v>
      </c>
      <c r="D3605" t="s">
        <v>333</v>
      </c>
      <c r="E3605" t="s">
        <v>806</v>
      </c>
      <c r="F3605" s="34">
        <v>45271.484027777777</v>
      </c>
      <c r="G3605" s="34">
        <v>45273.474374826386</v>
      </c>
      <c r="H3605" t="s">
        <v>2</v>
      </c>
      <c r="I3605" t="s">
        <v>903</v>
      </c>
      <c r="J3605" t="s">
        <v>12408</v>
      </c>
      <c r="K3605" t="s">
        <v>0</v>
      </c>
    </row>
    <row r="3606" spans="1:11">
      <c r="A3606" t="s">
        <v>10567</v>
      </c>
      <c r="B3606" s="33" t="s">
        <v>1021</v>
      </c>
      <c r="C3606" s="33" t="s">
        <v>333</v>
      </c>
      <c r="D3606" t="s">
        <v>333</v>
      </c>
      <c r="E3606" t="s">
        <v>806</v>
      </c>
      <c r="F3606" s="34">
        <v>45271.487500000003</v>
      </c>
      <c r="G3606" s="34">
        <v>45275.375</v>
      </c>
      <c r="H3606" t="s">
        <v>2</v>
      </c>
      <c r="I3606" t="s">
        <v>903</v>
      </c>
      <c r="J3606" t="s">
        <v>12504</v>
      </c>
      <c r="K3606" t="s">
        <v>0</v>
      </c>
    </row>
    <row r="3607" spans="1:11">
      <c r="A3607" t="s">
        <v>10568</v>
      </c>
      <c r="B3607" s="33" t="s">
        <v>1021</v>
      </c>
      <c r="C3607" s="33">
        <v>108</v>
      </c>
      <c r="D3607" t="s">
        <v>901</v>
      </c>
      <c r="E3607" t="s">
        <v>806</v>
      </c>
      <c r="F3607" s="34">
        <v>45278.300694444442</v>
      </c>
      <c r="G3607" s="34">
        <v>45278.31944767361</v>
      </c>
      <c r="H3607" t="s">
        <v>2</v>
      </c>
      <c r="I3607" t="s">
        <v>903</v>
      </c>
      <c r="J3607" t="s">
        <v>12355</v>
      </c>
      <c r="K3607" t="s">
        <v>0</v>
      </c>
    </row>
    <row r="3608" spans="1:11">
      <c r="A3608" t="s">
        <v>10569</v>
      </c>
      <c r="B3608" s="33" t="s">
        <v>1021</v>
      </c>
      <c r="C3608" s="33">
        <v>308</v>
      </c>
      <c r="D3608" t="s">
        <v>914</v>
      </c>
      <c r="E3608" t="s">
        <v>806</v>
      </c>
      <c r="F3608" s="34">
        <v>45278.963888888888</v>
      </c>
      <c r="G3608" s="34">
        <v>45286.473009502311</v>
      </c>
      <c r="H3608" t="s">
        <v>2</v>
      </c>
      <c r="I3608" t="s">
        <v>903</v>
      </c>
      <c r="J3608" t="s">
        <v>12349</v>
      </c>
      <c r="K3608" t="s">
        <v>0</v>
      </c>
    </row>
    <row r="3609" spans="1:11">
      <c r="A3609" t="s">
        <v>10570</v>
      </c>
      <c r="B3609" s="33" t="s">
        <v>1021</v>
      </c>
      <c r="C3609" s="33">
        <v>202</v>
      </c>
      <c r="D3609" t="s">
        <v>901</v>
      </c>
      <c r="E3609" t="s">
        <v>12244</v>
      </c>
      <c r="F3609" s="34">
        <v>45289.340277777781</v>
      </c>
      <c r="G3609" s="34">
        <v>45289.570573819445</v>
      </c>
      <c r="H3609" t="s">
        <v>2</v>
      </c>
      <c r="I3609" t="s">
        <v>903</v>
      </c>
      <c r="J3609" t="s">
        <v>12353</v>
      </c>
      <c r="K3609" t="s">
        <v>0</v>
      </c>
    </row>
    <row r="3610" spans="1:11">
      <c r="A3610" t="s">
        <v>10571</v>
      </c>
      <c r="B3610" s="33" t="s">
        <v>1021</v>
      </c>
      <c r="C3610" s="33">
        <v>410</v>
      </c>
      <c r="D3610" t="s">
        <v>914</v>
      </c>
      <c r="E3610" t="s">
        <v>806</v>
      </c>
      <c r="F3610" s="34">
        <v>45290.802083333336</v>
      </c>
      <c r="G3610" s="34">
        <v>45294.458333333336</v>
      </c>
      <c r="H3610" t="s">
        <v>2</v>
      </c>
      <c r="I3610" t="s">
        <v>903</v>
      </c>
      <c r="J3610" t="s">
        <v>12349</v>
      </c>
      <c r="K3610" t="s">
        <v>0</v>
      </c>
    </row>
    <row r="3611" spans="1:11">
      <c r="A3611" t="s">
        <v>10572</v>
      </c>
      <c r="B3611" s="33" t="s">
        <v>1021</v>
      </c>
      <c r="C3611" s="33">
        <v>208</v>
      </c>
      <c r="D3611" t="s">
        <v>901</v>
      </c>
      <c r="E3611" t="s">
        <v>806</v>
      </c>
      <c r="F3611" s="34">
        <v>45296.711805555555</v>
      </c>
      <c r="G3611" s="34">
        <v>45306.518055555556</v>
      </c>
      <c r="H3611" t="s">
        <v>907</v>
      </c>
      <c r="I3611" t="s">
        <v>903</v>
      </c>
      <c r="J3611" t="s">
        <v>12408</v>
      </c>
      <c r="K3611" t="s">
        <v>0</v>
      </c>
    </row>
    <row r="3612" spans="1:11">
      <c r="A3612" t="s">
        <v>10573</v>
      </c>
      <c r="B3612" s="33" t="s">
        <v>1021</v>
      </c>
      <c r="C3612" s="33">
        <v>412</v>
      </c>
      <c r="D3612" t="s">
        <v>901</v>
      </c>
      <c r="E3612" t="s">
        <v>12244</v>
      </c>
      <c r="F3612" s="34">
        <v>45299.447916666664</v>
      </c>
      <c r="G3612" s="34">
        <v>45299.666666666664</v>
      </c>
      <c r="H3612" t="s">
        <v>2</v>
      </c>
      <c r="I3612" t="s">
        <v>903</v>
      </c>
      <c r="J3612" t="s">
        <v>12344</v>
      </c>
      <c r="K3612" t="s">
        <v>0</v>
      </c>
    </row>
    <row r="3613" spans="1:11">
      <c r="A3613" t="s">
        <v>10574</v>
      </c>
      <c r="B3613" s="33" t="s">
        <v>1021</v>
      </c>
      <c r="C3613" s="33">
        <v>113</v>
      </c>
      <c r="D3613" t="s">
        <v>901</v>
      </c>
      <c r="E3613" t="s">
        <v>12244</v>
      </c>
      <c r="F3613" s="34">
        <v>45310.635416666664</v>
      </c>
      <c r="G3613" s="34">
        <v>45310.645138888889</v>
      </c>
      <c r="H3613" t="s">
        <v>2</v>
      </c>
      <c r="I3613" t="s">
        <v>903</v>
      </c>
      <c r="J3613" t="s">
        <v>12349</v>
      </c>
      <c r="K3613" t="s">
        <v>0</v>
      </c>
    </row>
    <row r="3614" spans="1:11">
      <c r="A3614" t="s">
        <v>10575</v>
      </c>
      <c r="B3614" s="33" t="s">
        <v>1021</v>
      </c>
      <c r="C3614" s="33">
        <v>103</v>
      </c>
      <c r="D3614" t="s">
        <v>914</v>
      </c>
      <c r="E3614" t="s">
        <v>12244</v>
      </c>
      <c r="F3614" s="34">
        <v>45350.90902777778</v>
      </c>
      <c r="G3614" s="34">
        <v>45351.523611111108</v>
      </c>
      <c r="H3614" t="s">
        <v>2</v>
      </c>
      <c r="I3614" t="s">
        <v>903</v>
      </c>
      <c r="J3614" t="s">
        <v>12349</v>
      </c>
      <c r="K3614" t="s">
        <v>0</v>
      </c>
    </row>
    <row r="3615" spans="1:11">
      <c r="A3615" t="s">
        <v>10576</v>
      </c>
      <c r="B3615" s="33" t="s">
        <v>1021</v>
      </c>
      <c r="C3615" s="33" t="s">
        <v>333</v>
      </c>
      <c r="D3615" t="s">
        <v>333</v>
      </c>
      <c r="E3615" t="s">
        <v>12240</v>
      </c>
      <c r="F3615" s="34">
        <v>44663.333333333336</v>
      </c>
      <c r="G3615" s="34">
        <v>45359.365421550923</v>
      </c>
      <c r="H3615" t="s">
        <v>907</v>
      </c>
      <c r="I3615" t="s">
        <v>903</v>
      </c>
      <c r="J3615" t="s">
        <v>12344</v>
      </c>
      <c r="K3615" t="s">
        <v>0</v>
      </c>
    </row>
    <row r="3616" spans="1:11">
      <c r="A3616" t="s">
        <v>10577</v>
      </c>
      <c r="B3616" s="33" t="s">
        <v>913</v>
      </c>
      <c r="C3616" s="33">
        <v>110</v>
      </c>
      <c r="D3616" t="s">
        <v>901</v>
      </c>
      <c r="E3616" t="s">
        <v>12241</v>
      </c>
      <c r="F3616" s="34">
        <v>44806.551388888889</v>
      </c>
      <c r="G3616" s="34">
        <v>44827.333333333336</v>
      </c>
      <c r="H3616" t="s">
        <v>907</v>
      </c>
      <c r="I3616" t="s">
        <v>903</v>
      </c>
      <c r="J3616" t="s">
        <v>12290</v>
      </c>
      <c r="K3616" t="s">
        <v>0</v>
      </c>
    </row>
    <row r="3617" spans="1:11">
      <c r="A3617" t="s">
        <v>10578</v>
      </c>
      <c r="B3617" s="33" t="s">
        <v>913</v>
      </c>
      <c r="C3617" s="33">
        <v>110</v>
      </c>
      <c r="D3617" t="s">
        <v>901</v>
      </c>
      <c r="E3617" t="s">
        <v>12241</v>
      </c>
      <c r="F3617" s="34">
        <v>44806.551388888889</v>
      </c>
      <c r="G3617" s="34">
        <v>44809.617190358797</v>
      </c>
      <c r="H3617" t="s">
        <v>907</v>
      </c>
      <c r="I3617" t="s">
        <v>903</v>
      </c>
      <c r="J3617" t="s">
        <v>12301</v>
      </c>
      <c r="K3617" t="s">
        <v>0</v>
      </c>
    </row>
    <row r="3618" spans="1:11">
      <c r="A3618" t="s">
        <v>10579</v>
      </c>
      <c r="B3618" s="33" t="s">
        <v>913</v>
      </c>
      <c r="C3618" s="33">
        <v>110</v>
      </c>
      <c r="D3618" t="s">
        <v>901</v>
      </c>
      <c r="E3618" t="s">
        <v>12241</v>
      </c>
      <c r="F3618" s="34">
        <v>44806.551388888889</v>
      </c>
      <c r="G3618" s="34">
        <v>44812.666666666664</v>
      </c>
      <c r="H3618" t="s">
        <v>907</v>
      </c>
      <c r="I3618" t="s">
        <v>903</v>
      </c>
      <c r="J3618" t="s">
        <v>12409</v>
      </c>
      <c r="K3618" t="s">
        <v>0</v>
      </c>
    </row>
    <row r="3619" spans="1:11">
      <c r="A3619" t="s">
        <v>10580</v>
      </c>
      <c r="B3619" s="33" t="s">
        <v>913</v>
      </c>
      <c r="C3619" s="33">
        <v>103</v>
      </c>
      <c r="D3619" t="s">
        <v>901</v>
      </c>
      <c r="E3619" t="s">
        <v>12241</v>
      </c>
      <c r="F3619" s="34">
        <v>44806.654166666667</v>
      </c>
      <c r="G3619" s="34">
        <v>44832.708333333336</v>
      </c>
      <c r="H3619" t="s">
        <v>907</v>
      </c>
      <c r="I3619" t="s">
        <v>903</v>
      </c>
      <c r="J3619" t="s">
        <v>12279</v>
      </c>
      <c r="K3619" t="s">
        <v>0</v>
      </c>
    </row>
    <row r="3620" spans="1:11">
      <c r="A3620" t="s">
        <v>10581</v>
      </c>
      <c r="B3620" s="33" t="s">
        <v>913</v>
      </c>
      <c r="C3620" s="33">
        <v>508</v>
      </c>
      <c r="D3620" t="s">
        <v>905</v>
      </c>
      <c r="E3620" t="s">
        <v>12241</v>
      </c>
      <c r="F3620" s="34">
        <v>44806.543749999997</v>
      </c>
      <c r="G3620" s="34">
        <v>44809.644778379632</v>
      </c>
      <c r="H3620" t="s">
        <v>907</v>
      </c>
      <c r="I3620" t="s">
        <v>903</v>
      </c>
      <c r="J3620" t="s">
        <v>12290</v>
      </c>
      <c r="K3620" t="s">
        <v>0</v>
      </c>
    </row>
    <row r="3621" spans="1:11">
      <c r="A3621" t="s">
        <v>10582</v>
      </c>
      <c r="B3621" s="33" t="s">
        <v>913</v>
      </c>
      <c r="C3621" s="33">
        <v>206</v>
      </c>
      <c r="D3621" t="s">
        <v>905</v>
      </c>
      <c r="E3621" t="s">
        <v>12241</v>
      </c>
      <c r="F3621" s="34">
        <v>44809.54583333333</v>
      </c>
      <c r="G3621" s="34">
        <v>44816.625</v>
      </c>
      <c r="H3621" t="s">
        <v>907</v>
      </c>
      <c r="I3621" t="s">
        <v>903</v>
      </c>
      <c r="J3621" t="s">
        <v>12410</v>
      </c>
      <c r="K3621" t="s">
        <v>0</v>
      </c>
    </row>
    <row r="3622" spans="1:11">
      <c r="A3622" t="s">
        <v>10583</v>
      </c>
      <c r="B3622" s="33" t="s">
        <v>913</v>
      </c>
      <c r="C3622" s="33">
        <v>406</v>
      </c>
      <c r="D3622" t="s">
        <v>914</v>
      </c>
      <c r="E3622" t="s">
        <v>12241</v>
      </c>
      <c r="F3622" s="34">
        <v>44810.356944444444</v>
      </c>
      <c r="G3622" s="34">
        <v>44810.385575659719</v>
      </c>
      <c r="H3622" t="s">
        <v>2</v>
      </c>
      <c r="I3622" t="s">
        <v>903</v>
      </c>
      <c r="J3622" t="s">
        <v>12318</v>
      </c>
      <c r="K3622" t="s">
        <v>0</v>
      </c>
    </row>
    <row r="3623" spans="1:11">
      <c r="A3623" t="s">
        <v>10584</v>
      </c>
      <c r="B3623" s="33" t="s">
        <v>913</v>
      </c>
      <c r="C3623" s="33">
        <v>604</v>
      </c>
      <c r="D3623" t="s">
        <v>901</v>
      </c>
      <c r="E3623" t="s">
        <v>12241</v>
      </c>
      <c r="F3623" s="34">
        <v>44810.561111111114</v>
      </c>
      <c r="G3623" s="34">
        <v>44823.625</v>
      </c>
      <c r="H3623" t="s">
        <v>2</v>
      </c>
      <c r="I3623" t="s">
        <v>903</v>
      </c>
      <c r="J3623" t="s">
        <v>12370</v>
      </c>
      <c r="K3623" t="s">
        <v>0</v>
      </c>
    </row>
    <row r="3624" spans="1:11">
      <c r="A3624" t="s">
        <v>10585</v>
      </c>
      <c r="B3624" s="33" t="s">
        <v>913</v>
      </c>
      <c r="C3624" s="33">
        <v>607</v>
      </c>
      <c r="D3624" t="s">
        <v>905</v>
      </c>
      <c r="E3624" t="s">
        <v>12238</v>
      </c>
      <c r="F3624" s="34">
        <v>44811.597916666666</v>
      </c>
      <c r="G3624" s="34">
        <v>44812.365338599535</v>
      </c>
      <c r="H3624" t="s">
        <v>907</v>
      </c>
      <c r="I3624" t="s">
        <v>903</v>
      </c>
      <c r="J3624" t="s">
        <v>12301</v>
      </c>
      <c r="K3624" t="s">
        <v>0</v>
      </c>
    </row>
    <row r="3625" spans="1:11">
      <c r="A3625" t="s">
        <v>10586</v>
      </c>
      <c r="B3625" s="33" t="s">
        <v>913</v>
      </c>
      <c r="C3625" s="33">
        <v>309</v>
      </c>
      <c r="D3625" t="s">
        <v>905</v>
      </c>
      <c r="E3625" t="s">
        <v>12238</v>
      </c>
      <c r="F3625" s="34">
        <v>44811.633333333331</v>
      </c>
      <c r="G3625" s="34">
        <v>44812.369641076388</v>
      </c>
      <c r="H3625" t="s">
        <v>907</v>
      </c>
      <c r="I3625" t="s">
        <v>903</v>
      </c>
      <c r="J3625" t="s">
        <v>12286</v>
      </c>
      <c r="K3625" t="s">
        <v>0</v>
      </c>
    </row>
    <row r="3626" spans="1:11">
      <c r="A3626" t="s">
        <v>10587</v>
      </c>
      <c r="B3626" s="33" t="s">
        <v>913</v>
      </c>
      <c r="C3626" s="33" t="s">
        <v>333</v>
      </c>
      <c r="D3626" t="s">
        <v>333</v>
      </c>
      <c r="E3626" t="s">
        <v>12238</v>
      </c>
      <c r="F3626" s="34">
        <v>44811.636111111111</v>
      </c>
      <c r="G3626" s="34">
        <v>44812.541666666664</v>
      </c>
      <c r="H3626" t="s">
        <v>2</v>
      </c>
      <c r="I3626" t="s">
        <v>903</v>
      </c>
      <c r="J3626" t="s">
        <v>12437</v>
      </c>
      <c r="K3626" t="s">
        <v>0</v>
      </c>
    </row>
    <row r="3627" spans="1:11">
      <c r="A3627" t="s">
        <v>10588</v>
      </c>
      <c r="B3627" s="33" t="s">
        <v>913</v>
      </c>
      <c r="C3627" s="33">
        <v>404</v>
      </c>
      <c r="D3627" t="s">
        <v>905</v>
      </c>
      <c r="E3627" t="s">
        <v>12238</v>
      </c>
      <c r="F3627" s="34">
        <v>44811.690972222219</v>
      </c>
      <c r="G3627" s="34">
        <v>44812.373669756947</v>
      </c>
      <c r="H3627" t="s">
        <v>907</v>
      </c>
      <c r="I3627" t="s">
        <v>903</v>
      </c>
      <c r="J3627" t="s">
        <v>12283</v>
      </c>
      <c r="K3627" t="s">
        <v>0</v>
      </c>
    </row>
    <row r="3628" spans="1:11">
      <c r="A3628" t="s">
        <v>10589</v>
      </c>
      <c r="B3628" s="33" t="s">
        <v>913</v>
      </c>
      <c r="C3628" s="33">
        <v>510</v>
      </c>
      <c r="D3628" t="s">
        <v>905</v>
      </c>
      <c r="E3628" t="s">
        <v>12238</v>
      </c>
      <c r="F3628" s="34">
        <v>44811.957638888889</v>
      </c>
      <c r="G3628" s="34">
        <v>44812.375</v>
      </c>
      <c r="H3628" t="s">
        <v>907</v>
      </c>
      <c r="I3628" t="s">
        <v>903</v>
      </c>
      <c r="J3628" t="s">
        <v>12286</v>
      </c>
      <c r="K3628" t="s">
        <v>0</v>
      </c>
    </row>
    <row r="3629" spans="1:11">
      <c r="A3629" t="s">
        <v>10590</v>
      </c>
      <c r="B3629" s="33" t="s">
        <v>913</v>
      </c>
      <c r="C3629" s="33">
        <v>507</v>
      </c>
      <c r="D3629" t="s">
        <v>905</v>
      </c>
      <c r="E3629" t="s">
        <v>12238</v>
      </c>
      <c r="F3629" s="34">
        <v>44812.367361111108</v>
      </c>
      <c r="G3629" s="34">
        <v>44812.377422268517</v>
      </c>
      <c r="H3629" t="s">
        <v>907</v>
      </c>
      <c r="I3629" t="s">
        <v>903</v>
      </c>
      <c r="J3629" t="s">
        <v>12301</v>
      </c>
      <c r="K3629" t="s">
        <v>0</v>
      </c>
    </row>
    <row r="3630" spans="1:11">
      <c r="A3630" t="s">
        <v>10591</v>
      </c>
      <c r="B3630" s="33" t="s">
        <v>913</v>
      </c>
      <c r="C3630" s="33">
        <v>409</v>
      </c>
      <c r="D3630" t="s">
        <v>905</v>
      </c>
      <c r="E3630" t="s">
        <v>12241</v>
      </c>
      <c r="F3630" s="34">
        <v>44812.450694444444</v>
      </c>
      <c r="G3630" s="34">
        <v>44824.625</v>
      </c>
      <c r="H3630" t="s">
        <v>907</v>
      </c>
      <c r="I3630" t="s">
        <v>903</v>
      </c>
      <c r="J3630" t="s">
        <v>12286</v>
      </c>
      <c r="K3630" t="s">
        <v>0</v>
      </c>
    </row>
    <row r="3631" spans="1:11">
      <c r="A3631" t="s">
        <v>10592</v>
      </c>
      <c r="B3631" s="33" t="s">
        <v>913</v>
      </c>
      <c r="C3631" s="33">
        <v>503</v>
      </c>
      <c r="D3631" t="s">
        <v>901</v>
      </c>
      <c r="E3631" t="s">
        <v>12241</v>
      </c>
      <c r="F3631" s="34">
        <v>44812.504166666666</v>
      </c>
      <c r="G3631" s="34">
        <v>44814.291666666664</v>
      </c>
      <c r="H3631" t="s">
        <v>2</v>
      </c>
      <c r="I3631" t="s">
        <v>903</v>
      </c>
      <c r="J3631" t="s">
        <v>12277</v>
      </c>
      <c r="K3631" t="s">
        <v>0</v>
      </c>
    </row>
    <row r="3632" spans="1:11">
      <c r="A3632" t="s">
        <v>10593</v>
      </c>
      <c r="B3632" s="33" t="s">
        <v>913</v>
      </c>
      <c r="C3632" s="33">
        <v>206</v>
      </c>
      <c r="D3632" t="s">
        <v>914</v>
      </c>
      <c r="E3632" t="s">
        <v>12241</v>
      </c>
      <c r="F3632" s="34">
        <v>44812.541666666664</v>
      </c>
      <c r="G3632" s="34">
        <v>44826.291666666664</v>
      </c>
      <c r="H3632" t="s">
        <v>907</v>
      </c>
      <c r="I3632" t="s">
        <v>903</v>
      </c>
      <c r="J3632" t="s">
        <v>12411</v>
      </c>
      <c r="K3632" t="s">
        <v>0</v>
      </c>
    </row>
    <row r="3633" spans="1:11">
      <c r="A3633" t="s">
        <v>10594</v>
      </c>
      <c r="B3633" s="33" t="s">
        <v>913</v>
      </c>
      <c r="C3633" s="33">
        <v>503</v>
      </c>
      <c r="D3633" t="s">
        <v>901</v>
      </c>
      <c r="E3633" t="s">
        <v>12241</v>
      </c>
      <c r="F3633" s="34">
        <v>44812.647916666669</v>
      </c>
      <c r="G3633" s="34">
        <v>44814</v>
      </c>
      <c r="H3633" t="s">
        <v>2</v>
      </c>
      <c r="I3633" t="s">
        <v>903</v>
      </c>
      <c r="J3633" t="s">
        <v>12277</v>
      </c>
      <c r="K3633" t="s">
        <v>0</v>
      </c>
    </row>
    <row r="3634" spans="1:11">
      <c r="A3634" t="s">
        <v>10595</v>
      </c>
      <c r="B3634" s="33" t="s">
        <v>913</v>
      </c>
      <c r="C3634" s="33">
        <v>612</v>
      </c>
      <c r="D3634" t="s">
        <v>905</v>
      </c>
      <c r="E3634" t="s">
        <v>12241</v>
      </c>
      <c r="F3634" s="34">
        <v>44812.707638888889</v>
      </c>
      <c r="G3634" s="34">
        <v>44814.5</v>
      </c>
      <c r="H3634" t="s">
        <v>907</v>
      </c>
      <c r="I3634" t="s">
        <v>903</v>
      </c>
      <c r="J3634" t="s">
        <v>12412</v>
      </c>
      <c r="K3634" t="s">
        <v>0</v>
      </c>
    </row>
    <row r="3635" spans="1:11">
      <c r="A3635" t="s">
        <v>10596</v>
      </c>
      <c r="B3635" s="33" t="s">
        <v>913</v>
      </c>
      <c r="C3635" s="33">
        <v>105</v>
      </c>
      <c r="D3635" t="s">
        <v>901</v>
      </c>
      <c r="E3635" t="s">
        <v>12241</v>
      </c>
      <c r="F3635" s="34">
        <v>44812.823611111111</v>
      </c>
      <c r="G3635" s="34">
        <v>44813.416666666664</v>
      </c>
      <c r="H3635" t="s">
        <v>2</v>
      </c>
      <c r="I3635" t="s">
        <v>903</v>
      </c>
      <c r="J3635" t="s">
        <v>12286</v>
      </c>
      <c r="K3635" t="s">
        <v>0</v>
      </c>
    </row>
    <row r="3636" spans="1:11">
      <c r="A3636" t="s">
        <v>10597</v>
      </c>
      <c r="B3636" s="33" t="s">
        <v>913</v>
      </c>
      <c r="C3636" s="33">
        <v>203</v>
      </c>
      <c r="D3636" t="s">
        <v>901</v>
      </c>
      <c r="E3636" t="s">
        <v>12241</v>
      </c>
      <c r="F3636" s="34">
        <v>44812.843055555553</v>
      </c>
      <c r="G3636" s="34">
        <v>44814.541666666664</v>
      </c>
      <c r="H3636" t="s">
        <v>907</v>
      </c>
      <c r="I3636" t="s">
        <v>903</v>
      </c>
      <c r="J3636" t="s">
        <v>12286</v>
      </c>
      <c r="K3636" t="s">
        <v>0</v>
      </c>
    </row>
    <row r="3637" spans="1:11">
      <c r="A3637" t="s">
        <v>10598</v>
      </c>
      <c r="B3637" s="33" t="s">
        <v>913</v>
      </c>
      <c r="C3637" s="33">
        <v>602</v>
      </c>
      <c r="D3637" t="s">
        <v>901</v>
      </c>
      <c r="E3637" t="s">
        <v>12241</v>
      </c>
      <c r="F3637" s="34">
        <v>44812.851388888892</v>
      </c>
      <c r="G3637" s="34">
        <v>44813.5</v>
      </c>
      <c r="H3637" t="s">
        <v>2</v>
      </c>
      <c r="I3637" t="s">
        <v>903</v>
      </c>
      <c r="J3637" t="s">
        <v>12370</v>
      </c>
      <c r="K3637" t="s">
        <v>0</v>
      </c>
    </row>
    <row r="3638" spans="1:11">
      <c r="A3638" t="s">
        <v>10599</v>
      </c>
      <c r="B3638" s="33" t="s">
        <v>913</v>
      </c>
      <c r="C3638" s="33" t="s">
        <v>333</v>
      </c>
      <c r="D3638" t="s">
        <v>333</v>
      </c>
      <c r="E3638" t="s">
        <v>12238</v>
      </c>
      <c r="F3638" s="34">
        <v>44813.578472222223</v>
      </c>
      <c r="G3638" s="34">
        <v>44813.579364421297</v>
      </c>
      <c r="H3638" t="s">
        <v>907</v>
      </c>
      <c r="I3638" t="s">
        <v>903</v>
      </c>
      <c r="J3638" t="s">
        <v>12318</v>
      </c>
      <c r="K3638" t="s">
        <v>0</v>
      </c>
    </row>
    <row r="3639" spans="1:11">
      <c r="A3639" t="s">
        <v>10600</v>
      </c>
      <c r="B3639" s="33" t="s">
        <v>913</v>
      </c>
      <c r="C3639" s="33">
        <v>607</v>
      </c>
      <c r="D3639" t="s">
        <v>901</v>
      </c>
      <c r="E3639" t="s">
        <v>12241</v>
      </c>
      <c r="F3639" s="34">
        <v>44812.855555555558</v>
      </c>
      <c r="G3639" s="34">
        <v>44816.583333333336</v>
      </c>
      <c r="H3639" t="s">
        <v>907</v>
      </c>
      <c r="I3639" t="s">
        <v>903</v>
      </c>
      <c r="J3639" t="s">
        <v>12279</v>
      </c>
      <c r="K3639" t="s">
        <v>0</v>
      </c>
    </row>
    <row r="3640" spans="1:11">
      <c r="A3640" t="s">
        <v>10601</v>
      </c>
      <c r="B3640" s="33" t="s">
        <v>913</v>
      </c>
      <c r="C3640" s="33">
        <v>611</v>
      </c>
      <c r="D3640" t="s">
        <v>905</v>
      </c>
      <c r="E3640" t="s">
        <v>12241</v>
      </c>
      <c r="F3640" s="34">
        <v>44812.996527777781</v>
      </c>
      <c r="G3640" s="34">
        <v>44816.5</v>
      </c>
      <c r="H3640" t="s">
        <v>2</v>
      </c>
      <c r="I3640" t="s">
        <v>903</v>
      </c>
      <c r="J3640" t="s">
        <v>12291</v>
      </c>
      <c r="K3640" t="s">
        <v>0</v>
      </c>
    </row>
    <row r="3641" spans="1:11">
      <c r="A3641" t="s">
        <v>10602</v>
      </c>
      <c r="B3641" s="33" t="s">
        <v>913</v>
      </c>
      <c r="C3641" s="33">
        <v>105</v>
      </c>
      <c r="D3641" t="s">
        <v>901</v>
      </c>
      <c r="E3641" t="s">
        <v>12241</v>
      </c>
      <c r="F3641" s="34">
        <v>44813.590277777781</v>
      </c>
      <c r="G3641" s="34">
        <v>44816.677777777775</v>
      </c>
      <c r="H3641" t="s">
        <v>2</v>
      </c>
      <c r="I3641" t="s">
        <v>903</v>
      </c>
      <c r="J3641" t="s">
        <v>12370</v>
      </c>
      <c r="K3641" t="s">
        <v>0</v>
      </c>
    </row>
    <row r="3642" spans="1:11">
      <c r="A3642" t="s">
        <v>10603</v>
      </c>
      <c r="B3642" s="33" t="s">
        <v>913</v>
      </c>
      <c r="C3642" s="33">
        <v>602</v>
      </c>
      <c r="D3642" t="s">
        <v>901</v>
      </c>
      <c r="E3642" t="s">
        <v>12241</v>
      </c>
      <c r="F3642" s="34">
        <v>44813.666666666664</v>
      </c>
      <c r="G3642" s="34">
        <v>44816.416666666664</v>
      </c>
      <c r="H3642" t="s">
        <v>2</v>
      </c>
      <c r="I3642" t="s">
        <v>903</v>
      </c>
      <c r="J3642" t="s">
        <v>12370</v>
      </c>
      <c r="K3642" t="s">
        <v>0</v>
      </c>
    </row>
    <row r="3643" spans="1:11">
      <c r="A3643" t="s">
        <v>10604</v>
      </c>
      <c r="B3643" s="33" t="s">
        <v>913</v>
      </c>
      <c r="C3643" s="33">
        <v>404</v>
      </c>
      <c r="D3643" t="s">
        <v>901</v>
      </c>
      <c r="E3643" t="s">
        <v>12241</v>
      </c>
      <c r="F3643" s="34">
        <v>44813.674305555556</v>
      </c>
      <c r="G3643" s="34">
        <v>44817.625</v>
      </c>
      <c r="H3643" t="s">
        <v>2</v>
      </c>
      <c r="I3643" t="s">
        <v>903</v>
      </c>
      <c r="J3643" t="s">
        <v>12370</v>
      </c>
      <c r="K3643" t="s">
        <v>0</v>
      </c>
    </row>
    <row r="3644" spans="1:11">
      <c r="A3644" t="s">
        <v>10605</v>
      </c>
      <c r="B3644" s="33" t="s">
        <v>913</v>
      </c>
      <c r="C3644" s="33">
        <v>612</v>
      </c>
      <c r="D3644" t="s">
        <v>905</v>
      </c>
      <c r="E3644" t="s">
        <v>12241</v>
      </c>
      <c r="F3644" s="34">
        <v>44814.599305555559</v>
      </c>
      <c r="G3644" s="34">
        <v>44831.708333333336</v>
      </c>
      <c r="H3644" t="s">
        <v>907</v>
      </c>
      <c r="I3644" t="s">
        <v>903</v>
      </c>
      <c r="J3644" t="s">
        <v>12413</v>
      </c>
      <c r="K3644" t="s">
        <v>0</v>
      </c>
    </row>
    <row r="3645" spans="1:11">
      <c r="A3645" t="s">
        <v>10606</v>
      </c>
      <c r="B3645" s="33" t="s">
        <v>913</v>
      </c>
      <c r="C3645" s="33">
        <v>608</v>
      </c>
      <c r="D3645" t="s">
        <v>901</v>
      </c>
      <c r="E3645" t="s">
        <v>12241</v>
      </c>
      <c r="F3645" s="34">
        <v>44814.649305555555</v>
      </c>
      <c r="G3645" s="34">
        <v>44816.355683657406</v>
      </c>
      <c r="H3645" t="s">
        <v>907</v>
      </c>
      <c r="I3645" t="s">
        <v>903</v>
      </c>
      <c r="J3645" t="s">
        <v>12506</v>
      </c>
      <c r="K3645" t="s">
        <v>0</v>
      </c>
    </row>
    <row r="3646" spans="1:11">
      <c r="A3646" t="s">
        <v>10607</v>
      </c>
      <c r="B3646" s="33" t="s">
        <v>913</v>
      </c>
      <c r="C3646" s="33">
        <v>207</v>
      </c>
      <c r="D3646" t="s">
        <v>914</v>
      </c>
      <c r="E3646" t="s">
        <v>12241</v>
      </c>
      <c r="F3646" s="34">
        <v>44814.777777777781</v>
      </c>
      <c r="G3646" s="34">
        <v>44816.363773773148</v>
      </c>
      <c r="H3646" t="s">
        <v>907</v>
      </c>
      <c r="I3646" t="s">
        <v>903</v>
      </c>
      <c r="J3646" t="s">
        <v>12286</v>
      </c>
      <c r="K3646" t="s">
        <v>0</v>
      </c>
    </row>
    <row r="3647" spans="1:11">
      <c r="A3647" t="s">
        <v>10608</v>
      </c>
      <c r="B3647" s="33" t="s">
        <v>913</v>
      </c>
      <c r="C3647" s="33">
        <v>410</v>
      </c>
      <c r="D3647" t="s">
        <v>914</v>
      </c>
      <c r="E3647" t="s">
        <v>12241</v>
      </c>
      <c r="F3647" s="34">
        <v>44814.779166666667</v>
      </c>
      <c r="G3647" s="34">
        <v>44816.625</v>
      </c>
      <c r="H3647" t="s">
        <v>907</v>
      </c>
      <c r="I3647" t="s">
        <v>903</v>
      </c>
      <c r="J3647" t="s">
        <v>12506</v>
      </c>
      <c r="K3647" t="s">
        <v>0</v>
      </c>
    </row>
    <row r="3648" spans="1:11">
      <c r="A3648" t="s">
        <v>10609</v>
      </c>
      <c r="B3648" s="33" t="s">
        <v>913</v>
      </c>
      <c r="C3648" s="33">
        <v>508</v>
      </c>
      <c r="D3648" t="s">
        <v>905</v>
      </c>
      <c r="E3648" t="s">
        <v>12241</v>
      </c>
      <c r="F3648" s="34">
        <v>44815.623611111114</v>
      </c>
      <c r="G3648" s="34">
        <v>44827.708333333336</v>
      </c>
      <c r="H3648" t="s">
        <v>907</v>
      </c>
      <c r="I3648" t="s">
        <v>903</v>
      </c>
      <c r="J3648" t="s">
        <v>12414</v>
      </c>
      <c r="K3648" t="s">
        <v>0</v>
      </c>
    </row>
    <row r="3649" spans="1:11">
      <c r="A3649" t="s">
        <v>10610</v>
      </c>
      <c r="B3649" s="33" t="s">
        <v>913</v>
      </c>
      <c r="C3649" s="33">
        <v>512</v>
      </c>
      <c r="D3649" t="s">
        <v>905</v>
      </c>
      <c r="E3649" t="s">
        <v>12241</v>
      </c>
      <c r="F3649" s="34">
        <v>44815.632638888892</v>
      </c>
      <c r="G3649" s="34">
        <v>44817.708333333336</v>
      </c>
      <c r="H3649" t="s">
        <v>907</v>
      </c>
      <c r="I3649" t="s">
        <v>903</v>
      </c>
      <c r="J3649" t="s">
        <v>12286</v>
      </c>
      <c r="K3649" t="s">
        <v>0</v>
      </c>
    </row>
    <row r="3650" spans="1:11">
      <c r="A3650" t="s">
        <v>10611</v>
      </c>
      <c r="B3650" s="33" t="s">
        <v>913</v>
      </c>
      <c r="C3650" s="33">
        <v>511</v>
      </c>
      <c r="D3650" t="s">
        <v>914</v>
      </c>
      <c r="E3650" t="s">
        <v>12241</v>
      </c>
      <c r="F3650" s="34">
        <v>44815.774305555555</v>
      </c>
      <c r="G3650" s="34">
        <v>44820.708333333336</v>
      </c>
      <c r="H3650" t="s">
        <v>907</v>
      </c>
      <c r="I3650" t="s">
        <v>903</v>
      </c>
      <c r="J3650" t="s">
        <v>12286</v>
      </c>
      <c r="K3650" t="s">
        <v>0</v>
      </c>
    </row>
    <row r="3651" spans="1:11">
      <c r="A3651" t="s">
        <v>10612</v>
      </c>
      <c r="B3651" s="33" t="s">
        <v>913</v>
      </c>
      <c r="C3651" s="33">
        <v>412</v>
      </c>
      <c r="D3651" t="s">
        <v>914</v>
      </c>
      <c r="E3651" t="s">
        <v>12241</v>
      </c>
      <c r="F3651" s="34">
        <v>44816.4</v>
      </c>
      <c r="G3651" s="34">
        <v>44817.708333333336</v>
      </c>
      <c r="H3651" t="s">
        <v>907</v>
      </c>
      <c r="I3651" t="s">
        <v>903</v>
      </c>
      <c r="J3651" t="s">
        <v>12286</v>
      </c>
      <c r="K3651" t="s">
        <v>0</v>
      </c>
    </row>
    <row r="3652" spans="1:11">
      <c r="A3652" t="s">
        <v>10613</v>
      </c>
      <c r="B3652" s="33" t="s">
        <v>913</v>
      </c>
      <c r="C3652" s="33">
        <v>409</v>
      </c>
      <c r="D3652" t="s">
        <v>901</v>
      </c>
      <c r="E3652" t="s">
        <v>12241</v>
      </c>
      <c r="F3652" s="34">
        <v>44816.409722222219</v>
      </c>
      <c r="G3652" s="34">
        <v>44838.708333333336</v>
      </c>
      <c r="H3652" t="s">
        <v>907</v>
      </c>
      <c r="I3652" t="s">
        <v>903</v>
      </c>
      <c r="J3652" t="s">
        <v>12412</v>
      </c>
      <c r="K3652" t="s">
        <v>0</v>
      </c>
    </row>
    <row r="3653" spans="1:11">
      <c r="A3653" t="s">
        <v>10614</v>
      </c>
      <c r="B3653" s="33" t="s">
        <v>913</v>
      </c>
      <c r="C3653" s="33">
        <v>508</v>
      </c>
      <c r="D3653" t="s">
        <v>914</v>
      </c>
      <c r="E3653" t="s">
        <v>12241</v>
      </c>
      <c r="F3653" s="34">
        <v>44816.427777777775</v>
      </c>
      <c r="G3653" s="34">
        <v>44818.333333333336</v>
      </c>
      <c r="H3653" t="s">
        <v>907</v>
      </c>
      <c r="I3653" t="s">
        <v>903</v>
      </c>
      <c r="J3653" t="s">
        <v>12412</v>
      </c>
      <c r="K3653" t="s">
        <v>0</v>
      </c>
    </row>
    <row r="3654" spans="1:11">
      <c r="A3654" t="s">
        <v>10615</v>
      </c>
      <c r="B3654" s="33" t="s">
        <v>913</v>
      </c>
      <c r="C3654" s="33">
        <v>503</v>
      </c>
      <c r="D3654" t="s">
        <v>914</v>
      </c>
      <c r="E3654" t="s">
        <v>12241</v>
      </c>
      <c r="F3654" s="34">
        <v>44816.436111111114</v>
      </c>
      <c r="G3654" s="34">
        <v>44821.708333333336</v>
      </c>
      <c r="H3654" t="s">
        <v>907</v>
      </c>
      <c r="I3654" t="s">
        <v>903</v>
      </c>
      <c r="J3654" t="s">
        <v>12286</v>
      </c>
      <c r="K3654" t="s">
        <v>0</v>
      </c>
    </row>
    <row r="3655" spans="1:11">
      <c r="A3655" t="s">
        <v>10616</v>
      </c>
      <c r="B3655" s="33" t="s">
        <v>913</v>
      </c>
      <c r="C3655" s="33">
        <v>304</v>
      </c>
      <c r="D3655" t="s">
        <v>905</v>
      </c>
      <c r="E3655" t="s">
        <v>12241</v>
      </c>
      <c r="F3655" s="34">
        <v>44816.470833333333</v>
      </c>
      <c r="G3655" s="34">
        <v>44827.708333333336</v>
      </c>
      <c r="H3655" t="s">
        <v>907</v>
      </c>
      <c r="I3655" t="s">
        <v>903</v>
      </c>
      <c r="J3655" t="s">
        <v>12414</v>
      </c>
      <c r="K3655" t="s">
        <v>0</v>
      </c>
    </row>
    <row r="3656" spans="1:11">
      <c r="A3656" t="s">
        <v>10617</v>
      </c>
      <c r="B3656" s="33" t="s">
        <v>913</v>
      </c>
      <c r="C3656" s="33">
        <v>403</v>
      </c>
      <c r="D3656" t="s">
        <v>901</v>
      </c>
      <c r="E3656" t="s">
        <v>12241</v>
      </c>
      <c r="F3656" s="34">
        <v>44816.504861111112</v>
      </c>
      <c r="G3656" s="34">
        <v>44819.708333333336</v>
      </c>
      <c r="H3656" t="s">
        <v>907</v>
      </c>
      <c r="I3656" t="s">
        <v>903</v>
      </c>
      <c r="J3656" t="s">
        <v>12286</v>
      </c>
      <c r="K3656" t="s">
        <v>0</v>
      </c>
    </row>
    <row r="3657" spans="1:11">
      <c r="A3657" t="s">
        <v>10618</v>
      </c>
      <c r="B3657" s="33" t="s">
        <v>913</v>
      </c>
      <c r="C3657" s="33">
        <v>409</v>
      </c>
      <c r="D3657" t="s">
        <v>914</v>
      </c>
      <c r="E3657" t="s">
        <v>12241</v>
      </c>
      <c r="F3657" s="34">
        <v>44816.538194444445</v>
      </c>
      <c r="G3657" s="34">
        <v>44819.708333333336</v>
      </c>
      <c r="H3657" t="s">
        <v>907</v>
      </c>
      <c r="I3657" t="s">
        <v>903</v>
      </c>
      <c r="J3657" t="s">
        <v>12290</v>
      </c>
      <c r="K3657" t="s">
        <v>0</v>
      </c>
    </row>
    <row r="3658" spans="1:11">
      <c r="A3658" t="s">
        <v>10619</v>
      </c>
      <c r="B3658" s="33" t="s">
        <v>913</v>
      </c>
      <c r="C3658" s="33">
        <v>111</v>
      </c>
      <c r="D3658" t="s">
        <v>901</v>
      </c>
      <c r="E3658" t="s">
        <v>12241</v>
      </c>
      <c r="F3658" s="34">
        <v>44816.734722222223</v>
      </c>
      <c r="G3658" s="34">
        <v>44817</v>
      </c>
      <c r="H3658" t="s">
        <v>2</v>
      </c>
      <c r="I3658" t="s">
        <v>903</v>
      </c>
      <c r="J3658" t="s">
        <v>12370</v>
      </c>
      <c r="K3658" t="s">
        <v>0</v>
      </c>
    </row>
    <row r="3659" spans="1:11">
      <c r="A3659" t="s">
        <v>10620</v>
      </c>
      <c r="B3659" s="33" t="s">
        <v>913</v>
      </c>
      <c r="C3659" s="33">
        <v>507</v>
      </c>
      <c r="D3659" t="s">
        <v>905</v>
      </c>
      <c r="E3659" t="s">
        <v>12241</v>
      </c>
      <c r="F3659" s="34">
        <v>44816.758333333331</v>
      </c>
      <c r="G3659" s="34">
        <v>44817.378472222219</v>
      </c>
      <c r="H3659" t="s">
        <v>907</v>
      </c>
      <c r="I3659" t="s">
        <v>903</v>
      </c>
      <c r="J3659" t="s">
        <v>12300</v>
      </c>
      <c r="K3659" t="s">
        <v>0</v>
      </c>
    </row>
    <row r="3660" spans="1:11">
      <c r="A3660" t="s">
        <v>10621</v>
      </c>
      <c r="B3660" s="33" t="s">
        <v>913</v>
      </c>
      <c r="C3660" s="33" t="s">
        <v>333</v>
      </c>
      <c r="D3660" t="s">
        <v>333</v>
      </c>
      <c r="E3660" t="s">
        <v>12241</v>
      </c>
      <c r="F3660" s="34">
        <v>44816.76458333333</v>
      </c>
      <c r="G3660" s="34">
        <v>44817.401925266204</v>
      </c>
      <c r="H3660" t="s">
        <v>907</v>
      </c>
      <c r="I3660" t="s">
        <v>903</v>
      </c>
      <c r="J3660" t="s">
        <v>12415</v>
      </c>
      <c r="K3660" t="s">
        <v>0</v>
      </c>
    </row>
    <row r="3661" spans="1:11">
      <c r="A3661" t="s">
        <v>10622</v>
      </c>
      <c r="B3661" s="33" t="s">
        <v>913</v>
      </c>
      <c r="C3661" s="33">
        <v>402</v>
      </c>
      <c r="D3661" t="s">
        <v>905</v>
      </c>
      <c r="E3661" t="s">
        <v>12241</v>
      </c>
      <c r="F3661" s="34">
        <v>44816.849305555559</v>
      </c>
      <c r="G3661" s="34">
        <v>44827.708333333336</v>
      </c>
      <c r="H3661" t="s">
        <v>907</v>
      </c>
      <c r="I3661" t="s">
        <v>903</v>
      </c>
      <c r="J3661" t="s">
        <v>12410</v>
      </c>
      <c r="K3661" t="s">
        <v>0</v>
      </c>
    </row>
    <row r="3662" spans="1:11">
      <c r="A3662" t="s">
        <v>10623</v>
      </c>
      <c r="B3662" s="33" t="s">
        <v>913</v>
      </c>
      <c r="C3662" s="33">
        <v>507</v>
      </c>
      <c r="D3662" t="s">
        <v>914</v>
      </c>
      <c r="E3662" t="s">
        <v>12241</v>
      </c>
      <c r="F3662" s="34">
        <v>44816.852777777778</v>
      </c>
      <c r="G3662" s="34">
        <v>44826.708333333336</v>
      </c>
      <c r="H3662" t="s">
        <v>907</v>
      </c>
      <c r="I3662" t="s">
        <v>903</v>
      </c>
      <c r="J3662" t="s">
        <v>12279</v>
      </c>
      <c r="K3662" t="s">
        <v>0</v>
      </c>
    </row>
    <row r="3663" spans="1:11">
      <c r="A3663" t="s">
        <v>10624</v>
      </c>
      <c r="B3663" s="33" t="s">
        <v>913</v>
      </c>
      <c r="C3663" s="33">
        <v>501</v>
      </c>
      <c r="D3663" t="s">
        <v>901</v>
      </c>
      <c r="E3663" t="s">
        <v>12241</v>
      </c>
      <c r="F3663" s="34">
        <v>44816.863888888889</v>
      </c>
      <c r="G3663" s="34">
        <v>44838.416666666664</v>
      </c>
      <c r="H3663" t="s">
        <v>907</v>
      </c>
      <c r="I3663" t="s">
        <v>903</v>
      </c>
      <c r="J3663" t="s">
        <v>12412</v>
      </c>
      <c r="K3663" t="s">
        <v>0</v>
      </c>
    </row>
    <row r="3664" spans="1:11">
      <c r="A3664" t="s">
        <v>10625</v>
      </c>
      <c r="B3664" s="33" t="s">
        <v>913</v>
      </c>
      <c r="C3664" s="33">
        <v>410</v>
      </c>
      <c r="D3664" t="s">
        <v>905</v>
      </c>
      <c r="E3664" t="s">
        <v>12241</v>
      </c>
      <c r="F3664" s="34">
        <v>44816.911111111112</v>
      </c>
      <c r="G3664" s="34">
        <v>44838.375</v>
      </c>
      <c r="H3664" t="s">
        <v>907</v>
      </c>
      <c r="I3664" t="s">
        <v>903</v>
      </c>
      <c r="J3664" t="s">
        <v>12414</v>
      </c>
      <c r="K3664" t="s">
        <v>0</v>
      </c>
    </row>
    <row r="3665" spans="1:11">
      <c r="A3665" t="s">
        <v>10626</v>
      </c>
      <c r="B3665" s="33" t="s">
        <v>913</v>
      </c>
      <c r="C3665" s="33">
        <v>410</v>
      </c>
      <c r="D3665" t="s">
        <v>914</v>
      </c>
      <c r="E3665" t="s">
        <v>12241</v>
      </c>
      <c r="F3665" s="34">
        <v>44816.947222222225</v>
      </c>
      <c r="G3665" s="34">
        <v>44817.416666666664</v>
      </c>
      <c r="H3665" t="s">
        <v>907</v>
      </c>
      <c r="I3665" t="s">
        <v>903</v>
      </c>
      <c r="J3665" t="s">
        <v>12506</v>
      </c>
      <c r="K3665" t="s">
        <v>0</v>
      </c>
    </row>
    <row r="3666" spans="1:11">
      <c r="A3666" t="s">
        <v>10627</v>
      </c>
      <c r="B3666" s="33" t="s">
        <v>913</v>
      </c>
      <c r="C3666" s="33">
        <v>501</v>
      </c>
      <c r="D3666" t="s">
        <v>914</v>
      </c>
      <c r="E3666" t="s">
        <v>12241</v>
      </c>
      <c r="F3666" s="34">
        <v>44817.413888888892</v>
      </c>
      <c r="G3666" s="34">
        <v>44817.708333333336</v>
      </c>
      <c r="H3666" t="s">
        <v>907</v>
      </c>
      <c r="I3666" t="s">
        <v>903</v>
      </c>
      <c r="J3666" t="s">
        <v>12506</v>
      </c>
      <c r="K3666" t="s">
        <v>0</v>
      </c>
    </row>
    <row r="3667" spans="1:11">
      <c r="A3667" t="s">
        <v>10628</v>
      </c>
      <c r="B3667" s="33" t="s">
        <v>913</v>
      </c>
      <c r="C3667" s="33">
        <v>109</v>
      </c>
      <c r="D3667" t="s">
        <v>914</v>
      </c>
      <c r="E3667" t="s">
        <v>12241</v>
      </c>
      <c r="F3667" s="34">
        <v>44817.462500000001</v>
      </c>
      <c r="G3667" s="34">
        <v>44818.341132650465</v>
      </c>
      <c r="H3667" t="s">
        <v>907</v>
      </c>
      <c r="I3667" t="s">
        <v>903</v>
      </c>
      <c r="J3667" t="s">
        <v>12414</v>
      </c>
      <c r="K3667" t="s">
        <v>0</v>
      </c>
    </row>
    <row r="3668" spans="1:11">
      <c r="A3668" t="s">
        <v>10629</v>
      </c>
      <c r="B3668" s="33" t="s">
        <v>913</v>
      </c>
      <c r="C3668" s="33">
        <v>110</v>
      </c>
      <c r="D3668" t="s">
        <v>905</v>
      </c>
      <c r="E3668" t="s">
        <v>12241</v>
      </c>
      <c r="F3668" s="34">
        <v>44817.602777777778</v>
      </c>
      <c r="G3668" s="34">
        <v>44818.350452673614</v>
      </c>
      <c r="H3668" t="s">
        <v>907</v>
      </c>
      <c r="I3668" t="s">
        <v>903</v>
      </c>
      <c r="J3668" t="s">
        <v>12290</v>
      </c>
      <c r="K3668" t="s">
        <v>0</v>
      </c>
    </row>
    <row r="3669" spans="1:11">
      <c r="A3669" t="s">
        <v>10630</v>
      </c>
      <c r="B3669" s="33" t="s">
        <v>913</v>
      </c>
      <c r="C3669" s="33">
        <v>204</v>
      </c>
      <c r="D3669" t="s">
        <v>901</v>
      </c>
      <c r="E3669" t="s">
        <v>12241</v>
      </c>
      <c r="F3669" s="34">
        <v>44817.700694444444</v>
      </c>
      <c r="G3669" s="34">
        <v>44842.625</v>
      </c>
      <c r="H3669" t="s">
        <v>907</v>
      </c>
      <c r="I3669" t="s">
        <v>903</v>
      </c>
      <c r="J3669" t="s">
        <v>12301</v>
      </c>
      <c r="K3669" t="s">
        <v>0</v>
      </c>
    </row>
    <row r="3670" spans="1:11">
      <c r="A3670" t="s">
        <v>10631</v>
      </c>
      <c r="B3670" s="33" t="s">
        <v>913</v>
      </c>
      <c r="C3670" s="33">
        <v>202</v>
      </c>
      <c r="D3670" t="s">
        <v>905</v>
      </c>
      <c r="E3670" t="s">
        <v>12241</v>
      </c>
      <c r="F3670" s="34">
        <v>44817.806250000001</v>
      </c>
      <c r="G3670" s="34">
        <v>44819.708333333336</v>
      </c>
      <c r="H3670" t="s">
        <v>907</v>
      </c>
      <c r="I3670" t="s">
        <v>903</v>
      </c>
      <c r="J3670" t="s">
        <v>12414</v>
      </c>
      <c r="K3670" t="s">
        <v>0</v>
      </c>
    </row>
    <row r="3671" spans="1:11">
      <c r="A3671" t="s">
        <v>10632</v>
      </c>
      <c r="B3671" s="33" t="s">
        <v>913</v>
      </c>
      <c r="C3671" s="33">
        <v>302</v>
      </c>
      <c r="D3671" t="s">
        <v>905</v>
      </c>
      <c r="E3671" t="s">
        <v>12241</v>
      </c>
      <c r="F3671" s="34">
        <v>44817.865277777775</v>
      </c>
      <c r="G3671" s="34">
        <v>44825.708333333336</v>
      </c>
      <c r="H3671" t="s">
        <v>907</v>
      </c>
      <c r="I3671" t="s">
        <v>903</v>
      </c>
      <c r="J3671" t="s">
        <v>12410</v>
      </c>
      <c r="K3671" t="s">
        <v>0</v>
      </c>
    </row>
    <row r="3672" spans="1:11">
      <c r="A3672" t="s">
        <v>10633</v>
      </c>
      <c r="B3672" s="33" t="s">
        <v>913</v>
      </c>
      <c r="C3672" s="33">
        <v>607</v>
      </c>
      <c r="D3672" t="s">
        <v>914</v>
      </c>
      <c r="E3672" t="s">
        <v>12241</v>
      </c>
      <c r="F3672" s="34">
        <v>44817.99722222222</v>
      </c>
      <c r="G3672" s="34">
        <v>44818.604800046298</v>
      </c>
      <c r="H3672" t="s">
        <v>907</v>
      </c>
      <c r="I3672" t="s">
        <v>903</v>
      </c>
      <c r="J3672" t="s">
        <v>12284</v>
      </c>
      <c r="K3672" t="s">
        <v>0</v>
      </c>
    </row>
    <row r="3673" spans="1:11">
      <c r="A3673" t="s">
        <v>10634</v>
      </c>
      <c r="B3673" s="33" t="s">
        <v>913</v>
      </c>
      <c r="C3673" s="33">
        <v>207</v>
      </c>
      <c r="D3673" t="s">
        <v>914</v>
      </c>
      <c r="E3673" t="s">
        <v>12241</v>
      </c>
      <c r="F3673" s="34">
        <v>44818.367361111108</v>
      </c>
      <c r="G3673" s="34">
        <v>44818.610502835647</v>
      </c>
      <c r="H3673" t="s">
        <v>907</v>
      </c>
      <c r="I3673" t="s">
        <v>903</v>
      </c>
      <c r="J3673" t="s">
        <v>12286</v>
      </c>
      <c r="K3673" t="s">
        <v>0</v>
      </c>
    </row>
    <row r="3674" spans="1:11">
      <c r="A3674" t="s">
        <v>10635</v>
      </c>
      <c r="B3674" s="33" t="s">
        <v>913</v>
      </c>
      <c r="C3674" s="33">
        <v>601</v>
      </c>
      <c r="D3674" t="s">
        <v>914</v>
      </c>
      <c r="E3674" t="s">
        <v>12241</v>
      </c>
      <c r="F3674" s="34">
        <v>44818.498611111114</v>
      </c>
      <c r="G3674" s="34">
        <v>44820.708333333336</v>
      </c>
      <c r="H3674" t="s">
        <v>907</v>
      </c>
      <c r="I3674" t="s">
        <v>903</v>
      </c>
      <c r="J3674" t="s">
        <v>12410</v>
      </c>
      <c r="K3674" t="s">
        <v>0</v>
      </c>
    </row>
    <row r="3675" spans="1:11">
      <c r="A3675" t="s">
        <v>10636</v>
      </c>
      <c r="B3675" s="33" t="s">
        <v>913</v>
      </c>
      <c r="C3675" s="33">
        <v>308</v>
      </c>
      <c r="D3675" t="s">
        <v>914</v>
      </c>
      <c r="E3675" t="s">
        <v>12241</v>
      </c>
      <c r="F3675" s="34">
        <v>44818.507638888892</v>
      </c>
      <c r="G3675" s="34">
        <v>44819.458333333336</v>
      </c>
      <c r="H3675" t="s">
        <v>907</v>
      </c>
      <c r="I3675" t="s">
        <v>903</v>
      </c>
      <c r="J3675" t="s">
        <v>12318</v>
      </c>
      <c r="K3675" t="s">
        <v>0</v>
      </c>
    </row>
    <row r="3676" spans="1:11">
      <c r="A3676" t="s">
        <v>10637</v>
      </c>
      <c r="B3676" s="33" t="s">
        <v>913</v>
      </c>
      <c r="C3676" s="33">
        <v>601</v>
      </c>
      <c r="D3676" t="s">
        <v>914</v>
      </c>
      <c r="E3676" t="s">
        <v>12241</v>
      </c>
      <c r="F3676" s="34">
        <v>44818.509722222225</v>
      </c>
      <c r="G3676" s="34">
        <v>44820.708333333336</v>
      </c>
      <c r="H3676" t="s">
        <v>907</v>
      </c>
      <c r="I3676" t="s">
        <v>903</v>
      </c>
      <c r="J3676" t="s">
        <v>12284</v>
      </c>
      <c r="K3676" t="s">
        <v>0</v>
      </c>
    </row>
    <row r="3677" spans="1:11">
      <c r="A3677" t="s">
        <v>10638</v>
      </c>
      <c r="B3677" s="33" t="s">
        <v>913</v>
      </c>
      <c r="C3677" s="33">
        <v>604</v>
      </c>
      <c r="D3677" t="s">
        <v>914</v>
      </c>
      <c r="E3677" t="s">
        <v>12241</v>
      </c>
      <c r="F3677" s="34">
        <v>44818.805555555555</v>
      </c>
      <c r="G3677" s="34">
        <v>44819.375</v>
      </c>
      <c r="H3677" t="s">
        <v>2</v>
      </c>
      <c r="I3677" t="s">
        <v>903</v>
      </c>
      <c r="J3677" t="s">
        <v>12370</v>
      </c>
      <c r="K3677" t="s">
        <v>0</v>
      </c>
    </row>
    <row r="3678" spans="1:11">
      <c r="A3678" t="s">
        <v>10639</v>
      </c>
      <c r="B3678" s="33" t="s">
        <v>913</v>
      </c>
      <c r="C3678" s="33">
        <v>201</v>
      </c>
      <c r="D3678" t="s">
        <v>905</v>
      </c>
      <c r="E3678" t="s">
        <v>12241</v>
      </c>
      <c r="F3678" s="34">
        <v>44818.73333333333</v>
      </c>
      <c r="G3678" s="34">
        <v>44824.708333333336</v>
      </c>
      <c r="H3678" t="s">
        <v>907</v>
      </c>
      <c r="I3678" t="s">
        <v>903</v>
      </c>
      <c r="J3678" t="s">
        <v>12286</v>
      </c>
      <c r="K3678" t="s">
        <v>0</v>
      </c>
    </row>
    <row r="3679" spans="1:11">
      <c r="A3679" t="s">
        <v>10640</v>
      </c>
      <c r="B3679" s="33" t="s">
        <v>913</v>
      </c>
      <c r="C3679" s="33">
        <v>610</v>
      </c>
      <c r="D3679" t="s">
        <v>914</v>
      </c>
      <c r="E3679" t="s">
        <v>12241</v>
      </c>
      <c r="F3679" s="34">
        <v>44818.749305555553</v>
      </c>
      <c r="G3679" s="34">
        <v>44842.5</v>
      </c>
      <c r="H3679" t="s">
        <v>907</v>
      </c>
      <c r="I3679" t="s">
        <v>903</v>
      </c>
      <c r="J3679" t="s">
        <v>12279</v>
      </c>
      <c r="K3679" t="s">
        <v>0</v>
      </c>
    </row>
    <row r="3680" spans="1:11">
      <c r="A3680" t="s">
        <v>10641</v>
      </c>
      <c r="B3680" s="33" t="s">
        <v>913</v>
      </c>
      <c r="C3680" s="33">
        <v>401</v>
      </c>
      <c r="D3680" t="s">
        <v>905</v>
      </c>
      <c r="E3680" t="s">
        <v>12241</v>
      </c>
      <c r="F3680" s="34">
        <v>44819.415277777778</v>
      </c>
      <c r="G3680" s="34">
        <v>44820.708333333336</v>
      </c>
      <c r="H3680" t="s">
        <v>907</v>
      </c>
      <c r="I3680" t="s">
        <v>903</v>
      </c>
      <c r="J3680" t="s">
        <v>12284</v>
      </c>
      <c r="K3680" t="s">
        <v>0</v>
      </c>
    </row>
    <row r="3681" spans="1:11">
      <c r="A3681" t="s">
        <v>10642</v>
      </c>
      <c r="B3681" s="33" t="s">
        <v>913</v>
      </c>
      <c r="C3681" s="33" t="s">
        <v>333</v>
      </c>
      <c r="D3681" t="s">
        <v>333</v>
      </c>
      <c r="E3681" t="s">
        <v>12241</v>
      </c>
      <c r="F3681" s="34">
        <v>44819.449305555558</v>
      </c>
      <c r="G3681" s="34">
        <v>44848.634438645837</v>
      </c>
      <c r="H3681" t="s">
        <v>907</v>
      </c>
      <c r="I3681" t="s">
        <v>903</v>
      </c>
      <c r="J3681" t="s">
        <v>12294</v>
      </c>
      <c r="K3681" t="s">
        <v>0</v>
      </c>
    </row>
    <row r="3682" spans="1:11">
      <c r="A3682" t="s">
        <v>10643</v>
      </c>
      <c r="B3682" s="33" t="s">
        <v>913</v>
      </c>
      <c r="C3682" s="33">
        <v>605</v>
      </c>
      <c r="D3682" t="s">
        <v>905</v>
      </c>
      <c r="E3682" t="s">
        <v>12241</v>
      </c>
      <c r="F3682" s="34">
        <v>44819.465277777781</v>
      </c>
      <c r="G3682" s="34">
        <v>44819.583333333336</v>
      </c>
      <c r="H3682" t="s">
        <v>2</v>
      </c>
      <c r="I3682" t="s">
        <v>903</v>
      </c>
      <c r="J3682" t="s">
        <v>12506</v>
      </c>
      <c r="K3682" t="s">
        <v>0</v>
      </c>
    </row>
    <row r="3683" spans="1:11">
      <c r="A3683" t="s">
        <v>10644</v>
      </c>
      <c r="B3683" s="33" t="s">
        <v>913</v>
      </c>
      <c r="C3683" s="33">
        <v>608</v>
      </c>
      <c r="D3683" t="s">
        <v>901</v>
      </c>
      <c r="E3683" t="s">
        <v>12241</v>
      </c>
      <c r="F3683" s="34">
        <v>44819.643055555556</v>
      </c>
      <c r="G3683" s="34">
        <v>44824.708333333336</v>
      </c>
      <c r="H3683" t="s">
        <v>907</v>
      </c>
      <c r="I3683" t="s">
        <v>903</v>
      </c>
      <c r="J3683" t="s">
        <v>12414</v>
      </c>
      <c r="K3683" t="s">
        <v>0</v>
      </c>
    </row>
    <row r="3684" spans="1:11">
      <c r="A3684" t="s">
        <v>10645</v>
      </c>
      <c r="B3684" s="33" t="s">
        <v>913</v>
      </c>
      <c r="C3684" s="33">
        <v>409</v>
      </c>
      <c r="D3684" t="s">
        <v>905</v>
      </c>
      <c r="E3684" t="s">
        <v>12241</v>
      </c>
      <c r="F3684" s="34">
        <v>44819.663888888892</v>
      </c>
      <c r="G3684" s="34">
        <v>44819.708333333336</v>
      </c>
      <c r="H3684" t="s">
        <v>907</v>
      </c>
      <c r="I3684" t="s">
        <v>903</v>
      </c>
      <c r="J3684" t="s">
        <v>12286</v>
      </c>
      <c r="K3684" t="s">
        <v>0</v>
      </c>
    </row>
    <row r="3685" spans="1:11">
      <c r="A3685" t="s">
        <v>10646</v>
      </c>
      <c r="B3685" s="33" t="s">
        <v>913</v>
      </c>
      <c r="C3685" s="33">
        <v>607</v>
      </c>
      <c r="D3685" t="s">
        <v>901</v>
      </c>
      <c r="E3685" t="s">
        <v>12241</v>
      </c>
      <c r="F3685" s="34">
        <v>44819.68472222222</v>
      </c>
      <c r="G3685" s="34">
        <v>44824.583333333336</v>
      </c>
      <c r="H3685" t="s">
        <v>907</v>
      </c>
      <c r="I3685" t="s">
        <v>903</v>
      </c>
      <c r="J3685" t="s">
        <v>12414</v>
      </c>
      <c r="K3685" t="s">
        <v>0</v>
      </c>
    </row>
    <row r="3686" spans="1:11">
      <c r="A3686" t="s">
        <v>10647</v>
      </c>
      <c r="B3686" s="33" t="s">
        <v>913</v>
      </c>
      <c r="C3686" s="33">
        <v>509</v>
      </c>
      <c r="D3686" t="s">
        <v>901</v>
      </c>
      <c r="E3686" t="s">
        <v>12241</v>
      </c>
      <c r="F3686" s="34">
        <v>44819.783333333333</v>
      </c>
      <c r="G3686" s="34">
        <v>44825.708333333336</v>
      </c>
      <c r="H3686" t="s">
        <v>907</v>
      </c>
      <c r="I3686" t="s">
        <v>903</v>
      </c>
      <c r="J3686" t="s">
        <v>12414</v>
      </c>
      <c r="K3686" t="s">
        <v>0</v>
      </c>
    </row>
    <row r="3687" spans="1:11">
      <c r="A3687" t="s">
        <v>10648</v>
      </c>
      <c r="B3687" s="33" t="s">
        <v>913</v>
      </c>
      <c r="C3687" s="33">
        <v>501</v>
      </c>
      <c r="D3687" t="s">
        <v>901</v>
      </c>
      <c r="E3687" t="s">
        <v>12241</v>
      </c>
      <c r="F3687" s="34">
        <v>44819.711111111108</v>
      </c>
      <c r="G3687" s="34">
        <v>44838.5</v>
      </c>
      <c r="H3687" t="s">
        <v>907</v>
      </c>
      <c r="I3687" t="s">
        <v>903</v>
      </c>
      <c r="J3687" t="s">
        <v>12412</v>
      </c>
      <c r="K3687" t="s">
        <v>0</v>
      </c>
    </row>
    <row r="3688" spans="1:11">
      <c r="A3688" t="s">
        <v>10649</v>
      </c>
      <c r="B3688" s="33" t="s">
        <v>913</v>
      </c>
      <c r="C3688" s="33">
        <v>403</v>
      </c>
      <c r="D3688" t="s">
        <v>914</v>
      </c>
      <c r="E3688" t="s">
        <v>12241</v>
      </c>
      <c r="F3688" s="34">
        <v>44820.574305555558</v>
      </c>
      <c r="G3688" s="34">
        <v>44823.625</v>
      </c>
      <c r="H3688" t="s">
        <v>2</v>
      </c>
      <c r="I3688" t="s">
        <v>903</v>
      </c>
      <c r="J3688" t="s">
        <v>12370</v>
      </c>
      <c r="K3688" t="s">
        <v>0</v>
      </c>
    </row>
    <row r="3689" spans="1:11">
      <c r="A3689" t="s">
        <v>10650</v>
      </c>
      <c r="B3689" s="33" t="s">
        <v>913</v>
      </c>
      <c r="C3689" s="33">
        <v>509</v>
      </c>
      <c r="D3689" t="s">
        <v>901</v>
      </c>
      <c r="E3689" t="s">
        <v>12241</v>
      </c>
      <c r="F3689" s="34">
        <v>44820.736805555556</v>
      </c>
      <c r="G3689" s="34">
        <v>44825.708333333336</v>
      </c>
      <c r="H3689" t="s">
        <v>907</v>
      </c>
      <c r="I3689" t="s">
        <v>903</v>
      </c>
      <c r="J3689" t="s">
        <v>12414</v>
      </c>
      <c r="K3689" t="s">
        <v>0</v>
      </c>
    </row>
    <row r="3690" spans="1:11">
      <c r="A3690" t="s">
        <v>10651</v>
      </c>
      <c r="B3690" s="33" t="s">
        <v>913</v>
      </c>
      <c r="C3690" s="33">
        <v>503</v>
      </c>
      <c r="D3690" t="s">
        <v>901</v>
      </c>
      <c r="E3690" t="s">
        <v>12241</v>
      </c>
      <c r="F3690" s="34">
        <v>44821.46597222222</v>
      </c>
      <c r="G3690" s="34">
        <v>44839.458333333336</v>
      </c>
      <c r="H3690" t="s">
        <v>907</v>
      </c>
      <c r="I3690" t="s">
        <v>903</v>
      </c>
      <c r="J3690" t="s">
        <v>12414</v>
      </c>
      <c r="K3690" t="s">
        <v>0</v>
      </c>
    </row>
    <row r="3691" spans="1:11">
      <c r="A3691" t="s">
        <v>10652</v>
      </c>
      <c r="B3691" s="33" t="s">
        <v>913</v>
      </c>
      <c r="C3691" s="33">
        <v>110</v>
      </c>
      <c r="D3691" t="s">
        <v>914</v>
      </c>
      <c r="E3691" t="s">
        <v>12241</v>
      </c>
      <c r="F3691" s="34">
        <v>44821.708333333336</v>
      </c>
      <c r="G3691" s="34">
        <v>44827.708333333336</v>
      </c>
      <c r="H3691" t="s">
        <v>907</v>
      </c>
      <c r="I3691" t="s">
        <v>903</v>
      </c>
      <c r="J3691" t="s">
        <v>12286</v>
      </c>
      <c r="K3691" t="s">
        <v>0</v>
      </c>
    </row>
    <row r="3692" spans="1:11">
      <c r="A3692" t="s">
        <v>10653</v>
      </c>
      <c r="B3692" s="33" t="s">
        <v>913</v>
      </c>
      <c r="C3692" s="33">
        <v>202</v>
      </c>
      <c r="D3692" t="s">
        <v>905</v>
      </c>
      <c r="E3692" t="s">
        <v>12241</v>
      </c>
      <c r="F3692" s="34">
        <v>44821.740277777775</v>
      </c>
      <c r="G3692" s="34">
        <v>44848.646757511575</v>
      </c>
      <c r="H3692" t="s">
        <v>907</v>
      </c>
      <c r="I3692" t="s">
        <v>903</v>
      </c>
      <c r="J3692" t="s">
        <v>12414</v>
      </c>
      <c r="K3692" t="s">
        <v>0</v>
      </c>
    </row>
    <row r="3693" spans="1:11">
      <c r="A3693" t="s">
        <v>10654</v>
      </c>
      <c r="B3693" s="33" t="s">
        <v>913</v>
      </c>
      <c r="C3693" s="33">
        <v>207</v>
      </c>
      <c r="D3693" t="s">
        <v>914</v>
      </c>
      <c r="E3693" t="s">
        <v>12241</v>
      </c>
      <c r="F3693" s="34">
        <v>44821.770138888889</v>
      </c>
      <c r="G3693" s="34">
        <v>44824.625</v>
      </c>
      <c r="H3693" t="s">
        <v>2</v>
      </c>
      <c r="I3693" t="s">
        <v>903</v>
      </c>
      <c r="J3693" t="s">
        <v>12286</v>
      </c>
      <c r="K3693" t="s">
        <v>0</v>
      </c>
    </row>
    <row r="3694" spans="1:11">
      <c r="A3694" t="s">
        <v>10655</v>
      </c>
      <c r="B3694" s="33" t="s">
        <v>913</v>
      </c>
      <c r="C3694" s="33">
        <v>208</v>
      </c>
      <c r="D3694" t="s">
        <v>914</v>
      </c>
      <c r="E3694" t="s">
        <v>12241</v>
      </c>
      <c r="F3694" s="34">
        <v>44821.844444444447</v>
      </c>
      <c r="G3694" s="34">
        <v>44825.708333333336</v>
      </c>
      <c r="H3694" t="s">
        <v>907</v>
      </c>
      <c r="I3694" t="s">
        <v>903</v>
      </c>
      <c r="J3694" t="s">
        <v>12286</v>
      </c>
      <c r="K3694" t="s">
        <v>0</v>
      </c>
    </row>
    <row r="3695" spans="1:11">
      <c r="A3695" t="s">
        <v>10656</v>
      </c>
      <c r="B3695" s="33" t="s">
        <v>913</v>
      </c>
      <c r="C3695" s="33">
        <v>507</v>
      </c>
      <c r="D3695" t="s">
        <v>914</v>
      </c>
      <c r="E3695" t="s">
        <v>12241</v>
      </c>
      <c r="F3695" s="34">
        <v>44823.392361111109</v>
      </c>
      <c r="G3695" s="34">
        <v>44832.361111111109</v>
      </c>
      <c r="H3695" t="s">
        <v>907</v>
      </c>
      <c r="I3695" t="s">
        <v>903</v>
      </c>
      <c r="J3695" t="s">
        <v>12286</v>
      </c>
      <c r="K3695" t="s">
        <v>0</v>
      </c>
    </row>
    <row r="3696" spans="1:11">
      <c r="A3696" t="s">
        <v>10657</v>
      </c>
      <c r="B3696" s="33" t="s">
        <v>913</v>
      </c>
      <c r="C3696" s="33">
        <v>607</v>
      </c>
      <c r="D3696" t="s">
        <v>901</v>
      </c>
      <c r="E3696" t="s">
        <v>12241</v>
      </c>
      <c r="F3696" s="34">
        <v>44823.545138888891</v>
      </c>
      <c r="G3696" s="34">
        <v>44824.384541990737</v>
      </c>
      <c r="H3696" t="s">
        <v>907</v>
      </c>
      <c r="I3696" t="s">
        <v>903</v>
      </c>
      <c r="J3696" t="s">
        <v>12414</v>
      </c>
      <c r="K3696" t="s">
        <v>0</v>
      </c>
    </row>
    <row r="3697" spans="1:11">
      <c r="A3697" t="s">
        <v>10658</v>
      </c>
      <c r="B3697" s="33" t="s">
        <v>913</v>
      </c>
      <c r="C3697" s="33">
        <v>404</v>
      </c>
      <c r="D3697" t="s">
        <v>914</v>
      </c>
      <c r="E3697" t="s">
        <v>12241</v>
      </c>
      <c r="F3697" s="34">
        <v>44823.569444444445</v>
      </c>
      <c r="G3697" s="34">
        <v>44824.541666666664</v>
      </c>
      <c r="H3697" t="s">
        <v>2</v>
      </c>
      <c r="I3697" t="s">
        <v>903</v>
      </c>
      <c r="J3697" t="s">
        <v>12370</v>
      </c>
      <c r="K3697" t="s">
        <v>0</v>
      </c>
    </row>
    <row r="3698" spans="1:11">
      <c r="A3698" t="s">
        <v>10659</v>
      </c>
      <c r="B3698" s="33" t="s">
        <v>913</v>
      </c>
      <c r="C3698" s="33">
        <v>605</v>
      </c>
      <c r="D3698" t="s">
        <v>905</v>
      </c>
      <c r="E3698" t="s">
        <v>12241</v>
      </c>
      <c r="F3698" s="34">
        <v>44824.42291666667</v>
      </c>
      <c r="G3698" s="34">
        <v>44824.666666666664</v>
      </c>
      <c r="H3698" t="s">
        <v>2</v>
      </c>
      <c r="I3698" t="s">
        <v>903</v>
      </c>
      <c r="J3698" t="s">
        <v>12506</v>
      </c>
      <c r="K3698" t="s">
        <v>0</v>
      </c>
    </row>
    <row r="3699" spans="1:11">
      <c r="A3699" t="s">
        <v>10660</v>
      </c>
      <c r="B3699" s="33" t="s">
        <v>913</v>
      </c>
      <c r="C3699" s="33">
        <v>409</v>
      </c>
      <c r="D3699" t="s">
        <v>905</v>
      </c>
      <c r="E3699" t="s">
        <v>12241</v>
      </c>
      <c r="F3699" s="34">
        <v>44824.529166666667</v>
      </c>
      <c r="G3699" s="34">
        <v>44852.452777777777</v>
      </c>
      <c r="H3699" t="s">
        <v>2</v>
      </c>
      <c r="I3699" t="s">
        <v>903</v>
      </c>
      <c r="J3699" t="s">
        <v>12409</v>
      </c>
      <c r="K3699" t="s">
        <v>0</v>
      </c>
    </row>
    <row r="3700" spans="1:11">
      <c r="A3700" t="s">
        <v>10661</v>
      </c>
      <c r="B3700" s="33" t="s">
        <v>913</v>
      </c>
      <c r="C3700" s="33">
        <v>404</v>
      </c>
      <c r="D3700" t="s">
        <v>901</v>
      </c>
      <c r="E3700" t="s">
        <v>12241</v>
      </c>
      <c r="F3700" s="34">
        <v>44824.677777777775</v>
      </c>
      <c r="G3700" s="34">
        <v>44839.708333333336</v>
      </c>
      <c r="H3700" t="s">
        <v>907</v>
      </c>
      <c r="I3700" t="s">
        <v>903</v>
      </c>
      <c r="J3700" t="s">
        <v>12412</v>
      </c>
      <c r="K3700" t="s">
        <v>0</v>
      </c>
    </row>
    <row r="3701" spans="1:11">
      <c r="A3701" t="s">
        <v>10662</v>
      </c>
      <c r="B3701" s="33" t="s">
        <v>913</v>
      </c>
      <c r="C3701" s="33">
        <v>108</v>
      </c>
      <c r="D3701" t="s">
        <v>914</v>
      </c>
      <c r="E3701" t="s">
        <v>12241</v>
      </c>
      <c r="F3701" s="34">
        <v>44824.726388888892</v>
      </c>
      <c r="G3701" s="34">
        <v>44834.583333333336</v>
      </c>
      <c r="H3701" t="s">
        <v>907</v>
      </c>
      <c r="I3701" t="s">
        <v>903</v>
      </c>
      <c r="J3701" t="s">
        <v>12279</v>
      </c>
      <c r="K3701" t="s">
        <v>0</v>
      </c>
    </row>
    <row r="3702" spans="1:11">
      <c r="A3702" t="s">
        <v>10663</v>
      </c>
      <c r="B3702" s="33" t="s">
        <v>913</v>
      </c>
      <c r="C3702" s="33">
        <v>402</v>
      </c>
      <c r="D3702" t="s">
        <v>901</v>
      </c>
      <c r="E3702" t="s">
        <v>12241</v>
      </c>
      <c r="F3702" s="34">
        <v>44824.936805555553</v>
      </c>
      <c r="G3702" s="34">
        <v>44827.708333333336</v>
      </c>
      <c r="H3702" t="s">
        <v>907</v>
      </c>
      <c r="I3702" t="s">
        <v>903</v>
      </c>
      <c r="J3702" t="s">
        <v>12286</v>
      </c>
      <c r="K3702" t="s">
        <v>0</v>
      </c>
    </row>
    <row r="3703" spans="1:11">
      <c r="A3703" t="s">
        <v>10664</v>
      </c>
      <c r="B3703" s="33" t="s">
        <v>913</v>
      </c>
      <c r="C3703" s="33">
        <v>109</v>
      </c>
      <c r="D3703" t="s">
        <v>901</v>
      </c>
      <c r="E3703" t="s">
        <v>12241</v>
      </c>
      <c r="F3703" s="34">
        <v>44825.363888888889</v>
      </c>
      <c r="G3703" s="34">
        <v>44844.708333333336</v>
      </c>
      <c r="H3703" t="s">
        <v>907</v>
      </c>
      <c r="I3703" t="s">
        <v>903</v>
      </c>
      <c r="J3703" t="s">
        <v>12290</v>
      </c>
      <c r="K3703" t="s">
        <v>0</v>
      </c>
    </row>
    <row r="3704" spans="1:11">
      <c r="A3704" t="s">
        <v>10665</v>
      </c>
      <c r="B3704" s="33" t="s">
        <v>913</v>
      </c>
      <c r="C3704" s="33">
        <v>105</v>
      </c>
      <c r="D3704" t="s">
        <v>905</v>
      </c>
      <c r="E3704" t="s">
        <v>806</v>
      </c>
      <c r="F3704" s="34">
        <v>44825.459722222222</v>
      </c>
      <c r="G3704" s="34">
        <v>44825.709685312497</v>
      </c>
      <c r="H3704" t="s">
        <v>2</v>
      </c>
      <c r="I3704" t="s">
        <v>903</v>
      </c>
      <c r="J3704" t="s">
        <v>12318</v>
      </c>
      <c r="K3704" t="s">
        <v>0</v>
      </c>
    </row>
    <row r="3705" spans="1:11">
      <c r="A3705" t="s">
        <v>10666</v>
      </c>
      <c r="B3705" s="33" t="s">
        <v>913</v>
      </c>
      <c r="C3705" s="33">
        <v>412</v>
      </c>
      <c r="D3705" t="s">
        <v>914</v>
      </c>
      <c r="E3705" t="s">
        <v>12241</v>
      </c>
      <c r="F3705" s="34">
        <v>44825.57916666667</v>
      </c>
      <c r="G3705" s="34">
        <v>44827.5</v>
      </c>
      <c r="H3705" t="s">
        <v>907</v>
      </c>
      <c r="I3705" t="s">
        <v>903</v>
      </c>
      <c r="J3705" t="s">
        <v>12412</v>
      </c>
      <c r="K3705" t="s">
        <v>0</v>
      </c>
    </row>
    <row r="3706" spans="1:11">
      <c r="A3706" t="s">
        <v>10667</v>
      </c>
      <c r="B3706" s="33" t="s">
        <v>913</v>
      </c>
      <c r="C3706" s="33">
        <v>110</v>
      </c>
      <c r="D3706" t="s">
        <v>901</v>
      </c>
      <c r="E3706" t="s">
        <v>12241</v>
      </c>
      <c r="F3706" s="34">
        <v>44826.394444444442</v>
      </c>
      <c r="G3706" s="34">
        <v>44827.333333333336</v>
      </c>
      <c r="H3706" t="s">
        <v>907</v>
      </c>
      <c r="I3706" t="s">
        <v>903</v>
      </c>
      <c r="J3706" t="s">
        <v>12277</v>
      </c>
      <c r="K3706" t="s">
        <v>0</v>
      </c>
    </row>
    <row r="3707" spans="1:11">
      <c r="A3707" t="s">
        <v>10668</v>
      </c>
      <c r="B3707" s="33" t="s">
        <v>913</v>
      </c>
      <c r="C3707" s="33">
        <v>411</v>
      </c>
      <c r="D3707" t="s">
        <v>901</v>
      </c>
      <c r="E3707" t="s">
        <v>12241</v>
      </c>
      <c r="F3707" s="34">
        <v>44826.488888888889</v>
      </c>
      <c r="G3707" s="34">
        <v>44827.625</v>
      </c>
      <c r="H3707" t="s">
        <v>2</v>
      </c>
      <c r="I3707" t="s">
        <v>903</v>
      </c>
      <c r="J3707" t="s">
        <v>12370</v>
      </c>
      <c r="K3707" t="s">
        <v>0</v>
      </c>
    </row>
    <row r="3708" spans="1:11">
      <c r="A3708" t="s">
        <v>10669</v>
      </c>
      <c r="B3708" s="33" t="s">
        <v>913</v>
      </c>
      <c r="C3708" s="33">
        <v>401</v>
      </c>
      <c r="D3708" t="s">
        <v>905</v>
      </c>
      <c r="E3708" t="s">
        <v>12241</v>
      </c>
      <c r="F3708" s="34">
        <v>44826.811111111114</v>
      </c>
      <c r="G3708" s="34">
        <v>44834.5</v>
      </c>
      <c r="H3708" t="s">
        <v>907</v>
      </c>
      <c r="I3708" t="s">
        <v>903</v>
      </c>
      <c r="J3708" t="s">
        <v>12279</v>
      </c>
      <c r="K3708" t="s">
        <v>0</v>
      </c>
    </row>
    <row r="3709" spans="1:11">
      <c r="A3709" t="s">
        <v>10670</v>
      </c>
      <c r="B3709" s="33" t="s">
        <v>913</v>
      </c>
      <c r="C3709" s="33">
        <v>602</v>
      </c>
      <c r="D3709" t="s">
        <v>905</v>
      </c>
      <c r="E3709" t="s">
        <v>12241</v>
      </c>
      <c r="F3709" s="34">
        <v>44827.349305555559</v>
      </c>
      <c r="G3709" s="34">
        <v>44834.708333333336</v>
      </c>
      <c r="H3709" t="s">
        <v>907</v>
      </c>
      <c r="I3709" t="s">
        <v>903</v>
      </c>
      <c r="J3709" t="s">
        <v>12410</v>
      </c>
      <c r="K3709" t="s">
        <v>0</v>
      </c>
    </row>
    <row r="3710" spans="1:11">
      <c r="A3710" t="s">
        <v>10671</v>
      </c>
      <c r="B3710" s="33" t="s">
        <v>913</v>
      </c>
      <c r="C3710" s="33">
        <v>202</v>
      </c>
      <c r="D3710" t="s">
        <v>901</v>
      </c>
      <c r="E3710" t="s">
        <v>12241</v>
      </c>
      <c r="F3710" s="34">
        <v>44827.461111111108</v>
      </c>
      <c r="G3710" s="34">
        <v>44827.668159652778</v>
      </c>
      <c r="H3710" t="s">
        <v>907</v>
      </c>
      <c r="I3710" t="s">
        <v>903</v>
      </c>
      <c r="J3710" t="s">
        <v>12506</v>
      </c>
      <c r="K3710" t="s">
        <v>0</v>
      </c>
    </row>
    <row r="3711" spans="1:11">
      <c r="A3711" t="s">
        <v>10672</v>
      </c>
      <c r="B3711" s="33" t="s">
        <v>913</v>
      </c>
      <c r="C3711" s="33">
        <v>103</v>
      </c>
      <c r="D3711" t="s">
        <v>901</v>
      </c>
      <c r="E3711" t="s">
        <v>12241</v>
      </c>
      <c r="F3711" s="34">
        <v>44827.561805555553</v>
      </c>
      <c r="G3711" s="34">
        <v>44832.708333333336</v>
      </c>
      <c r="H3711" t="s">
        <v>2</v>
      </c>
      <c r="I3711" t="s">
        <v>903</v>
      </c>
      <c r="J3711" t="s">
        <v>12437</v>
      </c>
      <c r="K3711" t="s">
        <v>0</v>
      </c>
    </row>
    <row r="3712" spans="1:11">
      <c r="A3712" t="s">
        <v>10673</v>
      </c>
      <c r="B3712" s="33" t="s">
        <v>913</v>
      </c>
      <c r="C3712" s="33" t="s">
        <v>333</v>
      </c>
      <c r="D3712" t="s">
        <v>333</v>
      </c>
      <c r="E3712" t="s">
        <v>12241</v>
      </c>
      <c r="F3712" s="34">
        <v>44785.361111111109</v>
      </c>
      <c r="G3712" s="34">
        <v>44830.363472523146</v>
      </c>
      <c r="H3712" t="s">
        <v>907</v>
      </c>
      <c r="I3712" t="s">
        <v>903</v>
      </c>
      <c r="J3712" t="s">
        <v>12318</v>
      </c>
      <c r="K3712" t="s">
        <v>0</v>
      </c>
    </row>
    <row r="3713" spans="1:11">
      <c r="A3713" t="s">
        <v>10674</v>
      </c>
      <c r="B3713" s="33" t="s">
        <v>913</v>
      </c>
      <c r="C3713" s="33" t="s">
        <v>333</v>
      </c>
      <c r="D3713" t="s">
        <v>333</v>
      </c>
      <c r="E3713" t="s">
        <v>12241</v>
      </c>
      <c r="F3713" s="34">
        <v>44811.363888888889</v>
      </c>
      <c r="G3713" s="34">
        <v>44830.381321168985</v>
      </c>
      <c r="H3713" t="s">
        <v>907</v>
      </c>
      <c r="I3713" t="s">
        <v>903</v>
      </c>
      <c r="J3713" t="s">
        <v>12416</v>
      </c>
      <c r="K3713" t="s">
        <v>0</v>
      </c>
    </row>
    <row r="3714" spans="1:11">
      <c r="A3714" t="s">
        <v>10675</v>
      </c>
      <c r="B3714" s="33" t="s">
        <v>913</v>
      </c>
      <c r="C3714" s="33" t="s">
        <v>333</v>
      </c>
      <c r="D3714" t="s">
        <v>333</v>
      </c>
      <c r="E3714" t="s">
        <v>12241</v>
      </c>
      <c r="F3714" s="34">
        <v>44810.383333333331</v>
      </c>
      <c r="G3714" s="34">
        <v>44825.708333333336</v>
      </c>
      <c r="H3714" t="s">
        <v>907</v>
      </c>
      <c r="I3714" t="s">
        <v>903</v>
      </c>
      <c r="J3714" t="s">
        <v>12318</v>
      </c>
      <c r="K3714" t="s">
        <v>0</v>
      </c>
    </row>
    <row r="3715" spans="1:11">
      <c r="A3715" t="s">
        <v>10676</v>
      </c>
      <c r="B3715" s="33" t="s">
        <v>913</v>
      </c>
      <c r="C3715" s="33" t="s">
        <v>333</v>
      </c>
      <c r="D3715" t="s">
        <v>333</v>
      </c>
      <c r="E3715" t="s">
        <v>12241</v>
      </c>
      <c r="F3715" s="34">
        <v>44810.388194444444</v>
      </c>
      <c r="G3715" s="34">
        <v>44830.390098310185</v>
      </c>
      <c r="H3715" t="s">
        <v>907</v>
      </c>
      <c r="I3715" t="s">
        <v>903</v>
      </c>
      <c r="J3715" t="s">
        <v>12416</v>
      </c>
      <c r="K3715" t="s">
        <v>0</v>
      </c>
    </row>
    <row r="3716" spans="1:11">
      <c r="A3716" t="s">
        <v>10677</v>
      </c>
      <c r="B3716" s="33" t="s">
        <v>913</v>
      </c>
      <c r="C3716" s="33" t="s">
        <v>333</v>
      </c>
      <c r="D3716" t="s">
        <v>333</v>
      </c>
      <c r="E3716" t="s">
        <v>12241</v>
      </c>
      <c r="F3716" s="34">
        <v>44805.392361111109</v>
      </c>
      <c r="G3716" s="34">
        <v>44830.395549502318</v>
      </c>
      <c r="H3716" t="s">
        <v>907</v>
      </c>
      <c r="I3716" t="s">
        <v>903</v>
      </c>
      <c r="J3716" t="s">
        <v>12295</v>
      </c>
      <c r="K3716" t="s">
        <v>0</v>
      </c>
    </row>
    <row r="3717" spans="1:11">
      <c r="A3717" t="s">
        <v>10678</v>
      </c>
      <c r="B3717" s="33" t="s">
        <v>913</v>
      </c>
      <c r="C3717" s="33" t="s">
        <v>333</v>
      </c>
      <c r="D3717" t="s">
        <v>333</v>
      </c>
      <c r="E3717" t="s">
        <v>12241</v>
      </c>
      <c r="F3717" s="34">
        <v>44817.395833333336</v>
      </c>
      <c r="G3717" s="34">
        <v>44830.397318900461</v>
      </c>
      <c r="H3717" t="s">
        <v>907</v>
      </c>
      <c r="I3717" t="s">
        <v>903</v>
      </c>
      <c r="J3717" t="s">
        <v>12318</v>
      </c>
      <c r="K3717" t="s">
        <v>0</v>
      </c>
    </row>
    <row r="3718" spans="1:11">
      <c r="A3718" t="s">
        <v>10679</v>
      </c>
      <c r="B3718" s="33" t="s">
        <v>913</v>
      </c>
      <c r="C3718" s="33" t="s">
        <v>333</v>
      </c>
      <c r="D3718" t="s">
        <v>333</v>
      </c>
      <c r="E3718" t="s">
        <v>12241</v>
      </c>
      <c r="F3718" s="34">
        <v>44816.397222222222</v>
      </c>
      <c r="G3718" s="34">
        <v>44830.398967453701</v>
      </c>
      <c r="H3718" t="s">
        <v>907</v>
      </c>
      <c r="I3718" t="s">
        <v>903</v>
      </c>
      <c r="J3718" t="s">
        <v>12318</v>
      </c>
      <c r="K3718" t="s">
        <v>0</v>
      </c>
    </row>
    <row r="3719" spans="1:11">
      <c r="A3719" t="s">
        <v>10680</v>
      </c>
      <c r="B3719" s="33" t="s">
        <v>913</v>
      </c>
      <c r="C3719" s="33" t="s">
        <v>333</v>
      </c>
      <c r="D3719" t="s">
        <v>333</v>
      </c>
      <c r="E3719" t="s">
        <v>12241</v>
      </c>
      <c r="F3719" s="34">
        <v>44816.399305555555</v>
      </c>
      <c r="G3719" s="34">
        <v>44830.400781354168</v>
      </c>
      <c r="H3719" t="s">
        <v>907</v>
      </c>
      <c r="I3719" t="s">
        <v>903</v>
      </c>
      <c r="J3719" t="s">
        <v>12318</v>
      </c>
      <c r="K3719" t="s">
        <v>0</v>
      </c>
    </row>
    <row r="3720" spans="1:11">
      <c r="A3720" t="s">
        <v>10681</v>
      </c>
      <c r="B3720" s="33" t="s">
        <v>913</v>
      </c>
      <c r="C3720" s="33" t="s">
        <v>333</v>
      </c>
      <c r="D3720" t="s">
        <v>333</v>
      </c>
      <c r="E3720" t="s">
        <v>12241</v>
      </c>
      <c r="F3720" s="34">
        <v>44785.418055555558</v>
      </c>
      <c r="G3720" s="34">
        <v>44830.420368923609</v>
      </c>
      <c r="H3720" t="s">
        <v>907</v>
      </c>
      <c r="I3720" t="s">
        <v>903</v>
      </c>
      <c r="J3720" t="s">
        <v>12290</v>
      </c>
      <c r="K3720" t="s">
        <v>0</v>
      </c>
    </row>
    <row r="3721" spans="1:11">
      <c r="A3721" t="s">
        <v>10682</v>
      </c>
      <c r="B3721" s="33" t="s">
        <v>913</v>
      </c>
      <c r="C3721" s="33" t="s">
        <v>333</v>
      </c>
      <c r="D3721" t="s">
        <v>333</v>
      </c>
      <c r="E3721" t="s">
        <v>12241</v>
      </c>
      <c r="F3721" s="34">
        <v>44826.42291666667</v>
      </c>
      <c r="G3721" s="34">
        <v>44830.427022326388</v>
      </c>
      <c r="H3721" t="s">
        <v>907</v>
      </c>
      <c r="I3721" t="s">
        <v>903</v>
      </c>
      <c r="J3721" t="s">
        <v>12415</v>
      </c>
      <c r="K3721" t="s">
        <v>0</v>
      </c>
    </row>
    <row r="3722" spans="1:11">
      <c r="A3722" t="s">
        <v>10683</v>
      </c>
      <c r="B3722" s="33" t="s">
        <v>913</v>
      </c>
      <c r="C3722" s="33">
        <v>508</v>
      </c>
      <c r="D3722" t="s">
        <v>914</v>
      </c>
      <c r="E3722" t="s">
        <v>12241</v>
      </c>
      <c r="F3722" s="34">
        <v>44827.636805555558</v>
      </c>
      <c r="G3722" s="34">
        <v>44830.708333333336</v>
      </c>
      <c r="H3722" t="s">
        <v>2</v>
      </c>
      <c r="I3722" t="s">
        <v>903</v>
      </c>
      <c r="J3722" t="s">
        <v>12414</v>
      </c>
      <c r="K3722" t="s">
        <v>0</v>
      </c>
    </row>
    <row r="3723" spans="1:11">
      <c r="A3723" t="s">
        <v>10684</v>
      </c>
      <c r="B3723" s="33" t="s">
        <v>913</v>
      </c>
      <c r="C3723" s="33">
        <v>406</v>
      </c>
      <c r="D3723" t="s">
        <v>914</v>
      </c>
      <c r="E3723" t="s">
        <v>12241</v>
      </c>
      <c r="F3723" s="34">
        <v>44827.7</v>
      </c>
      <c r="G3723" s="34">
        <v>44832.458333333336</v>
      </c>
      <c r="H3723" t="s">
        <v>907</v>
      </c>
      <c r="I3723" t="s">
        <v>903</v>
      </c>
      <c r="J3723" t="s">
        <v>12286</v>
      </c>
      <c r="K3723" t="s">
        <v>0</v>
      </c>
    </row>
    <row r="3724" spans="1:11">
      <c r="A3724" t="s">
        <v>10685</v>
      </c>
      <c r="B3724" s="33" t="s">
        <v>913</v>
      </c>
      <c r="C3724" s="33">
        <v>310</v>
      </c>
      <c r="D3724" t="s">
        <v>905</v>
      </c>
      <c r="E3724" t="s">
        <v>12241</v>
      </c>
      <c r="F3724" s="34">
        <v>44828.700694444444</v>
      </c>
      <c r="G3724" s="34">
        <v>44839.708333333336</v>
      </c>
      <c r="H3724" t="s">
        <v>907</v>
      </c>
      <c r="I3724" t="s">
        <v>903</v>
      </c>
      <c r="J3724" t="s">
        <v>12414</v>
      </c>
      <c r="K3724" t="s">
        <v>0</v>
      </c>
    </row>
    <row r="3725" spans="1:11">
      <c r="A3725" t="s">
        <v>10686</v>
      </c>
      <c r="B3725" s="33" t="s">
        <v>913</v>
      </c>
      <c r="C3725" s="33">
        <v>602</v>
      </c>
      <c r="D3725" t="s">
        <v>914</v>
      </c>
      <c r="E3725" t="s">
        <v>12241</v>
      </c>
      <c r="F3725" s="34">
        <v>44828.716666666667</v>
      </c>
      <c r="G3725" s="34">
        <v>44830.487041099535</v>
      </c>
      <c r="H3725" t="s">
        <v>907</v>
      </c>
      <c r="I3725" t="s">
        <v>903</v>
      </c>
      <c r="J3725" t="s">
        <v>12277</v>
      </c>
      <c r="K3725" t="s">
        <v>0</v>
      </c>
    </row>
    <row r="3726" spans="1:11">
      <c r="A3726" t="s">
        <v>10687</v>
      </c>
      <c r="B3726" s="33" t="s">
        <v>913</v>
      </c>
      <c r="C3726" s="33">
        <v>104</v>
      </c>
      <c r="D3726" t="s">
        <v>905</v>
      </c>
      <c r="E3726" t="s">
        <v>12241</v>
      </c>
      <c r="F3726" s="34">
        <v>44829.875</v>
      </c>
      <c r="G3726" s="34">
        <v>44830.493488287037</v>
      </c>
      <c r="H3726" t="s">
        <v>907</v>
      </c>
      <c r="I3726" t="s">
        <v>903</v>
      </c>
      <c r="J3726" t="s">
        <v>12277</v>
      </c>
      <c r="K3726" t="s">
        <v>0</v>
      </c>
    </row>
    <row r="3727" spans="1:11">
      <c r="A3727" t="s">
        <v>10688</v>
      </c>
      <c r="B3727" s="33" t="s">
        <v>913</v>
      </c>
      <c r="C3727" s="33">
        <v>106</v>
      </c>
      <c r="D3727" t="s">
        <v>901</v>
      </c>
      <c r="E3727" t="s">
        <v>12241</v>
      </c>
      <c r="F3727" s="34">
        <v>44830.309027777781</v>
      </c>
      <c r="G3727" s="34">
        <v>44845.708333333336</v>
      </c>
      <c r="H3727" t="s">
        <v>907</v>
      </c>
      <c r="I3727" t="s">
        <v>903</v>
      </c>
      <c r="J3727" t="s">
        <v>12291</v>
      </c>
      <c r="K3727" t="s">
        <v>0</v>
      </c>
    </row>
    <row r="3728" spans="1:11">
      <c r="A3728" t="s">
        <v>10689</v>
      </c>
      <c r="B3728" s="33" t="s">
        <v>913</v>
      </c>
      <c r="C3728" s="33">
        <v>110</v>
      </c>
      <c r="D3728" t="s">
        <v>905</v>
      </c>
      <c r="E3728" t="s">
        <v>12241</v>
      </c>
      <c r="F3728" s="34">
        <v>44830.336111111108</v>
      </c>
      <c r="G3728" s="34">
        <v>44834</v>
      </c>
      <c r="H3728" t="s">
        <v>907</v>
      </c>
      <c r="I3728" t="s">
        <v>903</v>
      </c>
      <c r="J3728" t="s">
        <v>12286</v>
      </c>
      <c r="K3728" t="s">
        <v>0</v>
      </c>
    </row>
    <row r="3729" spans="1:11">
      <c r="A3729" t="s">
        <v>10690</v>
      </c>
      <c r="B3729" s="33" t="s">
        <v>913</v>
      </c>
      <c r="C3729" s="33" t="s">
        <v>333</v>
      </c>
      <c r="D3729" t="s">
        <v>333</v>
      </c>
      <c r="E3729" t="s">
        <v>12241</v>
      </c>
      <c r="F3729" s="34">
        <v>44830.361805555556</v>
      </c>
      <c r="G3729" s="34">
        <v>44830.603472222225</v>
      </c>
      <c r="H3729" t="s">
        <v>2</v>
      </c>
      <c r="I3729" t="s">
        <v>903</v>
      </c>
      <c r="J3729" t="s">
        <v>12417</v>
      </c>
      <c r="K3729" t="s">
        <v>0</v>
      </c>
    </row>
    <row r="3730" spans="1:11">
      <c r="A3730" t="s">
        <v>10691</v>
      </c>
      <c r="B3730" s="33" t="s">
        <v>913</v>
      </c>
      <c r="C3730" s="33">
        <v>304</v>
      </c>
      <c r="D3730" t="s">
        <v>914</v>
      </c>
      <c r="E3730" t="s">
        <v>12241</v>
      </c>
      <c r="F3730" s="34">
        <v>44830.443749999999</v>
      </c>
      <c r="G3730" s="34">
        <v>44839.708333333336</v>
      </c>
      <c r="H3730" t="s">
        <v>907</v>
      </c>
      <c r="I3730" t="s">
        <v>903</v>
      </c>
      <c r="J3730" t="s">
        <v>12286</v>
      </c>
      <c r="K3730" t="s">
        <v>0</v>
      </c>
    </row>
    <row r="3731" spans="1:11">
      <c r="A3731" t="s">
        <v>10692</v>
      </c>
      <c r="B3731" s="33" t="s">
        <v>913</v>
      </c>
      <c r="C3731" s="33">
        <v>304</v>
      </c>
      <c r="D3731" t="s">
        <v>914</v>
      </c>
      <c r="E3731" t="s">
        <v>12241</v>
      </c>
      <c r="F3731" s="34">
        <v>44830.509722222225</v>
      </c>
      <c r="G3731" s="34">
        <v>44830.616175011572</v>
      </c>
      <c r="H3731" t="s">
        <v>907</v>
      </c>
      <c r="I3731" t="s">
        <v>903</v>
      </c>
      <c r="J3731" t="s">
        <v>12284</v>
      </c>
      <c r="K3731" t="s">
        <v>0</v>
      </c>
    </row>
    <row r="3732" spans="1:11">
      <c r="A3732" t="s">
        <v>10693</v>
      </c>
      <c r="B3732" s="33" t="s">
        <v>913</v>
      </c>
      <c r="C3732" s="33">
        <v>508</v>
      </c>
      <c r="D3732" t="s">
        <v>914</v>
      </c>
      <c r="E3732" t="s">
        <v>12241</v>
      </c>
      <c r="F3732" s="34">
        <v>44830.568749999999</v>
      </c>
      <c r="G3732" s="34">
        <v>44848.708333333336</v>
      </c>
      <c r="H3732" t="s">
        <v>907</v>
      </c>
      <c r="I3732" t="s">
        <v>903</v>
      </c>
      <c r="J3732" t="s">
        <v>12412</v>
      </c>
      <c r="K3732" t="s">
        <v>0</v>
      </c>
    </row>
    <row r="3733" spans="1:11">
      <c r="A3733" t="s">
        <v>10694</v>
      </c>
      <c r="B3733" s="33" t="s">
        <v>913</v>
      </c>
      <c r="C3733" s="33">
        <v>211</v>
      </c>
      <c r="D3733" t="s">
        <v>905</v>
      </c>
      <c r="E3733" t="s">
        <v>12241</v>
      </c>
      <c r="F3733" s="34">
        <v>44830.571527777778</v>
      </c>
      <c r="G3733" s="34">
        <v>44831.708333333336</v>
      </c>
      <c r="H3733" t="s">
        <v>907</v>
      </c>
      <c r="I3733" t="s">
        <v>903</v>
      </c>
      <c r="J3733" t="s">
        <v>12414</v>
      </c>
      <c r="K3733" t="s">
        <v>0</v>
      </c>
    </row>
    <row r="3734" spans="1:11">
      <c r="A3734" t="s">
        <v>10695</v>
      </c>
      <c r="B3734" s="33" t="s">
        <v>913</v>
      </c>
      <c r="C3734" s="33">
        <v>608</v>
      </c>
      <c r="D3734" t="s">
        <v>914</v>
      </c>
      <c r="E3734" t="s">
        <v>12241</v>
      </c>
      <c r="F3734" s="34">
        <v>44830.594444444447</v>
      </c>
      <c r="G3734" s="34">
        <v>44832.708333333336</v>
      </c>
      <c r="H3734" t="s">
        <v>907</v>
      </c>
      <c r="I3734" t="s">
        <v>903</v>
      </c>
      <c r="J3734" t="s">
        <v>12412</v>
      </c>
      <c r="K3734" t="s">
        <v>0</v>
      </c>
    </row>
    <row r="3735" spans="1:11">
      <c r="A3735" t="s">
        <v>10696</v>
      </c>
      <c r="B3735" s="33" t="s">
        <v>913</v>
      </c>
      <c r="C3735" s="33">
        <v>510</v>
      </c>
      <c r="D3735" t="s">
        <v>905</v>
      </c>
      <c r="E3735" t="s">
        <v>12241</v>
      </c>
      <c r="F3735" s="34">
        <v>44830.743055555555</v>
      </c>
      <c r="G3735" s="34">
        <v>44831.342765370369</v>
      </c>
      <c r="H3735" t="s">
        <v>907</v>
      </c>
      <c r="I3735" t="s">
        <v>903</v>
      </c>
      <c r="J3735" t="s">
        <v>12418</v>
      </c>
      <c r="K3735" t="s">
        <v>0</v>
      </c>
    </row>
    <row r="3736" spans="1:11">
      <c r="A3736" t="s">
        <v>10697</v>
      </c>
      <c r="B3736" s="33" t="s">
        <v>913</v>
      </c>
      <c r="C3736" s="33">
        <v>403</v>
      </c>
      <c r="D3736" t="s">
        <v>901</v>
      </c>
      <c r="E3736" t="s">
        <v>12241</v>
      </c>
      <c r="F3736" s="34">
        <v>44831.453472222223</v>
      </c>
      <c r="G3736" s="34">
        <v>44831.708333333336</v>
      </c>
      <c r="H3736" t="s">
        <v>907</v>
      </c>
      <c r="I3736" t="s">
        <v>903</v>
      </c>
      <c r="J3736" t="s">
        <v>12286</v>
      </c>
      <c r="K3736" t="s">
        <v>0</v>
      </c>
    </row>
    <row r="3737" spans="1:11">
      <c r="A3737" t="s">
        <v>10698</v>
      </c>
      <c r="B3737" s="33" t="s">
        <v>913</v>
      </c>
      <c r="C3737" s="33">
        <v>503</v>
      </c>
      <c r="D3737" t="s">
        <v>905</v>
      </c>
      <c r="E3737" t="s">
        <v>12241</v>
      </c>
      <c r="F3737" s="34">
        <v>44830.728472222225</v>
      </c>
      <c r="G3737" s="34">
        <v>44831.580361597225</v>
      </c>
      <c r="H3737" t="s">
        <v>907</v>
      </c>
      <c r="I3737" t="s">
        <v>903</v>
      </c>
      <c r="J3737" t="s">
        <v>12413</v>
      </c>
      <c r="K3737" t="s">
        <v>0</v>
      </c>
    </row>
    <row r="3738" spans="1:11">
      <c r="A3738" t="s">
        <v>10699</v>
      </c>
      <c r="B3738" s="33" t="s">
        <v>913</v>
      </c>
      <c r="C3738" s="33">
        <v>101</v>
      </c>
      <c r="D3738" t="s">
        <v>901</v>
      </c>
      <c r="E3738" t="s">
        <v>12241</v>
      </c>
      <c r="F3738" s="34">
        <v>44830.772916666669</v>
      </c>
      <c r="G3738" s="34">
        <v>44831.584578518516</v>
      </c>
      <c r="H3738" t="s">
        <v>907</v>
      </c>
      <c r="I3738" t="s">
        <v>903</v>
      </c>
      <c r="J3738" t="s">
        <v>12413</v>
      </c>
      <c r="K3738" t="s">
        <v>0</v>
      </c>
    </row>
    <row r="3739" spans="1:11">
      <c r="A3739" t="s">
        <v>10700</v>
      </c>
      <c r="B3739" s="33" t="s">
        <v>913</v>
      </c>
      <c r="C3739" s="33">
        <v>504</v>
      </c>
      <c r="D3739" t="s">
        <v>901</v>
      </c>
      <c r="E3739" t="s">
        <v>12241</v>
      </c>
      <c r="F3739" s="34">
        <v>44831.310416666667</v>
      </c>
      <c r="G3739" s="34">
        <v>44831.587457569447</v>
      </c>
      <c r="H3739" t="s">
        <v>907</v>
      </c>
      <c r="I3739" t="s">
        <v>903</v>
      </c>
      <c r="J3739" t="s">
        <v>12412</v>
      </c>
      <c r="K3739" t="s">
        <v>0</v>
      </c>
    </row>
    <row r="3740" spans="1:11">
      <c r="A3740" t="s">
        <v>10701</v>
      </c>
      <c r="B3740" s="33" t="s">
        <v>913</v>
      </c>
      <c r="C3740" s="33">
        <v>602</v>
      </c>
      <c r="D3740" t="s">
        <v>914</v>
      </c>
      <c r="E3740" t="s">
        <v>12241</v>
      </c>
      <c r="F3740" s="34">
        <v>44831.572222222225</v>
      </c>
      <c r="G3740" s="34">
        <v>44852.470138888886</v>
      </c>
      <c r="H3740" t="s">
        <v>907</v>
      </c>
      <c r="I3740" t="s">
        <v>903</v>
      </c>
      <c r="J3740" t="s">
        <v>12277</v>
      </c>
      <c r="K3740" t="s">
        <v>0</v>
      </c>
    </row>
    <row r="3741" spans="1:11">
      <c r="A3741" t="s">
        <v>10702</v>
      </c>
      <c r="B3741" s="33" t="s">
        <v>913</v>
      </c>
      <c r="C3741" s="33">
        <v>206</v>
      </c>
      <c r="D3741" t="s">
        <v>901</v>
      </c>
      <c r="E3741" t="s">
        <v>12241</v>
      </c>
      <c r="F3741" s="34">
        <v>44831.431250000001</v>
      </c>
      <c r="G3741" s="34">
        <v>44861</v>
      </c>
      <c r="H3741" t="s">
        <v>907</v>
      </c>
      <c r="I3741" t="s">
        <v>903</v>
      </c>
      <c r="J3741" t="s">
        <v>12416</v>
      </c>
      <c r="K3741" t="s">
        <v>0</v>
      </c>
    </row>
    <row r="3742" spans="1:11">
      <c r="A3742" t="s">
        <v>10703</v>
      </c>
      <c r="B3742" s="33" t="s">
        <v>913</v>
      </c>
      <c r="C3742" s="33" t="s">
        <v>333</v>
      </c>
      <c r="D3742" t="s">
        <v>333</v>
      </c>
      <c r="E3742" t="s">
        <v>12241</v>
      </c>
      <c r="F3742" s="34">
        <v>44788.637499999997</v>
      </c>
      <c r="G3742" s="34">
        <v>44831.639961273147</v>
      </c>
      <c r="H3742" t="s">
        <v>2</v>
      </c>
      <c r="I3742" t="s">
        <v>903</v>
      </c>
      <c r="J3742" t="s">
        <v>12419</v>
      </c>
      <c r="K3742" t="s">
        <v>0</v>
      </c>
    </row>
    <row r="3743" spans="1:11">
      <c r="A3743" t="s">
        <v>10704</v>
      </c>
      <c r="B3743" s="33" t="s">
        <v>913</v>
      </c>
      <c r="C3743" s="33" t="s">
        <v>333</v>
      </c>
      <c r="D3743" t="s">
        <v>333</v>
      </c>
      <c r="E3743" t="s">
        <v>12241</v>
      </c>
      <c r="F3743" s="34">
        <v>44788.64166666667</v>
      </c>
      <c r="G3743" s="34">
        <v>44831.642430740743</v>
      </c>
      <c r="H3743" t="s">
        <v>907</v>
      </c>
      <c r="I3743" t="s">
        <v>903</v>
      </c>
      <c r="J3743" t="s">
        <v>12295</v>
      </c>
      <c r="K3743" t="s">
        <v>0</v>
      </c>
    </row>
    <row r="3744" spans="1:11">
      <c r="A3744" t="s">
        <v>10705</v>
      </c>
      <c r="B3744" s="33" t="s">
        <v>913</v>
      </c>
      <c r="C3744" s="33" t="s">
        <v>333</v>
      </c>
      <c r="D3744" t="s">
        <v>333</v>
      </c>
      <c r="E3744" t="s">
        <v>12241</v>
      </c>
      <c r="F3744" s="34">
        <v>44788.646527777775</v>
      </c>
      <c r="G3744" s="34">
        <v>44831.648685740744</v>
      </c>
      <c r="H3744" t="s">
        <v>907</v>
      </c>
      <c r="I3744" t="s">
        <v>903</v>
      </c>
      <c r="J3744" t="s">
        <v>12419</v>
      </c>
      <c r="K3744" t="s">
        <v>0</v>
      </c>
    </row>
    <row r="3745" spans="1:11">
      <c r="A3745" t="s">
        <v>10706</v>
      </c>
      <c r="B3745" s="33" t="s">
        <v>913</v>
      </c>
      <c r="C3745" s="33" t="s">
        <v>333</v>
      </c>
      <c r="D3745" t="s">
        <v>333</v>
      </c>
      <c r="E3745" t="s">
        <v>12241</v>
      </c>
      <c r="F3745" s="34">
        <v>44831.649305555555</v>
      </c>
      <c r="G3745" s="34">
        <v>44831.65006197917</v>
      </c>
      <c r="H3745" t="s">
        <v>907</v>
      </c>
      <c r="I3745" t="s">
        <v>903</v>
      </c>
      <c r="J3745" t="s">
        <v>12414</v>
      </c>
      <c r="K3745" t="s">
        <v>0</v>
      </c>
    </row>
    <row r="3746" spans="1:11">
      <c r="A3746" t="s">
        <v>10707</v>
      </c>
      <c r="B3746" s="33" t="s">
        <v>913</v>
      </c>
      <c r="C3746" s="33" t="s">
        <v>333</v>
      </c>
      <c r="D3746" t="s">
        <v>333</v>
      </c>
      <c r="E3746" t="s">
        <v>12241</v>
      </c>
      <c r="F3746" s="34">
        <v>44788.65</v>
      </c>
      <c r="G3746" s="34">
        <v>44831.652492106485</v>
      </c>
      <c r="H3746" t="s">
        <v>907</v>
      </c>
      <c r="I3746" t="s">
        <v>903</v>
      </c>
      <c r="J3746" t="s">
        <v>12293</v>
      </c>
      <c r="K3746" t="s">
        <v>0</v>
      </c>
    </row>
    <row r="3747" spans="1:11">
      <c r="A3747" t="s">
        <v>10708</v>
      </c>
      <c r="B3747" s="33" t="s">
        <v>913</v>
      </c>
      <c r="C3747" s="33" t="s">
        <v>333</v>
      </c>
      <c r="D3747" t="s">
        <v>333</v>
      </c>
      <c r="E3747" t="s">
        <v>12241</v>
      </c>
      <c r="F3747" s="34">
        <v>44788.652777777781</v>
      </c>
      <c r="G3747" s="34">
        <v>44831.654708217589</v>
      </c>
      <c r="H3747" t="s">
        <v>907</v>
      </c>
      <c r="I3747" t="s">
        <v>903</v>
      </c>
      <c r="J3747" t="s">
        <v>12420</v>
      </c>
      <c r="K3747" t="s">
        <v>0</v>
      </c>
    </row>
    <row r="3748" spans="1:11">
      <c r="A3748" t="s">
        <v>10709</v>
      </c>
      <c r="B3748" s="33" t="s">
        <v>913</v>
      </c>
      <c r="C3748" s="33" t="s">
        <v>333</v>
      </c>
      <c r="D3748" t="s">
        <v>333</v>
      </c>
      <c r="E3748" t="s">
        <v>12241</v>
      </c>
      <c r="F3748" s="34">
        <v>44788.660416666666</v>
      </c>
      <c r="G3748" s="34">
        <v>44831.661770011575</v>
      </c>
      <c r="H3748" t="s">
        <v>907</v>
      </c>
      <c r="I3748" t="s">
        <v>903</v>
      </c>
      <c r="J3748" t="s">
        <v>12420</v>
      </c>
      <c r="K3748" t="s">
        <v>0</v>
      </c>
    </row>
    <row r="3749" spans="1:11">
      <c r="A3749" t="s">
        <v>10710</v>
      </c>
      <c r="B3749" s="33" t="s">
        <v>913</v>
      </c>
      <c r="C3749" s="33" t="s">
        <v>333</v>
      </c>
      <c r="D3749" t="s">
        <v>333</v>
      </c>
      <c r="E3749" t="s">
        <v>12241</v>
      </c>
      <c r="F3749" s="34">
        <v>44788.661805555559</v>
      </c>
      <c r="G3749" s="34">
        <v>44831.662950949074</v>
      </c>
      <c r="H3749" t="s">
        <v>907</v>
      </c>
      <c r="I3749" t="s">
        <v>903</v>
      </c>
      <c r="J3749" t="s">
        <v>12318</v>
      </c>
      <c r="K3749" t="s">
        <v>0</v>
      </c>
    </row>
    <row r="3750" spans="1:11">
      <c r="A3750" t="s">
        <v>10711</v>
      </c>
      <c r="B3750" s="33" t="s">
        <v>913</v>
      </c>
      <c r="C3750" s="33" t="s">
        <v>333</v>
      </c>
      <c r="D3750" t="s">
        <v>333</v>
      </c>
      <c r="E3750" t="s">
        <v>12241</v>
      </c>
      <c r="F3750" s="34">
        <v>44831.673611111109</v>
      </c>
      <c r="G3750" s="34">
        <v>44831.674712233798</v>
      </c>
      <c r="H3750" t="s">
        <v>907</v>
      </c>
      <c r="I3750" t="s">
        <v>903</v>
      </c>
      <c r="J3750" t="s">
        <v>12420</v>
      </c>
      <c r="K3750" t="s">
        <v>0</v>
      </c>
    </row>
    <row r="3751" spans="1:11">
      <c r="A3751" t="s">
        <v>10712</v>
      </c>
      <c r="B3751" s="33" t="s">
        <v>913</v>
      </c>
      <c r="C3751" s="33" t="s">
        <v>333</v>
      </c>
      <c r="D3751" t="s">
        <v>333</v>
      </c>
      <c r="E3751" t="s">
        <v>12241</v>
      </c>
      <c r="F3751" s="34">
        <v>44788.675000000003</v>
      </c>
      <c r="G3751" s="34">
        <v>44831.676818831016</v>
      </c>
      <c r="H3751" t="s">
        <v>907</v>
      </c>
      <c r="I3751" t="s">
        <v>903</v>
      </c>
      <c r="J3751" t="s">
        <v>12318</v>
      </c>
      <c r="K3751" t="s">
        <v>0</v>
      </c>
    </row>
    <row r="3752" spans="1:11">
      <c r="A3752" t="s">
        <v>10713</v>
      </c>
      <c r="B3752" s="33" t="s">
        <v>913</v>
      </c>
      <c r="C3752" s="33" t="s">
        <v>333</v>
      </c>
      <c r="D3752" t="s">
        <v>333</v>
      </c>
      <c r="E3752" t="s">
        <v>12241</v>
      </c>
      <c r="F3752" s="34">
        <v>44831.680555555555</v>
      </c>
      <c r="G3752" s="34">
        <v>44831.681372951389</v>
      </c>
      <c r="H3752" t="s">
        <v>907</v>
      </c>
      <c r="I3752" t="s">
        <v>903</v>
      </c>
      <c r="J3752" t="s">
        <v>12416</v>
      </c>
      <c r="K3752" t="s">
        <v>0</v>
      </c>
    </row>
    <row r="3753" spans="1:11">
      <c r="A3753" t="s">
        <v>10714</v>
      </c>
      <c r="B3753" s="33" t="s">
        <v>913</v>
      </c>
      <c r="C3753" s="33" t="s">
        <v>333</v>
      </c>
      <c r="D3753" t="s">
        <v>333</v>
      </c>
      <c r="E3753" t="s">
        <v>12241</v>
      </c>
      <c r="F3753" s="34">
        <v>44788.681944444441</v>
      </c>
      <c r="G3753" s="34">
        <v>44831.683664050928</v>
      </c>
      <c r="H3753" t="s">
        <v>907</v>
      </c>
      <c r="I3753" t="s">
        <v>903</v>
      </c>
      <c r="J3753" t="s">
        <v>12421</v>
      </c>
      <c r="K3753" t="s">
        <v>0</v>
      </c>
    </row>
    <row r="3754" spans="1:11">
      <c r="A3754" t="s">
        <v>10715</v>
      </c>
      <c r="B3754" s="33" t="s">
        <v>913</v>
      </c>
      <c r="C3754" s="33" t="s">
        <v>333</v>
      </c>
      <c r="D3754" t="s">
        <v>333</v>
      </c>
      <c r="E3754" t="s">
        <v>12241</v>
      </c>
      <c r="F3754" s="34">
        <v>44788.685416666667</v>
      </c>
      <c r="G3754" s="34">
        <v>44831.686267141202</v>
      </c>
      <c r="H3754" t="s">
        <v>907</v>
      </c>
      <c r="I3754" t="s">
        <v>903</v>
      </c>
      <c r="J3754" t="s">
        <v>12290</v>
      </c>
      <c r="K3754" t="s">
        <v>0</v>
      </c>
    </row>
    <row r="3755" spans="1:11">
      <c r="A3755" t="s">
        <v>10716</v>
      </c>
      <c r="B3755" s="33" t="s">
        <v>913</v>
      </c>
      <c r="C3755" s="33" t="s">
        <v>333</v>
      </c>
      <c r="D3755" t="s">
        <v>333</v>
      </c>
      <c r="E3755" t="s">
        <v>12241</v>
      </c>
      <c r="F3755" s="34">
        <v>44831.686805555553</v>
      </c>
      <c r="G3755" s="34">
        <v>44831.687848321759</v>
      </c>
      <c r="H3755" t="s">
        <v>907</v>
      </c>
      <c r="I3755" t="s">
        <v>903</v>
      </c>
      <c r="J3755" t="s">
        <v>12422</v>
      </c>
      <c r="K3755" t="s">
        <v>0</v>
      </c>
    </row>
    <row r="3756" spans="1:11">
      <c r="A3756" t="s">
        <v>10717</v>
      </c>
      <c r="B3756" s="33" t="s">
        <v>913</v>
      </c>
      <c r="C3756" s="33" t="s">
        <v>333</v>
      </c>
      <c r="D3756" t="s">
        <v>333</v>
      </c>
      <c r="E3756" t="s">
        <v>12241</v>
      </c>
      <c r="F3756" s="34">
        <v>44788.688194444447</v>
      </c>
      <c r="G3756" s="34">
        <v>44831.689022129627</v>
      </c>
      <c r="H3756" t="s">
        <v>907</v>
      </c>
      <c r="I3756" t="s">
        <v>903</v>
      </c>
      <c r="J3756" t="s">
        <v>12286</v>
      </c>
      <c r="K3756" t="s">
        <v>0</v>
      </c>
    </row>
    <row r="3757" spans="1:11">
      <c r="A3757" t="s">
        <v>10718</v>
      </c>
      <c r="B3757" s="33" t="s">
        <v>913</v>
      </c>
      <c r="C3757" s="33" t="s">
        <v>333</v>
      </c>
      <c r="D3757" t="s">
        <v>333</v>
      </c>
      <c r="E3757" t="s">
        <v>12241</v>
      </c>
      <c r="F3757" s="34">
        <v>44831.688888888886</v>
      </c>
      <c r="G3757" s="34">
        <v>44831.690583252312</v>
      </c>
      <c r="H3757" t="s">
        <v>907</v>
      </c>
      <c r="I3757" t="s">
        <v>903</v>
      </c>
      <c r="J3757" t="s">
        <v>12277</v>
      </c>
      <c r="K3757" t="s">
        <v>0</v>
      </c>
    </row>
    <row r="3758" spans="1:11">
      <c r="A3758" t="s">
        <v>10719</v>
      </c>
      <c r="B3758" s="33" t="s">
        <v>913</v>
      </c>
      <c r="C3758" s="33" t="s">
        <v>333</v>
      </c>
      <c r="D3758" t="s">
        <v>333</v>
      </c>
      <c r="E3758" t="s">
        <v>12241</v>
      </c>
      <c r="F3758" s="34">
        <v>44788.692361111112</v>
      </c>
      <c r="G3758" s="34">
        <v>44831.693525405091</v>
      </c>
      <c r="H3758" t="s">
        <v>907</v>
      </c>
      <c r="I3758" t="s">
        <v>903</v>
      </c>
      <c r="J3758" t="s">
        <v>12506</v>
      </c>
      <c r="K3758" t="s">
        <v>0</v>
      </c>
    </row>
    <row r="3759" spans="1:11">
      <c r="A3759" t="s">
        <v>10720</v>
      </c>
      <c r="B3759" s="33" t="s">
        <v>913</v>
      </c>
      <c r="C3759" s="33" t="s">
        <v>333</v>
      </c>
      <c r="D3759" t="s">
        <v>333</v>
      </c>
      <c r="E3759" t="s">
        <v>12241</v>
      </c>
      <c r="F3759" s="34">
        <v>44788.695138888892</v>
      </c>
      <c r="G3759" s="34">
        <v>44831.697624780092</v>
      </c>
      <c r="H3759" t="s">
        <v>907</v>
      </c>
      <c r="I3759" t="s">
        <v>903</v>
      </c>
      <c r="J3759" t="s">
        <v>12414</v>
      </c>
      <c r="K3759" t="s">
        <v>0</v>
      </c>
    </row>
    <row r="3760" spans="1:11">
      <c r="A3760" t="s">
        <v>10721</v>
      </c>
      <c r="B3760" s="33" t="s">
        <v>913</v>
      </c>
      <c r="C3760" s="33" t="s">
        <v>333</v>
      </c>
      <c r="D3760" t="s">
        <v>333</v>
      </c>
      <c r="E3760" t="s">
        <v>12241</v>
      </c>
      <c r="F3760" s="34">
        <v>44788.697222222225</v>
      </c>
      <c r="G3760" s="34">
        <v>44831.698363425923</v>
      </c>
      <c r="H3760" t="s">
        <v>907</v>
      </c>
      <c r="I3760" t="s">
        <v>903</v>
      </c>
      <c r="J3760" t="s">
        <v>12412</v>
      </c>
      <c r="K3760" t="s">
        <v>0</v>
      </c>
    </row>
    <row r="3761" spans="1:11">
      <c r="A3761" t="s">
        <v>10722</v>
      </c>
      <c r="B3761" s="33" t="s">
        <v>913</v>
      </c>
      <c r="C3761" s="33" t="s">
        <v>333</v>
      </c>
      <c r="D3761" t="s">
        <v>333</v>
      </c>
      <c r="E3761" t="s">
        <v>12241</v>
      </c>
      <c r="F3761" s="34">
        <v>44788.698611111111</v>
      </c>
      <c r="G3761" s="34">
        <v>44831.699244976851</v>
      </c>
      <c r="H3761" t="s">
        <v>907</v>
      </c>
      <c r="I3761" t="s">
        <v>903</v>
      </c>
      <c r="J3761" t="s">
        <v>12295</v>
      </c>
      <c r="K3761" t="s">
        <v>0</v>
      </c>
    </row>
    <row r="3762" spans="1:11">
      <c r="A3762" t="s">
        <v>10723</v>
      </c>
      <c r="B3762" s="33" t="s">
        <v>913</v>
      </c>
      <c r="C3762" s="33" t="s">
        <v>333</v>
      </c>
      <c r="D3762" t="s">
        <v>333</v>
      </c>
      <c r="E3762" t="s">
        <v>12241</v>
      </c>
      <c r="F3762" s="34">
        <v>44788.7</v>
      </c>
      <c r="G3762" s="34">
        <v>44831.700722118054</v>
      </c>
      <c r="H3762" t="s">
        <v>907</v>
      </c>
      <c r="I3762" t="s">
        <v>903</v>
      </c>
      <c r="J3762" t="s">
        <v>12415</v>
      </c>
      <c r="K3762" t="s">
        <v>0</v>
      </c>
    </row>
    <row r="3763" spans="1:11">
      <c r="A3763" t="s">
        <v>10724</v>
      </c>
      <c r="B3763" s="33" t="s">
        <v>913</v>
      </c>
      <c r="C3763" s="33" t="s">
        <v>333</v>
      </c>
      <c r="D3763" t="s">
        <v>333</v>
      </c>
      <c r="E3763" t="s">
        <v>12241</v>
      </c>
      <c r="F3763" s="34">
        <v>44788.700694444444</v>
      </c>
      <c r="G3763" s="34">
        <v>44831.701303229165</v>
      </c>
      <c r="H3763" t="s">
        <v>907</v>
      </c>
      <c r="I3763" t="s">
        <v>903</v>
      </c>
      <c r="J3763" t="s">
        <v>12318</v>
      </c>
      <c r="K3763" t="s">
        <v>0</v>
      </c>
    </row>
    <row r="3764" spans="1:11">
      <c r="A3764" t="s">
        <v>10725</v>
      </c>
      <c r="B3764" s="33" t="s">
        <v>913</v>
      </c>
      <c r="C3764" s="33" t="s">
        <v>333</v>
      </c>
      <c r="D3764" t="s">
        <v>333</v>
      </c>
      <c r="E3764" t="s">
        <v>12241</v>
      </c>
      <c r="F3764" s="34">
        <v>44788.704861111109</v>
      </c>
      <c r="G3764" s="34">
        <v>44831.706921296296</v>
      </c>
      <c r="H3764" t="s">
        <v>907</v>
      </c>
      <c r="I3764" t="s">
        <v>903</v>
      </c>
      <c r="J3764" t="s">
        <v>12300</v>
      </c>
      <c r="K3764" t="s">
        <v>0</v>
      </c>
    </row>
    <row r="3765" spans="1:11">
      <c r="A3765" t="s">
        <v>10726</v>
      </c>
      <c r="B3765" s="33" t="s">
        <v>913</v>
      </c>
      <c r="C3765" s="33" t="s">
        <v>333</v>
      </c>
      <c r="D3765" t="s">
        <v>333</v>
      </c>
      <c r="E3765" t="s">
        <v>12241</v>
      </c>
      <c r="F3765" s="34">
        <v>44788.707638888889</v>
      </c>
      <c r="G3765" s="34">
        <v>44831.708321273145</v>
      </c>
      <c r="H3765" t="s">
        <v>2</v>
      </c>
      <c r="I3765" t="s">
        <v>903</v>
      </c>
      <c r="J3765" t="s">
        <v>12415</v>
      </c>
      <c r="K3765" t="s">
        <v>0</v>
      </c>
    </row>
    <row r="3766" spans="1:11">
      <c r="A3766" t="s">
        <v>10727</v>
      </c>
      <c r="B3766" s="33" t="s">
        <v>913</v>
      </c>
      <c r="C3766" s="33" t="s">
        <v>333</v>
      </c>
      <c r="D3766" t="s">
        <v>333</v>
      </c>
      <c r="E3766" t="s">
        <v>12241</v>
      </c>
      <c r="F3766" s="34">
        <v>44788.708333333336</v>
      </c>
      <c r="G3766" s="34">
        <v>44831.709257662034</v>
      </c>
      <c r="H3766" t="s">
        <v>907</v>
      </c>
      <c r="I3766" t="s">
        <v>903</v>
      </c>
      <c r="J3766" t="s">
        <v>12413</v>
      </c>
      <c r="K3766" t="s">
        <v>0</v>
      </c>
    </row>
    <row r="3767" spans="1:11">
      <c r="A3767" t="s">
        <v>10728</v>
      </c>
      <c r="B3767" s="33" t="s">
        <v>913</v>
      </c>
      <c r="C3767" s="33" t="s">
        <v>333</v>
      </c>
      <c r="D3767" t="s">
        <v>333</v>
      </c>
      <c r="E3767" t="s">
        <v>12241</v>
      </c>
      <c r="F3767" s="34">
        <v>44788.709722222222</v>
      </c>
      <c r="G3767" s="34">
        <v>44831.71353533565</v>
      </c>
      <c r="H3767" t="s">
        <v>907</v>
      </c>
      <c r="I3767" t="s">
        <v>903</v>
      </c>
      <c r="J3767" t="s">
        <v>12286</v>
      </c>
      <c r="K3767" t="s">
        <v>0</v>
      </c>
    </row>
    <row r="3768" spans="1:11">
      <c r="A3768" t="s">
        <v>10729</v>
      </c>
      <c r="B3768" s="33" t="s">
        <v>913</v>
      </c>
      <c r="C3768" s="33" t="s">
        <v>333</v>
      </c>
      <c r="D3768" t="s">
        <v>333</v>
      </c>
      <c r="E3768" t="s">
        <v>12241</v>
      </c>
      <c r="F3768" s="34">
        <v>44788.713194444441</v>
      </c>
      <c r="G3768" s="34">
        <v>44831.715398888889</v>
      </c>
      <c r="H3768" t="s">
        <v>907</v>
      </c>
      <c r="I3768" t="s">
        <v>903</v>
      </c>
      <c r="J3768" t="s">
        <v>12415</v>
      </c>
      <c r="K3768" t="s">
        <v>0</v>
      </c>
    </row>
    <row r="3769" spans="1:11">
      <c r="A3769" t="s">
        <v>10730</v>
      </c>
      <c r="B3769" s="33" t="s">
        <v>913</v>
      </c>
      <c r="C3769" s="33" t="s">
        <v>333</v>
      </c>
      <c r="D3769" t="s">
        <v>333</v>
      </c>
      <c r="E3769" t="s">
        <v>12241</v>
      </c>
      <c r="F3769" s="34">
        <v>44788.71597222222</v>
      </c>
      <c r="G3769" s="34">
        <v>44831.716838020831</v>
      </c>
      <c r="H3769" t="s">
        <v>907</v>
      </c>
      <c r="I3769" t="s">
        <v>903</v>
      </c>
      <c r="J3769" t="s">
        <v>12414</v>
      </c>
      <c r="K3769" t="s">
        <v>0</v>
      </c>
    </row>
    <row r="3770" spans="1:11">
      <c r="A3770" t="s">
        <v>10731</v>
      </c>
      <c r="B3770" s="33" t="s">
        <v>913</v>
      </c>
      <c r="C3770" s="33" t="s">
        <v>333</v>
      </c>
      <c r="D3770" t="s">
        <v>333</v>
      </c>
      <c r="E3770" t="s">
        <v>12241</v>
      </c>
      <c r="F3770" s="34">
        <v>44788.717361111114</v>
      </c>
      <c r="G3770" s="34">
        <v>44831.718434907409</v>
      </c>
      <c r="H3770" t="s">
        <v>907</v>
      </c>
      <c r="I3770" t="s">
        <v>903</v>
      </c>
      <c r="J3770" t="s">
        <v>12318</v>
      </c>
      <c r="K3770" t="s">
        <v>0</v>
      </c>
    </row>
    <row r="3771" spans="1:11">
      <c r="A3771" t="s">
        <v>10732</v>
      </c>
      <c r="B3771" s="33" t="s">
        <v>913</v>
      </c>
      <c r="C3771" s="33" t="s">
        <v>333</v>
      </c>
      <c r="D3771" t="s">
        <v>333</v>
      </c>
      <c r="E3771" t="s">
        <v>12241</v>
      </c>
      <c r="F3771" s="34">
        <v>44788.718055555553</v>
      </c>
      <c r="G3771" s="34">
        <v>44831.719225555556</v>
      </c>
      <c r="H3771" t="s">
        <v>907</v>
      </c>
      <c r="I3771" t="s">
        <v>903</v>
      </c>
      <c r="J3771" t="s">
        <v>12414</v>
      </c>
      <c r="K3771" t="s">
        <v>0</v>
      </c>
    </row>
    <row r="3772" spans="1:11">
      <c r="A3772" t="s">
        <v>10733</v>
      </c>
      <c r="B3772" s="33" t="s">
        <v>913</v>
      </c>
      <c r="C3772" s="33" t="s">
        <v>333</v>
      </c>
      <c r="D3772" t="s">
        <v>333</v>
      </c>
      <c r="E3772" t="s">
        <v>12241</v>
      </c>
      <c r="F3772" s="34">
        <v>44788.720138888886</v>
      </c>
      <c r="G3772" s="34">
        <v>44831.721140532405</v>
      </c>
      <c r="H3772" t="s">
        <v>907</v>
      </c>
      <c r="I3772" t="s">
        <v>903</v>
      </c>
      <c r="J3772" t="s">
        <v>12415</v>
      </c>
      <c r="K3772" t="s">
        <v>0</v>
      </c>
    </row>
    <row r="3773" spans="1:11">
      <c r="A3773" t="s">
        <v>10734</v>
      </c>
      <c r="B3773" s="33" t="s">
        <v>913</v>
      </c>
      <c r="C3773" s="33" t="s">
        <v>333</v>
      </c>
      <c r="D3773" t="s">
        <v>333</v>
      </c>
      <c r="E3773" t="s">
        <v>12241</v>
      </c>
      <c r="F3773" s="34">
        <v>44788.72152777778</v>
      </c>
      <c r="G3773" s="34">
        <v>44831.722883993054</v>
      </c>
      <c r="H3773" t="s">
        <v>907</v>
      </c>
      <c r="I3773" t="s">
        <v>903</v>
      </c>
      <c r="J3773" t="s">
        <v>12415</v>
      </c>
      <c r="K3773" t="s">
        <v>0</v>
      </c>
    </row>
    <row r="3774" spans="1:11">
      <c r="A3774" t="s">
        <v>10735</v>
      </c>
      <c r="B3774" s="33" t="s">
        <v>913</v>
      </c>
      <c r="C3774" s="33" t="s">
        <v>333</v>
      </c>
      <c r="D3774" t="s">
        <v>333</v>
      </c>
      <c r="E3774" t="s">
        <v>12241</v>
      </c>
      <c r="F3774" s="34">
        <v>44788.724305555559</v>
      </c>
      <c r="G3774" s="34">
        <v>44831.725289780094</v>
      </c>
      <c r="H3774" t="s">
        <v>907</v>
      </c>
      <c r="I3774" t="s">
        <v>903</v>
      </c>
      <c r="J3774" t="s">
        <v>12423</v>
      </c>
      <c r="K3774" t="s">
        <v>0</v>
      </c>
    </row>
    <row r="3775" spans="1:11">
      <c r="A3775" t="s">
        <v>10736</v>
      </c>
      <c r="B3775" s="33" t="s">
        <v>913</v>
      </c>
      <c r="C3775" s="33" t="s">
        <v>333</v>
      </c>
      <c r="D3775" t="s">
        <v>333</v>
      </c>
      <c r="E3775" t="s">
        <v>12241</v>
      </c>
      <c r="F3775" s="34">
        <v>44788.725694444445</v>
      </c>
      <c r="G3775" s="34">
        <v>44831.726171747687</v>
      </c>
      <c r="H3775" t="s">
        <v>907</v>
      </c>
      <c r="I3775" t="s">
        <v>903</v>
      </c>
      <c r="J3775" t="s">
        <v>12291</v>
      </c>
      <c r="K3775" t="s">
        <v>0</v>
      </c>
    </row>
    <row r="3776" spans="1:11">
      <c r="A3776" t="s">
        <v>10737</v>
      </c>
      <c r="B3776" s="33" t="s">
        <v>913</v>
      </c>
      <c r="C3776" s="33" t="s">
        <v>333</v>
      </c>
      <c r="D3776" t="s">
        <v>333</v>
      </c>
      <c r="E3776" t="s">
        <v>12241</v>
      </c>
      <c r="F3776" s="34">
        <v>44788.727083333331</v>
      </c>
      <c r="G3776" s="34">
        <v>44831.727938761571</v>
      </c>
      <c r="H3776" t="s">
        <v>907</v>
      </c>
      <c r="I3776" t="s">
        <v>903</v>
      </c>
      <c r="J3776" t="s">
        <v>12415</v>
      </c>
      <c r="K3776" t="s">
        <v>0</v>
      </c>
    </row>
    <row r="3777" spans="1:11">
      <c r="A3777" t="s">
        <v>10738</v>
      </c>
      <c r="B3777" s="33" t="s">
        <v>913</v>
      </c>
      <c r="C3777" s="33" t="s">
        <v>333</v>
      </c>
      <c r="D3777" t="s">
        <v>333</v>
      </c>
      <c r="E3777" t="s">
        <v>12241</v>
      </c>
      <c r="F3777" s="34">
        <v>44788.727777777778</v>
      </c>
      <c r="G3777" s="34">
        <v>44831.728657685184</v>
      </c>
      <c r="H3777" t="s">
        <v>907</v>
      </c>
      <c r="I3777" t="s">
        <v>903</v>
      </c>
      <c r="J3777" t="s">
        <v>12291</v>
      </c>
      <c r="K3777" t="s">
        <v>0</v>
      </c>
    </row>
    <row r="3778" spans="1:11">
      <c r="A3778" t="s">
        <v>10739</v>
      </c>
      <c r="B3778" s="33" t="s">
        <v>913</v>
      </c>
      <c r="C3778" s="33" t="s">
        <v>333</v>
      </c>
      <c r="D3778" t="s">
        <v>333</v>
      </c>
      <c r="E3778" t="s">
        <v>12241</v>
      </c>
      <c r="F3778" s="34">
        <v>44788.729166666664</v>
      </c>
      <c r="G3778" s="34">
        <v>44831.729681435187</v>
      </c>
      <c r="H3778" t="s">
        <v>907</v>
      </c>
      <c r="I3778" t="s">
        <v>903</v>
      </c>
      <c r="J3778" t="s">
        <v>12437</v>
      </c>
      <c r="K3778" t="s">
        <v>0</v>
      </c>
    </row>
    <row r="3779" spans="1:11">
      <c r="A3779" t="s">
        <v>10740</v>
      </c>
      <c r="B3779" s="33" t="s">
        <v>913</v>
      </c>
      <c r="C3779" s="33" t="s">
        <v>333</v>
      </c>
      <c r="D3779" t="s">
        <v>333</v>
      </c>
      <c r="E3779" t="s">
        <v>12241</v>
      </c>
      <c r="F3779" s="34">
        <v>44788.729861111111</v>
      </c>
      <c r="G3779" s="34">
        <v>44831.730895011577</v>
      </c>
      <c r="H3779" t="s">
        <v>907</v>
      </c>
      <c r="I3779" t="s">
        <v>903</v>
      </c>
      <c r="J3779" t="s">
        <v>12419</v>
      </c>
      <c r="K3779" t="s">
        <v>0</v>
      </c>
    </row>
    <row r="3780" spans="1:11">
      <c r="A3780" t="s">
        <v>10741</v>
      </c>
      <c r="B3780" s="33" t="s">
        <v>913</v>
      </c>
      <c r="C3780" s="33" t="s">
        <v>333</v>
      </c>
      <c r="D3780" t="s">
        <v>333</v>
      </c>
      <c r="E3780" t="s">
        <v>12241</v>
      </c>
      <c r="F3780" s="34">
        <v>44831.731944444444</v>
      </c>
      <c r="G3780" s="34">
        <v>44831.732740636573</v>
      </c>
      <c r="H3780" t="s">
        <v>907</v>
      </c>
      <c r="I3780" t="s">
        <v>903</v>
      </c>
      <c r="J3780" t="s">
        <v>12415</v>
      </c>
      <c r="K3780" t="s">
        <v>0</v>
      </c>
    </row>
    <row r="3781" spans="1:11">
      <c r="A3781" t="s">
        <v>10742</v>
      </c>
      <c r="B3781" s="33" t="s">
        <v>913</v>
      </c>
      <c r="C3781" s="33" t="s">
        <v>333</v>
      </c>
      <c r="D3781" t="s">
        <v>333</v>
      </c>
      <c r="E3781" t="s">
        <v>12241</v>
      </c>
      <c r="F3781" s="34">
        <v>44788.734722222223</v>
      </c>
      <c r="G3781" s="34">
        <v>44831.735732175926</v>
      </c>
      <c r="H3781" t="s">
        <v>907</v>
      </c>
      <c r="I3781" t="s">
        <v>903</v>
      </c>
      <c r="J3781" t="s">
        <v>12419</v>
      </c>
      <c r="K3781" t="s">
        <v>0</v>
      </c>
    </row>
    <row r="3782" spans="1:11">
      <c r="A3782" t="s">
        <v>10743</v>
      </c>
      <c r="B3782" s="33" t="s">
        <v>913</v>
      </c>
      <c r="C3782" s="33" t="s">
        <v>333</v>
      </c>
      <c r="D3782" t="s">
        <v>333</v>
      </c>
      <c r="E3782" t="s">
        <v>12241</v>
      </c>
      <c r="F3782" s="34">
        <v>44788.736805555556</v>
      </c>
      <c r="G3782" s="34">
        <v>44831.73732158565</v>
      </c>
      <c r="H3782" t="s">
        <v>907</v>
      </c>
      <c r="I3782" t="s">
        <v>903</v>
      </c>
      <c r="J3782" t="s">
        <v>12437</v>
      </c>
      <c r="K3782" t="s">
        <v>0</v>
      </c>
    </row>
    <row r="3783" spans="1:11">
      <c r="A3783" t="s">
        <v>10744</v>
      </c>
      <c r="B3783" s="33" t="s">
        <v>913</v>
      </c>
      <c r="C3783" s="33" t="s">
        <v>333</v>
      </c>
      <c r="D3783" t="s">
        <v>333</v>
      </c>
      <c r="E3783" t="s">
        <v>12241</v>
      </c>
      <c r="F3783" s="34">
        <v>44788.737500000003</v>
      </c>
      <c r="G3783" s="34">
        <v>44831.738455486113</v>
      </c>
      <c r="H3783" t="s">
        <v>907</v>
      </c>
      <c r="I3783" t="s">
        <v>903</v>
      </c>
      <c r="J3783" t="s">
        <v>12318</v>
      </c>
      <c r="K3783" t="s">
        <v>0</v>
      </c>
    </row>
    <row r="3784" spans="1:11">
      <c r="A3784" t="s">
        <v>10745</v>
      </c>
      <c r="B3784" s="33" t="s">
        <v>913</v>
      </c>
      <c r="C3784" s="33" t="s">
        <v>333</v>
      </c>
      <c r="D3784" t="s">
        <v>333</v>
      </c>
      <c r="E3784" t="s">
        <v>12241</v>
      </c>
      <c r="F3784" s="34">
        <v>44788.738194444442</v>
      </c>
      <c r="G3784" s="34">
        <v>44831.739180034725</v>
      </c>
      <c r="H3784" t="s">
        <v>907</v>
      </c>
      <c r="I3784" t="s">
        <v>903</v>
      </c>
      <c r="J3784" t="s">
        <v>12277</v>
      </c>
      <c r="K3784" t="s">
        <v>0</v>
      </c>
    </row>
    <row r="3785" spans="1:11">
      <c r="A3785" t="s">
        <v>10746</v>
      </c>
      <c r="B3785" s="33" t="s">
        <v>913</v>
      </c>
      <c r="C3785" s="33" t="s">
        <v>333</v>
      </c>
      <c r="D3785" t="s">
        <v>333</v>
      </c>
      <c r="E3785" t="s">
        <v>12241</v>
      </c>
      <c r="F3785" s="34">
        <v>44788.738888888889</v>
      </c>
      <c r="G3785" s="34">
        <v>44831.739991817129</v>
      </c>
      <c r="H3785" t="s">
        <v>907</v>
      </c>
      <c r="I3785" t="s">
        <v>903</v>
      </c>
      <c r="J3785" t="s">
        <v>12414</v>
      </c>
      <c r="K3785" t="s">
        <v>0</v>
      </c>
    </row>
    <row r="3786" spans="1:11">
      <c r="A3786" t="s">
        <v>10747</v>
      </c>
      <c r="B3786" s="33" t="s">
        <v>913</v>
      </c>
      <c r="C3786" s="33">
        <v>103</v>
      </c>
      <c r="D3786" t="s">
        <v>901</v>
      </c>
      <c r="E3786" t="s">
        <v>12241</v>
      </c>
      <c r="F3786" s="34">
        <v>44831.650694444441</v>
      </c>
      <c r="G3786" s="34">
        <v>44832.708333333336</v>
      </c>
      <c r="H3786" t="s">
        <v>907</v>
      </c>
      <c r="I3786" t="s">
        <v>903</v>
      </c>
      <c r="J3786" t="s">
        <v>12414</v>
      </c>
      <c r="K3786" t="s">
        <v>0</v>
      </c>
    </row>
    <row r="3787" spans="1:11">
      <c r="A3787" t="s">
        <v>10748</v>
      </c>
      <c r="B3787" s="33" t="s">
        <v>913</v>
      </c>
      <c r="C3787" s="33" t="s">
        <v>333</v>
      </c>
      <c r="D3787" t="s">
        <v>333</v>
      </c>
      <c r="E3787" t="s">
        <v>12241</v>
      </c>
      <c r="F3787" s="34">
        <v>44793.892361111109</v>
      </c>
      <c r="G3787" s="34">
        <v>44831.893881481483</v>
      </c>
      <c r="H3787" t="s">
        <v>907</v>
      </c>
      <c r="I3787" t="s">
        <v>903</v>
      </c>
      <c r="J3787" t="s">
        <v>12437</v>
      </c>
      <c r="K3787" t="s">
        <v>0</v>
      </c>
    </row>
    <row r="3788" spans="1:11">
      <c r="A3788" t="s">
        <v>10749</v>
      </c>
      <c r="B3788" s="33" t="s">
        <v>913</v>
      </c>
      <c r="C3788" s="33">
        <v>504</v>
      </c>
      <c r="D3788" t="s">
        <v>901</v>
      </c>
      <c r="E3788" t="s">
        <v>12241</v>
      </c>
      <c r="F3788" s="34">
        <v>44831.779861111114</v>
      </c>
      <c r="G3788" s="34">
        <v>44832.449658414349</v>
      </c>
      <c r="H3788" t="s">
        <v>907</v>
      </c>
      <c r="I3788" t="s">
        <v>903</v>
      </c>
      <c r="J3788" t="s">
        <v>12506</v>
      </c>
      <c r="K3788" t="s">
        <v>0</v>
      </c>
    </row>
    <row r="3789" spans="1:11">
      <c r="A3789" t="s">
        <v>10750</v>
      </c>
      <c r="B3789" s="33" t="s">
        <v>913</v>
      </c>
      <c r="C3789" s="33">
        <v>402</v>
      </c>
      <c r="D3789" t="s">
        <v>901</v>
      </c>
      <c r="E3789" t="s">
        <v>12241</v>
      </c>
      <c r="F3789" s="34">
        <v>44831.920138888891</v>
      </c>
      <c r="G3789" s="34">
        <v>44852</v>
      </c>
      <c r="H3789" t="s">
        <v>907</v>
      </c>
      <c r="I3789" t="s">
        <v>903</v>
      </c>
      <c r="J3789" t="s">
        <v>12412</v>
      </c>
      <c r="K3789" t="s">
        <v>0</v>
      </c>
    </row>
    <row r="3790" spans="1:11">
      <c r="A3790" t="s">
        <v>10751</v>
      </c>
      <c r="B3790" s="33" t="s">
        <v>913</v>
      </c>
      <c r="C3790" s="33">
        <v>209</v>
      </c>
      <c r="D3790" t="s">
        <v>901</v>
      </c>
      <c r="E3790" t="s">
        <v>12241</v>
      </c>
      <c r="F3790" s="34">
        <v>44832.445138888892</v>
      </c>
      <c r="G3790" s="34">
        <v>44833.708333333336</v>
      </c>
      <c r="H3790" t="s">
        <v>907</v>
      </c>
      <c r="I3790" t="s">
        <v>903</v>
      </c>
      <c r="J3790" t="s">
        <v>12286</v>
      </c>
      <c r="K3790" t="s">
        <v>0</v>
      </c>
    </row>
    <row r="3791" spans="1:11">
      <c r="A3791" t="s">
        <v>10752</v>
      </c>
      <c r="B3791" s="33" t="s">
        <v>913</v>
      </c>
      <c r="C3791" s="33">
        <v>105</v>
      </c>
      <c r="D3791" t="s">
        <v>905</v>
      </c>
      <c r="E3791" t="s">
        <v>12241</v>
      </c>
      <c r="F3791" s="34">
        <v>44823.67291666667</v>
      </c>
      <c r="G3791" s="34">
        <v>44841.708333333336</v>
      </c>
      <c r="H3791" t="s">
        <v>907</v>
      </c>
      <c r="I3791" t="s">
        <v>903</v>
      </c>
      <c r="J3791" t="s">
        <v>12414</v>
      </c>
      <c r="K3791" t="s">
        <v>0</v>
      </c>
    </row>
    <row r="3792" spans="1:11">
      <c r="A3792" t="s">
        <v>10753</v>
      </c>
      <c r="B3792" s="33" t="s">
        <v>913</v>
      </c>
      <c r="C3792" s="33" t="s">
        <v>333</v>
      </c>
      <c r="D3792" t="s">
        <v>333</v>
      </c>
      <c r="E3792" t="s">
        <v>12241</v>
      </c>
      <c r="F3792" s="34">
        <v>44833.362500000003</v>
      </c>
      <c r="G3792" s="34">
        <v>44848</v>
      </c>
      <c r="H3792" t="s">
        <v>907</v>
      </c>
      <c r="I3792" t="s">
        <v>903</v>
      </c>
      <c r="J3792" t="s">
        <v>12419</v>
      </c>
      <c r="K3792" t="s">
        <v>0</v>
      </c>
    </row>
    <row r="3793" spans="1:11">
      <c r="A3793" t="s">
        <v>10754</v>
      </c>
      <c r="B3793" s="33" t="s">
        <v>913</v>
      </c>
      <c r="C3793" s="33">
        <v>209</v>
      </c>
      <c r="D3793" t="s">
        <v>901</v>
      </c>
      <c r="E3793" t="s">
        <v>12241</v>
      </c>
      <c r="F3793" s="34">
        <v>44832.849305555559</v>
      </c>
      <c r="G3793" s="34">
        <v>44833.383107499998</v>
      </c>
      <c r="H3793" t="s">
        <v>907</v>
      </c>
      <c r="I3793" t="s">
        <v>903</v>
      </c>
      <c r="J3793" t="s">
        <v>12286</v>
      </c>
      <c r="K3793" t="s">
        <v>0</v>
      </c>
    </row>
    <row r="3794" spans="1:11">
      <c r="A3794" t="s">
        <v>10755</v>
      </c>
      <c r="B3794" s="33" t="s">
        <v>913</v>
      </c>
      <c r="C3794" s="33">
        <v>310</v>
      </c>
      <c r="D3794" t="s">
        <v>901</v>
      </c>
      <c r="E3794" t="s">
        <v>12241</v>
      </c>
      <c r="F3794" s="34">
        <v>44834.493750000001</v>
      </c>
      <c r="G3794" s="34">
        <v>44851.708333333336</v>
      </c>
      <c r="H3794" t="s">
        <v>907</v>
      </c>
      <c r="I3794" t="s">
        <v>903</v>
      </c>
      <c r="J3794" t="s">
        <v>12286</v>
      </c>
      <c r="K3794" t="s">
        <v>0</v>
      </c>
    </row>
    <row r="3795" spans="1:11">
      <c r="A3795" t="s">
        <v>10756</v>
      </c>
      <c r="B3795" s="33" t="s">
        <v>913</v>
      </c>
      <c r="C3795" s="33">
        <v>103</v>
      </c>
      <c r="D3795" t="s">
        <v>905</v>
      </c>
      <c r="E3795" t="s">
        <v>12241</v>
      </c>
      <c r="F3795" s="34">
        <v>44837.453472222223</v>
      </c>
      <c r="G3795" s="34">
        <v>44845.708333333336</v>
      </c>
      <c r="H3795" t="s">
        <v>907</v>
      </c>
      <c r="I3795" t="s">
        <v>903</v>
      </c>
      <c r="J3795" t="s">
        <v>12291</v>
      </c>
      <c r="K3795" t="s">
        <v>0</v>
      </c>
    </row>
    <row r="3796" spans="1:11">
      <c r="A3796" t="s">
        <v>10757</v>
      </c>
      <c r="B3796" s="33" t="s">
        <v>913</v>
      </c>
      <c r="C3796" s="33">
        <v>409</v>
      </c>
      <c r="D3796" t="s">
        <v>914</v>
      </c>
      <c r="E3796" t="s">
        <v>12241</v>
      </c>
      <c r="F3796" s="34">
        <v>44837.307638888888</v>
      </c>
      <c r="G3796" s="34">
        <v>44840.708333333336</v>
      </c>
      <c r="H3796" t="s">
        <v>907</v>
      </c>
      <c r="I3796" t="s">
        <v>903</v>
      </c>
      <c r="J3796" t="s">
        <v>12277</v>
      </c>
      <c r="K3796" t="s">
        <v>0</v>
      </c>
    </row>
    <row r="3797" spans="1:11">
      <c r="A3797" t="s">
        <v>10758</v>
      </c>
      <c r="B3797" s="33" t="s">
        <v>913</v>
      </c>
      <c r="C3797" s="33">
        <v>501</v>
      </c>
      <c r="D3797" t="s">
        <v>914</v>
      </c>
      <c r="E3797" t="s">
        <v>12241</v>
      </c>
      <c r="F3797" s="34">
        <v>44837.36041666667</v>
      </c>
      <c r="G3797" s="34">
        <v>44848.708333333336</v>
      </c>
      <c r="H3797" t="s">
        <v>907</v>
      </c>
      <c r="I3797" t="s">
        <v>903</v>
      </c>
      <c r="J3797" t="s">
        <v>12290</v>
      </c>
      <c r="K3797" t="s">
        <v>0</v>
      </c>
    </row>
    <row r="3798" spans="1:11">
      <c r="A3798" t="s">
        <v>10759</v>
      </c>
      <c r="B3798" s="33" t="s">
        <v>913</v>
      </c>
      <c r="C3798" s="33">
        <v>109</v>
      </c>
      <c r="D3798" t="s">
        <v>901</v>
      </c>
      <c r="E3798" t="s">
        <v>12241</v>
      </c>
      <c r="F3798" s="34">
        <v>44837.416666666664</v>
      </c>
      <c r="G3798" s="34">
        <v>44838.398712199072</v>
      </c>
      <c r="H3798" t="s">
        <v>907</v>
      </c>
      <c r="I3798" t="s">
        <v>903</v>
      </c>
      <c r="J3798" t="s">
        <v>12290</v>
      </c>
      <c r="K3798" t="s">
        <v>0</v>
      </c>
    </row>
    <row r="3799" spans="1:11">
      <c r="A3799" t="s">
        <v>10760</v>
      </c>
      <c r="B3799" s="33" t="s">
        <v>913</v>
      </c>
      <c r="C3799" s="33">
        <v>403</v>
      </c>
      <c r="D3799" t="s">
        <v>901</v>
      </c>
      <c r="E3799" t="s">
        <v>12241</v>
      </c>
      <c r="F3799" s="34">
        <v>44837.442361111112</v>
      </c>
      <c r="G3799" s="34">
        <v>44861.708333333336</v>
      </c>
      <c r="H3799" t="s">
        <v>907</v>
      </c>
      <c r="I3799" t="s">
        <v>903</v>
      </c>
      <c r="J3799" t="s">
        <v>12421</v>
      </c>
      <c r="K3799" t="s">
        <v>0</v>
      </c>
    </row>
    <row r="3800" spans="1:11">
      <c r="A3800" t="s">
        <v>10761</v>
      </c>
      <c r="B3800" s="33" t="s">
        <v>913</v>
      </c>
      <c r="C3800" s="33">
        <v>408</v>
      </c>
      <c r="D3800" t="s">
        <v>901</v>
      </c>
      <c r="E3800" t="s">
        <v>12241</v>
      </c>
      <c r="F3800" s="34">
        <v>44837.479861111111</v>
      </c>
      <c r="G3800" s="34">
        <v>44844.708333333336</v>
      </c>
      <c r="H3800" t="s">
        <v>907</v>
      </c>
      <c r="I3800" t="s">
        <v>903</v>
      </c>
      <c r="J3800" t="s">
        <v>12412</v>
      </c>
      <c r="K3800" t="s">
        <v>0</v>
      </c>
    </row>
    <row r="3801" spans="1:11">
      <c r="A3801" t="s">
        <v>10762</v>
      </c>
      <c r="B3801" s="33" t="s">
        <v>913</v>
      </c>
      <c r="C3801" s="33">
        <v>402</v>
      </c>
      <c r="D3801" t="s">
        <v>905</v>
      </c>
      <c r="E3801" t="s">
        <v>12241</v>
      </c>
      <c r="F3801" s="34">
        <v>44837.719444444447</v>
      </c>
      <c r="G3801" s="34">
        <v>44839.708333333336</v>
      </c>
      <c r="H3801" t="s">
        <v>2</v>
      </c>
      <c r="I3801" t="s">
        <v>903</v>
      </c>
      <c r="J3801" t="s">
        <v>12370</v>
      </c>
      <c r="K3801" t="s">
        <v>0</v>
      </c>
    </row>
    <row r="3802" spans="1:11">
      <c r="A3802" t="s">
        <v>10763</v>
      </c>
      <c r="B3802" s="33" t="s">
        <v>913</v>
      </c>
      <c r="C3802" s="33">
        <v>408</v>
      </c>
      <c r="D3802" t="s">
        <v>905</v>
      </c>
      <c r="E3802" t="s">
        <v>12241</v>
      </c>
      <c r="F3802" s="34">
        <v>44837.9375</v>
      </c>
      <c r="G3802" s="34">
        <v>44845.708333333336</v>
      </c>
      <c r="H3802" t="s">
        <v>907</v>
      </c>
      <c r="I3802" t="s">
        <v>903</v>
      </c>
      <c r="J3802" t="s">
        <v>12286</v>
      </c>
      <c r="K3802" t="s">
        <v>0</v>
      </c>
    </row>
    <row r="3803" spans="1:11">
      <c r="A3803" t="s">
        <v>10764</v>
      </c>
      <c r="B3803" s="33" t="s">
        <v>913</v>
      </c>
      <c r="C3803" s="33">
        <v>601</v>
      </c>
      <c r="D3803" t="s">
        <v>914</v>
      </c>
      <c r="E3803" t="s">
        <v>12241</v>
      </c>
      <c r="F3803" s="34">
        <v>44839.462500000001</v>
      </c>
      <c r="G3803" s="34">
        <v>44845.708333333336</v>
      </c>
      <c r="H3803" t="s">
        <v>907</v>
      </c>
      <c r="I3803" t="s">
        <v>903</v>
      </c>
      <c r="J3803" t="s">
        <v>12286</v>
      </c>
      <c r="K3803" t="s">
        <v>0</v>
      </c>
    </row>
    <row r="3804" spans="1:11">
      <c r="A3804" t="s">
        <v>10765</v>
      </c>
      <c r="B3804" s="33" t="s">
        <v>913</v>
      </c>
      <c r="C3804" s="33">
        <v>507</v>
      </c>
      <c r="D3804" t="s">
        <v>905</v>
      </c>
      <c r="E3804" t="s">
        <v>12241</v>
      </c>
      <c r="F3804" s="34">
        <v>44839.577777777777</v>
      </c>
      <c r="G3804" s="34">
        <v>44844</v>
      </c>
      <c r="H3804" t="s">
        <v>907</v>
      </c>
      <c r="I3804" t="s">
        <v>903</v>
      </c>
      <c r="J3804" t="s">
        <v>12414</v>
      </c>
      <c r="K3804" t="s">
        <v>0</v>
      </c>
    </row>
    <row r="3805" spans="1:11">
      <c r="A3805" t="s">
        <v>10766</v>
      </c>
      <c r="B3805" s="33" t="s">
        <v>913</v>
      </c>
      <c r="C3805" s="33">
        <v>208</v>
      </c>
      <c r="D3805" t="s">
        <v>905</v>
      </c>
      <c r="E3805" t="s">
        <v>12241</v>
      </c>
      <c r="F3805" s="34">
        <v>44839.619444444441</v>
      </c>
      <c r="G3805" s="34">
        <v>44848.708333333336</v>
      </c>
      <c r="H3805" t="s">
        <v>907</v>
      </c>
      <c r="I3805" t="s">
        <v>903</v>
      </c>
      <c r="J3805" t="s">
        <v>12418</v>
      </c>
      <c r="K3805" t="s">
        <v>0</v>
      </c>
    </row>
    <row r="3806" spans="1:11">
      <c r="A3806" t="s">
        <v>10767</v>
      </c>
      <c r="B3806" s="33" t="s">
        <v>913</v>
      </c>
      <c r="C3806" s="33">
        <v>111</v>
      </c>
      <c r="D3806" t="s">
        <v>905</v>
      </c>
      <c r="E3806" t="s">
        <v>12241</v>
      </c>
      <c r="F3806" s="34">
        <v>44839.624305555553</v>
      </c>
      <c r="G3806" s="34">
        <v>44858.708333333336</v>
      </c>
      <c r="H3806" t="s">
        <v>907</v>
      </c>
      <c r="I3806" t="s">
        <v>903</v>
      </c>
      <c r="J3806" t="s">
        <v>12414</v>
      </c>
      <c r="K3806" t="s">
        <v>0</v>
      </c>
    </row>
    <row r="3807" spans="1:11">
      <c r="A3807" t="s">
        <v>10768</v>
      </c>
      <c r="B3807" s="33" t="s">
        <v>913</v>
      </c>
      <c r="C3807" s="33">
        <v>505</v>
      </c>
      <c r="D3807" t="s">
        <v>901</v>
      </c>
      <c r="E3807" t="s">
        <v>12241</v>
      </c>
      <c r="F3807" s="34">
        <v>44839.848611111112</v>
      </c>
      <c r="G3807" s="34">
        <v>44841</v>
      </c>
      <c r="H3807" t="s">
        <v>907</v>
      </c>
      <c r="I3807" t="s">
        <v>903</v>
      </c>
      <c r="J3807" t="s">
        <v>12412</v>
      </c>
      <c r="K3807" t="s">
        <v>0</v>
      </c>
    </row>
    <row r="3808" spans="1:11">
      <c r="A3808" t="s">
        <v>10769</v>
      </c>
      <c r="B3808" s="33" t="s">
        <v>913</v>
      </c>
      <c r="C3808" s="33">
        <v>502</v>
      </c>
      <c r="D3808" t="s">
        <v>905</v>
      </c>
      <c r="E3808" t="s">
        <v>12241</v>
      </c>
      <c r="F3808" s="34">
        <v>44840.683333333334</v>
      </c>
      <c r="G3808" s="34">
        <v>44847.708333333336</v>
      </c>
      <c r="H3808" t="s">
        <v>907</v>
      </c>
      <c r="I3808" t="s">
        <v>903</v>
      </c>
      <c r="J3808" t="s">
        <v>12277</v>
      </c>
      <c r="K3808" t="s">
        <v>0</v>
      </c>
    </row>
    <row r="3809" spans="1:11">
      <c r="A3809" t="s">
        <v>10770</v>
      </c>
      <c r="B3809" s="33" t="s">
        <v>913</v>
      </c>
      <c r="C3809" s="33">
        <v>509</v>
      </c>
      <c r="D3809" t="s">
        <v>905</v>
      </c>
      <c r="E3809" t="s">
        <v>12241</v>
      </c>
      <c r="F3809" s="34">
        <v>44840.713194444441</v>
      </c>
      <c r="G3809" s="34">
        <v>44841.382696435183</v>
      </c>
      <c r="H3809" t="s">
        <v>907</v>
      </c>
      <c r="I3809" t="s">
        <v>903</v>
      </c>
      <c r="J3809" t="s">
        <v>12418</v>
      </c>
      <c r="K3809" t="s">
        <v>0</v>
      </c>
    </row>
    <row r="3810" spans="1:11">
      <c r="A3810" t="s">
        <v>10771</v>
      </c>
      <c r="B3810" s="33" t="s">
        <v>913</v>
      </c>
      <c r="C3810" s="33">
        <v>401</v>
      </c>
      <c r="D3810" t="s">
        <v>905</v>
      </c>
      <c r="E3810" t="s">
        <v>12241</v>
      </c>
      <c r="F3810" s="34">
        <v>44841.385416666664</v>
      </c>
      <c r="G3810" s="34">
        <v>44858.708333333336</v>
      </c>
      <c r="H3810" t="s">
        <v>907</v>
      </c>
      <c r="I3810" t="s">
        <v>903</v>
      </c>
      <c r="J3810" t="s">
        <v>12301</v>
      </c>
      <c r="K3810" t="s">
        <v>0</v>
      </c>
    </row>
    <row r="3811" spans="1:11">
      <c r="A3811" t="s">
        <v>10772</v>
      </c>
      <c r="B3811" s="33" t="s">
        <v>913</v>
      </c>
      <c r="C3811" s="33">
        <v>510</v>
      </c>
      <c r="D3811" t="s">
        <v>914</v>
      </c>
      <c r="E3811" t="s">
        <v>12241</v>
      </c>
      <c r="F3811" s="34">
        <v>44841.434027777781</v>
      </c>
      <c r="G3811" s="34">
        <v>44847.708333333336</v>
      </c>
      <c r="H3811" t="s">
        <v>907</v>
      </c>
      <c r="I3811" t="s">
        <v>903</v>
      </c>
      <c r="J3811" t="s">
        <v>12286</v>
      </c>
      <c r="K3811" t="s">
        <v>0</v>
      </c>
    </row>
    <row r="3812" spans="1:11">
      <c r="A3812" t="s">
        <v>10773</v>
      </c>
      <c r="B3812" s="33" t="s">
        <v>913</v>
      </c>
      <c r="C3812" s="33">
        <v>401</v>
      </c>
      <c r="D3812" t="s">
        <v>905</v>
      </c>
      <c r="E3812" t="s">
        <v>12241</v>
      </c>
      <c r="F3812" s="34">
        <v>44841.559027777781</v>
      </c>
      <c r="G3812" s="34">
        <v>44858.708333333336</v>
      </c>
      <c r="H3812" t="s">
        <v>907</v>
      </c>
      <c r="I3812" t="s">
        <v>903</v>
      </c>
      <c r="J3812" t="s">
        <v>12290</v>
      </c>
      <c r="K3812" t="s">
        <v>0</v>
      </c>
    </row>
    <row r="3813" spans="1:11">
      <c r="A3813" t="s">
        <v>10774</v>
      </c>
      <c r="B3813" s="33" t="s">
        <v>913</v>
      </c>
      <c r="C3813" s="33">
        <v>302</v>
      </c>
      <c r="D3813" t="s">
        <v>914</v>
      </c>
      <c r="E3813" t="s">
        <v>12241</v>
      </c>
      <c r="F3813" s="34">
        <v>44841.597916666666</v>
      </c>
      <c r="G3813" s="34">
        <v>44853</v>
      </c>
      <c r="H3813" t="s">
        <v>907</v>
      </c>
      <c r="I3813" t="s">
        <v>903</v>
      </c>
      <c r="J3813" t="s">
        <v>12291</v>
      </c>
      <c r="K3813" t="s">
        <v>0</v>
      </c>
    </row>
    <row r="3814" spans="1:11">
      <c r="A3814" t="s">
        <v>10775</v>
      </c>
      <c r="B3814" s="33" t="s">
        <v>913</v>
      </c>
      <c r="C3814" s="33">
        <v>612</v>
      </c>
      <c r="D3814" t="s">
        <v>914</v>
      </c>
      <c r="E3814" t="s">
        <v>12241</v>
      </c>
      <c r="F3814" s="34">
        <v>44842.719444444447</v>
      </c>
      <c r="G3814" s="34">
        <v>44852</v>
      </c>
      <c r="H3814" t="s">
        <v>907</v>
      </c>
      <c r="I3814" t="s">
        <v>903</v>
      </c>
      <c r="J3814" t="s">
        <v>12277</v>
      </c>
      <c r="K3814" t="s">
        <v>0</v>
      </c>
    </row>
    <row r="3815" spans="1:11">
      <c r="A3815" t="s">
        <v>10776</v>
      </c>
      <c r="B3815" s="33" t="s">
        <v>913</v>
      </c>
      <c r="C3815" s="33">
        <v>205</v>
      </c>
      <c r="D3815" t="s">
        <v>905</v>
      </c>
      <c r="E3815" t="s">
        <v>12241</v>
      </c>
      <c r="F3815" s="34">
        <v>44844.436111111114</v>
      </c>
      <c r="G3815" s="34">
        <v>44848.708333333336</v>
      </c>
      <c r="H3815" t="s">
        <v>907</v>
      </c>
      <c r="I3815" t="s">
        <v>903</v>
      </c>
      <c r="J3815" t="s">
        <v>12277</v>
      </c>
      <c r="K3815" t="s">
        <v>0</v>
      </c>
    </row>
    <row r="3816" spans="1:11">
      <c r="A3816" t="s">
        <v>10777</v>
      </c>
      <c r="B3816" s="33" t="s">
        <v>913</v>
      </c>
      <c r="C3816" s="33">
        <v>103</v>
      </c>
      <c r="D3816" t="s">
        <v>905</v>
      </c>
      <c r="E3816" t="s">
        <v>12241</v>
      </c>
      <c r="F3816" s="34">
        <v>44844.463194444441</v>
      </c>
      <c r="G3816" s="34">
        <v>44852</v>
      </c>
      <c r="H3816" t="s">
        <v>907</v>
      </c>
      <c r="I3816" t="s">
        <v>903</v>
      </c>
      <c r="J3816" t="s">
        <v>12291</v>
      </c>
      <c r="K3816" t="s">
        <v>0</v>
      </c>
    </row>
    <row r="3817" spans="1:11">
      <c r="A3817" t="s">
        <v>10778</v>
      </c>
      <c r="B3817" s="33" t="s">
        <v>913</v>
      </c>
      <c r="C3817" s="33">
        <v>102</v>
      </c>
      <c r="D3817" t="s">
        <v>905</v>
      </c>
      <c r="E3817" t="s">
        <v>12241</v>
      </c>
      <c r="F3817" s="34">
        <v>44844.469444444447</v>
      </c>
      <c r="G3817" s="34">
        <v>44852.541666666664</v>
      </c>
      <c r="H3817" t="s">
        <v>907</v>
      </c>
      <c r="I3817" t="s">
        <v>903</v>
      </c>
      <c r="J3817" t="s">
        <v>12286</v>
      </c>
      <c r="K3817" t="s">
        <v>0</v>
      </c>
    </row>
    <row r="3818" spans="1:11">
      <c r="A3818" t="s">
        <v>10779</v>
      </c>
      <c r="B3818" s="33" t="s">
        <v>913</v>
      </c>
      <c r="C3818" s="33">
        <v>501</v>
      </c>
      <c r="D3818" t="s">
        <v>914</v>
      </c>
      <c r="E3818" t="s">
        <v>12241</v>
      </c>
      <c r="F3818" s="34">
        <v>44844.865972222222</v>
      </c>
      <c r="G3818" s="34">
        <v>44848.708333333336</v>
      </c>
      <c r="H3818" t="s">
        <v>907</v>
      </c>
      <c r="I3818" t="s">
        <v>903</v>
      </c>
      <c r="J3818" t="s">
        <v>12291</v>
      </c>
      <c r="K3818" t="s">
        <v>0</v>
      </c>
    </row>
    <row r="3819" spans="1:11">
      <c r="A3819" t="s">
        <v>10780</v>
      </c>
      <c r="B3819" s="33" t="s">
        <v>913</v>
      </c>
      <c r="C3819" s="33">
        <v>504</v>
      </c>
      <c r="D3819" t="s">
        <v>901</v>
      </c>
      <c r="E3819" t="s">
        <v>12241</v>
      </c>
      <c r="F3819" s="34">
        <v>44845.40347222222</v>
      </c>
      <c r="G3819" s="34">
        <v>44853</v>
      </c>
      <c r="H3819" t="s">
        <v>907</v>
      </c>
      <c r="I3819" t="s">
        <v>903</v>
      </c>
      <c r="J3819" t="s">
        <v>12284</v>
      </c>
      <c r="K3819" t="s">
        <v>0</v>
      </c>
    </row>
    <row r="3820" spans="1:11">
      <c r="A3820" t="s">
        <v>10781</v>
      </c>
      <c r="B3820" s="33" t="s">
        <v>913</v>
      </c>
      <c r="C3820" s="33">
        <v>110</v>
      </c>
      <c r="D3820" t="s">
        <v>914</v>
      </c>
      <c r="E3820" t="s">
        <v>12241</v>
      </c>
      <c r="F3820" s="34">
        <v>44845.413194444445</v>
      </c>
      <c r="G3820" s="34">
        <v>44848.708333333336</v>
      </c>
      <c r="H3820" t="s">
        <v>907</v>
      </c>
      <c r="I3820" t="s">
        <v>903</v>
      </c>
      <c r="J3820" t="s">
        <v>12286</v>
      </c>
      <c r="K3820" t="s">
        <v>0</v>
      </c>
    </row>
    <row r="3821" spans="1:11">
      <c r="A3821" t="s">
        <v>10782</v>
      </c>
      <c r="B3821" s="33" t="s">
        <v>913</v>
      </c>
      <c r="C3821" s="33">
        <v>609</v>
      </c>
      <c r="D3821" t="s">
        <v>914</v>
      </c>
      <c r="E3821" t="s">
        <v>12241</v>
      </c>
      <c r="F3821" s="34">
        <v>44845.551388888889</v>
      </c>
      <c r="G3821" s="34">
        <v>44875</v>
      </c>
      <c r="H3821" t="s">
        <v>907</v>
      </c>
      <c r="I3821" t="s">
        <v>903</v>
      </c>
      <c r="J3821" t="s">
        <v>12283</v>
      </c>
      <c r="K3821" t="s">
        <v>0</v>
      </c>
    </row>
    <row r="3822" spans="1:11">
      <c r="A3822" t="s">
        <v>10783</v>
      </c>
      <c r="B3822" s="33" t="s">
        <v>913</v>
      </c>
      <c r="C3822" s="33">
        <v>608</v>
      </c>
      <c r="D3822" t="s">
        <v>914</v>
      </c>
      <c r="E3822" t="s">
        <v>12241</v>
      </c>
      <c r="F3822" s="34">
        <v>44845.62777777778</v>
      </c>
      <c r="G3822" s="34">
        <v>44853</v>
      </c>
      <c r="H3822" t="s">
        <v>907</v>
      </c>
      <c r="I3822" t="s">
        <v>903</v>
      </c>
      <c r="J3822" t="s">
        <v>12413</v>
      </c>
      <c r="K3822" t="s">
        <v>0</v>
      </c>
    </row>
    <row r="3823" spans="1:11">
      <c r="A3823" t="s">
        <v>10784</v>
      </c>
      <c r="B3823" s="33" t="s">
        <v>913</v>
      </c>
      <c r="C3823" s="33">
        <v>206</v>
      </c>
      <c r="D3823" t="s">
        <v>905</v>
      </c>
      <c r="E3823" t="s">
        <v>12241</v>
      </c>
      <c r="F3823" s="34">
        <v>44846.496527777781</v>
      </c>
      <c r="G3823" s="34">
        <v>44848.666666666664</v>
      </c>
      <c r="H3823" t="s">
        <v>907</v>
      </c>
      <c r="I3823" t="s">
        <v>903</v>
      </c>
      <c r="J3823" t="s">
        <v>12286</v>
      </c>
      <c r="K3823" t="s">
        <v>0</v>
      </c>
    </row>
    <row r="3824" spans="1:11">
      <c r="A3824" t="s">
        <v>10785</v>
      </c>
      <c r="B3824" s="33" t="s">
        <v>913</v>
      </c>
      <c r="C3824" s="33">
        <v>504</v>
      </c>
      <c r="D3824" t="s">
        <v>905</v>
      </c>
      <c r="E3824" t="s">
        <v>12241</v>
      </c>
      <c r="F3824" s="34">
        <v>44846.761111111111</v>
      </c>
      <c r="G3824" s="34">
        <v>44854</v>
      </c>
      <c r="H3824" t="s">
        <v>907</v>
      </c>
      <c r="I3824" t="s">
        <v>903</v>
      </c>
      <c r="J3824" t="s">
        <v>12414</v>
      </c>
      <c r="K3824" t="s">
        <v>0</v>
      </c>
    </row>
    <row r="3825" spans="1:11">
      <c r="A3825" t="s">
        <v>10786</v>
      </c>
      <c r="B3825" s="33" t="s">
        <v>913</v>
      </c>
      <c r="C3825" s="33">
        <v>402</v>
      </c>
      <c r="D3825" t="s">
        <v>914</v>
      </c>
      <c r="E3825" t="s">
        <v>12241</v>
      </c>
      <c r="F3825" s="34">
        <v>44846.866666666669</v>
      </c>
      <c r="G3825" s="34">
        <v>44847.422903761573</v>
      </c>
      <c r="H3825" t="s">
        <v>907</v>
      </c>
      <c r="I3825" t="s">
        <v>903</v>
      </c>
      <c r="J3825" t="s">
        <v>12410</v>
      </c>
      <c r="K3825" t="s">
        <v>0</v>
      </c>
    </row>
    <row r="3826" spans="1:11">
      <c r="A3826" t="s">
        <v>10787</v>
      </c>
      <c r="B3826" s="33" t="s">
        <v>913</v>
      </c>
      <c r="C3826" s="33">
        <v>103</v>
      </c>
      <c r="D3826" t="s">
        <v>905</v>
      </c>
      <c r="E3826" t="s">
        <v>12241</v>
      </c>
      <c r="F3826" s="34">
        <v>44846.869444444441</v>
      </c>
      <c r="G3826" s="34">
        <v>44852</v>
      </c>
      <c r="H3826" t="s">
        <v>907</v>
      </c>
      <c r="I3826" t="s">
        <v>903</v>
      </c>
      <c r="J3826" t="s">
        <v>12277</v>
      </c>
      <c r="K3826" t="s">
        <v>0</v>
      </c>
    </row>
    <row r="3827" spans="1:11">
      <c r="A3827" t="s">
        <v>10788</v>
      </c>
      <c r="B3827" s="33" t="s">
        <v>913</v>
      </c>
      <c r="C3827" s="33">
        <v>302</v>
      </c>
      <c r="D3827" t="s">
        <v>905</v>
      </c>
      <c r="E3827" t="s">
        <v>12241</v>
      </c>
      <c r="F3827" s="34">
        <v>44847.352083333331</v>
      </c>
      <c r="G3827" s="34">
        <v>44862</v>
      </c>
      <c r="H3827" t="s">
        <v>907</v>
      </c>
      <c r="I3827" t="s">
        <v>903</v>
      </c>
      <c r="J3827" t="s">
        <v>12414</v>
      </c>
      <c r="K3827" t="s">
        <v>0</v>
      </c>
    </row>
    <row r="3828" spans="1:11">
      <c r="A3828" t="s">
        <v>10789</v>
      </c>
      <c r="B3828" s="33" t="s">
        <v>913</v>
      </c>
      <c r="C3828" s="33">
        <v>302</v>
      </c>
      <c r="D3828" t="s">
        <v>914</v>
      </c>
      <c r="E3828" t="s">
        <v>12241</v>
      </c>
      <c r="F3828" s="34">
        <v>44848.365277777775</v>
      </c>
      <c r="G3828" s="34">
        <v>44851.362500000003</v>
      </c>
      <c r="H3828" t="s">
        <v>2</v>
      </c>
      <c r="I3828" t="s">
        <v>903</v>
      </c>
      <c r="J3828" t="s">
        <v>12410</v>
      </c>
      <c r="K3828" t="s">
        <v>0</v>
      </c>
    </row>
    <row r="3829" spans="1:11">
      <c r="A3829" t="s">
        <v>10790</v>
      </c>
      <c r="B3829" s="33" t="s">
        <v>913</v>
      </c>
      <c r="C3829" s="33">
        <v>501</v>
      </c>
      <c r="D3829" t="s">
        <v>914</v>
      </c>
      <c r="E3829" t="s">
        <v>12241</v>
      </c>
      <c r="F3829" s="34">
        <v>44849.527777777781</v>
      </c>
      <c r="G3829" s="34">
        <v>44852</v>
      </c>
      <c r="H3829" t="s">
        <v>907</v>
      </c>
      <c r="I3829" t="s">
        <v>903</v>
      </c>
      <c r="J3829" t="s">
        <v>12418</v>
      </c>
      <c r="K3829" t="s">
        <v>0</v>
      </c>
    </row>
    <row r="3830" spans="1:11">
      <c r="A3830" t="s">
        <v>10791</v>
      </c>
      <c r="B3830" s="33" t="s">
        <v>913</v>
      </c>
      <c r="C3830" s="33">
        <v>507</v>
      </c>
      <c r="D3830" t="s">
        <v>905</v>
      </c>
      <c r="E3830" t="s">
        <v>12241</v>
      </c>
      <c r="F3830" s="34">
        <v>44848.509027777778</v>
      </c>
      <c r="G3830" s="34">
        <v>44851.429442037035</v>
      </c>
      <c r="H3830" t="s">
        <v>907</v>
      </c>
      <c r="I3830" t="s">
        <v>903</v>
      </c>
      <c r="J3830" t="s">
        <v>12413</v>
      </c>
      <c r="K3830" t="s">
        <v>0</v>
      </c>
    </row>
    <row r="3831" spans="1:11">
      <c r="A3831" t="s">
        <v>10792</v>
      </c>
      <c r="B3831" s="33" t="s">
        <v>913</v>
      </c>
      <c r="C3831" s="33">
        <v>110</v>
      </c>
      <c r="D3831" t="s">
        <v>901</v>
      </c>
      <c r="E3831" t="s">
        <v>12241</v>
      </c>
      <c r="F3831" s="34">
        <v>44848.669444444444</v>
      </c>
      <c r="G3831" s="34">
        <v>44851.450120069443</v>
      </c>
      <c r="H3831" t="s">
        <v>2</v>
      </c>
      <c r="I3831" t="s">
        <v>903</v>
      </c>
      <c r="J3831" t="s">
        <v>12370</v>
      </c>
      <c r="K3831" t="s">
        <v>0</v>
      </c>
    </row>
    <row r="3832" spans="1:11">
      <c r="A3832" t="s">
        <v>10793</v>
      </c>
      <c r="B3832" s="33" t="s">
        <v>913</v>
      </c>
      <c r="C3832" s="33">
        <v>608</v>
      </c>
      <c r="D3832" t="s">
        <v>914</v>
      </c>
      <c r="E3832" t="s">
        <v>12241</v>
      </c>
      <c r="F3832" s="34">
        <v>44848.711805555555</v>
      </c>
      <c r="G3832" s="34">
        <v>44853</v>
      </c>
      <c r="H3832" t="s">
        <v>907</v>
      </c>
      <c r="I3832" t="s">
        <v>903</v>
      </c>
      <c r="J3832" t="s">
        <v>12421</v>
      </c>
      <c r="K3832" t="s">
        <v>0</v>
      </c>
    </row>
    <row r="3833" spans="1:11">
      <c r="A3833" t="s">
        <v>10794</v>
      </c>
      <c r="B3833" s="33" t="s">
        <v>913</v>
      </c>
      <c r="C3833" s="33">
        <v>510</v>
      </c>
      <c r="D3833" t="s">
        <v>914</v>
      </c>
      <c r="E3833" t="s">
        <v>12241</v>
      </c>
      <c r="F3833" s="34">
        <v>44849.427777777775</v>
      </c>
      <c r="G3833" s="34">
        <v>44853</v>
      </c>
      <c r="H3833" t="s">
        <v>907</v>
      </c>
      <c r="I3833" t="s">
        <v>903</v>
      </c>
      <c r="J3833" t="s">
        <v>12424</v>
      </c>
      <c r="K3833" t="s">
        <v>0</v>
      </c>
    </row>
    <row r="3834" spans="1:11">
      <c r="A3834" t="s">
        <v>10795</v>
      </c>
      <c r="B3834" s="33" t="s">
        <v>913</v>
      </c>
      <c r="C3834" s="33">
        <v>409</v>
      </c>
      <c r="D3834" t="s">
        <v>914</v>
      </c>
      <c r="E3834" t="s">
        <v>12241</v>
      </c>
      <c r="F3834" s="34">
        <v>44851.40902777778</v>
      </c>
      <c r="G3834" s="34">
        <v>44851.670535752317</v>
      </c>
      <c r="H3834" t="s">
        <v>907</v>
      </c>
      <c r="I3834" t="s">
        <v>903</v>
      </c>
      <c r="J3834" t="s">
        <v>12277</v>
      </c>
      <c r="K3834" t="s">
        <v>0</v>
      </c>
    </row>
    <row r="3835" spans="1:11">
      <c r="A3835" t="s">
        <v>10796</v>
      </c>
      <c r="B3835" s="33" t="s">
        <v>913</v>
      </c>
      <c r="C3835" s="33">
        <v>511</v>
      </c>
      <c r="D3835" t="s">
        <v>905</v>
      </c>
      <c r="E3835" t="s">
        <v>12241</v>
      </c>
      <c r="F3835" s="34">
        <v>44851.431944444441</v>
      </c>
      <c r="G3835" s="34">
        <v>44851.688722615741</v>
      </c>
      <c r="H3835" t="s">
        <v>907</v>
      </c>
      <c r="I3835" t="s">
        <v>903</v>
      </c>
      <c r="J3835" t="s">
        <v>12414</v>
      </c>
      <c r="K3835" t="s">
        <v>0</v>
      </c>
    </row>
    <row r="3836" spans="1:11">
      <c r="A3836" t="s">
        <v>10797</v>
      </c>
      <c r="B3836" s="33" t="s">
        <v>913</v>
      </c>
      <c r="C3836" s="33">
        <v>103</v>
      </c>
      <c r="D3836" t="s">
        <v>905</v>
      </c>
      <c r="E3836" t="s">
        <v>12241</v>
      </c>
      <c r="F3836" s="34">
        <v>44851.435416666667</v>
      </c>
      <c r="G3836" s="34">
        <v>44852</v>
      </c>
      <c r="H3836" t="s">
        <v>907</v>
      </c>
      <c r="I3836" t="s">
        <v>903</v>
      </c>
      <c r="J3836" t="s">
        <v>12286</v>
      </c>
      <c r="K3836" t="s">
        <v>0</v>
      </c>
    </row>
    <row r="3837" spans="1:11">
      <c r="A3837" t="s">
        <v>10798</v>
      </c>
      <c r="B3837" s="33" t="s">
        <v>913</v>
      </c>
      <c r="C3837" s="33">
        <v>508</v>
      </c>
      <c r="D3837" t="s">
        <v>914</v>
      </c>
      <c r="E3837" t="s">
        <v>12241</v>
      </c>
      <c r="F3837" s="34">
        <v>44851.482638888891</v>
      </c>
      <c r="G3837" s="34">
        <v>44865</v>
      </c>
      <c r="H3837" t="s">
        <v>907</v>
      </c>
      <c r="I3837" t="s">
        <v>903</v>
      </c>
      <c r="J3837" t="s">
        <v>12414</v>
      </c>
      <c r="K3837" t="s">
        <v>0</v>
      </c>
    </row>
    <row r="3838" spans="1:11">
      <c r="A3838" t="s">
        <v>10799</v>
      </c>
      <c r="B3838" s="33" t="s">
        <v>913</v>
      </c>
      <c r="C3838" s="33">
        <v>501</v>
      </c>
      <c r="D3838" t="s">
        <v>914</v>
      </c>
      <c r="E3838" t="s">
        <v>12241</v>
      </c>
      <c r="F3838" s="34">
        <v>44851.840277777781</v>
      </c>
      <c r="G3838" s="34">
        <v>44859.708333333336</v>
      </c>
      <c r="H3838" t="s">
        <v>907</v>
      </c>
      <c r="I3838" t="s">
        <v>903</v>
      </c>
      <c r="J3838" t="s">
        <v>12284</v>
      </c>
      <c r="K3838" t="s">
        <v>0</v>
      </c>
    </row>
    <row r="3839" spans="1:11">
      <c r="A3839" t="s">
        <v>10800</v>
      </c>
      <c r="B3839" s="33" t="s">
        <v>913</v>
      </c>
      <c r="C3839" s="33">
        <v>510</v>
      </c>
      <c r="D3839" t="s">
        <v>914</v>
      </c>
      <c r="E3839" t="s">
        <v>12241</v>
      </c>
      <c r="F3839" s="34">
        <v>44852.404166666667</v>
      </c>
      <c r="G3839" s="34">
        <v>44853</v>
      </c>
      <c r="H3839" t="s">
        <v>907</v>
      </c>
      <c r="I3839" t="s">
        <v>903</v>
      </c>
      <c r="J3839" t="s">
        <v>12291</v>
      </c>
      <c r="K3839" t="s">
        <v>0</v>
      </c>
    </row>
    <row r="3840" spans="1:11">
      <c r="A3840" t="s">
        <v>10801</v>
      </c>
      <c r="B3840" s="33" t="s">
        <v>913</v>
      </c>
      <c r="C3840" s="33">
        <v>312</v>
      </c>
      <c r="D3840" t="s">
        <v>901</v>
      </c>
      <c r="E3840" t="s">
        <v>12241</v>
      </c>
      <c r="F3840" s="34">
        <v>44852.56527777778</v>
      </c>
      <c r="G3840" s="34">
        <v>44854</v>
      </c>
      <c r="H3840" t="s">
        <v>907</v>
      </c>
      <c r="I3840" t="s">
        <v>903</v>
      </c>
      <c r="J3840" t="s">
        <v>12277</v>
      </c>
      <c r="K3840" t="s">
        <v>0</v>
      </c>
    </row>
    <row r="3841" spans="1:11">
      <c r="A3841" t="s">
        <v>10802</v>
      </c>
      <c r="B3841" s="33" t="s">
        <v>913</v>
      </c>
      <c r="C3841" s="33">
        <v>109</v>
      </c>
      <c r="D3841" t="s">
        <v>901</v>
      </c>
      <c r="E3841" t="s">
        <v>12241</v>
      </c>
      <c r="F3841" s="34">
        <v>44852.915277777778</v>
      </c>
      <c r="G3841" s="34">
        <v>44860.708333333336</v>
      </c>
      <c r="H3841" t="s">
        <v>907</v>
      </c>
      <c r="I3841" t="s">
        <v>903</v>
      </c>
      <c r="J3841" t="s">
        <v>12283</v>
      </c>
      <c r="K3841" t="s">
        <v>0</v>
      </c>
    </row>
    <row r="3842" spans="1:11">
      <c r="A3842" t="s">
        <v>10803</v>
      </c>
      <c r="B3842" s="33" t="s">
        <v>913</v>
      </c>
      <c r="C3842" s="33">
        <v>408</v>
      </c>
      <c r="D3842" t="s">
        <v>905</v>
      </c>
      <c r="E3842" t="s">
        <v>12241</v>
      </c>
      <c r="F3842" s="34">
        <v>44852.982638888891</v>
      </c>
      <c r="G3842" s="34">
        <v>44874</v>
      </c>
      <c r="H3842" t="s">
        <v>907</v>
      </c>
      <c r="I3842" t="s">
        <v>903</v>
      </c>
      <c r="J3842" t="s">
        <v>12412</v>
      </c>
      <c r="K3842" t="s">
        <v>0</v>
      </c>
    </row>
    <row r="3843" spans="1:11">
      <c r="A3843" t="s">
        <v>10804</v>
      </c>
      <c r="B3843" s="33" t="s">
        <v>913</v>
      </c>
      <c r="C3843" s="33">
        <v>505</v>
      </c>
      <c r="D3843" t="s">
        <v>914</v>
      </c>
      <c r="E3843" t="s">
        <v>12241</v>
      </c>
      <c r="F3843" s="34">
        <v>44853.529166666667</v>
      </c>
      <c r="G3843" s="34">
        <v>44854.333860196763</v>
      </c>
      <c r="H3843" t="s">
        <v>2</v>
      </c>
      <c r="I3843" t="s">
        <v>903</v>
      </c>
      <c r="J3843" t="s">
        <v>12286</v>
      </c>
      <c r="K3843" t="s">
        <v>0</v>
      </c>
    </row>
    <row r="3844" spans="1:11">
      <c r="A3844" t="s">
        <v>10805</v>
      </c>
      <c r="B3844" s="33" t="s">
        <v>913</v>
      </c>
      <c r="C3844" s="33">
        <v>110</v>
      </c>
      <c r="D3844" t="s">
        <v>914</v>
      </c>
      <c r="E3844" t="s">
        <v>12241</v>
      </c>
      <c r="F3844" s="34">
        <v>44853.620833333334</v>
      </c>
      <c r="G3844" s="34">
        <v>44855</v>
      </c>
      <c r="H3844" t="s">
        <v>907</v>
      </c>
      <c r="I3844" t="s">
        <v>903</v>
      </c>
      <c r="J3844" t="s">
        <v>12410</v>
      </c>
      <c r="K3844" t="s">
        <v>0</v>
      </c>
    </row>
    <row r="3845" spans="1:11">
      <c r="A3845" t="s">
        <v>10806</v>
      </c>
      <c r="B3845" s="33" t="s">
        <v>913</v>
      </c>
      <c r="C3845" s="33">
        <v>302</v>
      </c>
      <c r="D3845" t="s">
        <v>914</v>
      </c>
      <c r="E3845" t="s">
        <v>12241</v>
      </c>
      <c r="F3845" s="34">
        <v>44853.893750000003</v>
      </c>
      <c r="G3845" s="34">
        <v>44855</v>
      </c>
      <c r="H3845" t="s">
        <v>907</v>
      </c>
      <c r="I3845" t="s">
        <v>903</v>
      </c>
      <c r="J3845" t="s">
        <v>12284</v>
      </c>
      <c r="K3845" t="s">
        <v>0</v>
      </c>
    </row>
    <row r="3846" spans="1:11">
      <c r="A3846" t="s">
        <v>10807</v>
      </c>
      <c r="B3846" s="33" t="s">
        <v>913</v>
      </c>
      <c r="C3846" s="33">
        <v>508</v>
      </c>
      <c r="D3846" t="s">
        <v>905</v>
      </c>
      <c r="E3846" t="s">
        <v>12241</v>
      </c>
      <c r="F3846" s="34">
        <v>44854.027777777781</v>
      </c>
      <c r="G3846" s="34">
        <v>44876</v>
      </c>
      <c r="H3846" t="s">
        <v>907</v>
      </c>
      <c r="I3846" t="s">
        <v>903</v>
      </c>
      <c r="J3846" t="s">
        <v>12284</v>
      </c>
      <c r="K3846" t="s">
        <v>0</v>
      </c>
    </row>
    <row r="3847" spans="1:11">
      <c r="A3847" t="s">
        <v>10808</v>
      </c>
      <c r="B3847" s="33" t="s">
        <v>913</v>
      </c>
      <c r="C3847" s="33">
        <v>103</v>
      </c>
      <c r="D3847" t="s">
        <v>901</v>
      </c>
      <c r="E3847" t="s">
        <v>12241</v>
      </c>
      <c r="F3847" s="34">
        <v>44855.65</v>
      </c>
      <c r="G3847" s="34">
        <v>44862</v>
      </c>
      <c r="H3847" t="s">
        <v>907</v>
      </c>
      <c r="I3847" t="s">
        <v>903</v>
      </c>
      <c r="J3847" t="s">
        <v>12275</v>
      </c>
      <c r="K3847" t="s">
        <v>0</v>
      </c>
    </row>
    <row r="3848" spans="1:11">
      <c r="A3848" t="s">
        <v>10809</v>
      </c>
      <c r="B3848" s="33" t="s">
        <v>913</v>
      </c>
      <c r="C3848" s="33">
        <v>102</v>
      </c>
      <c r="D3848" t="s">
        <v>905</v>
      </c>
      <c r="E3848" t="s">
        <v>12241</v>
      </c>
      <c r="F3848" s="34">
        <v>44855.912499999999</v>
      </c>
      <c r="G3848" s="34">
        <v>44858</v>
      </c>
      <c r="H3848" t="s">
        <v>907</v>
      </c>
      <c r="I3848" t="s">
        <v>903</v>
      </c>
      <c r="J3848" t="s">
        <v>12418</v>
      </c>
      <c r="K3848" t="s">
        <v>0</v>
      </c>
    </row>
    <row r="3849" spans="1:11">
      <c r="A3849" t="s">
        <v>10810</v>
      </c>
      <c r="B3849" s="33" t="s">
        <v>913</v>
      </c>
      <c r="C3849" s="33">
        <v>103</v>
      </c>
      <c r="D3849" t="s">
        <v>905</v>
      </c>
      <c r="E3849" t="s">
        <v>12241</v>
      </c>
      <c r="F3849" s="34">
        <v>44856.319444444445</v>
      </c>
      <c r="G3849" s="34">
        <v>44858.737131412039</v>
      </c>
      <c r="H3849" t="s">
        <v>907</v>
      </c>
      <c r="I3849" t="s">
        <v>903</v>
      </c>
      <c r="J3849" t="s">
        <v>12413</v>
      </c>
      <c r="K3849" t="s">
        <v>0</v>
      </c>
    </row>
    <row r="3850" spans="1:11">
      <c r="A3850" t="s">
        <v>10811</v>
      </c>
      <c r="B3850" s="33" t="s">
        <v>913</v>
      </c>
      <c r="C3850" s="33">
        <v>603</v>
      </c>
      <c r="D3850" t="s">
        <v>901</v>
      </c>
      <c r="E3850" t="s">
        <v>12241</v>
      </c>
      <c r="F3850" s="34">
        <v>44856.526388888888</v>
      </c>
      <c r="G3850" s="34">
        <v>44858.738516423611</v>
      </c>
      <c r="H3850" t="s">
        <v>907</v>
      </c>
      <c r="I3850" t="s">
        <v>903</v>
      </c>
      <c r="J3850" t="s">
        <v>12412</v>
      </c>
      <c r="K3850" t="s">
        <v>0</v>
      </c>
    </row>
    <row r="3851" spans="1:11">
      <c r="A3851" t="s">
        <v>10812</v>
      </c>
      <c r="B3851" s="33" t="s">
        <v>913</v>
      </c>
      <c r="C3851" s="33">
        <v>506</v>
      </c>
      <c r="D3851" t="s">
        <v>905</v>
      </c>
      <c r="E3851" t="s">
        <v>12241</v>
      </c>
      <c r="F3851" s="34">
        <v>44856.665277777778</v>
      </c>
      <c r="G3851" s="34">
        <v>44858.743307939818</v>
      </c>
      <c r="H3851" t="s">
        <v>907</v>
      </c>
      <c r="I3851" t="s">
        <v>903</v>
      </c>
      <c r="J3851" t="s">
        <v>12413</v>
      </c>
      <c r="K3851" t="s">
        <v>0</v>
      </c>
    </row>
    <row r="3852" spans="1:11">
      <c r="A3852" t="s">
        <v>10813</v>
      </c>
      <c r="B3852" s="33" t="s">
        <v>913</v>
      </c>
      <c r="C3852" s="33">
        <v>410</v>
      </c>
      <c r="D3852" t="s">
        <v>914</v>
      </c>
      <c r="E3852" t="s">
        <v>12241</v>
      </c>
      <c r="F3852" s="34">
        <v>44858.429166666669</v>
      </c>
      <c r="G3852" s="34">
        <v>44859.641197118057</v>
      </c>
      <c r="H3852" t="s">
        <v>907</v>
      </c>
      <c r="I3852" t="s">
        <v>903</v>
      </c>
      <c r="J3852" t="s">
        <v>12414</v>
      </c>
      <c r="K3852" t="s">
        <v>0</v>
      </c>
    </row>
    <row r="3853" spans="1:11">
      <c r="A3853" t="s">
        <v>10814</v>
      </c>
      <c r="B3853" s="33" t="s">
        <v>913</v>
      </c>
      <c r="C3853" s="33">
        <v>308</v>
      </c>
      <c r="D3853" t="s">
        <v>914</v>
      </c>
      <c r="E3853" t="s">
        <v>12241</v>
      </c>
      <c r="F3853" s="34">
        <v>44858.647222222222</v>
      </c>
      <c r="G3853" s="34">
        <v>44860.367708171296</v>
      </c>
      <c r="H3853" t="s">
        <v>907</v>
      </c>
      <c r="I3853" t="s">
        <v>903</v>
      </c>
      <c r="J3853" t="s">
        <v>12414</v>
      </c>
      <c r="K3853" t="s">
        <v>0</v>
      </c>
    </row>
    <row r="3854" spans="1:11">
      <c r="A3854" t="s">
        <v>10815</v>
      </c>
      <c r="B3854" s="33" t="s">
        <v>913</v>
      </c>
      <c r="C3854" s="33">
        <v>609</v>
      </c>
      <c r="D3854" t="s">
        <v>901</v>
      </c>
      <c r="E3854" t="s">
        <v>12241</v>
      </c>
      <c r="F3854" s="34">
        <v>44858.852777777778</v>
      </c>
      <c r="G3854" s="34">
        <v>44860.369801724541</v>
      </c>
      <c r="H3854" t="s">
        <v>907</v>
      </c>
      <c r="I3854" t="s">
        <v>903</v>
      </c>
      <c r="J3854" t="s">
        <v>12412</v>
      </c>
      <c r="K3854" t="s">
        <v>0</v>
      </c>
    </row>
    <row r="3855" spans="1:11">
      <c r="A3855" t="s">
        <v>10816</v>
      </c>
      <c r="B3855" s="33" t="s">
        <v>913</v>
      </c>
      <c r="C3855" s="33">
        <v>205</v>
      </c>
      <c r="D3855" t="s">
        <v>905</v>
      </c>
      <c r="E3855" t="s">
        <v>12241</v>
      </c>
      <c r="F3855" s="34">
        <v>44858.882638888892</v>
      </c>
      <c r="G3855" s="34">
        <v>44865.708333333336</v>
      </c>
      <c r="H3855" t="s">
        <v>907</v>
      </c>
      <c r="I3855" t="s">
        <v>903</v>
      </c>
      <c r="J3855" t="s">
        <v>12277</v>
      </c>
      <c r="K3855" t="s">
        <v>0</v>
      </c>
    </row>
    <row r="3856" spans="1:11">
      <c r="A3856" t="s">
        <v>10817</v>
      </c>
      <c r="B3856" s="33" t="s">
        <v>913</v>
      </c>
      <c r="C3856" s="33">
        <v>410</v>
      </c>
      <c r="D3856" t="s">
        <v>914</v>
      </c>
      <c r="E3856" t="s">
        <v>12241</v>
      </c>
      <c r="F3856" s="34">
        <v>44859.45208333333</v>
      </c>
      <c r="G3856" s="34">
        <v>44860.46597222222</v>
      </c>
      <c r="H3856" t="s">
        <v>2</v>
      </c>
      <c r="I3856" t="s">
        <v>903</v>
      </c>
      <c r="J3856" t="s">
        <v>12284</v>
      </c>
      <c r="K3856" t="s">
        <v>0</v>
      </c>
    </row>
    <row r="3857" spans="1:11">
      <c r="A3857" t="s">
        <v>10818</v>
      </c>
      <c r="B3857" s="33" t="s">
        <v>913</v>
      </c>
      <c r="C3857" s="33">
        <v>409</v>
      </c>
      <c r="D3857" t="s">
        <v>905</v>
      </c>
      <c r="E3857" t="s">
        <v>12241</v>
      </c>
      <c r="F3857" s="34">
        <v>44860.918055555558</v>
      </c>
      <c r="G3857" s="34">
        <v>44861.672970266205</v>
      </c>
      <c r="H3857" t="s">
        <v>907</v>
      </c>
      <c r="I3857" t="s">
        <v>903</v>
      </c>
      <c r="J3857" t="s">
        <v>12409</v>
      </c>
      <c r="K3857" t="s">
        <v>0</v>
      </c>
    </row>
    <row r="3858" spans="1:11">
      <c r="A3858" t="s">
        <v>10819</v>
      </c>
      <c r="B3858" s="33" t="s">
        <v>913</v>
      </c>
      <c r="C3858" s="33">
        <v>608</v>
      </c>
      <c r="D3858" t="s">
        <v>901</v>
      </c>
      <c r="E3858" t="s">
        <v>12241</v>
      </c>
      <c r="F3858" s="34">
        <v>44861.381249999999</v>
      </c>
      <c r="G3858" s="34">
        <v>44875.416666666664</v>
      </c>
      <c r="H3858" t="s">
        <v>907</v>
      </c>
      <c r="I3858" t="s">
        <v>903</v>
      </c>
      <c r="J3858" t="s">
        <v>12412</v>
      </c>
      <c r="K3858" t="s">
        <v>0</v>
      </c>
    </row>
    <row r="3859" spans="1:11">
      <c r="A3859" t="s">
        <v>10820</v>
      </c>
      <c r="B3859" s="33" t="s">
        <v>913</v>
      </c>
      <c r="C3859" s="33">
        <v>409</v>
      </c>
      <c r="D3859" t="s">
        <v>914</v>
      </c>
      <c r="E3859" t="s">
        <v>12241</v>
      </c>
      <c r="F3859" s="34">
        <v>44861.571527777778</v>
      </c>
      <c r="G3859" s="34">
        <v>44861.690606689815</v>
      </c>
      <c r="H3859" t="s">
        <v>2</v>
      </c>
      <c r="I3859" t="s">
        <v>903</v>
      </c>
      <c r="J3859" t="s">
        <v>12437</v>
      </c>
      <c r="K3859" t="s">
        <v>0</v>
      </c>
    </row>
    <row r="3860" spans="1:11">
      <c r="A3860" t="s">
        <v>10821</v>
      </c>
      <c r="B3860" s="33" t="s">
        <v>913</v>
      </c>
      <c r="C3860" s="33">
        <v>207</v>
      </c>
      <c r="D3860" t="s">
        <v>901</v>
      </c>
      <c r="E3860" t="s">
        <v>12241</v>
      </c>
      <c r="F3860" s="34">
        <v>44861.624305555553</v>
      </c>
      <c r="G3860" s="34">
        <v>44865</v>
      </c>
      <c r="H3860" t="s">
        <v>2</v>
      </c>
      <c r="I3860" t="s">
        <v>903</v>
      </c>
      <c r="J3860" t="s">
        <v>12414</v>
      </c>
      <c r="K3860" t="s">
        <v>0</v>
      </c>
    </row>
    <row r="3861" spans="1:11">
      <c r="A3861" t="s">
        <v>10822</v>
      </c>
      <c r="B3861" s="33" t="s">
        <v>913</v>
      </c>
      <c r="C3861" s="33">
        <v>608</v>
      </c>
      <c r="D3861" t="s">
        <v>914</v>
      </c>
      <c r="E3861" t="s">
        <v>12241</v>
      </c>
      <c r="F3861" s="34">
        <v>44861.634027777778</v>
      </c>
      <c r="G3861" s="34">
        <v>44872</v>
      </c>
      <c r="H3861" t="s">
        <v>907</v>
      </c>
      <c r="I3861" t="s">
        <v>903</v>
      </c>
      <c r="J3861" t="s">
        <v>12286</v>
      </c>
      <c r="K3861" t="s">
        <v>0</v>
      </c>
    </row>
    <row r="3862" spans="1:11">
      <c r="A3862" t="s">
        <v>10823</v>
      </c>
      <c r="B3862" s="33" t="s">
        <v>913</v>
      </c>
      <c r="C3862" s="33">
        <v>303</v>
      </c>
      <c r="D3862" t="s">
        <v>905</v>
      </c>
      <c r="E3862" t="s">
        <v>12241</v>
      </c>
      <c r="F3862" s="34">
        <v>44862.027777777781</v>
      </c>
      <c r="G3862" s="34">
        <v>44869</v>
      </c>
      <c r="H3862" t="s">
        <v>907</v>
      </c>
      <c r="I3862" t="s">
        <v>903</v>
      </c>
      <c r="J3862" t="s">
        <v>12414</v>
      </c>
      <c r="K3862" t="s">
        <v>0</v>
      </c>
    </row>
    <row r="3863" spans="1:11">
      <c r="A3863" t="s">
        <v>10824</v>
      </c>
      <c r="B3863" s="33" t="s">
        <v>913</v>
      </c>
      <c r="C3863" s="33">
        <v>206</v>
      </c>
      <c r="D3863" t="s">
        <v>905</v>
      </c>
      <c r="E3863" t="s">
        <v>12241</v>
      </c>
      <c r="F3863" s="34">
        <v>44862.802777777775</v>
      </c>
      <c r="G3863" s="34">
        <v>44865.384796192127</v>
      </c>
      <c r="H3863" t="s">
        <v>907</v>
      </c>
      <c r="I3863" t="s">
        <v>903</v>
      </c>
      <c r="J3863" t="s">
        <v>12437</v>
      </c>
      <c r="K3863" t="s">
        <v>0</v>
      </c>
    </row>
    <row r="3864" spans="1:11">
      <c r="A3864" t="s">
        <v>10825</v>
      </c>
      <c r="B3864" s="33" t="s">
        <v>913</v>
      </c>
      <c r="C3864" s="33">
        <v>202</v>
      </c>
      <c r="D3864" t="s">
        <v>914</v>
      </c>
      <c r="E3864" t="s">
        <v>12241</v>
      </c>
      <c r="F3864" s="34">
        <v>44864.399305555555</v>
      </c>
      <c r="G3864" s="34">
        <v>44866</v>
      </c>
      <c r="H3864" t="s">
        <v>2</v>
      </c>
      <c r="I3864" t="s">
        <v>903</v>
      </c>
      <c r="J3864" t="s">
        <v>12413</v>
      </c>
      <c r="K3864" t="s">
        <v>0</v>
      </c>
    </row>
    <row r="3865" spans="1:11">
      <c r="A3865" t="s">
        <v>10826</v>
      </c>
      <c r="B3865" s="33" t="s">
        <v>913</v>
      </c>
      <c r="C3865" s="33">
        <v>110</v>
      </c>
      <c r="D3865" t="s">
        <v>914</v>
      </c>
      <c r="E3865" t="s">
        <v>12241</v>
      </c>
      <c r="F3865" s="34">
        <v>44864.414583333331</v>
      </c>
      <c r="G3865" s="34">
        <v>44872</v>
      </c>
      <c r="H3865" t="s">
        <v>907</v>
      </c>
      <c r="I3865" t="s">
        <v>903</v>
      </c>
      <c r="J3865" t="s">
        <v>12413</v>
      </c>
      <c r="K3865" t="s">
        <v>0</v>
      </c>
    </row>
    <row r="3866" spans="1:11">
      <c r="A3866" t="s">
        <v>10827</v>
      </c>
      <c r="B3866" s="33" t="s">
        <v>913</v>
      </c>
      <c r="C3866" s="33">
        <v>601</v>
      </c>
      <c r="D3866" t="s">
        <v>914</v>
      </c>
      <c r="E3866" t="s">
        <v>12241</v>
      </c>
      <c r="F3866" s="34">
        <v>44864.603472222225</v>
      </c>
      <c r="G3866" s="34">
        <v>44874</v>
      </c>
      <c r="H3866" t="s">
        <v>907</v>
      </c>
      <c r="I3866" t="s">
        <v>903</v>
      </c>
      <c r="J3866" t="s">
        <v>12424</v>
      </c>
      <c r="K3866" t="s">
        <v>0</v>
      </c>
    </row>
    <row r="3867" spans="1:11">
      <c r="A3867" t="s">
        <v>10828</v>
      </c>
      <c r="B3867" s="33" t="s">
        <v>913</v>
      </c>
      <c r="C3867" s="33">
        <v>108</v>
      </c>
      <c r="D3867" t="s">
        <v>905</v>
      </c>
      <c r="E3867" t="s">
        <v>12241</v>
      </c>
      <c r="F3867" s="34">
        <v>44864.866666666669</v>
      </c>
      <c r="G3867" s="34">
        <v>44869</v>
      </c>
      <c r="H3867" t="s">
        <v>907</v>
      </c>
      <c r="I3867" t="s">
        <v>903</v>
      </c>
      <c r="J3867" t="s">
        <v>12283</v>
      </c>
      <c r="K3867" t="s">
        <v>0</v>
      </c>
    </row>
    <row r="3868" spans="1:11">
      <c r="A3868" t="s">
        <v>10829</v>
      </c>
      <c r="B3868" s="33" t="s">
        <v>913</v>
      </c>
      <c r="C3868" s="33">
        <v>602</v>
      </c>
      <c r="D3868" t="s">
        <v>905</v>
      </c>
      <c r="E3868" t="s">
        <v>12241</v>
      </c>
      <c r="F3868" s="34">
        <v>44864.90625</v>
      </c>
      <c r="G3868" s="34">
        <v>44865.483120300923</v>
      </c>
      <c r="H3868" t="s">
        <v>907</v>
      </c>
      <c r="I3868" t="s">
        <v>903</v>
      </c>
      <c r="J3868" t="s">
        <v>12410</v>
      </c>
      <c r="K3868" t="s">
        <v>0</v>
      </c>
    </row>
    <row r="3869" spans="1:11">
      <c r="A3869" t="s">
        <v>10830</v>
      </c>
      <c r="B3869" s="33" t="s">
        <v>913</v>
      </c>
      <c r="C3869" s="33">
        <v>303</v>
      </c>
      <c r="D3869" t="s">
        <v>914</v>
      </c>
      <c r="E3869" t="s">
        <v>12241</v>
      </c>
      <c r="F3869" s="34">
        <v>44864.90902777778</v>
      </c>
      <c r="G3869" s="34">
        <v>44868</v>
      </c>
      <c r="H3869" t="s">
        <v>907</v>
      </c>
      <c r="I3869" t="s">
        <v>903</v>
      </c>
      <c r="J3869" t="s">
        <v>12286</v>
      </c>
      <c r="K3869" t="s">
        <v>0</v>
      </c>
    </row>
    <row r="3870" spans="1:11">
      <c r="A3870" t="s">
        <v>10831</v>
      </c>
      <c r="B3870" s="33" t="s">
        <v>913</v>
      </c>
      <c r="C3870" s="33">
        <v>403</v>
      </c>
      <c r="D3870" t="s">
        <v>914</v>
      </c>
      <c r="E3870" t="s">
        <v>12241</v>
      </c>
      <c r="F3870" s="34">
        <v>44865.444444444445</v>
      </c>
      <c r="G3870" s="34">
        <v>44869</v>
      </c>
      <c r="H3870" t="s">
        <v>907</v>
      </c>
      <c r="I3870" t="s">
        <v>903</v>
      </c>
      <c r="J3870" t="s">
        <v>12410</v>
      </c>
      <c r="K3870" t="s">
        <v>0</v>
      </c>
    </row>
    <row r="3871" spans="1:11">
      <c r="A3871" t="s">
        <v>10832</v>
      </c>
      <c r="B3871" s="33" t="s">
        <v>913</v>
      </c>
      <c r="C3871" s="33">
        <v>501</v>
      </c>
      <c r="D3871" t="s">
        <v>914</v>
      </c>
      <c r="E3871" t="s">
        <v>12241</v>
      </c>
      <c r="F3871" s="34">
        <v>44865.488888888889</v>
      </c>
      <c r="G3871" s="34">
        <v>44865.65</v>
      </c>
      <c r="H3871" t="s">
        <v>2</v>
      </c>
      <c r="I3871" t="s">
        <v>903</v>
      </c>
      <c r="J3871" t="s">
        <v>12370</v>
      </c>
      <c r="K3871" t="s">
        <v>0</v>
      </c>
    </row>
    <row r="3872" spans="1:11">
      <c r="A3872" t="s">
        <v>10833</v>
      </c>
      <c r="B3872" s="33" t="s">
        <v>913</v>
      </c>
      <c r="C3872" s="33">
        <v>103</v>
      </c>
      <c r="D3872" t="s">
        <v>901</v>
      </c>
      <c r="E3872" t="s">
        <v>12241</v>
      </c>
      <c r="F3872" s="34">
        <v>44866.421527777777</v>
      </c>
      <c r="G3872" s="34">
        <v>44872</v>
      </c>
      <c r="H3872" t="s">
        <v>907</v>
      </c>
      <c r="I3872" t="s">
        <v>903</v>
      </c>
      <c r="J3872" t="s">
        <v>12284</v>
      </c>
      <c r="K3872" t="s">
        <v>0</v>
      </c>
    </row>
    <row r="3873" spans="1:11">
      <c r="A3873" t="s">
        <v>10834</v>
      </c>
      <c r="B3873" s="33" t="s">
        <v>913</v>
      </c>
      <c r="C3873" s="33">
        <v>312</v>
      </c>
      <c r="D3873" t="s">
        <v>901</v>
      </c>
      <c r="E3873" t="s">
        <v>12241</v>
      </c>
      <c r="F3873" s="34">
        <v>44866.551388888889</v>
      </c>
      <c r="G3873" s="34">
        <v>44868.678470439816</v>
      </c>
      <c r="H3873" t="s">
        <v>907</v>
      </c>
      <c r="I3873" t="s">
        <v>903</v>
      </c>
      <c r="J3873" t="s">
        <v>12286</v>
      </c>
      <c r="K3873" t="s">
        <v>0</v>
      </c>
    </row>
    <row r="3874" spans="1:11">
      <c r="A3874" t="s">
        <v>10835</v>
      </c>
      <c r="B3874" s="33" t="s">
        <v>913</v>
      </c>
      <c r="C3874" s="33">
        <v>608</v>
      </c>
      <c r="D3874" t="s">
        <v>901</v>
      </c>
      <c r="E3874" t="s">
        <v>12241</v>
      </c>
      <c r="F3874" s="34">
        <v>44868.336805555555</v>
      </c>
      <c r="G3874" s="34">
        <v>44868.69509212963</v>
      </c>
      <c r="H3874" t="s">
        <v>2</v>
      </c>
      <c r="I3874" t="s">
        <v>903</v>
      </c>
      <c r="J3874" t="s">
        <v>12412</v>
      </c>
      <c r="K3874" t="s">
        <v>0</v>
      </c>
    </row>
    <row r="3875" spans="1:11">
      <c r="A3875" t="s">
        <v>10836</v>
      </c>
      <c r="B3875" s="33" t="s">
        <v>913</v>
      </c>
      <c r="C3875" s="33">
        <v>412</v>
      </c>
      <c r="D3875" t="s">
        <v>914</v>
      </c>
      <c r="E3875" t="s">
        <v>12241</v>
      </c>
      <c r="F3875" s="34">
        <v>44868.55972222222</v>
      </c>
      <c r="G3875" s="34">
        <v>44868.70702854167</v>
      </c>
      <c r="H3875" t="s">
        <v>907</v>
      </c>
      <c r="I3875" t="s">
        <v>903</v>
      </c>
      <c r="J3875" t="s">
        <v>12412</v>
      </c>
      <c r="K3875" t="s">
        <v>0</v>
      </c>
    </row>
    <row r="3876" spans="1:11">
      <c r="A3876" t="s">
        <v>10837</v>
      </c>
      <c r="B3876" s="33" t="s">
        <v>913</v>
      </c>
      <c r="C3876" s="33">
        <v>602</v>
      </c>
      <c r="D3876" t="s">
        <v>914</v>
      </c>
      <c r="E3876" t="s">
        <v>12241</v>
      </c>
      <c r="F3876" s="34">
        <v>44868.565972222219</v>
      </c>
      <c r="G3876" s="34">
        <v>44873</v>
      </c>
      <c r="H3876" t="s">
        <v>907</v>
      </c>
      <c r="I3876" t="s">
        <v>903</v>
      </c>
      <c r="J3876" t="s">
        <v>12414</v>
      </c>
      <c r="K3876" t="s">
        <v>0</v>
      </c>
    </row>
    <row r="3877" spans="1:11">
      <c r="A3877" t="s">
        <v>10838</v>
      </c>
      <c r="B3877" s="33" t="s">
        <v>913</v>
      </c>
      <c r="C3877" s="33">
        <v>304</v>
      </c>
      <c r="D3877" t="s">
        <v>914</v>
      </c>
      <c r="E3877" t="s">
        <v>12241</v>
      </c>
      <c r="F3877" s="34">
        <v>44869.580555555556</v>
      </c>
      <c r="G3877" s="34">
        <v>44869.6936909375</v>
      </c>
      <c r="H3877" t="s">
        <v>907</v>
      </c>
      <c r="I3877" t="s">
        <v>903</v>
      </c>
      <c r="J3877" t="s">
        <v>12414</v>
      </c>
      <c r="K3877" t="s">
        <v>0</v>
      </c>
    </row>
    <row r="3878" spans="1:11">
      <c r="A3878" t="s">
        <v>10839</v>
      </c>
      <c r="B3878" s="33" t="s">
        <v>913</v>
      </c>
      <c r="C3878" s="33">
        <v>209</v>
      </c>
      <c r="D3878" t="s">
        <v>905</v>
      </c>
      <c r="E3878" t="s">
        <v>12241</v>
      </c>
      <c r="F3878" s="34">
        <v>44869.805555555555</v>
      </c>
      <c r="G3878" s="34">
        <v>44875</v>
      </c>
      <c r="H3878" t="s">
        <v>907</v>
      </c>
      <c r="I3878" t="s">
        <v>903</v>
      </c>
      <c r="J3878" t="s">
        <v>12418</v>
      </c>
      <c r="K3878" t="s">
        <v>0</v>
      </c>
    </row>
    <row r="3879" spans="1:11">
      <c r="A3879" t="s">
        <v>10840</v>
      </c>
      <c r="B3879" s="33" t="s">
        <v>913</v>
      </c>
      <c r="C3879" s="33">
        <v>601</v>
      </c>
      <c r="D3879" t="s">
        <v>914</v>
      </c>
      <c r="E3879" t="s">
        <v>12241</v>
      </c>
      <c r="F3879" s="34">
        <v>44870.486805555556</v>
      </c>
      <c r="G3879" s="34">
        <v>44874</v>
      </c>
      <c r="H3879" t="s">
        <v>907</v>
      </c>
      <c r="I3879" t="s">
        <v>903</v>
      </c>
      <c r="J3879" t="s">
        <v>12286</v>
      </c>
      <c r="K3879" t="s">
        <v>0</v>
      </c>
    </row>
    <row r="3880" spans="1:11">
      <c r="A3880" t="s">
        <v>10841</v>
      </c>
      <c r="B3880" s="33" t="s">
        <v>913</v>
      </c>
      <c r="C3880" s="33">
        <v>402</v>
      </c>
      <c r="D3880" t="s">
        <v>905</v>
      </c>
      <c r="E3880" t="s">
        <v>12241</v>
      </c>
      <c r="F3880" s="34">
        <v>44870.634027777778</v>
      </c>
      <c r="G3880" s="34">
        <v>44872.658644467592</v>
      </c>
      <c r="H3880" t="s">
        <v>907</v>
      </c>
      <c r="I3880" t="s">
        <v>903</v>
      </c>
      <c r="J3880" t="s">
        <v>12414</v>
      </c>
      <c r="K3880" t="s">
        <v>0</v>
      </c>
    </row>
    <row r="3881" spans="1:11">
      <c r="A3881" t="s">
        <v>10842</v>
      </c>
      <c r="B3881" s="33" t="s">
        <v>913</v>
      </c>
      <c r="C3881" s="33">
        <v>103</v>
      </c>
      <c r="D3881" t="s">
        <v>901</v>
      </c>
      <c r="E3881" t="s">
        <v>12241</v>
      </c>
      <c r="F3881" s="34">
        <v>44871.381944444445</v>
      </c>
      <c r="G3881" s="34">
        <v>44872.684790879626</v>
      </c>
      <c r="H3881" t="s">
        <v>2</v>
      </c>
      <c r="I3881" t="s">
        <v>903</v>
      </c>
      <c r="J3881" t="s">
        <v>12418</v>
      </c>
      <c r="K3881" t="s">
        <v>0</v>
      </c>
    </row>
    <row r="3882" spans="1:11">
      <c r="A3882" t="s">
        <v>10843</v>
      </c>
      <c r="B3882" s="33" t="s">
        <v>913</v>
      </c>
      <c r="C3882" s="33">
        <v>102</v>
      </c>
      <c r="D3882" t="s">
        <v>901</v>
      </c>
      <c r="E3882" t="s">
        <v>12241</v>
      </c>
      <c r="F3882" s="34">
        <v>44871.817361111112</v>
      </c>
      <c r="G3882" s="34">
        <v>44873.397767141207</v>
      </c>
      <c r="H3882" t="s">
        <v>907</v>
      </c>
      <c r="I3882" t="s">
        <v>903</v>
      </c>
      <c r="J3882" t="s">
        <v>12286</v>
      </c>
      <c r="K3882" t="s">
        <v>0</v>
      </c>
    </row>
    <row r="3883" spans="1:11">
      <c r="A3883" t="s">
        <v>10844</v>
      </c>
      <c r="B3883" s="33" t="s">
        <v>913</v>
      </c>
      <c r="C3883" s="33">
        <v>302</v>
      </c>
      <c r="D3883" t="s">
        <v>914</v>
      </c>
      <c r="E3883" t="s">
        <v>12241</v>
      </c>
      <c r="F3883" s="34">
        <v>44872.443055555559</v>
      </c>
      <c r="G3883" s="34">
        <v>44890</v>
      </c>
      <c r="H3883" t="s">
        <v>907</v>
      </c>
      <c r="I3883" t="s">
        <v>903</v>
      </c>
      <c r="J3883" t="s">
        <v>12414</v>
      </c>
      <c r="K3883" t="s">
        <v>0</v>
      </c>
    </row>
    <row r="3884" spans="1:11">
      <c r="A3884" t="s">
        <v>10845</v>
      </c>
      <c r="B3884" s="33" t="s">
        <v>913</v>
      </c>
      <c r="C3884" s="33">
        <v>501</v>
      </c>
      <c r="D3884" t="s">
        <v>905</v>
      </c>
      <c r="E3884" t="s">
        <v>12241</v>
      </c>
      <c r="F3884" s="34">
        <v>44873.519444444442</v>
      </c>
      <c r="G3884" s="34">
        <v>44874</v>
      </c>
      <c r="H3884" t="s">
        <v>907</v>
      </c>
      <c r="I3884" t="s">
        <v>903</v>
      </c>
      <c r="J3884" t="s">
        <v>12286</v>
      </c>
      <c r="K3884" t="s">
        <v>0</v>
      </c>
    </row>
    <row r="3885" spans="1:11">
      <c r="A3885" t="s">
        <v>10846</v>
      </c>
      <c r="B3885" s="33" t="s">
        <v>913</v>
      </c>
      <c r="C3885" s="33">
        <v>307</v>
      </c>
      <c r="D3885" t="s">
        <v>905</v>
      </c>
      <c r="E3885" t="s">
        <v>12241</v>
      </c>
      <c r="F3885" s="34">
        <v>44873.418749999997</v>
      </c>
      <c r="G3885" s="34">
        <v>44889</v>
      </c>
      <c r="H3885" t="s">
        <v>907</v>
      </c>
      <c r="I3885" t="s">
        <v>903</v>
      </c>
      <c r="J3885" t="s">
        <v>12286</v>
      </c>
      <c r="K3885" t="s">
        <v>0</v>
      </c>
    </row>
    <row r="3886" spans="1:11">
      <c r="A3886" t="s">
        <v>10847</v>
      </c>
      <c r="B3886" s="33" t="s">
        <v>913</v>
      </c>
      <c r="C3886" s="33">
        <v>201</v>
      </c>
      <c r="D3886" t="s">
        <v>901</v>
      </c>
      <c r="E3886" t="s">
        <v>12241</v>
      </c>
      <c r="F3886" s="34">
        <v>44873.630555555559</v>
      </c>
      <c r="G3886" s="34">
        <v>44890</v>
      </c>
      <c r="H3886" t="s">
        <v>907</v>
      </c>
      <c r="I3886" t="s">
        <v>903</v>
      </c>
      <c r="J3886" t="s">
        <v>12290</v>
      </c>
      <c r="K3886" t="s">
        <v>0</v>
      </c>
    </row>
    <row r="3887" spans="1:11">
      <c r="A3887" t="s">
        <v>10848</v>
      </c>
      <c r="B3887" s="33" t="s">
        <v>913</v>
      </c>
      <c r="C3887" s="33">
        <v>607</v>
      </c>
      <c r="D3887" t="s">
        <v>901</v>
      </c>
      <c r="E3887" t="s">
        <v>12241</v>
      </c>
      <c r="F3887" s="34">
        <v>44874.399305555555</v>
      </c>
      <c r="G3887" s="34">
        <v>44875.49608946759</v>
      </c>
      <c r="H3887" t="s">
        <v>907</v>
      </c>
      <c r="I3887" t="s">
        <v>903</v>
      </c>
      <c r="J3887" t="s">
        <v>12437</v>
      </c>
      <c r="K3887" t="s">
        <v>0</v>
      </c>
    </row>
    <row r="3888" spans="1:11">
      <c r="A3888" t="s">
        <v>10849</v>
      </c>
      <c r="B3888" s="33" t="s">
        <v>913</v>
      </c>
      <c r="C3888" s="33">
        <v>211</v>
      </c>
      <c r="D3888" t="s">
        <v>901</v>
      </c>
      <c r="E3888" t="s">
        <v>12241</v>
      </c>
      <c r="F3888" s="34">
        <v>44875.92291666667</v>
      </c>
      <c r="G3888" s="34">
        <v>44889</v>
      </c>
      <c r="H3888" t="s">
        <v>907</v>
      </c>
      <c r="I3888" t="s">
        <v>903</v>
      </c>
      <c r="J3888" t="s">
        <v>12290</v>
      </c>
      <c r="K3888" t="s">
        <v>0</v>
      </c>
    </row>
    <row r="3889" spans="1:11">
      <c r="A3889" t="s">
        <v>10850</v>
      </c>
      <c r="B3889" s="33" t="s">
        <v>913</v>
      </c>
      <c r="C3889" s="33">
        <v>604</v>
      </c>
      <c r="D3889" t="s">
        <v>914</v>
      </c>
      <c r="E3889" t="s">
        <v>12241</v>
      </c>
      <c r="F3889" s="34">
        <v>44876.375</v>
      </c>
      <c r="G3889" s="34">
        <v>44888</v>
      </c>
      <c r="H3889" t="s">
        <v>907</v>
      </c>
      <c r="I3889" t="s">
        <v>903</v>
      </c>
      <c r="J3889" t="s">
        <v>12286</v>
      </c>
      <c r="K3889" t="s">
        <v>0</v>
      </c>
    </row>
    <row r="3890" spans="1:11">
      <c r="A3890" t="s">
        <v>10851</v>
      </c>
      <c r="B3890" s="33" t="s">
        <v>913</v>
      </c>
      <c r="C3890" s="33">
        <v>206</v>
      </c>
      <c r="D3890" t="s">
        <v>901</v>
      </c>
      <c r="E3890" t="s">
        <v>12241</v>
      </c>
      <c r="F3890" s="34">
        <v>44876.420138888891</v>
      </c>
      <c r="G3890" s="34">
        <v>44883</v>
      </c>
      <c r="H3890" t="s">
        <v>907</v>
      </c>
      <c r="I3890" t="s">
        <v>903</v>
      </c>
      <c r="J3890" t="s">
        <v>12284</v>
      </c>
      <c r="K3890" t="s">
        <v>0</v>
      </c>
    </row>
    <row r="3891" spans="1:11">
      <c r="A3891" t="s">
        <v>10852</v>
      </c>
      <c r="B3891" s="33" t="s">
        <v>913</v>
      </c>
      <c r="C3891" s="33">
        <v>407</v>
      </c>
      <c r="D3891" t="s">
        <v>905</v>
      </c>
      <c r="E3891" t="s">
        <v>12241</v>
      </c>
      <c r="F3891" s="34">
        <v>44876.496527777781</v>
      </c>
      <c r="G3891" s="34">
        <v>44895</v>
      </c>
      <c r="H3891" t="s">
        <v>907</v>
      </c>
      <c r="I3891" t="s">
        <v>903</v>
      </c>
      <c r="J3891" t="s">
        <v>12286</v>
      </c>
      <c r="K3891" t="s">
        <v>0</v>
      </c>
    </row>
    <row r="3892" spans="1:11">
      <c r="A3892" t="s">
        <v>10853</v>
      </c>
      <c r="B3892" s="33" t="s">
        <v>913</v>
      </c>
      <c r="C3892" s="33">
        <v>409</v>
      </c>
      <c r="D3892" t="s">
        <v>901</v>
      </c>
      <c r="E3892" t="s">
        <v>12241</v>
      </c>
      <c r="F3892" s="34">
        <v>44877.460416666669</v>
      </c>
      <c r="G3892" s="34">
        <v>44879.383510543979</v>
      </c>
      <c r="H3892" t="s">
        <v>907</v>
      </c>
      <c r="I3892" t="s">
        <v>903</v>
      </c>
      <c r="J3892" t="s">
        <v>12412</v>
      </c>
      <c r="K3892" t="s">
        <v>0</v>
      </c>
    </row>
    <row r="3893" spans="1:11">
      <c r="A3893" t="s">
        <v>10854</v>
      </c>
      <c r="B3893" s="33" t="s">
        <v>913</v>
      </c>
      <c r="C3893" s="33">
        <v>510</v>
      </c>
      <c r="D3893" t="s">
        <v>914</v>
      </c>
      <c r="E3893" t="s">
        <v>12241</v>
      </c>
      <c r="F3893" s="34">
        <v>44879.632638888892</v>
      </c>
      <c r="G3893" s="34">
        <v>44881</v>
      </c>
      <c r="H3893" t="s">
        <v>907</v>
      </c>
      <c r="I3893" t="s">
        <v>903</v>
      </c>
      <c r="J3893" t="s">
        <v>12291</v>
      </c>
      <c r="K3893" t="s">
        <v>0</v>
      </c>
    </row>
    <row r="3894" spans="1:11">
      <c r="A3894" t="s">
        <v>10855</v>
      </c>
      <c r="B3894" s="33" t="s">
        <v>913</v>
      </c>
      <c r="C3894" s="33">
        <v>102</v>
      </c>
      <c r="D3894" t="s">
        <v>901</v>
      </c>
      <c r="E3894" t="s">
        <v>12241</v>
      </c>
      <c r="F3894" s="34">
        <v>44880.495138888888</v>
      </c>
      <c r="G3894" s="34">
        <v>44881.764074988423</v>
      </c>
      <c r="H3894" t="s">
        <v>907</v>
      </c>
      <c r="I3894" t="s">
        <v>903</v>
      </c>
      <c r="J3894" t="s">
        <v>12412</v>
      </c>
      <c r="K3894" t="s">
        <v>0</v>
      </c>
    </row>
    <row r="3895" spans="1:11">
      <c r="A3895" t="s">
        <v>10856</v>
      </c>
      <c r="B3895" s="33" t="s">
        <v>913</v>
      </c>
      <c r="C3895" s="33">
        <v>608</v>
      </c>
      <c r="D3895" t="s">
        <v>901</v>
      </c>
      <c r="E3895" t="s">
        <v>12241</v>
      </c>
      <c r="F3895" s="34">
        <v>44882.408333333333</v>
      </c>
      <c r="G3895" s="34">
        <v>44886</v>
      </c>
      <c r="H3895" t="s">
        <v>907</v>
      </c>
      <c r="I3895" t="s">
        <v>903</v>
      </c>
      <c r="J3895" t="s">
        <v>12410</v>
      </c>
      <c r="K3895" t="s">
        <v>0</v>
      </c>
    </row>
    <row r="3896" spans="1:11">
      <c r="A3896" t="s">
        <v>10857</v>
      </c>
      <c r="B3896" s="33" t="s">
        <v>913</v>
      </c>
      <c r="C3896" s="33" t="s">
        <v>333</v>
      </c>
      <c r="D3896" t="s">
        <v>333</v>
      </c>
      <c r="E3896" t="s">
        <v>12241</v>
      </c>
      <c r="F3896" s="34">
        <v>44883.597916666666</v>
      </c>
      <c r="G3896" s="34">
        <v>44883.599636666666</v>
      </c>
      <c r="H3896" t="s">
        <v>907</v>
      </c>
      <c r="I3896" t="s">
        <v>903</v>
      </c>
      <c r="J3896" t="s">
        <v>12318</v>
      </c>
      <c r="K3896" t="s">
        <v>0</v>
      </c>
    </row>
    <row r="3897" spans="1:11">
      <c r="A3897" t="s">
        <v>10858</v>
      </c>
      <c r="B3897" s="33" t="s">
        <v>913</v>
      </c>
      <c r="C3897" s="33">
        <v>512</v>
      </c>
      <c r="D3897" t="s">
        <v>914</v>
      </c>
      <c r="E3897" t="s">
        <v>12241</v>
      </c>
      <c r="F3897" s="34">
        <v>44885.381249999999</v>
      </c>
      <c r="G3897" s="34">
        <v>44886</v>
      </c>
      <c r="H3897" t="s">
        <v>907</v>
      </c>
      <c r="I3897" t="s">
        <v>903</v>
      </c>
      <c r="J3897" t="s">
        <v>12414</v>
      </c>
      <c r="K3897" t="s">
        <v>0</v>
      </c>
    </row>
    <row r="3898" spans="1:11">
      <c r="A3898" t="s">
        <v>10859</v>
      </c>
      <c r="B3898" s="33" t="s">
        <v>913</v>
      </c>
      <c r="C3898" s="33">
        <v>504</v>
      </c>
      <c r="D3898" t="s">
        <v>905</v>
      </c>
      <c r="E3898" t="s">
        <v>12241</v>
      </c>
      <c r="F3898" s="34">
        <v>44882.986805555556</v>
      </c>
      <c r="G3898" s="34">
        <v>44890</v>
      </c>
      <c r="H3898" t="s">
        <v>907</v>
      </c>
      <c r="I3898" t="s">
        <v>903</v>
      </c>
      <c r="J3898" t="s">
        <v>12286</v>
      </c>
      <c r="K3898" t="s">
        <v>0</v>
      </c>
    </row>
    <row r="3899" spans="1:11">
      <c r="A3899" t="s">
        <v>10860</v>
      </c>
      <c r="B3899" s="33" t="s">
        <v>913</v>
      </c>
      <c r="C3899" s="33">
        <v>503</v>
      </c>
      <c r="D3899" t="s">
        <v>901</v>
      </c>
      <c r="E3899" t="s">
        <v>12241</v>
      </c>
      <c r="F3899" s="34">
        <v>44888.292361111111</v>
      </c>
      <c r="G3899" s="34">
        <v>44901</v>
      </c>
      <c r="H3899" t="s">
        <v>907</v>
      </c>
      <c r="I3899" t="s">
        <v>903</v>
      </c>
      <c r="J3899" t="s">
        <v>12416</v>
      </c>
      <c r="K3899" t="s">
        <v>0</v>
      </c>
    </row>
    <row r="3900" spans="1:11">
      <c r="A3900" t="s">
        <v>10861</v>
      </c>
      <c r="B3900" s="33" t="s">
        <v>913</v>
      </c>
      <c r="C3900" s="33">
        <v>602</v>
      </c>
      <c r="D3900" t="s">
        <v>901</v>
      </c>
      <c r="E3900" t="s">
        <v>12241</v>
      </c>
      <c r="F3900" s="34">
        <v>44888.505555555559</v>
      </c>
      <c r="G3900" s="34">
        <v>44900</v>
      </c>
      <c r="H3900" t="s">
        <v>907</v>
      </c>
      <c r="I3900" t="s">
        <v>903</v>
      </c>
      <c r="J3900" t="s">
        <v>12286</v>
      </c>
      <c r="K3900" t="s">
        <v>0</v>
      </c>
    </row>
    <row r="3901" spans="1:11">
      <c r="A3901" t="s">
        <v>10862</v>
      </c>
      <c r="B3901" s="33" t="s">
        <v>913</v>
      </c>
      <c r="C3901" s="33">
        <v>102</v>
      </c>
      <c r="D3901" t="s">
        <v>905</v>
      </c>
      <c r="E3901" t="s">
        <v>12241</v>
      </c>
      <c r="F3901" s="34">
        <v>44888.654166666667</v>
      </c>
      <c r="G3901" s="34">
        <v>44889.610755868052</v>
      </c>
      <c r="H3901" t="s">
        <v>2</v>
      </c>
      <c r="I3901" t="s">
        <v>903</v>
      </c>
      <c r="J3901" t="s">
        <v>12437</v>
      </c>
      <c r="K3901" t="s">
        <v>0</v>
      </c>
    </row>
    <row r="3902" spans="1:11">
      <c r="A3902" t="s">
        <v>10863</v>
      </c>
      <c r="B3902" s="33" t="s">
        <v>913</v>
      </c>
      <c r="C3902" s="33" t="s">
        <v>333</v>
      </c>
      <c r="D3902" t="s">
        <v>333</v>
      </c>
      <c r="E3902" t="s">
        <v>12241</v>
      </c>
      <c r="F3902" s="34">
        <v>44888.71597222222</v>
      </c>
      <c r="G3902" s="34">
        <v>44889.618870509257</v>
      </c>
      <c r="H3902" t="s">
        <v>907</v>
      </c>
      <c r="I3902" t="s">
        <v>903</v>
      </c>
      <c r="J3902" t="s">
        <v>12414</v>
      </c>
      <c r="K3902" t="s">
        <v>0</v>
      </c>
    </row>
    <row r="3903" spans="1:11">
      <c r="A3903" t="s">
        <v>10864</v>
      </c>
      <c r="B3903" s="33" t="s">
        <v>913</v>
      </c>
      <c r="C3903" s="33" t="s">
        <v>333</v>
      </c>
      <c r="D3903" t="s">
        <v>333</v>
      </c>
      <c r="E3903" t="s">
        <v>12241</v>
      </c>
      <c r="F3903" s="34">
        <v>44888.736805555556</v>
      </c>
      <c r="G3903" s="34">
        <v>44889.622639780093</v>
      </c>
      <c r="H3903" t="s">
        <v>907</v>
      </c>
      <c r="I3903" t="s">
        <v>903</v>
      </c>
      <c r="J3903" t="s">
        <v>12421</v>
      </c>
      <c r="K3903" t="s">
        <v>0</v>
      </c>
    </row>
    <row r="3904" spans="1:11">
      <c r="A3904" t="s">
        <v>10865</v>
      </c>
      <c r="B3904" s="33" t="s">
        <v>913</v>
      </c>
      <c r="C3904" s="33">
        <v>508</v>
      </c>
      <c r="D3904" t="s">
        <v>905</v>
      </c>
      <c r="E3904" t="s">
        <v>12241</v>
      </c>
      <c r="F3904" s="34">
        <v>44893.822916666664</v>
      </c>
      <c r="G3904" s="34">
        <v>44915</v>
      </c>
      <c r="H3904" t="s">
        <v>907</v>
      </c>
      <c r="I3904" t="s">
        <v>903</v>
      </c>
      <c r="J3904" t="s">
        <v>12410</v>
      </c>
      <c r="K3904" t="s">
        <v>0</v>
      </c>
    </row>
    <row r="3905" spans="1:11">
      <c r="A3905" t="s">
        <v>10866</v>
      </c>
      <c r="B3905" s="33" t="s">
        <v>913</v>
      </c>
      <c r="C3905" s="33">
        <v>610</v>
      </c>
      <c r="D3905" t="s">
        <v>901</v>
      </c>
      <c r="E3905" t="s">
        <v>12241</v>
      </c>
      <c r="F3905" s="34">
        <v>44893.893750000003</v>
      </c>
      <c r="G3905" s="34">
        <v>44903</v>
      </c>
      <c r="H3905" t="s">
        <v>907</v>
      </c>
      <c r="I3905" t="s">
        <v>903</v>
      </c>
      <c r="J3905" t="s">
        <v>12410</v>
      </c>
      <c r="K3905" t="s">
        <v>0</v>
      </c>
    </row>
    <row r="3906" spans="1:11">
      <c r="A3906" t="s">
        <v>10867</v>
      </c>
      <c r="B3906" s="33" t="s">
        <v>913</v>
      </c>
      <c r="C3906" s="33">
        <v>608</v>
      </c>
      <c r="D3906" t="s">
        <v>914</v>
      </c>
      <c r="E3906" t="s">
        <v>12241</v>
      </c>
      <c r="F3906" s="34">
        <v>44893.979166666664</v>
      </c>
      <c r="G3906" s="34">
        <v>44902</v>
      </c>
      <c r="H3906" t="s">
        <v>907</v>
      </c>
      <c r="I3906" t="s">
        <v>903</v>
      </c>
      <c r="J3906" t="s">
        <v>12275</v>
      </c>
      <c r="K3906" t="s">
        <v>0</v>
      </c>
    </row>
    <row r="3907" spans="1:11">
      <c r="A3907" t="s">
        <v>10868</v>
      </c>
      <c r="B3907" s="33" t="s">
        <v>913</v>
      </c>
      <c r="C3907" s="33">
        <v>601</v>
      </c>
      <c r="D3907" t="s">
        <v>914</v>
      </c>
      <c r="E3907" t="s">
        <v>12241</v>
      </c>
      <c r="F3907" s="34">
        <v>44893.997916666667</v>
      </c>
      <c r="G3907" s="34">
        <v>44907</v>
      </c>
      <c r="H3907" t="s">
        <v>907</v>
      </c>
      <c r="I3907" t="s">
        <v>903</v>
      </c>
      <c r="J3907" t="s">
        <v>12277</v>
      </c>
      <c r="K3907" t="s">
        <v>0</v>
      </c>
    </row>
    <row r="3908" spans="1:11">
      <c r="A3908" t="s">
        <v>10869</v>
      </c>
      <c r="B3908" s="33" t="s">
        <v>913</v>
      </c>
      <c r="C3908" s="33">
        <v>601</v>
      </c>
      <c r="D3908" t="s">
        <v>914</v>
      </c>
      <c r="E3908" t="s">
        <v>12241</v>
      </c>
      <c r="F3908" s="34">
        <v>44894</v>
      </c>
      <c r="G3908" s="34">
        <v>44907</v>
      </c>
      <c r="H3908" t="s">
        <v>907</v>
      </c>
      <c r="I3908" t="s">
        <v>903</v>
      </c>
      <c r="J3908" t="s">
        <v>12410</v>
      </c>
      <c r="K3908" t="s">
        <v>0</v>
      </c>
    </row>
    <row r="3909" spans="1:11">
      <c r="A3909" t="s">
        <v>10870</v>
      </c>
      <c r="B3909" s="33" t="s">
        <v>913</v>
      </c>
      <c r="C3909" s="33">
        <v>308</v>
      </c>
      <c r="D3909" t="s">
        <v>914</v>
      </c>
      <c r="E3909" t="s">
        <v>12241</v>
      </c>
      <c r="F3909" s="34">
        <v>44894.431944444441</v>
      </c>
      <c r="G3909" s="34">
        <v>44896</v>
      </c>
      <c r="H3909" t="s">
        <v>907</v>
      </c>
      <c r="I3909" t="s">
        <v>903</v>
      </c>
      <c r="J3909" t="s">
        <v>12286</v>
      </c>
      <c r="K3909" t="s">
        <v>0</v>
      </c>
    </row>
    <row r="3910" spans="1:11">
      <c r="A3910" t="s">
        <v>10871</v>
      </c>
      <c r="B3910" s="33" t="s">
        <v>913</v>
      </c>
      <c r="C3910" s="33">
        <v>610</v>
      </c>
      <c r="D3910" t="s">
        <v>905</v>
      </c>
      <c r="E3910" t="s">
        <v>12241</v>
      </c>
      <c r="F3910" s="34">
        <v>44894.466666666667</v>
      </c>
      <c r="G3910" s="34">
        <v>44894.595232928237</v>
      </c>
      <c r="H3910" t="s">
        <v>907</v>
      </c>
      <c r="I3910" t="s">
        <v>903</v>
      </c>
      <c r="J3910" t="s">
        <v>12414</v>
      </c>
      <c r="K3910" t="s">
        <v>0</v>
      </c>
    </row>
    <row r="3911" spans="1:11">
      <c r="A3911" t="s">
        <v>10872</v>
      </c>
      <c r="B3911" s="33" t="s">
        <v>913</v>
      </c>
      <c r="C3911" s="33">
        <v>110</v>
      </c>
      <c r="D3911" t="s">
        <v>914</v>
      </c>
      <c r="E3911" t="s">
        <v>12241</v>
      </c>
      <c r="F3911" s="34">
        <v>44894.569444444445</v>
      </c>
      <c r="G3911" s="34">
        <v>44902</v>
      </c>
      <c r="H3911" t="s">
        <v>907</v>
      </c>
      <c r="I3911" t="s">
        <v>903</v>
      </c>
      <c r="J3911" t="s">
        <v>12290</v>
      </c>
      <c r="K3911" t="s">
        <v>0</v>
      </c>
    </row>
    <row r="3912" spans="1:11">
      <c r="A3912" t="s">
        <v>10873</v>
      </c>
      <c r="B3912" s="33" t="s">
        <v>913</v>
      </c>
      <c r="C3912" s="33">
        <v>101</v>
      </c>
      <c r="D3912" t="s">
        <v>905</v>
      </c>
      <c r="E3912" t="s">
        <v>12241</v>
      </c>
      <c r="F3912" s="34">
        <v>44895.527777777781</v>
      </c>
      <c r="G3912" s="34">
        <v>44901</v>
      </c>
      <c r="H3912" t="s">
        <v>2</v>
      </c>
      <c r="I3912" t="s">
        <v>903</v>
      </c>
      <c r="J3912" t="s">
        <v>12286</v>
      </c>
      <c r="K3912" t="s">
        <v>0</v>
      </c>
    </row>
    <row r="3913" spans="1:11">
      <c r="A3913" t="s">
        <v>10874</v>
      </c>
      <c r="B3913" s="33" t="s">
        <v>913</v>
      </c>
      <c r="C3913" s="33">
        <v>101</v>
      </c>
      <c r="D3913" t="s">
        <v>901</v>
      </c>
      <c r="E3913" t="s">
        <v>12241</v>
      </c>
      <c r="F3913" s="34">
        <v>44895.530555555553</v>
      </c>
      <c r="G3913" s="34">
        <v>44901</v>
      </c>
      <c r="H3913" t="s">
        <v>2</v>
      </c>
      <c r="I3913" t="s">
        <v>903</v>
      </c>
      <c r="J3913" t="s">
        <v>12286</v>
      </c>
      <c r="K3913" t="s">
        <v>0</v>
      </c>
    </row>
    <row r="3914" spans="1:11">
      <c r="A3914" t="s">
        <v>10875</v>
      </c>
      <c r="B3914" s="33" t="s">
        <v>913</v>
      </c>
      <c r="C3914" s="33">
        <v>604</v>
      </c>
      <c r="D3914" t="s">
        <v>901</v>
      </c>
      <c r="E3914" t="s">
        <v>12241</v>
      </c>
      <c r="F3914" s="34">
        <v>44895.540277777778</v>
      </c>
      <c r="G3914" s="34">
        <v>44907</v>
      </c>
      <c r="H3914" t="s">
        <v>907</v>
      </c>
      <c r="I3914" t="s">
        <v>903</v>
      </c>
      <c r="J3914" t="s">
        <v>12275</v>
      </c>
      <c r="K3914" t="s">
        <v>0</v>
      </c>
    </row>
    <row r="3915" spans="1:11">
      <c r="A3915" t="s">
        <v>10876</v>
      </c>
      <c r="B3915" s="33" t="s">
        <v>913</v>
      </c>
      <c r="C3915" s="33">
        <v>504</v>
      </c>
      <c r="D3915" t="s">
        <v>905</v>
      </c>
      <c r="E3915" t="s">
        <v>12241</v>
      </c>
      <c r="F3915" s="34">
        <v>44895.657638888886</v>
      </c>
      <c r="G3915" s="34">
        <v>44896.437039062497</v>
      </c>
      <c r="H3915" t="s">
        <v>907</v>
      </c>
      <c r="I3915" t="s">
        <v>903</v>
      </c>
      <c r="J3915" t="s">
        <v>12410</v>
      </c>
      <c r="K3915" t="s">
        <v>0</v>
      </c>
    </row>
    <row r="3916" spans="1:11">
      <c r="A3916" t="s">
        <v>10877</v>
      </c>
      <c r="B3916" s="33" t="s">
        <v>913</v>
      </c>
      <c r="C3916" s="33">
        <v>607</v>
      </c>
      <c r="D3916" t="s">
        <v>901</v>
      </c>
      <c r="E3916" t="s">
        <v>12241</v>
      </c>
      <c r="F3916" s="34">
        <v>44895.791666666664</v>
      </c>
      <c r="G3916" s="34">
        <v>44896.488621493052</v>
      </c>
      <c r="H3916" t="s">
        <v>2</v>
      </c>
      <c r="I3916" t="s">
        <v>903</v>
      </c>
      <c r="J3916" t="s">
        <v>12414</v>
      </c>
      <c r="K3916" t="s">
        <v>0</v>
      </c>
    </row>
    <row r="3917" spans="1:11">
      <c r="A3917" t="s">
        <v>10878</v>
      </c>
      <c r="B3917" s="33" t="s">
        <v>913</v>
      </c>
      <c r="C3917" s="33">
        <v>101</v>
      </c>
      <c r="D3917" t="s">
        <v>901</v>
      </c>
      <c r="E3917" t="s">
        <v>12241</v>
      </c>
      <c r="F3917" s="34">
        <v>44895.928472222222</v>
      </c>
      <c r="G3917" s="34">
        <v>44901</v>
      </c>
      <c r="H3917" t="s">
        <v>2</v>
      </c>
      <c r="I3917" t="s">
        <v>903</v>
      </c>
      <c r="J3917" t="s">
        <v>12286</v>
      </c>
      <c r="K3917" t="s">
        <v>0</v>
      </c>
    </row>
    <row r="3918" spans="1:11">
      <c r="A3918" t="s">
        <v>10879</v>
      </c>
      <c r="B3918" s="33" t="s">
        <v>913</v>
      </c>
      <c r="C3918" s="33" t="s">
        <v>333</v>
      </c>
      <c r="D3918" t="s">
        <v>333</v>
      </c>
      <c r="E3918" t="s">
        <v>12241</v>
      </c>
      <c r="F3918" s="34">
        <v>44896.332638888889</v>
      </c>
      <c r="G3918" s="34">
        <v>44896.758337812498</v>
      </c>
      <c r="H3918" t="s">
        <v>907</v>
      </c>
      <c r="I3918" t="s">
        <v>903</v>
      </c>
      <c r="J3918" t="s">
        <v>12415</v>
      </c>
      <c r="K3918" t="s">
        <v>0</v>
      </c>
    </row>
    <row r="3919" spans="1:11">
      <c r="A3919" t="s">
        <v>10880</v>
      </c>
      <c r="B3919" s="33" t="s">
        <v>913</v>
      </c>
      <c r="C3919" s="33">
        <v>103</v>
      </c>
      <c r="D3919" t="s">
        <v>901</v>
      </c>
      <c r="E3919" t="s">
        <v>12241</v>
      </c>
      <c r="F3919" s="34">
        <v>44897.038194444445</v>
      </c>
      <c r="G3919" s="34">
        <v>44915</v>
      </c>
      <c r="H3919" t="s">
        <v>907</v>
      </c>
      <c r="I3919" t="s">
        <v>903</v>
      </c>
      <c r="J3919" t="s">
        <v>12275</v>
      </c>
      <c r="K3919" t="s">
        <v>0</v>
      </c>
    </row>
    <row r="3920" spans="1:11">
      <c r="A3920" t="s">
        <v>10881</v>
      </c>
      <c r="B3920" s="33" t="s">
        <v>913</v>
      </c>
      <c r="C3920" s="33">
        <v>108</v>
      </c>
      <c r="D3920" t="s">
        <v>914</v>
      </c>
      <c r="E3920" t="s">
        <v>12241</v>
      </c>
      <c r="F3920" s="34">
        <v>44897.481249999997</v>
      </c>
      <c r="G3920" s="34">
        <v>44900.617230659722</v>
      </c>
      <c r="H3920" t="s">
        <v>907</v>
      </c>
      <c r="I3920" t="s">
        <v>903</v>
      </c>
      <c r="J3920" t="s">
        <v>12286</v>
      </c>
      <c r="K3920" t="s">
        <v>0</v>
      </c>
    </row>
    <row r="3921" spans="1:11">
      <c r="A3921" t="s">
        <v>10882</v>
      </c>
      <c r="B3921" s="33" t="s">
        <v>913</v>
      </c>
      <c r="C3921" s="33" t="s">
        <v>333</v>
      </c>
      <c r="D3921" t="s">
        <v>333</v>
      </c>
      <c r="E3921" t="s">
        <v>12241</v>
      </c>
      <c r="F3921" s="34">
        <v>44898.488194444442</v>
      </c>
      <c r="G3921" s="34">
        <v>44899.5</v>
      </c>
      <c r="H3921" t="s">
        <v>907</v>
      </c>
      <c r="I3921" t="s">
        <v>903</v>
      </c>
      <c r="J3921" t="s">
        <v>12414</v>
      </c>
      <c r="K3921" t="s">
        <v>0</v>
      </c>
    </row>
    <row r="3922" spans="1:11">
      <c r="A3922" t="s">
        <v>10883</v>
      </c>
      <c r="B3922" s="33" t="s">
        <v>913</v>
      </c>
      <c r="C3922" s="33" t="s">
        <v>333</v>
      </c>
      <c r="D3922" t="s">
        <v>333</v>
      </c>
      <c r="E3922" t="s">
        <v>12241</v>
      </c>
      <c r="F3922" s="34">
        <v>44898.542361111111</v>
      </c>
      <c r="G3922" s="34">
        <v>44900.627136180556</v>
      </c>
      <c r="H3922" t="s">
        <v>907</v>
      </c>
      <c r="I3922" t="s">
        <v>903</v>
      </c>
      <c r="J3922" t="s">
        <v>12415</v>
      </c>
      <c r="K3922" t="s">
        <v>0</v>
      </c>
    </row>
    <row r="3923" spans="1:11">
      <c r="A3923" t="s">
        <v>10884</v>
      </c>
      <c r="B3923" s="33" t="s">
        <v>913</v>
      </c>
      <c r="C3923" s="33">
        <v>305</v>
      </c>
      <c r="D3923" t="s">
        <v>905</v>
      </c>
      <c r="E3923" t="s">
        <v>12241</v>
      </c>
      <c r="F3923" s="34">
        <v>44898.655555555553</v>
      </c>
      <c r="G3923" s="34">
        <v>44908.625</v>
      </c>
      <c r="H3923" t="s">
        <v>907</v>
      </c>
      <c r="I3923" t="s">
        <v>903</v>
      </c>
      <c r="J3923" t="s">
        <v>12418</v>
      </c>
      <c r="K3923" t="s">
        <v>0</v>
      </c>
    </row>
    <row r="3924" spans="1:11">
      <c r="A3924" t="s">
        <v>10885</v>
      </c>
      <c r="B3924" s="33" t="s">
        <v>913</v>
      </c>
      <c r="C3924" s="33">
        <v>106</v>
      </c>
      <c r="D3924" t="s">
        <v>905</v>
      </c>
      <c r="E3924" t="s">
        <v>12241</v>
      </c>
      <c r="F3924" s="34">
        <v>44899.463888888888</v>
      </c>
      <c r="G3924" s="34">
        <v>44900.633085486108</v>
      </c>
      <c r="H3924" t="s">
        <v>907</v>
      </c>
      <c r="I3924" t="s">
        <v>903</v>
      </c>
      <c r="J3924" t="s">
        <v>12410</v>
      </c>
      <c r="K3924" t="s">
        <v>0</v>
      </c>
    </row>
    <row r="3925" spans="1:11">
      <c r="A3925" t="s">
        <v>10886</v>
      </c>
      <c r="B3925" s="33" t="s">
        <v>913</v>
      </c>
      <c r="C3925" s="33">
        <v>602</v>
      </c>
      <c r="D3925" t="s">
        <v>901</v>
      </c>
      <c r="E3925" t="s">
        <v>12241</v>
      </c>
      <c r="F3925" s="34">
        <v>44900.466666666667</v>
      </c>
      <c r="G3925" s="34">
        <v>44900.644432199071</v>
      </c>
      <c r="H3925" t="s">
        <v>907</v>
      </c>
      <c r="I3925" t="s">
        <v>903</v>
      </c>
      <c r="J3925" t="s">
        <v>12291</v>
      </c>
      <c r="K3925" t="s">
        <v>0</v>
      </c>
    </row>
    <row r="3926" spans="1:11">
      <c r="A3926" t="s">
        <v>10887</v>
      </c>
      <c r="B3926" s="33" t="s">
        <v>913</v>
      </c>
      <c r="C3926" s="33">
        <v>602</v>
      </c>
      <c r="D3926" t="s">
        <v>901</v>
      </c>
      <c r="E3926" t="s">
        <v>12241</v>
      </c>
      <c r="F3926" s="34">
        <v>44900.469444444447</v>
      </c>
      <c r="G3926" s="34">
        <v>44901.690173182869</v>
      </c>
      <c r="H3926" t="s">
        <v>907</v>
      </c>
      <c r="I3926" t="s">
        <v>903</v>
      </c>
      <c r="J3926" t="s">
        <v>12370</v>
      </c>
      <c r="K3926" t="s">
        <v>0</v>
      </c>
    </row>
    <row r="3927" spans="1:11">
      <c r="A3927" t="s">
        <v>10888</v>
      </c>
      <c r="B3927" s="33" t="s">
        <v>913</v>
      </c>
      <c r="C3927" s="33">
        <v>111</v>
      </c>
      <c r="D3927" t="s">
        <v>905</v>
      </c>
      <c r="E3927" t="s">
        <v>12241</v>
      </c>
      <c r="F3927" s="34">
        <v>44900.61041666667</v>
      </c>
      <c r="G3927" s="34">
        <v>44903</v>
      </c>
      <c r="H3927" t="s">
        <v>907</v>
      </c>
      <c r="I3927" t="s">
        <v>903</v>
      </c>
      <c r="J3927" t="s">
        <v>12290</v>
      </c>
      <c r="K3927" t="s">
        <v>0</v>
      </c>
    </row>
    <row r="3928" spans="1:11">
      <c r="A3928" t="s">
        <v>10889</v>
      </c>
      <c r="B3928" s="33" t="s">
        <v>913</v>
      </c>
      <c r="C3928" s="33">
        <v>608</v>
      </c>
      <c r="D3928" t="s">
        <v>905</v>
      </c>
      <c r="E3928" t="s">
        <v>12241</v>
      </c>
      <c r="F3928" s="34">
        <v>44900.621527777781</v>
      </c>
      <c r="G3928" s="34">
        <v>44901.693377314812</v>
      </c>
      <c r="H3928" t="s">
        <v>907</v>
      </c>
      <c r="I3928" t="s">
        <v>903</v>
      </c>
      <c r="J3928" t="s">
        <v>12286</v>
      </c>
      <c r="K3928" t="s">
        <v>0</v>
      </c>
    </row>
    <row r="3929" spans="1:11">
      <c r="A3929" t="s">
        <v>10890</v>
      </c>
      <c r="B3929" s="33" t="s">
        <v>913</v>
      </c>
      <c r="C3929" s="33">
        <v>111</v>
      </c>
      <c r="D3929" t="s">
        <v>905</v>
      </c>
      <c r="E3929" t="s">
        <v>12241</v>
      </c>
      <c r="F3929" s="34">
        <v>44902.00277777778</v>
      </c>
      <c r="G3929" s="34">
        <v>44903</v>
      </c>
      <c r="H3929" t="s">
        <v>907</v>
      </c>
      <c r="I3929" t="s">
        <v>903</v>
      </c>
      <c r="J3929" t="s">
        <v>12290</v>
      </c>
      <c r="K3929" t="s">
        <v>0</v>
      </c>
    </row>
    <row r="3930" spans="1:11">
      <c r="A3930" t="s">
        <v>10891</v>
      </c>
      <c r="B3930" s="33" t="s">
        <v>913</v>
      </c>
      <c r="C3930" s="33">
        <v>111</v>
      </c>
      <c r="D3930" t="s">
        <v>905</v>
      </c>
      <c r="E3930" t="s">
        <v>12241</v>
      </c>
      <c r="F3930" s="34">
        <v>44902.397222222222</v>
      </c>
      <c r="G3930" s="34">
        <v>44903.338341192131</v>
      </c>
      <c r="H3930" t="s">
        <v>907</v>
      </c>
      <c r="I3930" t="s">
        <v>903</v>
      </c>
      <c r="J3930" t="s">
        <v>12286</v>
      </c>
      <c r="K3930" t="s">
        <v>0</v>
      </c>
    </row>
    <row r="3931" spans="1:11">
      <c r="A3931" t="s">
        <v>10892</v>
      </c>
      <c r="B3931" s="33" t="s">
        <v>913</v>
      </c>
      <c r="C3931" s="33" t="s">
        <v>333</v>
      </c>
      <c r="D3931" t="s">
        <v>333</v>
      </c>
      <c r="E3931" t="s">
        <v>12241</v>
      </c>
      <c r="F3931" s="34">
        <v>44902.513194444444</v>
      </c>
      <c r="G3931" s="34">
        <v>44904</v>
      </c>
      <c r="H3931" t="s">
        <v>907</v>
      </c>
      <c r="I3931" t="s">
        <v>903</v>
      </c>
      <c r="J3931" t="s">
        <v>12419</v>
      </c>
      <c r="K3931" t="s">
        <v>0</v>
      </c>
    </row>
    <row r="3932" spans="1:11">
      <c r="A3932" t="s">
        <v>10893</v>
      </c>
      <c r="B3932" s="33" t="s">
        <v>913</v>
      </c>
      <c r="C3932" s="33">
        <v>208</v>
      </c>
      <c r="D3932" t="s">
        <v>905</v>
      </c>
      <c r="E3932" t="s">
        <v>12241</v>
      </c>
      <c r="F3932" s="34">
        <v>44903.013888888891</v>
      </c>
      <c r="G3932" s="34">
        <v>44908</v>
      </c>
      <c r="H3932" t="s">
        <v>907</v>
      </c>
      <c r="I3932" t="s">
        <v>903</v>
      </c>
      <c r="J3932" t="s">
        <v>12413</v>
      </c>
      <c r="K3932" t="s">
        <v>0</v>
      </c>
    </row>
    <row r="3933" spans="1:11">
      <c r="A3933" t="s">
        <v>10894</v>
      </c>
      <c r="B3933" s="33" t="s">
        <v>913</v>
      </c>
      <c r="C3933" s="33">
        <v>410</v>
      </c>
      <c r="D3933" t="s">
        <v>914</v>
      </c>
      <c r="E3933" t="s">
        <v>12241</v>
      </c>
      <c r="F3933" s="34">
        <v>44903.379861111112</v>
      </c>
      <c r="G3933" s="34">
        <v>44907</v>
      </c>
      <c r="H3933" t="s">
        <v>907</v>
      </c>
      <c r="I3933" t="s">
        <v>903</v>
      </c>
      <c r="J3933" t="s">
        <v>12412</v>
      </c>
      <c r="K3933" t="s">
        <v>0</v>
      </c>
    </row>
    <row r="3934" spans="1:11">
      <c r="A3934" t="s">
        <v>10895</v>
      </c>
      <c r="B3934" s="33" t="s">
        <v>913</v>
      </c>
      <c r="C3934" s="33">
        <v>102</v>
      </c>
      <c r="D3934" t="s">
        <v>901</v>
      </c>
      <c r="E3934" t="s">
        <v>12241</v>
      </c>
      <c r="F3934" s="34">
        <v>44903.912499999999</v>
      </c>
      <c r="G3934" s="34">
        <v>44909</v>
      </c>
      <c r="H3934" t="s">
        <v>907</v>
      </c>
      <c r="I3934" t="s">
        <v>903</v>
      </c>
      <c r="J3934" t="s">
        <v>12413</v>
      </c>
      <c r="K3934" t="s">
        <v>0</v>
      </c>
    </row>
    <row r="3935" spans="1:11">
      <c r="A3935" t="s">
        <v>10896</v>
      </c>
      <c r="B3935" s="33" t="s">
        <v>913</v>
      </c>
      <c r="C3935" s="33">
        <v>208</v>
      </c>
      <c r="D3935" t="s">
        <v>905</v>
      </c>
      <c r="E3935" t="s">
        <v>12241</v>
      </c>
      <c r="F3935" s="34">
        <v>44904.399305555555</v>
      </c>
      <c r="G3935" s="34">
        <v>44904.727083333331</v>
      </c>
      <c r="H3935" t="s">
        <v>2</v>
      </c>
      <c r="I3935" t="s">
        <v>903</v>
      </c>
      <c r="J3935" t="s">
        <v>12414</v>
      </c>
      <c r="K3935" t="s">
        <v>0</v>
      </c>
    </row>
    <row r="3936" spans="1:11">
      <c r="A3936" t="s">
        <v>10897</v>
      </c>
      <c r="B3936" s="33" t="s">
        <v>913</v>
      </c>
      <c r="C3936" s="33">
        <v>607</v>
      </c>
      <c r="D3936" t="s">
        <v>901</v>
      </c>
      <c r="E3936" t="s">
        <v>12241</v>
      </c>
      <c r="F3936" s="34">
        <v>44907.84652777778</v>
      </c>
      <c r="G3936" s="34">
        <v>44908.33615693287</v>
      </c>
      <c r="H3936" t="s">
        <v>2</v>
      </c>
      <c r="I3936" t="s">
        <v>903</v>
      </c>
      <c r="J3936" t="s">
        <v>12437</v>
      </c>
      <c r="K3936" t="s">
        <v>0</v>
      </c>
    </row>
    <row r="3937" spans="1:11">
      <c r="A3937" t="s">
        <v>10898</v>
      </c>
      <c r="B3937" s="33" t="s">
        <v>913</v>
      </c>
      <c r="C3937" s="33" t="s">
        <v>333</v>
      </c>
      <c r="D3937" t="s">
        <v>333</v>
      </c>
      <c r="E3937" t="s">
        <v>12241</v>
      </c>
      <c r="F3937" s="34">
        <v>44910.475694444445</v>
      </c>
      <c r="G3937" s="34">
        <v>44911.611447997682</v>
      </c>
      <c r="H3937" t="s">
        <v>907</v>
      </c>
      <c r="I3937" t="s">
        <v>903</v>
      </c>
      <c r="J3937" t="s">
        <v>12277</v>
      </c>
      <c r="K3937" t="s">
        <v>0</v>
      </c>
    </row>
    <row r="3938" spans="1:11">
      <c r="A3938" t="s">
        <v>10899</v>
      </c>
      <c r="B3938" s="33" t="s">
        <v>913</v>
      </c>
      <c r="C3938" s="33">
        <v>504</v>
      </c>
      <c r="D3938" t="s">
        <v>905</v>
      </c>
      <c r="E3938" t="s">
        <v>12241</v>
      </c>
      <c r="F3938" s="34">
        <v>44910.728472222225</v>
      </c>
      <c r="G3938" s="34">
        <v>44916</v>
      </c>
      <c r="H3938" t="s">
        <v>907</v>
      </c>
      <c r="I3938" t="s">
        <v>903</v>
      </c>
      <c r="J3938" t="s">
        <v>12290</v>
      </c>
      <c r="K3938" t="s">
        <v>0</v>
      </c>
    </row>
    <row r="3939" spans="1:11">
      <c r="A3939" t="s">
        <v>10900</v>
      </c>
      <c r="B3939" s="33" t="s">
        <v>913</v>
      </c>
      <c r="C3939" s="33">
        <v>106</v>
      </c>
      <c r="D3939" t="s">
        <v>905</v>
      </c>
      <c r="E3939" t="s">
        <v>12241</v>
      </c>
      <c r="F3939" s="34">
        <v>44910.806944444441</v>
      </c>
      <c r="G3939" s="34">
        <v>44923</v>
      </c>
      <c r="H3939" t="s">
        <v>907</v>
      </c>
      <c r="I3939" t="s">
        <v>903</v>
      </c>
      <c r="J3939" t="s">
        <v>12286</v>
      </c>
      <c r="K3939" t="s">
        <v>0</v>
      </c>
    </row>
    <row r="3940" spans="1:11">
      <c r="A3940" t="s">
        <v>10901</v>
      </c>
      <c r="B3940" s="33" t="s">
        <v>913</v>
      </c>
      <c r="C3940" s="33">
        <v>501</v>
      </c>
      <c r="D3940" t="s">
        <v>905</v>
      </c>
      <c r="E3940" t="s">
        <v>12241</v>
      </c>
      <c r="F3940" s="34">
        <v>44914.588888888888</v>
      </c>
      <c r="G3940" s="34">
        <v>44916</v>
      </c>
      <c r="H3940" t="s">
        <v>907</v>
      </c>
      <c r="I3940" t="s">
        <v>903</v>
      </c>
      <c r="J3940" t="s">
        <v>12277</v>
      </c>
      <c r="K3940" t="s">
        <v>0</v>
      </c>
    </row>
    <row r="3941" spans="1:11">
      <c r="A3941" t="s">
        <v>10902</v>
      </c>
      <c r="B3941" s="33" t="s">
        <v>913</v>
      </c>
      <c r="C3941" s="33" t="s">
        <v>333</v>
      </c>
      <c r="D3941" t="s">
        <v>333</v>
      </c>
      <c r="E3941" t="s">
        <v>12241</v>
      </c>
      <c r="F3941" s="34">
        <v>44917.893750000003</v>
      </c>
      <c r="G3941" s="34">
        <v>44921.353842928242</v>
      </c>
      <c r="H3941" t="s">
        <v>907</v>
      </c>
      <c r="I3941" t="s">
        <v>903</v>
      </c>
      <c r="J3941" t="s">
        <v>12415</v>
      </c>
      <c r="K3941" t="s">
        <v>0</v>
      </c>
    </row>
    <row r="3942" spans="1:11">
      <c r="A3942" t="s">
        <v>10903</v>
      </c>
      <c r="B3942" s="33" t="s">
        <v>913</v>
      </c>
      <c r="C3942" s="33">
        <v>508</v>
      </c>
      <c r="D3942" t="s">
        <v>905</v>
      </c>
      <c r="E3942" t="s">
        <v>12241</v>
      </c>
      <c r="F3942" s="34">
        <v>44921.892361111109</v>
      </c>
      <c r="G3942" s="34">
        <v>44923.416666666664</v>
      </c>
      <c r="H3942" t="s">
        <v>907</v>
      </c>
      <c r="I3942" t="s">
        <v>903</v>
      </c>
      <c r="J3942" t="s">
        <v>12418</v>
      </c>
      <c r="K3942" t="s">
        <v>0</v>
      </c>
    </row>
    <row r="3943" spans="1:11">
      <c r="A3943" t="s">
        <v>10904</v>
      </c>
      <c r="B3943" s="33" t="s">
        <v>913</v>
      </c>
      <c r="C3943" s="33">
        <v>412</v>
      </c>
      <c r="D3943" t="s">
        <v>901</v>
      </c>
      <c r="E3943" t="s">
        <v>12241</v>
      </c>
      <c r="F3943" s="34">
        <v>44922.466666666667</v>
      </c>
      <c r="G3943" s="34">
        <v>44929</v>
      </c>
      <c r="H3943" t="s">
        <v>907</v>
      </c>
      <c r="I3943" t="s">
        <v>903</v>
      </c>
      <c r="J3943" t="s">
        <v>12277</v>
      </c>
      <c r="K3943" t="s">
        <v>0</v>
      </c>
    </row>
    <row r="3944" spans="1:11">
      <c r="A3944" t="s">
        <v>10905</v>
      </c>
      <c r="B3944" s="33" t="s">
        <v>913</v>
      </c>
      <c r="C3944" s="33">
        <v>205</v>
      </c>
      <c r="D3944" t="s">
        <v>905</v>
      </c>
      <c r="E3944" t="s">
        <v>12241</v>
      </c>
      <c r="F3944" s="34">
        <v>44922.679861111108</v>
      </c>
      <c r="G3944" s="34">
        <v>44924.434753553243</v>
      </c>
      <c r="H3944" t="s">
        <v>907</v>
      </c>
      <c r="I3944" t="s">
        <v>903</v>
      </c>
      <c r="J3944" t="s">
        <v>12284</v>
      </c>
      <c r="K3944" t="s">
        <v>0</v>
      </c>
    </row>
    <row r="3945" spans="1:11">
      <c r="A3945" t="s">
        <v>10906</v>
      </c>
      <c r="B3945" s="33" t="s">
        <v>913</v>
      </c>
      <c r="C3945" s="33" t="s">
        <v>333</v>
      </c>
      <c r="D3945" t="s">
        <v>333</v>
      </c>
      <c r="E3945" t="s">
        <v>12241</v>
      </c>
      <c r="F3945" s="34">
        <v>44922.749305555553</v>
      </c>
      <c r="G3945" s="34">
        <v>44924.435776319442</v>
      </c>
      <c r="H3945" t="s">
        <v>907</v>
      </c>
      <c r="I3945" t="s">
        <v>903</v>
      </c>
      <c r="J3945" t="s">
        <v>12414</v>
      </c>
      <c r="K3945" t="s">
        <v>0</v>
      </c>
    </row>
    <row r="3946" spans="1:11">
      <c r="A3946" t="s">
        <v>10907</v>
      </c>
      <c r="B3946" s="33" t="s">
        <v>913</v>
      </c>
      <c r="C3946" s="33" t="s">
        <v>333</v>
      </c>
      <c r="D3946" t="s">
        <v>333</v>
      </c>
      <c r="E3946" t="s">
        <v>12241</v>
      </c>
      <c r="F3946" s="34">
        <v>44923.568749999999</v>
      </c>
      <c r="G3946" s="34">
        <v>44924.437179803244</v>
      </c>
      <c r="H3946" t="s">
        <v>907</v>
      </c>
      <c r="I3946" t="s">
        <v>903</v>
      </c>
      <c r="J3946" t="s">
        <v>12437</v>
      </c>
      <c r="K3946" t="s">
        <v>0</v>
      </c>
    </row>
    <row r="3947" spans="1:11">
      <c r="A3947" t="s">
        <v>10908</v>
      </c>
      <c r="B3947" s="33" t="s">
        <v>913</v>
      </c>
      <c r="C3947" s="33">
        <v>502</v>
      </c>
      <c r="D3947" t="s">
        <v>901</v>
      </c>
      <c r="E3947" t="s">
        <v>12241</v>
      </c>
      <c r="F3947" s="34">
        <v>44923.96597222222</v>
      </c>
      <c r="G3947" s="34">
        <v>44924.438051319441</v>
      </c>
      <c r="H3947" t="s">
        <v>907</v>
      </c>
      <c r="I3947" t="s">
        <v>903</v>
      </c>
      <c r="J3947" t="s">
        <v>12413</v>
      </c>
      <c r="K3947" t="s">
        <v>0</v>
      </c>
    </row>
    <row r="3948" spans="1:11">
      <c r="A3948" t="s">
        <v>10909</v>
      </c>
      <c r="B3948" s="33" t="s">
        <v>913</v>
      </c>
      <c r="C3948" s="33">
        <v>509</v>
      </c>
      <c r="D3948" t="s">
        <v>905</v>
      </c>
      <c r="E3948" t="s">
        <v>12241</v>
      </c>
      <c r="F3948" s="34">
        <v>44924.405555555553</v>
      </c>
      <c r="G3948" s="34">
        <v>44936.333333333336</v>
      </c>
      <c r="H3948" t="s">
        <v>907</v>
      </c>
      <c r="I3948" t="s">
        <v>903</v>
      </c>
      <c r="J3948" t="s">
        <v>12410</v>
      </c>
      <c r="K3948" t="s">
        <v>0</v>
      </c>
    </row>
    <row r="3949" spans="1:11">
      <c r="A3949" t="s">
        <v>10910</v>
      </c>
      <c r="B3949" s="33" t="s">
        <v>913</v>
      </c>
      <c r="C3949" s="33">
        <v>603</v>
      </c>
      <c r="D3949" t="s">
        <v>905</v>
      </c>
      <c r="E3949" t="s">
        <v>12241</v>
      </c>
      <c r="F3949" s="34">
        <v>44928.640972222223</v>
      </c>
      <c r="G3949" s="34">
        <v>44928.673108298608</v>
      </c>
      <c r="H3949" t="s">
        <v>2</v>
      </c>
      <c r="I3949" t="s">
        <v>903</v>
      </c>
      <c r="J3949" t="s">
        <v>12418</v>
      </c>
      <c r="K3949" t="s">
        <v>0</v>
      </c>
    </row>
    <row r="3950" spans="1:11">
      <c r="A3950" t="s">
        <v>10911</v>
      </c>
      <c r="B3950" s="33" t="s">
        <v>913</v>
      </c>
      <c r="C3950" s="33">
        <v>209</v>
      </c>
      <c r="D3950" t="s">
        <v>901</v>
      </c>
      <c r="E3950" t="s">
        <v>12241</v>
      </c>
      <c r="F3950" s="34">
        <v>44928.661111111112</v>
      </c>
      <c r="G3950" s="34">
        <v>44928.678588750001</v>
      </c>
      <c r="H3950" t="s">
        <v>907</v>
      </c>
      <c r="I3950" t="s">
        <v>903</v>
      </c>
      <c r="J3950" t="s">
        <v>12290</v>
      </c>
      <c r="K3950" t="s">
        <v>0</v>
      </c>
    </row>
    <row r="3951" spans="1:11">
      <c r="A3951" t="s">
        <v>10912</v>
      </c>
      <c r="B3951" s="33" t="s">
        <v>913</v>
      </c>
      <c r="C3951" s="33">
        <v>604</v>
      </c>
      <c r="D3951" t="s">
        <v>914</v>
      </c>
      <c r="E3951" t="s">
        <v>12241</v>
      </c>
      <c r="F3951" s="34">
        <v>44928.792361111111</v>
      </c>
      <c r="G3951" s="34">
        <v>44930.425819502314</v>
      </c>
      <c r="H3951" t="s">
        <v>907</v>
      </c>
      <c r="I3951" t="s">
        <v>903</v>
      </c>
      <c r="J3951" t="s">
        <v>12290</v>
      </c>
      <c r="K3951" t="s">
        <v>0</v>
      </c>
    </row>
    <row r="3952" spans="1:11">
      <c r="A3952" t="s">
        <v>10913</v>
      </c>
      <c r="B3952" s="33" t="s">
        <v>913</v>
      </c>
      <c r="C3952" s="33">
        <v>602</v>
      </c>
      <c r="D3952" t="s">
        <v>901</v>
      </c>
      <c r="E3952" t="s">
        <v>12241</v>
      </c>
      <c r="F3952" s="34">
        <v>44929.783333333333</v>
      </c>
      <c r="G3952" s="34">
        <v>44938.541666666664</v>
      </c>
      <c r="H3952" t="s">
        <v>907</v>
      </c>
      <c r="I3952" t="s">
        <v>903</v>
      </c>
      <c r="J3952" t="s">
        <v>12413</v>
      </c>
      <c r="K3952" t="s">
        <v>0</v>
      </c>
    </row>
    <row r="3953" spans="1:11">
      <c r="A3953" t="s">
        <v>10914</v>
      </c>
      <c r="B3953" s="33" t="s">
        <v>913</v>
      </c>
      <c r="C3953" s="33">
        <v>204</v>
      </c>
      <c r="D3953" t="s">
        <v>914</v>
      </c>
      <c r="E3953" t="s">
        <v>12241</v>
      </c>
      <c r="F3953" s="34">
        <v>44929.932638888888</v>
      </c>
      <c r="G3953" s="34">
        <v>44930.471253043979</v>
      </c>
      <c r="H3953" t="s">
        <v>907</v>
      </c>
      <c r="I3953" t="s">
        <v>903</v>
      </c>
      <c r="J3953" t="s">
        <v>12418</v>
      </c>
      <c r="K3953" t="s">
        <v>0</v>
      </c>
    </row>
    <row r="3954" spans="1:11">
      <c r="A3954" t="s">
        <v>10915</v>
      </c>
      <c r="B3954" s="33" t="s">
        <v>913</v>
      </c>
      <c r="C3954" s="33" t="s">
        <v>333</v>
      </c>
      <c r="D3954" t="s">
        <v>333</v>
      </c>
      <c r="E3954" t="s">
        <v>12241</v>
      </c>
      <c r="F3954" s="34">
        <v>44930.939583333333</v>
      </c>
      <c r="G3954" s="34">
        <v>44932.71721826389</v>
      </c>
      <c r="H3954" t="s">
        <v>907</v>
      </c>
      <c r="I3954" t="s">
        <v>903</v>
      </c>
      <c r="J3954" t="s">
        <v>12410</v>
      </c>
      <c r="K3954" t="s">
        <v>0</v>
      </c>
    </row>
    <row r="3955" spans="1:11">
      <c r="A3955" t="s">
        <v>10916</v>
      </c>
      <c r="B3955" s="33" t="s">
        <v>913</v>
      </c>
      <c r="C3955" s="33">
        <v>506</v>
      </c>
      <c r="D3955" t="s">
        <v>914</v>
      </c>
      <c r="E3955" t="s">
        <v>12241</v>
      </c>
      <c r="F3955" s="34">
        <v>44935.395833333336</v>
      </c>
      <c r="G3955" s="34">
        <v>44935.422995937501</v>
      </c>
      <c r="H3955" t="s">
        <v>907</v>
      </c>
      <c r="I3955" t="s">
        <v>903</v>
      </c>
      <c r="J3955" t="s">
        <v>12291</v>
      </c>
      <c r="K3955" t="s">
        <v>0</v>
      </c>
    </row>
    <row r="3956" spans="1:11">
      <c r="A3956" t="s">
        <v>10917</v>
      </c>
      <c r="B3956" s="33" t="s">
        <v>913</v>
      </c>
      <c r="C3956" s="33">
        <v>606</v>
      </c>
      <c r="D3956" t="s">
        <v>905</v>
      </c>
      <c r="E3956" t="s">
        <v>12241</v>
      </c>
      <c r="F3956" s="34">
        <v>44935.742361111108</v>
      </c>
      <c r="G3956" s="34">
        <v>44936.410556469906</v>
      </c>
      <c r="H3956" t="s">
        <v>907</v>
      </c>
      <c r="I3956" t="s">
        <v>903</v>
      </c>
      <c r="J3956" t="s">
        <v>12412</v>
      </c>
      <c r="K3956" t="s">
        <v>0</v>
      </c>
    </row>
    <row r="3957" spans="1:11">
      <c r="A3957" t="s">
        <v>10918</v>
      </c>
      <c r="B3957" s="33" t="s">
        <v>913</v>
      </c>
      <c r="C3957" s="33">
        <v>401</v>
      </c>
      <c r="D3957" t="s">
        <v>905</v>
      </c>
      <c r="E3957" t="s">
        <v>12241</v>
      </c>
      <c r="F3957" s="34">
        <v>44935.807638888888</v>
      </c>
      <c r="G3957" s="34">
        <v>44936.413046631948</v>
      </c>
      <c r="H3957" t="s">
        <v>907</v>
      </c>
      <c r="I3957" t="s">
        <v>903</v>
      </c>
      <c r="J3957" t="s">
        <v>12414</v>
      </c>
      <c r="K3957" t="s">
        <v>0</v>
      </c>
    </row>
    <row r="3958" spans="1:11">
      <c r="A3958" t="s">
        <v>10919</v>
      </c>
      <c r="B3958" s="33" t="s">
        <v>913</v>
      </c>
      <c r="C3958" s="33">
        <v>501</v>
      </c>
      <c r="D3958" t="s">
        <v>914</v>
      </c>
      <c r="E3958" t="s">
        <v>12241</v>
      </c>
      <c r="F3958" s="34">
        <v>44935.917361111111</v>
      </c>
      <c r="G3958" s="34">
        <v>44936.416765497685</v>
      </c>
      <c r="H3958" t="s">
        <v>2</v>
      </c>
      <c r="I3958" t="s">
        <v>903</v>
      </c>
      <c r="J3958" t="s">
        <v>12290</v>
      </c>
      <c r="K3958" t="s">
        <v>0</v>
      </c>
    </row>
    <row r="3959" spans="1:11">
      <c r="A3959" t="s">
        <v>10920</v>
      </c>
      <c r="B3959" s="33" t="s">
        <v>913</v>
      </c>
      <c r="C3959" s="33">
        <v>104</v>
      </c>
      <c r="D3959" t="s">
        <v>914</v>
      </c>
      <c r="E3959" t="s">
        <v>12241</v>
      </c>
      <c r="F3959" s="34">
        <v>44936.534722222219</v>
      </c>
      <c r="G3959" s="34">
        <v>44940.541666666664</v>
      </c>
      <c r="H3959" t="s">
        <v>907</v>
      </c>
      <c r="I3959" t="s">
        <v>903</v>
      </c>
      <c r="J3959" t="s">
        <v>12277</v>
      </c>
      <c r="K3959" t="s">
        <v>0</v>
      </c>
    </row>
    <row r="3960" spans="1:11">
      <c r="A3960" t="s">
        <v>10921</v>
      </c>
      <c r="B3960" s="33" t="s">
        <v>913</v>
      </c>
      <c r="C3960" s="33" t="s">
        <v>333</v>
      </c>
      <c r="D3960" t="s">
        <v>333</v>
      </c>
      <c r="E3960" t="s">
        <v>12241</v>
      </c>
      <c r="F3960" s="34">
        <v>44937.900694444441</v>
      </c>
      <c r="G3960" s="34">
        <v>44938.352352303242</v>
      </c>
      <c r="H3960" t="s">
        <v>907</v>
      </c>
      <c r="I3960" t="s">
        <v>903</v>
      </c>
      <c r="J3960" t="s">
        <v>12415</v>
      </c>
      <c r="K3960" t="s">
        <v>0</v>
      </c>
    </row>
    <row r="3961" spans="1:11">
      <c r="A3961" t="s">
        <v>10922</v>
      </c>
      <c r="B3961" s="33" t="s">
        <v>913</v>
      </c>
      <c r="C3961" s="33" t="s">
        <v>333</v>
      </c>
      <c r="D3961" t="s">
        <v>333</v>
      </c>
      <c r="E3961" t="s">
        <v>12241</v>
      </c>
      <c r="F3961" s="34">
        <v>44937.902777777781</v>
      </c>
      <c r="G3961" s="34">
        <v>44938.356732511573</v>
      </c>
      <c r="H3961" t="s">
        <v>907</v>
      </c>
      <c r="I3961" t="s">
        <v>903</v>
      </c>
      <c r="J3961" t="s">
        <v>12277</v>
      </c>
      <c r="K3961" t="s">
        <v>0</v>
      </c>
    </row>
    <row r="3962" spans="1:11">
      <c r="A3962" t="s">
        <v>10923</v>
      </c>
      <c r="B3962" s="33" t="s">
        <v>913</v>
      </c>
      <c r="C3962" s="33" t="s">
        <v>333</v>
      </c>
      <c r="D3962" t="s">
        <v>333</v>
      </c>
      <c r="E3962" t="s">
        <v>12241</v>
      </c>
      <c r="F3962" s="34">
        <v>44937.904166666667</v>
      </c>
      <c r="G3962" s="34">
        <v>44938.361907627317</v>
      </c>
      <c r="H3962" t="s">
        <v>2</v>
      </c>
      <c r="I3962" t="s">
        <v>903</v>
      </c>
      <c r="J3962" t="s">
        <v>12419</v>
      </c>
      <c r="K3962" t="s">
        <v>0</v>
      </c>
    </row>
    <row r="3963" spans="1:11">
      <c r="A3963" t="s">
        <v>10924</v>
      </c>
      <c r="B3963" s="33" t="s">
        <v>913</v>
      </c>
      <c r="C3963" s="33">
        <v>308</v>
      </c>
      <c r="D3963" t="s">
        <v>914</v>
      </c>
      <c r="E3963" t="s">
        <v>12241</v>
      </c>
      <c r="F3963" s="34">
        <v>44938.426388888889</v>
      </c>
      <c r="G3963" s="34">
        <v>44942</v>
      </c>
      <c r="H3963" t="s">
        <v>2</v>
      </c>
      <c r="I3963" t="s">
        <v>903</v>
      </c>
      <c r="J3963" t="s">
        <v>12277</v>
      </c>
      <c r="K3963" t="s">
        <v>0</v>
      </c>
    </row>
    <row r="3964" spans="1:11">
      <c r="A3964" t="s">
        <v>10925</v>
      </c>
      <c r="B3964" s="33" t="s">
        <v>913</v>
      </c>
      <c r="C3964" s="33">
        <v>604</v>
      </c>
      <c r="D3964" t="s">
        <v>914</v>
      </c>
      <c r="E3964" t="s">
        <v>12241</v>
      </c>
      <c r="F3964" s="34">
        <v>44941.892361111109</v>
      </c>
      <c r="G3964" s="34">
        <v>44942.387393750003</v>
      </c>
      <c r="H3964" t="s">
        <v>907</v>
      </c>
      <c r="I3964" t="s">
        <v>903</v>
      </c>
      <c r="J3964" t="s">
        <v>12416</v>
      </c>
      <c r="K3964" t="s">
        <v>0</v>
      </c>
    </row>
    <row r="3965" spans="1:11">
      <c r="A3965" t="s">
        <v>10926</v>
      </c>
      <c r="B3965" s="33" t="s">
        <v>913</v>
      </c>
      <c r="C3965" s="33">
        <v>105</v>
      </c>
      <c r="D3965" t="s">
        <v>901</v>
      </c>
      <c r="E3965" t="s">
        <v>12241</v>
      </c>
      <c r="F3965" s="34">
        <v>44942.478472222225</v>
      </c>
      <c r="G3965" s="34">
        <v>44951</v>
      </c>
      <c r="H3965" t="s">
        <v>907</v>
      </c>
      <c r="I3965" t="s">
        <v>903</v>
      </c>
      <c r="J3965" t="s">
        <v>12418</v>
      </c>
      <c r="K3965" t="s">
        <v>0</v>
      </c>
    </row>
    <row r="3966" spans="1:11">
      <c r="A3966" t="s">
        <v>10927</v>
      </c>
      <c r="B3966" s="33" t="s">
        <v>913</v>
      </c>
      <c r="C3966" s="33">
        <v>504</v>
      </c>
      <c r="D3966" t="s">
        <v>905</v>
      </c>
      <c r="E3966" t="s">
        <v>12241</v>
      </c>
      <c r="F3966" s="34">
        <v>44944.573611111111</v>
      </c>
      <c r="G3966" s="34">
        <v>44951.625</v>
      </c>
      <c r="H3966" t="s">
        <v>907</v>
      </c>
      <c r="I3966" t="s">
        <v>903</v>
      </c>
      <c r="J3966" t="s">
        <v>12291</v>
      </c>
      <c r="K3966" t="s">
        <v>0</v>
      </c>
    </row>
    <row r="3967" spans="1:11">
      <c r="A3967" t="s">
        <v>10928</v>
      </c>
      <c r="B3967" s="33" t="s">
        <v>913</v>
      </c>
      <c r="C3967" s="33">
        <v>501</v>
      </c>
      <c r="D3967" t="s">
        <v>914</v>
      </c>
      <c r="E3967" t="s">
        <v>12241</v>
      </c>
      <c r="F3967" s="34">
        <v>44946.368055555555</v>
      </c>
      <c r="G3967" s="34">
        <v>44956.333333333336</v>
      </c>
      <c r="H3967" t="s">
        <v>907</v>
      </c>
      <c r="I3967" t="s">
        <v>903</v>
      </c>
      <c r="J3967" t="s">
        <v>12283</v>
      </c>
      <c r="K3967" t="s">
        <v>0</v>
      </c>
    </row>
    <row r="3968" spans="1:11">
      <c r="A3968" t="s">
        <v>10929</v>
      </c>
      <c r="B3968" s="33" t="s">
        <v>913</v>
      </c>
      <c r="C3968" s="33">
        <v>206</v>
      </c>
      <c r="D3968" t="s">
        <v>901</v>
      </c>
      <c r="E3968" t="s">
        <v>12241</v>
      </c>
      <c r="F3968" s="34">
        <v>44946.658333333333</v>
      </c>
      <c r="G3968" s="34">
        <v>44959</v>
      </c>
      <c r="H3968" t="s">
        <v>907</v>
      </c>
      <c r="I3968" t="s">
        <v>903</v>
      </c>
      <c r="J3968" t="s">
        <v>12290</v>
      </c>
      <c r="K3968" t="s">
        <v>0</v>
      </c>
    </row>
    <row r="3969" spans="1:11">
      <c r="A3969" t="s">
        <v>10930</v>
      </c>
      <c r="B3969" s="33" t="s">
        <v>913</v>
      </c>
      <c r="C3969" s="33" t="s">
        <v>333</v>
      </c>
      <c r="D3969" t="s">
        <v>333</v>
      </c>
      <c r="E3969" t="s">
        <v>12241</v>
      </c>
      <c r="F3969" s="34">
        <v>44946.823611111111</v>
      </c>
      <c r="G3969" s="34">
        <v>44949.383819884257</v>
      </c>
      <c r="H3969" t="s">
        <v>907</v>
      </c>
      <c r="I3969" t="s">
        <v>903</v>
      </c>
      <c r="J3969" t="s">
        <v>12410</v>
      </c>
      <c r="K3969" t="s">
        <v>0</v>
      </c>
    </row>
    <row r="3970" spans="1:11">
      <c r="A3970" t="s">
        <v>10931</v>
      </c>
      <c r="B3970" s="33" t="s">
        <v>913</v>
      </c>
      <c r="C3970" s="33">
        <v>305</v>
      </c>
      <c r="D3970" t="s">
        <v>905</v>
      </c>
      <c r="E3970" t="s">
        <v>12241</v>
      </c>
      <c r="F3970" s="34">
        <v>44947.493055555555</v>
      </c>
      <c r="G3970" s="34">
        <v>44949.653400150462</v>
      </c>
      <c r="H3970" t="s">
        <v>2</v>
      </c>
      <c r="I3970" t="s">
        <v>903</v>
      </c>
      <c r="J3970" t="s">
        <v>12413</v>
      </c>
      <c r="K3970" t="s">
        <v>0</v>
      </c>
    </row>
    <row r="3971" spans="1:11">
      <c r="A3971" t="s">
        <v>10932</v>
      </c>
      <c r="B3971" s="33" t="s">
        <v>913</v>
      </c>
      <c r="C3971" s="33">
        <v>504</v>
      </c>
      <c r="D3971" t="s">
        <v>905</v>
      </c>
      <c r="E3971" t="s">
        <v>12241</v>
      </c>
      <c r="F3971" s="34">
        <v>44948.473611111112</v>
      </c>
      <c r="G3971" s="34">
        <v>44949.656739282407</v>
      </c>
      <c r="H3971" t="s">
        <v>2</v>
      </c>
      <c r="I3971" t="s">
        <v>903</v>
      </c>
      <c r="J3971" t="s">
        <v>12410</v>
      </c>
      <c r="K3971" t="s">
        <v>0</v>
      </c>
    </row>
    <row r="3972" spans="1:11">
      <c r="A3972" t="s">
        <v>10933</v>
      </c>
      <c r="B3972" s="33" t="s">
        <v>913</v>
      </c>
      <c r="C3972" s="33">
        <v>612</v>
      </c>
      <c r="D3972" t="s">
        <v>905</v>
      </c>
      <c r="E3972" t="s">
        <v>12241</v>
      </c>
      <c r="F3972" s="34">
        <v>44948.897916666669</v>
      </c>
      <c r="G3972" s="34">
        <v>44966</v>
      </c>
      <c r="H3972" t="s">
        <v>907</v>
      </c>
      <c r="I3972" t="s">
        <v>903</v>
      </c>
      <c r="J3972" t="s">
        <v>12284</v>
      </c>
      <c r="K3972" t="s">
        <v>0</v>
      </c>
    </row>
    <row r="3973" spans="1:11">
      <c r="A3973" t="s">
        <v>10934</v>
      </c>
      <c r="B3973" s="33" t="s">
        <v>913</v>
      </c>
      <c r="C3973" s="33">
        <v>503</v>
      </c>
      <c r="D3973" t="s">
        <v>901</v>
      </c>
      <c r="E3973" t="s">
        <v>12241</v>
      </c>
      <c r="F3973" s="34">
        <v>44949.527777777781</v>
      </c>
      <c r="G3973" s="34">
        <v>44957</v>
      </c>
      <c r="H3973" t="s">
        <v>2</v>
      </c>
      <c r="I3973" t="s">
        <v>903</v>
      </c>
      <c r="J3973" t="s">
        <v>12301</v>
      </c>
      <c r="K3973" t="s">
        <v>0</v>
      </c>
    </row>
    <row r="3974" spans="1:11">
      <c r="A3974" t="s">
        <v>10935</v>
      </c>
      <c r="B3974" s="33" t="s">
        <v>913</v>
      </c>
      <c r="C3974" s="33">
        <v>301</v>
      </c>
      <c r="D3974" t="s">
        <v>914</v>
      </c>
      <c r="E3974" t="s">
        <v>12241</v>
      </c>
      <c r="F3974" s="34">
        <v>44949.720138888886</v>
      </c>
      <c r="G3974" s="34">
        <v>44958.333333333336</v>
      </c>
      <c r="H3974" t="s">
        <v>907</v>
      </c>
      <c r="I3974" t="s">
        <v>903</v>
      </c>
      <c r="J3974" t="s">
        <v>12277</v>
      </c>
      <c r="K3974" t="s">
        <v>0</v>
      </c>
    </row>
    <row r="3975" spans="1:11">
      <c r="A3975" t="s">
        <v>10936</v>
      </c>
      <c r="B3975" s="33" t="s">
        <v>913</v>
      </c>
      <c r="C3975" s="33">
        <v>404</v>
      </c>
      <c r="D3975" t="s">
        <v>901</v>
      </c>
      <c r="E3975" t="s">
        <v>12241</v>
      </c>
      <c r="F3975" s="34">
        <v>44950.071527777778</v>
      </c>
      <c r="G3975" s="34">
        <v>44952.387702418979</v>
      </c>
      <c r="H3975" t="s">
        <v>907</v>
      </c>
      <c r="I3975" t="s">
        <v>903</v>
      </c>
      <c r="J3975" t="s">
        <v>12286</v>
      </c>
      <c r="K3975" t="s">
        <v>0</v>
      </c>
    </row>
    <row r="3976" spans="1:11">
      <c r="A3976" t="s">
        <v>10937</v>
      </c>
      <c r="B3976" s="33" t="s">
        <v>913</v>
      </c>
      <c r="C3976" s="33">
        <v>206</v>
      </c>
      <c r="D3976" t="s">
        <v>905</v>
      </c>
      <c r="E3976" t="s">
        <v>12241</v>
      </c>
      <c r="F3976" s="34">
        <v>44950.342361111114</v>
      </c>
      <c r="G3976" s="34">
        <v>44952.389262986107</v>
      </c>
      <c r="H3976" t="s">
        <v>2</v>
      </c>
      <c r="I3976" t="s">
        <v>903</v>
      </c>
      <c r="J3976" t="s">
        <v>12284</v>
      </c>
      <c r="K3976" t="s">
        <v>0</v>
      </c>
    </row>
    <row r="3977" spans="1:11">
      <c r="A3977" t="s">
        <v>10938</v>
      </c>
      <c r="B3977" s="33" t="s">
        <v>913</v>
      </c>
      <c r="C3977" s="33">
        <v>608</v>
      </c>
      <c r="D3977" t="s">
        <v>905</v>
      </c>
      <c r="E3977" t="s">
        <v>12252</v>
      </c>
      <c r="F3977" s="34">
        <v>44950.568055555559</v>
      </c>
      <c r="G3977" s="34">
        <v>44970</v>
      </c>
      <c r="H3977" t="s">
        <v>907</v>
      </c>
      <c r="I3977" t="s">
        <v>903</v>
      </c>
      <c r="J3977" t="s">
        <v>12418</v>
      </c>
      <c r="K3977" t="s">
        <v>0</v>
      </c>
    </row>
    <row r="3978" spans="1:11">
      <c r="A3978" t="s">
        <v>10939</v>
      </c>
      <c r="B3978" s="33" t="s">
        <v>913</v>
      </c>
      <c r="C3978" s="33">
        <v>606</v>
      </c>
      <c r="D3978" t="s">
        <v>905</v>
      </c>
      <c r="E3978" t="s">
        <v>12241</v>
      </c>
      <c r="F3978" s="34">
        <v>44951.702777777777</v>
      </c>
      <c r="G3978" s="34">
        <v>44952.760166562497</v>
      </c>
      <c r="H3978" t="s">
        <v>2</v>
      </c>
      <c r="I3978" t="s">
        <v>903</v>
      </c>
      <c r="J3978" t="s">
        <v>12412</v>
      </c>
      <c r="K3978" t="s">
        <v>0</v>
      </c>
    </row>
    <row r="3979" spans="1:11">
      <c r="A3979" t="s">
        <v>10940</v>
      </c>
      <c r="B3979" s="33" t="s">
        <v>913</v>
      </c>
      <c r="C3979" s="33">
        <v>111</v>
      </c>
      <c r="D3979" t="s">
        <v>905</v>
      </c>
      <c r="E3979" t="s">
        <v>12241</v>
      </c>
      <c r="F3979" s="34">
        <v>44951.908333333333</v>
      </c>
      <c r="G3979" s="34">
        <v>44957.625</v>
      </c>
      <c r="H3979" t="s">
        <v>907</v>
      </c>
      <c r="I3979" t="s">
        <v>903</v>
      </c>
      <c r="J3979" t="s">
        <v>12286</v>
      </c>
      <c r="K3979" t="s">
        <v>0</v>
      </c>
    </row>
    <row r="3980" spans="1:11">
      <c r="A3980" t="s">
        <v>10941</v>
      </c>
      <c r="B3980" s="33" t="s">
        <v>913</v>
      </c>
      <c r="C3980" s="33">
        <v>603</v>
      </c>
      <c r="D3980" t="s">
        <v>905</v>
      </c>
      <c r="E3980" t="s">
        <v>12241</v>
      </c>
      <c r="F3980" s="34">
        <v>44953.677083333336</v>
      </c>
      <c r="G3980" s="34">
        <v>44956.79049353009</v>
      </c>
      <c r="H3980" t="s">
        <v>907</v>
      </c>
      <c r="I3980" t="s">
        <v>903</v>
      </c>
      <c r="J3980" t="s">
        <v>12414</v>
      </c>
      <c r="K3980" t="s">
        <v>0</v>
      </c>
    </row>
    <row r="3981" spans="1:11">
      <c r="A3981" t="s">
        <v>10942</v>
      </c>
      <c r="B3981" s="33" t="s">
        <v>913</v>
      </c>
      <c r="C3981" s="33" t="s">
        <v>333</v>
      </c>
      <c r="D3981" t="s">
        <v>333</v>
      </c>
      <c r="E3981" t="s">
        <v>12241</v>
      </c>
      <c r="F3981" s="34">
        <v>44953.381944444445</v>
      </c>
      <c r="G3981" s="34">
        <v>44966.416666666664</v>
      </c>
      <c r="H3981" t="s">
        <v>907</v>
      </c>
      <c r="I3981" t="s">
        <v>903</v>
      </c>
      <c r="J3981" t="s">
        <v>12318</v>
      </c>
      <c r="K3981" t="s">
        <v>0</v>
      </c>
    </row>
    <row r="3982" spans="1:11">
      <c r="A3982" t="s">
        <v>10943</v>
      </c>
      <c r="B3982" s="33" t="s">
        <v>913</v>
      </c>
      <c r="C3982" s="33">
        <v>410</v>
      </c>
      <c r="D3982" t="s">
        <v>914</v>
      </c>
      <c r="E3982" t="s">
        <v>12241</v>
      </c>
      <c r="F3982" s="34">
        <v>44957.84652777778</v>
      </c>
      <c r="G3982" s="34">
        <v>44958.725608460649</v>
      </c>
      <c r="H3982" t="s">
        <v>907</v>
      </c>
      <c r="I3982" t="s">
        <v>903</v>
      </c>
      <c r="J3982" t="s">
        <v>12413</v>
      </c>
      <c r="K3982" t="s">
        <v>0</v>
      </c>
    </row>
    <row r="3983" spans="1:11">
      <c r="A3983" t="s">
        <v>10944</v>
      </c>
      <c r="B3983" s="33" t="s">
        <v>913</v>
      </c>
      <c r="C3983" s="33">
        <v>508</v>
      </c>
      <c r="D3983" t="s">
        <v>905</v>
      </c>
      <c r="E3983" t="s">
        <v>12241</v>
      </c>
      <c r="F3983" s="34">
        <v>44957.875</v>
      </c>
      <c r="G3983" s="34">
        <v>44985.614915902777</v>
      </c>
      <c r="H3983" t="s">
        <v>2</v>
      </c>
      <c r="I3983" t="s">
        <v>903</v>
      </c>
      <c r="J3983" t="s">
        <v>12418</v>
      </c>
      <c r="K3983" t="s">
        <v>0</v>
      </c>
    </row>
    <row r="3984" spans="1:11">
      <c r="A3984" t="s">
        <v>10945</v>
      </c>
      <c r="B3984" s="33" t="s">
        <v>913</v>
      </c>
      <c r="C3984" s="33">
        <v>603</v>
      </c>
      <c r="D3984" t="s">
        <v>901</v>
      </c>
      <c r="E3984" t="s">
        <v>12241</v>
      </c>
      <c r="F3984" s="34">
        <v>44958.462500000001</v>
      </c>
      <c r="G3984" s="34">
        <v>44966</v>
      </c>
      <c r="H3984" t="s">
        <v>907</v>
      </c>
      <c r="I3984" t="s">
        <v>903</v>
      </c>
      <c r="J3984" t="s">
        <v>12418</v>
      </c>
      <c r="K3984" t="s">
        <v>0</v>
      </c>
    </row>
    <row r="3985" spans="1:11">
      <c r="A3985" t="s">
        <v>10946</v>
      </c>
      <c r="B3985" s="33" t="s">
        <v>913</v>
      </c>
      <c r="C3985" s="33">
        <v>405</v>
      </c>
      <c r="D3985" t="s">
        <v>901</v>
      </c>
      <c r="E3985" t="s">
        <v>12241</v>
      </c>
      <c r="F3985" s="34">
        <v>44962.481249999997</v>
      </c>
      <c r="G3985" s="34">
        <v>44965</v>
      </c>
      <c r="H3985" t="s">
        <v>907</v>
      </c>
      <c r="I3985" t="s">
        <v>903</v>
      </c>
      <c r="J3985" t="s">
        <v>12277</v>
      </c>
      <c r="K3985" t="s">
        <v>0</v>
      </c>
    </row>
    <row r="3986" spans="1:11">
      <c r="A3986" t="s">
        <v>10947</v>
      </c>
      <c r="B3986" s="33" t="s">
        <v>913</v>
      </c>
      <c r="C3986" s="33">
        <v>504</v>
      </c>
      <c r="D3986" t="s">
        <v>901</v>
      </c>
      <c r="E3986" t="s">
        <v>12241</v>
      </c>
      <c r="F3986" s="34">
        <v>44959.402083333334</v>
      </c>
      <c r="G3986" s="34">
        <v>44972.333333333336</v>
      </c>
      <c r="H3986" t="s">
        <v>907</v>
      </c>
      <c r="I3986" t="s">
        <v>903</v>
      </c>
      <c r="J3986" t="s">
        <v>12413</v>
      </c>
      <c r="K3986" t="s">
        <v>0</v>
      </c>
    </row>
    <row r="3987" spans="1:11">
      <c r="A3987" t="s">
        <v>10948</v>
      </c>
      <c r="B3987" s="33" t="s">
        <v>913</v>
      </c>
      <c r="C3987" s="33">
        <v>110</v>
      </c>
      <c r="D3987" t="s">
        <v>901</v>
      </c>
      <c r="E3987" t="s">
        <v>12241</v>
      </c>
      <c r="F3987" s="34">
        <v>44961.678472222222</v>
      </c>
      <c r="G3987" s="34">
        <v>44963.612492534725</v>
      </c>
      <c r="H3987" t="s">
        <v>907</v>
      </c>
      <c r="I3987" t="s">
        <v>903</v>
      </c>
      <c r="J3987" t="s">
        <v>12290</v>
      </c>
      <c r="K3987" t="s">
        <v>0</v>
      </c>
    </row>
    <row r="3988" spans="1:11">
      <c r="A3988" t="s">
        <v>10949</v>
      </c>
      <c r="B3988" s="33" t="s">
        <v>913</v>
      </c>
      <c r="C3988" s="33">
        <v>609</v>
      </c>
      <c r="D3988" t="s">
        <v>905</v>
      </c>
      <c r="E3988" t="s">
        <v>12241</v>
      </c>
      <c r="F3988" s="34">
        <v>44961.716666666667</v>
      </c>
      <c r="G3988" s="34">
        <v>44977</v>
      </c>
      <c r="H3988" t="s">
        <v>907</v>
      </c>
      <c r="I3988" t="s">
        <v>903</v>
      </c>
      <c r="J3988" t="s">
        <v>12277</v>
      </c>
      <c r="K3988" t="s">
        <v>0</v>
      </c>
    </row>
    <row r="3989" spans="1:11">
      <c r="A3989" t="s">
        <v>10950</v>
      </c>
      <c r="B3989" s="33" t="s">
        <v>913</v>
      </c>
      <c r="C3989" s="33">
        <v>610</v>
      </c>
      <c r="D3989" t="s">
        <v>914</v>
      </c>
      <c r="E3989" t="s">
        <v>12243</v>
      </c>
      <c r="F3989" s="34">
        <v>44968.499305555553</v>
      </c>
      <c r="G3989" s="34">
        <v>44978</v>
      </c>
      <c r="H3989" t="s">
        <v>907</v>
      </c>
      <c r="I3989" t="s">
        <v>903</v>
      </c>
      <c r="J3989" t="s">
        <v>12286</v>
      </c>
      <c r="K3989" t="s">
        <v>0</v>
      </c>
    </row>
    <row r="3990" spans="1:11">
      <c r="A3990" t="s">
        <v>10951</v>
      </c>
      <c r="B3990" s="33" t="s">
        <v>913</v>
      </c>
      <c r="C3990" s="33">
        <v>402</v>
      </c>
      <c r="D3990" t="s">
        <v>901</v>
      </c>
      <c r="E3990" t="s">
        <v>12243</v>
      </c>
      <c r="F3990" s="34">
        <v>44971.872916666667</v>
      </c>
      <c r="G3990" s="34">
        <v>44972.375322604166</v>
      </c>
      <c r="H3990" t="s">
        <v>907</v>
      </c>
      <c r="I3990" t="s">
        <v>903</v>
      </c>
      <c r="J3990" t="s">
        <v>12413</v>
      </c>
      <c r="K3990" t="s">
        <v>0</v>
      </c>
    </row>
    <row r="3991" spans="1:11">
      <c r="A3991" t="s">
        <v>10952</v>
      </c>
      <c r="B3991" s="33" t="s">
        <v>913</v>
      </c>
      <c r="C3991" s="33">
        <v>202</v>
      </c>
      <c r="D3991" t="s">
        <v>905</v>
      </c>
      <c r="E3991" t="s">
        <v>12243</v>
      </c>
      <c r="F3991" s="34">
        <v>44973.854861111111</v>
      </c>
      <c r="G3991" s="34">
        <v>44978</v>
      </c>
      <c r="H3991" t="s">
        <v>907</v>
      </c>
      <c r="I3991" t="s">
        <v>903</v>
      </c>
      <c r="J3991" t="s">
        <v>12286</v>
      </c>
      <c r="K3991" t="s">
        <v>0</v>
      </c>
    </row>
    <row r="3992" spans="1:11">
      <c r="A3992" t="s">
        <v>10953</v>
      </c>
      <c r="B3992" s="33" t="s">
        <v>913</v>
      </c>
      <c r="C3992" s="33">
        <v>311</v>
      </c>
      <c r="D3992" t="s">
        <v>914</v>
      </c>
      <c r="E3992" t="s">
        <v>12243</v>
      </c>
      <c r="F3992" s="34">
        <v>44976.652777777781</v>
      </c>
      <c r="G3992" s="34">
        <v>44979.693749999999</v>
      </c>
      <c r="H3992" t="s">
        <v>907</v>
      </c>
      <c r="I3992" t="s">
        <v>903</v>
      </c>
      <c r="J3992" t="s">
        <v>12413</v>
      </c>
      <c r="K3992" t="s">
        <v>0</v>
      </c>
    </row>
    <row r="3993" spans="1:11">
      <c r="A3993" t="s">
        <v>10954</v>
      </c>
      <c r="B3993" s="33" t="s">
        <v>913</v>
      </c>
      <c r="C3993" s="33">
        <v>311</v>
      </c>
      <c r="D3993" t="s">
        <v>914</v>
      </c>
      <c r="E3993" t="s">
        <v>12243</v>
      </c>
      <c r="F3993" s="34">
        <v>44977.890972222223</v>
      </c>
      <c r="G3993" s="34">
        <v>45006.708333333336</v>
      </c>
      <c r="H3993" t="s">
        <v>907</v>
      </c>
      <c r="I3993" t="s">
        <v>903</v>
      </c>
      <c r="J3993" t="s">
        <v>12414</v>
      </c>
      <c r="K3993" t="s">
        <v>0</v>
      </c>
    </row>
    <row r="3994" spans="1:11">
      <c r="A3994" t="s">
        <v>10955</v>
      </c>
      <c r="B3994" s="33" t="s">
        <v>913</v>
      </c>
      <c r="C3994" s="33">
        <v>305</v>
      </c>
      <c r="D3994" t="s">
        <v>914</v>
      </c>
      <c r="E3994" t="s">
        <v>12243</v>
      </c>
      <c r="F3994" s="34">
        <v>44989.315972222219</v>
      </c>
      <c r="G3994" s="34">
        <v>44999.333333333336</v>
      </c>
      <c r="H3994" t="s">
        <v>907</v>
      </c>
      <c r="I3994" t="s">
        <v>903</v>
      </c>
      <c r="J3994" t="s">
        <v>12279</v>
      </c>
      <c r="K3994" t="s">
        <v>0</v>
      </c>
    </row>
    <row r="3995" spans="1:11">
      <c r="A3995" t="s">
        <v>10956</v>
      </c>
      <c r="B3995" s="33" t="s">
        <v>913</v>
      </c>
      <c r="C3995" s="33">
        <v>105</v>
      </c>
      <c r="D3995" t="s">
        <v>901</v>
      </c>
      <c r="E3995" t="s">
        <v>12243</v>
      </c>
      <c r="F3995" s="34">
        <v>44978.53125</v>
      </c>
      <c r="G3995" s="34">
        <v>45000.865506759263</v>
      </c>
      <c r="H3995" t="s">
        <v>2</v>
      </c>
      <c r="I3995" t="s">
        <v>903</v>
      </c>
      <c r="J3995" t="s">
        <v>12437</v>
      </c>
      <c r="K3995" t="s">
        <v>0</v>
      </c>
    </row>
    <row r="3996" spans="1:11">
      <c r="A3996" t="s">
        <v>10957</v>
      </c>
      <c r="B3996" s="33" t="s">
        <v>913</v>
      </c>
      <c r="C3996" s="33">
        <v>211</v>
      </c>
      <c r="D3996" t="s">
        <v>901</v>
      </c>
      <c r="E3996" t="s">
        <v>12243</v>
      </c>
      <c r="F3996" s="34">
        <v>44979.435416666667</v>
      </c>
      <c r="G3996" s="34">
        <v>45000.541666666664</v>
      </c>
      <c r="H3996" t="s">
        <v>907</v>
      </c>
      <c r="I3996" t="s">
        <v>903</v>
      </c>
      <c r="J3996" t="s">
        <v>12286</v>
      </c>
      <c r="K3996" t="s">
        <v>0</v>
      </c>
    </row>
    <row r="3997" spans="1:11">
      <c r="A3997" t="s">
        <v>10958</v>
      </c>
      <c r="B3997" s="33" t="s">
        <v>913</v>
      </c>
      <c r="C3997" s="33">
        <v>411</v>
      </c>
      <c r="D3997" t="s">
        <v>914</v>
      </c>
      <c r="E3997" t="s">
        <v>12243</v>
      </c>
      <c r="F3997" s="34">
        <v>44985.494444444441</v>
      </c>
      <c r="G3997" s="34">
        <v>44991.782738576389</v>
      </c>
      <c r="H3997" t="s">
        <v>907</v>
      </c>
      <c r="I3997" t="s">
        <v>903</v>
      </c>
      <c r="J3997" t="s">
        <v>12437</v>
      </c>
      <c r="K3997" t="s">
        <v>0</v>
      </c>
    </row>
    <row r="3998" spans="1:11">
      <c r="A3998" t="s">
        <v>10959</v>
      </c>
      <c r="B3998" s="33" t="s">
        <v>913</v>
      </c>
      <c r="C3998" s="33">
        <v>209</v>
      </c>
      <c r="D3998" t="s">
        <v>901</v>
      </c>
      <c r="E3998" t="s">
        <v>12243</v>
      </c>
      <c r="F3998" s="34">
        <v>44991.405555555553</v>
      </c>
      <c r="G3998" s="34">
        <v>45020.708333333336</v>
      </c>
      <c r="H3998" t="s">
        <v>907</v>
      </c>
      <c r="I3998" t="s">
        <v>903</v>
      </c>
      <c r="J3998" t="s">
        <v>12283</v>
      </c>
      <c r="K3998" t="s">
        <v>0</v>
      </c>
    </row>
    <row r="3999" spans="1:11">
      <c r="A3999" t="s">
        <v>10960</v>
      </c>
      <c r="B3999" s="33" t="s">
        <v>913</v>
      </c>
      <c r="C3999" s="33">
        <v>508</v>
      </c>
      <c r="D3999" t="s">
        <v>905</v>
      </c>
      <c r="E3999" t="s">
        <v>12243</v>
      </c>
      <c r="F3999" s="34">
        <v>44986.930555555555</v>
      </c>
      <c r="G3999" s="34">
        <v>45000.863895416667</v>
      </c>
      <c r="H3999" t="s">
        <v>2</v>
      </c>
      <c r="I3999" t="s">
        <v>903</v>
      </c>
      <c r="J3999" t="s">
        <v>12437</v>
      </c>
      <c r="K3999" t="s">
        <v>0</v>
      </c>
    </row>
    <row r="4000" spans="1:11">
      <c r="A4000" t="s">
        <v>10961</v>
      </c>
      <c r="B4000" s="33" t="s">
        <v>913</v>
      </c>
      <c r="C4000" s="33">
        <v>508</v>
      </c>
      <c r="D4000" t="s">
        <v>905</v>
      </c>
      <c r="E4000" t="s">
        <v>806</v>
      </c>
      <c r="F4000" s="34">
        <v>44986.936111111114</v>
      </c>
      <c r="G4000" s="34">
        <v>44995.818240393521</v>
      </c>
      <c r="H4000" t="s">
        <v>907</v>
      </c>
      <c r="I4000" t="s">
        <v>903</v>
      </c>
      <c r="J4000" t="s">
        <v>12410</v>
      </c>
      <c r="K4000" t="s">
        <v>0</v>
      </c>
    </row>
    <row r="4001" spans="1:11">
      <c r="A4001" t="s">
        <v>10962</v>
      </c>
      <c r="B4001" s="33" t="s">
        <v>913</v>
      </c>
      <c r="C4001" s="33">
        <v>105</v>
      </c>
      <c r="D4001" t="s">
        <v>901</v>
      </c>
      <c r="E4001" t="s">
        <v>12243</v>
      </c>
      <c r="F4001" s="34">
        <v>44987.484722222223</v>
      </c>
      <c r="G4001" s="34">
        <v>44995.820071249997</v>
      </c>
      <c r="H4001" t="s">
        <v>2</v>
      </c>
      <c r="I4001" t="s">
        <v>903</v>
      </c>
      <c r="J4001" t="s">
        <v>12437</v>
      </c>
      <c r="K4001" t="s">
        <v>0</v>
      </c>
    </row>
    <row r="4002" spans="1:11">
      <c r="A4002" t="s">
        <v>10963</v>
      </c>
      <c r="B4002" s="33" t="s">
        <v>913</v>
      </c>
      <c r="C4002" s="33">
        <v>603</v>
      </c>
      <c r="D4002" t="s">
        <v>914</v>
      </c>
      <c r="E4002" t="s">
        <v>12243</v>
      </c>
      <c r="F4002" s="34">
        <v>44988.461805555555</v>
      </c>
      <c r="G4002" s="34">
        <v>44995.829751770834</v>
      </c>
      <c r="H4002" t="s">
        <v>907</v>
      </c>
      <c r="I4002" t="s">
        <v>903</v>
      </c>
      <c r="J4002" t="s">
        <v>12437</v>
      </c>
      <c r="K4002" t="s">
        <v>0</v>
      </c>
    </row>
    <row r="4003" spans="1:11">
      <c r="A4003" t="s">
        <v>10964</v>
      </c>
      <c r="B4003" s="33" t="s">
        <v>913</v>
      </c>
      <c r="C4003" s="33">
        <v>204</v>
      </c>
      <c r="D4003" t="s">
        <v>905</v>
      </c>
      <c r="E4003" t="s">
        <v>12243</v>
      </c>
      <c r="F4003" s="34">
        <v>44991.4375</v>
      </c>
      <c r="G4003" s="34">
        <v>45009.708333333336</v>
      </c>
      <c r="H4003" t="s">
        <v>907</v>
      </c>
      <c r="I4003" t="s">
        <v>903</v>
      </c>
      <c r="J4003" t="s">
        <v>12412</v>
      </c>
      <c r="K4003" t="s">
        <v>0</v>
      </c>
    </row>
    <row r="4004" spans="1:11">
      <c r="A4004" t="s">
        <v>10965</v>
      </c>
      <c r="B4004" s="33" t="s">
        <v>913</v>
      </c>
      <c r="C4004" s="33">
        <v>404</v>
      </c>
      <c r="D4004" t="s">
        <v>905</v>
      </c>
      <c r="E4004" t="s">
        <v>12243</v>
      </c>
      <c r="F4004" s="34">
        <v>44998.496527777781</v>
      </c>
      <c r="G4004" s="34">
        <v>45019.5</v>
      </c>
      <c r="H4004" t="s">
        <v>2</v>
      </c>
      <c r="I4004" t="s">
        <v>903</v>
      </c>
      <c r="J4004" t="s">
        <v>12318</v>
      </c>
      <c r="K4004" t="s">
        <v>0</v>
      </c>
    </row>
    <row r="4005" spans="1:11">
      <c r="A4005" t="s">
        <v>10966</v>
      </c>
      <c r="B4005" s="33" t="s">
        <v>913</v>
      </c>
      <c r="C4005" s="33">
        <v>309</v>
      </c>
      <c r="D4005" t="s">
        <v>914</v>
      </c>
      <c r="E4005" t="s">
        <v>12243</v>
      </c>
      <c r="F4005" s="34">
        <v>44997.595833333333</v>
      </c>
      <c r="G4005" s="34">
        <v>45007.708333333336</v>
      </c>
      <c r="H4005" t="s">
        <v>907</v>
      </c>
      <c r="I4005" t="s">
        <v>903</v>
      </c>
      <c r="J4005" t="s">
        <v>12418</v>
      </c>
      <c r="K4005" t="s">
        <v>0</v>
      </c>
    </row>
    <row r="4006" spans="1:11">
      <c r="A4006" t="s">
        <v>10967</v>
      </c>
      <c r="B4006" s="33" t="s">
        <v>913</v>
      </c>
      <c r="C4006" s="33">
        <v>111</v>
      </c>
      <c r="D4006" t="s">
        <v>905</v>
      </c>
      <c r="E4006" t="s">
        <v>12243</v>
      </c>
      <c r="F4006" s="34">
        <v>44991.650694444441</v>
      </c>
      <c r="G4006" s="34">
        <v>45008.708333333336</v>
      </c>
      <c r="H4006" t="s">
        <v>907</v>
      </c>
      <c r="I4006" t="s">
        <v>903</v>
      </c>
      <c r="J4006" t="s">
        <v>12277</v>
      </c>
      <c r="K4006" t="s">
        <v>0</v>
      </c>
    </row>
    <row r="4007" spans="1:11">
      <c r="A4007" t="s">
        <v>10968</v>
      </c>
      <c r="B4007" s="33" t="s">
        <v>913</v>
      </c>
      <c r="C4007" s="33">
        <v>209</v>
      </c>
      <c r="D4007" t="s">
        <v>905</v>
      </c>
      <c r="E4007" t="s">
        <v>12243</v>
      </c>
      <c r="F4007" s="34">
        <v>45000.536111111112</v>
      </c>
      <c r="G4007" s="34">
        <v>45001.649315567127</v>
      </c>
      <c r="H4007" t="s">
        <v>907</v>
      </c>
      <c r="I4007" t="s">
        <v>903</v>
      </c>
      <c r="J4007" t="s">
        <v>12437</v>
      </c>
      <c r="K4007" t="s">
        <v>0</v>
      </c>
    </row>
    <row r="4008" spans="1:11">
      <c r="A4008" t="s">
        <v>10969</v>
      </c>
      <c r="B4008" s="33" t="s">
        <v>913</v>
      </c>
      <c r="C4008" s="33" t="s">
        <v>333</v>
      </c>
      <c r="D4008" t="s">
        <v>333</v>
      </c>
      <c r="E4008" t="s">
        <v>806</v>
      </c>
      <c r="F4008" s="34">
        <v>45000.647916666669</v>
      </c>
      <c r="G4008" s="34">
        <v>45001.661694918985</v>
      </c>
      <c r="H4008" t="s">
        <v>907</v>
      </c>
      <c r="I4008" t="s">
        <v>903</v>
      </c>
      <c r="J4008" t="s">
        <v>12415</v>
      </c>
      <c r="K4008" t="s">
        <v>0</v>
      </c>
    </row>
    <row r="4009" spans="1:11">
      <c r="A4009" t="s">
        <v>10970</v>
      </c>
      <c r="B4009" s="33" t="s">
        <v>913</v>
      </c>
      <c r="C4009" s="33">
        <v>512</v>
      </c>
      <c r="D4009" t="s">
        <v>901</v>
      </c>
      <c r="E4009" t="s">
        <v>12243</v>
      </c>
      <c r="F4009" s="34">
        <v>45007.395833333336</v>
      </c>
      <c r="G4009" s="34">
        <v>45009.688744907406</v>
      </c>
      <c r="H4009" t="s">
        <v>907</v>
      </c>
      <c r="I4009" t="s">
        <v>903</v>
      </c>
      <c r="J4009" t="s">
        <v>12437</v>
      </c>
      <c r="K4009" t="s">
        <v>0</v>
      </c>
    </row>
    <row r="4010" spans="1:11">
      <c r="A4010" t="s">
        <v>10971</v>
      </c>
      <c r="B4010" s="33" t="s">
        <v>913</v>
      </c>
      <c r="C4010" s="33" t="s">
        <v>333</v>
      </c>
      <c r="D4010" t="s">
        <v>333</v>
      </c>
      <c r="E4010" t="s">
        <v>12243</v>
      </c>
      <c r="F4010" s="34">
        <v>45000.645833333336</v>
      </c>
      <c r="G4010" s="34">
        <v>45012.574701087964</v>
      </c>
      <c r="H4010" t="s">
        <v>2</v>
      </c>
      <c r="I4010" t="s">
        <v>903</v>
      </c>
      <c r="J4010" t="s">
        <v>12437</v>
      </c>
      <c r="K4010" t="s">
        <v>0</v>
      </c>
    </row>
    <row r="4011" spans="1:11">
      <c r="A4011" t="s">
        <v>10972</v>
      </c>
      <c r="B4011" s="33" t="s">
        <v>913</v>
      </c>
      <c r="C4011" s="33">
        <v>504</v>
      </c>
      <c r="D4011" t="s">
        <v>905</v>
      </c>
      <c r="E4011" t="s">
        <v>12243</v>
      </c>
      <c r="F4011" s="34">
        <v>45000.879861111112</v>
      </c>
      <c r="G4011" s="34">
        <v>45001.708333333336</v>
      </c>
      <c r="H4011" t="s">
        <v>907</v>
      </c>
      <c r="I4011" t="s">
        <v>903</v>
      </c>
      <c r="J4011" t="s">
        <v>12414</v>
      </c>
      <c r="K4011" t="s">
        <v>0</v>
      </c>
    </row>
    <row r="4012" spans="1:11">
      <c r="A4012" t="s">
        <v>10973</v>
      </c>
      <c r="B4012" s="33" t="s">
        <v>913</v>
      </c>
      <c r="C4012" s="33">
        <v>511</v>
      </c>
      <c r="D4012" t="s">
        <v>901</v>
      </c>
      <c r="E4012" t="s">
        <v>12243</v>
      </c>
      <c r="F4012" s="34">
        <v>45002.486805555556</v>
      </c>
      <c r="G4012" s="34">
        <v>45022.708333333336</v>
      </c>
      <c r="H4012" t="s">
        <v>907</v>
      </c>
      <c r="I4012" t="s">
        <v>903</v>
      </c>
      <c r="J4012" t="s">
        <v>12418</v>
      </c>
      <c r="K4012" t="s">
        <v>0</v>
      </c>
    </row>
    <row r="4013" spans="1:11">
      <c r="A4013" t="s">
        <v>10974</v>
      </c>
      <c r="B4013" s="33" t="s">
        <v>913</v>
      </c>
      <c r="C4013" s="33">
        <v>403</v>
      </c>
      <c r="D4013" t="s">
        <v>901</v>
      </c>
      <c r="E4013" t="s">
        <v>12243</v>
      </c>
      <c r="F4013" s="34">
        <v>45007.521527777775</v>
      </c>
      <c r="G4013" s="34">
        <v>45019.708333333336</v>
      </c>
      <c r="H4013" t="s">
        <v>907</v>
      </c>
      <c r="I4013" t="s">
        <v>903</v>
      </c>
      <c r="J4013" t="s">
        <v>12279</v>
      </c>
      <c r="K4013" t="s">
        <v>0</v>
      </c>
    </row>
    <row r="4014" spans="1:11">
      <c r="A4014" t="s">
        <v>10975</v>
      </c>
      <c r="B4014" s="33" t="s">
        <v>913</v>
      </c>
      <c r="C4014" s="33">
        <v>504</v>
      </c>
      <c r="D4014" t="s">
        <v>905</v>
      </c>
      <c r="E4014" t="s">
        <v>12243</v>
      </c>
      <c r="F4014" s="34">
        <v>45008.643750000003</v>
      </c>
      <c r="G4014" s="34">
        <v>45023.781774618059</v>
      </c>
      <c r="H4014" t="s">
        <v>907</v>
      </c>
      <c r="I4014" t="s">
        <v>903</v>
      </c>
      <c r="J4014" t="s">
        <v>12413</v>
      </c>
      <c r="K4014" t="s">
        <v>0</v>
      </c>
    </row>
    <row r="4015" spans="1:11">
      <c r="A4015" t="s">
        <v>10976</v>
      </c>
      <c r="B4015" s="33" t="s">
        <v>913</v>
      </c>
      <c r="C4015" s="33">
        <v>311</v>
      </c>
      <c r="D4015" t="s">
        <v>905</v>
      </c>
      <c r="E4015" t="s">
        <v>12243</v>
      </c>
      <c r="F4015" s="34">
        <v>45010.55</v>
      </c>
      <c r="G4015" s="34">
        <v>45016.708333333336</v>
      </c>
      <c r="H4015" t="s">
        <v>907</v>
      </c>
      <c r="I4015" t="s">
        <v>903</v>
      </c>
      <c r="J4015" t="s">
        <v>12286</v>
      </c>
      <c r="K4015" t="s">
        <v>0</v>
      </c>
    </row>
    <row r="4016" spans="1:11">
      <c r="A4016" t="s">
        <v>10977</v>
      </c>
      <c r="B4016" s="33" t="s">
        <v>913</v>
      </c>
      <c r="C4016" s="33">
        <v>206</v>
      </c>
      <c r="D4016" t="s">
        <v>901</v>
      </c>
      <c r="E4016" t="s">
        <v>12243</v>
      </c>
      <c r="F4016" s="34">
        <v>45011.03402777778</v>
      </c>
      <c r="G4016" s="34">
        <v>45012.589286226852</v>
      </c>
      <c r="H4016" t="s">
        <v>907</v>
      </c>
      <c r="I4016" t="s">
        <v>903</v>
      </c>
      <c r="J4016" t="s">
        <v>12437</v>
      </c>
      <c r="K4016" t="s">
        <v>0</v>
      </c>
    </row>
    <row r="4017" spans="1:11">
      <c r="A4017" t="s">
        <v>10978</v>
      </c>
      <c r="B4017" s="33" t="s">
        <v>913</v>
      </c>
      <c r="C4017" s="33">
        <v>205</v>
      </c>
      <c r="D4017" t="s">
        <v>905</v>
      </c>
      <c r="E4017" t="s">
        <v>12243</v>
      </c>
      <c r="F4017" s="34">
        <v>45012.385416666664</v>
      </c>
      <c r="G4017" s="34">
        <v>45019.708333333336</v>
      </c>
      <c r="H4017" t="s">
        <v>907</v>
      </c>
      <c r="I4017" t="s">
        <v>903</v>
      </c>
      <c r="J4017" t="s">
        <v>12284</v>
      </c>
      <c r="K4017" t="s">
        <v>0</v>
      </c>
    </row>
    <row r="4018" spans="1:11">
      <c r="A4018" t="s">
        <v>10979</v>
      </c>
      <c r="B4018" s="33" t="s">
        <v>913</v>
      </c>
      <c r="C4018" s="33" t="s">
        <v>333</v>
      </c>
      <c r="D4018" t="s">
        <v>333</v>
      </c>
      <c r="E4018" t="s">
        <v>12243</v>
      </c>
      <c r="F4018" s="34">
        <v>45013.270833333336</v>
      </c>
      <c r="G4018" s="34">
        <v>45013.605547291663</v>
      </c>
      <c r="H4018" t="s">
        <v>2</v>
      </c>
      <c r="I4018" t="s">
        <v>903</v>
      </c>
      <c r="J4018" t="s">
        <v>12295</v>
      </c>
      <c r="K4018" t="s">
        <v>0</v>
      </c>
    </row>
    <row r="4019" spans="1:11">
      <c r="A4019" t="s">
        <v>10980</v>
      </c>
      <c r="B4019" s="33" t="s">
        <v>913</v>
      </c>
      <c r="C4019" s="33">
        <v>601</v>
      </c>
      <c r="D4019" t="s">
        <v>914</v>
      </c>
      <c r="E4019" t="s">
        <v>12243</v>
      </c>
      <c r="F4019" s="34">
        <v>45014.413194444445</v>
      </c>
      <c r="G4019" s="34">
        <v>45015.590899097224</v>
      </c>
      <c r="H4019" t="s">
        <v>907</v>
      </c>
      <c r="I4019" t="s">
        <v>903</v>
      </c>
      <c r="J4019" t="s">
        <v>12437</v>
      </c>
      <c r="K4019" t="s">
        <v>0</v>
      </c>
    </row>
    <row r="4020" spans="1:11">
      <c r="A4020" t="s">
        <v>10981</v>
      </c>
      <c r="B4020" s="33" t="s">
        <v>913</v>
      </c>
      <c r="C4020" s="33">
        <v>110</v>
      </c>
      <c r="D4020" t="s">
        <v>901</v>
      </c>
      <c r="E4020" t="s">
        <v>12243</v>
      </c>
      <c r="F4020" s="34">
        <v>45012.647222222222</v>
      </c>
      <c r="G4020" s="34">
        <v>45021.708333333336</v>
      </c>
      <c r="H4020" t="s">
        <v>907</v>
      </c>
      <c r="I4020" t="s">
        <v>903</v>
      </c>
      <c r="J4020" t="s">
        <v>12279</v>
      </c>
      <c r="K4020" t="s">
        <v>0</v>
      </c>
    </row>
    <row r="4021" spans="1:11">
      <c r="A4021" t="s">
        <v>10982</v>
      </c>
      <c r="B4021" s="33" t="s">
        <v>913</v>
      </c>
      <c r="C4021" s="33">
        <v>106</v>
      </c>
      <c r="D4021" t="s">
        <v>905</v>
      </c>
      <c r="E4021" t="s">
        <v>12243</v>
      </c>
      <c r="F4021" s="34">
        <v>45015.545138888891</v>
      </c>
      <c r="G4021" s="34">
        <v>45015.60045474537</v>
      </c>
      <c r="H4021" t="s">
        <v>907</v>
      </c>
      <c r="I4021" t="s">
        <v>903</v>
      </c>
      <c r="J4021" t="s">
        <v>12437</v>
      </c>
      <c r="K4021" t="s">
        <v>0</v>
      </c>
    </row>
    <row r="4022" spans="1:11">
      <c r="A4022" t="s">
        <v>10983</v>
      </c>
      <c r="B4022" s="33" t="s">
        <v>913</v>
      </c>
      <c r="C4022" s="33">
        <v>410</v>
      </c>
      <c r="D4022" t="s">
        <v>914</v>
      </c>
      <c r="E4022" t="s">
        <v>12243</v>
      </c>
      <c r="F4022" s="34">
        <v>45021.379166666666</v>
      </c>
      <c r="G4022" s="34">
        <v>45026.378275138886</v>
      </c>
      <c r="H4022" t="s">
        <v>907</v>
      </c>
      <c r="I4022" t="s">
        <v>903</v>
      </c>
      <c r="J4022" t="s">
        <v>12437</v>
      </c>
      <c r="K4022" t="s">
        <v>0</v>
      </c>
    </row>
    <row r="4023" spans="1:11">
      <c r="A4023" t="s">
        <v>10984</v>
      </c>
      <c r="B4023" s="33" t="s">
        <v>913</v>
      </c>
      <c r="C4023" s="33">
        <v>410</v>
      </c>
      <c r="D4023" t="s">
        <v>914</v>
      </c>
      <c r="E4023" t="s">
        <v>12243</v>
      </c>
      <c r="F4023" s="34">
        <v>45021.39166666667</v>
      </c>
      <c r="G4023" s="34">
        <v>45026.396165821759</v>
      </c>
      <c r="H4023" t="s">
        <v>2</v>
      </c>
      <c r="I4023" t="s">
        <v>903</v>
      </c>
      <c r="J4023" t="s">
        <v>12437</v>
      </c>
      <c r="K4023" t="s">
        <v>0</v>
      </c>
    </row>
    <row r="4024" spans="1:11">
      <c r="A4024" t="s">
        <v>10985</v>
      </c>
      <c r="B4024" s="33" t="s">
        <v>913</v>
      </c>
      <c r="C4024" s="33">
        <v>211</v>
      </c>
      <c r="D4024" t="s">
        <v>905</v>
      </c>
      <c r="E4024" t="s">
        <v>12243</v>
      </c>
      <c r="F4024" s="34">
        <v>45030.675694444442</v>
      </c>
      <c r="G4024" s="34">
        <v>45035.645833333336</v>
      </c>
      <c r="H4024" t="s">
        <v>907</v>
      </c>
      <c r="I4024" t="s">
        <v>903</v>
      </c>
      <c r="J4024" t="s">
        <v>12413</v>
      </c>
      <c r="K4024" t="s">
        <v>0</v>
      </c>
    </row>
    <row r="4025" spans="1:11">
      <c r="A4025" t="s">
        <v>10986</v>
      </c>
      <c r="B4025" s="33" t="s">
        <v>913</v>
      </c>
      <c r="C4025" s="33">
        <v>311</v>
      </c>
      <c r="D4025" t="s">
        <v>905</v>
      </c>
      <c r="E4025" t="s">
        <v>12243</v>
      </c>
      <c r="F4025" s="34">
        <v>45021.565972222219</v>
      </c>
      <c r="G4025" s="34">
        <v>45040.612030486111</v>
      </c>
      <c r="H4025" t="s">
        <v>2</v>
      </c>
      <c r="I4025" t="s">
        <v>903</v>
      </c>
      <c r="J4025" t="s">
        <v>12437</v>
      </c>
      <c r="K4025" t="s">
        <v>0</v>
      </c>
    </row>
    <row r="4026" spans="1:11">
      <c r="A4026" t="s">
        <v>10987</v>
      </c>
      <c r="B4026" s="33" t="s">
        <v>913</v>
      </c>
      <c r="C4026" s="33">
        <v>501</v>
      </c>
      <c r="D4026" t="s">
        <v>905</v>
      </c>
      <c r="E4026" t="s">
        <v>12243</v>
      </c>
      <c r="F4026" s="34">
        <v>45029.767361111109</v>
      </c>
      <c r="G4026" s="34">
        <v>45033.73501837963</v>
      </c>
      <c r="H4026" t="s">
        <v>907</v>
      </c>
      <c r="I4026" t="s">
        <v>903</v>
      </c>
      <c r="J4026" t="s">
        <v>12437</v>
      </c>
      <c r="K4026" t="s">
        <v>0</v>
      </c>
    </row>
    <row r="4027" spans="1:11">
      <c r="A4027" t="s">
        <v>10988</v>
      </c>
      <c r="B4027" s="33" t="s">
        <v>913</v>
      </c>
      <c r="C4027" s="33">
        <v>609</v>
      </c>
      <c r="D4027" t="s">
        <v>905</v>
      </c>
      <c r="E4027" t="s">
        <v>806</v>
      </c>
      <c r="F4027" s="34">
        <v>45030.357638888891</v>
      </c>
      <c r="G4027" s="34">
        <v>45033.738624999998</v>
      </c>
      <c r="H4027" t="s">
        <v>907</v>
      </c>
      <c r="I4027" t="s">
        <v>903</v>
      </c>
      <c r="J4027" t="s">
        <v>12413</v>
      </c>
      <c r="K4027" t="s">
        <v>0</v>
      </c>
    </row>
    <row r="4028" spans="1:11">
      <c r="A4028" t="s">
        <v>10989</v>
      </c>
      <c r="B4028" s="33" t="s">
        <v>913</v>
      </c>
      <c r="C4028" s="33" t="s">
        <v>333</v>
      </c>
      <c r="D4028" t="s">
        <v>333</v>
      </c>
      <c r="E4028" t="s">
        <v>12243</v>
      </c>
      <c r="F4028" s="34">
        <v>45030.515277777777</v>
      </c>
      <c r="G4028" s="34">
        <v>45033.743472037037</v>
      </c>
      <c r="H4028" t="s">
        <v>907</v>
      </c>
      <c r="I4028" t="s">
        <v>903</v>
      </c>
      <c r="J4028" t="s">
        <v>12437</v>
      </c>
      <c r="K4028" t="s">
        <v>0</v>
      </c>
    </row>
    <row r="4029" spans="1:11">
      <c r="A4029" t="s">
        <v>10990</v>
      </c>
      <c r="B4029" s="33" t="s">
        <v>913</v>
      </c>
      <c r="C4029" s="33">
        <v>102</v>
      </c>
      <c r="D4029" t="s">
        <v>901</v>
      </c>
      <c r="E4029" t="s">
        <v>12243</v>
      </c>
      <c r="F4029" s="34">
        <v>45032.885416666664</v>
      </c>
      <c r="G4029" s="34">
        <v>45033.744965081016</v>
      </c>
      <c r="H4029" t="s">
        <v>907</v>
      </c>
      <c r="I4029" t="s">
        <v>903</v>
      </c>
      <c r="J4029" t="s">
        <v>12437</v>
      </c>
      <c r="K4029" t="s">
        <v>0</v>
      </c>
    </row>
    <row r="4030" spans="1:11">
      <c r="A4030" t="s">
        <v>10991</v>
      </c>
      <c r="B4030" s="33" t="s">
        <v>913</v>
      </c>
      <c r="C4030" s="33" t="s">
        <v>333</v>
      </c>
      <c r="D4030" t="s">
        <v>333</v>
      </c>
      <c r="E4030" t="s">
        <v>12243</v>
      </c>
      <c r="F4030" s="34">
        <v>45033.507638888892</v>
      </c>
      <c r="G4030" s="34">
        <v>45049.708333333336</v>
      </c>
      <c r="H4030" t="s">
        <v>907</v>
      </c>
      <c r="I4030" t="s">
        <v>903</v>
      </c>
      <c r="J4030" t="s">
        <v>12294</v>
      </c>
      <c r="K4030" t="s">
        <v>0</v>
      </c>
    </row>
    <row r="4031" spans="1:11">
      <c r="A4031" t="s">
        <v>10992</v>
      </c>
      <c r="B4031" s="33" t="s">
        <v>913</v>
      </c>
      <c r="C4031" s="33">
        <v>502</v>
      </c>
      <c r="D4031" t="s">
        <v>914</v>
      </c>
      <c r="E4031" t="s">
        <v>12243</v>
      </c>
      <c r="F4031" s="34">
        <v>45033.732638888891</v>
      </c>
      <c r="G4031" s="34">
        <v>45035.708333333336</v>
      </c>
      <c r="H4031" t="s">
        <v>907</v>
      </c>
      <c r="I4031" t="s">
        <v>903</v>
      </c>
      <c r="J4031" t="s">
        <v>12286</v>
      </c>
      <c r="K4031" t="s">
        <v>0</v>
      </c>
    </row>
    <row r="4032" spans="1:11">
      <c r="A4032" t="s">
        <v>10993</v>
      </c>
      <c r="B4032" s="33" t="s">
        <v>913</v>
      </c>
      <c r="C4032" s="33" t="s">
        <v>333</v>
      </c>
      <c r="D4032" t="s">
        <v>333</v>
      </c>
      <c r="E4032" t="s">
        <v>12243</v>
      </c>
      <c r="F4032" s="34">
        <v>45034.458333333336</v>
      </c>
      <c r="G4032" s="34">
        <v>45035.708333333336</v>
      </c>
      <c r="H4032" t="s">
        <v>907</v>
      </c>
      <c r="I4032" t="s">
        <v>903</v>
      </c>
      <c r="J4032" t="s">
        <v>12420</v>
      </c>
      <c r="K4032" t="s">
        <v>0</v>
      </c>
    </row>
    <row r="4033" spans="1:11">
      <c r="A4033" t="s">
        <v>10994</v>
      </c>
      <c r="B4033" s="33" t="s">
        <v>913</v>
      </c>
      <c r="C4033" s="33">
        <v>609</v>
      </c>
      <c r="D4033" t="s">
        <v>905</v>
      </c>
      <c r="E4033" t="s">
        <v>806</v>
      </c>
      <c r="F4033" s="34">
        <v>45025.349305555559</v>
      </c>
      <c r="G4033" s="34">
        <v>45035.362412708331</v>
      </c>
      <c r="H4033" t="s">
        <v>907</v>
      </c>
      <c r="I4033" t="s">
        <v>903</v>
      </c>
      <c r="J4033" t="s">
        <v>12414</v>
      </c>
      <c r="K4033" t="s">
        <v>0</v>
      </c>
    </row>
    <row r="4034" spans="1:11">
      <c r="A4034" t="s">
        <v>10995</v>
      </c>
      <c r="B4034" s="33" t="s">
        <v>913</v>
      </c>
      <c r="C4034" s="33" t="s">
        <v>333</v>
      </c>
      <c r="D4034" t="s">
        <v>333</v>
      </c>
      <c r="E4034" t="s">
        <v>12243</v>
      </c>
      <c r="F4034" s="34">
        <v>45035.030555555553</v>
      </c>
      <c r="G4034" s="34">
        <v>45035.710992361113</v>
      </c>
      <c r="H4034" t="s">
        <v>2</v>
      </c>
      <c r="I4034" t="s">
        <v>903</v>
      </c>
      <c r="J4034" t="s">
        <v>12437</v>
      </c>
      <c r="K4034" t="s">
        <v>0</v>
      </c>
    </row>
    <row r="4035" spans="1:11">
      <c r="A4035" t="s">
        <v>10996</v>
      </c>
      <c r="B4035" s="33" t="s">
        <v>913</v>
      </c>
      <c r="C4035" s="33" t="s">
        <v>333</v>
      </c>
      <c r="D4035" t="s">
        <v>333</v>
      </c>
      <c r="E4035" t="s">
        <v>12243</v>
      </c>
      <c r="F4035" s="34">
        <v>45034.662499999999</v>
      </c>
      <c r="G4035" s="34">
        <v>45049.640302106483</v>
      </c>
      <c r="H4035" t="s">
        <v>907</v>
      </c>
      <c r="I4035" t="s">
        <v>903</v>
      </c>
      <c r="J4035" t="s">
        <v>12420</v>
      </c>
      <c r="K4035" t="s">
        <v>0</v>
      </c>
    </row>
    <row r="4036" spans="1:11">
      <c r="A4036" t="s">
        <v>10997</v>
      </c>
      <c r="B4036" s="33" t="s">
        <v>913</v>
      </c>
      <c r="C4036" s="33">
        <v>110</v>
      </c>
      <c r="D4036" t="s">
        <v>905</v>
      </c>
      <c r="E4036" t="s">
        <v>12243</v>
      </c>
      <c r="F4036" s="34">
        <v>45036.435416666667</v>
      </c>
      <c r="G4036" s="34">
        <v>45041.575418414352</v>
      </c>
      <c r="H4036" t="s">
        <v>907</v>
      </c>
      <c r="I4036" t="s">
        <v>903</v>
      </c>
      <c r="J4036" t="s">
        <v>12410</v>
      </c>
      <c r="K4036" t="s">
        <v>0</v>
      </c>
    </row>
    <row r="4037" spans="1:11">
      <c r="A4037" t="s">
        <v>10998</v>
      </c>
      <c r="B4037" s="33" t="s">
        <v>913</v>
      </c>
      <c r="C4037" s="33">
        <v>605</v>
      </c>
      <c r="D4037" t="s">
        <v>905</v>
      </c>
      <c r="E4037" t="s">
        <v>12243</v>
      </c>
      <c r="F4037" s="34">
        <v>45039.751388888886</v>
      </c>
      <c r="G4037" s="34">
        <v>45055</v>
      </c>
      <c r="H4037" t="s">
        <v>907</v>
      </c>
      <c r="I4037" t="s">
        <v>903</v>
      </c>
      <c r="J4037" t="s">
        <v>12283</v>
      </c>
      <c r="K4037" t="s">
        <v>0</v>
      </c>
    </row>
    <row r="4038" spans="1:11">
      <c r="A4038" t="s">
        <v>10999</v>
      </c>
      <c r="B4038" s="33" t="s">
        <v>913</v>
      </c>
      <c r="C4038" s="33">
        <v>205</v>
      </c>
      <c r="D4038" t="s">
        <v>901</v>
      </c>
      <c r="E4038" t="s">
        <v>12243</v>
      </c>
      <c r="F4038" s="34">
        <v>45041.394444444442</v>
      </c>
      <c r="G4038" s="34">
        <v>45056.708333333336</v>
      </c>
      <c r="H4038" t="s">
        <v>907</v>
      </c>
      <c r="I4038" t="s">
        <v>903</v>
      </c>
      <c r="J4038" t="s">
        <v>12286</v>
      </c>
      <c r="K4038" t="s">
        <v>0</v>
      </c>
    </row>
    <row r="4039" spans="1:11">
      <c r="A4039" t="s">
        <v>11000</v>
      </c>
      <c r="B4039" s="33" t="s">
        <v>913</v>
      </c>
      <c r="C4039" s="33">
        <v>204</v>
      </c>
      <c r="D4039" t="s">
        <v>914</v>
      </c>
      <c r="E4039" t="s">
        <v>12243</v>
      </c>
      <c r="F4039" s="34">
        <v>45041.457638888889</v>
      </c>
      <c r="G4039" s="34">
        <v>45056.708333333336</v>
      </c>
      <c r="H4039" t="s">
        <v>907</v>
      </c>
      <c r="I4039" t="s">
        <v>903</v>
      </c>
      <c r="J4039" t="s">
        <v>12412</v>
      </c>
      <c r="K4039" t="s">
        <v>0</v>
      </c>
    </row>
    <row r="4040" spans="1:11">
      <c r="A4040" t="s">
        <v>11001</v>
      </c>
      <c r="B4040" s="33" t="s">
        <v>913</v>
      </c>
      <c r="C4040" s="33" t="s">
        <v>333</v>
      </c>
      <c r="D4040" t="s">
        <v>333</v>
      </c>
      <c r="E4040" t="s">
        <v>806</v>
      </c>
      <c r="F4040" s="34">
        <v>45042.39166666667</v>
      </c>
      <c r="G4040" s="34">
        <v>45054.668513923614</v>
      </c>
      <c r="H4040" t="s">
        <v>907</v>
      </c>
      <c r="I4040" t="s">
        <v>903</v>
      </c>
      <c r="J4040" t="s">
        <v>12318</v>
      </c>
      <c r="K4040" t="s">
        <v>0</v>
      </c>
    </row>
    <row r="4041" spans="1:11">
      <c r="A4041" t="s">
        <v>11002</v>
      </c>
      <c r="B4041" s="33" t="s">
        <v>913</v>
      </c>
      <c r="C4041" s="33">
        <v>103</v>
      </c>
      <c r="D4041" t="s">
        <v>905</v>
      </c>
      <c r="E4041" t="s">
        <v>12243</v>
      </c>
      <c r="F4041" s="34">
        <v>45043.435416666667</v>
      </c>
      <c r="G4041" s="34">
        <v>45056.708333333336</v>
      </c>
      <c r="H4041" t="s">
        <v>907</v>
      </c>
      <c r="I4041" t="s">
        <v>903</v>
      </c>
      <c r="J4041" t="s">
        <v>12414</v>
      </c>
      <c r="K4041" t="s">
        <v>0</v>
      </c>
    </row>
    <row r="4042" spans="1:11">
      <c r="A4042" t="s">
        <v>11003</v>
      </c>
      <c r="B4042" s="33" t="s">
        <v>913</v>
      </c>
      <c r="C4042" s="33">
        <v>605</v>
      </c>
      <c r="D4042" t="s">
        <v>905</v>
      </c>
      <c r="E4042" t="s">
        <v>12243</v>
      </c>
      <c r="F4042" s="34">
        <v>45043.46597222222</v>
      </c>
      <c r="G4042" s="34">
        <v>45058.856892881944</v>
      </c>
      <c r="H4042" t="s">
        <v>2</v>
      </c>
      <c r="I4042" t="s">
        <v>903</v>
      </c>
      <c r="J4042" t="s">
        <v>12437</v>
      </c>
      <c r="K4042" t="s">
        <v>0</v>
      </c>
    </row>
    <row r="4043" spans="1:11">
      <c r="A4043" t="s">
        <v>11004</v>
      </c>
      <c r="B4043" s="33" t="s">
        <v>913</v>
      </c>
      <c r="C4043" s="33">
        <v>509</v>
      </c>
      <c r="D4043" t="s">
        <v>905</v>
      </c>
      <c r="E4043" t="s">
        <v>12243</v>
      </c>
      <c r="F4043" s="34">
        <v>45043.736805555556</v>
      </c>
      <c r="G4043" s="34">
        <v>45054.721807407404</v>
      </c>
      <c r="H4043" t="s">
        <v>907</v>
      </c>
      <c r="I4043" t="s">
        <v>903</v>
      </c>
      <c r="J4043" t="s">
        <v>12437</v>
      </c>
      <c r="K4043" t="s">
        <v>0</v>
      </c>
    </row>
    <row r="4044" spans="1:11">
      <c r="A4044" t="s">
        <v>11005</v>
      </c>
      <c r="B4044" s="33" t="s">
        <v>913</v>
      </c>
      <c r="C4044" s="33">
        <v>208</v>
      </c>
      <c r="D4044" t="s">
        <v>901</v>
      </c>
      <c r="E4044" t="s">
        <v>12243</v>
      </c>
      <c r="F4044" s="34">
        <v>45046.736805555556</v>
      </c>
      <c r="G4044" s="34">
        <v>45056.828704386571</v>
      </c>
      <c r="H4044" t="s">
        <v>907</v>
      </c>
      <c r="I4044" t="s">
        <v>903</v>
      </c>
      <c r="J4044" t="s">
        <v>12279</v>
      </c>
      <c r="K4044" t="s">
        <v>0</v>
      </c>
    </row>
    <row r="4045" spans="1:11">
      <c r="A4045" t="s">
        <v>11006</v>
      </c>
      <c r="B4045" s="33" t="s">
        <v>913</v>
      </c>
      <c r="C4045" s="33">
        <v>206</v>
      </c>
      <c r="D4045" t="s">
        <v>914</v>
      </c>
      <c r="E4045" t="s">
        <v>12243</v>
      </c>
      <c r="F4045" s="34">
        <v>45048.411805555559</v>
      </c>
      <c r="G4045" s="34">
        <v>45063.742230555552</v>
      </c>
      <c r="H4045" t="s">
        <v>2</v>
      </c>
      <c r="I4045" t="s">
        <v>903</v>
      </c>
      <c r="J4045" t="s">
        <v>12437</v>
      </c>
      <c r="K4045" t="s">
        <v>0</v>
      </c>
    </row>
    <row r="4046" spans="1:11">
      <c r="A4046" t="s">
        <v>11007</v>
      </c>
      <c r="B4046" s="33" t="s">
        <v>913</v>
      </c>
      <c r="C4046" s="33" t="s">
        <v>333</v>
      </c>
      <c r="D4046" t="s">
        <v>333</v>
      </c>
      <c r="E4046" t="s">
        <v>12243</v>
      </c>
      <c r="F4046" s="34">
        <v>45048.513888888891</v>
      </c>
      <c r="G4046" s="34">
        <v>45058.850434641201</v>
      </c>
      <c r="H4046" t="s">
        <v>907</v>
      </c>
      <c r="I4046" t="s">
        <v>903</v>
      </c>
      <c r="J4046" t="s">
        <v>12418</v>
      </c>
      <c r="K4046" t="s">
        <v>0</v>
      </c>
    </row>
    <row r="4047" spans="1:11">
      <c r="A4047" t="s">
        <v>11008</v>
      </c>
      <c r="B4047" s="33" t="s">
        <v>913</v>
      </c>
      <c r="C4047" s="33" t="s">
        <v>333</v>
      </c>
      <c r="D4047" t="s">
        <v>333</v>
      </c>
      <c r="E4047" t="s">
        <v>12243</v>
      </c>
      <c r="F4047" s="34">
        <v>45050.411111111112</v>
      </c>
      <c r="G4047" s="34">
        <v>45061.708333333336</v>
      </c>
      <c r="H4047" t="s">
        <v>907</v>
      </c>
      <c r="I4047" t="s">
        <v>903</v>
      </c>
      <c r="J4047" t="s">
        <v>12413</v>
      </c>
      <c r="K4047" t="s">
        <v>0</v>
      </c>
    </row>
    <row r="4048" spans="1:11">
      <c r="A4048" t="s">
        <v>11009</v>
      </c>
      <c r="B4048" s="33" t="s">
        <v>913</v>
      </c>
      <c r="C4048" s="33" t="s">
        <v>333</v>
      </c>
      <c r="D4048" t="s">
        <v>333</v>
      </c>
      <c r="E4048" t="s">
        <v>12243</v>
      </c>
      <c r="F4048" s="34">
        <v>45055.536805555559</v>
      </c>
      <c r="G4048" s="34">
        <v>45058.587641574071</v>
      </c>
      <c r="H4048" t="s">
        <v>2</v>
      </c>
      <c r="I4048" t="s">
        <v>903</v>
      </c>
      <c r="J4048" t="s">
        <v>12437</v>
      </c>
      <c r="K4048" t="s">
        <v>0</v>
      </c>
    </row>
    <row r="4049" spans="1:11">
      <c r="A4049" t="s">
        <v>11010</v>
      </c>
      <c r="B4049" s="33" t="s">
        <v>913</v>
      </c>
      <c r="C4049" s="33">
        <v>110</v>
      </c>
      <c r="D4049" t="s">
        <v>914</v>
      </c>
      <c r="E4049" t="s">
        <v>12243</v>
      </c>
      <c r="F4049" s="34">
        <v>45056.901388888888</v>
      </c>
      <c r="G4049" s="34">
        <v>45057.391807094908</v>
      </c>
      <c r="H4049" t="s">
        <v>907</v>
      </c>
      <c r="I4049" t="s">
        <v>903</v>
      </c>
      <c r="J4049" t="s">
        <v>12437</v>
      </c>
      <c r="K4049" t="s">
        <v>0</v>
      </c>
    </row>
    <row r="4050" spans="1:11">
      <c r="A4050" t="s">
        <v>11011</v>
      </c>
      <c r="B4050" s="33" t="s">
        <v>913</v>
      </c>
      <c r="C4050" s="33">
        <v>107</v>
      </c>
      <c r="D4050" t="s">
        <v>914</v>
      </c>
      <c r="E4050" t="s">
        <v>12243</v>
      </c>
      <c r="F4050" s="34">
        <v>45056.921527777777</v>
      </c>
      <c r="G4050" s="34">
        <v>45057.401645706021</v>
      </c>
      <c r="H4050" t="s">
        <v>907</v>
      </c>
      <c r="I4050" t="s">
        <v>903</v>
      </c>
      <c r="J4050" t="s">
        <v>12437</v>
      </c>
      <c r="K4050" t="s">
        <v>0</v>
      </c>
    </row>
    <row r="4051" spans="1:11">
      <c r="A4051" t="s">
        <v>11012</v>
      </c>
      <c r="B4051" s="33" t="s">
        <v>913</v>
      </c>
      <c r="C4051" s="33">
        <v>404</v>
      </c>
      <c r="D4051" t="s">
        <v>905</v>
      </c>
      <c r="E4051" t="s">
        <v>12243</v>
      </c>
      <c r="F4051" s="34">
        <v>45059.447222222225</v>
      </c>
      <c r="G4051" s="34">
        <v>45062.707719837963</v>
      </c>
      <c r="H4051" t="s">
        <v>907</v>
      </c>
      <c r="I4051" t="s">
        <v>903</v>
      </c>
      <c r="J4051" t="s">
        <v>12437</v>
      </c>
      <c r="K4051" t="s">
        <v>0</v>
      </c>
    </row>
    <row r="4052" spans="1:11">
      <c r="A4052" t="s">
        <v>11013</v>
      </c>
      <c r="B4052" s="33" t="s">
        <v>913</v>
      </c>
      <c r="C4052" s="33">
        <v>205</v>
      </c>
      <c r="D4052" t="s">
        <v>914</v>
      </c>
      <c r="E4052" t="s">
        <v>12243</v>
      </c>
      <c r="F4052" s="34">
        <v>45061.491666666669</v>
      </c>
      <c r="G4052" s="34">
        <v>45062.716555833336</v>
      </c>
      <c r="H4052" t="s">
        <v>907</v>
      </c>
      <c r="I4052" t="s">
        <v>903</v>
      </c>
      <c r="J4052" t="s">
        <v>12437</v>
      </c>
      <c r="K4052" t="s">
        <v>0</v>
      </c>
    </row>
    <row r="4053" spans="1:11">
      <c r="A4053" t="s">
        <v>11014</v>
      </c>
      <c r="B4053" s="33" t="s">
        <v>913</v>
      </c>
      <c r="C4053" s="33">
        <v>603</v>
      </c>
      <c r="D4053" t="s">
        <v>905</v>
      </c>
      <c r="E4053" t="s">
        <v>12243</v>
      </c>
      <c r="F4053" s="34">
        <v>45061.513194444444</v>
      </c>
      <c r="G4053" s="34">
        <v>45062.719150115743</v>
      </c>
      <c r="H4053" t="s">
        <v>907</v>
      </c>
      <c r="I4053" t="s">
        <v>903</v>
      </c>
      <c r="J4053" t="s">
        <v>12437</v>
      </c>
      <c r="K4053" t="s">
        <v>0</v>
      </c>
    </row>
    <row r="4054" spans="1:11">
      <c r="A4054" t="s">
        <v>11015</v>
      </c>
      <c r="B4054" s="33" t="s">
        <v>913</v>
      </c>
      <c r="C4054" s="33" t="s">
        <v>333</v>
      </c>
      <c r="D4054" t="s">
        <v>333</v>
      </c>
      <c r="E4054" t="s">
        <v>12243</v>
      </c>
      <c r="F4054" s="34">
        <v>45062.333333333336</v>
      </c>
      <c r="G4054" s="34">
        <v>45062.721680844908</v>
      </c>
      <c r="H4054" t="s">
        <v>2</v>
      </c>
      <c r="I4054" t="s">
        <v>903</v>
      </c>
      <c r="J4054" t="s">
        <v>12437</v>
      </c>
      <c r="K4054" t="s">
        <v>0</v>
      </c>
    </row>
    <row r="4055" spans="1:11">
      <c r="A4055" t="s">
        <v>11016</v>
      </c>
      <c r="B4055" s="33" t="s">
        <v>913</v>
      </c>
      <c r="C4055" s="33" t="s">
        <v>333</v>
      </c>
      <c r="D4055" t="s">
        <v>333</v>
      </c>
      <c r="E4055" t="s">
        <v>12243</v>
      </c>
      <c r="F4055" s="34">
        <v>45058.257638888892</v>
      </c>
      <c r="G4055" s="34">
        <v>45062.734322083335</v>
      </c>
      <c r="H4055" t="s">
        <v>907</v>
      </c>
      <c r="I4055" t="s">
        <v>903</v>
      </c>
      <c r="J4055" t="s">
        <v>12418</v>
      </c>
      <c r="K4055" t="s">
        <v>0</v>
      </c>
    </row>
    <row r="4056" spans="1:11">
      <c r="A4056" t="s">
        <v>11017</v>
      </c>
      <c r="B4056" s="33" t="s">
        <v>913</v>
      </c>
      <c r="C4056" s="33">
        <v>607</v>
      </c>
      <c r="D4056" t="s">
        <v>901</v>
      </c>
      <c r="E4056" t="s">
        <v>12243</v>
      </c>
      <c r="F4056" s="34">
        <v>45058.579861111109</v>
      </c>
      <c r="G4056" s="34">
        <v>45068.553023020831</v>
      </c>
      <c r="H4056" t="s">
        <v>2</v>
      </c>
      <c r="I4056" t="s">
        <v>903</v>
      </c>
      <c r="J4056" t="s">
        <v>12437</v>
      </c>
      <c r="K4056" t="s">
        <v>0</v>
      </c>
    </row>
    <row r="4057" spans="1:11">
      <c r="A4057" t="s">
        <v>11018</v>
      </c>
      <c r="B4057" s="33" t="s">
        <v>913</v>
      </c>
      <c r="C4057" s="33">
        <v>603</v>
      </c>
      <c r="D4057" t="s">
        <v>905</v>
      </c>
      <c r="E4057" t="s">
        <v>12243</v>
      </c>
      <c r="F4057" s="34">
        <v>45057.80972222222</v>
      </c>
      <c r="G4057" s="34">
        <v>45062.744465358795</v>
      </c>
      <c r="H4057" t="s">
        <v>907</v>
      </c>
      <c r="I4057" t="s">
        <v>903</v>
      </c>
      <c r="J4057" t="s">
        <v>12437</v>
      </c>
      <c r="K4057" t="s">
        <v>0</v>
      </c>
    </row>
    <row r="4058" spans="1:11">
      <c r="A4058" t="s">
        <v>11019</v>
      </c>
      <c r="B4058" s="33" t="s">
        <v>913</v>
      </c>
      <c r="C4058" s="33">
        <v>506</v>
      </c>
      <c r="D4058" t="s">
        <v>914</v>
      </c>
      <c r="E4058" t="s">
        <v>12243</v>
      </c>
      <c r="F4058" s="34">
        <v>45064.557638888888</v>
      </c>
      <c r="G4058" s="34">
        <v>45064.605540104167</v>
      </c>
      <c r="H4058" t="s">
        <v>907</v>
      </c>
      <c r="I4058" t="s">
        <v>903</v>
      </c>
      <c r="J4058" t="s">
        <v>12437</v>
      </c>
      <c r="K4058" t="s">
        <v>0</v>
      </c>
    </row>
    <row r="4059" spans="1:11">
      <c r="A4059" t="s">
        <v>11020</v>
      </c>
      <c r="B4059" s="33" t="s">
        <v>913</v>
      </c>
      <c r="C4059" s="33">
        <v>403</v>
      </c>
      <c r="D4059" t="s">
        <v>905</v>
      </c>
      <c r="E4059" t="s">
        <v>12243</v>
      </c>
      <c r="F4059" s="34">
        <v>45069.604861111111</v>
      </c>
      <c r="G4059" s="34">
        <v>45075.78967179398</v>
      </c>
      <c r="H4059" t="s">
        <v>907</v>
      </c>
      <c r="I4059" t="s">
        <v>903</v>
      </c>
      <c r="J4059" t="s">
        <v>12437</v>
      </c>
      <c r="K4059" t="s">
        <v>0</v>
      </c>
    </row>
    <row r="4060" spans="1:11">
      <c r="A4060" t="s">
        <v>11021</v>
      </c>
      <c r="B4060" s="33" t="s">
        <v>913</v>
      </c>
      <c r="C4060" s="33">
        <v>404</v>
      </c>
      <c r="D4060" t="s">
        <v>905</v>
      </c>
      <c r="E4060" t="s">
        <v>12243</v>
      </c>
      <c r="F4060" s="34">
        <v>45068.379861111112</v>
      </c>
      <c r="G4060" s="34">
        <v>45080.020726921299</v>
      </c>
      <c r="H4060" t="s">
        <v>2</v>
      </c>
      <c r="I4060" t="s">
        <v>903</v>
      </c>
      <c r="J4060" t="s">
        <v>12437</v>
      </c>
      <c r="K4060" t="s">
        <v>0</v>
      </c>
    </row>
    <row r="4061" spans="1:11">
      <c r="A4061" t="s">
        <v>11022</v>
      </c>
      <c r="B4061" s="33" t="s">
        <v>913</v>
      </c>
      <c r="C4061" s="33">
        <v>601</v>
      </c>
      <c r="D4061" t="s">
        <v>914</v>
      </c>
      <c r="E4061" t="s">
        <v>12243</v>
      </c>
      <c r="F4061" s="34">
        <v>45063.725694444445</v>
      </c>
      <c r="G4061" s="34">
        <v>45075.798988263887</v>
      </c>
      <c r="H4061" t="s">
        <v>907</v>
      </c>
      <c r="I4061" t="s">
        <v>903</v>
      </c>
      <c r="J4061" t="s">
        <v>12277</v>
      </c>
      <c r="K4061" t="s">
        <v>0</v>
      </c>
    </row>
    <row r="4062" spans="1:11">
      <c r="A4062" t="s">
        <v>11023</v>
      </c>
      <c r="B4062" s="33" t="s">
        <v>913</v>
      </c>
      <c r="C4062" s="33">
        <v>601</v>
      </c>
      <c r="D4062" t="s">
        <v>914</v>
      </c>
      <c r="E4062" t="s">
        <v>12243</v>
      </c>
      <c r="F4062" s="34">
        <v>45063.727083333331</v>
      </c>
      <c r="G4062" s="34">
        <v>45075.801854259262</v>
      </c>
      <c r="H4062" t="s">
        <v>907</v>
      </c>
      <c r="I4062" t="s">
        <v>903</v>
      </c>
      <c r="J4062" t="s">
        <v>12284</v>
      </c>
      <c r="K4062" t="s">
        <v>0</v>
      </c>
    </row>
    <row r="4063" spans="1:11">
      <c r="A4063" t="s">
        <v>11024</v>
      </c>
      <c r="B4063" s="33" t="s">
        <v>913</v>
      </c>
      <c r="C4063" s="33">
        <v>607</v>
      </c>
      <c r="D4063" t="s">
        <v>914</v>
      </c>
      <c r="E4063" t="s">
        <v>12243</v>
      </c>
      <c r="F4063" s="34">
        <v>45064.80972222222</v>
      </c>
      <c r="G4063" s="34">
        <v>45075.803690925924</v>
      </c>
      <c r="H4063" t="s">
        <v>907</v>
      </c>
      <c r="I4063" t="s">
        <v>903</v>
      </c>
      <c r="J4063" t="s">
        <v>12437</v>
      </c>
      <c r="K4063" t="s">
        <v>0</v>
      </c>
    </row>
    <row r="4064" spans="1:11">
      <c r="A4064" t="s">
        <v>11025</v>
      </c>
      <c r="B4064" s="33" t="s">
        <v>913</v>
      </c>
      <c r="C4064" s="33" t="s">
        <v>333</v>
      </c>
      <c r="D4064" t="s">
        <v>333</v>
      </c>
      <c r="E4064" t="s">
        <v>12243</v>
      </c>
      <c r="F4064" s="34">
        <v>45065.339583333334</v>
      </c>
      <c r="G4064" s="34">
        <v>45075.805321770837</v>
      </c>
      <c r="H4064" t="s">
        <v>907</v>
      </c>
      <c r="I4064" t="s">
        <v>903</v>
      </c>
      <c r="J4064" t="s">
        <v>12437</v>
      </c>
      <c r="K4064" t="s">
        <v>0</v>
      </c>
    </row>
    <row r="4065" spans="1:11">
      <c r="A4065" t="s">
        <v>11026</v>
      </c>
      <c r="B4065" s="33" t="s">
        <v>913</v>
      </c>
      <c r="C4065" s="33" t="s">
        <v>333</v>
      </c>
      <c r="D4065" t="s">
        <v>333</v>
      </c>
      <c r="E4065" t="s">
        <v>12243</v>
      </c>
      <c r="F4065" s="34">
        <v>45072.334722222222</v>
      </c>
      <c r="G4065" s="34">
        <v>45075.807663981483</v>
      </c>
      <c r="H4065" t="s">
        <v>907</v>
      </c>
      <c r="I4065" t="s">
        <v>903</v>
      </c>
      <c r="J4065" t="s">
        <v>12437</v>
      </c>
      <c r="K4065" t="s">
        <v>0</v>
      </c>
    </row>
    <row r="4066" spans="1:11">
      <c r="A4066" t="s">
        <v>11027</v>
      </c>
      <c r="B4066" s="33" t="s">
        <v>913</v>
      </c>
      <c r="C4066" s="33" t="s">
        <v>333</v>
      </c>
      <c r="D4066" t="s">
        <v>333</v>
      </c>
      <c r="E4066" t="s">
        <v>12243</v>
      </c>
      <c r="F4066" s="34">
        <v>45072.336805555555</v>
      </c>
      <c r="G4066" s="34">
        <v>45075.809214618057</v>
      </c>
      <c r="H4066" t="s">
        <v>907</v>
      </c>
      <c r="I4066" t="s">
        <v>903</v>
      </c>
      <c r="J4066" t="s">
        <v>12437</v>
      </c>
      <c r="K4066" t="s">
        <v>0</v>
      </c>
    </row>
    <row r="4067" spans="1:11">
      <c r="A4067" t="s">
        <v>11028</v>
      </c>
      <c r="B4067" s="33" t="s">
        <v>913</v>
      </c>
      <c r="C4067" s="33">
        <v>412</v>
      </c>
      <c r="D4067" t="s">
        <v>901</v>
      </c>
      <c r="E4067" t="s">
        <v>12243</v>
      </c>
      <c r="F4067" s="34">
        <v>45072.842361111114</v>
      </c>
      <c r="G4067" s="34">
        <v>45079</v>
      </c>
      <c r="H4067" t="s">
        <v>907</v>
      </c>
      <c r="I4067" t="s">
        <v>903</v>
      </c>
      <c r="J4067" t="s">
        <v>12412</v>
      </c>
      <c r="K4067" t="s">
        <v>0</v>
      </c>
    </row>
    <row r="4068" spans="1:11">
      <c r="A4068" t="s">
        <v>11029</v>
      </c>
      <c r="B4068" s="33" t="s">
        <v>913</v>
      </c>
      <c r="C4068" s="33">
        <v>109</v>
      </c>
      <c r="D4068" t="s">
        <v>905</v>
      </c>
      <c r="E4068" t="s">
        <v>12243</v>
      </c>
      <c r="F4068" s="34">
        <v>45072.738888888889</v>
      </c>
      <c r="G4068" s="34">
        <v>45075.824003078706</v>
      </c>
      <c r="H4068" t="s">
        <v>907</v>
      </c>
      <c r="I4068" t="s">
        <v>903</v>
      </c>
      <c r="J4068" t="s">
        <v>12437</v>
      </c>
      <c r="K4068" t="s">
        <v>0</v>
      </c>
    </row>
    <row r="4069" spans="1:11">
      <c r="A4069" t="s">
        <v>11030</v>
      </c>
      <c r="B4069" s="33" t="s">
        <v>913</v>
      </c>
      <c r="C4069" s="33">
        <v>401</v>
      </c>
      <c r="D4069" t="s">
        <v>905</v>
      </c>
      <c r="E4069" t="s">
        <v>12243</v>
      </c>
      <c r="F4069" s="34">
        <v>45072.865277777775</v>
      </c>
      <c r="G4069" s="34">
        <v>45075.830128182868</v>
      </c>
      <c r="H4069" t="s">
        <v>907</v>
      </c>
      <c r="I4069" t="s">
        <v>903</v>
      </c>
      <c r="J4069" t="s">
        <v>12437</v>
      </c>
      <c r="K4069" t="s">
        <v>0</v>
      </c>
    </row>
    <row r="4070" spans="1:11">
      <c r="A4070" t="s">
        <v>11031</v>
      </c>
      <c r="B4070" s="33" t="s">
        <v>913</v>
      </c>
      <c r="C4070" s="33">
        <v>103</v>
      </c>
      <c r="D4070" t="s">
        <v>905</v>
      </c>
      <c r="E4070" t="s">
        <v>12243</v>
      </c>
      <c r="F4070" s="34">
        <v>45074.829861111109</v>
      </c>
      <c r="G4070" s="34">
        <v>45075.83178148148</v>
      </c>
      <c r="H4070" t="s">
        <v>907</v>
      </c>
      <c r="I4070" t="s">
        <v>903</v>
      </c>
      <c r="J4070" t="s">
        <v>12437</v>
      </c>
      <c r="K4070" t="s">
        <v>0</v>
      </c>
    </row>
    <row r="4071" spans="1:11">
      <c r="A4071" t="s">
        <v>11032</v>
      </c>
      <c r="B4071" s="33" t="s">
        <v>913</v>
      </c>
      <c r="C4071" s="33">
        <v>211</v>
      </c>
      <c r="D4071" t="s">
        <v>905</v>
      </c>
      <c r="E4071" t="s">
        <v>12243</v>
      </c>
      <c r="F4071" s="34">
        <v>45077.618055555555</v>
      </c>
      <c r="G4071" s="34">
        <v>45082.811786851853</v>
      </c>
      <c r="H4071" t="s">
        <v>907</v>
      </c>
      <c r="I4071" t="s">
        <v>903</v>
      </c>
      <c r="J4071" t="s">
        <v>12437</v>
      </c>
      <c r="K4071" t="s">
        <v>0</v>
      </c>
    </row>
    <row r="4072" spans="1:11">
      <c r="A4072" t="s">
        <v>11033</v>
      </c>
      <c r="B4072" s="33" t="s">
        <v>913</v>
      </c>
      <c r="C4072" s="33">
        <v>109</v>
      </c>
      <c r="D4072" t="s">
        <v>901</v>
      </c>
      <c r="E4072" t="s">
        <v>12243</v>
      </c>
      <c r="F4072" s="34">
        <v>45082.572222222225</v>
      </c>
      <c r="G4072" s="34">
        <v>45082.813864675925</v>
      </c>
      <c r="H4072" t="s">
        <v>907</v>
      </c>
      <c r="I4072" t="s">
        <v>903</v>
      </c>
      <c r="J4072" t="s">
        <v>12437</v>
      </c>
      <c r="K4072" t="s">
        <v>0</v>
      </c>
    </row>
    <row r="4073" spans="1:11">
      <c r="A4073" t="s">
        <v>11034</v>
      </c>
      <c r="B4073" s="33" t="s">
        <v>913</v>
      </c>
      <c r="C4073" s="33">
        <v>608</v>
      </c>
      <c r="D4073" t="s">
        <v>901</v>
      </c>
      <c r="E4073" t="s">
        <v>806</v>
      </c>
      <c r="F4073" s="34">
        <v>45082.686111111114</v>
      </c>
      <c r="G4073" s="34">
        <v>45082.815462858794</v>
      </c>
      <c r="H4073" t="s">
        <v>907</v>
      </c>
      <c r="I4073" t="s">
        <v>903</v>
      </c>
      <c r="J4073" t="s">
        <v>12290</v>
      </c>
      <c r="K4073" t="s">
        <v>0</v>
      </c>
    </row>
    <row r="4074" spans="1:11">
      <c r="A4074" t="s">
        <v>11035</v>
      </c>
      <c r="B4074" s="33" t="s">
        <v>913</v>
      </c>
      <c r="C4074" s="33">
        <v>110</v>
      </c>
      <c r="D4074" t="s">
        <v>901</v>
      </c>
      <c r="E4074" t="s">
        <v>12243</v>
      </c>
      <c r="F4074" s="34">
        <v>45087.563194444447</v>
      </c>
      <c r="G4074" s="34">
        <v>45089.405223553244</v>
      </c>
      <c r="H4074" t="s">
        <v>907</v>
      </c>
      <c r="I4074" t="s">
        <v>903</v>
      </c>
      <c r="J4074" t="s">
        <v>12437</v>
      </c>
      <c r="K4074" t="s">
        <v>0</v>
      </c>
    </row>
    <row r="4075" spans="1:11">
      <c r="A4075" t="s">
        <v>11036</v>
      </c>
      <c r="B4075" s="33" t="s">
        <v>913</v>
      </c>
      <c r="C4075" s="33">
        <v>209</v>
      </c>
      <c r="D4075" t="s">
        <v>901</v>
      </c>
      <c r="E4075" t="s">
        <v>806</v>
      </c>
      <c r="F4075" s="34">
        <v>45084.538888888892</v>
      </c>
      <c r="G4075" s="34">
        <v>45089.665329976851</v>
      </c>
      <c r="H4075" t="s">
        <v>907</v>
      </c>
      <c r="I4075" t="s">
        <v>903</v>
      </c>
      <c r="J4075" t="s">
        <v>12286</v>
      </c>
      <c r="K4075" t="s">
        <v>0</v>
      </c>
    </row>
    <row r="4076" spans="1:11">
      <c r="A4076" t="s">
        <v>11037</v>
      </c>
      <c r="B4076" s="33" t="s">
        <v>913</v>
      </c>
      <c r="C4076" s="33">
        <v>210</v>
      </c>
      <c r="D4076" t="s">
        <v>901</v>
      </c>
      <c r="E4076" t="s">
        <v>12243</v>
      </c>
      <c r="F4076" s="34">
        <v>45087.588888888888</v>
      </c>
      <c r="G4076" s="34">
        <v>45089.667446168984</v>
      </c>
      <c r="H4076" t="s">
        <v>907</v>
      </c>
      <c r="I4076" t="s">
        <v>903</v>
      </c>
      <c r="J4076" t="s">
        <v>12437</v>
      </c>
      <c r="K4076" t="s">
        <v>0</v>
      </c>
    </row>
    <row r="4077" spans="1:11">
      <c r="A4077" t="s">
        <v>11038</v>
      </c>
      <c r="B4077" s="33" t="s">
        <v>913</v>
      </c>
      <c r="C4077" s="33">
        <v>109</v>
      </c>
      <c r="D4077" t="s">
        <v>901</v>
      </c>
      <c r="E4077" t="s">
        <v>12243</v>
      </c>
      <c r="F4077" s="34">
        <v>45089.452777777777</v>
      </c>
      <c r="G4077" s="34">
        <v>45096</v>
      </c>
      <c r="H4077" t="s">
        <v>907</v>
      </c>
      <c r="I4077" t="s">
        <v>903</v>
      </c>
      <c r="J4077" t="s">
        <v>12290</v>
      </c>
      <c r="K4077" t="s">
        <v>0</v>
      </c>
    </row>
    <row r="4078" spans="1:11">
      <c r="A4078" t="s">
        <v>11039</v>
      </c>
      <c r="B4078" s="33" t="s">
        <v>913</v>
      </c>
      <c r="C4078" s="33">
        <v>501</v>
      </c>
      <c r="D4078" t="s">
        <v>914</v>
      </c>
      <c r="E4078" t="s">
        <v>12243</v>
      </c>
      <c r="F4078" s="34">
        <v>45089.535416666666</v>
      </c>
      <c r="G4078" s="34">
        <v>45089.760496944444</v>
      </c>
      <c r="H4078" t="s">
        <v>907</v>
      </c>
      <c r="I4078" t="s">
        <v>903</v>
      </c>
      <c r="J4078" t="s">
        <v>12437</v>
      </c>
      <c r="K4078" t="s">
        <v>0</v>
      </c>
    </row>
    <row r="4079" spans="1:11">
      <c r="A4079" t="s">
        <v>11040</v>
      </c>
      <c r="B4079" s="33" t="s">
        <v>913</v>
      </c>
      <c r="C4079" s="33" t="s">
        <v>333</v>
      </c>
      <c r="D4079" t="s">
        <v>333</v>
      </c>
      <c r="E4079" t="s">
        <v>12243</v>
      </c>
      <c r="F4079" s="34">
        <v>45090.772222222222</v>
      </c>
      <c r="G4079" s="34">
        <v>45096</v>
      </c>
      <c r="H4079" t="s">
        <v>907</v>
      </c>
      <c r="I4079" t="s">
        <v>903</v>
      </c>
      <c r="J4079" t="s">
        <v>12420</v>
      </c>
      <c r="K4079" t="s">
        <v>0</v>
      </c>
    </row>
    <row r="4080" spans="1:11">
      <c r="A4080" t="s">
        <v>11041</v>
      </c>
      <c r="B4080" s="33" t="s">
        <v>913</v>
      </c>
      <c r="C4080" s="33">
        <v>309</v>
      </c>
      <c r="D4080" t="s">
        <v>905</v>
      </c>
      <c r="E4080" t="s">
        <v>12243</v>
      </c>
      <c r="F4080" s="34">
        <v>45091.363888888889</v>
      </c>
      <c r="G4080" s="34">
        <v>45091.382046516206</v>
      </c>
      <c r="H4080" t="s">
        <v>907</v>
      </c>
      <c r="I4080" t="s">
        <v>903</v>
      </c>
      <c r="J4080" t="s">
        <v>12437</v>
      </c>
      <c r="K4080" t="s">
        <v>0</v>
      </c>
    </row>
    <row r="4081" spans="1:11">
      <c r="A4081" t="s">
        <v>11042</v>
      </c>
      <c r="B4081" s="33" t="s">
        <v>913</v>
      </c>
      <c r="C4081" s="33" t="s">
        <v>333</v>
      </c>
      <c r="D4081" t="s">
        <v>333</v>
      </c>
      <c r="E4081" t="s">
        <v>12243</v>
      </c>
      <c r="F4081" s="34">
        <v>45091.378472222219</v>
      </c>
      <c r="G4081" s="34">
        <v>45096</v>
      </c>
      <c r="H4081" t="s">
        <v>907</v>
      </c>
      <c r="I4081" t="s">
        <v>903</v>
      </c>
      <c r="J4081" t="s">
        <v>12420</v>
      </c>
      <c r="K4081" t="s">
        <v>0</v>
      </c>
    </row>
    <row r="4082" spans="1:11">
      <c r="A4082" t="s">
        <v>11043</v>
      </c>
      <c r="B4082" s="33" t="s">
        <v>913</v>
      </c>
      <c r="C4082" s="33" t="s">
        <v>333</v>
      </c>
      <c r="D4082" t="s">
        <v>333</v>
      </c>
      <c r="E4082" t="s">
        <v>806</v>
      </c>
      <c r="F4082" s="34">
        <v>45091.383333333331</v>
      </c>
      <c r="G4082" s="34">
        <v>45091.389630034719</v>
      </c>
      <c r="H4082" t="s">
        <v>2</v>
      </c>
      <c r="I4082" t="s">
        <v>903</v>
      </c>
      <c r="J4082" t="s">
        <v>12275</v>
      </c>
      <c r="K4082" t="s">
        <v>0</v>
      </c>
    </row>
    <row r="4083" spans="1:11">
      <c r="A4083" t="s">
        <v>11044</v>
      </c>
      <c r="B4083" s="33" t="s">
        <v>913</v>
      </c>
      <c r="C4083" s="33" t="s">
        <v>333</v>
      </c>
      <c r="D4083" t="s">
        <v>333</v>
      </c>
      <c r="E4083" t="s">
        <v>806</v>
      </c>
      <c r="F4083" s="34">
        <v>45091.385416666664</v>
      </c>
      <c r="G4083" s="34">
        <v>45091.394897534723</v>
      </c>
      <c r="H4083" t="s">
        <v>907</v>
      </c>
      <c r="I4083" t="s">
        <v>903</v>
      </c>
      <c r="J4083" t="s">
        <v>12414</v>
      </c>
      <c r="K4083" t="s">
        <v>0</v>
      </c>
    </row>
    <row r="4084" spans="1:11">
      <c r="A4084" t="s">
        <v>11045</v>
      </c>
      <c r="B4084" s="33" t="s">
        <v>913</v>
      </c>
      <c r="C4084" s="33" t="s">
        <v>333</v>
      </c>
      <c r="D4084" t="s">
        <v>333</v>
      </c>
      <c r="E4084" t="s">
        <v>806</v>
      </c>
      <c r="F4084" s="34">
        <v>45091.388194444444</v>
      </c>
      <c r="G4084" s="34">
        <v>45091.400010891201</v>
      </c>
      <c r="H4084" t="s">
        <v>907</v>
      </c>
      <c r="I4084" t="s">
        <v>903</v>
      </c>
      <c r="J4084" t="s">
        <v>12415</v>
      </c>
      <c r="K4084" t="s">
        <v>0</v>
      </c>
    </row>
    <row r="4085" spans="1:11">
      <c r="A4085" t="s">
        <v>11046</v>
      </c>
      <c r="B4085" s="33" t="s">
        <v>913</v>
      </c>
      <c r="C4085" s="33">
        <v>406</v>
      </c>
      <c r="D4085" t="s">
        <v>914</v>
      </c>
      <c r="E4085" t="s">
        <v>12243</v>
      </c>
      <c r="F4085" s="34">
        <v>45091.559027777781</v>
      </c>
      <c r="G4085" s="34">
        <v>45091.582600300928</v>
      </c>
      <c r="H4085" t="s">
        <v>907</v>
      </c>
      <c r="I4085" t="s">
        <v>903</v>
      </c>
      <c r="J4085" t="s">
        <v>12437</v>
      </c>
      <c r="K4085" t="s">
        <v>0</v>
      </c>
    </row>
    <row r="4086" spans="1:11">
      <c r="A4086" t="s">
        <v>11047</v>
      </c>
      <c r="B4086" s="33" t="s">
        <v>913</v>
      </c>
      <c r="C4086" s="33">
        <v>608</v>
      </c>
      <c r="D4086" t="s">
        <v>905</v>
      </c>
      <c r="E4086" t="s">
        <v>12243</v>
      </c>
      <c r="F4086" s="34">
        <v>45093.460416666669</v>
      </c>
      <c r="G4086" s="34">
        <v>45093.557166967592</v>
      </c>
      <c r="H4086" t="s">
        <v>907</v>
      </c>
      <c r="I4086" t="s">
        <v>903</v>
      </c>
      <c r="J4086" t="s">
        <v>12437</v>
      </c>
      <c r="K4086" t="s">
        <v>0</v>
      </c>
    </row>
    <row r="4087" spans="1:11">
      <c r="A4087" t="s">
        <v>11048</v>
      </c>
      <c r="B4087" s="33" t="s">
        <v>913</v>
      </c>
      <c r="C4087" s="33">
        <v>507</v>
      </c>
      <c r="D4087" t="s">
        <v>914</v>
      </c>
      <c r="E4087" t="s">
        <v>12243</v>
      </c>
      <c r="F4087" s="34">
        <v>45096.629166666666</v>
      </c>
      <c r="G4087" s="34">
        <v>45099.755033807873</v>
      </c>
      <c r="H4087" t="s">
        <v>907</v>
      </c>
      <c r="I4087" t="s">
        <v>903</v>
      </c>
      <c r="J4087" t="s">
        <v>12437</v>
      </c>
      <c r="K4087" t="s">
        <v>0</v>
      </c>
    </row>
    <row r="4088" spans="1:11">
      <c r="A4088" t="s">
        <v>11049</v>
      </c>
      <c r="B4088" s="33" t="s">
        <v>913</v>
      </c>
      <c r="C4088" s="33">
        <v>307</v>
      </c>
      <c r="D4088" t="s">
        <v>901</v>
      </c>
      <c r="E4088" t="s">
        <v>12243</v>
      </c>
      <c r="F4088" s="34">
        <v>45096.895833333336</v>
      </c>
      <c r="G4088" s="34">
        <v>45099.757668842591</v>
      </c>
      <c r="H4088" t="s">
        <v>907</v>
      </c>
      <c r="I4088" t="s">
        <v>903</v>
      </c>
      <c r="J4088" t="s">
        <v>12437</v>
      </c>
      <c r="K4088" t="s">
        <v>0</v>
      </c>
    </row>
    <row r="4089" spans="1:11">
      <c r="A4089" t="s">
        <v>11050</v>
      </c>
      <c r="B4089" s="33" t="s">
        <v>913</v>
      </c>
      <c r="C4089" s="33">
        <v>501</v>
      </c>
      <c r="D4089" t="s">
        <v>905</v>
      </c>
      <c r="E4089" t="s">
        <v>12243</v>
      </c>
      <c r="F4089" s="34">
        <v>45097.602083333331</v>
      </c>
      <c r="G4089" s="34">
        <v>45099.760865821758</v>
      </c>
      <c r="H4089" t="s">
        <v>907</v>
      </c>
      <c r="I4089" t="s">
        <v>903</v>
      </c>
      <c r="J4089" t="s">
        <v>12437</v>
      </c>
      <c r="K4089" t="s">
        <v>0</v>
      </c>
    </row>
    <row r="4090" spans="1:11">
      <c r="A4090" t="s">
        <v>11051</v>
      </c>
      <c r="B4090" s="33" t="s">
        <v>913</v>
      </c>
      <c r="C4090" s="33">
        <v>301</v>
      </c>
      <c r="D4090" t="s">
        <v>914</v>
      </c>
      <c r="E4090" t="s">
        <v>12243</v>
      </c>
      <c r="F4090" s="34">
        <v>45098.443749999999</v>
      </c>
      <c r="G4090" s="34">
        <v>45099.769620150466</v>
      </c>
      <c r="H4090" t="s">
        <v>907</v>
      </c>
      <c r="I4090" t="s">
        <v>903</v>
      </c>
      <c r="J4090" t="s">
        <v>12437</v>
      </c>
      <c r="K4090" t="s">
        <v>0</v>
      </c>
    </row>
    <row r="4091" spans="1:11">
      <c r="A4091" t="s">
        <v>11052</v>
      </c>
      <c r="B4091" s="33" t="s">
        <v>913</v>
      </c>
      <c r="C4091" s="33">
        <v>101</v>
      </c>
      <c r="D4091" t="s">
        <v>905</v>
      </c>
      <c r="E4091" t="s">
        <v>12243</v>
      </c>
      <c r="F4091" s="34">
        <v>45100.443055555559</v>
      </c>
      <c r="G4091" s="34">
        <v>45104</v>
      </c>
      <c r="H4091" t="s">
        <v>907</v>
      </c>
      <c r="I4091" t="s">
        <v>903</v>
      </c>
      <c r="J4091" t="s">
        <v>12414</v>
      </c>
      <c r="K4091" t="s">
        <v>0</v>
      </c>
    </row>
    <row r="4092" spans="1:11">
      <c r="A4092" t="s">
        <v>11053</v>
      </c>
      <c r="B4092" s="33" t="s">
        <v>913</v>
      </c>
      <c r="C4092" s="33">
        <v>601</v>
      </c>
      <c r="D4092" t="s">
        <v>905</v>
      </c>
      <c r="E4092" t="s">
        <v>12243</v>
      </c>
      <c r="F4092" s="34">
        <v>45099.9</v>
      </c>
      <c r="G4092" s="34">
        <v>45103.496863182867</v>
      </c>
      <c r="H4092" t="s">
        <v>907</v>
      </c>
      <c r="I4092" t="s">
        <v>903</v>
      </c>
      <c r="J4092" t="s">
        <v>12437</v>
      </c>
      <c r="K4092" t="s">
        <v>0</v>
      </c>
    </row>
    <row r="4093" spans="1:11">
      <c r="A4093" t="s">
        <v>11054</v>
      </c>
      <c r="B4093" s="33" t="s">
        <v>913</v>
      </c>
      <c r="C4093" s="33">
        <v>105</v>
      </c>
      <c r="D4093" t="s">
        <v>914</v>
      </c>
      <c r="E4093" t="s">
        <v>12243</v>
      </c>
      <c r="F4093" s="34">
        <v>45103.540277777778</v>
      </c>
      <c r="G4093" s="34">
        <v>45105</v>
      </c>
      <c r="H4093" t="s">
        <v>907</v>
      </c>
      <c r="I4093" t="s">
        <v>903</v>
      </c>
      <c r="J4093" t="s">
        <v>12286</v>
      </c>
      <c r="K4093" t="s">
        <v>0</v>
      </c>
    </row>
    <row r="4094" spans="1:11">
      <c r="A4094" t="s">
        <v>11055</v>
      </c>
      <c r="B4094" s="33" t="s">
        <v>913</v>
      </c>
      <c r="C4094" s="33">
        <v>108</v>
      </c>
      <c r="D4094" t="s">
        <v>901</v>
      </c>
      <c r="E4094" t="s">
        <v>12243</v>
      </c>
      <c r="F4094" s="34">
        <v>45103.716666666667</v>
      </c>
      <c r="G4094" s="34">
        <v>45106.468845000003</v>
      </c>
      <c r="H4094" t="s">
        <v>907</v>
      </c>
      <c r="I4094" t="s">
        <v>903</v>
      </c>
      <c r="J4094" t="s">
        <v>12414</v>
      </c>
      <c r="K4094" t="s">
        <v>0</v>
      </c>
    </row>
    <row r="4095" spans="1:11">
      <c r="A4095" t="s">
        <v>11056</v>
      </c>
      <c r="B4095" s="33" t="s">
        <v>913</v>
      </c>
      <c r="C4095" s="33">
        <v>205</v>
      </c>
      <c r="D4095" t="s">
        <v>914</v>
      </c>
      <c r="E4095" t="s">
        <v>12243</v>
      </c>
      <c r="F4095" s="34">
        <v>45100.518750000003</v>
      </c>
      <c r="G4095" s="34">
        <v>45106.528460844907</v>
      </c>
      <c r="H4095" t="s">
        <v>907</v>
      </c>
      <c r="I4095" t="s">
        <v>903</v>
      </c>
      <c r="J4095" t="s">
        <v>12437</v>
      </c>
      <c r="K4095" t="s">
        <v>0</v>
      </c>
    </row>
    <row r="4096" spans="1:11">
      <c r="A4096" t="s">
        <v>11057</v>
      </c>
      <c r="B4096" s="33" t="s">
        <v>913</v>
      </c>
      <c r="C4096" s="33">
        <v>103</v>
      </c>
      <c r="D4096" t="s">
        <v>914</v>
      </c>
      <c r="E4096" t="s">
        <v>12243</v>
      </c>
      <c r="F4096" s="34">
        <v>45101.694444444445</v>
      </c>
      <c r="G4096" s="34">
        <v>45106.531639340275</v>
      </c>
      <c r="H4096" t="s">
        <v>907</v>
      </c>
      <c r="I4096" t="s">
        <v>903</v>
      </c>
      <c r="J4096" t="s">
        <v>12437</v>
      </c>
      <c r="K4096" t="s">
        <v>0</v>
      </c>
    </row>
    <row r="4097" spans="1:11">
      <c r="A4097" t="s">
        <v>11058</v>
      </c>
      <c r="B4097" s="33" t="s">
        <v>913</v>
      </c>
      <c r="C4097" s="33">
        <v>401</v>
      </c>
      <c r="D4097" t="s">
        <v>905</v>
      </c>
      <c r="E4097" t="s">
        <v>12243</v>
      </c>
      <c r="F4097" s="34">
        <v>45101.72152777778</v>
      </c>
      <c r="G4097" s="34">
        <v>45106.533262523146</v>
      </c>
      <c r="H4097" t="s">
        <v>907</v>
      </c>
      <c r="I4097" t="s">
        <v>903</v>
      </c>
      <c r="J4097" t="s">
        <v>12437</v>
      </c>
      <c r="K4097" t="s">
        <v>0</v>
      </c>
    </row>
    <row r="4098" spans="1:11">
      <c r="A4098" t="s">
        <v>11059</v>
      </c>
      <c r="B4098" s="33" t="s">
        <v>913</v>
      </c>
      <c r="C4098" s="33">
        <v>509</v>
      </c>
      <c r="D4098" t="s">
        <v>905</v>
      </c>
      <c r="E4098" t="s">
        <v>12243</v>
      </c>
      <c r="F4098" s="34">
        <v>45102.703472222223</v>
      </c>
      <c r="G4098" s="34">
        <v>45106.540722442129</v>
      </c>
      <c r="H4098" t="s">
        <v>907</v>
      </c>
      <c r="I4098" t="s">
        <v>903</v>
      </c>
      <c r="J4098" t="s">
        <v>12437</v>
      </c>
      <c r="K4098" t="s">
        <v>0</v>
      </c>
    </row>
    <row r="4099" spans="1:11">
      <c r="A4099" t="s">
        <v>11060</v>
      </c>
      <c r="B4099" s="33" t="s">
        <v>913</v>
      </c>
      <c r="C4099" s="33">
        <v>609</v>
      </c>
      <c r="D4099" t="s">
        <v>914</v>
      </c>
      <c r="E4099" t="s">
        <v>12243</v>
      </c>
      <c r="F4099" s="34">
        <v>45103.513194444444</v>
      </c>
      <c r="G4099" s="34">
        <v>45106.547803530091</v>
      </c>
      <c r="H4099" t="s">
        <v>907</v>
      </c>
      <c r="I4099" t="s">
        <v>903</v>
      </c>
      <c r="J4099" t="s">
        <v>12437</v>
      </c>
      <c r="K4099" t="s">
        <v>0</v>
      </c>
    </row>
    <row r="4100" spans="1:11">
      <c r="A4100" t="s">
        <v>11061</v>
      </c>
      <c r="B4100" s="33" t="s">
        <v>913</v>
      </c>
      <c r="C4100" s="33" t="s">
        <v>333</v>
      </c>
      <c r="D4100" t="s">
        <v>333</v>
      </c>
      <c r="E4100" t="s">
        <v>12243</v>
      </c>
      <c r="F4100" s="34">
        <v>45103.63958333333</v>
      </c>
      <c r="G4100" s="34">
        <v>45106.55251415509</v>
      </c>
      <c r="H4100" t="s">
        <v>2</v>
      </c>
      <c r="I4100" t="s">
        <v>903</v>
      </c>
      <c r="J4100" t="s">
        <v>12437</v>
      </c>
      <c r="K4100" t="s">
        <v>0</v>
      </c>
    </row>
    <row r="4101" spans="1:11">
      <c r="A4101" t="s">
        <v>11062</v>
      </c>
      <c r="B4101" s="33" t="s">
        <v>913</v>
      </c>
      <c r="C4101" s="33">
        <v>109</v>
      </c>
      <c r="D4101" t="s">
        <v>905</v>
      </c>
      <c r="E4101" t="s">
        <v>12243</v>
      </c>
      <c r="F4101" s="34">
        <v>45103.765972222223</v>
      </c>
      <c r="G4101" s="34">
        <v>45106.553782268522</v>
      </c>
      <c r="H4101" t="s">
        <v>907</v>
      </c>
      <c r="I4101" t="s">
        <v>903</v>
      </c>
      <c r="J4101" t="s">
        <v>12437</v>
      </c>
      <c r="K4101" t="s">
        <v>0</v>
      </c>
    </row>
    <row r="4102" spans="1:11">
      <c r="A4102" t="s">
        <v>11063</v>
      </c>
      <c r="B4102" s="33" t="s">
        <v>913</v>
      </c>
      <c r="C4102" s="33">
        <v>406</v>
      </c>
      <c r="D4102" t="s">
        <v>914</v>
      </c>
      <c r="E4102" t="s">
        <v>12243</v>
      </c>
      <c r="F4102" s="34">
        <v>45103.842361111114</v>
      </c>
      <c r="G4102" s="34">
        <v>45106.557446979168</v>
      </c>
      <c r="H4102" t="s">
        <v>907</v>
      </c>
      <c r="I4102" t="s">
        <v>903</v>
      </c>
      <c r="J4102" t="s">
        <v>12437</v>
      </c>
      <c r="K4102" t="s">
        <v>0</v>
      </c>
    </row>
    <row r="4103" spans="1:11">
      <c r="A4103" t="s">
        <v>11064</v>
      </c>
      <c r="B4103" s="33" t="s">
        <v>913</v>
      </c>
      <c r="C4103" s="33">
        <v>110</v>
      </c>
      <c r="D4103" t="s">
        <v>914</v>
      </c>
      <c r="E4103" t="s">
        <v>12243</v>
      </c>
      <c r="F4103" s="34">
        <v>45104.615277777775</v>
      </c>
      <c r="G4103" s="34">
        <v>45106.56291429398</v>
      </c>
      <c r="H4103" t="s">
        <v>907</v>
      </c>
      <c r="I4103" t="s">
        <v>903</v>
      </c>
      <c r="J4103" t="s">
        <v>12437</v>
      </c>
      <c r="K4103" t="s">
        <v>0</v>
      </c>
    </row>
    <row r="4104" spans="1:11">
      <c r="A4104" t="s">
        <v>11065</v>
      </c>
      <c r="B4104" s="33" t="s">
        <v>913</v>
      </c>
      <c r="C4104" s="33">
        <v>110</v>
      </c>
      <c r="D4104" t="s">
        <v>914</v>
      </c>
      <c r="E4104" t="s">
        <v>12243</v>
      </c>
      <c r="F4104" s="34">
        <v>45104.623611111114</v>
      </c>
      <c r="G4104" s="34">
        <v>45106.566588819442</v>
      </c>
      <c r="H4104" t="s">
        <v>907</v>
      </c>
      <c r="I4104" t="s">
        <v>903</v>
      </c>
      <c r="J4104" t="s">
        <v>12437</v>
      </c>
      <c r="K4104" t="s">
        <v>0</v>
      </c>
    </row>
    <row r="4105" spans="1:11">
      <c r="A4105" t="s">
        <v>11066</v>
      </c>
      <c r="B4105" s="33" t="s">
        <v>913</v>
      </c>
      <c r="C4105" s="33">
        <v>401</v>
      </c>
      <c r="D4105" t="s">
        <v>905</v>
      </c>
      <c r="E4105" t="s">
        <v>12243</v>
      </c>
      <c r="F4105" s="34">
        <v>45105.648611111108</v>
      </c>
      <c r="G4105" s="34">
        <v>45106.569371192127</v>
      </c>
      <c r="H4105" t="s">
        <v>907</v>
      </c>
      <c r="I4105" t="s">
        <v>903</v>
      </c>
      <c r="J4105" t="s">
        <v>12437</v>
      </c>
      <c r="K4105" t="s">
        <v>0</v>
      </c>
    </row>
    <row r="4106" spans="1:11">
      <c r="A4106" t="s">
        <v>11067</v>
      </c>
      <c r="B4106" s="33" t="s">
        <v>913</v>
      </c>
      <c r="C4106" s="33">
        <v>401</v>
      </c>
      <c r="D4106" t="s">
        <v>905</v>
      </c>
      <c r="E4106" t="s">
        <v>12243</v>
      </c>
      <c r="F4106" s="34">
        <v>45105.768750000003</v>
      </c>
      <c r="G4106" s="34">
        <v>45106.572344826389</v>
      </c>
      <c r="H4106" t="s">
        <v>907</v>
      </c>
      <c r="I4106" t="s">
        <v>903</v>
      </c>
      <c r="J4106" t="s">
        <v>12437</v>
      </c>
      <c r="K4106" t="s">
        <v>0</v>
      </c>
    </row>
    <row r="4107" spans="1:11">
      <c r="A4107" t="s">
        <v>11068</v>
      </c>
      <c r="B4107" s="33" t="s">
        <v>913</v>
      </c>
      <c r="C4107" s="33">
        <v>501</v>
      </c>
      <c r="D4107" t="s">
        <v>905</v>
      </c>
      <c r="E4107" t="s">
        <v>12243</v>
      </c>
      <c r="F4107" s="34">
        <v>45106.367361111108</v>
      </c>
      <c r="G4107" s="34">
        <v>45106.573841655096</v>
      </c>
      <c r="H4107" t="s">
        <v>907</v>
      </c>
      <c r="I4107" t="s">
        <v>903</v>
      </c>
      <c r="J4107" t="s">
        <v>12437</v>
      </c>
      <c r="K4107" t="s">
        <v>0</v>
      </c>
    </row>
    <row r="4108" spans="1:11">
      <c r="A4108" t="s">
        <v>11069</v>
      </c>
      <c r="B4108" s="33" t="s">
        <v>913</v>
      </c>
      <c r="C4108" s="33">
        <v>101</v>
      </c>
      <c r="D4108" t="s">
        <v>905</v>
      </c>
      <c r="E4108" t="s">
        <v>12243</v>
      </c>
      <c r="F4108" s="34">
        <v>45109.334027777775</v>
      </c>
      <c r="G4108" s="34">
        <v>45111.783711481483</v>
      </c>
      <c r="H4108" t="s">
        <v>907</v>
      </c>
      <c r="I4108" t="s">
        <v>903</v>
      </c>
      <c r="J4108" t="s">
        <v>12437</v>
      </c>
      <c r="K4108" t="s">
        <v>0</v>
      </c>
    </row>
    <row r="4109" spans="1:11">
      <c r="A4109" t="s">
        <v>11070</v>
      </c>
      <c r="B4109" s="33" t="s">
        <v>913</v>
      </c>
      <c r="C4109" s="33" t="s">
        <v>333</v>
      </c>
      <c r="D4109" t="s">
        <v>333</v>
      </c>
      <c r="E4109" t="s">
        <v>12243</v>
      </c>
      <c r="F4109" s="34">
        <v>45111.790277777778</v>
      </c>
      <c r="G4109" s="34">
        <v>45112.376475486111</v>
      </c>
      <c r="H4109" t="s">
        <v>907</v>
      </c>
      <c r="I4109" t="s">
        <v>903</v>
      </c>
      <c r="J4109" t="s">
        <v>12437</v>
      </c>
      <c r="K4109" t="s">
        <v>0</v>
      </c>
    </row>
    <row r="4110" spans="1:11">
      <c r="A4110" t="s">
        <v>11071</v>
      </c>
      <c r="B4110" s="33" t="s">
        <v>913</v>
      </c>
      <c r="C4110" s="33">
        <v>101</v>
      </c>
      <c r="D4110" t="s">
        <v>905</v>
      </c>
      <c r="E4110" t="s">
        <v>12243</v>
      </c>
      <c r="F4110" s="34">
        <v>45110.397916666669</v>
      </c>
      <c r="G4110" s="34">
        <v>45118.635281030096</v>
      </c>
      <c r="H4110" t="s">
        <v>907</v>
      </c>
      <c r="I4110" t="s">
        <v>903</v>
      </c>
      <c r="J4110" t="s">
        <v>12437</v>
      </c>
      <c r="K4110" t="s">
        <v>0</v>
      </c>
    </row>
    <row r="4111" spans="1:11">
      <c r="A4111" t="s">
        <v>11072</v>
      </c>
      <c r="B4111" s="33" t="s">
        <v>913</v>
      </c>
      <c r="C4111" s="33">
        <v>508</v>
      </c>
      <c r="D4111" t="s">
        <v>914</v>
      </c>
      <c r="E4111" t="s">
        <v>12243</v>
      </c>
      <c r="F4111" s="34">
        <v>45110.538194444445</v>
      </c>
      <c r="G4111" s="34">
        <v>45118.711439456019</v>
      </c>
      <c r="H4111" t="s">
        <v>907</v>
      </c>
      <c r="I4111" t="s">
        <v>903</v>
      </c>
      <c r="J4111" t="s">
        <v>12437</v>
      </c>
      <c r="K4111" t="s">
        <v>0</v>
      </c>
    </row>
    <row r="4112" spans="1:11">
      <c r="A4112" t="s">
        <v>11073</v>
      </c>
      <c r="B4112" s="33" t="s">
        <v>913</v>
      </c>
      <c r="C4112" s="33">
        <v>605</v>
      </c>
      <c r="D4112" t="s">
        <v>905</v>
      </c>
      <c r="E4112" t="s">
        <v>12243</v>
      </c>
      <c r="F4112" s="34">
        <v>45112.45416666667</v>
      </c>
      <c r="G4112" s="34">
        <v>45118.774427962962</v>
      </c>
      <c r="H4112" t="s">
        <v>907</v>
      </c>
      <c r="I4112" t="s">
        <v>903</v>
      </c>
      <c r="J4112" t="s">
        <v>12437</v>
      </c>
      <c r="K4112" t="s">
        <v>0</v>
      </c>
    </row>
    <row r="4113" spans="1:11">
      <c r="A4113" t="s">
        <v>11074</v>
      </c>
      <c r="B4113" s="33" t="s">
        <v>913</v>
      </c>
      <c r="C4113" s="33">
        <v>110</v>
      </c>
      <c r="D4113" t="s">
        <v>914</v>
      </c>
      <c r="E4113" t="s">
        <v>12243</v>
      </c>
      <c r="F4113" s="34">
        <v>45112.60833333333</v>
      </c>
      <c r="G4113" s="34">
        <v>45118.778781747686</v>
      </c>
      <c r="H4113" t="s">
        <v>907</v>
      </c>
      <c r="I4113" t="s">
        <v>903</v>
      </c>
      <c r="J4113" t="s">
        <v>12437</v>
      </c>
      <c r="K4113" t="s">
        <v>0</v>
      </c>
    </row>
    <row r="4114" spans="1:11">
      <c r="A4114" t="s">
        <v>11075</v>
      </c>
      <c r="B4114" s="33" t="s">
        <v>913</v>
      </c>
      <c r="C4114" s="33">
        <v>611</v>
      </c>
      <c r="D4114" t="s">
        <v>914</v>
      </c>
      <c r="E4114" t="s">
        <v>12243</v>
      </c>
      <c r="F4114" s="34">
        <v>45117.627083333333</v>
      </c>
      <c r="G4114" s="34">
        <v>45145.388888888891</v>
      </c>
      <c r="H4114" t="s">
        <v>907</v>
      </c>
      <c r="I4114" t="s">
        <v>903</v>
      </c>
      <c r="J4114" t="s">
        <v>12414</v>
      </c>
      <c r="K4114" t="s">
        <v>0</v>
      </c>
    </row>
    <row r="4115" spans="1:11">
      <c r="A4115" t="s">
        <v>11076</v>
      </c>
      <c r="B4115" s="33" t="s">
        <v>913</v>
      </c>
      <c r="C4115" s="33">
        <v>505</v>
      </c>
      <c r="D4115" t="s">
        <v>901</v>
      </c>
      <c r="E4115" t="s">
        <v>12243</v>
      </c>
      <c r="F4115" s="34">
        <v>45117.401388888888</v>
      </c>
      <c r="G4115" s="34">
        <v>45118.782815381943</v>
      </c>
      <c r="H4115" t="s">
        <v>907</v>
      </c>
      <c r="I4115" t="s">
        <v>903</v>
      </c>
      <c r="J4115" t="s">
        <v>12437</v>
      </c>
      <c r="K4115" t="s">
        <v>0</v>
      </c>
    </row>
    <row r="4116" spans="1:11">
      <c r="A4116" t="s">
        <v>11077</v>
      </c>
      <c r="B4116" s="33" t="s">
        <v>913</v>
      </c>
      <c r="C4116" s="33" t="s">
        <v>333</v>
      </c>
      <c r="D4116" t="s">
        <v>333</v>
      </c>
      <c r="E4116" t="s">
        <v>12243</v>
      </c>
      <c r="F4116" s="34">
        <v>45113.976388888892</v>
      </c>
      <c r="G4116" s="34">
        <v>45118.789534884258</v>
      </c>
      <c r="H4116" t="s">
        <v>907</v>
      </c>
      <c r="I4116" t="s">
        <v>903</v>
      </c>
      <c r="J4116" t="s">
        <v>12437</v>
      </c>
      <c r="K4116" t="s">
        <v>0</v>
      </c>
    </row>
    <row r="4117" spans="1:11">
      <c r="A4117" t="s">
        <v>11078</v>
      </c>
      <c r="B4117" s="33" t="s">
        <v>913</v>
      </c>
      <c r="C4117" s="33">
        <v>202</v>
      </c>
      <c r="D4117" t="s">
        <v>905</v>
      </c>
      <c r="E4117" t="s">
        <v>12243</v>
      </c>
      <c r="F4117" s="34">
        <v>45128.356944444444</v>
      </c>
      <c r="G4117" s="34">
        <v>45128.600823831017</v>
      </c>
      <c r="H4117" t="s">
        <v>907</v>
      </c>
      <c r="I4117" t="s">
        <v>903</v>
      </c>
      <c r="J4117" t="s">
        <v>12437</v>
      </c>
      <c r="K4117" t="s">
        <v>0</v>
      </c>
    </row>
    <row r="4118" spans="1:11">
      <c r="A4118" t="s">
        <v>11079</v>
      </c>
      <c r="B4118" s="33" t="s">
        <v>913</v>
      </c>
      <c r="C4118" s="33">
        <v>206</v>
      </c>
      <c r="D4118" t="s">
        <v>914</v>
      </c>
      <c r="E4118" t="s">
        <v>12243</v>
      </c>
      <c r="F4118" s="34">
        <v>45128.366666666669</v>
      </c>
      <c r="G4118" s="34">
        <v>45128.60927577546</v>
      </c>
      <c r="H4118" t="s">
        <v>2</v>
      </c>
      <c r="I4118" t="s">
        <v>903</v>
      </c>
      <c r="J4118" t="s">
        <v>12437</v>
      </c>
      <c r="K4118" t="s">
        <v>0</v>
      </c>
    </row>
    <row r="4119" spans="1:11">
      <c r="A4119" t="s">
        <v>11080</v>
      </c>
      <c r="B4119" s="33" t="s">
        <v>913</v>
      </c>
      <c r="C4119" s="33">
        <v>401</v>
      </c>
      <c r="D4119" t="s">
        <v>905</v>
      </c>
      <c r="E4119" t="s">
        <v>12243</v>
      </c>
      <c r="F4119" s="34">
        <v>45120.878472222219</v>
      </c>
      <c r="G4119" s="34">
        <v>45131.596257141202</v>
      </c>
      <c r="H4119" t="s">
        <v>907</v>
      </c>
      <c r="I4119" t="s">
        <v>903</v>
      </c>
      <c r="J4119" t="s">
        <v>12437</v>
      </c>
      <c r="K4119" t="s">
        <v>0</v>
      </c>
    </row>
    <row r="4120" spans="1:11">
      <c r="A4120" t="s">
        <v>11081</v>
      </c>
      <c r="B4120" s="33" t="s">
        <v>913</v>
      </c>
      <c r="C4120" s="33">
        <v>401</v>
      </c>
      <c r="D4120" t="s">
        <v>905</v>
      </c>
      <c r="E4120" t="s">
        <v>12243</v>
      </c>
      <c r="F4120" s="34">
        <v>45127.591666666667</v>
      </c>
      <c r="G4120" s="34">
        <v>45131.601699212966</v>
      </c>
      <c r="H4120" t="s">
        <v>907</v>
      </c>
      <c r="I4120" t="s">
        <v>903</v>
      </c>
      <c r="J4120" t="s">
        <v>12437</v>
      </c>
      <c r="K4120" t="s">
        <v>0</v>
      </c>
    </row>
    <row r="4121" spans="1:11">
      <c r="A4121" t="s">
        <v>11082</v>
      </c>
      <c r="B4121" s="33" t="s">
        <v>913</v>
      </c>
      <c r="C4121" s="33">
        <v>504</v>
      </c>
      <c r="D4121" t="s">
        <v>914</v>
      </c>
      <c r="E4121" t="s">
        <v>12243</v>
      </c>
      <c r="F4121" s="34">
        <v>45120.413194444445</v>
      </c>
      <c r="G4121" s="34">
        <v>45132.472789293985</v>
      </c>
      <c r="H4121" t="s">
        <v>907</v>
      </c>
      <c r="I4121" t="s">
        <v>903</v>
      </c>
      <c r="J4121" t="s">
        <v>12437</v>
      </c>
      <c r="K4121" t="s">
        <v>0</v>
      </c>
    </row>
    <row r="4122" spans="1:11">
      <c r="A4122" t="s">
        <v>11083</v>
      </c>
      <c r="B4122" s="33" t="s">
        <v>913</v>
      </c>
      <c r="C4122" s="33">
        <v>206</v>
      </c>
      <c r="D4122" t="s">
        <v>914</v>
      </c>
      <c r="E4122" t="s">
        <v>12243</v>
      </c>
      <c r="F4122" s="34">
        <v>45121.734027777777</v>
      </c>
      <c r="G4122" s="34">
        <v>45132.474040185189</v>
      </c>
      <c r="H4122" t="s">
        <v>907</v>
      </c>
      <c r="I4122" t="s">
        <v>903</v>
      </c>
      <c r="J4122" t="s">
        <v>12437</v>
      </c>
      <c r="K4122" t="s">
        <v>0</v>
      </c>
    </row>
    <row r="4123" spans="1:11">
      <c r="A4123" t="s">
        <v>11084</v>
      </c>
      <c r="B4123" s="33" t="s">
        <v>913</v>
      </c>
      <c r="C4123" s="33">
        <v>107</v>
      </c>
      <c r="D4123" t="s">
        <v>901</v>
      </c>
      <c r="E4123" t="s">
        <v>12243</v>
      </c>
      <c r="F4123" s="34">
        <v>45124.561111111114</v>
      </c>
      <c r="G4123" s="34">
        <v>45132.474442511571</v>
      </c>
      <c r="H4123" t="s">
        <v>907</v>
      </c>
      <c r="I4123" t="s">
        <v>903</v>
      </c>
      <c r="J4123" t="s">
        <v>12437</v>
      </c>
      <c r="K4123" t="s">
        <v>0</v>
      </c>
    </row>
    <row r="4124" spans="1:11">
      <c r="A4124" t="s">
        <v>11085</v>
      </c>
      <c r="B4124" s="33" t="s">
        <v>913</v>
      </c>
      <c r="C4124" s="33" t="s">
        <v>333</v>
      </c>
      <c r="D4124" t="s">
        <v>333</v>
      </c>
      <c r="E4124" t="s">
        <v>806</v>
      </c>
      <c r="F4124" s="34">
        <v>45127.003472222219</v>
      </c>
      <c r="G4124" s="34">
        <v>45132.474950601849</v>
      </c>
      <c r="H4124" t="s">
        <v>907</v>
      </c>
      <c r="I4124" t="s">
        <v>903</v>
      </c>
      <c r="J4124" t="s">
        <v>12417</v>
      </c>
      <c r="K4124" t="s">
        <v>0</v>
      </c>
    </row>
    <row r="4125" spans="1:11">
      <c r="A4125" t="s">
        <v>11086</v>
      </c>
      <c r="B4125" s="33" t="s">
        <v>913</v>
      </c>
      <c r="C4125" s="33" t="s">
        <v>333</v>
      </c>
      <c r="D4125" t="s">
        <v>333</v>
      </c>
      <c r="E4125" t="s">
        <v>12243</v>
      </c>
      <c r="F4125" s="34">
        <v>45127.006944444445</v>
      </c>
      <c r="G4125" s="34">
        <v>45132.475462951392</v>
      </c>
      <c r="H4125" t="s">
        <v>907</v>
      </c>
      <c r="I4125" t="s">
        <v>903</v>
      </c>
      <c r="J4125" t="s">
        <v>12437</v>
      </c>
      <c r="K4125" t="s">
        <v>0</v>
      </c>
    </row>
    <row r="4126" spans="1:11">
      <c r="A4126" t="s">
        <v>11087</v>
      </c>
      <c r="B4126" s="33" t="s">
        <v>913</v>
      </c>
      <c r="C4126" s="33">
        <v>601</v>
      </c>
      <c r="D4126" t="s">
        <v>914</v>
      </c>
      <c r="E4126" t="s">
        <v>12243</v>
      </c>
      <c r="F4126" s="34">
        <v>45126.506944444445</v>
      </c>
      <c r="G4126" s="34">
        <v>45132.476122881948</v>
      </c>
      <c r="H4126" t="s">
        <v>907</v>
      </c>
      <c r="I4126" t="s">
        <v>903</v>
      </c>
      <c r="J4126" t="s">
        <v>12437</v>
      </c>
      <c r="K4126" t="s">
        <v>0</v>
      </c>
    </row>
    <row r="4127" spans="1:11">
      <c r="A4127" t="s">
        <v>11088</v>
      </c>
      <c r="B4127" s="33" t="s">
        <v>913</v>
      </c>
      <c r="C4127" s="33">
        <v>105</v>
      </c>
      <c r="D4127" t="s">
        <v>901</v>
      </c>
      <c r="E4127" t="s">
        <v>806</v>
      </c>
      <c r="F4127" s="34">
        <v>45126.543749999997</v>
      </c>
      <c r="G4127" s="34">
        <v>45132.476626249998</v>
      </c>
      <c r="H4127" t="s">
        <v>907</v>
      </c>
      <c r="I4127" t="s">
        <v>903</v>
      </c>
      <c r="J4127" t="s">
        <v>12286</v>
      </c>
      <c r="K4127" t="s">
        <v>0</v>
      </c>
    </row>
    <row r="4128" spans="1:11">
      <c r="A4128" t="s">
        <v>11089</v>
      </c>
      <c r="B4128" s="33" t="s">
        <v>913</v>
      </c>
      <c r="C4128" s="33">
        <v>610</v>
      </c>
      <c r="D4128" t="s">
        <v>901</v>
      </c>
      <c r="E4128" t="s">
        <v>12243</v>
      </c>
      <c r="F4128" s="34">
        <v>45127.667361111111</v>
      </c>
      <c r="G4128" s="34">
        <v>45132.476959918982</v>
      </c>
      <c r="H4128" t="s">
        <v>907</v>
      </c>
      <c r="I4128" t="s">
        <v>903</v>
      </c>
      <c r="J4128" t="s">
        <v>12437</v>
      </c>
      <c r="K4128" t="s">
        <v>0</v>
      </c>
    </row>
    <row r="4129" spans="1:11">
      <c r="A4129" t="s">
        <v>11090</v>
      </c>
      <c r="B4129" s="33" t="s">
        <v>913</v>
      </c>
      <c r="C4129" s="33">
        <v>506</v>
      </c>
      <c r="D4129" t="s">
        <v>901</v>
      </c>
      <c r="E4129" t="s">
        <v>12243</v>
      </c>
      <c r="F4129" s="34">
        <v>45145.803472222222</v>
      </c>
      <c r="G4129" s="34">
        <v>45148.637987569447</v>
      </c>
      <c r="H4129" t="s">
        <v>907</v>
      </c>
      <c r="I4129" t="s">
        <v>903</v>
      </c>
      <c r="J4129" t="s">
        <v>12437</v>
      </c>
      <c r="K4129" t="s">
        <v>0</v>
      </c>
    </row>
    <row r="4130" spans="1:11">
      <c r="A4130" t="s">
        <v>11091</v>
      </c>
      <c r="B4130" s="33" t="s">
        <v>913</v>
      </c>
      <c r="C4130" s="33">
        <v>202</v>
      </c>
      <c r="D4130" t="s">
        <v>905</v>
      </c>
      <c r="E4130" t="s">
        <v>12243</v>
      </c>
      <c r="F4130" s="34">
        <v>45131.754166666666</v>
      </c>
      <c r="G4130" s="34">
        <v>45155.591115370371</v>
      </c>
      <c r="H4130" t="s">
        <v>907</v>
      </c>
      <c r="I4130" t="s">
        <v>903</v>
      </c>
      <c r="J4130" t="s">
        <v>12437</v>
      </c>
      <c r="K4130" t="s">
        <v>0</v>
      </c>
    </row>
    <row r="4131" spans="1:11">
      <c r="A4131" t="s">
        <v>11092</v>
      </c>
      <c r="B4131" s="33" t="s">
        <v>913</v>
      </c>
      <c r="C4131" s="33">
        <v>608</v>
      </c>
      <c r="D4131" t="s">
        <v>901</v>
      </c>
      <c r="E4131" t="s">
        <v>806</v>
      </c>
      <c r="F4131" s="34">
        <v>45133.421527777777</v>
      </c>
      <c r="G4131" s="34">
        <v>45155.593463101854</v>
      </c>
      <c r="H4131" t="s">
        <v>907</v>
      </c>
      <c r="I4131" t="s">
        <v>903</v>
      </c>
      <c r="J4131" t="s">
        <v>12290</v>
      </c>
      <c r="K4131" t="s">
        <v>0</v>
      </c>
    </row>
    <row r="4132" spans="1:11">
      <c r="A4132" t="s">
        <v>11093</v>
      </c>
      <c r="B4132" s="33" t="s">
        <v>913</v>
      </c>
      <c r="C4132" s="33">
        <v>608</v>
      </c>
      <c r="D4132" t="s">
        <v>914</v>
      </c>
      <c r="E4132" t="s">
        <v>12243</v>
      </c>
      <c r="F4132" s="34">
        <v>45134.9</v>
      </c>
      <c r="G4132" s="34">
        <v>45155.596455358798</v>
      </c>
      <c r="H4132" t="s">
        <v>907</v>
      </c>
      <c r="I4132" t="s">
        <v>903</v>
      </c>
      <c r="J4132" t="s">
        <v>12437</v>
      </c>
      <c r="K4132" t="s">
        <v>0</v>
      </c>
    </row>
    <row r="4133" spans="1:11">
      <c r="A4133" t="s">
        <v>11094</v>
      </c>
      <c r="B4133" s="33" t="s">
        <v>913</v>
      </c>
      <c r="C4133" s="33">
        <v>212</v>
      </c>
      <c r="D4133" t="s">
        <v>905</v>
      </c>
      <c r="E4133" t="s">
        <v>806</v>
      </c>
      <c r="F4133" s="34">
        <v>45140.524305555555</v>
      </c>
      <c r="G4133" s="34">
        <v>45155.620143865737</v>
      </c>
      <c r="H4133" t="s">
        <v>2</v>
      </c>
      <c r="I4133" t="s">
        <v>903</v>
      </c>
      <c r="J4133" t="s">
        <v>12277</v>
      </c>
      <c r="K4133" t="s">
        <v>0</v>
      </c>
    </row>
    <row r="4134" spans="1:11">
      <c r="A4134" t="s">
        <v>11095</v>
      </c>
      <c r="B4134" s="33" t="s">
        <v>913</v>
      </c>
      <c r="C4134" s="33">
        <v>510</v>
      </c>
      <c r="D4134" t="s">
        <v>905</v>
      </c>
      <c r="E4134" t="s">
        <v>12243</v>
      </c>
      <c r="F4134" s="34">
        <v>45147.593055555553</v>
      </c>
      <c r="G4134" s="34">
        <v>45155.657383368052</v>
      </c>
      <c r="H4134" t="s">
        <v>907</v>
      </c>
      <c r="I4134" t="s">
        <v>903</v>
      </c>
      <c r="J4134" t="s">
        <v>12437</v>
      </c>
      <c r="K4134" t="s">
        <v>0</v>
      </c>
    </row>
    <row r="4135" spans="1:11">
      <c r="A4135" t="s">
        <v>11096</v>
      </c>
      <c r="B4135" s="33" t="s">
        <v>913</v>
      </c>
      <c r="C4135" s="33">
        <v>204</v>
      </c>
      <c r="D4135" t="s">
        <v>914</v>
      </c>
      <c r="E4135" t="s">
        <v>12243</v>
      </c>
      <c r="F4135" s="34">
        <v>45147.782638888886</v>
      </c>
      <c r="G4135" s="34">
        <v>45155.680614131947</v>
      </c>
      <c r="H4135" t="s">
        <v>907</v>
      </c>
      <c r="I4135" t="s">
        <v>903</v>
      </c>
      <c r="J4135" t="s">
        <v>12437</v>
      </c>
      <c r="K4135" t="s">
        <v>0</v>
      </c>
    </row>
    <row r="4136" spans="1:11">
      <c r="A4136" t="s">
        <v>11097</v>
      </c>
      <c r="B4136" s="33" t="s">
        <v>913</v>
      </c>
      <c r="C4136" s="33">
        <v>602</v>
      </c>
      <c r="D4136" t="s">
        <v>905</v>
      </c>
      <c r="E4136" t="s">
        <v>12243</v>
      </c>
      <c r="F4136" s="34">
        <v>45150.388194444444</v>
      </c>
      <c r="G4136" s="34">
        <v>45155.683452870369</v>
      </c>
      <c r="H4136" t="s">
        <v>907</v>
      </c>
      <c r="I4136" t="s">
        <v>903</v>
      </c>
      <c r="J4136" t="s">
        <v>12437</v>
      </c>
      <c r="K4136" t="s">
        <v>0</v>
      </c>
    </row>
    <row r="4137" spans="1:11">
      <c r="A4137" t="s">
        <v>11098</v>
      </c>
      <c r="B4137" s="33" t="s">
        <v>913</v>
      </c>
      <c r="C4137" s="33">
        <v>408</v>
      </c>
      <c r="D4137" t="s">
        <v>905</v>
      </c>
      <c r="E4137" t="s">
        <v>12243</v>
      </c>
      <c r="F4137" s="34">
        <v>45150.503472222219</v>
      </c>
      <c r="G4137" s="34">
        <v>45155.724040879628</v>
      </c>
      <c r="H4137" t="s">
        <v>907</v>
      </c>
      <c r="I4137" t="s">
        <v>903</v>
      </c>
      <c r="J4137" t="s">
        <v>12437</v>
      </c>
      <c r="K4137" t="s">
        <v>0</v>
      </c>
    </row>
    <row r="4138" spans="1:11">
      <c r="A4138" t="s">
        <v>11099</v>
      </c>
      <c r="B4138" s="33" t="s">
        <v>913</v>
      </c>
      <c r="C4138" s="33">
        <v>506</v>
      </c>
      <c r="D4138" t="s">
        <v>901</v>
      </c>
      <c r="E4138" t="s">
        <v>12243</v>
      </c>
      <c r="F4138" s="34">
        <v>45150.60833333333</v>
      </c>
      <c r="G4138" s="34">
        <v>45155.725844421293</v>
      </c>
      <c r="H4138" t="s">
        <v>907</v>
      </c>
      <c r="I4138" t="s">
        <v>903</v>
      </c>
      <c r="J4138" t="s">
        <v>12437</v>
      </c>
      <c r="K4138" t="s">
        <v>0</v>
      </c>
    </row>
    <row r="4139" spans="1:11">
      <c r="A4139" t="s">
        <v>11100</v>
      </c>
      <c r="B4139" s="33" t="s">
        <v>913</v>
      </c>
      <c r="C4139" s="33">
        <v>104</v>
      </c>
      <c r="D4139" t="s">
        <v>914</v>
      </c>
      <c r="E4139" t="s">
        <v>12243</v>
      </c>
      <c r="F4139" s="34">
        <v>45151.894444444442</v>
      </c>
      <c r="G4139" s="34">
        <v>45156.385431377312</v>
      </c>
      <c r="H4139" t="s">
        <v>907</v>
      </c>
      <c r="I4139" t="s">
        <v>903</v>
      </c>
      <c r="J4139" t="s">
        <v>12437</v>
      </c>
      <c r="K4139" t="s">
        <v>0</v>
      </c>
    </row>
    <row r="4140" spans="1:11">
      <c r="A4140" t="s">
        <v>11101</v>
      </c>
      <c r="B4140" s="33" t="s">
        <v>913</v>
      </c>
      <c r="C4140" s="33">
        <v>206</v>
      </c>
      <c r="D4140" t="s">
        <v>901</v>
      </c>
      <c r="E4140" t="s">
        <v>12243</v>
      </c>
      <c r="F4140" s="34">
        <v>45152.691666666666</v>
      </c>
      <c r="G4140" s="34">
        <v>45156.40610064815</v>
      </c>
      <c r="H4140" t="s">
        <v>907</v>
      </c>
      <c r="I4140" t="s">
        <v>903</v>
      </c>
      <c r="J4140" t="s">
        <v>12437</v>
      </c>
      <c r="K4140" t="s">
        <v>0</v>
      </c>
    </row>
    <row r="4141" spans="1:11">
      <c r="A4141" t="s">
        <v>11102</v>
      </c>
      <c r="B4141" s="33" t="s">
        <v>913</v>
      </c>
      <c r="C4141" s="33">
        <v>506</v>
      </c>
      <c r="D4141" t="s">
        <v>901</v>
      </c>
      <c r="E4141" t="s">
        <v>12243</v>
      </c>
      <c r="F4141" s="34">
        <v>45152.776388888888</v>
      </c>
      <c r="G4141" s="34">
        <v>45156.411780034723</v>
      </c>
      <c r="H4141" t="s">
        <v>907</v>
      </c>
      <c r="I4141" t="s">
        <v>903</v>
      </c>
      <c r="J4141" t="s">
        <v>12437</v>
      </c>
      <c r="K4141" t="s">
        <v>0</v>
      </c>
    </row>
    <row r="4142" spans="1:11">
      <c r="A4142" t="s">
        <v>11103</v>
      </c>
      <c r="B4142" s="33" t="s">
        <v>913</v>
      </c>
      <c r="C4142" s="33" t="s">
        <v>333</v>
      </c>
      <c r="D4142" t="s">
        <v>333</v>
      </c>
      <c r="E4142" t="s">
        <v>806</v>
      </c>
      <c r="F4142" s="34">
        <v>45152.859722222223</v>
      </c>
      <c r="G4142" s="34">
        <v>45156.413163055557</v>
      </c>
      <c r="H4142" t="s">
        <v>2</v>
      </c>
      <c r="I4142" t="s">
        <v>903</v>
      </c>
      <c r="J4142" t="s">
        <v>12414</v>
      </c>
      <c r="K4142" t="s">
        <v>0</v>
      </c>
    </row>
    <row r="4143" spans="1:11">
      <c r="A4143" t="s">
        <v>11104</v>
      </c>
      <c r="B4143" s="33" t="s">
        <v>913</v>
      </c>
      <c r="C4143" s="33">
        <v>609</v>
      </c>
      <c r="D4143" t="s">
        <v>914</v>
      </c>
      <c r="E4143" t="s">
        <v>12243</v>
      </c>
      <c r="F4143" s="34">
        <v>45153.839583333334</v>
      </c>
      <c r="G4143" s="34">
        <v>45156.417605173614</v>
      </c>
      <c r="H4143" t="s">
        <v>907</v>
      </c>
      <c r="I4143" t="s">
        <v>903</v>
      </c>
      <c r="J4143" t="s">
        <v>12437</v>
      </c>
      <c r="K4143" t="s">
        <v>0</v>
      </c>
    </row>
    <row r="4144" spans="1:11">
      <c r="A4144" t="s">
        <v>11105</v>
      </c>
      <c r="B4144" s="33" t="s">
        <v>913</v>
      </c>
      <c r="C4144" s="33">
        <v>111</v>
      </c>
      <c r="D4144" t="s">
        <v>905</v>
      </c>
      <c r="E4144" t="s">
        <v>12243</v>
      </c>
      <c r="F4144" s="34">
        <v>45154.831944444442</v>
      </c>
      <c r="G4144" s="34">
        <v>45156.435938171293</v>
      </c>
      <c r="H4144" t="s">
        <v>907</v>
      </c>
      <c r="I4144" t="s">
        <v>903</v>
      </c>
      <c r="J4144" t="s">
        <v>12437</v>
      </c>
      <c r="K4144" t="s">
        <v>0</v>
      </c>
    </row>
    <row r="4145" spans="1:11">
      <c r="A4145" t="s">
        <v>11106</v>
      </c>
      <c r="B4145" s="33" t="s">
        <v>913</v>
      </c>
      <c r="C4145" s="33">
        <v>501</v>
      </c>
      <c r="D4145" t="s">
        <v>914</v>
      </c>
      <c r="E4145" t="s">
        <v>12243</v>
      </c>
      <c r="F4145" s="34">
        <v>45156.349305555559</v>
      </c>
      <c r="G4145" s="34">
        <v>45156.440010949074</v>
      </c>
      <c r="H4145" t="s">
        <v>907</v>
      </c>
      <c r="I4145" t="s">
        <v>903</v>
      </c>
      <c r="J4145" t="s">
        <v>12437</v>
      </c>
      <c r="K4145" t="s">
        <v>0</v>
      </c>
    </row>
    <row r="4146" spans="1:11">
      <c r="A4146" t="s">
        <v>11107</v>
      </c>
      <c r="B4146" s="33" t="s">
        <v>913</v>
      </c>
      <c r="C4146" s="33">
        <v>112</v>
      </c>
      <c r="D4146" t="s">
        <v>905</v>
      </c>
      <c r="E4146" t="s">
        <v>806</v>
      </c>
      <c r="F4146" s="34">
        <v>45159.474999999999</v>
      </c>
      <c r="G4146" s="34">
        <v>45177.413581921297</v>
      </c>
      <c r="H4146" t="s">
        <v>907</v>
      </c>
      <c r="I4146" t="s">
        <v>903</v>
      </c>
      <c r="J4146" t="s">
        <v>12290</v>
      </c>
      <c r="K4146" t="s">
        <v>0</v>
      </c>
    </row>
    <row r="4147" spans="1:11">
      <c r="A4147" t="s">
        <v>11108</v>
      </c>
      <c r="B4147" s="33" t="s">
        <v>913</v>
      </c>
      <c r="C4147" s="33">
        <v>608</v>
      </c>
      <c r="D4147" t="s">
        <v>914</v>
      </c>
      <c r="E4147" t="s">
        <v>806</v>
      </c>
      <c r="F4147" s="34">
        <v>45159.53402777778</v>
      </c>
      <c r="G4147" s="34">
        <v>45177.416188923613</v>
      </c>
      <c r="H4147" t="s">
        <v>907</v>
      </c>
      <c r="I4147" t="s">
        <v>903</v>
      </c>
      <c r="J4147" t="s">
        <v>12410</v>
      </c>
      <c r="K4147" t="s">
        <v>0</v>
      </c>
    </row>
    <row r="4148" spans="1:11">
      <c r="A4148" t="s">
        <v>11109</v>
      </c>
      <c r="B4148" s="33" t="s">
        <v>913</v>
      </c>
      <c r="C4148" s="33">
        <v>507</v>
      </c>
      <c r="D4148" t="s">
        <v>901</v>
      </c>
      <c r="E4148" t="s">
        <v>806</v>
      </c>
      <c r="F4148" s="34">
        <v>45159.975694444445</v>
      </c>
      <c r="G4148" s="34">
        <v>45177.417675891207</v>
      </c>
      <c r="H4148" t="s">
        <v>907</v>
      </c>
      <c r="I4148" t="s">
        <v>903</v>
      </c>
      <c r="J4148" t="s">
        <v>12410</v>
      </c>
      <c r="K4148" t="s">
        <v>0</v>
      </c>
    </row>
    <row r="4149" spans="1:11">
      <c r="A4149" t="s">
        <v>11110</v>
      </c>
      <c r="B4149" s="33" t="s">
        <v>913</v>
      </c>
      <c r="C4149" s="33">
        <v>211</v>
      </c>
      <c r="D4149" t="s">
        <v>905</v>
      </c>
      <c r="E4149" t="s">
        <v>806</v>
      </c>
      <c r="F4149" s="34">
        <v>45160.595138888886</v>
      </c>
      <c r="G4149" s="34">
        <v>45177.419255624998</v>
      </c>
      <c r="H4149" t="s">
        <v>907</v>
      </c>
      <c r="I4149" t="s">
        <v>903</v>
      </c>
      <c r="J4149" t="s">
        <v>12418</v>
      </c>
      <c r="K4149" t="s">
        <v>0</v>
      </c>
    </row>
    <row r="4150" spans="1:11">
      <c r="A4150" t="s">
        <v>11111</v>
      </c>
      <c r="B4150" s="33" t="s">
        <v>913</v>
      </c>
      <c r="C4150" s="33">
        <v>105</v>
      </c>
      <c r="D4150" t="s">
        <v>914</v>
      </c>
      <c r="E4150" t="s">
        <v>806</v>
      </c>
      <c r="F4150" s="34">
        <v>45161.689583333333</v>
      </c>
      <c r="G4150" s="34">
        <v>45177.42085855324</v>
      </c>
      <c r="H4150" t="s">
        <v>907</v>
      </c>
      <c r="I4150" t="s">
        <v>903</v>
      </c>
      <c r="J4150" t="s">
        <v>12290</v>
      </c>
      <c r="K4150" t="s">
        <v>0</v>
      </c>
    </row>
    <row r="4151" spans="1:11">
      <c r="A4151" t="s">
        <v>11112</v>
      </c>
      <c r="B4151" s="33" t="s">
        <v>913</v>
      </c>
      <c r="C4151" s="33">
        <v>406</v>
      </c>
      <c r="D4151" t="s">
        <v>914</v>
      </c>
      <c r="E4151" t="s">
        <v>806</v>
      </c>
      <c r="F4151" s="34">
        <v>45166.665972222225</v>
      </c>
      <c r="G4151" s="34">
        <v>45177.422416076392</v>
      </c>
      <c r="H4151" t="s">
        <v>907</v>
      </c>
      <c r="I4151" t="s">
        <v>903</v>
      </c>
      <c r="J4151" t="s">
        <v>12290</v>
      </c>
      <c r="K4151" t="s">
        <v>0</v>
      </c>
    </row>
    <row r="4152" spans="1:11">
      <c r="A4152" t="s">
        <v>11113</v>
      </c>
      <c r="B4152" s="33" t="s">
        <v>913</v>
      </c>
      <c r="C4152" s="33">
        <v>409</v>
      </c>
      <c r="D4152" t="s">
        <v>901</v>
      </c>
      <c r="E4152" t="s">
        <v>806</v>
      </c>
      <c r="F4152" s="34">
        <v>45169.6875</v>
      </c>
      <c r="G4152" s="34">
        <v>45195.470504618053</v>
      </c>
      <c r="H4152" t="s">
        <v>907</v>
      </c>
      <c r="I4152" t="s">
        <v>903</v>
      </c>
      <c r="J4152" t="s">
        <v>12277</v>
      </c>
      <c r="K4152" t="s">
        <v>0</v>
      </c>
    </row>
    <row r="4153" spans="1:11">
      <c r="A4153" t="s">
        <v>11114</v>
      </c>
      <c r="B4153" s="33" t="s">
        <v>913</v>
      </c>
      <c r="C4153" s="33" t="s">
        <v>333</v>
      </c>
      <c r="D4153" t="s">
        <v>333</v>
      </c>
      <c r="E4153" t="s">
        <v>806</v>
      </c>
      <c r="F4153" s="34">
        <v>45170.290277777778</v>
      </c>
      <c r="G4153" s="34">
        <v>45177.42541019676</v>
      </c>
      <c r="H4153" t="s">
        <v>907</v>
      </c>
      <c r="I4153" t="s">
        <v>903</v>
      </c>
      <c r="J4153" t="s">
        <v>12418</v>
      </c>
      <c r="K4153" t="s">
        <v>0</v>
      </c>
    </row>
    <row r="4154" spans="1:11">
      <c r="A4154" t="s">
        <v>11115</v>
      </c>
      <c r="B4154" s="33" t="s">
        <v>913</v>
      </c>
      <c r="C4154" s="33">
        <v>403</v>
      </c>
      <c r="D4154" t="s">
        <v>905</v>
      </c>
      <c r="E4154" t="s">
        <v>806</v>
      </c>
      <c r="F4154" s="34">
        <v>45175.870833333334</v>
      </c>
      <c r="G4154" s="34">
        <v>45180.644179490744</v>
      </c>
      <c r="H4154" t="s">
        <v>907</v>
      </c>
      <c r="I4154" t="s">
        <v>903</v>
      </c>
      <c r="J4154" t="s">
        <v>12286</v>
      </c>
      <c r="K4154" t="s">
        <v>0</v>
      </c>
    </row>
    <row r="4155" spans="1:11">
      <c r="A4155" t="s">
        <v>11116</v>
      </c>
      <c r="B4155" s="33" t="s">
        <v>913</v>
      </c>
      <c r="C4155" s="33" t="s">
        <v>333</v>
      </c>
      <c r="D4155" t="s">
        <v>333</v>
      </c>
      <c r="E4155" t="s">
        <v>806</v>
      </c>
      <c r="F4155" s="34">
        <v>45195.696527777778</v>
      </c>
      <c r="G4155" s="34">
        <v>45196.569444444445</v>
      </c>
      <c r="H4155" t="s">
        <v>2</v>
      </c>
      <c r="I4155" t="s">
        <v>903</v>
      </c>
      <c r="J4155" t="s">
        <v>12277</v>
      </c>
      <c r="K4155" t="s">
        <v>0</v>
      </c>
    </row>
    <row r="4156" spans="1:11">
      <c r="A4156" t="s">
        <v>11117</v>
      </c>
      <c r="B4156" s="33" t="s">
        <v>913</v>
      </c>
      <c r="C4156" s="33">
        <v>305</v>
      </c>
      <c r="D4156" t="s">
        <v>901</v>
      </c>
      <c r="E4156" t="s">
        <v>806</v>
      </c>
      <c r="F4156" s="34">
        <v>45192.504861111112</v>
      </c>
      <c r="G4156" s="34">
        <v>45196.569444444445</v>
      </c>
      <c r="H4156" t="s">
        <v>907</v>
      </c>
      <c r="I4156" t="s">
        <v>903</v>
      </c>
      <c r="J4156" t="s">
        <v>12286</v>
      </c>
      <c r="K4156" t="s">
        <v>0</v>
      </c>
    </row>
    <row r="4157" spans="1:11">
      <c r="A4157" t="s">
        <v>11118</v>
      </c>
      <c r="B4157" s="33" t="s">
        <v>913</v>
      </c>
      <c r="C4157" s="33">
        <v>312</v>
      </c>
      <c r="D4157" t="s">
        <v>901</v>
      </c>
      <c r="E4157" t="s">
        <v>12243</v>
      </c>
      <c r="F4157" s="34">
        <v>45181.009722222225</v>
      </c>
      <c r="G4157" s="34">
        <v>45201.896935196761</v>
      </c>
      <c r="H4157" t="s">
        <v>907</v>
      </c>
      <c r="I4157" t="s">
        <v>903</v>
      </c>
      <c r="J4157" t="s">
        <v>12437</v>
      </c>
      <c r="K4157" t="s">
        <v>0</v>
      </c>
    </row>
    <row r="4158" spans="1:11">
      <c r="A4158" t="s">
        <v>11119</v>
      </c>
      <c r="B4158" s="33" t="s">
        <v>913</v>
      </c>
      <c r="C4158" s="33">
        <v>312</v>
      </c>
      <c r="D4158" t="s">
        <v>901</v>
      </c>
      <c r="E4158" t="s">
        <v>806</v>
      </c>
      <c r="F4158" s="34">
        <v>45182.320833333331</v>
      </c>
      <c r="G4158" s="34">
        <v>45201.897240347222</v>
      </c>
      <c r="H4158" t="s">
        <v>907</v>
      </c>
      <c r="I4158" t="s">
        <v>903</v>
      </c>
      <c r="J4158" t="s">
        <v>12413</v>
      </c>
      <c r="K4158" t="s">
        <v>0</v>
      </c>
    </row>
    <row r="4159" spans="1:11">
      <c r="A4159" t="s">
        <v>11120</v>
      </c>
      <c r="B4159" s="33" t="s">
        <v>913</v>
      </c>
      <c r="C4159" s="33">
        <v>203</v>
      </c>
      <c r="D4159" t="s">
        <v>914</v>
      </c>
      <c r="E4159" t="s">
        <v>12243</v>
      </c>
      <c r="F4159" s="34">
        <v>45182.664583333331</v>
      </c>
      <c r="G4159" s="34">
        <v>45201.897502442131</v>
      </c>
      <c r="H4159" t="s">
        <v>907</v>
      </c>
      <c r="I4159" t="s">
        <v>903</v>
      </c>
      <c r="J4159" t="s">
        <v>12437</v>
      </c>
      <c r="K4159" t="s">
        <v>0</v>
      </c>
    </row>
    <row r="4160" spans="1:11">
      <c r="A4160" t="s">
        <v>11121</v>
      </c>
      <c r="B4160" s="33" t="s">
        <v>913</v>
      </c>
      <c r="C4160" s="33">
        <v>312</v>
      </c>
      <c r="D4160" t="s">
        <v>914</v>
      </c>
      <c r="E4160" t="s">
        <v>12243</v>
      </c>
      <c r="F4160" s="34">
        <v>45184.459722222222</v>
      </c>
      <c r="G4160" s="34">
        <v>45201.897764317131</v>
      </c>
      <c r="H4160" t="s">
        <v>907</v>
      </c>
      <c r="I4160" t="s">
        <v>903</v>
      </c>
      <c r="J4160" t="s">
        <v>12277</v>
      </c>
      <c r="K4160" t="s">
        <v>0</v>
      </c>
    </row>
    <row r="4161" spans="1:11">
      <c r="A4161" t="s">
        <v>11122</v>
      </c>
      <c r="B4161" s="33" t="s">
        <v>913</v>
      </c>
      <c r="C4161" s="33">
        <v>312</v>
      </c>
      <c r="D4161" t="s">
        <v>901</v>
      </c>
      <c r="E4161" t="s">
        <v>12243</v>
      </c>
      <c r="F4161" s="34">
        <v>45187.611805555556</v>
      </c>
      <c r="G4161" s="34">
        <v>45201.898016018517</v>
      </c>
      <c r="H4161" t="s">
        <v>907</v>
      </c>
      <c r="I4161" t="s">
        <v>903</v>
      </c>
      <c r="J4161" t="s">
        <v>12437</v>
      </c>
      <c r="K4161" t="s">
        <v>0</v>
      </c>
    </row>
    <row r="4162" spans="1:11">
      <c r="A4162" t="s">
        <v>11123</v>
      </c>
      <c r="B4162" s="33" t="s">
        <v>913</v>
      </c>
      <c r="C4162" s="33">
        <v>112</v>
      </c>
      <c r="D4162" t="s">
        <v>905</v>
      </c>
      <c r="E4162" t="s">
        <v>12243</v>
      </c>
      <c r="F4162" s="34">
        <v>45188.495833333334</v>
      </c>
      <c r="G4162" s="34">
        <v>45201.900561666669</v>
      </c>
      <c r="H4162" t="s">
        <v>907</v>
      </c>
      <c r="I4162" t="s">
        <v>903</v>
      </c>
      <c r="J4162" t="s">
        <v>12437</v>
      </c>
      <c r="K4162" t="s">
        <v>0</v>
      </c>
    </row>
    <row r="4163" spans="1:11">
      <c r="A4163" t="s">
        <v>11124</v>
      </c>
      <c r="B4163" s="33" t="s">
        <v>913</v>
      </c>
      <c r="C4163" s="33">
        <v>101</v>
      </c>
      <c r="D4163" t="s">
        <v>914</v>
      </c>
      <c r="E4163" t="s">
        <v>806</v>
      </c>
      <c r="F4163" s="34">
        <v>45189.457638888889</v>
      </c>
      <c r="G4163" s="34">
        <v>45201.900802719909</v>
      </c>
      <c r="H4163" t="s">
        <v>2</v>
      </c>
      <c r="I4163" t="s">
        <v>903</v>
      </c>
      <c r="J4163" t="s">
        <v>12370</v>
      </c>
      <c r="K4163" t="s">
        <v>0</v>
      </c>
    </row>
    <row r="4164" spans="1:11">
      <c r="A4164" t="s">
        <v>11125</v>
      </c>
      <c r="B4164" s="33" t="s">
        <v>913</v>
      </c>
      <c r="C4164" s="33">
        <v>304</v>
      </c>
      <c r="D4164" t="s">
        <v>905</v>
      </c>
      <c r="E4164" t="s">
        <v>12243</v>
      </c>
      <c r="F4164" s="34">
        <v>45194.426388888889</v>
      </c>
      <c r="G4164" s="34">
        <v>45201.901046944447</v>
      </c>
      <c r="H4164" t="s">
        <v>907</v>
      </c>
      <c r="I4164" t="s">
        <v>903</v>
      </c>
      <c r="J4164" t="s">
        <v>12437</v>
      </c>
      <c r="K4164" t="s">
        <v>0</v>
      </c>
    </row>
    <row r="4165" spans="1:11">
      <c r="A4165" t="s">
        <v>11126</v>
      </c>
      <c r="B4165" s="33" t="s">
        <v>913</v>
      </c>
      <c r="C4165" s="33">
        <v>110</v>
      </c>
      <c r="D4165" t="s">
        <v>901</v>
      </c>
      <c r="E4165" t="s">
        <v>12243</v>
      </c>
      <c r="F4165" s="34">
        <v>45199.438194444447</v>
      </c>
      <c r="G4165" s="34">
        <v>45225.492950520835</v>
      </c>
      <c r="H4165" t="s">
        <v>907</v>
      </c>
      <c r="I4165" t="s">
        <v>903</v>
      </c>
      <c r="J4165" t="s">
        <v>12437</v>
      </c>
      <c r="K4165" t="s">
        <v>0</v>
      </c>
    </row>
    <row r="4166" spans="1:11">
      <c r="A4166" t="s">
        <v>11127</v>
      </c>
      <c r="B4166" s="33" t="s">
        <v>913</v>
      </c>
      <c r="C4166" s="33">
        <v>203</v>
      </c>
      <c r="D4166" t="s">
        <v>914</v>
      </c>
      <c r="E4166" t="s">
        <v>12243</v>
      </c>
      <c r="F4166" s="34">
        <v>45200.654166666667</v>
      </c>
      <c r="G4166" s="34">
        <v>45201.901655462963</v>
      </c>
      <c r="H4166" t="s">
        <v>907</v>
      </c>
      <c r="I4166" t="s">
        <v>903</v>
      </c>
      <c r="J4166" t="s">
        <v>12437</v>
      </c>
      <c r="K4166" t="s">
        <v>0</v>
      </c>
    </row>
    <row r="4167" spans="1:11">
      <c r="A4167" t="s">
        <v>11128</v>
      </c>
      <c r="B4167" s="33" t="s">
        <v>913</v>
      </c>
      <c r="C4167" s="33">
        <v>603</v>
      </c>
      <c r="D4167" t="s">
        <v>901</v>
      </c>
      <c r="E4167" t="s">
        <v>806</v>
      </c>
      <c r="F4167" s="34">
        <v>45201.920138888891</v>
      </c>
      <c r="G4167" s="34">
        <v>45210.476248148145</v>
      </c>
      <c r="H4167" t="s">
        <v>907</v>
      </c>
      <c r="I4167" t="s">
        <v>903</v>
      </c>
      <c r="J4167" t="s">
        <v>12437</v>
      </c>
      <c r="K4167" t="s">
        <v>0</v>
      </c>
    </row>
    <row r="4168" spans="1:11">
      <c r="A4168" t="s">
        <v>11129</v>
      </c>
      <c r="B4168" s="33" t="s">
        <v>913</v>
      </c>
      <c r="C4168" s="33">
        <v>302</v>
      </c>
      <c r="D4168" t="s">
        <v>905</v>
      </c>
      <c r="E4168" t="s">
        <v>806</v>
      </c>
      <c r="F4168" s="34">
        <v>45203.798611111109</v>
      </c>
      <c r="G4168" s="34">
        <v>45210.476984976849</v>
      </c>
      <c r="H4168" t="s">
        <v>907</v>
      </c>
      <c r="I4168" t="s">
        <v>903</v>
      </c>
      <c r="J4168" t="s">
        <v>12437</v>
      </c>
      <c r="K4168" t="s">
        <v>0</v>
      </c>
    </row>
    <row r="4169" spans="1:11">
      <c r="A4169" t="s">
        <v>11130</v>
      </c>
      <c r="B4169" s="33" t="s">
        <v>913</v>
      </c>
      <c r="C4169" s="33">
        <v>610</v>
      </c>
      <c r="D4169" t="s">
        <v>914</v>
      </c>
      <c r="E4169" t="s">
        <v>806</v>
      </c>
      <c r="F4169" s="34">
        <v>45204.495833333334</v>
      </c>
      <c r="G4169" s="34">
        <v>45210.477252615739</v>
      </c>
      <c r="H4169" t="s">
        <v>907</v>
      </c>
      <c r="I4169" t="s">
        <v>903</v>
      </c>
      <c r="J4169" t="s">
        <v>12437</v>
      </c>
      <c r="K4169" t="s">
        <v>0</v>
      </c>
    </row>
    <row r="4170" spans="1:11">
      <c r="A4170" t="s">
        <v>11131</v>
      </c>
      <c r="B4170" s="33" t="s">
        <v>913</v>
      </c>
      <c r="C4170" s="33">
        <v>501</v>
      </c>
      <c r="D4170" t="s">
        <v>914</v>
      </c>
      <c r="E4170" t="s">
        <v>806</v>
      </c>
      <c r="F4170" s="34">
        <v>45206.613888888889</v>
      </c>
      <c r="G4170" s="34">
        <v>45215.494060636571</v>
      </c>
      <c r="H4170" t="s">
        <v>907</v>
      </c>
      <c r="I4170" t="s">
        <v>903</v>
      </c>
      <c r="J4170" t="s">
        <v>12437</v>
      </c>
      <c r="K4170" t="s">
        <v>0</v>
      </c>
    </row>
    <row r="4171" spans="1:11">
      <c r="A4171" t="s">
        <v>11132</v>
      </c>
      <c r="B4171" s="33" t="s">
        <v>913</v>
      </c>
      <c r="C4171" s="33">
        <v>204</v>
      </c>
      <c r="D4171" t="s">
        <v>914</v>
      </c>
      <c r="E4171" t="s">
        <v>806</v>
      </c>
      <c r="F4171" s="34">
        <v>45207.914583333331</v>
      </c>
      <c r="G4171" s="34">
        <v>45210.47812417824</v>
      </c>
      <c r="H4171" t="s">
        <v>907</v>
      </c>
      <c r="I4171" t="s">
        <v>903</v>
      </c>
      <c r="J4171" t="s">
        <v>12413</v>
      </c>
      <c r="K4171" t="s">
        <v>0</v>
      </c>
    </row>
    <row r="4172" spans="1:11">
      <c r="A4172" t="s">
        <v>11133</v>
      </c>
      <c r="B4172" s="33" t="s">
        <v>913</v>
      </c>
      <c r="C4172" s="33">
        <v>305</v>
      </c>
      <c r="D4172" t="s">
        <v>901</v>
      </c>
      <c r="E4172" t="s">
        <v>806</v>
      </c>
      <c r="F4172" s="34">
        <v>45212.405555555553</v>
      </c>
      <c r="G4172" s="34">
        <v>45212.645833333336</v>
      </c>
      <c r="H4172" t="s">
        <v>907</v>
      </c>
      <c r="I4172" t="s">
        <v>903</v>
      </c>
      <c r="J4172" t="s">
        <v>12286</v>
      </c>
      <c r="K4172" t="s">
        <v>0</v>
      </c>
    </row>
    <row r="4173" spans="1:11">
      <c r="A4173" t="s">
        <v>11134</v>
      </c>
      <c r="B4173" s="33" t="s">
        <v>913</v>
      </c>
      <c r="C4173" s="33" t="s">
        <v>333</v>
      </c>
      <c r="D4173" t="s">
        <v>333</v>
      </c>
      <c r="E4173" t="s">
        <v>806</v>
      </c>
      <c r="F4173" s="34">
        <v>45208.285416666666</v>
      </c>
      <c r="G4173" s="34">
        <v>45212.649401863426</v>
      </c>
      <c r="H4173" t="s">
        <v>907</v>
      </c>
      <c r="I4173" t="s">
        <v>903</v>
      </c>
      <c r="J4173" t="s">
        <v>12414</v>
      </c>
      <c r="K4173" t="s">
        <v>0</v>
      </c>
    </row>
    <row r="4174" spans="1:11">
      <c r="A4174" t="s">
        <v>11135</v>
      </c>
      <c r="B4174" s="33" t="s">
        <v>913</v>
      </c>
      <c r="C4174" s="33">
        <v>112</v>
      </c>
      <c r="D4174" t="s">
        <v>901</v>
      </c>
      <c r="E4174" t="s">
        <v>806</v>
      </c>
      <c r="F4174" s="34">
        <v>45208.575694444444</v>
      </c>
      <c r="G4174" s="34">
        <v>45212.649724074072</v>
      </c>
      <c r="H4174" t="s">
        <v>907</v>
      </c>
      <c r="I4174" t="s">
        <v>903</v>
      </c>
      <c r="J4174" t="s">
        <v>12437</v>
      </c>
      <c r="K4174" t="s">
        <v>0</v>
      </c>
    </row>
    <row r="4175" spans="1:11">
      <c r="A4175" t="s">
        <v>11136</v>
      </c>
      <c r="B4175" s="33" t="s">
        <v>913</v>
      </c>
      <c r="C4175" s="33">
        <v>104</v>
      </c>
      <c r="D4175" t="s">
        <v>914</v>
      </c>
      <c r="E4175" t="s">
        <v>806</v>
      </c>
      <c r="F4175" s="34">
        <v>45209.570833333331</v>
      </c>
      <c r="G4175" s="34">
        <v>45212.649995451386</v>
      </c>
      <c r="H4175" t="s">
        <v>907</v>
      </c>
      <c r="I4175" t="s">
        <v>903</v>
      </c>
      <c r="J4175" t="s">
        <v>12410</v>
      </c>
      <c r="K4175" t="s">
        <v>0</v>
      </c>
    </row>
    <row r="4176" spans="1:11">
      <c r="A4176" t="s">
        <v>11137</v>
      </c>
      <c r="B4176" s="33" t="s">
        <v>913</v>
      </c>
      <c r="C4176" s="33">
        <v>304</v>
      </c>
      <c r="D4176" t="s">
        <v>905</v>
      </c>
      <c r="E4176" t="s">
        <v>806</v>
      </c>
      <c r="F4176" s="34">
        <v>45210.774305555555</v>
      </c>
      <c r="G4176" s="34">
        <v>45239.367618159726</v>
      </c>
      <c r="H4176" t="s">
        <v>907</v>
      </c>
      <c r="I4176" t="s">
        <v>903</v>
      </c>
      <c r="J4176" t="s">
        <v>12437</v>
      </c>
      <c r="K4176" t="s">
        <v>0</v>
      </c>
    </row>
    <row r="4177" spans="1:11">
      <c r="A4177" t="s">
        <v>11138</v>
      </c>
      <c r="B4177" s="33" t="s">
        <v>913</v>
      </c>
      <c r="C4177" s="33">
        <v>601</v>
      </c>
      <c r="D4177" t="s">
        <v>914</v>
      </c>
      <c r="E4177" t="s">
        <v>806</v>
      </c>
      <c r="F4177" s="34">
        <v>45212.03125</v>
      </c>
      <c r="G4177" s="34">
        <v>45239.364342152781</v>
      </c>
      <c r="H4177" t="s">
        <v>907</v>
      </c>
      <c r="I4177" t="s">
        <v>903</v>
      </c>
      <c r="J4177" t="s">
        <v>12437</v>
      </c>
      <c r="K4177" t="s">
        <v>0</v>
      </c>
    </row>
    <row r="4178" spans="1:11">
      <c r="A4178" t="s">
        <v>11139</v>
      </c>
      <c r="B4178" s="33" t="s">
        <v>913</v>
      </c>
      <c r="C4178" s="33" t="s">
        <v>333</v>
      </c>
      <c r="D4178" t="s">
        <v>333</v>
      </c>
      <c r="E4178" t="s">
        <v>806</v>
      </c>
      <c r="F4178" s="34">
        <v>45213.344444444447</v>
      </c>
      <c r="G4178" s="34">
        <v>45219.769635254626</v>
      </c>
      <c r="H4178" t="s">
        <v>907</v>
      </c>
      <c r="I4178" t="s">
        <v>903</v>
      </c>
      <c r="J4178" t="s">
        <v>12410</v>
      </c>
      <c r="K4178" t="s">
        <v>0</v>
      </c>
    </row>
    <row r="4179" spans="1:11">
      <c r="A4179" t="s">
        <v>11140</v>
      </c>
      <c r="B4179" s="33" t="s">
        <v>913</v>
      </c>
      <c r="C4179" s="33" t="s">
        <v>333</v>
      </c>
      <c r="D4179" t="s">
        <v>333</v>
      </c>
      <c r="E4179" t="s">
        <v>806</v>
      </c>
      <c r="F4179" s="34">
        <v>45213.345833333333</v>
      </c>
      <c r="G4179" s="34">
        <v>45219.769934305557</v>
      </c>
      <c r="H4179" t="s">
        <v>2</v>
      </c>
      <c r="I4179" t="s">
        <v>903</v>
      </c>
      <c r="J4179" t="s">
        <v>12415</v>
      </c>
      <c r="K4179" t="s">
        <v>0</v>
      </c>
    </row>
    <row r="4180" spans="1:11">
      <c r="A4180" t="s">
        <v>11141</v>
      </c>
      <c r="B4180" s="33" t="s">
        <v>913</v>
      </c>
      <c r="C4180" s="33">
        <v>408</v>
      </c>
      <c r="D4180" t="s">
        <v>905</v>
      </c>
      <c r="E4180" t="s">
        <v>12243</v>
      </c>
      <c r="F4180" s="34">
        <v>45213.032638888886</v>
      </c>
      <c r="G4180" s="34">
        <v>45222.556871134257</v>
      </c>
      <c r="H4180" t="s">
        <v>907</v>
      </c>
      <c r="I4180" t="s">
        <v>903</v>
      </c>
      <c r="J4180" t="s">
        <v>12437</v>
      </c>
      <c r="K4180" t="s">
        <v>0</v>
      </c>
    </row>
    <row r="4181" spans="1:11">
      <c r="A4181" t="s">
        <v>11142</v>
      </c>
      <c r="B4181" s="33" t="s">
        <v>913</v>
      </c>
      <c r="C4181" s="33">
        <v>608</v>
      </c>
      <c r="D4181" t="s">
        <v>914</v>
      </c>
      <c r="E4181" t="s">
        <v>12243</v>
      </c>
      <c r="F4181" s="34">
        <v>45213.659722222219</v>
      </c>
      <c r="G4181" s="34">
        <v>45223.606138333336</v>
      </c>
      <c r="H4181" t="s">
        <v>907</v>
      </c>
      <c r="I4181" t="s">
        <v>903</v>
      </c>
      <c r="J4181" t="s">
        <v>12437</v>
      </c>
      <c r="K4181" t="s">
        <v>0</v>
      </c>
    </row>
    <row r="4182" spans="1:11">
      <c r="A4182" t="s">
        <v>11143</v>
      </c>
      <c r="B4182" s="33" t="s">
        <v>913</v>
      </c>
      <c r="C4182" s="33">
        <v>306</v>
      </c>
      <c r="D4182" t="s">
        <v>905</v>
      </c>
      <c r="E4182" t="s">
        <v>12243</v>
      </c>
      <c r="F4182" s="34">
        <v>45221.605555555558</v>
      </c>
      <c r="G4182" s="34">
        <v>45233.468556481479</v>
      </c>
      <c r="H4182" t="s">
        <v>907</v>
      </c>
      <c r="I4182" t="s">
        <v>903</v>
      </c>
      <c r="J4182" t="s">
        <v>12437</v>
      </c>
      <c r="K4182" t="s">
        <v>0</v>
      </c>
    </row>
    <row r="4183" spans="1:11">
      <c r="A4183" t="s">
        <v>11144</v>
      </c>
      <c r="B4183" s="33" t="s">
        <v>913</v>
      </c>
      <c r="C4183" s="33">
        <v>105</v>
      </c>
      <c r="D4183" t="s">
        <v>901</v>
      </c>
      <c r="E4183" t="s">
        <v>12243</v>
      </c>
      <c r="F4183" s="34">
        <v>45221.609027777777</v>
      </c>
      <c r="G4183" s="34">
        <v>45223.452884328704</v>
      </c>
      <c r="H4183" t="s">
        <v>907</v>
      </c>
      <c r="I4183" t="s">
        <v>903</v>
      </c>
      <c r="J4183" t="s">
        <v>12437</v>
      </c>
      <c r="K4183" t="s">
        <v>0</v>
      </c>
    </row>
    <row r="4184" spans="1:11">
      <c r="A4184" t="s">
        <v>11145</v>
      </c>
      <c r="B4184" s="33" t="s">
        <v>913</v>
      </c>
      <c r="C4184" s="33">
        <v>305</v>
      </c>
      <c r="D4184" t="s">
        <v>905</v>
      </c>
      <c r="E4184" t="s">
        <v>806</v>
      </c>
      <c r="F4184" s="34">
        <v>45223.009027777778</v>
      </c>
      <c r="G4184" s="34">
        <v>45223.454205717593</v>
      </c>
      <c r="H4184" t="s">
        <v>907</v>
      </c>
      <c r="I4184" t="s">
        <v>903</v>
      </c>
      <c r="J4184" t="s">
        <v>12413</v>
      </c>
      <c r="K4184" t="s">
        <v>0</v>
      </c>
    </row>
    <row r="4185" spans="1:11">
      <c r="A4185" t="s">
        <v>11146</v>
      </c>
      <c r="B4185" s="33" t="s">
        <v>913</v>
      </c>
      <c r="C4185" s="33">
        <v>604</v>
      </c>
      <c r="D4185" t="s">
        <v>901</v>
      </c>
      <c r="E4185" t="s">
        <v>806</v>
      </c>
      <c r="F4185" s="34">
        <v>45223.4375</v>
      </c>
      <c r="G4185" s="34">
        <v>45223.454631273147</v>
      </c>
      <c r="H4185" t="s">
        <v>2</v>
      </c>
      <c r="I4185" t="s">
        <v>903</v>
      </c>
      <c r="J4185" t="s">
        <v>12413</v>
      </c>
      <c r="K4185" t="s">
        <v>0</v>
      </c>
    </row>
    <row r="4186" spans="1:11">
      <c r="A4186" t="s">
        <v>11147</v>
      </c>
      <c r="B4186" s="33" t="s">
        <v>913</v>
      </c>
      <c r="C4186" s="33">
        <v>609</v>
      </c>
      <c r="D4186" t="s">
        <v>914</v>
      </c>
      <c r="E4186" t="s">
        <v>806</v>
      </c>
      <c r="F4186" s="34">
        <v>45213.84375</v>
      </c>
      <c r="G4186" s="34">
        <v>45223.455049363423</v>
      </c>
      <c r="H4186" t="s">
        <v>907</v>
      </c>
      <c r="I4186" t="s">
        <v>903</v>
      </c>
      <c r="J4186" t="s">
        <v>12275</v>
      </c>
      <c r="K4186" t="s">
        <v>0</v>
      </c>
    </row>
    <row r="4187" spans="1:11">
      <c r="A4187" t="s">
        <v>11148</v>
      </c>
      <c r="B4187" s="33" t="s">
        <v>913</v>
      </c>
      <c r="C4187" s="33">
        <v>204</v>
      </c>
      <c r="D4187" t="s">
        <v>914</v>
      </c>
      <c r="E4187" t="s">
        <v>806</v>
      </c>
      <c r="F4187" s="34">
        <v>45213.917361111111</v>
      </c>
      <c r="G4187" s="34">
        <v>45223.455374976853</v>
      </c>
      <c r="H4187" t="s">
        <v>2</v>
      </c>
      <c r="I4187" t="s">
        <v>903</v>
      </c>
      <c r="J4187" t="s">
        <v>12413</v>
      </c>
      <c r="K4187" t="s">
        <v>0</v>
      </c>
    </row>
    <row r="4188" spans="1:11">
      <c r="A4188" t="s">
        <v>11149</v>
      </c>
      <c r="B4188" s="33" t="s">
        <v>913</v>
      </c>
      <c r="C4188" s="33">
        <v>101</v>
      </c>
      <c r="D4188" t="s">
        <v>905</v>
      </c>
      <c r="E4188" t="s">
        <v>12243</v>
      </c>
      <c r="F4188" s="34">
        <v>45215.376388888886</v>
      </c>
      <c r="G4188" s="34">
        <v>45223.611254027775</v>
      </c>
      <c r="H4188" t="s">
        <v>907</v>
      </c>
      <c r="I4188" t="s">
        <v>903</v>
      </c>
      <c r="J4188" t="s">
        <v>12437</v>
      </c>
      <c r="K4188" t="s">
        <v>0</v>
      </c>
    </row>
    <row r="4189" spans="1:11">
      <c r="A4189" t="s">
        <v>11150</v>
      </c>
      <c r="B4189" s="33" t="s">
        <v>913</v>
      </c>
      <c r="C4189" s="33">
        <v>607</v>
      </c>
      <c r="D4189" t="s">
        <v>914</v>
      </c>
      <c r="E4189" t="s">
        <v>12243</v>
      </c>
      <c r="F4189" s="34">
        <v>45215.63958333333</v>
      </c>
      <c r="G4189" s="34">
        <v>45240.493524571757</v>
      </c>
      <c r="H4189" t="s">
        <v>907</v>
      </c>
      <c r="I4189" t="s">
        <v>903</v>
      </c>
      <c r="J4189" t="s">
        <v>12437</v>
      </c>
      <c r="K4189" t="s">
        <v>0</v>
      </c>
    </row>
    <row r="4190" spans="1:11">
      <c r="A4190" t="s">
        <v>11151</v>
      </c>
      <c r="B4190" s="33" t="s">
        <v>913</v>
      </c>
      <c r="C4190" s="33">
        <v>408</v>
      </c>
      <c r="D4190" t="s">
        <v>901</v>
      </c>
      <c r="E4190" t="s">
        <v>806</v>
      </c>
      <c r="F4190" s="34">
        <v>45215.711805555555</v>
      </c>
      <c r="G4190" s="34">
        <v>45223.469388055557</v>
      </c>
      <c r="H4190" t="s">
        <v>907</v>
      </c>
      <c r="I4190" t="s">
        <v>903</v>
      </c>
      <c r="J4190" t="s">
        <v>12413</v>
      </c>
      <c r="K4190" t="s">
        <v>0</v>
      </c>
    </row>
    <row r="4191" spans="1:11">
      <c r="A4191" t="s">
        <v>11152</v>
      </c>
      <c r="B4191" s="33" t="s">
        <v>913</v>
      </c>
      <c r="C4191" s="33">
        <v>408</v>
      </c>
      <c r="D4191" t="s">
        <v>901</v>
      </c>
      <c r="E4191" t="s">
        <v>806</v>
      </c>
      <c r="F4191" s="34">
        <v>45215.73333333333</v>
      </c>
      <c r="G4191" s="34">
        <v>45223.470130821763</v>
      </c>
      <c r="H4191" t="s">
        <v>907</v>
      </c>
      <c r="I4191" t="s">
        <v>903</v>
      </c>
      <c r="J4191" t="s">
        <v>12413</v>
      </c>
      <c r="K4191" t="s">
        <v>0</v>
      </c>
    </row>
    <row r="4192" spans="1:11">
      <c r="A4192" t="s">
        <v>11153</v>
      </c>
      <c r="B4192" s="33" t="s">
        <v>913</v>
      </c>
      <c r="C4192" s="33">
        <v>610</v>
      </c>
      <c r="D4192" t="s">
        <v>914</v>
      </c>
      <c r="E4192" t="s">
        <v>12243</v>
      </c>
      <c r="F4192" s="34">
        <v>45215.802083333336</v>
      </c>
      <c r="G4192" s="34">
        <v>45237.445209398145</v>
      </c>
      <c r="H4192" t="s">
        <v>907</v>
      </c>
      <c r="I4192" t="s">
        <v>903</v>
      </c>
      <c r="J4192" t="s">
        <v>12437</v>
      </c>
      <c r="K4192" t="s">
        <v>0</v>
      </c>
    </row>
    <row r="4193" spans="1:11">
      <c r="A4193" t="s">
        <v>11154</v>
      </c>
      <c r="B4193" s="33" t="s">
        <v>913</v>
      </c>
      <c r="C4193" s="33">
        <v>604</v>
      </c>
      <c r="D4193" t="s">
        <v>905</v>
      </c>
      <c r="E4193" t="s">
        <v>806</v>
      </c>
      <c r="F4193" s="34">
        <v>45216.338194444441</v>
      </c>
      <c r="G4193" s="34">
        <v>45223.471558518519</v>
      </c>
      <c r="H4193" t="s">
        <v>2</v>
      </c>
      <c r="I4193" t="s">
        <v>903</v>
      </c>
      <c r="J4193" t="s">
        <v>12410</v>
      </c>
      <c r="K4193" t="s">
        <v>0</v>
      </c>
    </row>
    <row r="4194" spans="1:11">
      <c r="A4194" t="s">
        <v>11155</v>
      </c>
      <c r="B4194" s="33" t="s">
        <v>913</v>
      </c>
      <c r="C4194" s="33">
        <v>206</v>
      </c>
      <c r="D4194" t="s">
        <v>901</v>
      </c>
      <c r="E4194" t="s">
        <v>12243</v>
      </c>
      <c r="F4194" s="34">
        <v>45220.526388888888</v>
      </c>
      <c r="G4194" s="34">
        <v>45239.368603055555</v>
      </c>
      <c r="H4194" t="s">
        <v>907</v>
      </c>
      <c r="I4194" t="s">
        <v>903</v>
      </c>
      <c r="J4194" t="s">
        <v>12437</v>
      </c>
      <c r="K4194" t="s">
        <v>0</v>
      </c>
    </row>
    <row r="4195" spans="1:11">
      <c r="A4195" t="s">
        <v>11156</v>
      </c>
      <c r="B4195" s="33" t="s">
        <v>913</v>
      </c>
      <c r="C4195" s="33">
        <v>104</v>
      </c>
      <c r="D4195" t="s">
        <v>914</v>
      </c>
      <c r="E4195" t="s">
        <v>806</v>
      </c>
      <c r="F4195" s="34">
        <v>45224.552083333336</v>
      </c>
      <c r="G4195" s="34">
        <v>45226.482830081019</v>
      </c>
      <c r="H4195" t="s">
        <v>907</v>
      </c>
      <c r="I4195" t="s">
        <v>903</v>
      </c>
      <c r="J4195" t="s">
        <v>12410</v>
      </c>
      <c r="K4195" t="s">
        <v>0</v>
      </c>
    </row>
    <row r="4196" spans="1:11">
      <c r="A4196" t="s">
        <v>11157</v>
      </c>
      <c r="B4196" s="33" t="s">
        <v>913</v>
      </c>
      <c r="C4196" s="33">
        <v>305</v>
      </c>
      <c r="D4196" t="s">
        <v>905</v>
      </c>
      <c r="E4196" t="s">
        <v>806</v>
      </c>
      <c r="F4196" s="34">
        <v>45225.956944444442</v>
      </c>
      <c r="G4196" s="34">
        <v>45226.483644178239</v>
      </c>
      <c r="H4196" t="s">
        <v>907</v>
      </c>
      <c r="I4196" t="s">
        <v>903</v>
      </c>
      <c r="J4196" t="s">
        <v>12413</v>
      </c>
      <c r="K4196" t="s">
        <v>0</v>
      </c>
    </row>
    <row r="4197" spans="1:11">
      <c r="A4197" t="s">
        <v>11158</v>
      </c>
      <c r="B4197" s="33" t="s">
        <v>913</v>
      </c>
      <c r="C4197" s="33">
        <v>205</v>
      </c>
      <c r="D4197" t="s">
        <v>901</v>
      </c>
      <c r="E4197" t="s">
        <v>12243</v>
      </c>
      <c r="F4197" s="34">
        <v>45226.631249999999</v>
      </c>
      <c r="G4197" s="34">
        <v>45236.361254884258</v>
      </c>
      <c r="H4197" t="s">
        <v>907</v>
      </c>
      <c r="I4197" t="s">
        <v>903</v>
      </c>
      <c r="J4197" t="s">
        <v>12437</v>
      </c>
      <c r="K4197" t="s">
        <v>0</v>
      </c>
    </row>
    <row r="4198" spans="1:11">
      <c r="A4198" t="s">
        <v>11159</v>
      </c>
      <c r="B4198" s="33" t="s">
        <v>913</v>
      </c>
      <c r="C4198" s="33">
        <v>101</v>
      </c>
      <c r="D4198" t="s">
        <v>905</v>
      </c>
      <c r="E4198" t="s">
        <v>806</v>
      </c>
      <c r="F4198" s="34">
        <v>45227.743750000001</v>
      </c>
      <c r="G4198" s="34">
        <v>45231.628109988429</v>
      </c>
      <c r="H4198" t="s">
        <v>907</v>
      </c>
      <c r="I4198" t="s">
        <v>903</v>
      </c>
      <c r="J4198" t="s">
        <v>12275</v>
      </c>
      <c r="K4198" t="s">
        <v>0</v>
      </c>
    </row>
    <row r="4199" spans="1:11">
      <c r="A4199" t="s">
        <v>11160</v>
      </c>
      <c r="B4199" s="33" t="s">
        <v>913</v>
      </c>
      <c r="C4199" s="33">
        <v>510</v>
      </c>
      <c r="D4199" t="s">
        <v>914</v>
      </c>
      <c r="E4199" t="s">
        <v>806</v>
      </c>
      <c r="F4199" s="34">
        <v>45228.354166666664</v>
      </c>
      <c r="G4199" s="34">
        <v>45231.62842587963</v>
      </c>
      <c r="H4199" t="s">
        <v>907</v>
      </c>
      <c r="I4199" t="s">
        <v>903</v>
      </c>
      <c r="J4199" t="s">
        <v>12277</v>
      </c>
      <c r="K4199" t="s">
        <v>0</v>
      </c>
    </row>
    <row r="4200" spans="1:11">
      <c r="A4200" t="s">
        <v>11161</v>
      </c>
      <c r="B4200" s="33" t="s">
        <v>913</v>
      </c>
      <c r="C4200" s="33">
        <v>203</v>
      </c>
      <c r="D4200" t="s">
        <v>914</v>
      </c>
      <c r="E4200" t="s">
        <v>12243</v>
      </c>
      <c r="F4200" s="34">
        <v>45228.616666666669</v>
      </c>
      <c r="G4200" s="34">
        <v>45240.485734398149</v>
      </c>
      <c r="H4200" t="s">
        <v>907</v>
      </c>
      <c r="I4200" t="s">
        <v>903</v>
      </c>
      <c r="J4200" t="s">
        <v>12437</v>
      </c>
      <c r="K4200" t="s">
        <v>0</v>
      </c>
    </row>
    <row r="4201" spans="1:11">
      <c r="A4201" t="s">
        <v>11162</v>
      </c>
      <c r="B4201" s="33" t="s">
        <v>913</v>
      </c>
      <c r="C4201" s="33">
        <v>203</v>
      </c>
      <c r="D4201" t="s">
        <v>914</v>
      </c>
      <c r="E4201" t="s">
        <v>12243</v>
      </c>
      <c r="F4201" s="34">
        <v>45228.618055555555</v>
      </c>
      <c r="G4201" s="34">
        <v>45240.485380659724</v>
      </c>
      <c r="H4201" t="s">
        <v>907</v>
      </c>
      <c r="I4201" t="s">
        <v>903</v>
      </c>
      <c r="J4201" t="s">
        <v>12437</v>
      </c>
      <c r="K4201" t="s">
        <v>0</v>
      </c>
    </row>
    <row r="4202" spans="1:11">
      <c r="A4202" t="s">
        <v>11163</v>
      </c>
      <c r="B4202" s="33" t="s">
        <v>913</v>
      </c>
      <c r="C4202" s="33">
        <v>603</v>
      </c>
      <c r="D4202" t="s">
        <v>901</v>
      </c>
      <c r="E4202" t="s">
        <v>12243</v>
      </c>
      <c r="F4202" s="34">
        <v>45228.824305555558</v>
      </c>
      <c r="G4202" s="34">
        <v>45240.492828078706</v>
      </c>
      <c r="H4202" t="s">
        <v>907</v>
      </c>
      <c r="I4202" t="s">
        <v>903</v>
      </c>
      <c r="J4202" t="s">
        <v>12437</v>
      </c>
      <c r="K4202" t="s">
        <v>0</v>
      </c>
    </row>
    <row r="4203" spans="1:11">
      <c r="A4203" t="s">
        <v>11164</v>
      </c>
      <c r="B4203" s="33" t="s">
        <v>913</v>
      </c>
      <c r="C4203" s="33">
        <v>502</v>
      </c>
      <c r="D4203" t="s">
        <v>905</v>
      </c>
      <c r="E4203" t="s">
        <v>12243</v>
      </c>
      <c r="F4203" s="34">
        <v>45229.294444444444</v>
      </c>
      <c r="G4203" s="34">
        <v>45253.415252152779</v>
      </c>
      <c r="H4203" t="s">
        <v>907</v>
      </c>
      <c r="I4203" t="s">
        <v>903</v>
      </c>
      <c r="J4203" t="s">
        <v>12437</v>
      </c>
      <c r="K4203" t="s">
        <v>0</v>
      </c>
    </row>
    <row r="4204" spans="1:11">
      <c r="A4204" t="s">
        <v>11165</v>
      </c>
      <c r="B4204" s="33" t="s">
        <v>913</v>
      </c>
      <c r="C4204" s="33" t="s">
        <v>333</v>
      </c>
      <c r="D4204" t="s">
        <v>333</v>
      </c>
      <c r="E4204" t="s">
        <v>806</v>
      </c>
      <c r="F4204" s="34">
        <v>45229.349305555559</v>
      </c>
      <c r="G4204" s="34">
        <v>45231.643509641202</v>
      </c>
      <c r="H4204" t="s">
        <v>2</v>
      </c>
      <c r="I4204" t="s">
        <v>903</v>
      </c>
      <c r="J4204" t="s">
        <v>12420</v>
      </c>
      <c r="K4204" t="s">
        <v>0</v>
      </c>
    </row>
    <row r="4205" spans="1:11">
      <c r="A4205" t="s">
        <v>11166</v>
      </c>
      <c r="B4205" s="33" t="s">
        <v>913</v>
      </c>
      <c r="C4205" s="33">
        <v>604</v>
      </c>
      <c r="D4205" t="s">
        <v>914</v>
      </c>
      <c r="E4205" t="s">
        <v>806</v>
      </c>
      <c r="F4205" s="34">
        <v>45229.362500000003</v>
      </c>
      <c r="G4205" s="34">
        <v>45231.643812314818</v>
      </c>
      <c r="H4205" t="s">
        <v>2</v>
      </c>
      <c r="I4205" t="s">
        <v>903</v>
      </c>
      <c r="J4205" t="s">
        <v>12420</v>
      </c>
      <c r="K4205" t="s">
        <v>0</v>
      </c>
    </row>
    <row r="4206" spans="1:11">
      <c r="A4206" t="s">
        <v>11167</v>
      </c>
      <c r="B4206" s="33" t="s">
        <v>913</v>
      </c>
      <c r="C4206" s="33">
        <v>602</v>
      </c>
      <c r="D4206" t="s">
        <v>905</v>
      </c>
      <c r="E4206" t="s">
        <v>12243</v>
      </c>
      <c r="F4206" s="34">
        <v>45229.398611111108</v>
      </c>
      <c r="G4206" s="34">
        <v>45243.608751782405</v>
      </c>
      <c r="H4206" t="s">
        <v>907</v>
      </c>
      <c r="I4206" t="s">
        <v>903</v>
      </c>
      <c r="J4206" t="s">
        <v>12437</v>
      </c>
      <c r="K4206" t="s">
        <v>0</v>
      </c>
    </row>
    <row r="4207" spans="1:11">
      <c r="A4207" t="s">
        <v>11168</v>
      </c>
      <c r="B4207" s="33" t="s">
        <v>913</v>
      </c>
      <c r="C4207" s="33">
        <v>403</v>
      </c>
      <c r="D4207" t="s">
        <v>914</v>
      </c>
      <c r="E4207" t="s">
        <v>12243</v>
      </c>
      <c r="F4207" s="34">
        <v>45229.401388888888</v>
      </c>
      <c r="G4207" s="34">
        <v>45244.488083252312</v>
      </c>
      <c r="H4207" t="s">
        <v>907</v>
      </c>
      <c r="I4207" t="s">
        <v>903</v>
      </c>
      <c r="J4207" t="s">
        <v>12437</v>
      </c>
      <c r="K4207" t="s">
        <v>0</v>
      </c>
    </row>
    <row r="4208" spans="1:11">
      <c r="A4208" t="s">
        <v>11169</v>
      </c>
      <c r="B4208" s="33" t="s">
        <v>913</v>
      </c>
      <c r="C4208" s="33">
        <v>611</v>
      </c>
      <c r="D4208" t="s">
        <v>914</v>
      </c>
      <c r="E4208" t="s">
        <v>806</v>
      </c>
      <c r="F4208" s="34">
        <v>45229.579861111109</v>
      </c>
      <c r="G4208" s="34">
        <v>45231.644662511571</v>
      </c>
      <c r="H4208" t="s">
        <v>907</v>
      </c>
      <c r="I4208" t="s">
        <v>903</v>
      </c>
      <c r="J4208" t="s">
        <v>12410</v>
      </c>
      <c r="K4208" t="s">
        <v>0</v>
      </c>
    </row>
    <row r="4209" spans="1:11">
      <c r="A4209" t="s">
        <v>11170</v>
      </c>
      <c r="B4209" s="33" t="s">
        <v>913</v>
      </c>
      <c r="C4209" s="33">
        <v>509</v>
      </c>
      <c r="D4209" t="s">
        <v>901</v>
      </c>
      <c r="E4209" t="s">
        <v>806</v>
      </c>
      <c r="F4209" s="34">
        <v>45231.470138888886</v>
      </c>
      <c r="G4209" s="34">
        <v>45244.5</v>
      </c>
      <c r="H4209" t="s">
        <v>907</v>
      </c>
      <c r="I4209" t="s">
        <v>903</v>
      </c>
      <c r="J4209" t="s">
        <v>12275</v>
      </c>
      <c r="K4209" t="s">
        <v>0</v>
      </c>
    </row>
    <row r="4210" spans="1:11">
      <c r="A4210" t="s">
        <v>11171</v>
      </c>
      <c r="B4210" s="33" t="s">
        <v>913</v>
      </c>
      <c r="C4210" s="33">
        <v>504</v>
      </c>
      <c r="D4210" t="s">
        <v>905</v>
      </c>
      <c r="E4210" t="s">
        <v>12243</v>
      </c>
      <c r="F4210" s="34">
        <v>45231.484027777777</v>
      </c>
      <c r="G4210" s="34">
        <v>45257.552528553242</v>
      </c>
      <c r="H4210" t="s">
        <v>907</v>
      </c>
      <c r="I4210" t="s">
        <v>903</v>
      </c>
      <c r="J4210" t="s">
        <v>12437</v>
      </c>
      <c r="K4210" t="s">
        <v>0</v>
      </c>
    </row>
    <row r="4211" spans="1:11">
      <c r="A4211" t="s">
        <v>11172</v>
      </c>
      <c r="B4211" s="33" t="s">
        <v>913</v>
      </c>
      <c r="C4211" s="33">
        <v>606</v>
      </c>
      <c r="D4211" t="s">
        <v>905</v>
      </c>
      <c r="E4211" t="s">
        <v>806</v>
      </c>
      <c r="F4211" s="34">
        <v>45238.459027777775</v>
      </c>
      <c r="G4211" s="34">
        <v>45239.658827268519</v>
      </c>
      <c r="H4211" t="s">
        <v>907</v>
      </c>
      <c r="I4211" t="s">
        <v>903</v>
      </c>
      <c r="J4211" t="s">
        <v>12424</v>
      </c>
      <c r="K4211" t="s">
        <v>0</v>
      </c>
    </row>
    <row r="4212" spans="1:11">
      <c r="A4212" t="s">
        <v>11173</v>
      </c>
      <c r="B4212" s="33" t="s">
        <v>913</v>
      </c>
      <c r="C4212" s="33">
        <v>107</v>
      </c>
      <c r="D4212" t="s">
        <v>905</v>
      </c>
      <c r="E4212" t="s">
        <v>12243</v>
      </c>
      <c r="F4212" s="34">
        <v>45238.487500000003</v>
      </c>
      <c r="G4212" s="34">
        <v>45257.555074780095</v>
      </c>
      <c r="H4212" t="s">
        <v>907</v>
      </c>
      <c r="I4212" t="s">
        <v>903</v>
      </c>
      <c r="J4212" t="s">
        <v>12437</v>
      </c>
      <c r="K4212" t="s">
        <v>0</v>
      </c>
    </row>
    <row r="4213" spans="1:11">
      <c r="A4213" t="s">
        <v>11174</v>
      </c>
      <c r="B4213" s="33" t="s">
        <v>913</v>
      </c>
      <c r="C4213" s="33">
        <v>107</v>
      </c>
      <c r="D4213" t="s">
        <v>901</v>
      </c>
      <c r="E4213" t="s">
        <v>806</v>
      </c>
      <c r="F4213" s="34">
        <v>45241.511805555558</v>
      </c>
      <c r="G4213" s="34">
        <v>45243.583312870367</v>
      </c>
      <c r="H4213" t="s">
        <v>907</v>
      </c>
      <c r="I4213" t="s">
        <v>903</v>
      </c>
      <c r="J4213" t="s">
        <v>12290</v>
      </c>
      <c r="K4213" t="s">
        <v>0</v>
      </c>
    </row>
    <row r="4214" spans="1:11">
      <c r="A4214" t="s">
        <v>11175</v>
      </c>
      <c r="B4214" s="33" t="s">
        <v>913</v>
      </c>
      <c r="C4214" s="33">
        <v>107</v>
      </c>
      <c r="D4214" t="s">
        <v>901</v>
      </c>
      <c r="E4214" t="s">
        <v>806</v>
      </c>
      <c r="F4214" s="34">
        <v>45241.51458333333</v>
      </c>
      <c r="G4214" s="34">
        <v>45243.583894340278</v>
      </c>
      <c r="H4214" t="s">
        <v>907</v>
      </c>
      <c r="I4214" t="s">
        <v>903</v>
      </c>
      <c r="J4214" t="s">
        <v>12293</v>
      </c>
      <c r="K4214" t="s">
        <v>0</v>
      </c>
    </row>
    <row r="4215" spans="1:11">
      <c r="A4215" t="s">
        <v>11176</v>
      </c>
      <c r="B4215" s="33" t="s">
        <v>913</v>
      </c>
      <c r="C4215" s="33">
        <v>312</v>
      </c>
      <c r="D4215" t="s">
        <v>914</v>
      </c>
      <c r="E4215" t="s">
        <v>806</v>
      </c>
      <c r="F4215" s="34">
        <v>45243.393055555556</v>
      </c>
      <c r="G4215" s="34">
        <v>45243.584301655093</v>
      </c>
      <c r="H4215" t="s">
        <v>2</v>
      </c>
      <c r="I4215" t="s">
        <v>903</v>
      </c>
      <c r="J4215" t="s">
        <v>12277</v>
      </c>
      <c r="K4215" t="s">
        <v>0</v>
      </c>
    </row>
    <row r="4216" spans="1:11">
      <c r="A4216" t="s">
        <v>11177</v>
      </c>
      <c r="B4216" s="33" t="s">
        <v>913</v>
      </c>
      <c r="C4216" s="33">
        <v>507</v>
      </c>
      <c r="D4216" t="s">
        <v>905</v>
      </c>
      <c r="E4216" t="s">
        <v>806</v>
      </c>
      <c r="F4216" s="34">
        <v>45243.600694444445</v>
      </c>
      <c r="G4216" s="34">
        <v>45244.55789596065</v>
      </c>
      <c r="H4216" t="s">
        <v>907</v>
      </c>
      <c r="I4216" t="s">
        <v>903</v>
      </c>
      <c r="J4216" t="s">
        <v>12410</v>
      </c>
      <c r="K4216" t="s">
        <v>0</v>
      </c>
    </row>
    <row r="4217" spans="1:11">
      <c r="A4217" t="s">
        <v>11178</v>
      </c>
      <c r="B4217" s="33" t="s">
        <v>913</v>
      </c>
      <c r="C4217" s="33">
        <v>201</v>
      </c>
      <c r="D4217" t="s">
        <v>901</v>
      </c>
      <c r="E4217" t="s">
        <v>12243</v>
      </c>
      <c r="F4217" s="34">
        <v>45243.668055555558</v>
      </c>
      <c r="G4217" s="34">
        <v>45260.692780289355</v>
      </c>
      <c r="H4217" t="s">
        <v>907</v>
      </c>
      <c r="I4217" t="s">
        <v>903</v>
      </c>
      <c r="J4217" t="s">
        <v>12437</v>
      </c>
      <c r="K4217" t="s">
        <v>0</v>
      </c>
    </row>
    <row r="4218" spans="1:11">
      <c r="A4218" t="s">
        <v>11179</v>
      </c>
      <c r="B4218" s="33" t="s">
        <v>913</v>
      </c>
      <c r="C4218" s="33">
        <v>104</v>
      </c>
      <c r="D4218" t="s">
        <v>901</v>
      </c>
      <c r="E4218" t="s">
        <v>806</v>
      </c>
      <c r="F4218" s="34">
        <v>45250.351388888892</v>
      </c>
      <c r="G4218" s="34">
        <v>45259.333333333336</v>
      </c>
      <c r="H4218" t="s">
        <v>907</v>
      </c>
      <c r="I4218" t="s">
        <v>903</v>
      </c>
      <c r="J4218" t="s">
        <v>12413</v>
      </c>
      <c r="K4218" t="s">
        <v>0</v>
      </c>
    </row>
    <row r="4219" spans="1:11">
      <c r="A4219" t="s">
        <v>11180</v>
      </c>
      <c r="B4219" s="33" t="s">
        <v>913</v>
      </c>
      <c r="C4219" s="33">
        <v>501</v>
      </c>
      <c r="D4219" t="s">
        <v>914</v>
      </c>
      <c r="E4219" t="s">
        <v>12243</v>
      </c>
      <c r="F4219" s="34">
        <v>45250.487500000003</v>
      </c>
      <c r="G4219" s="34">
        <v>45260.693712858796</v>
      </c>
      <c r="H4219" t="s">
        <v>907</v>
      </c>
      <c r="I4219" t="s">
        <v>903</v>
      </c>
      <c r="J4219" t="s">
        <v>12437</v>
      </c>
      <c r="K4219" t="s">
        <v>0</v>
      </c>
    </row>
    <row r="4220" spans="1:11">
      <c r="A4220" t="s">
        <v>11181</v>
      </c>
      <c r="B4220" s="33" t="s">
        <v>913</v>
      </c>
      <c r="C4220" s="33">
        <v>308</v>
      </c>
      <c r="D4220" t="s">
        <v>905</v>
      </c>
      <c r="E4220" t="s">
        <v>806</v>
      </c>
      <c r="F4220" s="34">
        <v>45250.871527777781</v>
      </c>
      <c r="G4220" s="34">
        <v>45252.569923634263</v>
      </c>
      <c r="H4220" t="s">
        <v>907</v>
      </c>
      <c r="I4220" t="s">
        <v>903</v>
      </c>
      <c r="J4220" t="s">
        <v>12418</v>
      </c>
      <c r="K4220" t="s">
        <v>0</v>
      </c>
    </row>
    <row r="4221" spans="1:11">
      <c r="A4221" t="s">
        <v>11182</v>
      </c>
      <c r="B4221" s="33" t="s">
        <v>913</v>
      </c>
      <c r="C4221" s="33">
        <v>107</v>
      </c>
      <c r="D4221" t="s">
        <v>905</v>
      </c>
      <c r="E4221" t="s">
        <v>12243</v>
      </c>
      <c r="F4221" s="34">
        <v>45251.435416666667</v>
      </c>
      <c r="G4221" s="34">
        <v>45260.689249791663</v>
      </c>
      <c r="H4221" t="s">
        <v>907</v>
      </c>
      <c r="I4221" t="s">
        <v>903</v>
      </c>
      <c r="J4221" t="s">
        <v>12437</v>
      </c>
      <c r="K4221" t="s">
        <v>0</v>
      </c>
    </row>
    <row r="4222" spans="1:11">
      <c r="A4222" t="s">
        <v>11183</v>
      </c>
      <c r="B4222" s="33" t="s">
        <v>913</v>
      </c>
      <c r="C4222" s="33">
        <v>602</v>
      </c>
      <c r="D4222" t="s">
        <v>905</v>
      </c>
      <c r="E4222" t="s">
        <v>12243</v>
      </c>
      <c r="F4222" s="34">
        <v>45253.402083333334</v>
      </c>
      <c r="G4222" s="34">
        <v>45257.556342673612</v>
      </c>
      <c r="H4222" t="s">
        <v>907</v>
      </c>
      <c r="I4222" t="s">
        <v>903</v>
      </c>
      <c r="J4222" t="s">
        <v>12437</v>
      </c>
      <c r="K4222" t="s">
        <v>0</v>
      </c>
    </row>
    <row r="4223" spans="1:11">
      <c r="A4223" t="s">
        <v>11184</v>
      </c>
      <c r="B4223" s="33" t="s">
        <v>913</v>
      </c>
      <c r="C4223" s="33">
        <v>503</v>
      </c>
      <c r="D4223" t="s">
        <v>914</v>
      </c>
      <c r="E4223" t="s">
        <v>806</v>
      </c>
      <c r="F4223" s="34">
        <v>45257.597222222219</v>
      </c>
      <c r="G4223" s="34">
        <v>45258.331422453703</v>
      </c>
      <c r="H4223" t="s">
        <v>907</v>
      </c>
      <c r="I4223" t="s">
        <v>903</v>
      </c>
      <c r="J4223" t="s">
        <v>12410</v>
      </c>
      <c r="K4223" t="s">
        <v>0</v>
      </c>
    </row>
    <row r="4224" spans="1:11">
      <c r="A4224" t="s">
        <v>11185</v>
      </c>
      <c r="B4224" s="33" t="s">
        <v>913</v>
      </c>
      <c r="C4224" s="33">
        <v>602</v>
      </c>
      <c r="D4224" t="s">
        <v>914</v>
      </c>
      <c r="E4224" t="s">
        <v>12245</v>
      </c>
      <c r="F4224" s="34">
        <v>45258.647222222222</v>
      </c>
      <c r="G4224" s="34">
        <v>45259.322286574075</v>
      </c>
      <c r="H4224" t="s">
        <v>907</v>
      </c>
      <c r="I4224" t="s">
        <v>903</v>
      </c>
      <c r="J4224" t="s">
        <v>12416</v>
      </c>
      <c r="K4224" t="s">
        <v>0</v>
      </c>
    </row>
    <row r="4225" spans="1:11">
      <c r="A4225" t="s">
        <v>11186</v>
      </c>
      <c r="B4225" s="33" t="s">
        <v>913</v>
      </c>
      <c r="C4225" s="33">
        <v>512</v>
      </c>
      <c r="D4225" t="s">
        <v>905</v>
      </c>
      <c r="E4225" t="s">
        <v>806</v>
      </c>
      <c r="F4225" s="34">
        <v>45259.61041666667</v>
      </c>
      <c r="G4225" s="34">
        <v>45266.4375</v>
      </c>
      <c r="H4225" t="s">
        <v>907</v>
      </c>
      <c r="I4225" t="s">
        <v>903</v>
      </c>
      <c r="J4225" t="s">
        <v>12286</v>
      </c>
      <c r="K4225" t="s">
        <v>0</v>
      </c>
    </row>
    <row r="4226" spans="1:11">
      <c r="A4226" t="s">
        <v>11187</v>
      </c>
      <c r="B4226" s="33" t="s">
        <v>913</v>
      </c>
      <c r="C4226" s="33">
        <v>102</v>
      </c>
      <c r="D4226" t="s">
        <v>901</v>
      </c>
      <c r="E4226" t="s">
        <v>806</v>
      </c>
      <c r="F4226" s="34">
        <v>45261.779861111114</v>
      </c>
      <c r="G4226" s="34">
        <v>45267.401914467591</v>
      </c>
      <c r="H4226" t="s">
        <v>907</v>
      </c>
      <c r="I4226" t="s">
        <v>903</v>
      </c>
      <c r="J4226" t="s">
        <v>12418</v>
      </c>
      <c r="K4226" t="s">
        <v>0</v>
      </c>
    </row>
    <row r="4227" spans="1:11">
      <c r="A4227" t="s">
        <v>11188</v>
      </c>
      <c r="B4227" s="33" t="s">
        <v>913</v>
      </c>
      <c r="C4227" s="33">
        <v>106</v>
      </c>
      <c r="D4227" t="s">
        <v>901</v>
      </c>
      <c r="E4227" t="s">
        <v>806</v>
      </c>
      <c r="F4227" s="34">
        <v>45264.548611111109</v>
      </c>
      <c r="G4227" s="34">
        <v>45278.020833333336</v>
      </c>
      <c r="H4227" t="s">
        <v>907</v>
      </c>
      <c r="I4227" t="s">
        <v>903</v>
      </c>
      <c r="J4227" t="s">
        <v>12413</v>
      </c>
      <c r="K4227" t="s">
        <v>0</v>
      </c>
    </row>
    <row r="4228" spans="1:11">
      <c r="A4228" t="s">
        <v>11189</v>
      </c>
      <c r="B4228" s="33" t="s">
        <v>913</v>
      </c>
      <c r="C4228" s="33">
        <v>209</v>
      </c>
      <c r="D4228" t="s">
        <v>905</v>
      </c>
      <c r="E4228" t="s">
        <v>806</v>
      </c>
      <c r="F4228" s="34">
        <v>45267.392361111109</v>
      </c>
      <c r="G4228" s="34">
        <v>45267.645833333336</v>
      </c>
      <c r="H4228" t="s">
        <v>2</v>
      </c>
      <c r="I4228" t="s">
        <v>903</v>
      </c>
      <c r="J4228" t="s">
        <v>12413</v>
      </c>
      <c r="K4228" t="s">
        <v>0</v>
      </c>
    </row>
    <row r="4229" spans="1:11">
      <c r="A4229" t="s">
        <v>11190</v>
      </c>
      <c r="B4229" s="33" t="s">
        <v>913</v>
      </c>
      <c r="C4229" s="33">
        <v>408</v>
      </c>
      <c r="D4229" t="s">
        <v>914</v>
      </c>
      <c r="E4229" t="s">
        <v>806</v>
      </c>
      <c r="F4229" s="34">
        <v>45271.375</v>
      </c>
      <c r="G4229" s="34">
        <v>45279.409288043978</v>
      </c>
      <c r="H4229" t="s">
        <v>2</v>
      </c>
      <c r="I4229" t="s">
        <v>903</v>
      </c>
      <c r="J4229" t="s">
        <v>12413</v>
      </c>
      <c r="K4229" t="s">
        <v>0</v>
      </c>
    </row>
    <row r="4230" spans="1:11">
      <c r="A4230" t="s">
        <v>11191</v>
      </c>
      <c r="B4230" s="33" t="s">
        <v>913</v>
      </c>
      <c r="C4230" s="33">
        <v>510</v>
      </c>
      <c r="D4230" t="s">
        <v>905</v>
      </c>
      <c r="E4230" t="s">
        <v>806</v>
      </c>
      <c r="F4230" s="34">
        <v>45276.53402777778</v>
      </c>
      <c r="G4230" s="34">
        <v>45282.291666666664</v>
      </c>
      <c r="H4230" t="s">
        <v>2</v>
      </c>
      <c r="I4230" t="s">
        <v>903</v>
      </c>
      <c r="J4230" t="s">
        <v>12275</v>
      </c>
      <c r="K4230" t="s">
        <v>0</v>
      </c>
    </row>
    <row r="4231" spans="1:11">
      <c r="A4231" t="s">
        <v>11192</v>
      </c>
      <c r="B4231" s="33" t="s">
        <v>913</v>
      </c>
      <c r="C4231" s="33" t="s">
        <v>333</v>
      </c>
      <c r="D4231" t="s">
        <v>333</v>
      </c>
      <c r="E4231" t="s">
        <v>806</v>
      </c>
      <c r="F4231" s="34">
        <v>45277.53125</v>
      </c>
      <c r="G4231" s="34">
        <v>45306.579242395834</v>
      </c>
      <c r="H4231" t="s">
        <v>907</v>
      </c>
      <c r="I4231" t="s">
        <v>903</v>
      </c>
      <c r="J4231" t="s">
        <v>12418</v>
      </c>
      <c r="K4231" t="s">
        <v>0</v>
      </c>
    </row>
    <row r="4232" spans="1:11">
      <c r="A4232" t="s">
        <v>11193</v>
      </c>
      <c r="B4232" s="33" t="s">
        <v>913</v>
      </c>
      <c r="C4232" s="33">
        <v>611</v>
      </c>
      <c r="D4232" t="s">
        <v>914</v>
      </c>
      <c r="E4232" t="s">
        <v>806</v>
      </c>
      <c r="F4232" s="34">
        <v>45279.421527777777</v>
      </c>
      <c r="G4232" s="34">
        <v>45288.703613900463</v>
      </c>
      <c r="H4232" t="s">
        <v>907</v>
      </c>
      <c r="I4232" t="s">
        <v>903</v>
      </c>
      <c r="J4232" t="s">
        <v>12279</v>
      </c>
      <c r="K4232" t="s">
        <v>0</v>
      </c>
    </row>
    <row r="4233" spans="1:11">
      <c r="A4233" t="s">
        <v>11194</v>
      </c>
      <c r="B4233" s="33" t="s">
        <v>913</v>
      </c>
      <c r="C4233" s="33">
        <v>607</v>
      </c>
      <c r="D4233" t="s">
        <v>905</v>
      </c>
      <c r="E4233" t="s">
        <v>806</v>
      </c>
      <c r="F4233" s="34">
        <v>45283.803472222222</v>
      </c>
      <c r="G4233" s="34">
        <v>45295.354166666664</v>
      </c>
      <c r="H4233" t="s">
        <v>907</v>
      </c>
      <c r="I4233" t="s">
        <v>903</v>
      </c>
      <c r="J4233" t="s">
        <v>12412</v>
      </c>
      <c r="K4233" t="s">
        <v>0</v>
      </c>
    </row>
    <row r="4234" spans="1:11">
      <c r="A4234" t="s">
        <v>11195</v>
      </c>
      <c r="B4234" s="33" t="s">
        <v>913</v>
      </c>
      <c r="C4234" s="33">
        <v>607</v>
      </c>
      <c r="D4234" t="s">
        <v>905</v>
      </c>
      <c r="E4234" t="s">
        <v>806</v>
      </c>
      <c r="F4234" s="34">
        <v>45287.467361111114</v>
      </c>
      <c r="G4234" s="34">
        <v>45287.595826469907</v>
      </c>
      <c r="H4234" t="s">
        <v>907</v>
      </c>
      <c r="I4234" t="s">
        <v>903</v>
      </c>
      <c r="J4234" t="s">
        <v>12437</v>
      </c>
      <c r="K4234" t="s">
        <v>0</v>
      </c>
    </row>
    <row r="4235" spans="1:11">
      <c r="A4235" t="s">
        <v>11196</v>
      </c>
      <c r="B4235" s="33" t="s">
        <v>913</v>
      </c>
      <c r="C4235" s="33">
        <v>412</v>
      </c>
      <c r="D4235" t="s">
        <v>901</v>
      </c>
      <c r="E4235" t="s">
        <v>806</v>
      </c>
      <c r="F4235" s="34">
        <v>45287.624305555553</v>
      </c>
      <c r="G4235" s="34">
        <v>45289.475199583336</v>
      </c>
      <c r="H4235" t="s">
        <v>907</v>
      </c>
      <c r="I4235" t="s">
        <v>903</v>
      </c>
      <c r="J4235" t="s">
        <v>12410</v>
      </c>
      <c r="K4235" t="s">
        <v>0</v>
      </c>
    </row>
    <row r="4236" spans="1:11">
      <c r="A4236" t="s">
        <v>11197</v>
      </c>
      <c r="B4236" s="33" t="s">
        <v>913</v>
      </c>
      <c r="C4236" s="33">
        <v>304</v>
      </c>
      <c r="D4236" t="s">
        <v>914</v>
      </c>
      <c r="E4236" t="s">
        <v>806</v>
      </c>
      <c r="F4236" s="34">
        <v>45288.454861111109</v>
      </c>
      <c r="G4236" s="34">
        <v>45289.481542777779</v>
      </c>
      <c r="H4236" t="s">
        <v>907</v>
      </c>
      <c r="I4236" t="s">
        <v>903</v>
      </c>
      <c r="J4236" t="s">
        <v>12418</v>
      </c>
      <c r="K4236" t="s">
        <v>0</v>
      </c>
    </row>
    <row r="4237" spans="1:11">
      <c r="A4237" t="s">
        <v>11198</v>
      </c>
      <c r="B4237" s="33" t="s">
        <v>913</v>
      </c>
      <c r="C4237" s="33">
        <v>511</v>
      </c>
      <c r="D4237" t="s">
        <v>914</v>
      </c>
      <c r="E4237" t="s">
        <v>12245</v>
      </c>
      <c r="F4237" s="34">
        <v>45295.686805555553</v>
      </c>
      <c r="G4237" s="34">
        <v>45301.708333333336</v>
      </c>
      <c r="H4237" t="s">
        <v>2</v>
      </c>
      <c r="I4237" t="s">
        <v>903</v>
      </c>
      <c r="J4237" t="s">
        <v>12275</v>
      </c>
      <c r="K4237" t="s">
        <v>0</v>
      </c>
    </row>
    <row r="4238" spans="1:11">
      <c r="A4238" t="s">
        <v>11199</v>
      </c>
      <c r="B4238" s="33" t="s">
        <v>913</v>
      </c>
      <c r="C4238" s="33">
        <v>610</v>
      </c>
      <c r="D4238" t="s">
        <v>901</v>
      </c>
      <c r="E4238" t="s">
        <v>12245</v>
      </c>
      <c r="F4238" s="34">
        <v>45298.662499999999</v>
      </c>
      <c r="G4238" s="34">
        <v>45299.46904708333</v>
      </c>
      <c r="H4238" t="s">
        <v>907</v>
      </c>
      <c r="I4238" t="s">
        <v>903</v>
      </c>
      <c r="J4238" t="s">
        <v>12279</v>
      </c>
      <c r="K4238" t="s">
        <v>0</v>
      </c>
    </row>
    <row r="4239" spans="1:11">
      <c r="A4239" t="s">
        <v>11200</v>
      </c>
      <c r="B4239" s="33" t="s">
        <v>913</v>
      </c>
      <c r="C4239" s="33">
        <v>612</v>
      </c>
      <c r="D4239" t="s">
        <v>905</v>
      </c>
      <c r="E4239" t="s">
        <v>12245</v>
      </c>
      <c r="F4239" s="34">
        <v>45300.820138888892</v>
      </c>
      <c r="G4239" s="34">
        <v>45301.338273368056</v>
      </c>
      <c r="H4239" t="s">
        <v>2</v>
      </c>
      <c r="I4239" t="s">
        <v>903</v>
      </c>
      <c r="J4239" t="s">
        <v>12275</v>
      </c>
      <c r="K4239" t="s">
        <v>0</v>
      </c>
    </row>
    <row r="4240" spans="1:11">
      <c r="A4240" t="s">
        <v>11201</v>
      </c>
      <c r="B4240" s="33" t="s">
        <v>913</v>
      </c>
      <c r="C4240" s="33">
        <v>101</v>
      </c>
      <c r="D4240" t="s">
        <v>905</v>
      </c>
      <c r="E4240" t="s">
        <v>12245</v>
      </c>
      <c r="F4240" s="34">
        <v>45302.393055555556</v>
      </c>
      <c r="G4240" s="34">
        <v>45306.375</v>
      </c>
      <c r="H4240" t="s">
        <v>2</v>
      </c>
      <c r="I4240" t="s">
        <v>903</v>
      </c>
      <c r="J4240" t="s">
        <v>12414</v>
      </c>
      <c r="K4240" t="s">
        <v>0</v>
      </c>
    </row>
    <row r="4241" spans="1:11">
      <c r="A4241" t="s">
        <v>11202</v>
      </c>
      <c r="B4241" s="33" t="s">
        <v>913</v>
      </c>
      <c r="C4241" s="33">
        <v>611</v>
      </c>
      <c r="D4241" t="s">
        <v>914</v>
      </c>
      <c r="E4241" t="s">
        <v>12245</v>
      </c>
      <c r="F4241" s="34">
        <v>45306.574999999997</v>
      </c>
      <c r="G4241" s="34">
        <v>45308.708333333336</v>
      </c>
      <c r="H4241" t="s">
        <v>907</v>
      </c>
      <c r="I4241" t="s">
        <v>903</v>
      </c>
      <c r="J4241" t="s">
        <v>12275</v>
      </c>
      <c r="K4241" t="s">
        <v>0</v>
      </c>
    </row>
    <row r="4242" spans="1:11">
      <c r="A4242" t="s">
        <v>11203</v>
      </c>
      <c r="B4242" s="33" t="s">
        <v>913</v>
      </c>
      <c r="C4242" s="33">
        <v>509</v>
      </c>
      <c r="D4242" t="s">
        <v>901</v>
      </c>
      <c r="E4242" t="s">
        <v>12245</v>
      </c>
      <c r="F4242" s="34">
        <v>45306.69027777778</v>
      </c>
      <c r="G4242" s="34">
        <v>45309.60633234954</v>
      </c>
      <c r="H4242" t="s">
        <v>907</v>
      </c>
      <c r="I4242" t="s">
        <v>903</v>
      </c>
      <c r="J4242" t="s">
        <v>12275</v>
      </c>
      <c r="K4242" t="s">
        <v>0</v>
      </c>
    </row>
    <row r="4243" spans="1:11">
      <c r="A4243" t="s">
        <v>11204</v>
      </c>
      <c r="B4243" s="33" t="s">
        <v>913</v>
      </c>
      <c r="C4243" s="33">
        <v>404</v>
      </c>
      <c r="D4243" t="s">
        <v>914</v>
      </c>
      <c r="E4243" t="s">
        <v>12245</v>
      </c>
      <c r="F4243" s="34">
        <v>45307.854166666664</v>
      </c>
      <c r="G4243" s="34">
        <v>45310.410145729169</v>
      </c>
      <c r="H4243" t="s">
        <v>907</v>
      </c>
      <c r="I4243" t="s">
        <v>903</v>
      </c>
      <c r="J4243" t="s">
        <v>12414</v>
      </c>
      <c r="K4243" t="s">
        <v>0</v>
      </c>
    </row>
    <row r="4244" spans="1:11">
      <c r="A4244" t="s">
        <v>11205</v>
      </c>
      <c r="B4244" s="33" t="s">
        <v>913</v>
      </c>
      <c r="C4244" s="33">
        <v>511</v>
      </c>
      <c r="D4244" t="s">
        <v>914</v>
      </c>
      <c r="E4244" t="s">
        <v>12245</v>
      </c>
      <c r="F4244" s="34">
        <v>45308.577777777777</v>
      </c>
      <c r="G4244" s="34">
        <v>45338.5</v>
      </c>
      <c r="H4244" t="s">
        <v>907</v>
      </c>
      <c r="I4244" t="s">
        <v>903</v>
      </c>
      <c r="J4244" t="s">
        <v>12414</v>
      </c>
      <c r="K4244" t="s">
        <v>0</v>
      </c>
    </row>
    <row r="4245" spans="1:11">
      <c r="A4245" t="s">
        <v>11206</v>
      </c>
      <c r="B4245" s="33" t="s">
        <v>913</v>
      </c>
      <c r="C4245" s="33">
        <v>302</v>
      </c>
      <c r="D4245" t="s">
        <v>914</v>
      </c>
      <c r="E4245" t="s">
        <v>12245</v>
      </c>
      <c r="F4245" s="34">
        <v>45309.364583333336</v>
      </c>
      <c r="G4245" s="34">
        <v>45316.395833333336</v>
      </c>
      <c r="H4245" t="s">
        <v>907</v>
      </c>
      <c r="I4245" t="s">
        <v>903</v>
      </c>
      <c r="J4245" t="s">
        <v>12421</v>
      </c>
      <c r="K4245" t="s">
        <v>0</v>
      </c>
    </row>
    <row r="4246" spans="1:11">
      <c r="A4246" t="s">
        <v>11207</v>
      </c>
      <c r="B4246" s="33" t="s">
        <v>913</v>
      </c>
      <c r="C4246" s="33">
        <v>408</v>
      </c>
      <c r="D4246" t="s">
        <v>914</v>
      </c>
      <c r="E4246" t="s">
        <v>12245</v>
      </c>
      <c r="F4246" s="34">
        <v>45309.464583333334</v>
      </c>
      <c r="G4246" s="34">
        <v>45323.395833333336</v>
      </c>
      <c r="H4246" t="s">
        <v>907</v>
      </c>
      <c r="I4246" t="s">
        <v>903</v>
      </c>
      <c r="J4246" t="s">
        <v>12284</v>
      </c>
      <c r="K4246" t="s">
        <v>0</v>
      </c>
    </row>
    <row r="4247" spans="1:11">
      <c r="A4247" t="s">
        <v>11208</v>
      </c>
      <c r="B4247" s="33" t="s">
        <v>913</v>
      </c>
      <c r="C4247" s="33">
        <v>212</v>
      </c>
      <c r="D4247" t="s">
        <v>905</v>
      </c>
      <c r="E4247" t="s">
        <v>12245</v>
      </c>
      <c r="F4247" s="34">
        <v>45309.556944444441</v>
      </c>
      <c r="G4247" s="34">
        <v>45313.416666666664</v>
      </c>
      <c r="H4247" t="s">
        <v>2</v>
      </c>
      <c r="I4247" t="s">
        <v>903</v>
      </c>
      <c r="J4247" t="s">
        <v>12412</v>
      </c>
      <c r="K4247" t="s">
        <v>0</v>
      </c>
    </row>
    <row r="4248" spans="1:11">
      <c r="A4248" t="s">
        <v>11209</v>
      </c>
      <c r="B4248" s="33" t="s">
        <v>913</v>
      </c>
      <c r="C4248" s="33">
        <v>304</v>
      </c>
      <c r="D4248" t="s">
        <v>914</v>
      </c>
      <c r="E4248" t="s">
        <v>12245</v>
      </c>
      <c r="F4248" s="34">
        <v>45309.632638888892</v>
      </c>
      <c r="G4248" s="34">
        <v>45309.634954606481</v>
      </c>
      <c r="H4248" t="s">
        <v>907</v>
      </c>
      <c r="I4248" t="s">
        <v>903</v>
      </c>
      <c r="J4248" t="s">
        <v>12275</v>
      </c>
      <c r="K4248" t="s">
        <v>0</v>
      </c>
    </row>
    <row r="4249" spans="1:11">
      <c r="A4249" t="s">
        <v>11210</v>
      </c>
      <c r="B4249" s="33" t="s">
        <v>913</v>
      </c>
      <c r="C4249" s="33">
        <v>106</v>
      </c>
      <c r="D4249" t="s">
        <v>901</v>
      </c>
      <c r="E4249" t="s">
        <v>12245</v>
      </c>
      <c r="F4249" s="34">
        <v>45313.386805555558</v>
      </c>
      <c r="G4249" s="34">
        <v>45315.395833333336</v>
      </c>
      <c r="H4249" t="s">
        <v>2</v>
      </c>
      <c r="I4249" t="s">
        <v>903</v>
      </c>
      <c r="J4249" t="s">
        <v>12286</v>
      </c>
      <c r="K4249" t="s">
        <v>0</v>
      </c>
    </row>
    <row r="4250" spans="1:11">
      <c r="A4250" t="s">
        <v>11211</v>
      </c>
      <c r="B4250" s="33" t="s">
        <v>913</v>
      </c>
      <c r="C4250" s="33">
        <v>106</v>
      </c>
      <c r="D4250" t="s">
        <v>901</v>
      </c>
      <c r="E4250" t="s">
        <v>12245</v>
      </c>
      <c r="F4250" s="34">
        <v>45313.39166666667</v>
      </c>
      <c r="G4250" s="34">
        <v>45315.379886157411</v>
      </c>
      <c r="H4250" t="s">
        <v>2</v>
      </c>
      <c r="I4250" t="s">
        <v>903</v>
      </c>
      <c r="J4250" t="s">
        <v>12318</v>
      </c>
      <c r="K4250" t="s">
        <v>0</v>
      </c>
    </row>
    <row r="4251" spans="1:11">
      <c r="A4251" t="s">
        <v>11212</v>
      </c>
      <c r="B4251" s="33" t="s">
        <v>913</v>
      </c>
      <c r="C4251" s="33">
        <v>504</v>
      </c>
      <c r="D4251" t="s">
        <v>914</v>
      </c>
      <c r="E4251" t="s">
        <v>12245</v>
      </c>
      <c r="F4251" s="34">
        <v>45315.438194444447</v>
      </c>
      <c r="G4251" s="34">
        <v>45330.645833333336</v>
      </c>
      <c r="H4251" t="s">
        <v>907</v>
      </c>
      <c r="I4251" t="s">
        <v>903</v>
      </c>
      <c r="J4251" t="s">
        <v>12414</v>
      </c>
      <c r="K4251" t="s">
        <v>0</v>
      </c>
    </row>
    <row r="4252" spans="1:11">
      <c r="A4252" t="s">
        <v>11213</v>
      </c>
      <c r="B4252" s="33" t="s">
        <v>913</v>
      </c>
      <c r="C4252" s="33">
        <v>205</v>
      </c>
      <c r="D4252" t="s">
        <v>914</v>
      </c>
      <c r="E4252" t="s">
        <v>12245</v>
      </c>
      <c r="F4252" s="34">
        <v>45315.915972222225</v>
      </c>
      <c r="G4252" s="34">
        <v>45343.708333333336</v>
      </c>
      <c r="H4252" t="s">
        <v>907</v>
      </c>
      <c r="I4252" t="s">
        <v>903</v>
      </c>
      <c r="J4252" t="s">
        <v>12286</v>
      </c>
      <c r="K4252" t="s">
        <v>0</v>
      </c>
    </row>
    <row r="4253" spans="1:11">
      <c r="A4253" t="s">
        <v>11214</v>
      </c>
      <c r="B4253" s="33" t="s">
        <v>913</v>
      </c>
      <c r="C4253" s="33" t="s">
        <v>333</v>
      </c>
      <c r="D4253" t="s">
        <v>333</v>
      </c>
      <c r="E4253" t="s">
        <v>12245</v>
      </c>
      <c r="F4253" s="34">
        <v>45316.630555555559</v>
      </c>
      <c r="G4253" s="34">
        <v>45327.625</v>
      </c>
      <c r="H4253" t="s">
        <v>2</v>
      </c>
      <c r="I4253" t="s">
        <v>903</v>
      </c>
      <c r="J4253" t="s">
        <v>12418</v>
      </c>
      <c r="K4253" t="s">
        <v>0</v>
      </c>
    </row>
    <row r="4254" spans="1:11">
      <c r="A4254" t="s">
        <v>11215</v>
      </c>
      <c r="B4254" s="33" t="s">
        <v>913</v>
      </c>
      <c r="C4254" s="33" t="s">
        <v>333</v>
      </c>
      <c r="D4254" t="s">
        <v>333</v>
      </c>
      <c r="E4254" t="s">
        <v>12245</v>
      </c>
      <c r="F4254" s="34">
        <v>45316.631944444445</v>
      </c>
      <c r="G4254" s="34">
        <v>45320.583333333336</v>
      </c>
      <c r="H4254" t="s">
        <v>2</v>
      </c>
      <c r="I4254" t="s">
        <v>903</v>
      </c>
      <c r="J4254" t="s">
        <v>12277</v>
      </c>
      <c r="K4254" t="s">
        <v>0</v>
      </c>
    </row>
    <row r="4255" spans="1:11">
      <c r="A4255" t="s">
        <v>11216</v>
      </c>
      <c r="B4255" s="33" t="s">
        <v>913</v>
      </c>
      <c r="C4255" s="33">
        <v>412</v>
      </c>
      <c r="D4255" t="s">
        <v>914</v>
      </c>
      <c r="E4255" t="s">
        <v>12245</v>
      </c>
      <c r="F4255" s="34">
        <v>45320.742361111108</v>
      </c>
      <c r="G4255" s="34">
        <v>45323.583333333336</v>
      </c>
      <c r="H4255" t="s">
        <v>2</v>
      </c>
      <c r="I4255" t="s">
        <v>903</v>
      </c>
      <c r="J4255" t="s">
        <v>12286</v>
      </c>
      <c r="K4255" t="s">
        <v>0</v>
      </c>
    </row>
    <row r="4256" spans="1:11">
      <c r="A4256" t="s">
        <v>11217</v>
      </c>
      <c r="B4256" s="33" t="s">
        <v>913</v>
      </c>
      <c r="C4256" s="33">
        <v>106</v>
      </c>
      <c r="D4256" t="s">
        <v>901</v>
      </c>
      <c r="E4256" t="s">
        <v>12245</v>
      </c>
      <c r="F4256" s="34">
        <v>45321.710416666669</v>
      </c>
      <c r="G4256" s="34">
        <v>45322.570662800928</v>
      </c>
      <c r="H4256" t="s">
        <v>2</v>
      </c>
      <c r="I4256" t="s">
        <v>903</v>
      </c>
      <c r="J4256" t="s">
        <v>12291</v>
      </c>
      <c r="K4256" t="s">
        <v>0</v>
      </c>
    </row>
    <row r="4257" spans="1:11">
      <c r="A4257" t="s">
        <v>11218</v>
      </c>
      <c r="B4257" s="33" t="s">
        <v>913</v>
      </c>
      <c r="C4257" s="33">
        <v>104</v>
      </c>
      <c r="D4257" t="s">
        <v>901</v>
      </c>
      <c r="E4257" t="s">
        <v>12245</v>
      </c>
      <c r="F4257" s="34">
        <v>45322.40902777778</v>
      </c>
      <c r="G4257" s="34">
        <v>45331.708333333336</v>
      </c>
      <c r="H4257" t="s">
        <v>907</v>
      </c>
      <c r="I4257" t="s">
        <v>903</v>
      </c>
      <c r="J4257" t="s">
        <v>12283</v>
      </c>
      <c r="K4257" t="s">
        <v>0</v>
      </c>
    </row>
    <row r="4258" spans="1:11">
      <c r="A4258" t="s">
        <v>11219</v>
      </c>
      <c r="B4258" s="33" t="s">
        <v>913</v>
      </c>
      <c r="C4258" s="33">
        <v>104</v>
      </c>
      <c r="D4258" t="s">
        <v>901</v>
      </c>
      <c r="E4258" t="s">
        <v>12245</v>
      </c>
      <c r="F4258" s="34">
        <v>45322.413194444445</v>
      </c>
      <c r="G4258" s="34">
        <v>45331.708333333336</v>
      </c>
      <c r="H4258" t="s">
        <v>907</v>
      </c>
      <c r="I4258" t="s">
        <v>903</v>
      </c>
      <c r="J4258" t="s">
        <v>12425</v>
      </c>
      <c r="K4258" t="s">
        <v>0</v>
      </c>
    </row>
    <row r="4259" spans="1:11">
      <c r="A4259" t="s">
        <v>11220</v>
      </c>
      <c r="B4259" s="33" t="s">
        <v>913</v>
      </c>
      <c r="C4259" s="33" t="s">
        <v>333</v>
      </c>
      <c r="D4259" t="s">
        <v>333</v>
      </c>
      <c r="E4259" t="s">
        <v>12245</v>
      </c>
      <c r="F4259" s="34">
        <v>45327.445138888892</v>
      </c>
      <c r="G4259" s="34">
        <v>45329.5</v>
      </c>
      <c r="H4259" t="s">
        <v>2</v>
      </c>
      <c r="I4259" t="s">
        <v>903</v>
      </c>
      <c r="J4259" t="s">
        <v>12418</v>
      </c>
      <c r="K4259" t="s">
        <v>0</v>
      </c>
    </row>
    <row r="4260" spans="1:11">
      <c r="A4260" t="s">
        <v>11221</v>
      </c>
      <c r="B4260" s="33" t="s">
        <v>913</v>
      </c>
      <c r="C4260" s="33">
        <v>106</v>
      </c>
      <c r="D4260" t="s">
        <v>905</v>
      </c>
      <c r="E4260" t="s">
        <v>12245</v>
      </c>
      <c r="F4260" s="34">
        <v>45327.507638888892</v>
      </c>
      <c r="G4260" s="34">
        <v>45329.375</v>
      </c>
      <c r="H4260" t="s">
        <v>2</v>
      </c>
      <c r="I4260" t="s">
        <v>903</v>
      </c>
      <c r="J4260" t="s">
        <v>12413</v>
      </c>
      <c r="K4260" t="s">
        <v>0</v>
      </c>
    </row>
    <row r="4261" spans="1:11">
      <c r="A4261" t="s">
        <v>11222</v>
      </c>
      <c r="B4261" s="33" t="s">
        <v>913</v>
      </c>
      <c r="C4261" s="33">
        <v>105</v>
      </c>
      <c r="D4261" t="s">
        <v>901</v>
      </c>
      <c r="E4261" t="s">
        <v>806</v>
      </c>
      <c r="F4261" s="34">
        <v>45328.470138888886</v>
      </c>
      <c r="G4261" s="34">
        <v>45328.473684027776</v>
      </c>
      <c r="H4261" t="s">
        <v>2</v>
      </c>
      <c r="I4261" t="s">
        <v>903</v>
      </c>
      <c r="J4261" t="s">
        <v>12425</v>
      </c>
      <c r="K4261" t="s">
        <v>0</v>
      </c>
    </row>
    <row r="4262" spans="1:11">
      <c r="A4262" t="s">
        <v>11223</v>
      </c>
      <c r="B4262" s="33" t="s">
        <v>913</v>
      </c>
      <c r="C4262" s="33">
        <v>105</v>
      </c>
      <c r="D4262" t="s">
        <v>901</v>
      </c>
      <c r="E4262" t="s">
        <v>12244</v>
      </c>
      <c r="F4262" s="34">
        <v>45328.72152777778</v>
      </c>
      <c r="G4262" s="34">
        <v>45328.732638888891</v>
      </c>
      <c r="H4262" t="s">
        <v>2</v>
      </c>
      <c r="I4262" t="s">
        <v>903</v>
      </c>
      <c r="J4262" t="s">
        <v>12370</v>
      </c>
      <c r="K4262" t="s">
        <v>0</v>
      </c>
    </row>
    <row r="4263" spans="1:11">
      <c r="A4263" t="s">
        <v>11224</v>
      </c>
      <c r="B4263" s="33" t="s">
        <v>913</v>
      </c>
      <c r="C4263" s="33" t="s">
        <v>333</v>
      </c>
      <c r="D4263" t="s">
        <v>333</v>
      </c>
      <c r="E4263" t="s">
        <v>12245</v>
      </c>
      <c r="F4263" s="34">
        <v>45330.454861111109</v>
      </c>
      <c r="G4263" s="34">
        <v>45330.458843333334</v>
      </c>
      <c r="H4263" t="s">
        <v>907</v>
      </c>
      <c r="I4263" t="s">
        <v>903</v>
      </c>
      <c r="J4263" t="s">
        <v>12415</v>
      </c>
      <c r="K4263" t="s">
        <v>0</v>
      </c>
    </row>
    <row r="4264" spans="1:11">
      <c r="A4264" t="s">
        <v>11225</v>
      </c>
      <c r="B4264" s="33" t="s">
        <v>913</v>
      </c>
      <c r="C4264" s="33">
        <v>404</v>
      </c>
      <c r="D4264" t="s">
        <v>905</v>
      </c>
      <c r="E4264" t="s">
        <v>12245</v>
      </c>
      <c r="F4264" s="34">
        <v>45330.645833333336</v>
      </c>
      <c r="G4264" s="34">
        <v>45343.381944444445</v>
      </c>
      <c r="H4264" t="s">
        <v>907</v>
      </c>
      <c r="I4264" t="s">
        <v>903</v>
      </c>
      <c r="J4264" t="s">
        <v>12413</v>
      </c>
      <c r="K4264" t="s">
        <v>0</v>
      </c>
    </row>
    <row r="4265" spans="1:11">
      <c r="A4265" t="s">
        <v>11226</v>
      </c>
      <c r="B4265" s="33" t="s">
        <v>913</v>
      </c>
      <c r="C4265" s="33">
        <v>403</v>
      </c>
      <c r="D4265" t="s">
        <v>914</v>
      </c>
      <c r="E4265" t="s">
        <v>12245</v>
      </c>
      <c r="F4265" s="34">
        <v>45335.682638888888</v>
      </c>
      <c r="G4265" s="34">
        <v>45345.5</v>
      </c>
      <c r="H4265" t="s">
        <v>907</v>
      </c>
      <c r="I4265" t="s">
        <v>903</v>
      </c>
      <c r="J4265" t="s">
        <v>12414</v>
      </c>
      <c r="K4265" t="s">
        <v>0</v>
      </c>
    </row>
    <row r="4266" spans="1:11">
      <c r="A4266" t="s">
        <v>11227</v>
      </c>
      <c r="B4266" s="33" t="s">
        <v>913</v>
      </c>
      <c r="C4266" s="33">
        <v>305</v>
      </c>
      <c r="D4266" t="s">
        <v>901</v>
      </c>
      <c r="E4266" t="s">
        <v>12245</v>
      </c>
      <c r="F4266" s="34">
        <v>45336.450694444444</v>
      </c>
      <c r="G4266" s="34">
        <v>45336.458333333336</v>
      </c>
      <c r="H4266" t="s">
        <v>2</v>
      </c>
      <c r="I4266" t="s">
        <v>903</v>
      </c>
      <c r="J4266" t="s">
        <v>12414</v>
      </c>
      <c r="K4266" t="s">
        <v>0</v>
      </c>
    </row>
    <row r="4267" spans="1:11">
      <c r="A4267" t="s">
        <v>11228</v>
      </c>
      <c r="B4267" s="33" t="s">
        <v>913</v>
      </c>
      <c r="C4267" s="33">
        <v>612</v>
      </c>
      <c r="D4267" t="s">
        <v>905</v>
      </c>
      <c r="E4267" t="s">
        <v>12245</v>
      </c>
      <c r="F4267" s="34">
        <v>45338.512499999997</v>
      </c>
      <c r="G4267" s="34">
        <v>45344.5</v>
      </c>
      <c r="H4267" t="s">
        <v>907</v>
      </c>
      <c r="I4267" t="s">
        <v>903</v>
      </c>
      <c r="J4267" t="s">
        <v>12279</v>
      </c>
      <c r="K4267" t="s">
        <v>0</v>
      </c>
    </row>
    <row r="4268" spans="1:11">
      <c r="A4268" t="s">
        <v>11229</v>
      </c>
      <c r="B4268" s="33" t="s">
        <v>913</v>
      </c>
      <c r="C4268" s="33">
        <v>105</v>
      </c>
      <c r="D4268" t="s">
        <v>901</v>
      </c>
      <c r="E4268" t="s">
        <v>12245</v>
      </c>
      <c r="F4268" s="34">
        <v>45339.467361111114</v>
      </c>
      <c r="G4268" s="34">
        <v>45344.613189247684</v>
      </c>
      <c r="H4268" t="s">
        <v>907</v>
      </c>
      <c r="I4268" t="s">
        <v>903</v>
      </c>
      <c r="J4268" t="s">
        <v>12414</v>
      </c>
      <c r="K4268" t="s">
        <v>0</v>
      </c>
    </row>
    <row r="4269" spans="1:11">
      <c r="A4269" t="s">
        <v>11230</v>
      </c>
      <c r="B4269" s="33" t="s">
        <v>913</v>
      </c>
      <c r="C4269" s="33" t="s">
        <v>333</v>
      </c>
      <c r="D4269" t="s">
        <v>333</v>
      </c>
      <c r="E4269" t="s">
        <v>12245</v>
      </c>
      <c r="F4269" s="34">
        <v>45341.323611111111</v>
      </c>
      <c r="G4269" s="34">
        <v>45379.618570925923</v>
      </c>
      <c r="H4269" t="s">
        <v>2</v>
      </c>
      <c r="I4269" t="s">
        <v>903</v>
      </c>
      <c r="J4269" t="s">
        <v>12410</v>
      </c>
      <c r="K4269" t="s">
        <v>0</v>
      </c>
    </row>
    <row r="4270" spans="1:11">
      <c r="A4270" t="s">
        <v>11231</v>
      </c>
      <c r="B4270" s="33" t="s">
        <v>913</v>
      </c>
      <c r="C4270" s="33">
        <v>605</v>
      </c>
      <c r="D4270" t="s">
        <v>905</v>
      </c>
      <c r="E4270" t="s">
        <v>12245</v>
      </c>
      <c r="F4270" s="34">
        <v>45341.386805555558</v>
      </c>
      <c r="G4270" s="34">
        <v>45341.5</v>
      </c>
      <c r="H4270" t="s">
        <v>2</v>
      </c>
      <c r="I4270" t="s">
        <v>903</v>
      </c>
      <c r="J4270" t="s">
        <v>12420</v>
      </c>
      <c r="K4270" t="s">
        <v>0</v>
      </c>
    </row>
    <row r="4271" spans="1:11">
      <c r="A4271" t="s">
        <v>11232</v>
      </c>
      <c r="B4271" s="33" t="s">
        <v>913</v>
      </c>
      <c r="C4271" s="33">
        <v>605</v>
      </c>
      <c r="D4271" t="s">
        <v>905</v>
      </c>
      <c r="E4271" t="s">
        <v>12245</v>
      </c>
      <c r="F4271" s="34">
        <v>45341.409722222219</v>
      </c>
      <c r="G4271" s="34">
        <v>45345.708333333336</v>
      </c>
      <c r="H4271" t="s">
        <v>907</v>
      </c>
      <c r="I4271" t="s">
        <v>903</v>
      </c>
      <c r="J4271" t="s">
        <v>12410</v>
      </c>
      <c r="K4271" t="s">
        <v>0</v>
      </c>
    </row>
    <row r="4272" spans="1:11">
      <c r="A4272" t="s">
        <v>11233</v>
      </c>
      <c r="B4272" s="33" t="s">
        <v>913</v>
      </c>
      <c r="C4272" s="33">
        <v>507</v>
      </c>
      <c r="D4272" t="s">
        <v>905</v>
      </c>
      <c r="E4272" t="s">
        <v>12244</v>
      </c>
      <c r="F4272" s="34">
        <v>45341.533333333333</v>
      </c>
      <c r="G4272" s="34">
        <v>45341.540277777778</v>
      </c>
      <c r="H4272" t="s">
        <v>2</v>
      </c>
      <c r="I4272" t="s">
        <v>903</v>
      </c>
      <c r="J4272" t="s">
        <v>12410</v>
      </c>
      <c r="K4272" t="s">
        <v>0</v>
      </c>
    </row>
    <row r="4273" spans="1:11">
      <c r="A4273" t="s">
        <v>11234</v>
      </c>
      <c r="B4273" s="33" t="s">
        <v>913</v>
      </c>
      <c r="C4273" s="33">
        <v>604</v>
      </c>
      <c r="D4273" t="s">
        <v>905</v>
      </c>
      <c r="E4273" t="s">
        <v>12245</v>
      </c>
      <c r="F4273" s="34">
        <v>45341.454861111109</v>
      </c>
      <c r="G4273" s="34">
        <v>45350.645833333336</v>
      </c>
      <c r="H4273" t="s">
        <v>2</v>
      </c>
      <c r="I4273" t="s">
        <v>903</v>
      </c>
      <c r="J4273" t="s">
        <v>12420</v>
      </c>
      <c r="K4273" t="s">
        <v>0</v>
      </c>
    </row>
    <row r="4274" spans="1:11">
      <c r="A4274" t="s">
        <v>11235</v>
      </c>
      <c r="B4274" s="33" t="s">
        <v>913</v>
      </c>
      <c r="C4274" s="33">
        <v>106</v>
      </c>
      <c r="D4274" t="s">
        <v>914</v>
      </c>
      <c r="E4274" t="s">
        <v>12245</v>
      </c>
      <c r="F4274" s="34">
        <v>45341.680555555555</v>
      </c>
      <c r="G4274" s="34">
        <v>45362.416666666664</v>
      </c>
      <c r="H4274" t="s">
        <v>907</v>
      </c>
      <c r="I4274" t="s">
        <v>903</v>
      </c>
      <c r="J4274" t="s">
        <v>12293</v>
      </c>
      <c r="K4274" t="s">
        <v>0</v>
      </c>
    </row>
    <row r="4275" spans="1:11">
      <c r="A4275" t="s">
        <v>11236</v>
      </c>
      <c r="B4275" s="33" t="s">
        <v>913</v>
      </c>
      <c r="C4275" s="33">
        <v>402</v>
      </c>
      <c r="D4275" t="s">
        <v>905</v>
      </c>
      <c r="E4275" t="s">
        <v>12245</v>
      </c>
      <c r="F4275" s="34">
        <v>45341.959027777775</v>
      </c>
      <c r="G4275" s="34">
        <v>45344.613609513886</v>
      </c>
      <c r="H4275" t="s">
        <v>907</v>
      </c>
      <c r="I4275" t="s">
        <v>903</v>
      </c>
      <c r="J4275" t="s">
        <v>12283</v>
      </c>
      <c r="K4275" t="s">
        <v>0</v>
      </c>
    </row>
    <row r="4276" spans="1:11">
      <c r="A4276" t="s">
        <v>11237</v>
      </c>
      <c r="B4276" s="33" t="s">
        <v>913</v>
      </c>
      <c r="C4276" s="33">
        <v>307</v>
      </c>
      <c r="D4276" t="s">
        <v>914</v>
      </c>
      <c r="E4276" t="s">
        <v>12245</v>
      </c>
      <c r="F4276" s="34">
        <v>45344.736805555556</v>
      </c>
      <c r="G4276" s="34">
        <v>45349.604166666664</v>
      </c>
      <c r="H4276" t="s">
        <v>2</v>
      </c>
      <c r="I4276" t="s">
        <v>903</v>
      </c>
      <c r="J4276" t="s">
        <v>12414</v>
      </c>
      <c r="K4276" t="s">
        <v>0</v>
      </c>
    </row>
    <row r="4277" spans="1:11">
      <c r="A4277" t="s">
        <v>11238</v>
      </c>
      <c r="B4277" s="33" t="s">
        <v>913</v>
      </c>
      <c r="C4277" s="33">
        <v>101</v>
      </c>
      <c r="D4277" t="s">
        <v>905</v>
      </c>
      <c r="E4277" t="s">
        <v>12245</v>
      </c>
      <c r="F4277" s="34">
        <v>45348.940972222219</v>
      </c>
      <c r="G4277" s="34">
        <v>45371.708333333336</v>
      </c>
      <c r="H4277" t="s">
        <v>907</v>
      </c>
      <c r="I4277" t="s">
        <v>903</v>
      </c>
      <c r="J4277" t="s">
        <v>12413</v>
      </c>
      <c r="K4277" t="s">
        <v>0</v>
      </c>
    </row>
    <row r="4278" spans="1:11">
      <c r="A4278" t="s">
        <v>11239</v>
      </c>
      <c r="B4278" s="33" t="s">
        <v>913</v>
      </c>
      <c r="C4278" s="33">
        <v>103</v>
      </c>
      <c r="D4278" t="s">
        <v>914</v>
      </c>
      <c r="E4278" t="s">
        <v>12244</v>
      </c>
      <c r="F4278" s="34">
        <v>45350.911805555559</v>
      </c>
      <c r="G4278" s="34">
        <v>45351.693055555559</v>
      </c>
      <c r="H4278" t="s">
        <v>2</v>
      </c>
      <c r="I4278" t="s">
        <v>903</v>
      </c>
      <c r="J4278" t="s">
        <v>12284</v>
      </c>
      <c r="K4278" t="s">
        <v>0</v>
      </c>
    </row>
    <row r="4279" spans="1:11">
      <c r="A4279" t="s">
        <v>11240</v>
      </c>
      <c r="B4279" s="33" t="s">
        <v>913</v>
      </c>
      <c r="C4279" s="33" t="s">
        <v>333</v>
      </c>
      <c r="D4279" t="s">
        <v>333</v>
      </c>
      <c r="E4279" t="s">
        <v>806</v>
      </c>
      <c r="F4279" s="34">
        <v>45350.361111111109</v>
      </c>
      <c r="G4279" s="34">
        <v>45352.335255497688</v>
      </c>
      <c r="H4279" t="s">
        <v>907</v>
      </c>
      <c r="I4279" t="s">
        <v>903</v>
      </c>
      <c r="J4279" t="s">
        <v>12286</v>
      </c>
      <c r="K4279" t="s">
        <v>0</v>
      </c>
    </row>
    <row r="4280" spans="1:11">
      <c r="A4280" t="s">
        <v>11241</v>
      </c>
      <c r="B4280" s="33" t="s">
        <v>913</v>
      </c>
      <c r="C4280" s="33" t="s">
        <v>333</v>
      </c>
      <c r="D4280" t="s">
        <v>333</v>
      </c>
      <c r="E4280" t="s">
        <v>806</v>
      </c>
      <c r="F4280" s="34">
        <v>45350.363888888889</v>
      </c>
      <c r="G4280" s="34">
        <v>45352.335908229164</v>
      </c>
      <c r="H4280" t="s">
        <v>907</v>
      </c>
      <c r="I4280" t="s">
        <v>903</v>
      </c>
      <c r="J4280" t="s">
        <v>12318</v>
      </c>
      <c r="K4280" t="s">
        <v>0</v>
      </c>
    </row>
    <row r="4281" spans="1:11">
      <c r="A4281" t="s">
        <v>11242</v>
      </c>
      <c r="B4281" s="33" t="s">
        <v>913</v>
      </c>
      <c r="C4281" s="33">
        <v>204</v>
      </c>
      <c r="D4281" t="s">
        <v>914</v>
      </c>
      <c r="E4281" t="s">
        <v>12245</v>
      </c>
      <c r="F4281" s="34">
        <v>45351.459027777775</v>
      </c>
      <c r="G4281" s="34">
        <v>45355.5625</v>
      </c>
      <c r="H4281" t="s">
        <v>907</v>
      </c>
      <c r="I4281" t="s">
        <v>903</v>
      </c>
      <c r="J4281" t="s">
        <v>12277</v>
      </c>
      <c r="K4281" t="s">
        <v>0</v>
      </c>
    </row>
    <row r="4282" spans="1:11">
      <c r="A4282" t="s">
        <v>11243</v>
      </c>
      <c r="B4282" s="33" t="s">
        <v>913</v>
      </c>
      <c r="C4282" s="33">
        <v>204</v>
      </c>
      <c r="D4282" t="s">
        <v>905</v>
      </c>
      <c r="E4282" t="s">
        <v>12245</v>
      </c>
      <c r="F4282" s="34">
        <v>45351.743750000001</v>
      </c>
      <c r="G4282" s="34">
        <v>45352.361111111109</v>
      </c>
      <c r="H4282" t="s">
        <v>2</v>
      </c>
      <c r="I4282" t="s">
        <v>903</v>
      </c>
      <c r="J4282" t="s">
        <v>12414</v>
      </c>
      <c r="K4282" t="s">
        <v>0</v>
      </c>
    </row>
    <row r="4283" spans="1:11">
      <c r="A4283" t="s">
        <v>11244</v>
      </c>
      <c r="B4283" s="33" t="s">
        <v>913</v>
      </c>
      <c r="C4283" s="33">
        <v>502</v>
      </c>
      <c r="D4283" t="s">
        <v>905</v>
      </c>
      <c r="E4283" t="s">
        <v>12245</v>
      </c>
      <c r="F4283" s="34">
        <v>45352.527777777781</v>
      </c>
      <c r="G4283" s="34">
        <v>45363.5</v>
      </c>
      <c r="H4283" t="s">
        <v>907</v>
      </c>
      <c r="I4283" t="s">
        <v>903</v>
      </c>
      <c r="J4283" t="s">
        <v>12414</v>
      </c>
      <c r="K4283" t="s">
        <v>0</v>
      </c>
    </row>
    <row r="4284" spans="1:11">
      <c r="A4284" t="s">
        <v>11245</v>
      </c>
      <c r="B4284" s="33" t="s">
        <v>913</v>
      </c>
      <c r="C4284" s="33">
        <v>104</v>
      </c>
      <c r="D4284" t="s">
        <v>901</v>
      </c>
      <c r="E4284" t="s">
        <v>12245</v>
      </c>
      <c r="F4284" s="34">
        <v>45354.513888888891</v>
      </c>
      <c r="G4284" s="34">
        <v>45359.5</v>
      </c>
      <c r="H4284" t="s">
        <v>907</v>
      </c>
      <c r="I4284" t="s">
        <v>903</v>
      </c>
      <c r="J4284" t="s">
        <v>12414</v>
      </c>
      <c r="K4284" t="s">
        <v>0</v>
      </c>
    </row>
    <row r="4285" spans="1:11">
      <c r="A4285" t="s">
        <v>11246</v>
      </c>
      <c r="B4285" s="33" t="s">
        <v>913</v>
      </c>
      <c r="C4285" s="33">
        <v>305</v>
      </c>
      <c r="D4285" t="s">
        <v>914</v>
      </c>
      <c r="E4285" t="s">
        <v>12245</v>
      </c>
      <c r="F4285" s="34">
        <v>45355.561805555553</v>
      </c>
      <c r="G4285" s="34">
        <v>45359.708333333336</v>
      </c>
      <c r="H4285" t="s">
        <v>907</v>
      </c>
      <c r="I4285" t="s">
        <v>903</v>
      </c>
      <c r="J4285" t="s">
        <v>12416</v>
      </c>
      <c r="K4285" t="s">
        <v>0</v>
      </c>
    </row>
    <row r="4286" spans="1:11">
      <c r="A4286" t="s">
        <v>11247</v>
      </c>
      <c r="B4286" s="33" t="s">
        <v>913</v>
      </c>
      <c r="C4286" s="33">
        <v>602</v>
      </c>
      <c r="D4286" t="s">
        <v>905</v>
      </c>
      <c r="E4286" t="s">
        <v>12245</v>
      </c>
      <c r="F4286" s="34">
        <v>45355.92291666667</v>
      </c>
      <c r="G4286" s="34">
        <v>45358.347222222219</v>
      </c>
      <c r="H4286" t="s">
        <v>907</v>
      </c>
      <c r="I4286" t="s">
        <v>903</v>
      </c>
      <c r="J4286" t="s">
        <v>12420</v>
      </c>
      <c r="K4286" t="s">
        <v>0</v>
      </c>
    </row>
    <row r="4287" spans="1:11">
      <c r="A4287" t="s">
        <v>11248</v>
      </c>
      <c r="B4287" s="33" t="s">
        <v>913</v>
      </c>
      <c r="C4287" s="33">
        <v>612</v>
      </c>
      <c r="D4287" t="s">
        <v>905</v>
      </c>
      <c r="E4287" t="s">
        <v>12245</v>
      </c>
      <c r="F4287" s="34">
        <v>45356.759027777778</v>
      </c>
      <c r="G4287" s="34">
        <v>45378.5</v>
      </c>
      <c r="H4287" t="s">
        <v>907</v>
      </c>
      <c r="I4287" t="s">
        <v>903</v>
      </c>
      <c r="J4287" t="s">
        <v>12410</v>
      </c>
      <c r="K4287" t="s">
        <v>0</v>
      </c>
    </row>
    <row r="4288" spans="1:11">
      <c r="A4288" t="s">
        <v>11249</v>
      </c>
      <c r="B4288" s="33" t="s">
        <v>913</v>
      </c>
      <c r="C4288" s="33">
        <v>403</v>
      </c>
      <c r="D4288" t="s">
        <v>914</v>
      </c>
      <c r="E4288" t="s">
        <v>12245</v>
      </c>
      <c r="F4288" s="34">
        <v>45357.465277777781</v>
      </c>
      <c r="G4288" s="34">
        <v>45371.395833333336</v>
      </c>
      <c r="H4288" t="s">
        <v>907</v>
      </c>
      <c r="I4288" t="s">
        <v>903</v>
      </c>
      <c r="J4288" t="s">
        <v>12414</v>
      </c>
      <c r="K4288" t="s">
        <v>0</v>
      </c>
    </row>
    <row r="4289" spans="1:11">
      <c r="A4289" t="s">
        <v>11250</v>
      </c>
      <c r="B4289" s="33" t="s">
        <v>913</v>
      </c>
      <c r="C4289" s="33">
        <v>305</v>
      </c>
      <c r="D4289" t="s">
        <v>914</v>
      </c>
      <c r="E4289" t="s">
        <v>12245</v>
      </c>
      <c r="F4289" s="34">
        <v>45359.60833333333</v>
      </c>
      <c r="G4289" s="34">
        <v>45369.5</v>
      </c>
      <c r="H4289" t="s">
        <v>907</v>
      </c>
      <c r="I4289" t="s">
        <v>903</v>
      </c>
      <c r="J4289" t="s">
        <v>12410</v>
      </c>
      <c r="K4289" t="s">
        <v>0</v>
      </c>
    </row>
    <row r="4290" spans="1:11">
      <c r="A4290" t="s">
        <v>11251</v>
      </c>
      <c r="B4290" s="33" t="s">
        <v>913</v>
      </c>
      <c r="C4290" s="33">
        <v>503</v>
      </c>
      <c r="D4290" t="s">
        <v>901</v>
      </c>
      <c r="E4290" t="s">
        <v>12245</v>
      </c>
      <c r="F4290" s="34">
        <v>45367.642361111109</v>
      </c>
      <c r="G4290" s="34">
        <v>45369.333333333336</v>
      </c>
      <c r="H4290" t="s">
        <v>2</v>
      </c>
      <c r="I4290" t="s">
        <v>903</v>
      </c>
      <c r="J4290" t="s">
        <v>12284</v>
      </c>
      <c r="K4290" t="s">
        <v>0</v>
      </c>
    </row>
    <row r="4291" spans="1:11">
      <c r="A4291" t="s">
        <v>11252</v>
      </c>
      <c r="B4291" s="33" t="s">
        <v>913</v>
      </c>
      <c r="C4291" s="33">
        <v>609</v>
      </c>
      <c r="D4291" t="s">
        <v>914</v>
      </c>
      <c r="E4291" t="s">
        <v>12245</v>
      </c>
      <c r="F4291" s="34">
        <v>45370.738194444442</v>
      </c>
      <c r="G4291" s="34">
        <v>45378.630555555559</v>
      </c>
      <c r="H4291" t="s">
        <v>907</v>
      </c>
      <c r="I4291" t="s">
        <v>903</v>
      </c>
      <c r="J4291" t="s">
        <v>12413</v>
      </c>
      <c r="K4291" t="s">
        <v>0</v>
      </c>
    </row>
    <row r="4292" spans="1:11">
      <c r="A4292" t="s">
        <v>11253</v>
      </c>
      <c r="B4292" s="33" t="s">
        <v>913</v>
      </c>
      <c r="C4292" s="33">
        <v>508</v>
      </c>
      <c r="D4292" t="s">
        <v>901</v>
      </c>
      <c r="E4292" t="s">
        <v>12245</v>
      </c>
      <c r="F4292" s="34">
        <v>45384.474999999999</v>
      </c>
      <c r="G4292" s="34">
        <v>45386.375</v>
      </c>
      <c r="H4292" t="s">
        <v>907</v>
      </c>
      <c r="I4292" t="s">
        <v>903</v>
      </c>
      <c r="J4292" t="s">
        <v>12286</v>
      </c>
      <c r="K4292" t="s">
        <v>0</v>
      </c>
    </row>
    <row r="4293" spans="1:11">
      <c r="A4293" t="s">
        <v>11254</v>
      </c>
      <c r="B4293" s="33" t="s">
        <v>913</v>
      </c>
      <c r="C4293" s="33">
        <v>112</v>
      </c>
      <c r="D4293" t="s">
        <v>901</v>
      </c>
      <c r="E4293" t="s">
        <v>12245</v>
      </c>
      <c r="F4293" s="34">
        <v>45386.470833333333</v>
      </c>
      <c r="G4293" s="34">
        <v>45391.363888888889</v>
      </c>
      <c r="H4293" t="s">
        <v>2</v>
      </c>
      <c r="I4293" t="s">
        <v>903</v>
      </c>
      <c r="J4293" t="s">
        <v>12293</v>
      </c>
      <c r="K4293" t="s">
        <v>0</v>
      </c>
    </row>
    <row r="4294" spans="1:11">
      <c r="A4294" t="s">
        <v>11255</v>
      </c>
      <c r="B4294" s="33" t="s">
        <v>913</v>
      </c>
      <c r="C4294" s="33">
        <v>306</v>
      </c>
      <c r="D4294" t="s">
        <v>914</v>
      </c>
      <c r="E4294" t="s">
        <v>12245</v>
      </c>
      <c r="F4294" s="34">
        <v>45386.62222222222</v>
      </c>
      <c r="G4294" s="34">
        <v>45391.416666666664</v>
      </c>
      <c r="H4294" t="s">
        <v>907</v>
      </c>
      <c r="I4294" t="s">
        <v>903</v>
      </c>
      <c r="J4294" t="s">
        <v>12286</v>
      </c>
      <c r="K4294" t="s">
        <v>0</v>
      </c>
    </row>
    <row r="4295" spans="1:11">
      <c r="A4295" t="s">
        <v>11256</v>
      </c>
      <c r="B4295" s="33" t="s">
        <v>913</v>
      </c>
      <c r="C4295" s="33">
        <v>203</v>
      </c>
      <c r="D4295" t="s">
        <v>914</v>
      </c>
      <c r="E4295" t="s">
        <v>12245</v>
      </c>
      <c r="F4295" s="34">
        <v>45386.820833333331</v>
      </c>
      <c r="G4295" s="34">
        <v>45387.480555555558</v>
      </c>
      <c r="H4295" t="s">
        <v>907</v>
      </c>
      <c r="I4295" t="s">
        <v>903</v>
      </c>
      <c r="J4295" t="s">
        <v>12286</v>
      </c>
      <c r="K4295" t="s">
        <v>0</v>
      </c>
    </row>
    <row r="4296" spans="1:11">
      <c r="A4296" t="s">
        <v>11257</v>
      </c>
      <c r="B4296" s="33" t="s">
        <v>913</v>
      </c>
      <c r="C4296" s="33">
        <v>311</v>
      </c>
      <c r="D4296" t="s">
        <v>905</v>
      </c>
      <c r="E4296" t="s">
        <v>12245</v>
      </c>
      <c r="F4296" s="34">
        <v>45396.646527777775</v>
      </c>
      <c r="G4296" s="34">
        <v>45407.708333333336</v>
      </c>
      <c r="H4296" t="s">
        <v>907</v>
      </c>
      <c r="I4296" t="s">
        <v>903</v>
      </c>
      <c r="J4296" t="s">
        <v>12414</v>
      </c>
      <c r="K4296" t="s">
        <v>0</v>
      </c>
    </row>
    <row r="4297" spans="1:11">
      <c r="A4297" t="s">
        <v>11258</v>
      </c>
      <c r="B4297" s="33" t="s">
        <v>913</v>
      </c>
      <c r="C4297" s="33">
        <v>403</v>
      </c>
      <c r="D4297" t="s">
        <v>914</v>
      </c>
      <c r="E4297" t="s">
        <v>12245</v>
      </c>
      <c r="F4297" s="34">
        <v>45399.62222222222</v>
      </c>
      <c r="G4297" s="34">
        <v>45412.708333333336</v>
      </c>
      <c r="H4297" t="s">
        <v>907</v>
      </c>
      <c r="I4297" t="s">
        <v>903</v>
      </c>
      <c r="J4297" t="s">
        <v>12414</v>
      </c>
      <c r="K4297" t="s">
        <v>0</v>
      </c>
    </row>
    <row r="4298" spans="1:11">
      <c r="A4298" t="s">
        <v>11259</v>
      </c>
      <c r="B4298" s="33" t="s">
        <v>913</v>
      </c>
      <c r="C4298" s="33">
        <v>410</v>
      </c>
      <c r="D4298" t="s">
        <v>914</v>
      </c>
      <c r="E4298" t="s">
        <v>12245</v>
      </c>
      <c r="F4298" s="34">
        <v>45400.560416666667</v>
      </c>
      <c r="G4298" s="34">
        <v>45400.567361111112</v>
      </c>
      <c r="H4298" t="s">
        <v>2</v>
      </c>
      <c r="I4298" t="s">
        <v>903</v>
      </c>
      <c r="J4298" t="s">
        <v>12284</v>
      </c>
      <c r="K4298" t="s">
        <v>0</v>
      </c>
    </row>
    <row r="4299" spans="1:11">
      <c r="A4299" t="s">
        <v>11260</v>
      </c>
      <c r="B4299" s="33" t="s">
        <v>913</v>
      </c>
      <c r="C4299" s="33">
        <v>410</v>
      </c>
      <c r="D4299" t="s">
        <v>914</v>
      </c>
      <c r="E4299" t="s">
        <v>12245</v>
      </c>
      <c r="F4299" s="34">
        <v>45400.55</v>
      </c>
      <c r="G4299" s="34">
        <v>45401.568055555559</v>
      </c>
      <c r="H4299" t="s">
        <v>2</v>
      </c>
      <c r="I4299" t="s">
        <v>903</v>
      </c>
      <c r="J4299" t="s">
        <v>12413</v>
      </c>
      <c r="K4299" t="s">
        <v>0</v>
      </c>
    </row>
    <row r="4300" spans="1:11">
      <c r="A4300" t="s">
        <v>11261</v>
      </c>
      <c r="B4300" s="33" t="s">
        <v>913</v>
      </c>
      <c r="C4300" s="33">
        <v>105</v>
      </c>
      <c r="D4300" t="s">
        <v>901</v>
      </c>
      <c r="E4300" t="s">
        <v>12245</v>
      </c>
      <c r="F4300" s="34">
        <v>45400.520833333336</v>
      </c>
      <c r="G4300" s="34">
        <v>45401.574305555558</v>
      </c>
      <c r="H4300" t="s">
        <v>2</v>
      </c>
      <c r="I4300" t="s">
        <v>903</v>
      </c>
      <c r="J4300" t="s">
        <v>12293</v>
      </c>
      <c r="K4300" t="s">
        <v>0</v>
      </c>
    </row>
    <row r="4301" spans="1:11">
      <c r="A4301" t="s">
        <v>11262</v>
      </c>
      <c r="B4301" s="33" t="s">
        <v>913</v>
      </c>
      <c r="C4301" s="33">
        <v>510</v>
      </c>
      <c r="D4301" t="s">
        <v>914</v>
      </c>
      <c r="E4301" t="s">
        <v>12245</v>
      </c>
      <c r="F4301" s="34">
        <v>45405.523611111108</v>
      </c>
      <c r="G4301" s="34">
        <v>45421.5625</v>
      </c>
      <c r="H4301" t="s">
        <v>2</v>
      </c>
      <c r="I4301" t="s">
        <v>903</v>
      </c>
      <c r="J4301" t="s">
        <v>12277</v>
      </c>
      <c r="K4301" t="s">
        <v>0</v>
      </c>
    </row>
    <row r="4302" spans="1:11">
      <c r="A4302" t="s">
        <v>11263</v>
      </c>
      <c r="B4302" s="33" t="s">
        <v>913</v>
      </c>
      <c r="C4302" s="33">
        <v>410</v>
      </c>
      <c r="D4302" t="s">
        <v>914</v>
      </c>
      <c r="E4302" t="s">
        <v>12245</v>
      </c>
      <c r="F4302" s="34">
        <v>45416.752083333333</v>
      </c>
      <c r="G4302" s="34">
        <v>45418.331250000003</v>
      </c>
      <c r="H4302" t="s">
        <v>2</v>
      </c>
      <c r="I4302" t="s">
        <v>903</v>
      </c>
      <c r="J4302" t="s">
        <v>12414</v>
      </c>
      <c r="K4302" t="s">
        <v>0</v>
      </c>
    </row>
    <row r="4303" spans="1:11">
      <c r="A4303" t="s">
        <v>11264</v>
      </c>
      <c r="B4303" s="33" t="s">
        <v>913</v>
      </c>
      <c r="C4303" s="33">
        <v>510</v>
      </c>
      <c r="D4303" t="s">
        <v>914</v>
      </c>
      <c r="E4303" t="s">
        <v>12245</v>
      </c>
      <c r="F4303" s="34">
        <v>45427.613194444442</v>
      </c>
      <c r="G4303" s="34">
        <v>45439.611111111109</v>
      </c>
      <c r="H4303" t="s">
        <v>2</v>
      </c>
      <c r="I4303" t="s">
        <v>903</v>
      </c>
      <c r="J4303" t="s">
        <v>12418</v>
      </c>
      <c r="K4303" t="s">
        <v>0</v>
      </c>
    </row>
    <row r="4304" spans="1:11">
      <c r="A4304" t="s">
        <v>11265</v>
      </c>
      <c r="B4304" s="33" t="s">
        <v>913</v>
      </c>
      <c r="C4304" s="33">
        <v>402</v>
      </c>
      <c r="D4304" t="s">
        <v>901</v>
      </c>
      <c r="E4304" t="s">
        <v>12245</v>
      </c>
      <c r="F4304" s="34">
        <v>45431.968055555553</v>
      </c>
      <c r="G4304" s="34">
        <v>45432.435416666667</v>
      </c>
      <c r="H4304" t="s">
        <v>2</v>
      </c>
      <c r="I4304" t="s">
        <v>903</v>
      </c>
      <c r="J4304" t="s">
        <v>12414</v>
      </c>
      <c r="K4304" t="s">
        <v>0</v>
      </c>
    </row>
    <row r="4305" spans="1:11">
      <c r="A4305" t="s">
        <v>11266</v>
      </c>
      <c r="B4305" s="33" t="s">
        <v>913</v>
      </c>
      <c r="C4305" s="33">
        <v>501</v>
      </c>
      <c r="D4305" t="s">
        <v>901</v>
      </c>
      <c r="E4305" t="s">
        <v>12245</v>
      </c>
      <c r="F4305" s="34">
        <v>45433.369444444441</v>
      </c>
      <c r="G4305" s="34">
        <v>45434.572916666664</v>
      </c>
      <c r="H4305" t="s">
        <v>2</v>
      </c>
      <c r="I4305" t="s">
        <v>903</v>
      </c>
      <c r="J4305" t="s">
        <v>12414</v>
      </c>
      <c r="K4305" t="s">
        <v>0</v>
      </c>
    </row>
    <row r="4306" spans="1:11">
      <c r="A4306" t="s">
        <v>11267</v>
      </c>
      <c r="B4306" s="33" t="s">
        <v>913</v>
      </c>
      <c r="C4306" s="33">
        <v>209</v>
      </c>
      <c r="D4306" t="s">
        <v>901</v>
      </c>
      <c r="E4306" t="s">
        <v>12245</v>
      </c>
      <c r="F4306" s="34">
        <v>45436.335416666669</v>
      </c>
      <c r="G4306" s="34">
        <v>45440.398005902774</v>
      </c>
      <c r="H4306" t="s">
        <v>907</v>
      </c>
      <c r="I4306" t="s">
        <v>903</v>
      </c>
      <c r="J4306" t="s">
        <v>12418</v>
      </c>
      <c r="K4306" t="s">
        <v>0</v>
      </c>
    </row>
    <row r="4307" spans="1:11">
      <c r="A4307" t="s">
        <v>11268</v>
      </c>
      <c r="B4307" s="33" t="s">
        <v>913</v>
      </c>
      <c r="C4307" s="33">
        <v>503</v>
      </c>
      <c r="D4307" t="s">
        <v>901</v>
      </c>
      <c r="E4307" t="s">
        <v>12245</v>
      </c>
      <c r="F4307" s="34">
        <v>45440.470833333333</v>
      </c>
      <c r="G4307" s="34">
        <v>45441.69027777778</v>
      </c>
      <c r="H4307" t="s">
        <v>2</v>
      </c>
      <c r="I4307" t="s">
        <v>903</v>
      </c>
      <c r="J4307" t="s">
        <v>12414</v>
      </c>
      <c r="K4307" t="s">
        <v>0</v>
      </c>
    </row>
    <row r="4308" spans="1:11">
      <c r="A4308" t="s">
        <v>11269</v>
      </c>
      <c r="B4308" s="33" t="s">
        <v>913</v>
      </c>
      <c r="C4308" s="33">
        <v>106</v>
      </c>
      <c r="D4308" t="s">
        <v>901</v>
      </c>
      <c r="E4308" t="s">
        <v>12245</v>
      </c>
      <c r="F4308" s="34">
        <v>45442.879861111112</v>
      </c>
      <c r="G4308" s="34">
        <v>45446.65902777778</v>
      </c>
      <c r="H4308" t="s">
        <v>907</v>
      </c>
      <c r="I4308" t="s">
        <v>903</v>
      </c>
      <c r="J4308" t="s">
        <v>12277</v>
      </c>
      <c r="K4308" t="s">
        <v>0</v>
      </c>
    </row>
    <row r="4309" spans="1:11">
      <c r="A4309" t="s">
        <v>11270</v>
      </c>
      <c r="B4309" s="33" t="s">
        <v>913</v>
      </c>
      <c r="C4309" s="33">
        <v>210</v>
      </c>
      <c r="D4309" t="s">
        <v>905</v>
      </c>
      <c r="E4309" t="s">
        <v>12245</v>
      </c>
      <c r="F4309" s="34">
        <v>45445.497916666667</v>
      </c>
      <c r="G4309" s="34">
        <v>45464.499305555553</v>
      </c>
      <c r="H4309" t="s">
        <v>2</v>
      </c>
      <c r="I4309" t="s">
        <v>903</v>
      </c>
      <c r="J4309" t="s">
        <v>12414</v>
      </c>
      <c r="K4309" t="s">
        <v>0</v>
      </c>
    </row>
    <row r="4310" spans="1:11">
      <c r="A4310" t="s">
        <v>11271</v>
      </c>
      <c r="B4310" s="33" t="s">
        <v>913</v>
      </c>
      <c r="C4310" s="33">
        <v>205</v>
      </c>
      <c r="D4310" t="s">
        <v>905</v>
      </c>
      <c r="E4310" t="s">
        <v>12245</v>
      </c>
      <c r="F4310" s="34">
        <v>45446.7</v>
      </c>
      <c r="G4310" s="34">
        <v>45453.395833333336</v>
      </c>
      <c r="H4310" t="s">
        <v>907</v>
      </c>
      <c r="I4310" t="s">
        <v>903</v>
      </c>
      <c r="J4310" t="s">
        <v>12277</v>
      </c>
      <c r="K4310" t="s">
        <v>0</v>
      </c>
    </row>
    <row r="4311" spans="1:11">
      <c r="A4311" t="s">
        <v>11272</v>
      </c>
      <c r="B4311" s="33" t="s">
        <v>913</v>
      </c>
      <c r="C4311" s="33">
        <v>304</v>
      </c>
      <c r="D4311" t="s">
        <v>914</v>
      </c>
      <c r="E4311" t="s">
        <v>12245</v>
      </c>
      <c r="F4311" s="34">
        <v>45446.795138888891</v>
      </c>
      <c r="G4311" s="34">
        <v>45453.461111111108</v>
      </c>
      <c r="H4311" t="s">
        <v>2</v>
      </c>
      <c r="I4311" t="s">
        <v>903</v>
      </c>
      <c r="J4311" t="s">
        <v>12413</v>
      </c>
      <c r="K4311" t="s">
        <v>0</v>
      </c>
    </row>
    <row r="4312" spans="1:11">
      <c r="A4312" t="s">
        <v>11273</v>
      </c>
      <c r="B4312" s="33" t="s">
        <v>913</v>
      </c>
      <c r="C4312" s="33">
        <v>502</v>
      </c>
      <c r="D4312" t="s">
        <v>905</v>
      </c>
      <c r="E4312" t="s">
        <v>12244</v>
      </c>
      <c r="F4312" s="34">
        <v>45447.754861111112</v>
      </c>
      <c r="G4312" s="34">
        <v>45449.572916666664</v>
      </c>
      <c r="H4312" t="s">
        <v>2</v>
      </c>
      <c r="I4312" t="s">
        <v>903</v>
      </c>
      <c r="J4312" t="s">
        <v>12413</v>
      </c>
      <c r="K4312" t="s">
        <v>0</v>
      </c>
    </row>
    <row r="4313" spans="1:11">
      <c r="A4313" t="s">
        <v>11274</v>
      </c>
      <c r="B4313" s="33" t="s">
        <v>913</v>
      </c>
      <c r="C4313" s="33">
        <v>109</v>
      </c>
      <c r="D4313" t="s">
        <v>901</v>
      </c>
      <c r="E4313" t="s">
        <v>12245</v>
      </c>
      <c r="F4313" s="34">
        <v>45453.522916666669</v>
      </c>
      <c r="G4313" s="34">
        <v>45464.407772812498</v>
      </c>
      <c r="H4313" t="s">
        <v>907</v>
      </c>
      <c r="I4313" t="s">
        <v>903</v>
      </c>
      <c r="J4313" t="s">
        <v>12425</v>
      </c>
      <c r="K4313" t="s">
        <v>0</v>
      </c>
    </row>
    <row r="4314" spans="1:11">
      <c r="A4314" t="s">
        <v>11275</v>
      </c>
      <c r="B4314" s="33" t="s">
        <v>913</v>
      </c>
      <c r="C4314" s="33">
        <v>301</v>
      </c>
      <c r="D4314" t="s">
        <v>914</v>
      </c>
      <c r="E4314" t="s">
        <v>12245</v>
      </c>
      <c r="F4314" s="34">
        <v>45456.324305555558</v>
      </c>
      <c r="G4314" s="34">
        <v>45460.34097222222</v>
      </c>
      <c r="H4314" t="s">
        <v>2</v>
      </c>
      <c r="I4314" t="s">
        <v>903</v>
      </c>
      <c r="J4314" t="s">
        <v>12413</v>
      </c>
      <c r="K4314" t="s">
        <v>0</v>
      </c>
    </row>
    <row r="4315" spans="1:11">
      <c r="A4315" t="s">
        <v>11276</v>
      </c>
      <c r="B4315" s="33" t="s">
        <v>913</v>
      </c>
      <c r="C4315" s="33">
        <v>502</v>
      </c>
      <c r="D4315" t="s">
        <v>905</v>
      </c>
      <c r="E4315" t="s">
        <v>12245</v>
      </c>
      <c r="F4315" s="34">
        <v>45460.393750000003</v>
      </c>
      <c r="G4315" s="34">
        <v>45464.531944444447</v>
      </c>
      <c r="H4315" t="s">
        <v>2</v>
      </c>
      <c r="I4315" t="s">
        <v>903</v>
      </c>
      <c r="J4315" t="s">
        <v>12277</v>
      </c>
      <c r="K4315" t="s">
        <v>0</v>
      </c>
    </row>
    <row r="4316" spans="1:11">
      <c r="A4316" t="s">
        <v>11277</v>
      </c>
      <c r="B4316" s="33" t="s">
        <v>913</v>
      </c>
      <c r="C4316" s="33">
        <v>302</v>
      </c>
      <c r="D4316" t="s">
        <v>914</v>
      </c>
      <c r="E4316" t="s">
        <v>12245</v>
      </c>
      <c r="F4316" s="34">
        <v>45463.256249999999</v>
      </c>
      <c r="G4316" s="34">
        <v>45467.416666666664</v>
      </c>
      <c r="H4316" t="s">
        <v>907</v>
      </c>
      <c r="I4316" t="s">
        <v>903</v>
      </c>
      <c r="J4316" t="s">
        <v>12286</v>
      </c>
      <c r="K4316" t="s">
        <v>0</v>
      </c>
    </row>
    <row r="4317" spans="1:11">
      <c r="A4317" t="s">
        <v>11278</v>
      </c>
      <c r="B4317" s="33" t="s">
        <v>913</v>
      </c>
      <c r="C4317" s="33">
        <v>102</v>
      </c>
      <c r="D4317" t="s">
        <v>905</v>
      </c>
      <c r="E4317" t="s">
        <v>12245</v>
      </c>
      <c r="F4317" s="34">
        <v>45475.439583333333</v>
      </c>
      <c r="G4317" s="34">
        <v>45481.429166666669</v>
      </c>
      <c r="H4317" t="s">
        <v>2</v>
      </c>
      <c r="I4317" t="s">
        <v>903</v>
      </c>
      <c r="J4317" t="s">
        <v>12286</v>
      </c>
      <c r="K4317" t="s">
        <v>0</v>
      </c>
    </row>
    <row r="4318" spans="1:11">
      <c r="A4318" t="s">
        <v>11279</v>
      </c>
      <c r="B4318" s="33" t="s">
        <v>913</v>
      </c>
      <c r="C4318" s="33">
        <v>603</v>
      </c>
      <c r="D4318" t="s">
        <v>905</v>
      </c>
      <c r="E4318" t="s">
        <v>12245</v>
      </c>
      <c r="F4318" s="34">
        <v>45479.841666666667</v>
      </c>
      <c r="G4318" s="34">
        <v>45484.57708333333</v>
      </c>
      <c r="H4318" t="s">
        <v>907</v>
      </c>
      <c r="I4318" t="s">
        <v>903</v>
      </c>
      <c r="J4318" t="s">
        <v>12413</v>
      </c>
      <c r="K4318" t="s">
        <v>0</v>
      </c>
    </row>
    <row r="4319" spans="1:11">
      <c r="A4319" t="s">
        <v>11280</v>
      </c>
      <c r="B4319" s="33" t="s">
        <v>913</v>
      </c>
      <c r="C4319" s="33">
        <v>401</v>
      </c>
      <c r="D4319" t="s">
        <v>905</v>
      </c>
      <c r="E4319" t="s">
        <v>12244</v>
      </c>
      <c r="F4319" s="34">
        <v>45481.697222222225</v>
      </c>
      <c r="G4319" s="34">
        <v>45482.588888888888</v>
      </c>
      <c r="H4319" t="s">
        <v>2</v>
      </c>
      <c r="I4319" t="s">
        <v>903</v>
      </c>
      <c r="J4319" t="s">
        <v>12410</v>
      </c>
      <c r="K4319" t="s">
        <v>0</v>
      </c>
    </row>
    <row r="4320" spans="1:11">
      <c r="A4320" t="s">
        <v>11281</v>
      </c>
      <c r="B4320" s="33" t="s">
        <v>913</v>
      </c>
      <c r="C4320" s="33">
        <v>603</v>
      </c>
      <c r="D4320" t="s">
        <v>914</v>
      </c>
      <c r="E4320" t="s">
        <v>12245</v>
      </c>
      <c r="F4320" s="34">
        <v>45482.406944444447</v>
      </c>
      <c r="G4320" s="34">
        <v>45484.578472222223</v>
      </c>
      <c r="H4320" t="s">
        <v>907</v>
      </c>
      <c r="I4320" t="s">
        <v>903</v>
      </c>
      <c r="J4320" t="s">
        <v>12286</v>
      </c>
      <c r="K4320" t="s">
        <v>0</v>
      </c>
    </row>
    <row r="4321" spans="1:11">
      <c r="A4321" t="s">
        <v>11282</v>
      </c>
      <c r="B4321" s="33" t="s">
        <v>913</v>
      </c>
      <c r="C4321" s="33">
        <v>401</v>
      </c>
      <c r="D4321" t="s">
        <v>905</v>
      </c>
      <c r="E4321" t="s">
        <v>12245</v>
      </c>
      <c r="F4321" s="34">
        <v>45483.501388888886</v>
      </c>
      <c r="G4321" s="34">
        <v>45488.384427766206</v>
      </c>
      <c r="H4321" t="s">
        <v>907</v>
      </c>
      <c r="I4321" t="s">
        <v>903</v>
      </c>
      <c r="J4321" t="s">
        <v>12414</v>
      </c>
      <c r="K4321" t="s">
        <v>0</v>
      </c>
    </row>
    <row r="4322" spans="1:11">
      <c r="A4322" t="s">
        <v>11283</v>
      </c>
      <c r="B4322" s="33" t="s">
        <v>913</v>
      </c>
      <c r="C4322" s="33">
        <v>109</v>
      </c>
      <c r="D4322" t="s">
        <v>905</v>
      </c>
      <c r="E4322" t="s">
        <v>12245</v>
      </c>
      <c r="F4322" s="34">
        <v>45483.935416666667</v>
      </c>
      <c r="G4322" s="34">
        <v>45490.57708333333</v>
      </c>
      <c r="H4322" t="s">
        <v>2</v>
      </c>
      <c r="I4322" t="s">
        <v>903</v>
      </c>
      <c r="J4322" t="s">
        <v>12425</v>
      </c>
      <c r="K4322" t="s">
        <v>0</v>
      </c>
    </row>
    <row r="4323" spans="1:11">
      <c r="A4323" t="s">
        <v>11284</v>
      </c>
      <c r="B4323" s="33" t="s">
        <v>913</v>
      </c>
      <c r="C4323" s="33">
        <v>203</v>
      </c>
      <c r="D4323" t="s">
        <v>914</v>
      </c>
      <c r="E4323" t="s">
        <v>12245</v>
      </c>
      <c r="F4323" s="34">
        <v>45484.879166666666</v>
      </c>
      <c r="G4323" s="34">
        <v>45491.375</v>
      </c>
      <c r="H4323" t="s">
        <v>2</v>
      </c>
      <c r="I4323" t="s">
        <v>903</v>
      </c>
      <c r="J4323" t="s">
        <v>12286</v>
      </c>
      <c r="K4323" t="s">
        <v>0</v>
      </c>
    </row>
    <row r="4324" spans="1:11">
      <c r="A4324" t="s">
        <v>11285</v>
      </c>
      <c r="B4324" s="33" t="s">
        <v>913</v>
      </c>
      <c r="C4324" s="33">
        <v>609</v>
      </c>
      <c r="D4324" t="s">
        <v>914</v>
      </c>
      <c r="E4324" t="s">
        <v>12245</v>
      </c>
      <c r="F4324" s="34">
        <v>45488.854166666664</v>
      </c>
      <c r="G4324" s="34">
        <v>45489.497916666667</v>
      </c>
      <c r="H4324" t="s">
        <v>2</v>
      </c>
      <c r="I4324" t="s">
        <v>903</v>
      </c>
      <c r="J4324" t="s">
        <v>12420</v>
      </c>
      <c r="K4324" t="s">
        <v>0</v>
      </c>
    </row>
    <row r="4325" spans="1:11">
      <c r="A4325" t="s">
        <v>11286</v>
      </c>
      <c r="B4325" s="33" t="s">
        <v>913</v>
      </c>
      <c r="C4325" s="33">
        <v>609</v>
      </c>
      <c r="D4325" t="s">
        <v>914</v>
      </c>
      <c r="E4325" t="s">
        <v>12245</v>
      </c>
      <c r="F4325" s="34">
        <v>45489.508333333331</v>
      </c>
      <c r="G4325" s="34">
        <v>45489.552777777775</v>
      </c>
      <c r="H4325" t="s">
        <v>2</v>
      </c>
      <c r="I4325" t="s">
        <v>903</v>
      </c>
      <c r="J4325" t="s">
        <v>12420</v>
      </c>
      <c r="K4325" t="s">
        <v>0</v>
      </c>
    </row>
    <row r="4326" spans="1:11">
      <c r="A4326" t="s">
        <v>11287</v>
      </c>
      <c r="B4326" s="33" t="s">
        <v>913</v>
      </c>
      <c r="C4326" s="33">
        <v>609</v>
      </c>
      <c r="D4326" t="s">
        <v>914</v>
      </c>
      <c r="E4326" t="s">
        <v>12245</v>
      </c>
      <c r="F4326" s="34">
        <v>45489.5625</v>
      </c>
      <c r="G4326" s="34">
        <v>45489.57916666667</v>
      </c>
      <c r="H4326" t="s">
        <v>2</v>
      </c>
      <c r="I4326" t="s">
        <v>903</v>
      </c>
      <c r="J4326" t="s">
        <v>12420</v>
      </c>
      <c r="K4326" t="s">
        <v>0</v>
      </c>
    </row>
    <row r="4327" spans="1:11">
      <c r="A4327" t="s">
        <v>11288</v>
      </c>
      <c r="B4327" s="33" t="s">
        <v>913</v>
      </c>
      <c r="C4327" s="33">
        <v>609</v>
      </c>
      <c r="D4327" t="s">
        <v>914</v>
      </c>
      <c r="E4327" t="s">
        <v>12245</v>
      </c>
      <c r="F4327" s="34">
        <v>45489.613194444442</v>
      </c>
      <c r="G4327" s="34">
        <v>45489.654166666667</v>
      </c>
      <c r="H4327" t="s">
        <v>2</v>
      </c>
      <c r="I4327" t="s">
        <v>903</v>
      </c>
      <c r="J4327" t="s">
        <v>12420</v>
      </c>
      <c r="K4327" t="s">
        <v>0</v>
      </c>
    </row>
    <row r="4328" spans="1:11">
      <c r="A4328" t="s">
        <v>11289</v>
      </c>
      <c r="B4328" s="33" t="s">
        <v>913</v>
      </c>
      <c r="C4328" s="33">
        <v>609</v>
      </c>
      <c r="D4328" t="s">
        <v>914</v>
      </c>
      <c r="E4328" t="s">
        <v>12245</v>
      </c>
      <c r="F4328" s="34">
        <v>45489.826388888891</v>
      </c>
      <c r="G4328" s="34">
        <v>45490.606944444444</v>
      </c>
      <c r="H4328" t="s">
        <v>2</v>
      </c>
      <c r="I4328" t="s">
        <v>903</v>
      </c>
      <c r="J4328" t="s">
        <v>12420</v>
      </c>
      <c r="K4328" t="s">
        <v>0</v>
      </c>
    </row>
    <row r="4329" spans="1:11">
      <c r="A4329" t="s">
        <v>11290</v>
      </c>
      <c r="B4329" s="33" t="s">
        <v>913</v>
      </c>
      <c r="C4329" s="33">
        <v>406</v>
      </c>
      <c r="D4329" t="s">
        <v>905</v>
      </c>
      <c r="E4329" t="s">
        <v>12245</v>
      </c>
      <c r="F4329" s="34">
        <v>45494.796527777777</v>
      </c>
      <c r="G4329" s="34">
        <v>45498.5</v>
      </c>
      <c r="H4329" t="s">
        <v>907</v>
      </c>
      <c r="I4329" t="s">
        <v>903</v>
      </c>
      <c r="J4329" t="s">
        <v>12414</v>
      </c>
      <c r="K4329" t="s">
        <v>0</v>
      </c>
    </row>
    <row r="4330" spans="1:11">
      <c r="A4330" t="s">
        <v>11291</v>
      </c>
      <c r="B4330" s="33" t="s">
        <v>913</v>
      </c>
      <c r="C4330" s="33">
        <v>110</v>
      </c>
      <c r="D4330" t="s">
        <v>905</v>
      </c>
      <c r="E4330" t="s">
        <v>12245</v>
      </c>
      <c r="F4330" s="34">
        <v>45502.927777777775</v>
      </c>
      <c r="G4330" s="34">
        <v>45517.618750000001</v>
      </c>
      <c r="H4330" t="s">
        <v>2</v>
      </c>
      <c r="I4330" t="s">
        <v>903</v>
      </c>
      <c r="J4330" t="s">
        <v>12425</v>
      </c>
      <c r="K4330" t="s">
        <v>0</v>
      </c>
    </row>
    <row r="4331" spans="1:11">
      <c r="A4331" t="s">
        <v>11292</v>
      </c>
      <c r="B4331" s="33" t="s">
        <v>913</v>
      </c>
      <c r="C4331" s="33">
        <v>609</v>
      </c>
      <c r="D4331" t="s">
        <v>905</v>
      </c>
      <c r="E4331" t="s">
        <v>12245</v>
      </c>
      <c r="F4331" s="34">
        <v>45502.424305555556</v>
      </c>
      <c r="G4331" s="34">
        <v>45513.430555555555</v>
      </c>
      <c r="H4331" t="s">
        <v>2</v>
      </c>
      <c r="I4331" t="s">
        <v>903</v>
      </c>
      <c r="J4331" t="s">
        <v>12410</v>
      </c>
      <c r="K4331" t="s">
        <v>0</v>
      </c>
    </row>
    <row r="4332" spans="1:11">
      <c r="A4332" t="s">
        <v>11293</v>
      </c>
      <c r="B4332" s="33" t="s">
        <v>913</v>
      </c>
      <c r="C4332" s="33">
        <v>402</v>
      </c>
      <c r="D4332" t="s">
        <v>901</v>
      </c>
      <c r="E4332" t="s">
        <v>12245</v>
      </c>
      <c r="F4332" s="34">
        <v>45502.879166666666</v>
      </c>
      <c r="G4332" s="34">
        <v>45505.386247708331</v>
      </c>
      <c r="H4332" t="s">
        <v>907</v>
      </c>
      <c r="I4332" t="s">
        <v>903</v>
      </c>
      <c r="J4332" t="s">
        <v>12414</v>
      </c>
      <c r="K4332" t="s">
        <v>0</v>
      </c>
    </row>
    <row r="4333" spans="1:11">
      <c r="A4333" t="s">
        <v>11294</v>
      </c>
      <c r="B4333" s="33" t="s">
        <v>913</v>
      </c>
      <c r="C4333" s="33">
        <v>608</v>
      </c>
      <c r="D4333" t="s">
        <v>914</v>
      </c>
      <c r="E4333" t="s">
        <v>12253</v>
      </c>
      <c r="F4333" s="34">
        <v>45506.381944444445</v>
      </c>
      <c r="G4333" s="34">
        <v>45509.396559918983</v>
      </c>
      <c r="H4333" t="s">
        <v>2</v>
      </c>
      <c r="I4333" t="s">
        <v>903</v>
      </c>
      <c r="J4333" t="s">
        <v>12290</v>
      </c>
      <c r="K4333" t="s">
        <v>0</v>
      </c>
    </row>
    <row r="4334" spans="1:11">
      <c r="A4334" t="s">
        <v>11295</v>
      </c>
      <c r="B4334" s="33" t="s">
        <v>913</v>
      </c>
      <c r="C4334" s="33">
        <v>105</v>
      </c>
      <c r="D4334" t="s">
        <v>914</v>
      </c>
      <c r="E4334" t="s">
        <v>12244</v>
      </c>
      <c r="F4334" s="34">
        <v>45510.78402777778</v>
      </c>
      <c r="G4334" s="34">
        <v>45511.750694444447</v>
      </c>
      <c r="H4334" t="s">
        <v>2</v>
      </c>
      <c r="I4334" t="s">
        <v>903</v>
      </c>
      <c r="J4334" t="s">
        <v>12284</v>
      </c>
      <c r="K4334" t="s">
        <v>0</v>
      </c>
    </row>
    <row r="4335" spans="1:11">
      <c r="A4335" t="s">
        <v>11296</v>
      </c>
      <c r="B4335" s="33" t="s">
        <v>913</v>
      </c>
      <c r="C4335" s="33">
        <v>105</v>
      </c>
      <c r="D4335" t="s">
        <v>914</v>
      </c>
      <c r="E4335" t="s">
        <v>12253</v>
      </c>
      <c r="F4335" s="34">
        <v>45510.786111111112</v>
      </c>
      <c r="G4335" s="34">
        <v>45523.570833333331</v>
      </c>
      <c r="H4335" t="s">
        <v>2</v>
      </c>
      <c r="I4335" t="s">
        <v>903</v>
      </c>
      <c r="J4335" t="s">
        <v>12413</v>
      </c>
      <c r="K4335" t="s">
        <v>0</v>
      </c>
    </row>
    <row r="4336" spans="1:11">
      <c r="A4336" t="s">
        <v>11297</v>
      </c>
      <c r="B4336" s="33" t="s">
        <v>913</v>
      </c>
      <c r="C4336" s="33">
        <v>105</v>
      </c>
      <c r="D4336" t="s">
        <v>914</v>
      </c>
      <c r="E4336" t="s">
        <v>12253</v>
      </c>
      <c r="F4336" s="34">
        <v>45510.788194444445</v>
      </c>
      <c r="G4336" s="34">
        <v>45534.708333333336</v>
      </c>
      <c r="H4336" t="s">
        <v>907</v>
      </c>
      <c r="I4336" t="s">
        <v>903</v>
      </c>
      <c r="J4336" t="s">
        <v>12425</v>
      </c>
      <c r="K4336" t="s">
        <v>0</v>
      </c>
    </row>
    <row r="4337" spans="1:11">
      <c r="A4337" t="s">
        <v>11298</v>
      </c>
      <c r="B4337" s="33" t="s">
        <v>913</v>
      </c>
      <c r="C4337" s="33">
        <v>105</v>
      </c>
      <c r="D4337" t="s">
        <v>914</v>
      </c>
      <c r="E4337" t="s">
        <v>12244</v>
      </c>
      <c r="F4337" s="34">
        <v>45511.361805555556</v>
      </c>
      <c r="G4337" s="34">
        <v>45511.763888888891</v>
      </c>
      <c r="H4337" t="s">
        <v>2</v>
      </c>
      <c r="I4337" t="s">
        <v>903</v>
      </c>
      <c r="J4337" t="s">
        <v>12425</v>
      </c>
      <c r="K4337" t="s">
        <v>0</v>
      </c>
    </row>
    <row r="4338" spans="1:11">
      <c r="A4338" t="s">
        <v>11299</v>
      </c>
      <c r="B4338" s="33" t="s">
        <v>913</v>
      </c>
      <c r="C4338" s="33">
        <v>105</v>
      </c>
      <c r="D4338" t="s">
        <v>914</v>
      </c>
      <c r="E4338" t="s">
        <v>12244</v>
      </c>
      <c r="F4338" s="34">
        <v>45511.365277777775</v>
      </c>
      <c r="G4338" s="34">
        <v>45511.767361111109</v>
      </c>
      <c r="H4338" t="s">
        <v>2</v>
      </c>
      <c r="I4338" t="s">
        <v>903</v>
      </c>
      <c r="J4338" t="s">
        <v>12413</v>
      </c>
      <c r="K4338" t="s">
        <v>0</v>
      </c>
    </row>
    <row r="4339" spans="1:11">
      <c r="A4339" t="s">
        <v>11300</v>
      </c>
      <c r="B4339" s="33" t="s">
        <v>913</v>
      </c>
      <c r="C4339" s="33">
        <v>105</v>
      </c>
      <c r="D4339" t="s">
        <v>914</v>
      </c>
      <c r="E4339" t="s">
        <v>12244</v>
      </c>
      <c r="F4339" s="34">
        <v>45510.791666666664</v>
      </c>
      <c r="G4339" s="34">
        <v>45511.769444444442</v>
      </c>
      <c r="H4339" t="s">
        <v>2</v>
      </c>
      <c r="I4339" t="s">
        <v>903</v>
      </c>
      <c r="J4339" t="s">
        <v>12284</v>
      </c>
      <c r="K4339" t="s">
        <v>0</v>
      </c>
    </row>
    <row r="4340" spans="1:11">
      <c r="A4340" t="s">
        <v>11301</v>
      </c>
      <c r="B4340" s="33" t="s">
        <v>913</v>
      </c>
      <c r="C4340" s="33">
        <v>105</v>
      </c>
      <c r="D4340" t="s">
        <v>914</v>
      </c>
      <c r="E4340" t="s">
        <v>12244</v>
      </c>
      <c r="F4340" s="34">
        <v>45511.368055555555</v>
      </c>
      <c r="G4340" s="34">
        <v>45511.774305555555</v>
      </c>
      <c r="H4340" t="s">
        <v>2</v>
      </c>
      <c r="I4340" t="s">
        <v>903</v>
      </c>
      <c r="J4340" t="s">
        <v>12413</v>
      </c>
      <c r="K4340" t="s">
        <v>0</v>
      </c>
    </row>
    <row r="4341" spans="1:11">
      <c r="A4341" t="s">
        <v>11302</v>
      </c>
      <c r="B4341" s="33" t="s">
        <v>913</v>
      </c>
      <c r="C4341" s="33">
        <v>610</v>
      </c>
      <c r="D4341" t="s">
        <v>914</v>
      </c>
      <c r="E4341" t="s">
        <v>12253</v>
      </c>
      <c r="F4341" s="34">
        <v>45534.849305555559</v>
      </c>
      <c r="G4341" s="34">
        <v>45537.522916666669</v>
      </c>
      <c r="H4341" t="s">
        <v>2</v>
      </c>
      <c r="I4341" t="s">
        <v>903</v>
      </c>
      <c r="J4341" t="s">
        <v>12284</v>
      </c>
      <c r="K4341" t="s">
        <v>0</v>
      </c>
    </row>
    <row r="4342" spans="1:11">
      <c r="A4342" t="s">
        <v>11303</v>
      </c>
      <c r="B4342" s="33" t="s">
        <v>913</v>
      </c>
      <c r="C4342" s="33">
        <v>104</v>
      </c>
      <c r="D4342" t="s">
        <v>901</v>
      </c>
      <c r="E4342" t="s">
        <v>12253</v>
      </c>
      <c r="F4342" s="34">
        <v>45584.629166666666</v>
      </c>
      <c r="G4342" s="34">
        <v>45586.699387499997</v>
      </c>
      <c r="H4342" t="s">
        <v>2</v>
      </c>
      <c r="I4342" t="s">
        <v>903</v>
      </c>
      <c r="J4342" t="s">
        <v>12413</v>
      </c>
      <c r="K4342" t="s">
        <v>0</v>
      </c>
    </row>
    <row r="4343" spans="1:11">
      <c r="A4343" t="s">
        <v>11304</v>
      </c>
      <c r="B4343" s="33" t="s">
        <v>913</v>
      </c>
      <c r="C4343" s="33">
        <v>201</v>
      </c>
      <c r="D4343" t="s">
        <v>914</v>
      </c>
      <c r="E4343" t="s">
        <v>12253</v>
      </c>
      <c r="F4343" s="34">
        <v>45671.335416666669</v>
      </c>
      <c r="G4343" s="34">
        <v>45672.699305555558</v>
      </c>
      <c r="H4343" t="s">
        <v>2</v>
      </c>
      <c r="I4343" t="s">
        <v>903</v>
      </c>
      <c r="J4343" t="s">
        <v>12410</v>
      </c>
      <c r="K4343" t="s">
        <v>0</v>
      </c>
    </row>
    <row r="4344" spans="1:11">
      <c r="A4344" t="s">
        <v>11305</v>
      </c>
      <c r="B4344" s="33" t="s">
        <v>1018</v>
      </c>
      <c r="C4344" s="33" t="s">
        <v>333</v>
      </c>
      <c r="D4344" t="s">
        <v>333</v>
      </c>
      <c r="E4344" t="s">
        <v>805</v>
      </c>
      <c r="F4344" s="34">
        <v>44032.479166666664</v>
      </c>
      <c r="G4344" s="34">
        <v>44036.453013124999</v>
      </c>
      <c r="H4344" t="s">
        <v>2</v>
      </c>
      <c r="I4344" t="s">
        <v>903</v>
      </c>
      <c r="J4344" t="s">
        <v>12316</v>
      </c>
      <c r="K4344" t="s">
        <v>0</v>
      </c>
    </row>
    <row r="4345" spans="1:11">
      <c r="A4345" t="s">
        <v>11306</v>
      </c>
      <c r="B4345" s="33" t="s">
        <v>1018</v>
      </c>
      <c r="C4345" s="33">
        <v>404</v>
      </c>
      <c r="D4345" t="s">
        <v>901</v>
      </c>
      <c r="E4345" t="s">
        <v>12238</v>
      </c>
      <c r="F4345" s="34">
        <v>44039.53402777778</v>
      </c>
      <c r="G4345" s="34">
        <v>44054.540277777778</v>
      </c>
      <c r="H4345" t="s">
        <v>907</v>
      </c>
      <c r="I4345" t="s">
        <v>903</v>
      </c>
      <c r="J4345" t="s">
        <v>12269</v>
      </c>
      <c r="K4345" t="s">
        <v>0</v>
      </c>
    </row>
    <row r="4346" spans="1:11">
      <c r="A4346" t="s">
        <v>11307</v>
      </c>
      <c r="B4346" s="33" t="s">
        <v>1018</v>
      </c>
      <c r="C4346" s="33">
        <v>210</v>
      </c>
      <c r="D4346" t="s">
        <v>901</v>
      </c>
      <c r="E4346" t="s">
        <v>12238</v>
      </c>
      <c r="F4346" s="34">
        <v>44054.495833333334</v>
      </c>
      <c r="G4346" s="34">
        <v>44054.625</v>
      </c>
      <c r="H4346" t="s">
        <v>907</v>
      </c>
      <c r="I4346" t="s">
        <v>903</v>
      </c>
      <c r="J4346" t="s">
        <v>12267</v>
      </c>
      <c r="K4346" t="s">
        <v>0</v>
      </c>
    </row>
    <row r="4347" spans="1:11">
      <c r="A4347" t="s">
        <v>11308</v>
      </c>
      <c r="B4347" s="33" t="s">
        <v>1018</v>
      </c>
      <c r="C4347" s="33">
        <v>409</v>
      </c>
      <c r="D4347" t="s">
        <v>901</v>
      </c>
      <c r="E4347" t="s">
        <v>12246</v>
      </c>
      <c r="F4347" s="34">
        <v>44060.445833333331</v>
      </c>
      <c r="G4347" s="34">
        <v>44072.541666666664</v>
      </c>
      <c r="H4347" t="s">
        <v>907</v>
      </c>
      <c r="I4347" t="s">
        <v>903</v>
      </c>
      <c r="J4347" t="s">
        <v>12269</v>
      </c>
      <c r="K4347" t="s">
        <v>0</v>
      </c>
    </row>
    <row r="4348" spans="1:11">
      <c r="A4348" t="s">
        <v>11309</v>
      </c>
      <c r="B4348" s="33" t="s">
        <v>1018</v>
      </c>
      <c r="C4348" s="33">
        <v>409</v>
      </c>
      <c r="D4348" t="s">
        <v>901</v>
      </c>
      <c r="E4348" t="s">
        <v>12246</v>
      </c>
      <c r="F4348" s="34">
        <v>44060.445833333331</v>
      </c>
      <c r="G4348" s="34">
        <v>44089.625</v>
      </c>
      <c r="H4348" t="s">
        <v>907</v>
      </c>
      <c r="I4348" t="s">
        <v>903</v>
      </c>
      <c r="J4348" t="s">
        <v>12265</v>
      </c>
      <c r="K4348" t="s">
        <v>0</v>
      </c>
    </row>
    <row r="4349" spans="1:11">
      <c r="A4349" t="s">
        <v>11310</v>
      </c>
      <c r="B4349" s="33" t="s">
        <v>1018</v>
      </c>
      <c r="C4349" s="33">
        <v>409</v>
      </c>
      <c r="D4349" t="s">
        <v>901</v>
      </c>
      <c r="E4349" t="s">
        <v>12246</v>
      </c>
      <c r="F4349" s="34">
        <v>44060.445833333331</v>
      </c>
      <c r="G4349" s="34">
        <v>44078.371527777781</v>
      </c>
      <c r="H4349" t="s">
        <v>907</v>
      </c>
      <c r="I4349" t="s">
        <v>903</v>
      </c>
      <c r="J4349" t="s">
        <v>12355</v>
      </c>
      <c r="K4349" t="s">
        <v>0</v>
      </c>
    </row>
    <row r="4350" spans="1:11">
      <c r="A4350" t="s">
        <v>11311</v>
      </c>
      <c r="B4350" s="33" t="s">
        <v>1018</v>
      </c>
      <c r="C4350" s="33">
        <v>409</v>
      </c>
      <c r="D4350" t="s">
        <v>901</v>
      </c>
      <c r="E4350" t="s">
        <v>12246</v>
      </c>
      <c r="F4350" s="34">
        <v>44060.445833333331</v>
      </c>
      <c r="G4350" s="34">
        <v>44078.368055555555</v>
      </c>
      <c r="H4350" t="s">
        <v>907</v>
      </c>
      <c r="I4350" t="s">
        <v>903</v>
      </c>
      <c r="J4350" t="s">
        <v>12271</v>
      </c>
      <c r="K4350" t="s">
        <v>0</v>
      </c>
    </row>
    <row r="4351" spans="1:11">
      <c r="A4351" t="s">
        <v>11312</v>
      </c>
      <c r="B4351" s="33" t="s">
        <v>1018</v>
      </c>
      <c r="C4351" s="33">
        <v>206</v>
      </c>
      <c r="D4351" t="s">
        <v>901</v>
      </c>
      <c r="E4351" t="s">
        <v>12246</v>
      </c>
      <c r="F4351" s="34">
        <v>44071.55972222222</v>
      </c>
      <c r="G4351" s="34">
        <v>44083.5</v>
      </c>
      <c r="H4351" t="s">
        <v>907</v>
      </c>
      <c r="I4351" t="s">
        <v>903</v>
      </c>
      <c r="J4351" t="s">
        <v>12269</v>
      </c>
      <c r="K4351" t="s">
        <v>0</v>
      </c>
    </row>
    <row r="4352" spans="1:11">
      <c r="A4352" t="s">
        <v>11313</v>
      </c>
      <c r="B4352" s="33" t="s">
        <v>1018</v>
      </c>
      <c r="C4352" s="33">
        <v>405</v>
      </c>
      <c r="D4352" t="s">
        <v>901</v>
      </c>
      <c r="E4352" t="s">
        <v>12246</v>
      </c>
      <c r="F4352" s="34">
        <v>44076.477083333331</v>
      </c>
      <c r="G4352" s="34">
        <v>44103.42083333333</v>
      </c>
      <c r="H4352" t="s">
        <v>907</v>
      </c>
      <c r="I4352" t="s">
        <v>903</v>
      </c>
      <c r="J4352" t="s">
        <v>12269</v>
      </c>
      <c r="K4352" t="s">
        <v>0</v>
      </c>
    </row>
    <row r="4353" spans="1:11">
      <c r="A4353" t="s">
        <v>11314</v>
      </c>
      <c r="B4353" s="33" t="s">
        <v>1018</v>
      </c>
      <c r="C4353" s="33">
        <v>104</v>
      </c>
      <c r="D4353" t="s">
        <v>901</v>
      </c>
      <c r="E4353" t="s">
        <v>12246</v>
      </c>
      <c r="F4353" s="34">
        <v>44077.963888888888</v>
      </c>
      <c r="G4353" s="34">
        <v>44104.392052488423</v>
      </c>
      <c r="H4353" t="s">
        <v>907</v>
      </c>
      <c r="I4353" t="s">
        <v>903</v>
      </c>
      <c r="J4353" t="s">
        <v>12269</v>
      </c>
      <c r="K4353" t="s">
        <v>0</v>
      </c>
    </row>
    <row r="4354" spans="1:11">
      <c r="A4354" t="s">
        <v>11315</v>
      </c>
      <c r="B4354" s="33" t="s">
        <v>1018</v>
      </c>
      <c r="C4354" s="33">
        <v>102</v>
      </c>
      <c r="D4354" t="s">
        <v>901</v>
      </c>
      <c r="E4354" t="s">
        <v>12246</v>
      </c>
      <c r="F4354" s="34">
        <v>44111.779166666667</v>
      </c>
      <c r="G4354" s="34">
        <v>44138.654166666667</v>
      </c>
      <c r="H4354" t="s">
        <v>907</v>
      </c>
      <c r="I4354" t="s">
        <v>903</v>
      </c>
      <c r="J4354" t="s">
        <v>12269</v>
      </c>
      <c r="K4354" t="s">
        <v>0</v>
      </c>
    </row>
    <row r="4355" spans="1:11">
      <c r="A4355" t="s">
        <v>11316</v>
      </c>
      <c r="B4355" s="33" t="s">
        <v>1018</v>
      </c>
      <c r="C4355" s="33">
        <v>403</v>
      </c>
      <c r="D4355" t="s">
        <v>901</v>
      </c>
      <c r="E4355" t="s">
        <v>12246</v>
      </c>
      <c r="F4355" s="34">
        <v>44138.802083333336</v>
      </c>
      <c r="G4355" s="34">
        <v>44154.375</v>
      </c>
      <c r="H4355" t="s">
        <v>907</v>
      </c>
      <c r="I4355" t="s">
        <v>903</v>
      </c>
      <c r="J4355" t="s">
        <v>12269</v>
      </c>
      <c r="K4355" t="s">
        <v>0</v>
      </c>
    </row>
    <row r="4356" spans="1:11">
      <c r="A4356" t="s">
        <v>11317</v>
      </c>
      <c r="B4356" s="33" t="s">
        <v>1018</v>
      </c>
      <c r="C4356" s="33">
        <v>306</v>
      </c>
      <c r="D4356" t="s">
        <v>901</v>
      </c>
      <c r="E4356" t="s">
        <v>12246</v>
      </c>
      <c r="F4356" s="34">
        <v>44139.895138888889</v>
      </c>
      <c r="G4356" s="34">
        <v>44147.680555555555</v>
      </c>
      <c r="H4356" t="s">
        <v>907</v>
      </c>
      <c r="I4356" t="s">
        <v>903</v>
      </c>
      <c r="J4356" t="s">
        <v>12267</v>
      </c>
      <c r="K4356" t="s">
        <v>0</v>
      </c>
    </row>
    <row r="4357" spans="1:11">
      <c r="A4357" t="s">
        <v>11318</v>
      </c>
      <c r="B4357" s="33" t="s">
        <v>1018</v>
      </c>
      <c r="C4357" s="33" t="s">
        <v>333</v>
      </c>
      <c r="D4357" t="s">
        <v>333</v>
      </c>
      <c r="E4357" t="s">
        <v>12246</v>
      </c>
      <c r="F4357" s="34">
        <v>44145.618055555555</v>
      </c>
      <c r="G4357" s="34">
        <v>44151.632638888892</v>
      </c>
      <c r="H4357" t="s">
        <v>2</v>
      </c>
      <c r="I4357" t="s">
        <v>903</v>
      </c>
      <c r="J4357" t="s">
        <v>12273</v>
      </c>
      <c r="K4357" t="s">
        <v>0</v>
      </c>
    </row>
    <row r="4358" spans="1:11">
      <c r="A4358" t="s">
        <v>11319</v>
      </c>
      <c r="B4358" s="33" t="s">
        <v>1018</v>
      </c>
      <c r="C4358" s="33">
        <v>409</v>
      </c>
      <c r="D4358" t="s">
        <v>901</v>
      </c>
      <c r="E4358" t="s">
        <v>12246</v>
      </c>
      <c r="F4358" s="34">
        <v>44158.792361111111</v>
      </c>
      <c r="G4358" s="34">
        <v>44175.488888888889</v>
      </c>
      <c r="H4358" t="s">
        <v>2</v>
      </c>
      <c r="I4358" t="s">
        <v>903</v>
      </c>
      <c r="J4358" t="s">
        <v>12265</v>
      </c>
      <c r="K4358" t="s">
        <v>0</v>
      </c>
    </row>
    <row r="4359" spans="1:11">
      <c r="A4359" t="s">
        <v>11320</v>
      </c>
      <c r="B4359" s="33" t="s">
        <v>1018</v>
      </c>
      <c r="C4359" s="33">
        <v>309</v>
      </c>
      <c r="D4359" t="s">
        <v>901</v>
      </c>
      <c r="E4359" t="s">
        <v>12240</v>
      </c>
      <c r="F4359" s="34">
        <v>44204.412499999999</v>
      </c>
      <c r="G4359" s="34">
        <v>44207.48333333333</v>
      </c>
      <c r="H4359" t="s">
        <v>2</v>
      </c>
      <c r="I4359" t="s">
        <v>903</v>
      </c>
      <c r="J4359" t="s">
        <v>12265</v>
      </c>
      <c r="K4359" t="s">
        <v>0</v>
      </c>
    </row>
    <row r="4360" spans="1:11">
      <c r="A4360" t="s">
        <v>11321</v>
      </c>
      <c r="B4360" s="33" t="s">
        <v>1018</v>
      </c>
      <c r="C4360" s="33">
        <v>309</v>
      </c>
      <c r="D4360" t="s">
        <v>901</v>
      </c>
      <c r="E4360" t="s">
        <v>12240</v>
      </c>
      <c r="F4360" s="34">
        <v>44246.447222222225</v>
      </c>
      <c r="G4360" s="34">
        <v>44249.63958333333</v>
      </c>
      <c r="H4360" t="s">
        <v>2</v>
      </c>
      <c r="I4360" t="s">
        <v>903</v>
      </c>
      <c r="J4360" t="s">
        <v>12264</v>
      </c>
      <c r="K4360" t="s">
        <v>0</v>
      </c>
    </row>
    <row r="4361" spans="1:11">
      <c r="A4361" t="s">
        <v>11322</v>
      </c>
      <c r="B4361" s="33" t="s">
        <v>1018</v>
      </c>
      <c r="C4361" s="33" t="s">
        <v>333</v>
      </c>
      <c r="D4361" t="s">
        <v>333</v>
      </c>
      <c r="E4361" t="s">
        <v>12240</v>
      </c>
      <c r="F4361" s="34">
        <v>44278.427083333336</v>
      </c>
      <c r="G4361" s="34">
        <v>44278.443055555559</v>
      </c>
      <c r="H4361" t="s">
        <v>907</v>
      </c>
      <c r="I4361" t="s">
        <v>903</v>
      </c>
      <c r="J4361" t="s">
        <v>12264</v>
      </c>
      <c r="K4361" t="s">
        <v>0</v>
      </c>
    </row>
    <row r="4362" spans="1:11">
      <c r="A4362" t="s">
        <v>11323</v>
      </c>
      <c r="B4362" s="33" t="s">
        <v>1018</v>
      </c>
      <c r="C4362" s="33" t="s">
        <v>333</v>
      </c>
      <c r="D4362" t="s">
        <v>333</v>
      </c>
      <c r="E4362" t="s">
        <v>12240</v>
      </c>
      <c r="F4362" s="34">
        <v>44335.67291666667</v>
      </c>
      <c r="G4362" s="34">
        <v>44335.700694444444</v>
      </c>
      <c r="H4362" t="s">
        <v>907</v>
      </c>
      <c r="I4362" t="s">
        <v>903</v>
      </c>
      <c r="J4362" t="s">
        <v>12314</v>
      </c>
      <c r="K4362" t="s">
        <v>0</v>
      </c>
    </row>
    <row r="4363" spans="1:11">
      <c r="A4363" t="s">
        <v>11324</v>
      </c>
      <c r="B4363" s="33" t="s">
        <v>1018</v>
      </c>
      <c r="C4363" s="33">
        <v>409</v>
      </c>
      <c r="D4363" t="s">
        <v>901</v>
      </c>
      <c r="E4363" t="s">
        <v>12240</v>
      </c>
      <c r="F4363" s="34">
        <v>44394.731249999997</v>
      </c>
      <c r="G4363" s="34">
        <v>44397.369444444441</v>
      </c>
      <c r="H4363" t="s">
        <v>2</v>
      </c>
      <c r="I4363" t="s">
        <v>903</v>
      </c>
      <c r="J4363" t="s">
        <v>12301</v>
      </c>
      <c r="K4363" t="s">
        <v>0</v>
      </c>
    </row>
    <row r="4364" spans="1:11">
      <c r="A4364" t="s">
        <v>11325</v>
      </c>
      <c r="B4364" s="33" t="s">
        <v>1018</v>
      </c>
      <c r="C4364" s="33">
        <v>409</v>
      </c>
      <c r="D4364" t="s">
        <v>901</v>
      </c>
      <c r="E4364" t="s">
        <v>12240</v>
      </c>
      <c r="F4364" s="34">
        <v>44421.661805555559</v>
      </c>
      <c r="G4364" s="34">
        <v>44424.563888888886</v>
      </c>
      <c r="H4364" t="s">
        <v>2</v>
      </c>
      <c r="I4364" t="s">
        <v>903</v>
      </c>
      <c r="J4364" t="s">
        <v>12301</v>
      </c>
      <c r="K4364" t="s">
        <v>0</v>
      </c>
    </row>
    <row r="4365" spans="1:11">
      <c r="A4365" t="s">
        <v>11326</v>
      </c>
      <c r="B4365" s="33" t="s">
        <v>1018</v>
      </c>
      <c r="C4365" s="33">
        <v>104</v>
      </c>
      <c r="D4365" t="s">
        <v>901</v>
      </c>
      <c r="E4365" t="s">
        <v>12240</v>
      </c>
      <c r="F4365" s="34">
        <v>44511.5</v>
      </c>
      <c r="G4365" s="34">
        <v>44518.365277777775</v>
      </c>
      <c r="H4365" t="s">
        <v>2</v>
      </c>
      <c r="I4365" t="s">
        <v>903</v>
      </c>
      <c r="J4365" t="s">
        <v>12269</v>
      </c>
      <c r="K4365" t="s">
        <v>0</v>
      </c>
    </row>
    <row r="4366" spans="1:11">
      <c r="A4366" t="s">
        <v>11327</v>
      </c>
      <c r="B4366" s="33" t="s">
        <v>1018</v>
      </c>
      <c r="C4366" s="33" t="s">
        <v>333</v>
      </c>
      <c r="D4366" t="s">
        <v>333</v>
      </c>
      <c r="E4366" t="s">
        <v>12240</v>
      </c>
      <c r="F4366" s="34">
        <v>44586.429166666669</v>
      </c>
      <c r="G4366" s="34">
        <v>44595.614583333336</v>
      </c>
      <c r="H4366" t="s">
        <v>2</v>
      </c>
      <c r="I4366" t="s">
        <v>903</v>
      </c>
      <c r="J4366" t="s">
        <v>12272</v>
      </c>
      <c r="K4366" t="s">
        <v>0</v>
      </c>
    </row>
    <row r="4367" spans="1:11">
      <c r="A4367" t="s">
        <v>11328</v>
      </c>
      <c r="B4367" s="33" t="s">
        <v>1018</v>
      </c>
      <c r="C4367" s="33">
        <v>409</v>
      </c>
      <c r="D4367" t="s">
        <v>901</v>
      </c>
      <c r="E4367" t="s">
        <v>12240</v>
      </c>
      <c r="F4367" s="34">
        <v>44655.679166666669</v>
      </c>
      <c r="G4367" s="34">
        <v>44669.355555555558</v>
      </c>
      <c r="H4367" t="s">
        <v>2</v>
      </c>
      <c r="I4367" t="s">
        <v>903</v>
      </c>
      <c r="J4367" t="s">
        <v>12269</v>
      </c>
      <c r="K4367" t="s">
        <v>0</v>
      </c>
    </row>
    <row r="4368" spans="1:11">
      <c r="A4368" t="s">
        <v>11329</v>
      </c>
      <c r="B4368" s="33" t="s">
        <v>1018</v>
      </c>
      <c r="C4368" s="33" t="s">
        <v>333</v>
      </c>
      <c r="D4368" t="s">
        <v>333</v>
      </c>
      <c r="E4368" t="s">
        <v>12240</v>
      </c>
      <c r="F4368" s="34">
        <v>44767.624305555553</v>
      </c>
      <c r="G4368" s="34">
        <v>44790.504166666666</v>
      </c>
      <c r="H4368" t="s">
        <v>2</v>
      </c>
      <c r="I4368" t="s">
        <v>903</v>
      </c>
      <c r="J4368" t="s">
        <v>12437</v>
      </c>
      <c r="K4368" t="s">
        <v>0</v>
      </c>
    </row>
    <row r="4369" spans="1:11">
      <c r="A4369" t="s">
        <v>11330</v>
      </c>
      <c r="B4369" s="33" t="s">
        <v>1018</v>
      </c>
      <c r="C4369" s="33">
        <v>408</v>
      </c>
      <c r="D4369" t="s">
        <v>901</v>
      </c>
      <c r="E4369" t="s">
        <v>12238</v>
      </c>
      <c r="F4369" s="34">
        <v>44815.90347222222</v>
      </c>
      <c r="G4369" s="34">
        <v>44816.355555555558</v>
      </c>
      <c r="H4369" t="s">
        <v>2</v>
      </c>
      <c r="I4369" t="s">
        <v>903</v>
      </c>
      <c r="J4369" t="s">
        <v>12269</v>
      </c>
      <c r="K4369" t="s">
        <v>0</v>
      </c>
    </row>
    <row r="4370" spans="1:11">
      <c r="A4370" t="s">
        <v>11331</v>
      </c>
      <c r="B4370" s="33" t="s">
        <v>1018</v>
      </c>
      <c r="C4370" s="33">
        <v>102</v>
      </c>
      <c r="D4370" t="s">
        <v>901</v>
      </c>
      <c r="E4370" t="s">
        <v>12244</v>
      </c>
      <c r="F4370" s="34">
        <v>45365.59375</v>
      </c>
      <c r="G4370" s="34">
        <v>45372.386805555558</v>
      </c>
      <c r="H4370" t="s">
        <v>2</v>
      </c>
      <c r="I4370" t="s">
        <v>903</v>
      </c>
      <c r="J4370" t="s">
        <v>12266</v>
      </c>
      <c r="K4370" t="s">
        <v>0</v>
      </c>
    </row>
    <row r="4371" spans="1:11">
      <c r="A4371" t="s">
        <v>11332</v>
      </c>
      <c r="B4371" s="33" t="s">
        <v>1018</v>
      </c>
      <c r="C4371" s="33">
        <v>409</v>
      </c>
      <c r="D4371" t="s">
        <v>901</v>
      </c>
      <c r="E4371" t="s">
        <v>12244</v>
      </c>
      <c r="F4371" s="34">
        <v>45460.373611111114</v>
      </c>
      <c r="G4371" s="34">
        <v>45474.536805555559</v>
      </c>
      <c r="H4371" t="s">
        <v>907</v>
      </c>
      <c r="I4371" t="s">
        <v>903</v>
      </c>
      <c r="J4371" t="s">
        <v>12266</v>
      </c>
      <c r="K4371" t="s">
        <v>0</v>
      </c>
    </row>
    <row r="4372" spans="1:11">
      <c r="A4372" t="s">
        <v>11333</v>
      </c>
      <c r="B4372" s="33" t="s">
        <v>1055</v>
      </c>
      <c r="C4372" s="33">
        <v>306</v>
      </c>
      <c r="D4372" t="s">
        <v>901</v>
      </c>
      <c r="E4372" t="s">
        <v>12238</v>
      </c>
      <c r="F4372" s="34">
        <v>44079.560416666667</v>
      </c>
      <c r="G4372" s="34">
        <v>44102.363662303243</v>
      </c>
      <c r="H4372" t="s">
        <v>907</v>
      </c>
      <c r="I4372" t="s">
        <v>903</v>
      </c>
      <c r="J4372" t="s">
        <v>12291</v>
      </c>
      <c r="K4372" t="s">
        <v>0</v>
      </c>
    </row>
    <row r="4373" spans="1:11">
      <c r="A4373" t="s">
        <v>11334</v>
      </c>
      <c r="B4373" s="33" t="s">
        <v>1055</v>
      </c>
      <c r="C4373" s="33">
        <v>302</v>
      </c>
      <c r="D4373" t="s">
        <v>901</v>
      </c>
      <c r="E4373" t="s">
        <v>12238</v>
      </c>
      <c r="F4373" s="34">
        <v>44082.645833333336</v>
      </c>
      <c r="G4373" s="34">
        <v>44082.649926238424</v>
      </c>
      <c r="H4373" t="s">
        <v>907</v>
      </c>
      <c r="I4373" t="s">
        <v>903</v>
      </c>
      <c r="J4373" t="s">
        <v>12291</v>
      </c>
      <c r="K4373" t="s">
        <v>0</v>
      </c>
    </row>
    <row r="4374" spans="1:11">
      <c r="A4374" t="s">
        <v>11335</v>
      </c>
      <c r="B4374" s="33" t="s">
        <v>1055</v>
      </c>
      <c r="C4374" s="33">
        <v>306</v>
      </c>
      <c r="D4374" t="s">
        <v>901</v>
      </c>
      <c r="E4374" t="s">
        <v>12238</v>
      </c>
      <c r="F4374" s="34">
        <v>44085.39166666667</v>
      </c>
      <c r="G4374" s="34">
        <v>44110.339583333334</v>
      </c>
      <c r="H4374" t="s">
        <v>907</v>
      </c>
      <c r="I4374" t="s">
        <v>903</v>
      </c>
      <c r="J4374" t="s">
        <v>12291</v>
      </c>
      <c r="K4374" t="s">
        <v>0</v>
      </c>
    </row>
    <row r="4375" spans="1:11">
      <c r="A4375" t="s">
        <v>11336</v>
      </c>
      <c r="B4375" s="33" t="s">
        <v>1055</v>
      </c>
      <c r="C4375" s="33">
        <v>205</v>
      </c>
      <c r="D4375" t="s">
        <v>905</v>
      </c>
      <c r="E4375" t="s">
        <v>12238</v>
      </c>
      <c r="F4375" s="34">
        <v>44095.458333333336</v>
      </c>
      <c r="G4375" s="34">
        <v>44141.439095844908</v>
      </c>
      <c r="H4375" t="s">
        <v>907</v>
      </c>
      <c r="I4375" t="s">
        <v>903</v>
      </c>
      <c r="J4375" t="s">
        <v>12291</v>
      </c>
      <c r="K4375" t="s">
        <v>0</v>
      </c>
    </row>
    <row r="4376" spans="1:11">
      <c r="A4376" t="s">
        <v>11337</v>
      </c>
      <c r="B4376" s="33" t="s">
        <v>1055</v>
      </c>
      <c r="C4376" s="33">
        <v>101</v>
      </c>
      <c r="D4376" t="s">
        <v>905</v>
      </c>
      <c r="E4376" t="s">
        <v>12238</v>
      </c>
      <c r="F4376" s="34">
        <v>44096.50277777778</v>
      </c>
      <c r="G4376" s="34">
        <v>44126.297627974534</v>
      </c>
      <c r="H4376" t="s">
        <v>907</v>
      </c>
      <c r="I4376" t="s">
        <v>903</v>
      </c>
      <c r="J4376" t="s">
        <v>12291</v>
      </c>
      <c r="K4376" t="s">
        <v>0</v>
      </c>
    </row>
    <row r="4377" spans="1:11">
      <c r="A4377" t="s">
        <v>11338</v>
      </c>
      <c r="B4377" s="33" t="s">
        <v>1055</v>
      </c>
      <c r="C4377" s="33">
        <v>403</v>
      </c>
      <c r="D4377" t="s">
        <v>905</v>
      </c>
      <c r="E4377" t="s">
        <v>12238</v>
      </c>
      <c r="F4377" s="34">
        <v>44102.355555555558</v>
      </c>
      <c r="G4377" s="34">
        <v>44123</v>
      </c>
      <c r="H4377" t="s">
        <v>907</v>
      </c>
      <c r="I4377" t="s">
        <v>903</v>
      </c>
      <c r="J4377" t="s">
        <v>12291</v>
      </c>
      <c r="K4377" t="s">
        <v>0</v>
      </c>
    </row>
    <row r="4378" spans="1:11">
      <c r="A4378" t="s">
        <v>11339</v>
      </c>
      <c r="B4378" s="33" t="s">
        <v>1055</v>
      </c>
      <c r="C4378" s="33">
        <v>203</v>
      </c>
      <c r="D4378" t="s">
        <v>905</v>
      </c>
      <c r="E4378" t="s">
        <v>12238</v>
      </c>
      <c r="F4378" s="34">
        <v>44102.495138888888</v>
      </c>
      <c r="G4378" s="34">
        <v>44105.392395578703</v>
      </c>
      <c r="H4378" t="s">
        <v>907</v>
      </c>
      <c r="I4378" t="s">
        <v>903</v>
      </c>
      <c r="J4378" t="s">
        <v>12291</v>
      </c>
      <c r="K4378" t="s">
        <v>0</v>
      </c>
    </row>
    <row r="4379" spans="1:11">
      <c r="A4379" t="s">
        <v>11340</v>
      </c>
      <c r="B4379" s="33" t="s">
        <v>1055</v>
      </c>
      <c r="C4379" s="33">
        <v>306</v>
      </c>
      <c r="D4379" t="s">
        <v>901</v>
      </c>
      <c r="E4379" t="s">
        <v>12240</v>
      </c>
      <c r="F4379" s="34">
        <v>44110.362500000003</v>
      </c>
      <c r="G4379" s="34">
        <v>44235.454191076387</v>
      </c>
      <c r="H4379" t="s">
        <v>907</v>
      </c>
      <c r="I4379" t="s">
        <v>903</v>
      </c>
      <c r="J4379" t="s">
        <v>12291</v>
      </c>
      <c r="K4379" t="s">
        <v>0</v>
      </c>
    </row>
    <row r="4380" spans="1:11">
      <c r="A4380" t="s">
        <v>11341</v>
      </c>
      <c r="B4380" s="33" t="s">
        <v>1055</v>
      </c>
      <c r="C4380" s="33">
        <v>403</v>
      </c>
      <c r="D4380" t="s">
        <v>905</v>
      </c>
      <c r="E4380" t="s">
        <v>12238</v>
      </c>
      <c r="F4380" s="34">
        <v>44111.40902777778</v>
      </c>
      <c r="G4380" s="34">
        <v>44141.32342429398</v>
      </c>
      <c r="H4380" t="s">
        <v>907</v>
      </c>
      <c r="I4380" t="s">
        <v>903</v>
      </c>
      <c r="J4380" t="s">
        <v>12303</v>
      </c>
      <c r="K4380" t="s">
        <v>0</v>
      </c>
    </row>
    <row r="4381" spans="1:11">
      <c r="A4381" t="s">
        <v>11342</v>
      </c>
      <c r="B4381" s="33" t="s">
        <v>1055</v>
      </c>
      <c r="C4381" s="33">
        <v>403</v>
      </c>
      <c r="D4381" t="s">
        <v>914</v>
      </c>
      <c r="E4381" t="s">
        <v>12238</v>
      </c>
      <c r="F4381" s="34">
        <v>44117.338194444441</v>
      </c>
      <c r="G4381" s="34">
        <v>44140</v>
      </c>
      <c r="H4381" t="s">
        <v>907</v>
      </c>
      <c r="I4381" t="s">
        <v>903</v>
      </c>
      <c r="J4381" t="s">
        <v>12291</v>
      </c>
      <c r="K4381" t="s">
        <v>0</v>
      </c>
    </row>
    <row r="4382" spans="1:11">
      <c r="A4382" t="s">
        <v>11343</v>
      </c>
      <c r="B4382" s="33" t="s">
        <v>1055</v>
      </c>
      <c r="C4382" s="33">
        <v>302</v>
      </c>
      <c r="D4382" t="s">
        <v>905</v>
      </c>
      <c r="E4382" t="s">
        <v>806</v>
      </c>
      <c r="F4382" s="34">
        <v>44217.50277777778</v>
      </c>
      <c r="G4382" s="34">
        <v>44235.453376018515</v>
      </c>
      <c r="H4382" t="s">
        <v>907</v>
      </c>
      <c r="I4382" t="s">
        <v>903</v>
      </c>
      <c r="J4382" t="s">
        <v>12291</v>
      </c>
      <c r="K4382" t="s">
        <v>0</v>
      </c>
    </row>
    <row r="4383" spans="1:11">
      <c r="A4383" t="s">
        <v>11344</v>
      </c>
      <c r="B4383" s="33" t="s">
        <v>1055</v>
      </c>
      <c r="C4383" s="33">
        <v>203</v>
      </c>
      <c r="D4383" t="s">
        <v>914</v>
      </c>
      <c r="E4383" t="s">
        <v>12240</v>
      </c>
      <c r="F4383" s="34">
        <v>44231.387499999997</v>
      </c>
      <c r="G4383" s="34">
        <v>44250.294444444444</v>
      </c>
      <c r="H4383" t="s">
        <v>2</v>
      </c>
      <c r="I4383" t="s">
        <v>903</v>
      </c>
      <c r="J4383" t="s">
        <v>12291</v>
      </c>
      <c r="K4383" t="s">
        <v>0</v>
      </c>
    </row>
    <row r="4384" spans="1:11">
      <c r="A4384" t="s">
        <v>11345</v>
      </c>
      <c r="B4384" s="33" t="s">
        <v>1055</v>
      </c>
      <c r="C4384" s="33">
        <v>202</v>
      </c>
      <c r="D4384" t="s">
        <v>901</v>
      </c>
      <c r="E4384" t="s">
        <v>12240</v>
      </c>
      <c r="F4384" s="34">
        <v>44246.655555555553</v>
      </c>
      <c r="G4384" s="34">
        <v>44251.738294849536</v>
      </c>
      <c r="H4384" t="s">
        <v>907</v>
      </c>
      <c r="I4384" t="s">
        <v>903</v>
      </c>
      <c r="J4384" t="s">
        <v>12291</v>
      </c>
      <c r="K4384" t="s">
        <v>0</v>
      </c>
    </row>
    <row r="4385" spans="1:11">
      <c r="A4385" t="s">
        <v>11346</v>
      </c>
      <c r="B4385" s="33" t="s">
        <v>1055</v>
      </c>
      <c r="C4385" s="33">
        <v>404</v>
      </c>
      <c r="D4385" t="s">
        <v>914</v>
      </c>
      <c r="E4385" t="s">
        <v>12240</v>
      </c>
      <c r="F4385" s="34">
        <v>44266.627083333333</v>
      </c>
      <c r="G4385" s="34">
        <v>44293.485510486113</v>
      </c>
      <c r="H4385" t="s">
        <v>907</v>
      </c>
      <c r="I4385" t="s">
        <v>903</v>
      </c>
      <c r="J4385" t="s">
        <v>12291</v>
      </c>
      <c r="K4385" t="s">
        <v>0</v>
      </c>
    </row>
    <row r="4386" spans="1:11">
      <c r="A4386" t="s">
        <v>11347</v>
      </c>
      <c r="B4386" s="33" t="s">
        <v>1055</v>
      </c>
      <c r="C4386" s="33">
        <v>202</v>
      </c>
      <c r="D4386" t="s">
        <v>905</v>
      </c>
      <c r="E4386" t="s">
        <v>12240</v>
      </c>
      <c r="F4386" s="34">
        <v>44274.510416666664</v>
      </c>
      <c r="G4386" s="34">
        <v>44404.615083877317</v>
      </c>
      <c r="H4386" t="s">
        <v>907</v>
      </c>
      <c r="I4386" t="s">
        <v>903</v>
      </c>
      <c r="J4386" t="s">
        <v>12291</v>
      </c>
      <c r="K4386" t="s">
        <v>0</v>
      </c>
    </row>
    <row r="4387" spans="1:11">
      <c r="A4387" t="s">
        <v>11348</v>
      </c>
      <c r="B4387" s="33" t="s">
        <v>1055</v>
      </c>
      <c r="C4387" s="33" t="s">
        <v>333</v>
      </c>
      <c r="D4387" t="s">
        <v>333</v>
      </c>
      <c r="E4387" t="s">
        <v>12240</v>
      </c>
      <c r="F4387" s="34">
        <v>44322.55</v>
      </c>
      <c r="G4387" s="34">
        <v>44322.675694444442</v>
      </c>
      <c r="H4387" t="s">
        <v>907</v>
      </c>
      <c r="I4387" t="s">
        <v>903</v>
      </c>
      <c r="J4387" t="s">
        <v>12291</v>
      </c>
      <c r="K4387" t="s">
        <v>0</v>
      </c>
    </row>
    <row r="4388" spans="1:11">
      <c r="A4388" t="s">
        <v>11349</v>
      </c>
      <c r="B4388" s="33" t="s">
        <v>1055</v>
      </c>
      <c r="C4388" s="33">
        <v>203</v>
      </c>
      <c r="D4388" t="s">
        <v>901</v>
      </c>
      <c r="E4388" t="s">
        <v>12240</v>
      </c>
      <c r="F4388" s="34">
        <v>44337.51458333333</v>
      </c>
      <c r="G4388" s="34">
        <v>44404.613814618053</v>
      </c>
      <c r="H4388" t="s">
        <v>907</v>
      </c>
      <c r="I4388" t="s">
        <v>903</v>
      </c>
      <c r="J4388" t="s">
        <v>12291</v>
      </c>
      <c r="K4388" t="s">
        <v>0</v>
      </c>
    </row>
    <row r="4389" spans="1:11">
      <c r="A4389" t="s">
        <v>11350</v>
      </c>
      <c r="B4389" s="33" t="s">
        <v>1055</v>
      </c>
      <c r="C4389" s="33">
        <v>201</v>
      </c>
      <c r="D4389" t="s">
        <v>914</v>
      </c>
      <c r="E4389" t="s">
        <v>12240</v>
      </c>
      <c r="F4389" s="34">
        <v>44377.417361111111</v>
      </c>
      <c r="G4389" s="34">
        <v>44404.614622013891</v>
      </c>
      <c r="H4389" t="s">
        <v>907</v>
      </c>
      <c r="I4389" t="s">
        <v>903</v>
      </c>
      <c r="J4389" t="s">
        <v>12291</v>
      </c>
      <c r="K4389" t="s">
        <v>0</v>
      </c>
    </row>
    <row r="4390" spans="1:11">
      <c r="A4390" t="s">
        <v>11351</v>
      </c>
      <c r="B4390" s="33" t="s">
        <v>1055</v>
      </c>
      <c r="C4390" s="33">
        <v>201</v>
      </c>
      <c r="D4390" t="s">
        <v>905</v>
      </c>
      <c r="E4390" t="s">
        <v>12240</v>
      </c>
      <c r="F4390" s="34">
        <v>44377.434027777781</v>
      </c>
      <c r="G4390" s="34">
        <v>44404.613365509256</v>
      </c>
      <c r="H4390" t="s">
        <v>907</v>
      </c>
      <c r="I4390" t="s">
        <v>903</v>
      </c>
      <c r="J4390" t="s">
        <v>12291</v>
      </c>
      <c r="K4390" t="s">
        <v>0</v>
      </c>
    </row>
    <row r="4391" spans="1:11">
      <c r="A4391" t="s">
        <v>11352</v>
      </c>
      <c r="B4391" s="33" t="s">
        <v>1055</v>
      </c>
      <c r="C4391" s="33">
        <v>208</v>
      </c>
      <c r="D4391" t="s">
        <v>905</v>
      </c>
      <c r="E4391" t="s">
        <v>12240</v>
      </c>
      <c r="F4391" s="34">
        <v>44383.429166666669</v>
      </c>
      <c r="G4391" s="34">
        <v>44412.681250000001</v>
      </c>
      <c r="H4391" t="s">
        <v>907</v>
      </c>
      <c r="I4391" t="s">
        <v>903</v>
      </c>
      <c r="J4391" t="s">
        <v>12291</v>
      </c>
      <c r="K4391" t="s">
        <v>0</v>
      </c>
    </row>
    <row r="4392" spans="1:11">
      <c r="A4392" t="s">
        <v>11353</v>
      </c>
      <c r="B4392" s="33" t="s">
        <v>1055</v>
      </c>
      <c r="C4392" s="33">
        <v>405</v>
      </c>
      <c r="D4392" t="s">
        <v>905</v>
      </c>
      <c r="E4392" t="s">
        <v>12240</v>
      </c>
      <c r="F4392" s="34">
        <v>44390.522916666669</v>
      </c>
      <c r="G4392" s="34">
        <v>44404.709447407404</v>
      </c>
      <c r="H4392" t="s">
        <v>907</v>
      </c>
      <c r="I4392" t="s">
        <v>903</v>
      </c>
      <c r="J4392" t="s">
        <v>12291</v>
      </c>
      <c r="K4392" t="s">
        <v>0</v>
      </c>
    </row>
    <row r="4393" spans="1:11">
      <c r="A4393" t="s">
        <v>11354</v>
      </c>
      <c r="B4393" s="33" t="s">
        <v>1055</v>
      </c>
      <c r="C4393" s="33">
        <v>402</v>
      </c>
      <c r="D4393" t="s">
        <v>901</v>
      </c>
      <c r="E4393" t="s">
        <v>12240</v>
      </c>
      <c r="F4393" s="34">
        <v>44400.573611111111</v>
      </c>
      <c r="G4393" s="34">
        <v>44405.631005219904</v>
      </c>
      <c r="H4393" t="s">
        <v>907</v>
      </c>
      <c r="I4393" t="s">
        <v>903</v>
      </c>
      <c r="J4393" t="s">
        <v>12291</v>
      </c>
      <c r="K4393" t="s">
        <v>0</v>
      </c>
    </row>
    <row r="4394" spans="1:11">
      <c r="A4394" t="s">
        <v>11355</v>
      </c>
      <c r="B4394" s="33" t="s">
        <v>1055</v>
      </c>
      <c r="C4394" s="33">
        <v>204</v>
      </c>
      <c r="D4394" t="s">
        <v>905</v>
      </c>
      <c r="E4394" t="s">
        <v>12240</v>
      </c>
      <c r="F4394" s="34">
        <v>44400.690972222219</v>
      </c>
      <c r="G4394" s="34">
        <v>44412.688888888886</v>
      </c>
      <c r="H4394" t="s">
        <v>2</v>
      </c>
      <c r="I4394" t="s">
        <v>903</v>
      </c>
      <c r="J4394" t="s">
        <v>12255</v>
      </c>
      <c r="K4394" t="s">
        <v>0</v>
      </c>
    </row>
    <row r="4395" spans="1:11">
      <c r="A4395" t="s">
        <v>11356</v>
      </c>
      <c r="B4395" s="33" t="s">
        <v>1055</v>
      </c>
      <c r="C4395" s="33">
        <v>404</v>
      </c>
      <c r="D4395" t="s">
        <v>914</v>
      </c>
      <c r="E4395" t="s">
        <v>12240</v>
      </c>
      <c r="F4395" s="34">
        <v>44418.396527777775</v>
      </c>
      <c r="G4395" s="34">
        <v>44426.67889974537</v>
      </c>
      <c r="H4395" t="s">
        <v>907</v>
      </c>
      <c r="I4395" t="s">
        <v>903</v>
      </c>
      <c r="J4395" t="s">
        <v>12291</v>
      </c>
      <c r="K4395" t="s">
        <v>0</v>
      </c>
    </row>
    <row r="4396" spans="1:11">
      <c r="A4396" t="s">
        <v>11357</v>
      </c>
      <c r="B4396" s="33" t="s">
        <v>1055</v>
      </c>
      <c r="C4396" s="33">
        <v>408</v>
      </c>
      <c r="D4396" t="s">
        <v>905</v>
      </c>
      <c r="E4396" t="s">
        <v>12240</v>
      </c>
      <c r="F4396" s="34">
        <v>44460.79583333333</v>
      </c>
      <c r="G4396" s="34">
        <v>44628.341147395833</v>
      </c>
      <c r="H4396" t="s">
        <v>907</v>
      </c>
      <c r="I4396" t="s">
        <v>903</v>
      </c>
      <c r="J4396" t="s">
        <v>12291</v>
      </c>
      <c r="K4396" t="s">
        <v>0</v>
      </c>
    </row>
    <row r="4397" spans="1:11">
      <c r="A4397" t="s">
        <v>11358</v>
      </c>
      <c r="B4397" s="33" t="s">
        <v>1055</v>
      </c>
      <c r="C4397" s="33">
        <v>401</v>
      </c>
      <c r="D4397" t="s">
        <v>905</v>
      </c>
      <c r="E4397" t="s">
        <v>12240</v>
      </c>
      <c r="F4397" s="34">
        <v>44484.583333333336</v>
      </c>
      <c r="G4397" s="34">
        <v>44503.438888888886</v>
      </c>
      <c r="H4397" t="s">
        <v>2</v>
      </c>
      <c r="I4397" t="s">
        <v>903</v>
      </c>
      <c r="J4397" t="s">
        <v>12279</v>
      </c>
      <c r="K4397" t="s">
        <v>0</v>
      </c>
    </row>
    <row r="4398" spans="1:11">
      <c r="A4398" t="s">
        <v>11359</v>
      </c>
      <c r="B4398" s="33" t="s">
        <v>1055</v>
      </c>
      <c r="C4398" s="33">
        <v>106</v>
      </c>
      <c r="D4398" t="s">
        <v>901</v>
      </c>
      <c r="E4398" t="s">
        <v>12240</v>
      </c>
      <c r="F4398" s="34">
        <v>44498.785416666666</v>
      </c>
      <c r="G4398" s="34">
        <v>44512.367990127314</v>
      </c>
      <c r="H4398" t="s">
        <v>2</v>
      </c>
      <c r="I4398" t="s">
        <v>903</v>
      </c>
      <c r="J4398" t="s">
        <v>12291</v>
      </c>
      <c r="K4398" t="s">
        <v>0</v>
      </c>
    </row>
    <row r="4399" spans="1:11">
      <c r="A4399" t="s">
        <v>11360</v>
      </c>
      <c r="B4399" s="33" t="s">
        <v>1055</v>
      </c>
      <c r="C4399" s="33">
        <v>207</v>
      </c>
      <c r="D4399" t="s">
        <v>901</v>
      </c>
      <c r="E4399" t="s">
        <v>12240</v>
      </c>
      <c r="F4399" s="34">
        <v>44629.429861111108</v>
      </c>
      <c r="G4399" s="34">
        <v>44634.364583333336</v>
      </c>
      <c r="H4399" t="s">
        <v>2</v>
      </c>
      <c r="I4399" t="s">
        <v>903</v>
      </c>
      <c r="J4399" t="s">
        <v>12309</v>
      </c>
      <c r="K4399" t="s">
        <v>0</v>
      </c>
    </row>
    <row r="4400" spans="1:11">
      <c r="A4400" t="s">
        <v>11361</v>
      </c>
      <c r="B4400" s="33" t="s">
        <v>1055</v>
      </c>
      <c r="C4400" s="33" t="s">
        <v>333</v>
      </c>
      <c r="D4400" t="s">
        <v>333</v>
      </c>
      <c r="E4400" t="s">
        <v>12240</v>
      </c>
      <c r="F4400" s="34">
        <v>44656.448611111111</v>
      </c>
      <c r="G4400" s="34">
        <v>44683.616518842595</v>
      </c>
      <c r="H4400" t="s">
        <v>907</v>
      </c>
      <c r="I4400" t="s">
        <v>903</v>
      </c>
      <c r="J4400" t="s">
        <v>12426</v>
      </c>
      <c r="K4400" t="s">
        <v>0</v>
      </c>
    </row>
    <row r="4401" spans="1:11">
      <c r="A4401" t="s">
        <v>11362</v>
      </c>
      <c r="B4401" s="33" t="s">
        <v>1055</v>
      </c>
      <c r="C4401" s="33">
        <v>307</v>
      </c>
      <c r="D4401" t="s">
        <v>901</v>
      </c>
      <c r="E4401" t="s">
        <v>12240</v>
      </c>
      <c r="F4401" s="34">
        <v>44690.385416666664</v>
      </c>
      <c r="G4401" s="34">
        <v>44799.345113020834</v>
      </c>
      <c r="H4401" t="s">
        <v>907</v>
      </c>
      <c r="I4401" t="s">
        <v>903</v>
      </c>
      <c r="J4401" t="s">
        <v>12291</v>
      </c>
      <c r="K4401" t="s">
        <v>0</v>
      </c>
    </row>
    <row r="4402" spans="1:11">
      <c r="A4402" t="s">
        <v>11363</v>
      </c>
      <c r="B4402" s="33" t="s">
        <v>1055</v>
      </c>
      <c r="C4402" s="33">
        <v>401</v>
      </c>
      <c r="D4402" t="s">
        <v>914</v>
      </c>
      <c r="E4402" t="s">
        <v>12240</v>
      </c>
      <c r="F4402" s="34">
        <v>44693.469444444447</v>
      </c>
      <c r="G4402" s="34">
        <v>44699.280617129632</v>
      </c>
      <c r="H4402" t="s">
        <v>907</v>
      </c>
      <c r="I4402" t="s">
        <v>903</v>
      </c>
      <c r="J4402" t="s">
        <v>12291</v>
      </c>
      <c r="K4402" t="s">
        <v>0</v>
      </c>
    </row>
    <row r="4403" spans="1:11">
      <c r="A4403" t="s">
        <v>11364</v>
      </c>
      <c r="B4403" s="33" t="s">
        <v>1055</v>
      </c>
      <c r="C4403" s="33">
        <v>302</v>
      </c>
      <c r="D4403" t="s">
        <v>914</v>
      </c>
      <c r="E4403" t="s">
        <v>12240</v>
      </c>
      <c r="F4403" s="34">
        <v>44697.724999999999</v>
      </c>
      <c r="G4403" s="34">
        <v>44699.645504791668</v>
      </c>
      <c r="H4403" t="s">
        <v>907</v>
      </c>
      <c r="I4403" t="s">
        <v>903</v>
      </c>
      <c r="J4403" t="s">
        <v>12291</v>
      </c>
      <c r="K4403" t="s">
        <v>0</v>
      </c>
    </row>
    <row r="4404" spans="1:11">
      <c r="A4404" t="s">
        <v>11365</v>
      </c>
      <c r="B4404" s="33" t="s">
        <v>1055</v>
      </c>
      <c r="C4404" s="33">
        <v>404</v>
      </c>
      <c r="D4404" t="s">
        <v>914</v>
      </c>
      <c r="E4404" t="s">
        <v>12240</v>
      </c>
      <c r="F4404" s="34">
        <v>44741.71875</v>
      </c>
      <c r="G4404" s="34">
        <v>44742.58098486111</v>
      </c>
      <c r="H4404" t="s">
        <v>907</v>
      </c>
      <c r="I4404" t="s">
        <v>903</v>
      </c>
      <c r="J4404" t="s">
        <v>12291</v>
      </c>
      <c r="K4404" t="s">
        <v>0</v>
      </c>
    </row>
    <row r="4405" spans="1:11">
      <c r="A4405" t="s">
        <v>11366</v>
      </c>
      <c r="B4405" s="33" t="s">
        <v>1055</v>
      </c>
      <c r="C4405" s="33" t="s">
        <v>333</v>
      </c>
      <c r="D4405" t="s">
        <v>333</v>
      </c>
      <c r="E4405" t="s">
        <v>12241</v>
      </c>
      <c r="F4405" s="34">
        <v>44833.48541666667</v>
      </c>
      <c r="G4405" s="34">
        <v>44834.386570358794</v>
      </c>
      <c r="H4405" t="s">
        <v>2</v>
      </c>
      <c r="I4405" t="s">
        <v>903</v>
      </c>
      <c r="J4405" t="s">
        <v>12300</v>
      </c>
      <c r="K4405" t="s">
        <v>0</v>
      </c>
    </row>
    <row r="4406" spans="1:11">
      <c r="A4406" t="s">
        <v>11367</v>
      </c>
      <c r="B4406" s="33" t="s">
        <v>1055</v>
      </c>
      <c r="C4406" s="33">
        <v>108</v>
      </c>
      <c r="D4406" t="s">
        <v>901</v>
      </c>
      <c r="E4406" t="s">
        <v>12241</v>
      </c>
      <c r="F4406" s="34">
        <v>44860.675000000003</v>
      </c>
      <c r="G4406" s="34">
        <v>44861.631855868058</v>
      </c>
      <c r="H4406" t="s">
        <v>907</v>
      </c>
      <c r="I4406" t="s">
        <v>903</v>
      </c>
      <c r="J4406" t="s">
        <v>12291</v>
      </c>
      <c r="K4406" t="s">
        <v>0</v>
      </c>
    </row>
    <row r="4407" spans="1:11">
      <c r="A4407" t="s">
        <v>11368</v>
      </c>
      <c r="B4407" s="33" t="s">
        <v>1055</v>
      </c>
      <c r="C4407" s="33">
        <v>207</v>
      </c>
      <c r="D4407" t="s">
        <v>901</v>
      </c>
      <c r="E4407" t="s">
        <v>806</v>
      </c>
      <c r="F4407" s="34">
        <v>44894.402083333334</v>
      </c>
      <c r="G4407" s="34">
        <v>44894.590738055558</v>
      </c>
      <c r="H4407" t="s">
        <v>2</v>
      </c>
      <c r="I4407" t="s">
        <v>903</v>
      </c>
      <c r="J4407" t="s">
        <v>12291</v>
      </c>
      <c r="K4407" t="s">
        <v>0</v>
      </c>
    </row>
    <row r="4408" spans="1:11">
      <c r="A4408" t="s">
        <v>11369</v>
      </c>
      <c r="B4408" s="33" t="s">
        <v>1055</v>
      </c>
      <c r="C4408" s="33">
        <v>201</v>
      </c>
      <c r="D4408" t="s">
        <v>905</v>
      </c>
      <c r="E4408" t="s">
        <v>12241</v>
      </c>
      <c r="F4408" s="34">
        <v>44939.402083333334</v>
      </c>
      <c r="G4408" s="34">
        <v>44942.393606747682</v>
      </c>
      <c r="H4408" t="s">
        <v>907</v>
      </c>
      <c r="I4408" t="s">
        <v>903</v>
      </c>
      <c r="J4408" t="s">
        <v>12291</v>
      </c>
      <c r="K4408" t="s">
        <v>0</v>
      </c>
    </row>
    <row r="4409" spans="1:11">
      <c r="A4409" t="s">
        <v>11370</v>
      </c>
      <c r="B4409" s="33" t="s">
        <v>1055</v>
      </c>
      <c r="C4409" s="33">
        <v>305</v>
      </c>
      <c r="D4409" t="s">
        <v>905</v>
      </c>
      <c r="E4409" t="s">
        <v>806</v>
      </c>
      <c r="F4409" s="34">
        <v>45174.583333333336</v>
      </c>
      <c r="G4409" s="34">
        <v>45174.668864918982</v>
      </c>
      <c r="H4409" t="s">
        <v>907</v>
      </c>
      <c r="I4409" t="s">
        <v>903</v>
      </c>
      <c r="J4409" t="s">
        <v>12291</v>
      </c>
      <c r="K4409" t="s">
        <v>0</v>
      </c>
    </row>
    <row r="4410" spans="1:11">
      <c r="A4410" t="s">
        <v>11371</v>
      </c>
      <c r="B4410" s="33" t="s">
        <v>1055</v>
      </c>
      <c r="C4410" s="33">
        <v>302</v>
      </c>
      <c r="D4410" t="s">
        <v>905</v>
      </c>
      <c r="E4410" t="s">
        <v>806</v>
      </c>
      <c r="F4410" s="34">
        <v>44946.336805555555</v>
      </c>
      <c r="G4410" s="34">
        <v>45180.605900069444</v>
      </c>
      <c r="H4410" t="s">
        <v>2</v>
      </c>
      <c r="I4410" t="s">
        <v>903</v>
      </c>
      <c r="J4410" t="s">
        <v>12291</v>
      </c>
      <c r="K4410" t="s">
        <v>0</v>
      </c>
    </row>
    <row r="4411" spans="1:11">
      <c r="A4411" t="s">
        <v>11372</v>
      </c>
      <c r="B4411" s="33" t="s">
        <v>1055</v>
      </c>
      <c r="C4411" s="33">
        <v>207</v>
      </c>
      <c r="D4411" t="s">
        <v>901</v>
      </c>
      <c r="E4411" t="s">
        <v>12244</v>
      </c>
      <c r="F4411" s="34">
        <v>45355.490972222222</v>
      </c>
      <c r="G4411" s="34">
        <v>45362.583333333336</v>
      </c>
      <c r="H4411" t="s">
        <v>907</v>
      </c>
      <c r="I4411" t="s">
        <v>903</v>
      </c>
      <c r="J4411" t="s">
        <v>12291</v>
      </c>
      <c r="K4411" t="s">
        <v>0</v>
      </c>
    </row>
    <row r="4412" spans="1:11">
      <c r="A4412" t="s">
        <v>11373</v>
      </c>
      <c r="B4412" s="33" t="s">
        <v>1055</v>
      </c>
      <c r="C4412" s="33">
        <v>202</v>
      </c>
      <c r="D4412" t="s">
        <v>914</v>
      </c>
      <c r="E4412" t="s">
        <v>12244</v>
      </c>
      <c r="F4412" s="34">
        <v>45365.369444444441</v>
      </c>
      <c r="G4412" s="34">
        <v>45365.371538842592</v>
      </c>
      <c r="H4412" t="s">
        <v>907</v>
      </c>
      <c r="I4412" t="s">
        <v>903</v>
      </c>
      <c r="J4412" t="s">
        <v>12291</v>
      </c>
      <c r="K4412" t="s">
        <v>0</v>
      </c>
    </row>
    <row r="4413" spans="1:11">
      <c r="A4413" t="s">
        <v>11374</v>
      </c>
      <c r="B4413" s="33" t="s">
        <v>1055</v>
      </c>
      <c r="C4413" s="33">
        <v>101</v>
      </c>
      <c r="D4413" t="s">
        <v>901</v>
      </c>
      <c r="E4413" t="s">
        <v>12244</v>
      </c>
      <c r="F4413" s="34">
        <v>45439.397222222222</v>
      </c>
      <c r="G4413" s="34">
        <v>45462.708333333336</v>
      </c>
      <c r="H4413" t="s">
        <v>907</v>
      </c>
      <c r="I4413" t="s">
        <v>903</v>
      </c>
      <c r="J4413" t="s">
        <v>12291</v>
      </c>
      <c r="K4413" t="s">
        <v>0</v>
      </c>
    </row>
    <row r="4414" spans="1:11">
      <c r="A4414" t="s">
        <v>11375</v>
      </c>
      <c r="B4414" s="33" t="s">
        <v>1055</v>
      </c>
      <c r="C4414" s="33">
        <v>302</v>
      </c>
      <c r="D4414" t="s">
        <v>905</v>
      </c>
      <c r="E4414" t="s">
        <v>806</v>
      </c>
      <c r="F4414" s="34">
        <v>45440.44027777778</v>
      </c>
      <c r="G4414" s="34">
        <v>45440.443211030091</v>
      </c>
      <c r="H4414" t="s">
        <v>907</v>
      </c>
      <c r="I4414" t="s">
        <v>903</v>
      </c>
      <c r="J4414" t="s">
        <v>12291</v>
      </c>
      <c r="K4414" t="s">
        <v>0</v>
      </c>
    </row>
    <row r="4415" spans="1:11">
      <c r="A4415" t="s">
        <v>11376</v>
      </c>
      <c r="B4415" s="33" t="s">
        <v>1055</v>
      </c>
      <c r="C4415" s="33">
        <v>201</v>
      </c>
      <c r="D4415" t="s">
        <v>901</v>
      </c>
      <c r="E4415" t="s">
        <v>806</v>
      </c>
      <c r="F4415" s="34">
        <v>45449.901388888888</v>
      </c>
      <c r="G4415" s="34">
        <v>45449.903741261573</v>
      </c>
      <c r="H4415" t="s">
        <v>907</v>
      </c>
      <c r="I4415" t="s">
        <v>903</v>
      </c>
      <c r="J4415" t="s">
        <v>12291</v>
      </c>
      <c r="K4415" t="s">
        <v>0</v>
      </c>
    </row>
    <row r="4416" spans="1:11">
      <c r="A4416" t="s">
        <v>11377</v>
      </c>
      <c r="B4416" s="33" t="s">
        <v>1055</v>
      </c>
      <c r="C4416" s="33">
        <v>307</v>
      </c>
      <c r="D4416" t="s">
        <v>905</v>
      </c>
      <c r="E4416" t="s">
        <v>12244</v>
      </c>
      <c r="F4416" s="34">
        <v>45456.425000000003</v>
      </c>
      <c r="G4416" s="34">
        <v>45471.364583333336</v>
      </c>
      <c r="H4416" t="s">
        <v>2</v>
      </c>
      <c r="I4416" t="s">
        <v>903</v>
      </c>
      <c r="J4416" t="s">
        <v>12291</v>
      </c>
      <c r="K4416" t="s">
        <v>0</v>
      </c>
    </row>
    <row r="4417" spans="1:11">
      <c r="A4417" t="s">
        <v>11378</v>
      </c>
      <c r="B4417" s="33" t="s">
        <v>1055</v>
      </c>
      <c r="C4417" s="33">
        <v>304</v>
      </c>
      <c r="D4417" t="s">
        <v>914</v>
      </c>
      <c r="E4417" t="s">
        <v>806</v>
      </c>
      <c r="F4417" s="34">
        <v>45471.355555555558</v>
      </c>
      <c r="G4417" s="34">
        <v>45471.359734641206</v>
      </c>
      <c r="H4417" t="s">
        <v>907</v>
      </c>
      <c r="I4417" t="s">
        <v>903</v>
      </c>
      <c r="J4417" t="s">
        <v>12291</v>
      </c>
      <c r="K4417" t="s">
        <v>0</v>
      </c>
    </row>
    <row r="4418" spans="1:11">
      <c r="A4418" t="s">
        <v>11379</v>
      </c>
      <c r="B4418" s="33" t="s">
        <v>1055</v>
      </c>
      <c r="C4418" s="33">
        <v>208</v>
      </c>
      <c r="D4418" t="s">
        <v>905</v>
      </c>
      <c r="E4418" t="s">
        <v>806</v>
      </c>
      <c r="F4418" s="34">
        <v>45482.451388888891</v>
      </c>
      <c r="G4418" s="34">
        <v>45482.455480486111</v>
      </c>
      <c r="H4418" t="s">
        <v>907</v>
      </c>
      <c r="I4418" t="s">
        <v>903</v>
      </c>
      <c r="J4418" t="s">
        <v>12291</v>
      </c>
      <c r="K4418" t="s">
        <v>0</v>
      </c>
    </row>
    <row r="4419" spans="1:11">
      <c r="A4419" t="s">
        <v>11380</v>
      </c>
      <c r="B4419" s="33" t="s">
        <v>1055</v>
      </c>
      <c r="C4419" s="33">
        <v>404</v>
      </c>
      <c r="D4419" t="s">
        <v>905</v>
      </c>
      <c r="E4419" t="s">
        <v>806</v>
      </c>
      <c r="F4419" s="34">
        <v>45506.40625</v>
      </c>
      <c r="G4419" s="34">
        <v>45506.415577997686</v>
      </c>
      <c r="H4419" t="s">
        <v>907</v>
      </c>
      <c r="I4419" t="s">
        <v>903</v>
      </c>
      <c r="J4419" t="s">
        <v>12291</v>
      </c>
      <c r="K4419" t="s">
        <v>0</v>
      </c>
    </row>
    <row r="4420" spans="1:11">
      <c r="A4420" t="s">
        <v>11381</v>
      </c>
      <c r="B4420" s="33" t="s">
        <v>1055</v>
      </c>
      <c r="C4420" s="33">
        <v>106</v>
      </c>
      <c r="D4420" t="s">
        <v>905</v>
      </c>
      <c r="E4420" t="s">
        <v>806</v>
      </c>
      <c r="F4420" s="34">
        <v>45573.584722222222</v>
      </c>
      <c r="G4420" s="34">
        <v>45573.587649756948</v>
      </c>
      <c r="H4420" t="s">
        <v>2</v>
      </c>
      <c r="I4420" t="s">
        <v>903</v>
      </c>
      <c r="J4420" t="s">
        <v>12291</v>
      </c>
      <c r="K4420" t="s">
        <v>0</v>
      </c>
    </row>
    <row r="4421" spans="1:11">
      <c r="A4421" t="s">
        <v>11382</v>
      </c>
      <c r="B4421" s="33" t="s">
        <v>1055</v>
      </c>
      <c r="C4421" s="33">
        <v>105</v>
      </c>
      <c r="D4421" t="s">
        <v>901</v>
      </c>
      <c r="E4421" t="s">
        <v>806</v>
      </c>
      <c r="F4421" s="34">
        <v>45605.826388888891</v>
      </c>
      <c r="G4421" s="34">
        <v>45621.557325787035</v>
      </c>
      <c r="H4421" t="s">
        <v>907</v>
      </c>
      <c r="I4421" t="s">
        <v>903</v>
      </c>
      <c r="J4421" t="s">
        <v>12300</v>
      </c>
      <c r="K4421" t="s">
        <v>0</v>
      </c>
    </row>
    <row r="4422" spans="1:11">
      <c r="A4422" t="s">
        <v>11383</v>
      </c>
      <c r="B4422" s="33" t="s">
        <v>1055</v>
      </c>
      <c r="C4422" s="33">
        <v>307</v>
      </c>
      <c r="D4422" t="s">
        <v>905</v>
      </c>
      <c r="E4422" t="s">
        <v>806</v>
      </c>
      <c r="F4422" s="34">
        <v>45620.911111111112</v>
      </c>
      <c r="G4422" s="34">
        <v>45635.573527337961</v>
      </c>
      <c r="H4422" t="s">
        <v>907</v>
      </c>
      <c r="I4422" t="s">
        <v>903</v>
      </c>
      <c r="J4422" t="s">
        <v>12300</v>
      </c>
      <c r="K4422" t="s">
        <v>0</v>
      </c>
    </row>
    <row r="4423" spans="1:11">
      <c r="A4423" t="s">
        <v>11384</v>
      </c>
      <c r="B4423" s="33" t="s">
        <v>1055</v>
      </c>
      <c r="C4423" s="33">
        <v>201</v>
      </c>
      <c r="D4423" t="s">
        <v>901</v>
      </c>
      <c r="E4423" t="s">
        <v>806</v>
      </c>
      <c r="F4423" s="34">
        <v>45412.390972222223</v>
      </c>
      <c r="G4423" s="34">
        <v>45642.398109618058</v>
      </c>
      <c r="H4423" t="s">
        <v>907</v>
      </c>
      <c r="I4423" t="s">
        <v>903</v>
      </c>
      <c r="J4423" t="s">
        <v>12291</v>
      </c>
      <c r="K4423" t="s">
        <v>0</v>
      </c>
    </row>
    <row r="4424" spans="1:11">
      <c r="A4424" t="s">
        <v>11385</v>
      </c>
      <c r="B4424" s="33" t="s">
        <v>1055</v>
      </c>
      <c r="C4424" s="33">
        <v>106</v>
      </c>
      <c r="D4424" t="s">
        <v>901</v>
      </c>
      <c r="E4424" t="s">
        <v>806</v>
      </c>
      <c r="F4424" s="34">
        <v>45643.475694444445</v>
      </c>
      <c r="G4424" s="34">
        <v>45643.578623263886</v>
      </c>
      <c r="H4424" t="s">
        <v>907</v>
      </c>
      <c r="I4424" t="s">
        <v>903</v>
      </c>
      <c r="J4424" t="s">
        <v>12291</v>
      </c>
      <c r="K4424" t="s">
        <v>0</v>
      </c>
    </row>
    <row r="4425" spans="1:11">
      <c r="A4425" t="s">
        <v>11386</v>
      </c>
      <c r="B4425" s="33" t="s">
        <v>1055</v>
      </c>
      <c r="C4425" s="33">
        <v>201</v>
      </c>
      <c r="D4425" t="s">
        <v>901</v>
      </c>
      <c r="E4425" t="s">
        <v>806</v>
      </c>
      <c r="F4425" s="34">
        <v>45664.388194444444</v>
      </c>
      <c r="G4425" s="34">
        <v>45665.416666666664</v>
      </c>
      <c r="H4425" t="s">
        <v>907</v>
      </c>
      <c r="I4425" t="s">
        <v>903</v>
      </c>
      <c r="J4425" t="s">
        <v>12427</v>
      </c>
      <c r="K4425" t="s">
        <v>0</v>
      </c>
    </row>
    <row r="4426" spans="1:11">
      <c r="A4426" t="s">
        <v>11387</v>
      </c>
      <c r="B4426" s="33" t="s">
        <v>936</v>
      </c>
      <c r="C4426" s="33">
        <v>103</v>
      </c>
      <c r="D4426" t="s">
        <v>901</v>
      </c>
      <c r="E4426" t="s">
        <v>806</v>
      </c>
      <c r="F4426" s="34">
        <v>45160.560416666667</v>
      </c>
      <c r="G4426" s="34">
        <v>45175.4375</v>
      </c>
      <c r="H4426" t="s">
        <v>907</v>
      </c>
      <c r="I4426" t="s">
        <v>903</v>
      </c>
      <c r="J4426" t="s">
        <v>12437</v>
      </c>
      <c r="K4426" t="s">
        <v>0</v>
      </c>
    </row>
    <row r="4427" spans="1:11">
      <c r="A4427" t="s">
        <v>11388</v>
      </c>
      <c r="B4427" s="33" t="s">
        <v>936</v>
      </c>
      <c r="C4427" s="33">
        <v>206</v>
      </c>
      <c r="D4427" t="s">
        <v>901</v>
      </c>
      <c r="E4427" t="s">
        <v>12243</v>
      </c>
      <c r="F4427" s="34">
        <v>45159.420138888891</v>
      </c>
      <c r="G4427" s="34">
        <v>45167.372422476852</v>
      </c>
      <c r="H4427" t="s">
        <v>907</v>
      </c>
      <c r="I4427" t="s">
        <v>903</v>
      </c>
      <c r="J4427" t="s">
        <v>12437</v>
      </c>
      <c r="K4427" t="s">
        <v>0</v>
      </c>
    </row>
    <row r="4428" spans="1:11">
      <c r="A4428" t="s">
        <v>11389</v>
      </c>
      <c r="B4428" s="33" t="s">
        <v>936</v>
      </c>
      <c r="C4428" s="33">
        <v>102</v>
      </c>
      <c r="D4428" t="s">
        <v>901</v>
      </c>
      <c r="E4428" t="s">
        <v>12243</v>
      </c>
      <c r="F4428" s="34">
        <v>45159.489583333336</v>
      </c>
      <c r="G4428" s="34">
        <v>45167.375179062503</v>
      </c>
      <c r="H4428" t="s">
        <v>907</v>
      </c>
      <c r="I4428" t="s">
        <v>903</v>
      </c>
      <c r="J4428" t="s">
        <v>12437</v>
      </c>
      <c r="K4428" t="s">
        <v>0</v>
      </c>
    </row>
    <row r="4429" spans="1:11">
      <c r="A4429" t="s">
        <v>11390</v>
      </c>
      <c r="B4429" s="33" t="s">
        <v>936</v>
      </c>
      <c r="C4429" s="33">
        <v>406</v>
      </c>
      <c r="D4429" t="s">
        <v>901</v>
      </c>
      <c r="E4429" t="s">
        <v>806</v>
      </c>
      <c r="F4429" s="34">
        <v>45159.568749999999</v>
      </c>
      <c r="G4429" s="34">
        <v>45183.423611111109</v>
      </c>
      <c r="H4429" t="s">
        <v>907</v>
      </c>
      <c r="I4429" t="s">
        <v>903</v>
      </c>
      <c r="J4429" t="s">
        <v>12437</v>
      </c>
      <c r="K4429" t="s">
        <v>0</v>
      </c>
    </row>
    <row r="4430" spans="1:11">
      <c r="A4430" t="s">
        <v>11391</v>
      </c>
      <c r="B4430" s="33" t="s">
        <v>936</v>
      </c>
      <c r="C4430" s="33">
        <v>104</v>
      </c>
      <c r="D4430" t="s">
        <v>901</v>
      </c>
      <c r="E4430" t="s">
        <v>12243</v>
      </c>
      <c r="F4430" s="34">
        <v>45159.809027777781</v>
      </c>
      <c r="G4430" s="34">
        <v>45170.434027777781</v>
      </c>
      <c r="H4430" t="s">
        <v>907</v>
      </c>
      <c r="I4430" t="s">
        <v>903</v>
      </c>
      <c r="J4430" t="s">
        <v>12437</v>
      </c>
      <c r="K4430" t="s">
        <v>0</v>
      </c>
    </row>
    <row r="4431" spans="1:11">
      <c r="A4431" t="s">
        <v>11392</v>
      </c>
      <c r="B4431" s="33" t="s">
        <v>936</v>
      </c>
      <c r="C4431" s="33" t="s">
        <v>333</v>
      </c>
      <c r="D4431" t="s">
        <v>333</v>
      </c>
      <c r="E4431" t="s">
        <v>12243</v>
      </c>
      <c r="F4431" s="34">
        <v>45160.538888888892</v>
      </c>
      <c r="G4431" s="34">
        <v>45184.458333333336</v>
      </c>
      <c r="H4431" t="s">
        <v>907</v>
      </c>
      <c r="I4431" t="s">
        <v>903</v>
      </c>
      <c r="J4431" t="s">
        <v>12437</v>
      </c>
      <c r="K4431" t="s">
        <v>0</v>
      </c>
    </row>
    <row r="4432" spans="1:11">
      <c r="A4432" t="s">
        <v>11393</v>
      </c>
      <c r="B4432" s="33" t="s">
        <v>936</v>
      </c>
      <c r="C4432" s="33">
        <v>506</v>
      </c>
      <c r="D4432" t="s">
        <v>901</v>
      </c>
      <c r="E4432" t="s">
        <v>12243</v>
      </c>
      <c r="F4432" s="34">
        <v>45160.859722222223</v>
      </c>
      <c r="G4432" s="34">
        <v>45175.354166666664</v>
      </c>
      <c r="H4432" t="s">
        <v>907</v>
      </c>
      <c r="I4432" t="s">
        <v>903</v>
      </c>
      <c r="J4432" t="s">
        <v>12437</v>
      </c>
      <c r="K4432" t="s">
        <v>0</v>
      </c>
    </row>
    <row r="4433" spans="1:11">
      <c r="A4433" t="s">
        <v>11394</v>
      </c>
      <c r="B4433" s="33" t="s">
        <v>936</v>
      </c>
      <c r="C4433" s="33">
        <v>407</v>
      </c>
      <c r="D4433" t="s">
        <v>901</v>
      </c>
      <c r="E4433" t="s">
        <v>806</v>
      </c>
      <c r="F4433" s="34">
        <v>45168.495833333334</v>
      </c>
      <c r="G4433" s="34">
        <v>45175.401388888888</v>
      </c>
      <c r="H4433" t="s">
        <v>907</v>
      </c>
      <c r="I4433" t="s">
        <v>903</v>
      </c>
      <c r="J4433" t="s">
        <v>12437</v>
      </c>
      <c r="K4433" t="s">
        <v>0</v>
      </c>
    </row>
    <row r="4434" spans="1:11">
      <c r="A4434" t="s">
        <v>11395</v>
      </c>
      <c r="B4434" s="33" t="s">
        <v>936</v>
      </c>
      <c r="C4434" s="33">
        <v>104</v>
      </c>
      <c r="D4434" t="s">
        <v>901</v>
      </c>
      <c r="E4434" t="s">
        <v>806</v>
      </c>
      <c r="F4434" s="34">
        <v>45173.547222222223</v>
      </c>
      <c r="G4434" s="34">
        <v>45184.395833333336</v>
      </c>
      <c r="H4434" t="s">
        <v>907</v>
      </c>
      <c r="I4434" t="s">
        <v>903</v>
      </c>
      <c r="J4434" t="s">
        <v>12437</v>
      </c>
      <c r="K4434" t="s">
        <v>0</v>
      </c>
    </row>
    <row r="4435" spans="1:11">
      <c r="A4435" t="s">
        <v>11396</v>
      </c>
      <c r="B4435" s="33" t="s">
        <v>936</v>
      </c>
      <c r="C4435" s="33">
        <v>105</v>
      </c>
      <c r="D4435" t="s">
        <v>901</v>
      </c>
      <c r="E4435" t="s">
        <v>806</v>
      </c>
      <c r="F4435" s="34">
        <v>45173.843055555553</v>
      </c>
      <c r="G4435" s="34">
        <v>45181.4375</v>
      </c>
      <c r="H4435" t="s">
        <v>907</v>
      </c>
      <c r="I4435" t="s">
        <v>903</v>
      </c>
      <c r="J4435" t="s">
        <v>12437</v>
      </c>
      <c r="K4435" t="s">
        <v>0</v>
      </c>
    </row>
    <row r="4436" spans="1:11">
      <c r="A4436" t="s">
        <v>11397</v>
      </c>
      <c r="B4436" s="33" t="s">
        <v>936</v>
      </c>
      <c r="C4436" s="33">
        <v>103</v>
      </c>
      <c r="D4436" t="s">
        <v>901</v>
      </c>
      <c r="E4436" t="s">
        <v>806</v>
      </c>
      <c r="F4436" s="34">
        <v>45160.560416666667</v>
      </c>
      <c r="G4436" s="34">
        <v>45181.611111111109</v>
      </c>
      <c r="H4436" t="s">
        <v>907</v>
      </c>
      <c r="I4436" t="s">
        <v>903</v>
      </c>
      <c r="J4436" t="s">
        <v>12437</v>
      </c>
      <c r="K4436" t="s">
        <v>0</v>
      </c>
    </row>
    <row r="4437" spans="1:11">
      <c r="A4437" t="s">
        <v>11398</v>
      </c>
      <c r="B4437" s="33" t="s">
        <v>936</v>
      </c>
      <c r="C4437" s="33">
        <v>404</v>
      </c>
      <c r="D4437" t="s">
        <v>901</v>
      </c>
      <c r="E4437" t="s">
        <v>12243</v>
      </c>
      <c r="F4437" s="34">
        <v>45180.331250000003</v>
      </c>
      <c r="G4437" s="34">
        <v>45199.786701053243</v>
      </c>
      <c r="H4437" t="s">
        <v>907</v>
      </c>
      <c r="I4437" t="s">
        <v>903</v>
      </c>
      <c r="J4437" t="s">
        <v>12437</v>
      </c>
      <c r="K4437" t="s">
        <v>0</v>
      </c>
    </row>
    <row r="4438" spans="1:11">
      <c r="A4438" t="s">
        <v>11399</v>
      </c>
      <c r="B4438" s="33" t="s">
        <v>936</v>
      </c>
      <c r="C4438" s="33">
        <v>105</v>
      </c>
      <c r="D4438" t="s">
        <v>901</v>
      </c>
      <c r="E4438" t="s">
        <v>12244</v>
      </c>
      <c r="F4438" s="34">
        <v>45182.331250000003</v>
      </c>
      <c r="G4438" s="34">
        <v>45182.564522604167</v>
      </c>
      <c r="H4438" t="s">
        <v>907</v>
      </c>
      <c r="I4438" t="s">
        <v>903</v>
      </c>
      <c r="J4438" t="s">
        <v>12339</v>
      </c>
      <c r="K4438" t="s">
        <v>0</v>
      </c>
    </row>
    <row r="4439" spans="1:11">
      <c r="A4439" t="s">
        <v>11400</v>
      </c>
      <c r="B4439" s="33" t="s">
        <v>936</v>
      </c>
      <c r="C4439" s="33">
        <v>208</v>
      </c>
      <c r="D4439" t="s">
        <v>901</v>
      </c>
      <c r="E4439" t="s">
        <v>12244</v>
      </c>
      <c r="F4439" s="34">
        <v>45202.425694444442</v>
      </c>
      <c r="G4439" s="34">
        <v>45203.44416983796</v>
      </c>
      <c r="H4439" t="s">
        <v>907</v>
      </c>
      <c r="I4439" t="s">
        <v>903</v>
      </c>
      <c r="J4439" t="s">
        <v>12342</v>
      </c>
      <c r="K4439" t="s">
        <v>0</v>
      </c>
    </row>
    <row r="4440" spans="1:11">
      <c r="A4440" t="s">
        <v>11401</v>
      </c>
      <c r="B4440" s="33" t="s">
        <v>936</v>
      </c>
      <c r="C4440" s="33">
        <v>602</v>
      </c>
      <c r="D4440" t="s">
        <v>901</v>
      </c>
      <c r="E4440" t="s">
        <v>806</v>
      </c>
      <c r="F4440" s="34">
        <v>45210.659722222219</v>
      </c>
      <c r="G4440" s="34">
        <v>45216.611111111109</v>
      </c>
      <c r="H4440" t="s">
        <v>2</v>
      </c>
      <c r="I4440" t="s">
        <v>903</v>
      </c>
      <c r="J4440" t="s">
        <v>12437</v>
      </c>
      <c r="K4440" t="s">
        <v>0</v>
      </c>
    </row>
    <row r="4441" spans="1:11">
      <c r="A4441" t="s">
        <v>11402</v>
      </c>
      <c r="B4441" s="33" t="s">
        <v>936</v>
      </c>
      <c r="C4441" s="33">
        <v>101</v>
      </c>
      <c r="D4441" t="s">
        <v>901</v>
      </c>
      <c r="E4441" t="s">
        <v>12244</v>
      </c>
      <c r="F4441" s="34">
        <v>45213.381249999999</v>
      </c>
      <c r="G4441" s="34">
        <v>45215.366010810183</v>
      </c>
      <c r="H4441" t="s">
        <v>907</v>
      </c>
      <c r="I4441" t="s">
        <v>903</v>
      </c>
      <c r="J4441" t="s">
        <v>12342</v>
      </c>
      <c r="K4441" t="s">
        <v>0</v>
      </c>
    </row>
    <row r="4442" spans="1:11">
      <c r="A4442" t="s">
        <v>11403</v>
      </c>
      <c r="B4442" s="33" t="s">
        <v>936</v>
      </c>
      <c r="C4442" s="33">
        <v>606</v>
      </c>
      <c r="D4442" t="s">
        <v>901</v>
      </c>
      <c r="E4442" t="s">
        <v>12244</v>
      </c>
      <c r="F4442" s="34">
        <v>45213.42291666667</v>
      </c>
      <c r="G4442" s="34">
        <v>45215.367022523147</v>
      </c>
      <c r="H4442" t="s">
        <v>2</v>
      </c>
      <c r="I4442" t="s">
        <v>903</v>
      </c>
      <c r="J4442" t="s">
        <v>12330</v>
      </c>
      <c r="K4442" t="s">
        <v>0</v>
      </c>
    </row>
    <row r="4443" spans="1:11">
      <c r="A4443" t="s">
        <v>11404</v>
      </c>
      <c r="B4443" s="33" t="s">
        <v>936</v>
      </c>
      <c r="C4443" s="33">
        <v>505</v>
      </c>
      <c r="D4443" t="s">
        <v>901</v>
      </c>
      <c r="E4443" t="s">
        <v>12244</v>
      </c>
      <c r="F4443" s="34">
        <v>45216.025694444441</v>
      </c>
      <c r="G4443" s="34">
        <v>45244.666666666664</v>
      </c>
      <c r="H4443" t="s">
        <v>2</v>
      </c>
      <c r="I4443" t="s">
        <v>903</v>
      </c>
      <c r="J4443" t="s">
        <v>12384</v>
      </c>
      <c r="K4443" t="s">
        <v>0</v>
      </c>
    </row>
    <row r="4444" spans="1:11">
      <c r="A4444" t="s">
        <v>11405</v>
      </c>
      <c r="B4444" s="33" t="s">
        <v>936</v>
      </c>
      <c r="C4444" s="33" t="s">
        <v>333</v>
      </c>
      <c r="D4444" t="s">
        <v>333</v>
      </c>
      <c r="E4444" t="s">
        <v>12244</v>
      </c>
      <c r="F4444" s="34">
        <v>45216.34652777778</v>
      </c>
      <c r="G4444" s="34">
        <v>45337.418249212962</v>
      </c>
      <c r="H4444" t="s">
        <v>907</v>
      </c>
      <c r="I4444" t="s">
        <v>903</v>
      </c>
      <c r="J4444" t="s">
        <v>12338</v>
      </c>
      <c r="K4444" t="s">
        <v>0</v>
      </c>
    </row>
    <row r="4445" spans="1:11">
      <c r="A4445" t="s">
        <v>11406</v>
      </c>
      <c r="B4445" s="33" t="s">
        <v>936</v>
      </c>
      <c r="C4445" s="33">
        <v>608</v>
      </c>
      <c r="D4445" t="s">
        <v>901</v>
      </c>
      <c r="E4445" t="s">
        <v>806</v>
      </c>
      <c r="F4445" s="34">
        <v>45216.488194444442</v>
      </c>
      <c r="G4445" s="34">
        <v>45216.6875</v>
      </c>
      <c r="H4445" t="s">
        <v>907</v>
      </c>
      <c r="I4445" t="s">
        <v>903</v>
      </c>
      <c r="J4445" t="s">
        <v>12437</v>
      </c>
      <c r="K4445" t="s">
        <v>0</v>
      </c>
    </row>
    <row r="4446" spans="1:11">
      <c r="A4446" t="s">
        <v>11407</v>
      </c>
      <c r="B4446" s="33" t="s">
        <v>936</v>
      </c>
      <c r="C4446" s="33">
        <v>608</v>
      </c>
      <c r="D4446" t="s">
        <v>901</v>
      </c>
      <c r="E4446" t="s">
        <v>806</v>
      </c>
      <c r="F4446" s="34">
        <v>45217.477777777778</v>
      </c>
      <c r="G4446" s="34">
        <v>45218.382599189812</v>
      </c>
      <c r="H4446" t="s">
        <v>2</v>
      </c>
      <c r="I4446" t="s">
        <v>903</v>
      </c>
      <c r="J4446" t="s">
        <v>12320</v>
      </c>
      <c r="K4446" t="s">
        <v>0</v>
      </c>
    </row>
    <row r="4447" spans="1:11">
      <c r="A4447" t="s">
        <v>11408</v>
      </c>
      <c r="B4447" s="33" t="s">
        <v>936</v>
      </c>
      <c r="C4447" s="33">
        <v>601</v>
      </c>
      <c r="D4447" t="s">
        <v>901</v>
      </c>
      <c r="E4447" t="s">
        <v>12244</v>
      </c>
      <c r="F4447" s="34">
        <v>45228.456944444442</v>
      </c>
      <c r="G4447" s="34">
        <v>45229.311193541667</v>
      </c>
      <c r="H4447" t="s">
        <v>907</v>
      </c>
      <c r="I4447" t="s">
        <v>903</v>
      </c>
      <c r="J4447" t="s">
        <v>12380</v>
      </c>
      <c r="K4447" t="s">
        <v>0</v>
      </c>
    </row>
    <row r="4448" spans="1:11">
      <c r="A4448" t="s">
        <v>11409</v>
      </c>
      <c r="B4448" s="33" t="s">
        <v>936</v>
      </c>
      <c r="C4448" s="33">
        <v>104</v>
      </c>
      <c r="D4448" t="s">
        <v>901</v>
      </c>
      <c r="E4448" t="s">
        <v>806</v>
      </c>
      <c r="F4448" s="34">
        <v>45233.28402777778</v>
      </c>
      <c r="G4448" s="34">
        <v>45243.810729780096</v>
      </c>
      <c r="H4448" t="s">
        <v>907</v>
      </c>
      <c r="I4448" t="s">
        <v>903</v>
      </c>
      <c r="J4448" t="s">
        <v>12437</v>
      </c>
      <c r="K4448" t="s">
        <v>0</v>
      </c>
    </row>
    <row r="4449" spans="1:11">
      <c r="A4449" t="s">
        <v>11410</v>
      </c>
      <c r="B4449" s="33" t="s">
        <v>936</v>
      </c>
      <c r="C4449" s="33">
        <v>602</v>
      </c>
      <c r="D4449" t="s">
        <v>901</v>
      </c>
      <c r="E4449" t="s">
        <v>806</v>
      </c>
      <c r="F4449" s="34">
        <v>45251.512499999997</v>
      </c>
      <c r="G4449" s="34">
        <v>45254.458333333336</v>
      </c>
      <c r="H4449" t="s">
        <v>907</v>
      </c>
      <c r="I4449" t="s">
        <v>903</v>
      </c>
      <c r="J4449" t="s">
        <v>12437</v>
      </c>
      <c r="K4449" t="s">
        <v>0</v>
      </c>
    </row>
    <row r="4450" spans="1:11">
      <c r="A4450" t="s">
        <v>11411</v>
      </c>
      <c r="B4450" s="33" t="s">
        <v>936</v>
      </c>
      <c r="C4450" s="33">
        <v>603</v>
      </c>
      <c r="D4450" t="s">
        <v>901</v>
      </c>
      <c r="E4450" t="s">
        <v>12244</v>
      </c>
      <c r="F4450" s="34">
        <v>45253.724305555559</v>
      </c>
      <c r="G4450" s="34">
        <v>45257.345337071762</v>
      </c>
      <c r="H4450" t="s">
        <v>2</v>
      </c>
      <c r="I4450" t="s">
        <v>903</v>
      </c>
      <c r="J4450" t="s">
        <v>12380</v>
      </c>
      <c r="K4450" t="s">
        <v>0</v>
      </c>
    </row>
    <row r="4451" spans="1:11">
      <c r="A4451" t="s">
        <v>11412</v>
      </c>
      <c r="B4451" s="33" t="s">
        <v>936</v>
      </c>
      <c r="C4451" s="33">
        <v>504</v>
      </c>
      <c r="D4451" t="s">
        <v>901</v>
      </c>
      <c r="E4451" t="s">
        <v>12244</v>
      </c>
      <c r="F4451" s="34">
        <v>45294.949305555558</v>
      </c>
      <c r="G4451" s="34">
        <v>45296.479166666664</v>
      </c>
      <c r="H4451" t="s">
        <v>907</v>
      </c>
      <c r="I4451" t="s">
        <v>903</v>
      </c>
      <c r="J4451" t="s">
        <v>12319</v>
      </c>
      <c r="K4451" t="s">
        <v>0</v>
      </c>
    </row>
    <row r="4452" spans="1:11">
      <c r="A4452" t="s">
        <v>11413</v>
      </c>
      <c r="B4452" s="33" t="s">
        <v>936</v>
      </c>
      <c r="C4452" s="33" t="s">
        <v>333</v>
      </c>
      <c r="D4452" t="s">
        <v>333</v>
      </c>
      <c r="E4452" t="s">
        <v>12244</v>
      </c>
      <c r="F4452" s="34">
        <v>45300.65902777778</v>
      </c>
      <c r="G4452" s="34">
        <v>45301.333333333336</v>
      </c>
      <c r="H4452" t="s">
        <v>2</v>
      </c>
      <c r="I4452" t="s">
        <v>903</v>
      </c>
      <c r="J4452" t="s">
        <v>12388</v>
      </c>
      <c r="K4452" t="s">
        <v>0</v>
      </c>
    </row>
    <row r="4453" spans="1:11">
      <c r="A4453" t="s">
        <v>11414</v>
      </c>
      <c r="B4453" s="33" t="s">
        <v>936</v>
      </c>
      <c r="C4453" s="33">
        <v>505</v>
      </c>
      <c r="D4453" t="s">
        <v>901</v>
      </c>
      <c r="E4453" t="s">
        <v>12244</v>
      </c>
      <c r="F4453" s="34">
        <v>45313.634722222225</v>
      </c>
      <c r="G4453" s="34">
        <v>45324.6875</v>
      </c>
      <c r="H4453" t="s">
        <v>907</v>
      </c>
      <c r="I4453" t="s">
        <v>903</v>
      </c>
      <c r="J4453" t="s">
        <v>12384</v>
      </c>
      <c r="K4453" t="s">
        <v>0</v>
      </c>
    </row>
    <row r="4454" spans="1:11">
      <c r="A4454" t="s">
        <v>11415</v>
      </c>
      <c r="B4454" s="33" t="s">
        <v>936</v>
      </c>
      <c r="C4454" s="33">
        <v>102</v>
      </c>
      <c r="D4454" t="s">
        <v>901</v>
      </c>
      <c r="E4454" t="s">
        <v>806</v>
      </c>
      <c r="F4454" s="34">
        <v>45328.409722222219</v>
      </c>
      <c r="G4454" s="34">
        <v>45328.462500000001</v>
      </c>
      <c r="H4454" t="s">
        <v>907</v>
      </c>
      <c r="I4454" t="s">
        <v>903</v>
      </c>
      <c r="J4454" t="s">
        <v>12370</v>
      </c>
      <c r="K4454" t="s">
        <v>0</v>
      </c>
    </row>
    <row r="4455" spans="1:11">
      <c r="A4455" t="s">
        <v>11416</v>
      </c>
      <c r="B4455" s="33" t="s">
        <v>936</v>
      </c>
      <c r="C4455" s="33">
        <v>104</v>
      </c>
      <c r="D4455" t="s">
        <v>901</v>
      </c>
      <c r="E4455" t="s">
        <v>12244</v>
      </c>
      <c r="F4455" s="34">
        <v>45329.527083333334</v>
      </c>
      <c r="G4455" s="34">
        <v>45331.458333333336</v>
      </c>
      <c r="H4455" t="s">
        <v>907</v>
      </c>
      <c r="I4455" t="s">
        <v>903</v>
      </c>
      <c r="J4455" t="s">
        <v>12397</v>
      </c>
      <c r="K4455" t="s">
        <v>0</v>
      </c>
    </row>
    <row r="4456" spans="1:11">
      <c r="A4456" t="s">
        <v>11417</v>
      </c>
      <c r="B4456" s="33" t="s">
        <v>936</v>
      </c>
      <c r="C4456" s="33">
        <v>502</v>
      </c>
      <c r="D4456" t="s">
        <v>901</v>
      </c>
      <c r="E4456" t="s">
        <v>12245</v>
      </c>
      <c r="F4456" s="34">
        <v>45442.432638888888</v>
      </c>
      <c r="G4456" s="34">
        <v>45455.395833333336</v>
      </c>
      <c r="H4456" t="s">
        <v>907</v>
      </c>
      <c r="I4456" t="s">
        <v>903</v>
      </c>
      <c r="J4456" t="s">
        <v>12325</v>
      </c>
      <c r="K4456" t="s">
        <v>0</v>
      </c>
    </row>
    <row r="4457" spans="1:11">
      <c r="A4457" t="s">
        <v>11418</v>
      </c>
      <c r="B4457" s="33" t="s">
        <v>936</v>
      </c>
      <c r="C4457" s="33">
        <v>502</v>
      </c>
      <c r="D4457" t="s">
        <v>901</v>
      </c>
      <c r="E4457" t="s">
        <v>12245</v>
      </c>
      <c r="F4457" s="34">
        <v>45440.436111111114</v>
      </c>
      <c r="G4457" s="34">
        <v>45440.482638888891</v>
      </c>
      <c r="H4457" t="s">
        <v>2</v>
      </c>
      <c r="I4457" t="s">
        <v>903</v>
      </c>
      <c r="J4457" t="s">
        <v>12405</v>
      </c>
      <c r="K4457" t="s">
        <v>0</v>
      </c>
    </row>
    <row r="4458" spans="1:11">
      <c r="A4458" t="s">
        <v>11419</v>
      </c>
      <c r="B4458" s="33" t="s">
        <v>936</v>
      </c>
      <c r="C4458" s="33">
        <v>607</v>
      </c>
      <c r="D4458" t="s">
        <v>901</v>
      </c>
      <c r="E4458" t="s">
        <v>12245</v>
      </c>
      <c r="F4458" s="34">
        <v>45442.469444444447</v>
      </c>
      <c r="G4458" s="34">
        <v>45453.5</v>
      </c>
      <c r="H4458" t="s">
        <v>907</v>
      </c>
      <c r="I4458" t="s">
        <v>903</v>
      </c>
      <c r="J4458" t="s">
        <v>12325</v>
      </c>
      <c r="K4458" t="s">
        <v>0</v>
      </c>
    </row>
    <row r="4459" spans="1:11">
      <c r="A4459" t="s">
        <v>11420</v>
      </c>
      <c r="B4459" s="33" t="s">
        <v>936</v>
      </c>
      <c r="C4459" s="33" t="s">
        <v>333</v>
      </c>
      <c r="D4459" t="s">
        <v>333</v>
      </c>
      <c r="E4459" t="s">
        <v>38</v>
      </c>
      <c r="F4459" s="34">
        <v>45476.706944444442</v>
      </c>
      <c r="G4459" s="34">
        <v>45476.834197824071</v>
      </c>
      <c r="H4459" t="s">
        <v>907</v>
      </c>
      <c r="I4459" t="s">
        <v>903</v>
      </c>
      <c r="J4459" t="s">
        <v>12329</v>
      </c>
      <c r="K4459" t="s">
        <v>0</v>
      </c>
    </row>
    <row r="4460" spans="1:11">
      <c r="A4460" t="s">
        <v>11421</v>
      </c>
      <c r="B4460" s="33" t="s">
        <v>936</v>
      </c>
      <c r="C4460" s="33">
        <v>401</v>
      </c>
      <c r="D4460" t="s">
        <v>901</v>
      </c>
      <c r="E4460" t="s">
        <v>12245</v>
      </c>
      <c r="F4460" s="34">
        <v>45482.779861111114</v>
      </c>
      <c r="G4460" s="34">
        <v>45485.375</v>
      </c>
      <c r="H4460" t="s">
        <v>907</v>
      </c>
      <c r="I4460" t="s">
        <v>903</v>
      </c>
      <c r="J4460" t="s">
        <v>12329</v>
      </c>
      <c r="K4460" t="s">
        <v>0</v>
      </c>
    </row>
    <row r="4461" spans="1:11">
      <c r="A4461" t="s">
        <v>11422</v>
      </c>
      <c r="B4461" s="33" t="s">
        <v>936</v>
      </c>
      <c r="C4461" s="33">
        <v>404</v>
      </c>
      <c r="D4461" t="s">
        <v>901</v>
      </c>
      <c r="E4461" t="s">
        <v>12245</v>
      </c>
      <c r="F4461" s="34">
        <v>45484.470833333333</v>
      </c>
      <c r="G4461" s="34">
        <v>45511.647222222222</v>
      </c>
      <c r="H4461" t="s">
        <v>2</v>
      </c>
      <c r="I4461" t="s">
        <v>903</v>
      </c>
      <c r="J4461" t="s">
        <v>12321</v>
      </c>
      <c r="K4461" t="s">
        <v>0</v>
      </c>
    </row>
    <row r="4462" spans="1:11">
      <c r="A4462" t="s">
        <v>11423</v>
      </c>
      <c r="B4462" s="33" t="s">
        <v>975</v>
      </c>
      <c r="C4462" s="33">
        <v>203</v>
      </c>
      <c r="D4462" t="s">
        <v>901</v>
      </c>
      <c r="E4462" t="s">
        <v>12246</v>
      </c>
      <c r="F4462" s="34">
        <v>44029.372916666667</v>
      </c>
      <c r="G4462" s="34">
        <v>44035.60833333333</v>
      </c>
      <c r="H4462" t="s">
        <v>907</v>
      </c>
      <c r="I4462" t="s">
        <v>903</v>
      </c>
      <c r="J4462" t="s">
        <v>12349</v>
      </c>
      <c r="K4462" t="s">
        <v>0</v>
      </c>
    </row>
    <row r="4463" spans="1:11">
      <c r="A4463" t="s">
        <v>11424</v>
      </c>
      <c r="B4463" s="33" t="s">
        <v>975</v>
      </c>
      <c r="C4463" s="33">
        <v>101</v>
      </c>
      <c r="D4463" t="s">
        <v>901</v>
      </c>
      <c r="E4463" t="s">
        <v>12246</v>
      </c>
      <c r="F4463" s="34">
        <v>44032.654166666667</v>
      </c>
      <c r="G4463" s="34">
        <v>44034.466666666667</v>
      </c>
      <c r="H4463" t="s">
        <v>907</v>
      </c>
      <c r="I4463" t="s">
        <v>903</v>
      </c>
      <c r="J4463" t="s">
        <v>12349</v>
      </c>
      <c r="K4463" t="s">
        <v>0</v>
      </c>
    </row>
    <row r="4464" spans="1:11">
      <c r="A4464" t="s">
        <v>11425</v>
      </c>
      <c r="B4464" s="33" t="s">
        <v>975</v>
      </c>
      <c r="C4464" s="33">
        <v>202</v>
      </c>
      <c r="D4464" t="s">
        <v>901</v>
      </c>
      <c r="E4464" t="s">
        <v>12246</v>
      </c>
      <c r="F4464" s="34">
        <v>44034.432638888888</v>
      </c>
      <c r="G4464" s="34">
        <v>44056.597222222219</v>
      </c>
      <c r="H4464" t="s">
        <v>907</v>
      </c>
      <c r="I4464" t="s">
        <v>903</v>
      </c>
      <c r="J4464" t="s">
        <v>12347</v>
      </c>
      <c r="K4464" t="s">
        <v>0</v>
      </c>
    </row>
    <row r="4465" spans="1:11">
      <c r="A4465" t="s">
        <v>11426</v>
      </c>
      <c r="B4465" s="33" t="s">
        <v>975</v>
      </c>
      <c r="C4465" s="33">
        <v>103</v>
      </c>
      <c r="D4465" t="s">
        <v>901</v>
      </c>
      <c r="E4465" t="s">
        <v>12246</v>
      </c>
      <c r="F4465" s="34">
        <v>44028.416666666664</v>
      </c>
      <c r="G4465" s="34">
        <v>44029.375</v>
      </c>
      <c r="H4465" t="s">
        <v>2</v>
      </c>
      <c r="I4465" t="s">
        <v>903</v>
      </c>
      <c r="J4465" t="s">
        <v>12505</v>
      </c>
      <c r="K4465" t="s">
        <v>0</v>
      </c>
    </row>
    <row r="4466" spans="1:11">
      <c r="A4466" t="s">
        <v>11427</v>
      </c>
      <c r="B4466" s="33" t="s">
        <v>975</v>
      </c>
      <c r="C4466" s="33">
        <v>101</v>
      </c>
      <c r="D4466" t="s">
        <v>901</v>
      </c>
      <c r="E4466" t="s">
        <v>12246</v>
      </c>
      <c r="F4466" s="34">
        <v>44035.365277777775</v>
      </c>
      <c r="G4466" s="34">
        <v>44042.625</v>
      </c>
      <c r="H4466" t="s">
        <v>907</v>
      </c>
      <c r="I4466" t="s">
        <v>903</v>
      </c>
      <c r="J4466" t="s">
        <v>12504</v>
      </c>
      <c r="K4466" t="s">
        <v>0</v>
      </c>
    </row>
    <row r="4467" spans="1:11">
      <c r="A4467" t="s">
        <v>11428</v>
      </c>
      <c r="B4467" s="33" t="s">
        <v>975</v>
      </c>
      <c r="C4467" s="33">
        <v>103</v>
      </c>
      <c r="D4467" t="s">
        <v>901</v>
      </c>
      <c r="E4467" t="s">
        <v>12246</v>
      </c>
      <c r="F4467" s="34">
        <v>44035.472222222219</v>
      </c>
      <c r="G4467" s="34">
        <v>44042.617361111108</v>
      </c>
      <c r="H4467" t="s">
        <v>907</v>
      </c>
      <c r="I4467" t="s">
        <v>903</v>
      </c>
      <c r="J4467" t="s">
        <v>12344</v>
      </c>
      <c r="K4467" t="s">
        <v>0</v>
      </c>
    </row>
    <row r="4468" spans="1:11">
      <c r="A4468" t="s">
        <v>11429</v>
      </c>
      <c r="B4468" s="33" t="s">
        <v>975</v>
      </c>
      <c r="C4468" s="33" t="s">
        <v>333</v>
      </c>
      <c r="D4468" t="s">
        <v>333</v>
      </c>
      <c r="E4468" t="s">
        <v>12238</v>
      </c>
      <c r="F4468" s="34">
        <v>44036.645833333336</v>
      </c>
      <c r="G4468" s="34">
        <v>44162.357776539349</v>
      </c>
      <c r="H4468" t="s">
        <v>907</v>
      </c>
      <c r="I4468" t="s">
        <v>903</v>
      </c>
      <c r="J4468" t="s">
        <v>12347</v>
      </c>
      <c r="K4468" t="s">
        <v>0</v>
      </c>
    </row>
    <row r="4469" spans="1:11">
      <c r="A4469" t="s">
        <v>11430</v>
      </c>
      <c r="B4469" s="33" t="s">
        <v>975</v>
      </c>
      <c r="C4469" s="33" t="s">
        <v>333</v>
      </c>
      <c r="D4469" t="s">
        <v>333</v>
      </c>
      <c r="E4469" t="s">
        <v>12246</v>
      </c>
      <c r="F4469" s="34">
        <v>44036.648611111108</v>
      </c>
      <c r="G4469" s="34">
        <v>44046.583333333336</v>
      </c>
      <c r="H4469" t="s">
        <v>907</v>
      </c>
      <c r="I4469" t="s">
        <v>903</v>
      </c>
      <c r="J4469" t="s">
        <v>12267</v>
      </c>
      <c r="K4469" t="s">
        <v>0</v>
      </c>
    </row>
    <row r="4470" spans="1:11">
      <c r="A4470" t="s">
        <v>11431</v>
      </c>
      <c r="B4470" s="33" t="s">
        <v>975</v>
      </c>
      <c r="C4470" s="33" t="s">
        <v>333</v>
      </c>
      <c r="D4470" t="s">
        <v>333</v>
      </c>
      <c r="E4470" t="s">
        <v>12246</v>
      </c>
      <c r="F4470" s="34">
        <v>44036.655555555553</v>
      </c>
      <c r="G4470" s="34">
        <v>44055.454861111109</v>
      </c>
      <c r="H4470" t="s">
        <v>907</v>
      </c>
      <c r="I4470" t="s">
        <v>903</v>
      </c>
      <c r="J4470" t="s">
        <v>12346</v>
      </c>
      <c r="K4470" t="s">
        <v>0</v>
      </c>
    </row>
    <row r="4471" spans="1:11">
      <c r="A4471" t="s">
        <v>11432</v>
      </c>
      <c r="B4471" s="33" t="s">
        <v>975</v>
      </c>
      <c r="C4471" s="33">
        <v>104</v>
      </c>
      <c r="D4471" t="s">
        <v>901</v>
      </c>
      <c r="E4471" t="s">
        <v>12246</v>
      </c>
      <c r="F4471" s="34">
        <v>44036.546527777777</v>
      </c>
      <c r="G4471" s="34">
        <v>44039.458333333336</v>
      </c>
      <c r="H4471" t="s">
        <v>907</v>
      </c>
      <c r="I4471" t="s">
        <v>903</v>
      </c>
      <c r="J4471" t="s">
        <v>12267</v>
      </c>
      <c r="K4471" t="s">
        <v>0</v>
      </c>
    </row>
    <row r="4472" spans="1:11">
      <c r="A4472" t="s">
        <v>11433</v>
      </c>
      <c r="B4472" s="33" t="s">
        <v>975</v>
      </c>
      <c r="C4472" s="33">
        <v>202</v>
      </c>
      <c r="D4472" t="s">
        <v>901</v>
      </c>
      <c r="E4472" t="s">
        <v>12246</v>
      </c>
      <c r="F4472" s="34">
        <v>44037.418749999997</v>
      </c>
      <c r="G4472" s="34">
        <v>44070.367753819446</v>
      </c>
      <c r="H4472" t="s">
        <v>907</v>
      </c>
      <c r="I4472" t="s">
        <v>903</v>
      </c>
      <c r="J4472" t="s">
        <v>12504</v>
      </c>
      <c r="K4472" t="s">
        <v>0</v>
      </c>
    </row>
    <row r="4473" spans="1:11">
      <c r="A4473" t="s">
        <v>11434</v>
      </c>
      <c r="B4473" s="33" t="s">
        <v>975</v>
      </c>
      <c r="C4473" s="33">
        <v>208</v>
      </c>
      <c r="D4473" t="s">
        <v>901</v>
      </c>
      <c r="E4473" t="s">
        <v>12246</v>
      </c>
      <c r="F4473" s="34">
        <v>44039.611805555556</v>
      </c>
      <c r="G4473" s="34">
        <v>44073.595324988426</v>
      </c>
      <c r="H4473" t="s">
        <v>2</v>
      </c>
      <c r="I4473" t="s">
        <v>903</v>
      </c>
      <c r="J4473" t="s">
        <v>12348</v>
      </c>
      <c r="K4473" t="s">
        <v>0</v>
      </c>
    </row>
    <row r="4474" spans="1:11">
      <c r="A4474" t="s">
        <v>11435</v>
      </c>
      <c r="B4474" s="33" t="s">
        <v>975</v>
      </c>
      <c r="C4474" s="33">
        <v>208</v>
      </c>
      <c r="D4474" t="s">
        <v>901</v>
      </c>
      <c r="E4474" t="s">
        <v>12246</v>
      </c>
      <c r="F4474" s="34">
        <v>44039.611805555556</v>
      </c>
      <c r="G4474" s="34">
        <v>44073.595823263888</v>
      </c>
      <c r="H4474" t="s">
        <v>2</v>
      </c>
      <c r="I4474" t="s">
        <v>903</v>
      </c>
      <c r="J4474" t="s">
        <v>12344</v>
      </c>
      <c r="K4474" t="s">
        <v>0</v>
      </c>
    </row>
    <row r="4475" spans="1:11">
      <c r="A4475" t="s">
        <v>11436</v>
      </c>
      <c r="B4475" s="33" t="s">
        <v>975</v>
      </c>
      <c r="C4475" s="33">
        <v>208</v>
      </c>
      <c r="D4475" t="s">
        <v>901</v>
      </c>
      <c r="E4475" t="s">
        <v>12246</v>
      </c>
      <c r="F4475" s="34">
        <v>44039.611805555556</v>
      </c>
      <c r="G4475" s="34">
        <v>44073.574249456018</v>
      </c>
      <c r="H4475" t="s">
        <v>2</v>
      </c>
      <c r="I4475" t="s">
        <v>903</v>
      </c>
      <c r="J4475" t="s">
        <v>12284</v>
      </c>
      <c r="K4475" t="s">
        <v>0</v>
      </c>
    </row>
    <row r="4476" spans="1:11">
      <c r="A4476" t="s">
        <v>11437</v>
      </c>
      <c r="B4476" s="33" t="s">
        <v>975</v>
      </c>
      <c r="C4476" s="33">
        <v>208</v>
      </c>
      <c r="D4476" t="s">
        <v>901</v>
      </c>
      <c r="E4476" t="s">
        <v>12246</v>
      </c>
      <c r="F4476" s="34">
        <v>44039.611805555556</v>
      </c>
      <c r="G4476" s="34">
        <v>44043.638888888891</v>
      </c>
      <c r="H4476" t="s">
        <v>907</v>
      </c>
      <c r="I4476" t="s">
        <v>903</v>
      </c>
      <c r="J4476" t="s">
        <v>12504</v>
      </c>
      <c r="K4476" t="s">
        <v>0</v>
      </c>
    </row>
    <row r="4477" spans="1:11">
      <c r="A4477" t="s">
        <v>11438</v>
      </c>
      <c r="B4477" s="33" t="s">
        <v>975</v>
      </c>
      <c r="C4477" s="33">
        <v>208</v>
      </c>
      <c r="D4477" t="s">
        <v>901</v>
      </c>
      <c r="E4477" t="s">
        <v>12246</v>
      </c>
      <c r="F4477" s="34">
        <v>44039.611805555556</v>
      </c>
      <c r="G4477" s="34">
        <v>44073.594831388888</v>
      </c>
      <c r="H4477" t="s">
        <v>907</v>
      </c>
      <c r="I4477" t="s">
        <v>903</v>
      </c>
      <c r="J4477" t="s">
        <v>12349</v>
      </c>
      <c r="K4477" t="s">
        <v>0</v>
      </c>
    </row>
    <row r="4478" spans="1:11">
      <c r="A4478" t="s">
        <v>11439</v>
      </c>
      <c r="B4478" s="33" t="s">
        <v>975</v>
      </c>
      <c r="C4478" s="33">
        <v>310</v>
      </c>
      <c r="D4478" t="s">
        <v>901</v>
      </c>
      <c r="E4478" t="s">
        <v>12246</v>
      </c>
      <c r="F4478" s="34">
        <v>44039.663888888892</v>
      </c>
      <c r="G4478" s="34">
        <v>44046.620833333334</v>
      </c>
      <c r="H4478" t="s">
        <v>907</v>
      </c>
      <c r="I4478" t="s">
        <v>903</v>
      </c>
      <c r="J4478" t="s">
        <v>12348</v>
      </c>
      <c r="K4478" t="s">
        <v>0</v>
      </c>
    </row>
    <row r="4479" spans="1:11">
      <c r="A4479" t="s">
        <v>11440</v>
      </c>
      <c r="B4479" s="33" t="s">
        <v>975</v>
      </c>
      <c r="C4479" s="33">
        <v>408</v>
      </c>
      <c r="D4479" t="s">
        <v>901</v>
      </c>
      <c r="E4479" t="s">
        <v>12246</v>
      </c>
      <c r="F4479" s="34">
        <v>44040.643055555556</v>
      </c>
      <c r="G4479" s="34">
        <v>44061.345138888886</v>
      </c>
      <c r="H4479" t="s">
        <v>907</v>
      </c>
      <c r="I4479" t="s">
        <v>903</v>
      </c>
      <c r="J4479" t="s">
        <v>12284</v>
      </c>
      <c r="K4479" t="s">
        <v>0</v>
      </c>
    </row>
    <row r="4480" spans="1:11">
      <c r="A4480" t="s">
        <v>11441</v>
      </c>
      <c r="B4480" s="33" t="s">
        <v>975</v>
      </c>
      <c r="C4480" s="33" t="s">
        <v>333</v>
      </c>
      <c r="D4480" t="s">
        <v>333</v>
      </c>
      <c r="E4480" t="s">
        <v>12246</v>
      </c>
      <c r="F4480" s="34">
        <v>44041.384027777778</v>
      </c>
      <c r="G4480" s="34">
        <v>44047.344444444447</v>
      </c>
      <c r="H4480" t="s">
        <v>907</v>
      </c>
      <c r="I4480" t="s">
        <v>903</v>
      </c>
      <c r="J4480" t="s">
        <v>12346</v>
      </c>
      <c r="K4480" t="s">
        <v>0</v>
      </c>
    </row>
    <row r="4481" spans="1:11">
      <c r="A4481" t="s">
        <v>11442</v>
      </c>
      <c r="B4481" s="33" t="s">
        <v>975</v>
      </c>
      <c r="C4481" s="33" t="s">
        <v>333</v>
      </c>
      <c r="D4481" t="s">
        <v>333</v>
      </c>
      <c r="E4481" t="s">
        <v>12246</v>
      </c>
      <c r="F4481" s="34">
        <v>44041.386111111111</v>
      </c>
      <c r="G4481" s="34">
        <v>44050.375</v>
      </c>
      <c r="H4481" t="s">
        <v>907</v>
      </c>
      <c r="I4481" t="s">
        <v>903</v>
      </c>
      <c r="J4481" t="s">
        <v>12353</v>
      </c>
      <c r="K4481" t="s">
        <v>0</v>
      </c>
    </row>
    <row r="4482" spans="1:11">
      <c r="A4482" t="s">
        <v>11443</v>
      </c>
      <c r="B4482" s="33" t="s">
        <v>975</v>
      </c>
      <c r="C4482" s="33" t="s">
        <v>333</v>
      </c>
      <c r="D4482" t="s">
        <v>333</v>
      </c>
      <c r="E4482" t="s">
        <v>12246</v>
      </c>
      <c r="F4482" s="34">
        <v>44041.386111111111</v>
      </c>
      <c r="G4482" s="34">
        <v>44126.008674027777</v>
      </c>
      <c r="H4482" t="s">
        <v>2</v>
      </c>
      <c r="I4482" t="s">
        <v>903</v>
      </c>
      <c r="J4482" t="s">
        <v>12350</v>
      </c>
      <c r="K4482" t="s">
        <v>0</v>
      </c>
    </row>
    <row r="4483" spans="1:11">
      <c r="A4483" t="s">
        <v>11444</v>
      </c>
      <c r="B4483" s="33" t="s">
        <v>975</v>
      </c>
      <c r="C4483" s="33" t="s">
        <v>333</v>
      </c>
      <c r="D4483" t="s">
        <v>333</v>
      </c>
      <c r="E4483" t="s">
        <v>12246</v>
      </c>
      <c r="F4483" s="34">
        <v>44041.386111111111</v>
      </c>
      <c r="G4483" s="34">
        <v>44056.602777777778</v>
      </c>
      <c r="H4483" t="s">
        <v>907</v>
      </c>
      <c r="I4483" t="s">
        <v>903</v>
      </c>
      <c r="J4483" t="s">
        <v>12350</v>
      </c>
      <c r="K4483" t="s">
        <v>0</v>
      </c>
    </row>
    <row r="4484" spans="1:11">
      <c r="A4484" t="s">
        <v>11445</v>
      </c>
      <c r="B4484" s="33" t="s">
        <v>975</v>
      </c>
      <c r="C4484" s="33" t="s">
        <v>333</v>
      </c>
      <c r="D4484" t="s">
        <v>333</v>
      </c>
      <c r="E4484" t="s">
        <v>12246</v>
      </c>
      <c r="F4484" s="34">
        <v>44041.386111111111</v>
      </c>
      <c r="G4484" s="34">
        <v>44073.596659571762</v>
      </c>
      <c r="H4484" t="s">
        <v>907</v>
      </c>
      <c r="I4484" t="s">
        <v>903</v>
      </c>
      <c r="J4484" t="s">
        <v>12349</v>
      </c>
      <c r="K4484" t="s">
        <v>0</v>
      </c>
    </row>
    <row r="4485" spans="1:11">
      <c r="A4485" t="s">
        <v>11446</v>
      </c>
      <c r="B4485" s="33" t="s">
        <v>975</v>
      </c>
      <c r="C4485" s="33" t="s">
        <v>333</v>
      </c>
      <c r="D4485" t="s">
        <v>333</v>
      </c>
      <c r="E4485" t="s">
        <v>12246</v>
      </c>
      <c r="F4485" s="34">
        <v>44041.386111111111</v>
      </c>
      <c r="G4485" s="34">
        <v>44056.59652777778</v>
      </c>
      <c r="H4485" t="s">
        <v>2</v>
      </c>
      <c r="I4485" t="s">
        <v>903</v>
      </c>
      <c r="J4485" t="s">
        <v>12353</v>
      </c>
      <c r="K4485" t="s">
        <v>0</v>
      </c>
    </row>
    <row r="4486" spans="1:11">
      <c r="A4486" t="s">
        <v>11447</v>
      </c>
      <c r="B4486" s="33" t="s">
        <v>975</v>
      </c>
      <c r="C4486" s="33" t="s">
        <v>333</v>
      </c>
      <c r="D4486" t="s">
        <v>333</v>
      </c>
      <c r="E4486" t="s">
        <v>12246</v>
      </c>
      <c r="F4486" s="34">
        <v>44041.386111111111</v>
      </c>
      <c r="G4486" s="34">
        <v>44049.625</v>
      </c>
      <c r="H4486" t="s">
        <v>907</v>
      </c>
      <c r="I4486" t="s">
        <v>903</v>
      </c>
      <c r="J4486" t="s">
        <v>12346</v>
      </c>
      <c r="K4486" t="s">
        <v>0</v>
      </c>
    </row>
    <row r="4487" spans="1:11">
      <c r="A4487" t="s">
        <v>11448</v>
      </c>
      <c r="B4487" s="33" t="s">
        <v>975</v>
      </c>
      <c r="C4487" s="33" t="s">
        <v>333</v>
      </c>
      <c r="D4487" t="s">
        <v>333</v>
      </c>
      <c r="E4487" t="s">
        <v>12246</v>
      </c>
      <c r="F4487" s="34">
        <v>44041.386111111111</v>
      </c>
      <c r="G4487" s="34">
        <v>44056.600694444445</v>
      </c>
      <c r="H4487" t="s">
        <v>2</v>
      </c>
      <c r="I4487" t="s">
        <v>903</v>
      </c>
      <c r="J4487" t="s">
        <v>12346</v>
      </c>
      <c r="K4487" t="s">
        <v>0</v>
      </c>
    </row>
    <row r="4488" spans="1:11">
      <c r="A4488" t="s">
        <v>11449</v>
      </c>
      <c r="B4488" s="33" t="s">
        <v>975</v>
      </c>
      <c r="C4488" s="33" t="s">
        <v>333</v>
      </c>
      <c r="D4488" t="s">
        <v>333</v>
      </c>
      <c r="E4488" t="s">
        <v>12246</v>
      </c>
      <c r="F4488" s="34">
        <v>44041.399305555555</v>
      </c>
      <c r="G4488" s="34">
        <v>44041.401647800929</v>
      </c>
      <c r="H4488" t="s">
        <v>2</v>
      </c>
      <c r="I4488" t="s">
        <v>903</v>
      </c>
      <c r="J4488" t="s">
        <v>12345</v>
      </c>
      <c r="K4488" t="s">
        <v>0</v>
      </c>
    </row>
    <row r="4489" spans="1:11">
      <c r="A4489" t="s">
        <v>11450</v>
      </c>
      <c r="B4489" s="33" t="s">
        <v>975</v>
      </c>
      <c r="C4489" s="33" t="s">
        <v>333</v>
      </c>
      <c r="D4489" t="s">
        <v>333</v>
      </c>
      <c r="E4489" t="s">
        <v>12246</v>
      </c>
      <c r="F4489" s="34">
        <v>44041.399305555555</v>
      </c>
      <c r="G4489" s="34">
        <v>44047.668869930552</v>
      </c>
      <c r="H4489" t="s">
        <v>907</v>
      </c>
      <c r="I4489" t="s">
        <v>903</v>
      </c>
      <c r="J4489" t="s">
        <v>12354</v>
      </c>
      <c r="K4489" t="s">
        <v>0</v>
      </c>
    </row>
    <row r="4490" spans="1:11">
      <c r="A4490" t="s">
        <v>11451</v>
      </c>
      <c r="B4490" s="33" t="s">
        <v>975</v>
      </c>
      <c r="C4490" s="33" t="s">
        <v>333</v>
      </c>
      <c r="D4490" t="s">
        <v>333</v>
      </c>
      <c r="E4490" t="s">
        <v>12246</v>
      </c>
      <c r="F4490" s="34">
        <v>44041.399305555555</v>
      </c>
      <c r="G4490" s="34">
        <v>44042.40902777778</v>
      </c>
      <c r="H4490" t="s">
        <v>2</v>
      </c>
      <c r="I4490" t="s">
        <v>903</v>
      </c>
      <c r="J4490" t="s">
        <v>12354</v>
      </c>
      <c r="K4490" t="s">
        <v>0</v>
      </c>
    </row>
    <row r="4491" spans="1:11">
      <c r="A4491" t="s">
        <v>11452</v>
      </c>
      <c r="B4491" s="33" t="s">
        <v>975</v>
      </c>
      <c r="C4491" s="33">
        <v>109</v>
      </c>
      <c r="D4491" t="s">
        <v>901</v>
      </c>
      <c r="E4491" t="s">
        <v>12246</v>
      </c>
      <c r="F4491" s="34">
        <v>44041.551388888889</v>
      </c>
      <c r="G4491" s="34">
        <v>44047.395833333336</v>
      </c>
      <c r="H4491" t="s">
        <v>907</v>
      </c>
      <c r="I4491" t="s">
        <v>903</v>
      </c>
      <c r="J4491" t="s">
        <v>12504</v>
      </c>
      <c r="K4491" t="s">
        <v>0</v>
      </c>
    </row>
    <row r="4492" spans="1:11">
      <c r="A4492" t="s">
        <v>11453</v>
      </c>
      <c r="B4492" s="33" t="s">
        <v>975</v>
      </c>
      <c r="C4492" s="33">
        <v>109</v>
      </c>
      <c r="D4492" t="s">
        <v>901</v>
      </c>
      <c r="E4492" t="s">
        <v>12246</v>
      </c>
      <c r="F4492" s="34">
        <v>44041.551388888889</v>
      </c>
      <c r="G4492" s="34">
        <v>44057.666666666664</v>
      </c>
      <c r="H4492" t="s">
        <v>907</v>
      </c>
      <c r="I4492" t="s">
        <v>903</v>
      </c>
      <c r="J4492" t="s">
        <v>12348</v>
      </c>
      <c r="K4492" t="s">
        <v>0</v>
      </c>
    </row>
    <row r="4493" spans="1:11">
      <c r="A4493" t="s">
        <v>11454</v>
      </c>
      <c r="B4493" s="33" t="s">
        <v>975</v>
      </c>
      <c r="C4493" s="33">
        <v>103</v>
      </c>
      <c r="D4493" t="s">
        <v>901</v>
      </c>
      <c r="E4493" t="s">
        <v>12246</v>
      </c>
      <c r="F4493" s="34">
        <v>44041.673611111109</v>
      </c>
      <c r="G4493" s="34">
        <v>44063.594444444447</v>
      </c>
      <c r="H4493" t="s">
        <v>907</v>
      </c>
      <c r="I4493" t="s">
        <v>903</v>
      </c>
      <c r="J4493" t="s">
        <v>12265</v>
      </c>
      <c r="K4493" t="s">
        <v>0</v>
      </c>
    </row>
    <row r="4494" spans="1:11">
      <c r="A4494" t="s">
        <v>11455</v>
      </c>
      <c r="B4494" s="33" t="s">
        <v>975</v>
      </c>
      <c r="C4494" s="33">
        <v>107</v>
      </c>
      <c r="D4494" t="s">
        <v>901</v>
      </c>
      <c r="E4494" t="s">
        <v>12246</v>
      </c>
      <c r="F4494" s="34">
        <v>44042.636805555558</v>
      </c>
      <c r="G4494" s="34">
        <v>44060.645833333336</v>
      </c>
      <c r="H4494" t="s">
        <v>907</v>
      </c>
      <c r="I4494" t="s">
        <v>903</v>
      </c>
      <c r="J4494" t="s">
        <v>12344</v>
      </c>
      <c r="K4494" t="s">
        <v>0</v>
      </c>
    </row>
    <row r="4495" spans="1:11">
      <c r="A4495" t="s">
        <v>11456</v>
      </c>
      <c r="B4495" s="33" t="s">
        <v>975</v>
      </c>
      <c r="C4495" s="33">
        <v>107</v>
      </c>
      <c r="D4495" t="s">
        <v>901</v>
      </c>
      <c r="E4495" t="s">
        <v>12246</v>
      </c>
      <c r="F4495" s="34">
        <v>44042.636805555558</v>
      </c>
      <c r="G4495" s="34">
        <v>44047.625</v>
      </c>
      <c r="H4495" t="s">
        <v>907</v>
      </c>
      <c r="I4495" t="s">
        <v>903</v>
      </c>
      <c r="J4495" t="s">
        <v>12284</v>
      </c>
      <c r="K4495" t="s">
        <v>0</v>
      </c>
    </row>
    <row r="4496" spans="1:11">
      <c r="A4496" t="s">
        <v>11457</v>
      </c>
      <c r="B4496" s="33" t="s">
        <v>975</v>
      </c>
      <c r="C4496" s="33" t="s">
        <v>333</v>
      </c>
      <c r="D4496" t="s">
        <v>333</v>
      </c>
      <c r="E4496" t="s">
        <v>12246</v>
      </c>
      <c r="F4496" s="34">
        <v>44043.563888888886</v>
      </c>
      <c r="G4496" s="34">
        <v>44047.672833912038</v>
      </c>
      <c r="H4496" t="s">
        <v>2</v>
      </c>
      <c r="I4496" t="s">
        <v>903</v>
      </c>
      <c r="J4496" t="s">
        <v>12350</v>
      </c>
      <c r="K4496" t="s">
        <v>0</v>
      </c>
    </row>
    <row r="4497" spans="1:11">
      <c r="A4497" t="s">
        <v>11458</v>
      </c>
      <c r="B4497" s="33" t="s">
        <v>975</v>
      </c>
      <c r="C4497" s="33">
        <v>102</v>
      </c>
      <c r="D4497" t="s">
        <v>901</v>
      </c>
      <c r="E4497" t="s">
        <v>12246</v>
      </c>
      <c r="F4497" s="34">
        <v>44046.338888888888</v>
      </c>
      <c r="G4497" s="34">
        <v>44063.592361111114</v>
      </c>
      <c r="H4497" t="s">
        <v>907</v>
      </c>
      <c r="I4497" t="s">
        <v>903</v>
      </c>
      <c r="J4497" t="s">
        <v>12504</v>
      </c>
      <c r="K4497" t="s">
        <v>0</v>
      </c>
    </row>
    <row r="4498" spans="1:11">
      <c r="A4498" t="s">
        <v>11459</v>
      </c>
      <c r="B4498" s="33" t="s">
        <v>975</v>
      </c>
      <c r="C4498" s="33" t="s">
        <v>333</v>
      </c>
      <c r="D4498" t="s">
        <v>333</v>
      </c>
      <c r="E4498" t="s">
        <v>12246</v>
      </c>
      <c r="F4498" s="34">
        <v>44046.367361111108</v>
      </c>
      <c r="G4498" s="34">
        <v>44126.009090752312</v>
      </c>
      <c r="H4498" t="s">
        <v>907</v>
      </c>
      <c r="I4498" t="s">
        <v>903</v>
      </c>
      <c r="J4498" t="s">
        <v>12350</v>
      </c>
      <c r="K4498" t="s">
        <v>0</v>
      </c>
    </row>
    <row r="4499" spans="1:11">
      <c r="A4499" t="s">
        <v>11460</v>
      </c>
      <c r="B4499" s="33" t="s">
        <v>975</v>
      </c>
      <c r="C4499" s="33">
        <v>206</v>
      </c>
      <c r="D4499" t="s">
        <v>901</v>
      </c>
      <c r="E4499" t="s">
        <v>12246</v>
      </c>
      <c r="F4499" s="34">
        <v>44046.370833333334</v>
      </c>
      <c r="G4499" s="34">
        <v>44075.618750000001</v>
      </c>
      <c r="H4499" t="s">
        <v>2</v>
      </c>
      <c r="I4499" t="s">
        <v>903</v>
      </c>
      <c r="J4499" t="s">
        <v>12347</v>
      </c>
      <c r="K4499" t="s">
        <v>0</v>
      </c>
    </row>
    <row r="4500" spans="1:11">
      <c r="A4500" t="s">
        <v>11461</v>
      </c>
      <c r="B4500" s="33" t="s">
        <v>975</v>
      </c>
      <c r="C4500" s="33">
        <v>301</v>
      </c>
      <c r="D4500" t="s">
        <v>901</v>
      </c>
      <c r="E4500" t="s">
        <v>12246</v>
      </c>
      <c r="F4500" s="34">
        <v>44046.382638888892</v>
      </c>
      <c r="G4500" s="34">
        <v>44047.708333333336</v>
      </c>
      <c r="H4500" t="s">
        <v>907</v>
      </c>
      <c r="I4500" t="s">
        <v>903</v>
      </c>
      <c r="J4500" t="s">
        <v>12346</v>
      </c>
      <c r="K4500" t="s">
        <v>0</v>
      </c>
    </row>
    <row r="4501" spans="1:11">
      <c r="A4501" t="s">
        <v>11462</v>
      </c>
      <c r="B4501" s="33" t="s">
        <v>975</v>
      </c>
      <c r="C4501" s="33">
        <v>203</v>
      </c>
      <c r="D4501" t="s">
        <v>901</v>
      </c>
      <c r="E4501" t="s">
        <v>12246</v>
      </c>
      <c r="F4501" s="34">
        <v>44046.675694444442</v>
      </c>
      <c r="G4501" s="34">
        <v>44104.392165949073</v>
      </c>
      <c r="H4501" t="s">
        <v>907</v>
      </c>
      <c r="I4501" t="s">
        <v>903</v>
      </c>
      <c r="J4501" t="s">
        <v>12347</v>
      </c>
      <c r="K4501" t="s">
        <v>0</v>
      </c>
    </row>
    <row r="4502" spans="1:11">
      <c r="A4502" t="s">
        <v>11463</v>
      </c>
      <c r="B4502" s="33" t="s">
        <v>975</v>
      </c>
      <c r="C4502" s="33">
        <v>204</v>
      </c>
      <c r="D4502" t="s">
        <v>901</v>
      </c>
      <c r="E4502" t="s">
        <v>12246</v>
      </c>
      <c r="F4502" s="34">
        <v>44047.529861111114</v>
      </c>
      <c r="G4502" s="34">
        <v>44071.652777777781</v>
      </c>
      <c r="H4502" t="s">
        <v>907</v>
      </c>
      <c r="I4502" t="s">
        <v>903</v>
      </c>
      <c r="J4502" t="s">
        <v>12347</v>
      </c>
      <c r="K4502" t="s">
        <v>0</v>
      </c>
    </row>
    <row r="4503" spans="1:11">
      <c r="A4503" t="s">
        <v>11464</v>
      </c>
      <c r="B4503" s="33" t="s">
        <v>975</v>
      </c>
      <c r="C4503" s="33" t="s">
        <v>333</v>
      </c>
      <c r="D4503" t="s">
        <v>333</v>
      </c>
      <c r="E4503" t="s">
        <v>12246</v>
      </c>
      <c r="F4503" s="34">
        <v>44047.55</v>
      </c>
      <c r="G4503" s="34">
        <v>44057.380555555559</v>
      </c>
      <c r="H4503" t="s">
        <v>907</v>
      </c>
      <c r="I4503" t="s">
        <v>903</v>
      </c>
      <c r="J4503" t="s">
        <v>12344</v>
      </c>
      <c r="K4503" t="s">
        <v>0</v>
      </c>
    </row>
    <row r="4504" spans="1:11">
      <c r="A4504" t="s">
        <v>11465</v>
      </c>
      <c r="B4504" s="33" t="s">
        <v>975</v>
      </c>
      <c r="C4504" s="33">
        <v>106</v>
      </c>
      <c r="D4504" t="s">
        <v>901</v>
      </c>
      <c r="E4504" t="s">
        <v>12246</v>
      </c>
      <c r="F4504" s="34">
        <v>44049.775694444441</v>
      </c>
      <c r="G4504" s="34">
        <v>44055.666666666664</v>
      </c>
      <c r="H4504" t="s">
        <v>907</v>
      </c>
      <c r="I4504" t="s">
        <v>903</v>
      </c>
      <c r="J4504" t="s">
        <v>12349</v>
      </c>
      <c r="K4504" t="s">
        <v>0</v>
      </c>
    </row>
    <row r="4505" spans="1:11">
      <c r="A4505" t="s">
        <v>11466</v>
      </c>
      <c r="B4505" s="33" t="s">
        <v>975</v>
      </c>
      <c r="C4505" s="33">
        <v>110</v>
      </c>
      <c r="D4505" t="s">
        <v>901</v>
      </c>
      <c r="E4505" t="s">
        <v>12246</v>
      </c>
      <c r="F4505" s="34">
        <v>44053.311111111114</v>
      </c>
      <c r="G4505" s="34">
        <v>44071.467913946763</v>
      </c>
      <c r="H4505" t="s">
        <v>907</v>
      </c>
      <c r="I4505" t="s">
        <v>903</v>
      </c>
      <c r="J4505" t="s">
        <v>12350</v>
      </c>
      <c r="K4505" t="s">
        <v>0</v>
      </c>
    </row>
    <row r="4506" spans="1:11">
      <c r="A4506" t="s">
        <v>11467</v>
      </c>
      <c r="B4506" s="33" t="s">
        <v>975</v>
      </c>
      <c r="C4506" s="33">
        <v>405</v>
      </c>
      <c r="D4506" t="s">
        <v>901</v>
      </c>
      <c r="E4506" t="s">
        <v>12246</v>
      </c>
      <c r="F4506" s="34">
        <v>44053.319444444445</v>
      </c>
      <c r="G4506" s="34">
        <v>44144.669736840275</v>
      </c>
      <c r="H4506" t="s">
        <v>2</v>
      </c>
      <c r="I4506" t="s">
        <v>903</v>
      </c>
      <c r="J4506" t="s">
        <v>12265</v>
      </c>
      <c r="K4506" t="s">
        <v>0</v>
      </c>
    </row>
    <row r="4507" spans="1:11">
      <c r="A4507" t="s">
        <v>11468</v>
      </c>
      <c r="B4507" s="33" t="s">
        <v>975</v>
      </c>
      <c r="C4507" s="33">
        <v>309</v>
      </c>
      <c r="D4507" t="s">
        <v>901</v>
      </c>
      <c r="E4507" t="s">
        <v>12246</v>
      </c>
      <c r="F4507" s="34">
        <v>44053.327777777777</v>
      </c>
      <c r="G4507" s="34">
        <v>44103.450974201391</v>
      </c>
      <c r="H4507" t="s">
        <v>2</v>
      </c>
      <c r="I4507" t="s">
        <v>903</v>
      </c>
      <c r="J4507" t="s">
        <v>12353</v>
      </c>
      <c r="K4507" t="s">
        <v>0</v>
      </c>
    </row>
    <row r="4508" spans="1:11">
      <c r="A4508" t="s">
        <v>11469</v>
      </c>
      <c r="B4508" s="33" t="s">
        <v>975</v>
      </c>
      <c r="C4508" s="33">
        <v>309</v>
      </c>
      <c r="D4508" t="s">
        <v>901</v>
      </c>
      <c r="E4508" t="s">
        <v>12246</v>
      </c>
      <c r="F4508" s="34">
        <v>44053.327777777777</v>
      </c>
      <c r="G4508" s="34">
        <v>44055.40625</v>
      </c>
      <c r="H4508" t="s">
        <v>2</v>
      </c>
      <c r="I4508" t="s">
        <v>903</v>
      </c>
      <c r="J4508" t="s">
        <v>12265</v>
      </c>
      <c r="K4508" t="s">
        <v>0</v>
      </c>
    </row>
    <row r="4509" spans="1:11">
      <c r="A4509" t="s">
        <v>11470</v>
      </c>
      <c r="B4509" s="33" t="s">
        <v>975</v>
      </c>
      <c r="C4509" s="33" t="s">
        <v>333</v>
      </c>
      <c r="D4509" t="s">
        <v>333</v>
      </c>
      <c r="E4509" t="s">
        <v>12246</v>
      </c>
      <c r="F4509" s="34">
        <v>44053.336805555555</v>
      </c>
      <c r="G4509" s="34">
        <v>44055.426388888889</v>
      </c>
      <c r="H4509" t="s">
        <v>2</v>
      </c>
      <c r="I4509" t="s">
        <v>903</v>
      </c>
      <c r="J4509" t="s">
        <v>12346</v>
      </c>
      <c r="K4509" t="s">
        <v>0</v>
      </c>
    </row>
    <row r="4510" spans="1:11">
      <c r="A4510" t="s">
        <v>11471</v>
      </c>
      <c r="B4510" s="33" t="s">
        <v>975</v>
      </c>
      <c r="C4510" s="33">
        <v>304</v>
      </c>
      <c r="D4510" t="s">
        <v>901</v>
      </c>
      <c r="E4510" t="s">
        <v>12246</v>
      </c>
      <c r="F4510" s="34">
        <v>44048.436805555553</v>
      </c>
      <c r="G4510" s="34">
        <v>44063.597916666666</v>
      </c>
      <c r="H4510" t="s">
        <v>907</v>
      </c>
      <c r="I4510" t="s">
        <v>903</v>
      </c>
      <c r="J4510" t="s">
        <v>12347</v>
      </c>
      <c r="K4510" t="s">
        <v>0</v>
      </c>
    </row>
    <row r="4511" spans="1:11">
      <c r="A4511" t="s">
        <v>11472</v>
      </c>
      <c r="B4511" s="33" t="s">
        <v>975</v>
      </c>
      <c r="C4511" s="33">
        <v>407</v>
      </c>
      <c r="D4511" t="s">
        <v>901</v>
      </c>
      <c r="E4511" t="s">
        <v>12246</v>
      </c>
      <c r="F4511" s="34">
        <v>44064.173611111109</v>
      </c>
      <c r="G4511" s="34">
        <v>44103.451656759258</v>
      </c>
      <c r="H4511" t="s">
        <v>907</v>
      </c>
      <c r="I4511" t="s">
        <v>903</v>
      </c>
      <c r="J4511" t="s">
        <v>12346</v>
      </c>
      <c r="K4511" t="s">
        <v>0</v>
      </c>
    </row>
    <row r="4512" spans="1:11">
      <c r="A4512" t="s">
        <v>11473</v>
      </c>
      <c r="B4512" s="33" t="s">
        <v>975</v>
      </c>
      <c r="C4512" s="33">
        <v>302</v>
      </c>
      <c r="D4512" t="s">
        <v>901</v>
      </c>
      <c r="E4512" t="s">
        <v>12246</v>
      </c>
      <c r="F4512" s="34">
        <v>44070.423611111109</v>
      </c>
      <c r="G4512" s="34">
        <v>44091.407647002314</v>
      </c>
      <c r="H4512" t="s">
        <v>2</v>
      </c>
      <c r="I4512" t="s">
        <v>903</v>
      </c>
      <c r="J4512" t="s">
        <v>12265</v>
      </c>
      <c r="K4512" t="s">
        <v>0</v>
      </c>
    </row>
    <row r="4513" spans="1:11">
      <c r="A4513" t="s">
        <v>11474</v>
      </c>
      <c r="B4513" s="33" t="s">
        <v>975</v>
      </c>
      <c r="C4513" s="33">
        <v>204</v>
      </c>
      <c r="D4513" t="s">
        <v>901</v>
      </c>
      <c r="E4513" t="s">
        <v>12246</v>
      </c>
      <c r="F4513" s="34">
        <v>44076.808333333334</v>
      </c>
      <c r="G4513" s="34">
        <v>44084.388194444444</v>
      </c>
      <c r="H4513" t="s">
        <v>907</v>
      </c>
      <c r="I4513" t="s">
        <v>903</v>
      </c>
      <c r="J4513" t="s">
        <v>12346</v>
      </c>
      <c r="K4513" t="s">
        <v>0</v>
      </c>
    </row>
    <row r="4514" spans="1:11">
      <c r="A4514" t="s">
        <v>11475</v>
      </c>
      <c r="B4514" s="33" t="s">
        <v>975</v>
      </c>
      <c r="C4514" s="33">
        <v>204</v>
      </c>
      <c r="D4514" t="s">
        <v>901</v>
      </c>
      <c r="E4514" t="s">
        <v>12246</v>
      </c>
      <c r="F4514" s="34">
        <v>44076.808333333334</v>
      </c>
      <c r="G4514" s="34">
        <v>44091.406168043985</v>
      </c>
      <c r="H4514" t="s">
        <v>2</v>
      </c>
      <c r="I4514" t="s">
        <v>903</v>
      </c>
      <c r="J4514" t="s">
        <v>12348</v>
      </c>
      <c r="K4514" t="s">
        <v>0</v>
      </c>
    </row>
    <row r="4515" spans="1:11">
      <c r="A4515" t="s">
        <v>11476</v>
      </c>
      <c r="B4515" s="33" t="s">
        <v>975</v>
      </c>
      <c r="C4515" s="33">
        <v>208</v>
      </c>
      <c r="D4515" t="s">
        <v>901</v>
      </c>
      <c r="E4515" t="s">
        <v>12246</v>
      </c>
      <c r="F4515" s="34">
        <v>44082.597916666666</v>
      </c>
      <c r="G4515" s="34">
        <v>44084.698611111111</v>
      </c>
      <c r="H4515" t="s">
        <v>907</v>
      </c>
      <c r="I4515" t="s">
        <v>903</v>
      </c>
      <c r="J4515" t="s">
        <v>12349</v>
      </c>
      <c r="K4515" t="s">
        <v>0</v>
      </c>
    </row>
    <row r="4516" spans="1:11">
      <c r="A4516" t="s">
        <v>11477</v>
      </c>
      <c r="B4516" s="33" t="s">
        <v>975</v>
      </c>
      <c r="C4516" s="33">
        <v>106</v>
      </c>
      <c r="D4516" t="s">
        <v>901</v>
      </c>
      <c r="E4516" t="s">
        <v>12246</v>
      </c>
      <c r="F4516" s="34">
        <v>44077.666666666664</v>
      </c>
      <c r="G4516" s="34">
        <v>44086.855020150462</v>
      </c>
      <c r="H4516" t="s">
        <v>907</v>
      </c>
      <c r="I4516" t="s">
        <v>903</v>
      </c>
      <c r="J4516" t="s">
        <v>12347</v>
      </c>
      <c r="K4516" t="s">
        <v>0</v>
      </c>
    </row>
    <row r="4517" spans="1:11">
      <c r="A4517" t="s">
        <v>11478</v>
      </c>
      <c r="B4517" s="33" t="s">
        <v>975</v>
      </c>
      <c r="C4517" s="33">
        <v>209</v>
      </c>
      <c r="D4517" t="s">
        <v>901</v>
      </c>
      <c r="E4517" t="s">
        <v>12246</v>
      </c>
      <c r="F4517" s="34">
        <v>44087.032638888886</v>
      </c>
      <c r="G4517" s="34">
        <v>44105.493500578705</v>
      </c>
      <c r="H4517" t="s">
        <v>907</v>
      </c>
      <c r="I4517" t="s">
        <v>903</v>
      </c>
      <c r="J4517" t="s">
        <v>12347</v>
      </c>
      <c r="K4517" t="s">
        <v>0</v>
      </c>
    </row>
    <row r="4518" spans="1:11">
      <c r="A4518" t="s">
        <v>11479</v>
      </c>
      <c r="B4518" s="33" t="s">
        <v>975</v>
      </c>
      <c r="C4518" s="33">
        <v>306</v>
      </c>
      <c r="D4518" t="s">
        <v>901</v>
      </c>
      <c r="E4518" t="s">
        <v>12246</v>
      </c>
      <c r="F4518" s="34">
        <v>44085.478472222225</v>
      </c>
      <c r="G4518" s="34">
        <v>44104.375</v>
      </c>
      <c r="H4518" t="s">
        <v>907</v>
      </c>
      <c r="I4518" t="s">
        <v>903</v>
      </c>
      <c r="J4518" t="s">
        <v>12347</v>
      </c>
      <c r="K4518" t="s">
        <v>0</v>
      </c>
    </row>
    <row r="4519" spans="1:11">
      <c r="A4519" t="s">
        <v>11480</v>
      </c>
      <c r="B4519" s="33" t="s">
        <v>975</v>
      </c>
      <c r="C4519" s="33">
        <v>210</v>
      </c>
      <c r="D4519" t="s">
        <v>901</v>
      </c>
      <c r="E4519" t="s">
        <v>12246</v>
      </c>
      <c r="F4519" s="34">
        <v>44099.454861111109</v>
      </c>
      <c r="G4519" s="34">
        <v>44109.70208333333</v>
      </c>
      <c r="H4519" t="s">
        <v>907</v>
      </c>
      <c r="I4519" t="s">
        <v>903</v>
      </c>
      <c r="J4519" t="s">
        <v>12267</v>
      </c>
      <c r="K4519" t="s">
        <v>0</v>
      </c>
    </row>
    <row r="4520" spans="1:11">
      <c r="A4520" t="s">
        <v>11481</v>
      </c>
      <c r="B4520" s="33" t="s">
        <v>975</v>
      </c>
      <c r="C4520" s="33">
        <v>309</v>
      </c>
      <c r="D4520" t="s">
        <v>901</v>
      </c>
      <c r="E4520" t="s">
        <v>12246</v>
      </c>
      <c r="F4520" s="34">
        <v>44102.618750000001</v>
      </c>
      <c r="G4520" s="34">
        <v>44106.492361111108</v>
      </c>
      <c r="H4520" t="s">
        <v>907</v>
      </c>
      <c r="I4520" t="s">
        <v>903</v>
      </c>
      <c r="J4520" t="s">
        <v>12349</v>
      </c>
      <c r="K4520" t="s">
        <v>0</v>
      </c>
    </row>
    <row r="4521" spans="1:11">
      <c r="A4521" t="s">
        <v>11482</v>
      </c>
      <c r="B4521" s="33" t="s">
        <v>975</v>
      </c>
      <c r="C4521" s="33" t="s">
        <v>333</v>
      </c>
      <c r="D4521" t="s">
        <v>333</v>
      </c>
      <c r="E4521" t="s">
        <v>12246</v>
      </c>
      <c r="F4521" s="34">
        <v>44104.448611111111</v>
      </c>
      <c r="G4521" s="34">
        <v>44106.708333333336</v>
      </c>
      <c r="H4521" t="s">
        <v>907</v>
      </c>
      <c r="I4521" t="s">
        <v>903</v>
      </c>
      <c r="J4521" t="s">
        <v>12349</v>
      </c>
      <c r="K4521" t="s">
        <v>0</v>
      </c>
    </row>
    <row r="4522" spans="1:11">
      <c r="A4522" t="s">
        <v>11483</v>
      </c>
      <c r="B4522" s="33" t="s">
        <v>975</v>
      </c>
      <c r="C4522" s="33">
        <v>403</v>
      </c>
      <c r="D4522" t="s">
        <v>901</v>
      </c>
      <c r="E4522" t="s">
        <v>12246</v>
      </c>
      <c r="F4522" s="34">
        <v>44106.587500000001</v>
      </c>
      <c r="G4522" s="34">
        <v>44113.416666666664</v>
      </c>
      <c r="H4522" t="s">
        <v>907</v>
      </c>
      <c r="I4522" t="s">
        <v>903</v>
      </c>
      <c r="J4522" t="s">
        <v>12344</v>
      </c>
      <c r="K4522" t="s">
        <v>0</v>
      </c>
    </row>
    <row r="4523" spans="1:11">
      <c r="A4523" t="s">
        <v>11484</v>
      </c>
      <c r="B4523" s="33" t="s">
        <v>975</v>
      </c>
      <c r="C4523" s="33">
        <v>403</v>
      </c>
      <c r="D4523" t="s">
        <v>901</v>
      </c>
      <c r="E4523" t="s">
        <v>12246</v>
      </c>
      <c r="F4523" s="34">
        <v>44119.275000000001</v>
      </c>
      <c r="G4523" s="34">
        <v>44123.684370243056</v>
      </c>
      <c r="H4523" t="s">
        <v>2</v>
      </c>
      <c r="I4523" t="s">
        <v>903</v>
      </c>
      <c r="J4523" t="s">
        <v>12349</v>
      </c>
      <c r="K4523" t="s">
        <v>0</v>
      </c>
    </row>
    <row r="4524" spans="1:11">
      <c r="A4524" t="s">
        <v>11485</v>
      </c>
      <c r="B4524" s="33" t="s">
        <v>975</v>
      </c>
      <c r="C4524" s="33">
        <v>203</v>
      </c>
      <c r="D4524" t="s">
        <v>901</v>
      </c>
      <c r="E4524" t="s">
        <v>12246</v>
      </c>
      <c r="F4524" s="34">
        <v>44119.419444444444</v>
      </c>
      <c r="G4524" s="34">
        <v>44119.474876250002</v>
      </c>
      <c r="H4524" t="s">
        <v>2</v>
      </c>
      <c r="I4524" t="s">
        <v>903</v>
      </c>
      <c r="J4524" t="s">
        <v>12349</v>
      </c>
      <c r="K4524" t="s">
        <v>0</v>
      </c>
    </row>
    <row r="4525" spans="1:11">
      <c r="A4525" t="s">
        <v>11486</v>
      </c>
      <c r="B4525" s="33" t="s">
        <v>975</v>
      </c>
      <c r="C4525" s="33">
        <v>207</v>
      </c>
      <c r="D4525" t="s">
        <v>901</v>
      </c>
      <c r="E4525" t="s">
        <v>12246</v>
      </c>
      <c r="F4525" s="34">
        <v>44123.428472222222</v>
      </c>
      <c r="G4525" s="34">
        <v>44139.375</v>
      </c>
      <c r="H4525" t="s">
        <v>907</v>
      </c>
      <c r="I4525" t="s">
        <v>903</v>
      </c>
      <c r="J4525" t="s">
        <v>12275</v>
      </c>
      <c r="K4525" t="s">
        <v>0</v>
      </c>
    </row>
    <row r="4526" spans="1:11">
      <c r="A4526" t="s">
        <v>11487</v>
      </c>
      <c r="B4526" s="33" t="s">
        <v>975</v>
      </c>
      <c r="C4526" s="33" t="s">
        <v>333</v>
      </c>
      <c r="D4526" t="s">
        <v>333</v>
      </c>
      <c r="E4526" t="s">
        <v>12246</v>
      </c>
      <c r="F4526" s="34">
        <v>44132.419444444444</v>
      </c>
      <c r="G4526" s="34">
        <v>44138.492306400462</v>
      </c>
      <c r="H4526" t="s">
        <v>2</v>
      </c>
      <c r="I4526" t="s">
        <v>903</v>
      </c>
      <c r="J4526" t="s">
        <v>12267</v>
      </c>
      <c r="K4526" t="s">
        <v>0</v>
      </c>
    </row>
    <row r="4527" spans="1:11">
      <c r="A4527" t="s">
        <v>11488</v>
      </c>
      <c r="B4527" s="33" t="s">
        <v>975</v>
      </c>
      <c r="C4527" s="33">
        <v>310</v>
      </c>
      <c r="D4527" t="s">
        <v>901</v>
      </c>
      <c r="E4527" t="s">
        <v>12246</v>
      </c>
      <c r="F4527" s="34">
        <v>44140.505555555559</v>
      </c>
      <c r="G4527" s="34">
        <v>44144.620833333334</v>
      </c>
      <c r="H4527" t="s">
        <v>907</v>
      </c>
      <c r="I4527" t="s">
        <v>903</v>
      </c>
      <c r="J4527" t="s">
        <v>12258</v>
      </c>
      <c r="K4527" t="s">
        <v>0</v>
      </c>
    </row>
    <row r="4528" spans="1:11">
      <c r="A4528" t="s">
        <v>11489</v>
      </c>
      <c r="B4528" s="33" t="s">
        <v>975</v>
      </c>
      <c r="C4528" s="33">
        <v>105</v>
      </c>
      <c r="D4528" t="s">
        <v>901</v>
      </c>
      <c r="E4528" t="s">
        <v>12246</v>
      </c>
      <c r="F4528" s="34">
        <v>44151.4375</v>
      </c>
      <c r="G4528" s="34">
        <v>44153.458333333336</v>
      </c>
      <c r="H4528" t="s">
        <v>907</v>
      </c>
      <c r="I4528" t="s">
        <v>903</v>
      </c>
      <c r="J4528" t="s">
        <v>12265</v>
      </c>
      <c r="K4528" t="s">
        <v>0</v>
      </c>
    </row>
    <row r="4529" spans="1:11">
      <c r="A4529" t="s">
        <v>11490</v>
      </c>
      <c r="B4529" s="33" t="s">
        <v>975</v>
      </c>
      <c r="C4529" s="33" t="s">
        <v>333</v>
      </c>
      <c r="D4529" t="s">
        <v>333</v>
      </c>
      <c r="E4529" t="s">
        <v>12246</v>
      </c>
      <c r="F4529" s="34">
        <v>44152.4375</v>
      </c>
      <c r="G4529" s="34">
        <v>44154.456748738427</v>
      </c>
      <c r="H4529" t="s">
        <v>907</v>
      </c>
      <c r="I4529" t="s">
        <v>903</v>
      </c>
      <c r="J4529" t="s">
        <v>12345</v>
      </c>
      <c r="K4529" t="s">
        <v>0</v>
      </c>
    </row>
    <row r="4530" spans="1:11">
      <c r="A4530" t="s">
        <v>11491</v>
      </c>
      <c r="B4530" s="33" t="s">
        <v>975</v>
      </c>
      <c r="C4530" s="33">
        <v>201</v>
      </c>
      <c r="D4530" t="s">
        <v>901</v>
      </c>
      <c r="E4530" t="s">
        <v>12246</v>
      </c>
      <c r="F4530" s="34">
        <v>44172.818749999999</v>
      </c>
      <c r="G4530" s="34">
        <v>44176.375</v>
      </c>
      <c r="H4530" t="s">
        <v>2</v>
      </c>
      <c r="I4530" t="s">
        <v>903</v>
      </c>
      <c r="J4530" t="s">
        <v>12345</v>
      </c>
      <c r="K4530" t="s">
        <v>0</v>
      </c>
    </row>
    <row r="4531" spans="1:11">
      <c r="A4531" t="s">
        <v>11492</v>
      </c>
      <c r="B4531" s="33" t="s">
        <v>975</v>
      </c>
      <c r="C4531" s="33" t="s">
        <v>333</v>
      </c>
      <c r="D4531" t="s">
        <v>333</v>
      </c>
      <c r="E4531" t="s">
        <v>805</v>
      </c>
      <c r="F4531" s="34">
        <v>44182.709722222222</v>
      </c>
      <c r="G4531" s="34">
        <v>44204.534722222219</v>
      </c>
      <c r="H4531" t="s">
        <v>907</v>
      </c>
      <c r="I4531" t="s">
        <v>903</v>
      </c>
      <c r="J4531" t="s">
        <v>12272</v>
      </c>
      <c r="K4531" t="s">
        <v>0</v>
      </c>
    </row>
    <row r="4532" spans="1:11">
      <c r="A4532" t="s">
        <v>11493</v>
      </c>
      <c r="B4532" s="33" t="s">
        <v>975</v>
      </c>
      <c r="C4532" s="33">
        <v>409</v>
      </c>
      <c r="D4532" t="s">
        <v>901</v>
      </c>
      <c r="E4532" t="s">
        <v>12240</v>
      </c>
      <c r="F4532" s="34">
        <v>44200.623611111114</v>
      </c>
      <c r="G4532" s="34">
        <v>44208.654861111114</v>
      </c>
      <c r="H4532" t="s">
        <v>2</v>
      </c>
      <c r="I4532" t="s">
        <v>903</v>
      </c>
      <c r="J4532" t="s">
        <v>12258</v>
      </c>
      <c r="K4532" t="s">
        <v>0</v>
      </c>
    </row>
    <row r="4533" spans="1:11">
      <c r="A4533" t="s">
        <v>11494</v>
      </c>
      <c r="B4533" s="33" t="s">
        <v>975</v>
      </c>
      <c r="C4533" s="33">
        <v>201</v>
      </c>
      <c r="D4533" t="s">
        <v>901</v>
      </c>
      <c r="E4533" t="s">
        <v>12240</v>
      </c>
      <c r="F4533" s="34">
        <v>44201.413194444445</v>
      </c>
      <c r="G4533" s="34">
        <v>44207.344444444447</v>
      </c>
      <c r="H4533" t="s">
        <v>2</v>
      </c>
      <c r="I4533" t="s">
        <v>903</v>
      </c>
      <c r="J4533" t="s">
        <v>12353</v>
      </c>
      <c r="K4533" t="s">
        <v>0</v>
      </c>
    </row>
    <row r="4534" spans="1:11">
      <c r="A4534" t="s">
        <v>11495</v>
      </c>
      <c r="B4534" s="33" t="s">
        <v>975</v>
      </c>
      <c r="C4534" s="33" t="s">
        <v>333</v>
      </c>
      <c r="D4534" t="s">
        <v>333</v>
      </c>
      <c r="E4534" t="s">
        <v>12240</v>
      </c>
      <c r="F4534" s="34">
        <v>44204.469444444447</v>
      </c>
      <c r="G4534" s="34">
        <v>44284.494532164354</v>
      </c>
      <c r="H4534" t="s">
        <v>907</v>
      </c>
      <c r="I4534" t="s">
        <v>903</v>
      </c>
      <c r="J4534" t="s">
        <v>12347</v>
      </c>
      <c r="K4534" t="s">
        <v>0</v>
      </c>
    </row>
    <row r="4535" spans="1:11">
      <c r="A4535" t="s">
        <v>11496</v>
      </c>
      <c r="B4535" s="33" t="s">
        <v>975</v>
      </c>
      <c r="C4535" s="33" t="s">
        <v>333</v>
      </c>
      <c r="D4535" t="s">
        <v>333</v>
      </c>
      <c r="E4535" t="s">
        <v>12240</v>
      </c>
      <c r="F4535" s="34">
        <v>44204.469444444447</v>
      </c>
      <c r="G4535" s="34">
        <v>44208.582379976855</v>
      </c>
      <c r="H4535" t="s">
        <v>2</v>
      </c>
      <c r="I4535" t="s">
        <v>903</v>
      </c>
      <c r="J4535" t="s">
        <v>12354</v>
      </c>
      <c r="K4535" t="s">
        <v>0</v>
      </c>
    </row>
    <row r="4536" spans="1:11">
      <c r="A4536" t="s">
        <v>11497</v>
      </c>
      <c r="B4536" s="33" t="s">
        <v>975</v>
      </c>
      <c r="C4536" s="33">
        <v>409</v>
      </c>
      <c r="D4536" t="s">
        <v>901</v>
      </c>
      <c r="E4536" t="s">
        <v>12240</v>
      </c>
      <c r="F4536" s="34">
        <v>44222.747916666667</v>
      </c>
      <c r="G4536" s="34">
        <v>44249.528307569446</v>
      </c>
      <c r="H4536" t="s">
        <v>2</v>
      </c>
      <c r="I4536" t="s">
        <v>903</v>
      </c>
      <c r="J4536" t="s">
        <v>12346</v>
      </c>
      <c r="K4536" t="s">
        <v>0</v>
      </c>
    </row>
    <row r="4537" spans="1:11">
      <c r="A4537" t="s">
        <v>11498</v>
      </c>
      <c r="B4537" s="33" t="s">
        <v>975</v>
      </c>
      <c r="C4537" s="33">
        <v>409</v>
      </c>
      <c r="D4537" t="s">
        <v>901</v>
      </c>
      <c r="E4537" t="s">
        <v>12240</v>
      </c>
      <c r="F4537" s="34">
        <v>44222.747916666667</v>
      </c>
      <c r="G4537" s="34">
        <v>44249.529526319442</v>
      </c>
      <c r="H4537" t="s">
        <v>2</v>
      </c>
      <c r="I4537" t="s">
        <v>903</v>
      </c>
      <c r="J4537" t="s">
        <v>12347</v>
      </c>
      <c r="K4537" t="s">
        <v>0</v>
      </c>
    </row>
    <row r="4538" spans="1:11">
      <c r="A4538" t="s">
        <v>11499</v>
      </c>
      <c r="B4538" s="33" t="s">
        <v>975</v>
      </c>
      <c r="C4538" s="33">
        <v>409</v>
      </c>
      <c r="D4538" t="s">
        <v>901</v>
      </c>
      <c r="E4538" t="s">
        <v>12240</v>
      </c>
      <c r="F4538" s="34">
        <v>44222.747916666667</v>
      </c>
      <c r="G4538" s="34">
        <v>44229.463888888888</v>
      </c>
      <c r="H4538" t="s">
        <v>2</v>
      </c>
      <c r="I4538" t="s">
        <v>903</v>
      </c>
      <c r="J4538" t="s">
        <v>12258</v>
      </c>
      <c r="K4538" t="s">
        <v>0</v>
      </c>
    </row>
    <row r="4539" spans="1:11">
      <c r="A4539" t="s">
        <v>11500</v>
      </c>
      <c r="B4539" s="33" t="s">
        <v>975</v>
      </c>
      <c r="C4539" s="33">
        <v>402</v>
      </c>
      <c r="D4539" t="s">
        <v>901</v>
      </c>
      <c r="E4539" t="s">
        <v>12240</v>
      </c>
      <c r="F4539" s="34">
        <v>44228.945833333331</v>
      </c>
      <c r="G4539" s="34">
        <v>44229.484722222223</v>
      </c>
      <c r="H4539" t="s">
        <v>2</v>
      </c>
      <c r="I4539" t="s">
        <v>903</v>
      </c>
      <c r="J4539" t="s">
        <v>12258</v>
      </c>
      <c r="K4539" t="s">
        <v>0</v>
      </c>
    </row>
    <row r="4540" spans="1:11">
      <c r="A4540" t="s">
        <v>11501</v>
      </c>
      <c r="B4540" s="33" t="s">
        <v>975</v>
      </c>
      <c r="C4540" s="33">
        <v>409</v>
      </c>
      <c r="D4540" t="s">
        <v>901</v>
      </c>
      <c r="E4540" t="s">
        <v>12240</v>
      </c>
      <c r="F4540" s="34">
        <v>44222.747916666667</v>
      </c>
      <c r="G4540" s="34">
        <v>44249.529120717591</v>
      </c>
      <c r="H4540" t="s">
        <v>2</v>
      </c>
      <c r="I4540" t="s">
        <v>903</v>
      </c>
      <c r="J4540" t="s">
        <v>12258</v>
      </c>
      <c r="K4540" t="s">
        <v>0</v>
      </c>
    </row>
    <row r="4541" spans="1:11">
      <c r="A4541" t="s">
        <v>11502</v>
      </c>
      <c r="B4541" s="33" t="s">
        <v>975</v>
      </c>
      <c r="C4541" s="33">
        <v>204</v>
      </c>
      <c r="D4541" t="s">
        <v>901</v>
      </c>
      <c r="E4541" t="s">
        <v>12240</v>
      </c>
      <c r="F4541" s="34">
        <v>44236.649305555555</v>
      </c>
      <c r="G4541" s="34">
        <v>44237.272430798614</v>
      </c>
      <c r="H4541" t="s">
        <v>907</v>
      </c>
      <c r="I4541" t="s">
        <v>903</v>
      </c>
      <c r="J4541" t="s">
        <v>12505</v>
      </c>
      <c r="K4541" t="s">
        <v>0</v>
      </c>
    </row>
    <row r="4542" spans="1:11">
      <c r="A4542" t="s">
        <v>11503</v>
      </c>
      <c r="B4542" s="33" t="s">
        <v>975</v>
      </c>
      <c r="C4542" s="33" t="s">
        <v>333</v>
      </c>
      <c r="D4542" t="s">
        <v>333</v>
      </c>
      <c r="E4542" t="s">
        <v>12240</v>
      </c>
      <c r="F4542" s="34">
        <v>44243.479861111111</v>
      </c>
      <c r="G4542" s="34">
        <v>44323.623827858799</v>
      </c>
      <c r="H4542" t="s">
        <v>907</v>
      </c>
      <c r="I4542" t="s">
        <v>903</v>
      </c>
      <c r="J4542" t="s">
        <v>12428</v>
      </c>
      <c r="K4542" t="s">
        <v>0</v>
      </c>
    </row>
    <row r="4543" spans="1:11">
      <c r="A4543" t="s">
        <v>11504</v>
      </c>
      <c r="B4543" s="33" t="s">
        <v>975</v>
      </c>
      <c r="C4543" s="33">
        <v>207</v>
      </c>
      <c r="D4543" t="s">
        <v>901</v>
      </c>
      <c r="E4543" t="s">
        <v>12240</v>
      </c>
      <c r="F4543" s="34">
        <v>44248.851388888892</v>
      </c>
      <c r="G4543" s="34">
        <v>44249.55972222222</v>
      </c>
      <c r="H4543" t="s">
        <v>2</v>
      </c>
      <c r="I4543" t="s">
        <v>903</v>
      </c>
      <c r="J4543" t="s">
        <v>12504</v>
      </c>
      <c r="K4543" t="s">
        <v>0</v>
      </c>
    </row>
    <row r="4544" spans="1:11">
      <c r="A4544" t="s">
        <v>11505</v>
      </c>
      <c r="B4544" s="33" t="s">
        <v>975</v>
      </c>
      <c r="C4544" s="33">
        <v>307</v>
      </c>
      <c r="D4544" t="s">
        <v>901</v>
      </c>
      <c r="E4544" t="s">
        <v>12240</v>
      </c>
      <c r="F4544" s="34">
        <v>44249.487500000003</v>
      </c>
      <c r="G4544" s="34">
        <v>44250.428472222222</v>
      </c>
      <c r="H4544" t="s">
        <v>907</v>
      </c>
      <c r="I4544" t="s">
        <v>903</v>
      </c>
      <c r="J4544" t="s">
        <v>12505</v>
      </c>
      <c r="K4544" t="s">
        <v>0</v>
      </c>
    </row>
    <row r="4545" spans="1:11">
      <c r="A4545" t="s">
        <v>11506</v>
      </c>
      <c r="B4545" s="33" t="s">
        <v>975</v>
      </c>
      <c r="C4545" s="33">
        <v>207</v>
      </c>
      <c r="D4545" t="s">
        <v>901</v>
      </c>
      <c r="E4545" t="s">
        <v>12240</v>
      </c>
      <c r="F4545" s="34">
        <v>44250.40347222222</v>
      </c>
      <c r="G4545" s="34">
        <v>44272.424305555556</v>
      </c>
      <c r="H4545" t="s">
        <v>907</v>
      </c>
      <c r="I4545" t="s">
        <v>903</v>
      </c>
      <c r="J4545" t="s">
        <v>12504</v>
      </c>
      <c r="K4545" t="s">
        <v>0</v>
      </c>
    </row>
    <row r="4546" spans="1:11">
      <c r="A4546" t="s">
        <v>11507</v>
      </c>
      <c r="B4546" s="33" t="s">
        <v>975</v>
      </c>
      <c r="C4546" s="33">
        <v>107</v>
      </c>
      <c r="D4546" t="s">
        <v>901</v>
      </c>
      <c r="E4546" t="s">
        <v>12240</v>
      </c>
      <c r="F4546" s="34">
        <v>44251.52847222222</v>
      </c>
      <c r="G4546" s="34">
        <v>44252.377083333333</v>
      </c>
      <c r="H4546" t="s">
        <v>2</v>
      </c>
      <c r="I4546" t="s">
        <v>903</v>
      </c>
      <c r="J4546" t="s">
        <v>12267</v>
      </c>
      <c r="K4546" t="s">
        <v>0</v>
      </c>
    </row>
    <row r="4547" spans="1:11">
      <c r="A4547" t="s">
        <v>11508</v>
      </c>
      <c r="B4547" s="33" t="s">
        <v>975</v>
      </c>
      <c r="C4547" s="33">
        <v>207</v>
      </c>
      <c r="D4547" t="s">
        <v>901</v>
      </c>
      <c r="E4547" t="s">
        <v>12240</v>
      </c>
      <c r="F4547" s="34">
        <v>44252.491666666669</v>
      </c>
      <c r="G4547" s="34">
        <v>44252.497089826385</v>
      </c>
      <c r="H4547" t="s">
        <v>2</v>
      </c>
      <c r="I4547" t="s">
        <v>903</v>
      </c>
      <c r="J4547" t="s">
        <v>12504</v>
      </c>
      <c r="K4547" t="s">
        <v>0</v>
      </c>
    </row>
    <row r="4548" spans="1:11">
      <c r="A4548" t="s">
        <v>11509</v>
      </c>
      <c r="B4548" s="33" t="s">
        <v>975</v>
      </c>
      <c r="C4548" s="33" t="s">
        <v>333</v>
      </c>
      <c r="D4548" t="s">
        <v>333</v>
      </c>
      <c r="E4548" t="s">
        <v>12240</v>
      </c>
      <c r="F4548" s="34">
        <v>44260.463888888888</v>
      </c>
      <c r="G4548" s="34">
        <v>44284.496304733795</v>
      </c>
      <c r="H4548" t="s">
        <v>907</v>
      </c>
      <c r="I4548" t="s">
        <v>903</v>
      </c>
      <c r="J4548" t="s">
        <v>12344</v>
      </c>
      <c r="K4548" t="s">
        <v>0</v>
      </c>
    </row>
    <row r="4549" spans="1:11">
      <c r="A4549" t="s">
        <v>11510</v>
      </c>
      <c r="B4549" s="33" t="s">
        <v>975</v>
      </c>
      <c r="C4549" s="33" t="s">
        <v>333</v>
      </c>
      <c r="D4549" t="s">
        <v>333</v>
      </c>
      <c r="E4549" t="s">
        <v>12240</v>
      </c>
      <c r="F4549" s="34">
        <v>44260.463888888888</v>
      </c>
      <c r="G4549" s="34">
        <v>44260.490972222222</v>
      </c>
      <c r="H4549" t="s">
        <v>2</v>
      </c>
      <c r="I4549" t="s">
        <v>903</v>
      </c>
      <c r="J4549" t="s">
        <v>12258</v>
      </c>
      <c r="K4549" t="s">
        <v>0</v>
      </c>
    </row>
    <row r="4550" spans="1:11">
      <c r="A4550" t="s">
        <v>11511</v>
      </c>
      <c r="B4550" s="33" t="s">
        <v>975</v>
      </c>
      <c r="C4550" s="33" t="s">
        <v>333</v>
      </c>
      <c r="D4550" t="s">
        <v>333</v>
      </c>
      <c r="E4550" t="s">
        <v>12240</v>
      </c>
      <c r="F4550" s="34">
        <v>44282.574999999997</v>
      </c>
      <c r="G4550" s="34">
        <v>44301.686805555553</v>
      </c>
      <c r="H4550" t="s">
        <v>907</v>
      </c>
      <c r="I4550" t="s">
        <v>903</v>
      </c>
      <c r="J4550" t="s">
        <v>12353</v>
      </c>
      <c r="K4550" t="s">
        <v>0</v>
      </c>
    </row>
    <row r="4551" spans="1:11">
      <c r="A4551" t="s">
        <v>11512</v>
      </c>
      <c r="B4551" s="33" t="s">
        <v>975</v>
      </c>
      <c r="C4551" s="33" t="s">
        <v>333</v>
      </c>
      <c r="D4551" t="s">
        <v>333</v>
      </c>
      <c r="E4551" t="s">
        <v>12240</v>
      </c>
      <c r="F4551" s="34">
        <v>44298.656944444447</v>
      </c>
      <c r="G4551" s="34">
        <v>44309.620833333334</v>
      </c>
      <c r="H4551" t="s">
        <v>907</v>
      </c>
      <c r="I4551" t="s">
        <v>903</v>
      </c>
      <c r="J4551" t="s">
        <v>12347</v>
      </c>
      <c r="K4551" t="s">
        <v>0</v>
      </c>
    </row>
    <row r="4552" spans="1:11">
      <c r="A4552" t="s">
        <v>11513</v>
      </c>
      <c r="B4552" s="33" t="s">
        <v>975</v>
      </c>
      <c r="C4552" s="33">
        <v>305</v>
      </c>
      <c r="D4552" t="s">
        <v>901</v>
      </c>
      <c r="E4552" t="s">
        <v>12240</v>
      </c>
      <c r="F4552" s="34">
        <v>44301.424305555556</v>
      </c>
      <c r="G4552" s="34">
        <v>44301.563888888886</v>
      </c>
      <c r="H4552" t="s">
        <v>2</v>
      </c>
      <c r="I4552" t="s">
        <v>903</v>
      </c>
      <c r="J4552" t="s">
        <v>12504</v>
      </c>
      <c r="K4552" t="s">
        <v>0</v>
      </c>
    </row>
    <row r="4553" spans="1:11">
      <c r="A4553" t="s">
        <v>11514</v>
      </c>
      <c r="B4553" s="33" t="s">
        <v>975</v>
      </c>
      <c r="C4553" s="33">
        <v>103</v>
      </c>
      <c r="D4553" t="s">
        <v>901</v>
      </c>
      <c r="E4553" t="s">
        <v>12240</v>
      </c>
      <c r="F4553" s="34">
        <v>44301.44027777778</v>
      </c>
      <c r="G4553" s="34">
        <v>44321.302777777775</v>
      </c>
      <c r="H4553" t="s">
        <v>907</v>
      </c>
      <c r="I4553" t="s">
        <v>903</v>
      </c>
      <c r="J4553" t="s">
        <v>12265</v>
      </c>
      <c r="K4553" t="s">
        <v>0</v>
      </c>
    </row>
    <row r="4554" spans="1:11">
      <c r="A4554" t="s">
        <v>11515</v>
      </c>
      <c r="B4554" s="33" t="s">
        <v>975</v>
      </c>
      <c r="C4554" s="33">
        <v>103</v>
      </c>
      <c r="D4554" t="s">
        <v>901</v>
      </c>
      <c r="E4554" t="s">
        <v>12240</v>
      </c>
      <c r="F4554" s="34">
        <v>44309.55</v>
      </c>
      <c r="G4554" s="34">
        <v>44321.303472222222</v>
      </c>
      <c r="H4554" t="s">
        <v>907</v>
      </c>
      <c r="I4554" t="s">
        <v>903</v>
      </c>
      <c r="J4554" t="s">
        <v>12344</v>
      </c>
      <c r="K4554" t="s">
        <v>0</v>
      </c>
    </row>
    <row r="4555" spans="1:11">
      <c r="A4555" t="s">
        <v>11516</v>
      </c>
      <c r="B4555" s="33" t="s">
        <v>975</v>
      </c>
      <c r="C4555" s="33" t="s">
        <v>333</v>
      </c>
      <c r="D4555" t="s">
        <v>333</v>
      </c>
      <c r="E4555" t="s">
        <v>12240</v>
      </c>
      <c r="F4555" s="34">
        <v>44309.556250000001</v>
      </c>
      <c r="G4555" s="34">
        <v>44323.624684386574</v>
      </c>
      <c r="H4555" t="s">
        <v>907</v>
      </c>
      <c r="I4555" t="s">
        <v>903</v>
      </c>
      <c r="J4555" t="s">
        <v>12347</v>
      </c>
      <c r="K4555" t="s">
        <v>0</v>
      </c>
    </row>
    <row r="4556" spans="1:11">
      <c r="A4556" t="s">
        <v>11517</v>
      </c>
      <c r="B4556" s="33" t="s">
        <v>975</v>
      </c>
      <c r="C4556" s="33">
        <v>302</v>
      </c>
      <c r="D4556" t="s">
        <v>901</v>
      </c>
      <c r="E4556" t="s">
        <v>12240</v>
      </c>
      <c r="F4556" s="34">
        <v>44320.892361111109</v>
      </c>
      <c r="G4556" s="34">
        <v>44323.635416666664</v>
      </c>
      <c r="H4556" t="s">
        <v>2</v>
      </c>
      <c r="I4556" t="s">
        <v>903</v>
      </c>
      <c r="J4556" t="s">
        <v>12504</v>
      </c>
      <c r="K4556" t="s">
        <v>0</v>
      </c>
    </row>
    <row r="4557" spans="1:11">
      <c r="A4557" t="s">
        <v>11518</v>
      </c>
      <c r="B4557" s="33" t="s">
        <v>975</v>
      </c>
      <c r="C4557" s="33" t="s">
        <v>333</v>
      </c>
      <c r="D4557" t="s">
        <v>333</v>
      </c>
      <c r="E4557" t="s">
        <v>12240</v>
      </c>
      <c r="F4557" s="34">
        <v>44326.690972222219</v>
      </c>
      <c r="G4557" s="34">
        <v>44343.490972222222</v>
      </c>
      <c r="H4557" t="s">
        <v>2</v>
      </c>
      <c r="I4557" t="s">
        <v>903</v>
      </c>
      <c r="J4557" t="s">
        <v>12347</v>
      </c>
      <c r="K4557" t="s">
        <v>0</v>
      </c>
    </row>
    <row r="4558" spans="1:11">
      <c r="A4558" t="s">
        <v>11519</v>
      </c>
      <c r="B4558" s="33" t="s">
        <v>975</v>
      </c>
      <c r="C4558" s="33" t="s">
        <v>333</v>
      </c>
      <c r="D4558" t="s">
        <v>333</v>
      </c>
      <c r="E4558" t="s">
        <v>12240</v>
      </c>
      <c r="F4558" s="34">
        <v>44335.673611111109</v>
      </c>
      <c r="G4558" s="34">
        <v>44336.31527777778</v>
      </c>
      <c r="H4558" t="s">
        <v>907</v>
      </c>
      <c r="I4558" t="s">
        <v>903</v>
      </c>
      <c r="J4558" t="s">
        <v>12347</v>
      </c>
      <c r="K4558" t="s">
        <v>0</v>
      </c>
    </row>
    <row r="4559" spans="1:11">
      <c r="A4559" t="s">
        <v>11520</v>
      </c>
      <c r="B4559" s="33" t="s">
        <v>975</v>
      </c>
      <c r="C4559" s="33">
        <v>306</v>
      </c>
      <c r="D4559" t="s">
        <v>901</v>
      </c>
      <c r="E4559" t="s">
        <v>12240</v>
      </c>
      <c r="F4559" s="34">
        <v>44347.559027777781</v>
      </c>
      <c r="G4559" s="34">
        <v>44354.651388888888</v>
      </c>
      <c r="H4559" t="s">
        <v>907</v>
      </c>
      <c r="I4559" t="s">
        <v>903</v>
      </c>
      <c r="J4559" t="s">
        <v>12267</v>
      </c>
      <c r="K4559" t="s">
        <v>0</v>
      </c>
    </row>
    <row r="4560" spans="1:11">
      <c r="A4560" t="s">
        <v>11521</v>
      </c>
      <c r="B4560" s="33" t="s">
        <v>975</v>
      </c>
      <c r="C4560" s="33">
        <v>102</v>
      </c>
      <c r="D4560" t="s">
        <v>901</v>
      </c>
      <c r="E4560" t="s">
        <v>12240</v>
      </c>
      <c r="F4560" s="34">
        <v>44357.422222222223</v>
      </c>
      <c r="G4560" s="34">
        <v>44364.761111111111</v>
      </c>
      <c r="H4560" t="s">
        <v>907</v>
      </c>
      <c r="I4560" t="s">
        <v>903</v>
      </c>
      <c r="J4560" t="s">
        <v>12267</v>
      </c>
      <c r="K4560" t="s">
        <v>0</v>
      </c>
    </row>
    <row r="4561" spans="1:11">
      <c r="A4561" t="s">
        <v>11522</v>
      </c>
      <c r="B4561" s="33" t="s">
        <v>975</v>
      </c>
      <c r="C4561" s="33">
        <v>310</v>
      </c>
      <c r="D4561" t="s">
        <v>901</v>
      </c>
      <c r="E4561" t="s">
        <v>12240</v>
      </c>
      <c r="F4561" s="34">
        <v>44373.466666666667</v>
      </c>
      <c r="G4561" s="34">
        <v>44375.640879826387</v>
      </c>
      <c r="H4561" t="s">
        <v>907</v>
      </c>
      <c r="I4561" t="s">
        <v>903</v>
      </c>
      <c r="J4561" t="s">
        <v>12349</v>
      </c>
      <c r="K4561" t="s">
        <v>0</v>
      </c>
    </row>
    <row r="4562" spans="1:11">
      <c r="A4562" t="s">
        <v>11523</v>
      </c>
      <c r="B4562" s="33" t="s">
        <v>975</v>
      </c>
      <c r="C4562" s="33">
        <v>308</v>
      </c>
      <c r="D4562" t="s">
        <v>901</v>
      </c>
      <c r="E4562" t="s">
        <v>12240</v>
      </c>
      <c r="F4562" s="34">
        <v>44376.619444444441</v>
      </c>
      <c r="G4562" s="34">
        <v>44376.625122789352</v>
      </c>
      <c r="H4562" t="s">
        <v>907</v>
      </c>
      <c r="I4562" t="s">
        <v>903</v>
      </c>
      <c r="J4562" t="s">
        <v>12349</v>
      </c>
      <c r="K4562" t="s">
        <v>0</v>
      </c>
    </row>
    <row r="4563" spans="1:11">
      <c r="A4563" t="s">
        <v>11524</v>
      </c>
      <c r="B4563" s="33" t="s">
        <v>975</v>
      </c>
      <c r="C4563" s="33">
        <v>202</v>
      </c>
      <c r="D4563" t="s">
        <v>901</v>
      </c>
      <c r="E4563" t="s">
        <v>12240</v>
      </c>
      <c r="F4563" s="34">
        <v>44378.386111111111</v>
      </c>
      <c r="G4563" s="34">
        <v>44379.484565520834</v>
      </c>
      <c r="H4563" t="s">
        <v>2</v>
      </c>
      <c r="I4563" t="s">
        <v>903</v>
      </c>
      <c r="J4563" t="s">
        <v>12267</v>
      </c>
      <c r="K4563" t="s">
        <v>0</v>
      </c>
    </row>
    <row r="4564" spans="1:11">
      <c r="A4564" t="s">
        <v>11525</v>
      </c>
      <c r="B4564" s="33" t="s">
        <v>975</v>
      </c>
      <c r="C4564" s="33">
        <v>310</v>
      </c>
      <c r="D4564" t="s">
        <v>901</v>
      </c>
      <c r="E4564" t="s">
        <v>12240</v>
      </c>
      <c r="F4564" s="34">
        <v>44385.65347222222</v>
      </c>
      <c r="G4564" s="34">
        <v>44392.546527777777</v>
      </c>
      <c r="H4564" t="s">
        <v>2</v>
      </c>
      <c r="I4564" t="s">
        <v>903</v>
      </c>
      <c r="J4564" t="s">
        <v>12505</v>
      </c>
      <c r="K4564" t="s">
        <v>0</v>
      </c>
    </row>
    <row r="4565" spans="1:11">
      <c r="A4565" t="s">
        <v>11526</v>
      </c>
      <c r="B4565" s="33" t="s">
        <v>975</v>
      </c>
      <c r="C4565" s="33" t="s">
        <v>333</v>
      </c>
      <c r="D4565" t="s">
        <v>333</v>
      </c>
      <c r="E4565" t="s">
        <v>12240</v>
      </c>
      <c r="F4565" s="34">
        <v>44385.464583333334</v>
      </c>
      <c r="G4565" s="34">
        <v>44398.625</v>
      </c>
      <c r="H4565" t="s">
        <v>2</v>
      </c>
      <c r="I4565" t="s">
        <v>903</v>
      </c>
      <c r="J4565" t="s">
        <v>12267</v>
      </c>
      <c r="K4565" t="s">
        <v>0</v>
      </c>
    </row>
    <row r="4566" spans="1:11">
      <c r="A4566" t="s">
        <v>11527</v>
      </c>
      <c r="B4566" s="33" t="s">
        <v>975</v>
      </c>
      <c r="C4566" s="33" t="s">
        <v>333</v>
      </c>
      <c r="D4566" t="s">
        <v>333</v>
      </c>
      <c r="E4566" t="s">
        <v>12240</v>
      </c>
      <c r="F4566" s="34">
        <v>44477.502083333333</v>
      </c>
      <c r="G4566" s="34">
        <v>44491.5</v>
      </c>
      <c r="H4566" t="s">
        <v>907</v>
      </c>
      <c r="I4566" t="s">
        <v>903</v>
      </c>
      <c r="J4566" t="s">
        <v>12350</v>
      </c>
      <c r="K4566" t="s">
        <v>0</v>
      </c>
    </row>
    <row r="4567" spans="1:11">
      <c r="A4567" t="s">
        <v>11528</v>
      </c>
      <c r="B4567" s="33" t="s">
        <v>975</v>
      </c>
      <c r="C4567" s="33" t="s">
        <v>333</v>
      </c>
      <c r="D4567" t="s">
        <v>333</v>
      </c>
      <c r="E4567" t="s">
        <v>12240</v>
      </c>
      <c r="F4567" s="34">
        <v>44477.507638888892</v>
      </c>
      <c r="G4567" s="34">
        <v>44510.40785171296</v>
      </c>
      <c r="H4567" t="s">
        <v>907</v>
      </c>
      <c r="I4567" t="s">
        <v>903</v>
      </c>
      <c r="J4567" t="s">
        <v>12350</v>
      </c>
      <c r="K4567" t="s">
        <v>0</v>
      </c>
    </row>
    <row r="4568" spans="1:11">
      <c r="A4568" t="s">
        <v>11529</v>
      </c>
      <c r="B4568" s="33" t="s">
        <v>975</v>
      </c>
      <c r="C4568" s="33" t="s">
        <v>333</v>
      </c>
      <c r="D4568" t="s">
        <v>333</v>
      </c>
      <c r="E4568" t="s">
        <v>12240</v>
      </c>
      <c r="F4568" s="34">
        <v>44477.507638888892</v>
      </c>
      <c r="G4568" s="34">
        <v>44510.457379768515</v>
      </c>
      <c r="H4568" t="s">
        <v>907</v>
      </c>
      <c r="I4568" t="s">
        <v>903</v>
      </c>
      <c r="J4568" t="s">
        <v>12347</v>
      </c>
      <c r="K4568" t="s">
        <v>0</v>
      </c>
    </row>
    <row r="4569" spans="1:11">
      <c r="A4569" t="s">
        <v>11530</v>
      </c>
      <c r="B4569" s="33" t="s">
        <v>975</v>
      </c>
      <c r="C4569" s="33" t="s">
        <v>333</v>
      </c>
      <c r="D4569" t="s">
        <v>333</v>
      </c>
      <c r="E4569" t="s">
        <v>12240</v>
      </c>
      <c r="F4569" s="34">
        <v>44477.507638888892</v>
      </c>
      <c r="G4569" s="34">
        <v>44510.459910659723</v>
      </c>
      <c r="H4569" t="s">
        <v>907</v>
      </c>
      <c r="I4569" t="s">
        <v>903</v>
      </c>
      <c r="J4569" t="s">
        <v>12344</v>
      </c>
      <c r="K4569" t="s">
        <v>0</v>
      </c>
    </row>
    <row r="4570" spans="1:11">
      <c r="A4570" t="s">
        <v>11531</v>
      </c>
      <c r="B4570" s="33" t="s">
        <v>975</v>
      </c>
      <c r="C4570" s="33" t="s">
        <v>333</v>
      </c>
      <c r="D4570" t="s">
        <v>333</v>
      </c>
      <c r="E4570" t="s">
        <v>12240</v>
      </c>
      <c r="F4570" s="34">
        <v>44477.507638888892</v>
      </c>
      <c r="G4570" s="34">
        <v>44510.462278796294</v>
      </c>
      <c r="H4570" t="s">
        <v>907</v>
      </c>
      <c r="I4570" t="s">
        <v>903</v>
      </c>
      <c r="J4570" t="s">
        <v>12353</v>
      </c>
      <c r="K4570" t="s">
        <v>0</v>
      </c>
    </row>
    <row r="4571" spans="1:11">
      <c r="A4571" t="s">
        <v>11532</v>
      </c>
      <c r="B4571" s="33" t="s">
        <v>975</v>
      </c>
      <c r="C4571" s="33" t="s">
        <v>333</v>
      </c>
      <c r="D4571" t="s">
        <v>333</v>
      </c>
      <c r="E4571" t="s">
        <v>12240</v>
      </c>
      <c r="F4571" s="34">
        <v>44477.507638888892</v>
      </c>
      <c r="G4571" s="34">
        <v>44510.464034467594</v>
      </c>
      <c r="H4571" t="s">
        <v>907</v>
      </c>
      <c r="I4571" t="s">
        <v>903</v>
      </c>
      <c r="J4571" t="s">
        <v>12348</v>
      </c>
      <c r="K4571" t="s">
        <v>0</v>
      </c>
    </row>
    <row r="4572" spans="1:11">
      <c r="A4572" t="s">
        <v>11533</v>
      </c>
      <c r="B4572" s="33" t="s">
        <v>975</v>
      </c>
      <c r="C4572" s="33" t="s">
        <v>333</v>
      </c>
      <c r="D4572" t="s">
        <v>333</v>
      </c>
      <c r="E4572" t="s">
        <v>12240</v>
      </c>
      <c r="F4572" s="34">
        <v>44510.461111111108</v>
      </c>
      <c r="G4572" s="34">
        <v>44510.467840486112</v>
      </c>
      <c r="H4572" t="s">
        <v>907</v>
      </c>
      <c r="I4572" t="s">
        <v>903</v>
      </c>
      <c r="J4572" t="s">
        <v>12350</v>
      </c>
      <c r="K4572" t="s">
        <v>0</v>
      </c>
    </row>
    <row r="4573" spans="1:11">
      <c r="A4573" t="s">
        <v>11534</v>
      </c>
      <c r="B4573" s="33" t="s">
        <v>975</v>
      </c>
      <c r="C4573" s="33" t="s">
        <v>333</v>
      </c>
      <c r="D4573" t="s">
        <v>333</v>
      </c>
      <c r="E4573" t="s">
        <v>12240</v>
      </c>
      <c r="F4573" s="34">
        <v>44477.507638888892</v>
      </c>
      <c r="G4573" s="34">
        <v>44510.485736666669</v>
      </c>
      <c r="H4573" t="s">
        <v>907</v>
      </c>
      <c r="I4573" t="s">
        <v>903</v>
      </c>
      <c r="J4573" t="s">
        <v>12347</v>
      </c>
      <c r="K4573" t="s">
        <v>0</v>
      </c>
    </row>
    <row r="4574" spans="1:11">
      <c r="A4574" t="s">
        <v>11535</v>
      </c>
      <c r="B4574" s="33" t="s">
        <v>975</v>
      </c>
      <c r="C4574" s="33">
        <v>404</v>
      </c>
      <c r="D4574" t="s">
        <v>901</v>
      </c>
      <c r="E4574" t="s">
        <v>12240</v>
      </c>
      <c r="F4574" s="34">
        <v>44567.604861111111</v>
      </c>
      <c r="G4574" s="34">
        <v>44595.361503807871</v>
      </c>
      <c r="H4574" t="s">
        <v>2</v>
      </c>
      <c r="I4574" t="s">
        <v>903</v>
      </c>
      <c r="J4574" t="s">
        <v>12346</v>
      </c>
      <c r="K4574" t="s">
        <v>0</v>
      </c>
    </row>
    <row r="4575" spans="1:11">
      <c r="A4575" t="s">
        <v>11536</v>
      </c>
      <c r="B4575" s="33" t="s">
        <v>975</v>
      </c>
      <c r="C4575" s="33">
        <v>203</v>
      </c>
      <c r="D4575" t="s">
        <v>901</v>
      </c>
      <c r="E4575" t="s">
        <v>12240</v>
      </c>
      <c r="F4575" s="34">
        <v>44568.602083333331</v>
      </c>
      <c r="G4575" s="34">
        <v>44588.360748298612</v>
      </c>
      <c r="H4575" t="s">
        <v>2</v>
      </c>
      <c r="I4575" t="s">
        <v>903</v>
      </c>
      <c r="J4575" t="s">
        <v>12504</v>
      </c>
      <c r="K4575" t="s">
        <v>0</v>
      </c>
    </row>
    <row r="4576" spans="1:11">
      <c r="A4576" t="s">
        <v>11537</v>
      </c>
      <c r="B4576" s="33" t="s">
        <v>975</v>
      </c>
      <c r="C4576" s="33">
        <v>303</v>
      </c>
      <c r="D4576" t="s">
        <v>901</v>
      </c>
      <c r="E4576" t="s">
        <v>12240</v>
      </c>
      <c r="F4576" s="34">
        <v>44577.466666666667</v>
      </c>
      <c r="G4576" s="34">
        <v>44595.651640625001</v>
      </c>
      <c r="H4576" t="s">
        <v>907</v>
      </c>
      <c r="I4576" t="s">
        <v>903</v>
      </c>
      <c r="J4576" t="s">
        <v>12504</v>
      </c>
      <c r="K4576" t="s">
        <v>0</v>
      </c>
    </row>
    <row r="4577" spans="1:11">
      <c r="A4577" t="s">
        <v>11538</v>
      </c>
      <c r="B4577" s="33" t="s">
        <v>975</v>
      </c>
      <c r="C4577" s="33" t="s">
        <v>333</v>
      </c>
      <c r="D4577" t="s">
        <v>333</v>
      </c>
      <c r="E4577" t="s">
        <v>12240</v>
      </c>
      <c r="F4577" s="34">
        <v>44588.772222222222</v>
      </c>
      <c r="G4577" s="34">
        <v>44602.636111111111</v>
      </c>
      <c r="H4577" t="s">
        <v>907</v>
      </c>
      <c r="I4577" t="s">
        <v>903</v>
      </c>
      <c r="J4577" t="s">
        <v>12346</v>
      </c>
      <c r="K4577" t="s">
        <v>0</v>
      </c>
    </row>
    <row r="4578" spans="1:11">
      <c r="A4578" t="s">
        <v>11539</v>
      </c>
      <c r="B4578" s="33" t="s">
        <v>975</v>
      </c>
      <c r="C4578" s="33">
        <v>403</v>
      </c>
      <c r="D4578" t="s">
        <v>901</v>
      </c>
      <c r="E4578" t="s">
        <v>12240</v>
      </c>
      <c r="F4578" s="34">
        <v>44594.568055555559</v>
      </c>
      <c r="G4578" s="34">
        <v>44606.643750000003</v>
      </c>
      <c r="H4578" t="s">
        <v>2</v>
      </c>
      <c r="I4578" t="s">
        <v>903</v>
      </c>
      <c r="J4578" t="s">
        <v>12346</v>
      </c>
      <c r="K4578" t="s">
        <v>0</v>
      </c>
    </row>
    <row r="4579" spans="1:11">
      <c r="A4579" t="s">
        <v>11540</v>
      </c>
      <c r="B4579" s="33" t="s">
        <v>975</v>
      </c>
      <c r="C4579" s="33" t="s">
        <v>333</v>
      </c>
      <c r="D4579" t="s">
        <v>333</v>
      </c>
      <c r="E4579" t="s">
        <v>12240</v>
      </c>
      <c r="F4579" s="34">
        <v>44592.668749999997</v>
      </c>
      <c r="G4579" s="34">
        <v>44602.310416666667</v>
      </c>
      <c r="H4579" t="s">
        <v>2</v>
      </c>
      <c r="I4579" t="s">
        <v>903</v>
      </c>
      <c r="J4579" t="s">
        <v>12347</v>
      </c>
      <c r="K4579" t="s">
        <v>0</v>
      </c>
    </row>
    <row r="4580" spans="1:11">
      <c r="A4580" t="s">
        <v>11541</v>
      </c>
      <c r="B4580" s="33" t="s">
        <v>975</v>
      </c>
      <c r="C4580" s="33" t="s">
        <v>333</v>
      </c>
      <c r="D4580" t="s">
        <v>333</v>
      </c>
      <c r="E4580" t="s">
        <v>12240</v>
      </c>
      <c r="F4580" s="34">
        <v>44595.408333333333</v>
      </c>
      <c r="G4580" s="34">
        <v>44602.3125</v>
      </c>
      <c r="H4580" t="s">
        <v>2</v>
      </c>
      <c r="I4580" t="s">
        <v>903</v>
      </c>
      <c r="J4580" t="s">
        <v>12349</v>
      </c>
      <c r="K4580" t="s">
        <v>0</v>
      </c>
    </row>
    <row r="4581" spans="1:11">
      <c r="A4581" t="s">
        <v>11542</v>
      </c>
      <c r="B4581" s="33" t="s">
        <v>975</v>
      </c>
      <c r="C4581" s="33" t="s">
        <v>333</v>
      </c>
      <c r="D4581" t="s">
        <v>333</v>
      </c>
      <c r="E4581" t="s">
        <v>12240</v>
      </c>
      <c r="F4581" s="34">
        <v>44615.822222222225</v>
      </c>
      <c r="G4581" s="34">
        <v>44616.407508067132</v>
      </c>
      <c r="H4581" t="s">
        <v>907</v>
      </c>
      <c r="I4581" t="s">
        <v>903</v>
      </c>
      <c r="J4581" t="s">
        <v>12504</v>
      </c>
      <c r="K4581" t="s">
        <v>0</v>
      </c>
    </row>
    <row r="4582" spans="1:11">
      <c r="A4582" t="s">
        <v>11543</v>
      </c>
      <c r="B4582" s="33" t="s">
        <v>975</v>
      </c>
      <c r="C4582" s="33">
        <v>203</v>
      </c>
      <c r="D4582" t="s">
        <v>901</v>
      </c>
      <c r="E4582" t="s">
        <v>12240</v>
      </c>
      <c r="F4582" s="34">
        <v>44615.993750000001</v>
      </c>
      <c r="G4582" s="34">
        <v>44622.354166666664</v>
      </c>
      <c r="H4582" t="s">
        <v>2</v>
      </c>
      <c r="I4582" t="s">
        <v>903</v>
      </c>
      <c r="J4582" t="s">
        <v>12348</v>
      </c>
      <c r="K4582" t="s">
        <v>0</v>
      </c>
    </row>
    <row r="4583" spans="1:11">
      <c r="A4583" t="s">
        <v>11544</v>
      </c>
      <c r="B4583" s="33" t="s">
        <v>975</v>
      </c>
      <c r="C4583" s="33">
        <v>203</v>
      </c>
      <c r="D4583" t="s">
        <v>901</v>
      </c>
      <c r="E4583" t="s">
        <v>12240</v>
      </c>
      <c r="F4583" s="34">
        <v>44631.480555555558</v>
      </c>
      <c r="G4583" s="34">
        <v>44631.609031192129</v>
      </c>
      <c r="H4583" t="s">
        <v>907</v>
      </c>
      <c r="I4583" t="s">
        <v>903</v>
      </c>
      <c r="J4583" t="s">
        <v>12504</v>
      </c>
      <c r="K4583" t="s">
        <v>0</v>
      </c>
    </row>
    <row r="4584" spans="1:11">
      <c r="A4584" t="s">
        <v>11545</v>
      </c>
      <c r="B4584" s="33" t="s">
        <v>975</v>
      </c>
      <c r="C4584" s="33">
        <v>203</v>
      </c>
      <c r="D4584" t="s">
        <v>901</v>
      </c>
      <c r="E4584" t="s">
        <v>12240</v>
      </c>
      <c r="F4584" s="34">
        <v>44652.916666666664</v>
      </c>
      <c r="G4584" s="34">
        <v>44655.708333333336</v>
      </c>
      <c r="H4584" t="s">
        <v>2</v>
      </c>
      <c r="I4584" t="s">
        <v>903</v>
      </c>
      <c r="J4584" t="s">
        <v>12504</v>
      </c>
      <c r="K4584" t="s">
        <v>0</v>
      </c>
    </row>
    <row r="4585" spans="1:11">
      <c r="A4585" t="s">
        <v>11546</v>
      </c>
      <c r="B4585" s="33" t="s">
        <v>975</v>
      </c>
      <c r="C4585" s="33" t="s">
        <v>333</v>
      </c>
      <c r="D4585" t="s">
        <v>333</v>
      </c>
      <c r="E4585" t="s">
        <v>12240</v>
      </c>
      <c r="F4585" s="34">
        <v>44660.629861111112</v>
      </c>
      <c r="G4585" s="34">
        <v>44684.459566365738</v>
      </c>
      <c r="H4585" t="s">
        <v>907</v>
      </c>
      <c r="I4585" t="s">
        <v>903</v>
      </c>
      <c r="J4585" t="s">
        <v>12347</v>
      </c>
      <c r="K4585" t="s">
        <v>0</v>
      </c>
    </row>
    <row r="4586" spans="1:11">
      <c r="A4586" t="s">
        <v>11547</v>
      </c>
      <c r="B4586" s="33" t="s">
        <v>975</v>
      </c>
      <c r="C4586" s="33" t="s">
        <v>333</v>
      </c>
      <c r="D4586" t="s">
        <v>333</v>
      </c>
      <c r="E4586" t="s">
        <v>12240</v>
      </c>
      <c r="F4586" s="34">
        <v>44677.654861111114</v>
      </c>
      <c r="G4586" s="34">
        <v>44678.32183976852</v>
      </c>
      <c r="H4586" t="s">
        <v>907</v>
      </c>
      <c r="I4586" t="s">
        <v>903</v>
      </c>
      <c r="J4586" t="s">
        <v>12344</v>
      </c>
      <c r="K4586" t="s">
        <v>0</v>
      </c>
    </row>
    <row r="4587" spans="1:11">
      <c r="A4587" t="s">
        <v>11548</v>
      </c>
      <c r="B4587" s="33" t="s">
        <v>975</v>
      </c>
      <c r="C4587" s="33" t="s">
        <v>333</v>
      </c>
      <c r="D4587" t="s">
        <v>333</v>
      </c>
      <c r="E4587" t="s">
        <v>12240</v>
      </c>
      <c r="F4587" s="34">
        <v>44677.65625</v>
      </c>
      <c r="G4587" s="34">
        <v>44684.680555555555</v>
      </c>
      <c r="H4587" t="s">
        <v>2</v>
      </c>
      <c r="I4587" t="s">
        <v>903</v>
      </c>
      <c r="J4587" t="s">
        <v>12348</v>
      </c>
      <c r="K4587" t="s">
        <v>0</v>
      </c>
    </row>
    <row r="4588" spans="1:11">
      <c r="A4588" t="s">
        <v>11549</v>
      </c>
      <c r="B4588" s="33" t="s">
        <v>975</v>
      </c>
      <c r="C4588" s="33" t="s">
        <v>333</v>
      </c>
      <c r="D4588" t="s">
        <v>333</v>
      </c>
      <c r="E4588" t="s">
        <v>12240</v>
      </c>
      <c r="F4588" s="34">
        <v>44680.729861111111</v>
      </c>
      <c r="G4588" s="34">
        <v>44684.459980798609</v>
      </c>
      <c r="H4588" t="s">
        <v>907</v>
      </c>
      <c r="I4588" t="s">
        <v>903</v>
      </c>
      <c r="J4588" t="s">
        <v>12350</v>
      </c>
      <c r="K4588" t="s">
        <v>0</v>
      </c>
    </row>
    <row r="4589" spans="1:11">
      <c r="A4589" t="s">
        <v>11550</v>
      </c>
      <c r="B4589" s="33" t="s">
        <v>975</v>
      </c>
      <c r="C4589" s="33">
        <v>204</v>
      </c>
      <c r="D4589" t="s">
        <v>901</v>
      </c>
      <c r="E4589" t="s">
        <v>12240</v>
      </c>
      <c r="F4589" s="34">
        <v>44691.742361111108</v>
      </c>
      <c r="G4589" s="34">
        <v>44713.387499999997</v>
      </c>
      <c r="H4589" t="s">
        <v>2</v>
      </c>
      <c r="I4589" t="s">
        <v>903</v>
      </c>
      <c r="J4589" t="s">
        <v>12504</v>
      </c>
      <c r="K4589" t="s">
        <v>0</v>
      </c>
    </row>
    <row r="4590" spans="1:11">
      <c r="A4590" t="s">
        <v>11551</v>
      </c>
      <c r="B4590" s="33" t="s">
        <v>975</v>
      </c>
      <c r="C4590" s="33" t="s">
        <v>333</v>
      </c>
      <c r="D4590" t="s">
        <v>333</v>
      </c>
      <c r="E4590" t="s">
        <v>12240</v>
      </c>
      <c r="F4590" s="34">
        <v>44706.466666666667</v>
      </c>
      <c r="G4590" s="34">
        <v>44721.606249999997</v>
      </c>
      <c r="H4590" t="s">
        <v>907</v>
      </c>
      <c r="I4590" t="s">
        <v>903</v>
      </c>
      <c r="J4590" t="s">
        <v>12350</v>
      </c>
      <c r="K4590" t="s">
        <v>0</v>
      </c>
    </row>
    <row r="4591" spans="1:11">
      <c r="A4591" t="s">
        <v>11552</v>
      </c>
      <c r="B4591" s="33" t="s">
        <v>975</v>
      </c>
      <c r="C4591" s="33">
        <v>305</v>
      </c>
      <c r="D4591" t="s">
        <v>901</v>
      </c>
      <c r="E4591" t="s">
        <v>12240</v>
      </c>
      <c r="F4591" s="34">
        <v>44719.448611111111</v>
      </c>
      <c r="G4591" s="34">
        <v>44721.606249999997</v>
      </c>
      <c r="H4591" t="s">
        <v>907</v>
      </c>
      <c r="I4591" t="s">
        <v>903</v>
      </c>
      <c r="J4591" t="s">
        <v>12504</v>
      </c>
      <c r="K4591" t="s">
        <v>0</v>
      </c>
    </row>
    <row r="4592" spans="1:11">
      <c r="A4592" t="s">
        <v>11553</v>
      </c>
      <c r="B4592" s="33" t="s">
        <v>975</v>
      </c>
      <c r="C4592" s="33" t="s">
        <v>333</v>
      </c>
      <c r="D4592" t="s">
        <v>333</v>
      </c>
      <c r="E4592" t="s">
        <v>806</v>
      </c>
      <c r="F4592" s="34">
        <v>44750.5</v>
      </c>
      <c r="G4592" s="34">
        <v>44754.663718090276</v>
      </c>
      <c r="H4592" t="s">
        <v>2</v>
      </c>
      <c r="I4592" t="s">
        <v>903</v>
      </c>
      <c r="J4592" t="s">
        <v>12348</v>
      </c>
      <c r="K4592" t="s">
        <v>0</v>
      </c>
    </row>
    <row r="4593" spans="1:11">
      <c r="A4593" t="s">
        <v>11554</v>
      </c>
      <c r="B4593" s="33" t="s">
        <v>975</v>
      </c>
      <c r="C4593" s="33">
        <v>305</v>
      </c>
      <c r="D4593" t="s">
        <v>901</v>
      </c>
      <c r="E4593" t="s">
        <v>12240</v>
      </c>
      <c r="F4593" s="34">
        <v>44780.851388888892</v>
      </c>
      <c r="G4593" s="34">
        <v>44781.326809583334</v>
      </c>
      <c r="H4593" t="s">
        <v>907</v>
      </c>
      <c r="I4593" t="s">
        <v>903</v>
      </c>
      <c r="J4593" t="s">
        <v>12504</v>
      </c>
      <c r="K4593" t="s">
        <v>0</v>
      </c>
    </row>
    <row r="4594" spans="1:11">
      <c r="A4594" t="s">
        <v>11555</v>
      </c>
      <c r="B4594" s="33" t="s">
        <v>975</v>
      </c>
      <c r="C4594" s="33">
        <v>101</v>
      </c>
      <c r="D4594" t="s">
        <v>901</v>
      </c>
      <c r="E4594" t="s">
        <v>12240</v>
      </c>
      <c r="F4594" s="34">
        <v>44785.418749999997</v>
      </c>
      <c r="G4594" s="34">
        <v>44791.651388888888</v>
      </c>
      <c r="H4594" t="s">
        <v>2</v>
      </c>
      <c r="I4594" t="s">
        <v>903</v>
      </c>
      <c r="J4594" t="s">
        <v>12504</v>
      </c>
      <c r="K4594" t="s">
        <v>0</v>
      </c>
    </row>
    <row r="4595" spans="1:11">
      <c r="A4595" t="s">
        <v>11556</v>
      </c>
      <c r="B4595" s="33" t="s">
        <v>975</v>
      </c>
      <c r="C4595" s="33" t="s">
        <v>333</v>
      </c>
      <c r="D4595" t="s">
        <v>333</v>
      </c>
      <c r="E4595" t="s">
        <v>12240</v>
      </c>
      <c r="F4595" s="34">
        <v>44785.576388888891</v>
      </c>
      <c r="G4595" s="34">
        <v>44788.416666666664</v>
      </c>
      <c r="H4595" t="s">
        <v>2</v>
      </c>
      <c r="I4595" t="s">
        <v>903</v>
      </c>
      <c r="J4595" t="s">
        <v>12348</v>
      </c>
      <c r="K4595" t="s">
        <v>0</v>
      </c>
    </row>
    <row r="4596" spans="1:11">
      <c r="A4596" t="s">
        <v>11557</v>
      </c>
      <c r="B4596" s="33" t="s">
        <v>975</v>
      </c>
      <c r="C4596" s="33" t="s">
        <v>333</v>
      </c>
      <c r="D4596" t="s">
        <v>333</v>
      </c>
      <c r="E4596" t="s">
        <v>12241</v>
      </c>
      <c r="F4596" s="34">
        <v>44802.563888888886</v>
      </c>
      <c r="G4596" s="34">
        <v>44803.458333333336</v>
      </c>
      <c r="H4596" t="s">
        <v>2</v>
      </c>
      <c r="I4596" t="s">
        <v>903</v>
      </c>
      <c r="J4596" t="s">
        <v>12348</v>
      </c>
      <c r="K4596" t="s">
        <v>0</v>
      </c>
    </row>
    <row r="4597" spans="1:11">
      <c r="A4597" t="s">
        <v>11558</v>
      </c>
      <c r="B4597" s="33" t="s">
        <v>975</v>
      </c>
      <c r="C4597" s="33">
        <v>305</v>
      </c>
      <c r="D4597" t="s">
        <v>901</v>
      </c>
      <c r="E4597" t="s">
        <v>12241</v>
      </c>
      <c r="F4597" s="34">
        <v>44818.42083333333</v>
      </c>
      <c r="G4597" s="34">
        <v>44818.693749999999</v>
      </c>
      <c r="H4597" t="s">
        <v>907</v>
      </c>
      <c r="I4597" t="s">
        <v>903</v>
      </c>
      <c r="J4597" t="s">
        <v>12437</v>
      </c>
      <c r="K4597" t="s">
        <v>0</v>
      </c>
    </row>
    <row r="4598" spans="1:11">
      <c r="A4598" t="s">
        <v>11559</v>
      </c>
      <c r="B4598" s="33" t="s">
        <v>975</v>
      </c>
      <c r="C4598" s="33">
        <v>305</v>
      </c>
      <c r="D4598" t="s">
        <v>901</v>
      </c>
      <c r="E4598" t="s">
        <v>12241</v>
      </c>
      <c r="F4598" s="34">
        <v>44876.95416666667</v>
      </c>
      <c r="G4598" s="34">
        <v>44886.51458333333</v>
      </c>
      <c r="H4598" t="s">
        <v>2</v>
      </c>
      <c r="I4598" t="s">
        <v>903</v>
      </c>
      <c r="J4598" t="s">
        <v>12437</v>
      </c>
      <c r="K4598" t="s">
        <v>0</v>
      </c>
    </row>
    <row r="4599" spans="1:11">
      <c r="A4599" t="s">
        <v>11560</v>
      </c>
      <c r="B4599" s="33" t="s">
        <v>975</v>
      </c>
      <c r="C4599" s="33" t="s">
        <v>333</v>
      </c>
      <c r="D4599" t="s">
        <v>333</v>
      </c>
      <c r="E4599" t="s">
        <v>12241</v>
      </c>
      <c r="F4599" s="34">
        <v>44912.888888888891</v>
      </c>
      <c r="G4599" s="34">
        <v>44916.505425567128</v>
      </c>
      <c r="H4599" t="s">
        <v>2</v>
      </c>
      <c r="I4599" t="s">
        <v>903</v>
      </c>
      <c r="J4599" t="s">
        <v>12356</v>
      </c>
      <c r="K4599" t="s">
        <v>0</v>
      </c>
    </row>
    <row r="4600" spans="1:11">
      <c r="A4600" t="s">
        <v>11561</v>
      </c>
      <c r="B4600" s="33" t="s">
        <v>975</v>
      </c>
      <c r="C4600" s="33">
        <v>203</v>
      </c>
      <c r="D4600" t="s">
        <v>901</v>
      </c>
      <c r="E4600" t="s">
        <v>12241</v>
      </c>
      <c r="F4600" s="34">
        <v>44942.470138888886</v>
      </c>
      <c r="G4600" s="34">
        <v>44944.435621377314</v>
      </c>
      <c r="H4600" t="s">
        <v>907</v>
      </c>
      <c r="I4600" t="s">
        <v>903</v>
      </c>
      <c r="J4600" t="s">
        <v>12504</v>
      </c>
      <c r="K4600" t="s">
        <v>0</v>
      </c>
    </row>
    <row r="4601" spans="1:11">
      <c r="A4601" t="s">
        <v>11562</v>
      </c>
      <c r="B4601" s="33" t="s">
        <v>975</v>
      </c>
      <c r="C4601" s="33">
        <v>310</v>
      </c>
      <c r="D4601" t="s">
        <v>901</v>
      </c>
      <c r="E4601" t="s">
        <v>12241</v>
      </c>
      <c r="F4601" s="34">
        <v>45138.847916666666</v>
      </c>
      <c r="G4601" s="34">
        <v>45155.603033854168</v>
      </c>
      <c r="H4601" t="s">
        <v>2</v>
      </c>
      <c r="I4601" t="s">
        <v>903</v>
      </c>
      <c r="J4601" t="s">
        <v>12504</v>
      </c>
      <c r="K4601" t="s">
        <v>0</v>
      </c>
    </row>
    <row r="4602" spans="1:11">
      <c r="A4602" t="s">
        <v>11563</v>
      </c>
      <c r="B4602" s="33" t="s">
        <v>975</v>
      </c>
      <c r="C4602" s="33">
        <v>306</v>
      </c>
      <c r="D4602" t="s">
        <v>901</v>
      </c>
      <c r="E4602" t="s">
        <v>12241</v>
      </c>
      <c r="F4602" s="34">
        <v>45153.529166666667</v>
      </c>
      <c r="G4602" s="34">
        <v>45156.415998402779</v>
      </c>
      <c r="H4602" t="s">
        <v>2</v>
      </c>
      <c r="I4602" t="s">
        <v>903</v>
      </c>
      <c r="J4602" t="s">
        <v>12504</v>
      </c>
      <c r="K4602" t="s">
        <v>0</v>
      </c>
    </row>
    <row r="4603" spans="1:11">
      <c r="A4603" t="s">
        <v>11564</v>
      </c>
      <c r="B4603" s="33" t="s">
        <v>975</v>
      </c>
      <c r="C4603" s="33">
        <v>101</v>
      </c>
      <c r="D4603" t="s">
        <v>901</v>
      </c>
      <c r="E4603" t="s">
        <v>806</v>
      </c>
      <c r="F4603" s="34">
        <v>45180.868055555555</v>
      </c>
      <c r="G4603" s="34">
        <v>45182.562372245367</v>
      </c>
      <c r="H4603" t="s">
        <v>2</v>
      </c>
      <c r="I4603" t="s">
        <v>903</v>
      </c>
      <c r="J4603" t="s">
        <v>12346</v>
      </c>
      <c r="K4603" t="s">
        <v>0</v>
      </c>
    </row>
    <row r="4604" spans="1:11">
      <c r="A4604" t="s">
        <v>11565</v>
      </c>
      <c r="B4604" s="33" t="s">
        <v>975</v>
      </c>
      <c r="C4604" s="33">
        <v>203</v>
      </c>
      <c r="D4604" t="s">
        <v>901</v>
      </c>
      <c r="E4604" t="s">
        <v>806</v>
      </c>
      <c r="F4604" s="34">
        <v>45187.927777777775</v>
      </c>
      <c r="G4604" s="34">
        <v>45188.350315243057</v>
      </c>
      <c r="H4604" t="s">
        <v>2</v>
      </c>
      <c r="I4604" t="s">
        <v>903</v>
      </c>
      <c r="J4604" t="s">
        <v>12505</v>
      </c>
      <c r="K4604" t="s">
        <v>0</v>
      </c>
    </row>
    <row r="4605" spans="1:11">
      <c r="A4605" t="s">
        <v>11566</v>
      </c>
      <c r="B4605" s="33" t="s">
        <v>975</v>
      </c>
      <c r="C4605" s="33">
        <v>310</v>
      </c>
      <c r="D4605" t="s">
        <v>901</v>
      </c>
      <c r="E4605" t="s">
        <v>806</v>
      </c>
      <c r="F4605" s="34">
        <v>45207.8</v>
      </c>
      <c r="G4605" s="34">
        <v>45208.493253206019</v>
      </c>
      <c r="H4605" t="s">
        <v>2</v>
      </c>
      <c r="I4605" t="s">
        <v>903</v>
      </c>
      <c r="J4605" t="s">
        <v>12344</v>
      </c>
      <c r="K4605" t="s">
        <v>0</v>
      </c>
    </row>
    <row r="4606" spans="1:11">
      <c r="A4606" t="s">
        <v>11567</v>
      </c>
      <c r="B4606" s="33" t="s">
        <v>975</v>
      </c>
      <c r="C4606" s="33">
        <v>209</v>
      </c>
      <c r="D4606" t="s">
        <v>901</v>
      </c>
      <c r="E4606" t="s">
        <v>806</v>
      </c>
      <c r="F4606" s="34">
        <v>45258.370833333334</v>
      </c>
      <c r="G4606" s="34">
        <v>45258.563626249997</v>
      </c>
      <c r="H4606" t="s">
        <v>2</v>
      </c>
      <c r="I4606" t="s">
        <v>903</v>
      </c>
      <c r="J4606" t="s">
        <v>12349</v>
      </c>
      <c r="K4606" t="s">
        <v>0</v>
      </c>
    </row>
    <row r="4607" spans="1:11">
      <c r="A4607" t="s">
        <v>11568</v>
      </c>
      <c r="B4607" s="33" t="s">
        <v>975</v>
      </c>
      <c r="C4607" s="33">
        <v>410</v>
      </c>
      <c r="D4607" t="s">
        <v>901</v>
      </c>
      <c r="E4607" t="s">
        <v>806</v>
      </c>
      <c r="F4607" s="34">
        <v>45503.645138888889</v>
      </c>
      <c r="G4607" s="34">
        <v>45519.428472222222</v>
      </c>
      <c r="H4607" t="s">
        <v>2</v>
      </c>
      <c r="I4607" t="s">
        <v>903</v>
      </c>
      <c r="J4607" t="s">
        <v>12344</v>
      </c>
      <c r="K4607" t="s">
        <v>0</v>
      </c>
    </row>
    <row r="4608" spans="1:11">
      <c r="A4608" t="s">
        <v>11569</v>
      </c>
      <c r="B4608" s="33" t="s">
        <v>976</v>
      </c>
      <c r="C4608" s="33">
        <v>201</v>
      </c>
      <c r="D4608" t="s">
        <v>905</v>
      </c>
      <c r="E4608" t="s">
        <v>12240</v>
      </c>
      <c r="F4608" s="34">
        <v>44335.909722222219</v>
      </c>
      <c r="G4608" s="34">
        <v>44364.455555555556</v>
      </c>
      <c r="H4608" t="s">
        <v>907</v>
      </c>
      <c r="I4608" t="s">
        <v>903</v>
      </c>
      <c r="J4608" t="s">
        <v>12265</v>
      </c>
      <c r="K4608" t="s">
        <v>0</v>
      </c>
    </row>
    <row r="4609" spans="1:11">
      <c r="A4609" t="s">
        <v>11570</v>
      </c>
      <c r="B4609" s="33" t="s">
        <v>976</v>
      </c>
      <c r="C4609" s="33">
        <v>807</v>
      </c>
      <c r="D4609" t="s">
        <v>905</v>
      </c>
      <c r="E4609" t="s">
        <v>12240</v>
      </c>
      <c r="F4609" s="34">
        <v>44336.572222222225</v>
      </c>
      <c r="G4609" s="34">
        <v>44358.640972222223</v>
      </c>
      <c r="H4609" t="s">
        <v>907</v>
      </c>
      <c r="I4609" t="s">
        <v>903</v>
      </c>
      <c r="J4609" t="s">
        <v>12360</v>
      </c>
      <c r="K4609" t="s">
        <v>0</v>
      </c>
    </row>
    <row r="4610" spans="1:11">
      <c r="A4610" t="s">
        <v>11571</v>
      </c>
      <c r="B4610" s="33" t="s">
        <v>976</v>
      </c>
      <c r="C4610" s="33">
        <v>801</v>
      </c>
      <c r="D4610" t="s">
        <v>901</v>
      </c>
      <c r="E4610" t="s">
        <v>12240</v>
      </c>
      <c r="F4610" s="34">
        <v>44338.434027777781</v>
      </c>
      <c r="G4610" s="34">
        <v>44348.607921863426</v>
      </c>
      <c r="H4610" t="s">
        <v>907</v>
      </c>
      <c r="I4610" t="s">
        <v>903</v>
      </c>
      <c r="J4610" t="s">
        <v>12355</v>
      </c>
      <c r="K4610" t="s">
        <v>0</v>
      </c>
    </row>
    <row r="4611" spans="1:11">
      <c r="A4611" t="s">
        <v>11572</v>
      </c>
      <c r="B4611" s="33" t="s">
        <v>976</v>
      </c>
      <c r="C4611" s="33">
        <v>207</v>
      </c>
      <c r="D4611" t="s">
        <v>901</v>
      </c>
      <c r="E4611" t="s">
        <v>12240</v>
      </c>
      <c r="F4611" s="34">
        <v>44338.543749999997</v>
      </c>
      <c r="G4611" s="34">
        <v>44356.296527777777</v>
      </c>
      <c r="H4611" t="s">
        <v>907</v>
      </c>
      <c r="I4611" t="s">
        <v>903</v>
      </c>
      <c r="J4611" t="s">
        <v>12358</v>
      </c>
      <c r="K4611" t="s">
        <v>0</v>
      </c>
    </row>
    <row r="4612" spans="1:11">
      <c r="A4612" t="s">
        <v>11573</v>
      </c>
      <c r="B4612" s="33" t="s">
        <v>976</v>
      </c>
      <c r="C4612" s="33">
        <v>801</v>
      </c>
      <c r="D4612" t="s">
        <v>901</v>
      </c>
      <c r="E4612" t="s">
        <v>12240</v>
      </c>
      <c r="F4612" s="34">
        <v>44338.560416666667</v>
      </c>
      <c r="G4612" s="34">
        <v>44349.45</v>
      </c>
      <c r="H4612" t="s">
        <v>2</v>
      </c>
      <c r="I4612" t="s">
        <v>903</v>
      </c>
      <c r="J4612" t="s">
        <v>12358</v>
      </c>
      <c r="K4612" t="s">
        <v>0</v>
      </c>
    </row>
    <row r="4613" spans="1:11">
      <c r="A4613" t="s">
        <v>11574</v>
      </c>
      <c r="B4613" s="33" t="s">
        <v>976</v>
      </c>
      <c r="C4613" s="33">
        <v>608</v>
      </c>
      <c r="D4613" t="s">
        <v>901</v>
      </c>
      <c r="E4613" t="s">
        <v>12240</v>
      </c>
      <c r="F4613" s="34">
        <v>44338.803472222222</v>
      </c>
      <c r="G4613" s="34">
        <v>44362.558610995373</v>
      </c>
      <c r="H4613" t="s">
        <v>907</v>
      </c>
      <c r="I4613" t="s">
        <v>903</v>
      </c>
      <c r="J4613" t="s">
        <v>12363</v>
      </c>
      <c r="K4613" t="s">
        <v>0</v>
      </c>
    </row>
    <row r="4614" spans="1:11">
      <c r="A4614" t="s">
        <v>11575</v>
      </c>
      <c r="B4614" s="33" t="s">
        <v>976</v>
      </c>
      <c r="C4614" s="33">
        <v>202</v>
      </c>
      <c r="D4614" t="s">
        <v>901</v>
      </c>
      <c r="E4614" t="s">
        <v>12240</v>
      </c>
      <c r="F4614" s="34">
        <v>44338.807638888888</v>
      </c>
      <c r="G4614" s="34">
        <v>44362.595138888886</v>
      </c>
      <c r="H4614" t="s">
        <v>2</v>
      </c>
      <c r="I4614" t="s">
        <v>903</v>
      </c>
      <c r="J4614" t="s">
        <v>12358</v>
      </c>
      <c r="K4614" t="s">
        <v>0</v>
      </c>
    </row>
    <row r="4615" spans="1:11">
      <c r="A4615" t="s">
        <v>11576</v>
      </c>
      <c r="B4615" s="33" t="s">
        <v>976</v>
      </c>
      <c r="C4615" s="33">
        <v>702</v>
      </c>
      <c r="D4615" t="s">
        <v>901</v>
      </c>
      <c r="E4615" t="s">
        <v>12240</v>
      </c>
      <c r="F4615" s="34">
        <v>44339.824305555558</v>
      </c>
      <c r="G4615" s="34">
        <v>44434.438349872682</v>
      </c>
      <c r="H4615" t="s">
        <v>907</v>
      </c>
      <c r="I4615" t="s">
        <v>903</v>
      </c>
      <c r="J4615" t="s">
        <v>12359</v>
      </c>
      <c r="K4615" t="s">
        <v>0</v>
      </c>
    </row>
    <row r="4616" spans="1:11">
      <c r="A4616" t="s">
        <v>11577</v>
      </c>
      <c r="B4616" s="33" t="s">
        <v>976</v>
      </c>
      <c r="C4616" s="33">
        <v>307</v>
      </c>
      <c r="D4616" t="s">
        <v>905</v>
      </c>
      <c r="E4616" t="s">
        <v>12240</v>
      </c>
      <c r="F4616" s="34">
        <v>44340.365972222222</v>
      </c>
      <c r="G4616" s="34">
        <v>44349.388879675927</v>
      </c>
      <c r="H4616" t="s">
        <v>907</v>
      </c>
      <c r="I4616" t="s">
        <v>903</v>
      </c>
      <c r="J4616" t="s">
        <v>12358</v>
      </c>
      <c r="K4616" t="s">
        <v>0</v>
      </c>
    </row>
    <row r="4617" spans="1:11">
      <c r="A4617" t="s">
        <v>11578</v>
      </c>
      <c r="B4617" s="33" t="s">
        <v>976</v>
      </c>
      <c r="C4617" s="33">
        <v>808</v>
      </c>
      <c r="D4617" t="s">
        <v>905</v>
      </c>
      <c r="E4617" t="s">
        <v>12240</v>
      </c>
      <c r="F4617" s="34">
        <v>44340.388888888891</v>
      </c>
      <c r="G4617" s="34">
        <v>44358.634027777778</v>
      </c>
      <c r="H4617" t="s">
        <v>907</v>
      </c>
      <c r="I4617" t="s">
        <v>903</v>
      </c>
      <c r="J4617" t="s">
        <v>12358</v>
      </c>
      <c r="K4617" t="s">
        <v>0</v>
      </c>
    </row>
    <row r="4618" spans="1:11">
      <c r="A4618" t="s">
        <v>11579</v>
      </c>
      <c r="B4618" s="33" t="s">
        <v>976</v>
      </c>
      <c r="C4618" s="33">
        <v>301</v>
      </c>
      <c r="D4618" t="s">
        <v>901</v>
      </c>
      <c r="E4618" t="s">
        <v>12240</v>
      </c>
      <c r="F4618" s="34">
        <v>44340.440972222219</v>
      </c>
      <c r="G4618" s="34">
        <v>44343.293562152779</v>
      </c>
      <c r="H4618" t="s">
        <v>907</v>
      </c>
      <c r="I4618" t="s">
        <v>903</v>
      </c>
      <c r="J4618" t="s">
        <v>12358</v>
      </c>
      <c r="K4618" t="s">
        <v>0</v>
      </c>
    </row>
    <row r="4619" spans="1:11">
      <c r="A4619" t="s">
        <v>11580</v>
      </c>
      <c r="B4619" s="33" t="s">
        <v>976</v>
      </c>
      <c r="C4619" s="33">
        <v>806</v>
      </c>
      <c r="D4619" t="s">
        <v>901</v>
      </c>
      <c r="E4619" t="s">
        <v>12240</v>
      </c>
      <c r="F4619" s="34">
        <v>44340.465277777781</v>
      </c>
      <c r="G4619" s="34">
        <v>44410.452272349539</v>
      </c>
      <c r="H4619" t="s">
        <v>907</v>
      </c>
      <c r="I4619" t="s">
        <v>903</v>
      </c>
      <c r="J4619" t="s">
        <v>12355</v>
      </c>
      <c r="K4619" t="s">
        <v>0</v>
      </c>
    </row>
    <row r="4620" spans="1:11">
      <c r="A4620" t="s">
        <v>11581</v>
      </c>
      <c r="B4620" s="33" t="s">
        <v>976</v>
      </c>
      <c r="C4620" s="33">
        <v>803</v>
      </c>
      <c r="D4620" t="s">
        <v>905</v>
      </c>
      <c r="E4620" t="s">
        <v>12240</v>
      </c>
      <c r="F4620" s="34">
        <v>44340.472916666666</v>
      </c>
      <c r="G4620" s="34">
        <v>44358.636805555558</v>
      </c>
      <c r="H4620" t="s">
        <v>907</v>
      </c>
      <c r="I4620" t="s">
        <v>903</v>
      </c>
      <c r="J4620" t="s">
        <v>12358</v>
      </c>
      <c r="K4620" t="s">
        <v>0</v>
      </c>
    </row>
    <row r="4621" spans="1:11">
      <c r="A4621" t="s">
        <v>11582</v>
      </c>
      <c r="B4621" s="33" t="s">
        <v>976</v>
      </c>
      <c r="C4621" s="33">
        <v>501</v>
      </c>
      <c r="D4621" t="s">
        <v>901</v>
      </c>
      <c r="E4621" t="s">
        <v>12240</v>
      </c>
      <c r="F4621" s="34">
        <v>44340.57708333333</v>
      </c>
      <c r="G4621" s="34">
        <v>44343.299305555556</v>
      </c>
      <c r="H4621" t="s">
        <v>2</v>
      </c>
      <c r="I4621" t="s">
        <v>903</v>
      </c>
      <c r="J4621" t="s">
        <v>12267</v>
      </c>
      <c r="K4621" t="s">
        <v>0</v>
      </c>
    </row>
    <row r="4622" spans="1:11">
      <c r="A4622" t="s">
        <v>11583</v>
      </c>
      <c r="B4622" s="33" t="s">
        <v>976</v>
      </c>
      <c r="C4622" s="33">
        <v>304</v>
      </c>
      <c r="D4622" t="s">
        <v>901</v>
      </c>
      <c r="E4622" t="s">
        <v>12240</v>
      </c>
      <c r="F4622" s="34">
        <v>44340.748611111114</v>
      </c>
      <c r="G4622" s="34">
        <v>44356.535642361108</v>
      </c>
      <c r="H4622" t="s">
        <v>907</v>
      </c>
      <c r="I4622" t="s">
        <v>903</v>
      </c>
      <c r="J4622" t="s">
        <v>12355</v>
      </c>
      <c r="K4622" t="s">
        <v>0</v>
      </c>
    </row>
    <row r="4623" spans="1:11">
      <c r="A4623" t="s">
        <v>11584</v>
      </c>
      <c r="B4623" s="33" t="s">
        <v>976</v>
      </c>
      <c r="C4623" s="33">
        <v>206</v>
      </c>
      <c r="D4623" t="s">
        <v>901</v>
      </c>
      <c r="E4623" t="s">
        <v>12240</v>
      </c>
      <c r="F4623" s="34">
        <v>44340.788888888892</v>
      </c>
      <c r="G4623" s="34">
        <v>44349.574999999997</v>
      </c>
      <c r="H4623" t="s">
        <v>2</v>
      </c>
      <c r="I4623" t="s">
        <v>903</v>
      </c>
      <c r="J4623" t="s">
        <v>12359</v>
      </c>
      <c r="K4623" t="s">
        <v>0</v>
      </c>
    </row>
    <row r="4624" spans="1:11">
      <c r="A4624" t="s">
        <v>11585</v>
      </c>
      <c r="B4624" s="33" t="s">
        <v>976</v>
      </c>
      <c r="C4624" s="33">
        <v>207</v>
      </c>
      <c r="D4624" t="s">
        <v>905</v>
      </c>
      <c r="E4624" t="s">
        <v>12240</v>
      </c>
      <c r="F4624" s="34">
        <v>44340.900694444441</v>
      </c>
      <c r="G4624" s="34">
        <v>44358.631944444445</v>
      </c>
      <c r="H4624" t="s">
        <v>907</v>
      </c>
      <c r="I4624" t="s">
        <v>903</v>
      </c>
      <c r="J4624" t="s">
        <v>12358</v>
      </c>
      <c r="K4624" t="s">
        <v>0</v>
      </c>
    </row>
    <row r="4625" spans="1:11">
      <c r="A4625" t="s">
        <v>11586</v>
      </c>
      <c r="B4625" s="33" t="s">
        <v>976</v>
      </c>
      <c r="C4625" s="33">
        <v>706</v>
      </c>
      <c r="D4625" t="s">
        <v>901</v>
      </c>
      <c r="E4625" t="s">
        <v>12240</v>
      </c>
      <c r="F4625" s="34">
        <v>44341.40902777778</v>
      </c>
      <c r="G4625" s="34">
        <v>44368.477083333331</v>
      </c>
      <c r="H4625" t="s">
        <v>2</v>
      </c>
      <c r="I4625" t="s">
        <v>903</v>
      </c>
      <c r="J4625" t="s">
        <v>12360</v>
      </c>
      <c r="K4625" t="s">
        <v>0</v>
      </c>
    </row>
    <row r="4626" spans="1:11">
      <c r="A4626" t="s">
        <v>11587</v>
      </c>
      <c r="B4626" s="33" t="s">
        <v>976</v>
      </c>
      <c r="C4626" s="33">
        <v>708</v>
      </c>
      <c r="D4626" t="s">
        <v>901</v>
      </c>
      <c r="E4626" t="s">
        <v>12240</v>
      </c>
      <c r="F4626" s="34">
        <v>44341.361805555556</v>
      </c>
      <c r="G4626" s="34">
        <v>44344.333764467592</v>
      </c>
      <c r="H4626" t="s">
        <v>907</v>
      </c>
      <c r="I4626" t="s">
        <v>903</v>
      </c>
      <c r="J4626" t="s">
        <v>12315</v>
      </c>
      <c r="K4626" t="s">
        <v>0</v>
      </c>
    </row>
    <row r="4627" spans="1:11">
      <c r="A4627" t="s">
        <v>11588</v>
      </c>
      <c r="B4627" s="33" t="s">
        <v>976</v>
      </c>
      <c r="C4627" s="33">
        <v>607</v>
      </c>
      <c r="D4627" t="s">
        <v>901</v>
      </c>
      <c r="E4627" t="s">
        <v>12240</v>
      </c>
      <c r="F4627" s="34">
        <v>44342.782638888886</v>
      </c>
      <c r="G4627" s="34">
        <v>44349.563888888886</v>
      </c>
      <c r="H4627" t="s">
        <v>2</v>
      </c>
      <c r="I4627" t="s">
        <v>903</v>
      </c>
      <c r="J4627" t="s">
        <v>12359</v>
      </c>
      <c r="K4627" t="s">
        <v>0</v>
      </c>
    </row>
    <row r="4628" spans="1:11">
      <c r="A4628" t="s">
        <v>11589</v>
      </c>
      <c r="B4628" s="33" t="s">
        <v>976</v>
      </c>
      <c r="C4628" s="33">
        <v>306</v>
      </c>
      <c r="D4628" t="s">
        <v>901</v>
      </c>
      <c r="E4628" t="s">
        <v>12240</v>
      </c>
      <c r="F4628" s="34">
        <v>44343.339583333334</v>
      </c>
      <c r="G4628" s="34">
        <v>44349.580555555556</v>
      </c>
      <c r="H4628" t="s">
        <v>907</v>
      </c>
      <c r="I4628" t="s">
        <v>903</v>
      </c>
      <c r="J4628" t="s">
        <v>12357</v>
      </c>
      <c r="K4628" t="s">
        <v>0</v>
      </c>
    </row>
    <row r="4629" spans="1:11">
      <c r="A4629" t="s">
        <v>11590</v>
      </c>
      <c r="B4629" s="33" t="s">
        <v>976</v>
      </c>
      <c r="C4629" s="33">
        <v>708</v>
      </c>
      <c r="D4629" t="s">
        <v>901</v>
      </c>
      <c r="E4629" t="s">
        <v>12240</v>
      </c>
      <c r="F4629" s="34">
        <v>44343.469444444447</v>
      </c>
      <c r="G4629" s="34">
        <v>44349.57916666667</v>
      </c>
      <c r="H4629" t="s">
        <v>907</v>
      </c>
      <c r="I4629" t="s">
        <v>903</v>
      </c>
      <c r="J4629" t="s">
        <v>12267</v>
      </c>
      <c r="K4629" t="s">
        <v>0</v>
      </c>
    </row>
    <row r="4630" spans="1:11">
      <c r="A4630" t="s">
        <v>11591</v>
      </c>
      <c r="B4630" s="33" t="s">
        <v>976</v>
      </c>
      <c r="C4630" s="33">
        <v>503</v>
      </c>
      <c r="D4630" t="s">
        <v>905</v>
      </c>
      <c r="E4630" t="s">
        <v>12240</v>
      </c>
      <c r="F4630" s="34">
        <v>44344.622916666667</v>
      </c>
      <c r="G4630" s="34">
        <v>44358.318055555559</v>
      </c>
      <c r="H4630" t="s">
        <v>907</v>
      </c>
      <c r="I4630" t="s">
        <v>903</v>
      </c>
      <c r="J4630" t="s">
        <v>12370</v>
      </c>
      <c r="K4630" t="s">
        <v>0</v>
      </c>
    </row>
    <row r="4631" spans="1:11">
      <c r="A4631" t="s">
        <v>11592</v>
      </c>
      <c r="B4631" s="33" t="s">
        <v>976</v>
      </c>
      <c r="C4631" s="33">
        <v>703</v>
      </c>
      <c r="D4631" t="s">
        <v>901</v>
      </c>
      <c r="E4631" t="s">
        <v>12240</v>
      </c>
      <c r="F4631" s="34">
        <v>44343.412499999999</v>
      </c>
      <c r="G4631" s="34">
        <v>44368.481944444444</v>
      </c>
      <c r="H4631" t="s">
        <v>907</v>
      </c>
      <c r="I4631" t="s">
        <v>903</v>
      </c>
      <c r="J4631" t="s">
        <v>12360</v>
      </c>
      <c r="K4631" t="s">
        <v>0</v>
      </c>
    </row>
    <row r="4632" spans="1:11">
      <c r="A4632" t="s">
        <v>11593</v>
      </c>
      <c r="B4632" s="33" t="s">
        <v>976</v>
      </c>
      <c r="C4632" s="33">
        <v>103</v>
      </c>
      <c r="D4632" t="s">
        <v>905</v>
      </c>
      <c r="E4632" t="s">
        <v>12240</v>
      </c>
      <c r="F4632" s="34">
        <v>44345.519444444442</v>
      </c>
      <c r="G4632" s="34">
        <v>44358.363194444442</v>
      </c>
      <c r="H4632" t="s">
        <v>907</v>
      </c>
      <c r="I4632" t="s">
        <v>903</v>
      </c>
      <c r="J4632" t="s">
        <v>12357</v>
      </c>
      <c r="K4632" t="s">
        <v>0</v>
      </c>
    </row>
    <row r="4633" spans="1:11">
      <c r="A4633" t="s">
        <v>11594</v>
      </c>
      <c r="B4633" s="33" t="s">
        <v>976</v>
      </c>
      <c r="C4633" s="33">
        <v>504</v>
      </c>
      <c r="D4633" t="s">
        <v>901</v>
      </c>
      <c r="E4633" t="s">
        <v>12240</v>
      </c>
      <c r="F4633" s="34">
        <v>44346.464583333334</v>
      </c>
      <c r="G4633" s="34">
        <v>44377.39761472222</v>
      </c>
      <c r="H4633" t="s">
        <v>2</v>
      </c>
      <c r="I4633" t="s">
        <v>903</v>
      </c>
      <c r="J4633" t="s">
        <v>12364</v>
      </c>
      <c r="K4633" t="s">
        <v>0</v>
      </c>
    </row>
    <row r="4634" spans="1:11">
      <c r="A4634" t="s">
        <v>11595</v>
      </c>
      <c r="B4634" s="33" t="s">
        <v>976</v>
      </c>
      <c r="C4634" s="33">
        <v>202</v>
      </c>
      <c r="D4634" t="s">
        <v>905</v>
      </c>
      <c r="E4634" t="s">
        <v>12240</v>
      </c>
      <c r="F4634" s="34">
        <v>44346.765972222223</v>
      </c>
      <c r="G4634" s="34">
        <v>44349.65902777778</v>
      </c>
      <c r="H4634" t="s">
        <v>907</v>
      </c>
      <c r="I4634" t="s">
        <v>903</v>
      </c>
      <c r="J4634" t="s">
        <v>12267</v>
      </c>
      <c r="K4634" t="s">
        <v>0</v>
      </c>
    </row>
    <row r="4635" spans="1:11">
      <c r="A4635" t="s">
        <v>11596</v>
      </c>
      <c r="B4635" s="33" t="s">
        <v>976</v>
      </c>
      <c r="C4635" s="33">
        <v>101</v>
      </c>
      <c r="D4635" t="s">
        <v>901</v>
      </c>
      <c r="E4635" t="s">
        <v>12240</v>
      </c>
      <c r="F4635" s="34">
        <v>44347.390277777777</v>
      </c>
      <c r="G4635" s="34">
        <v>44363.511478229164</v>
      </c>
      <c r="H4635" t="s">
        <v>907</v>
      </c>
      <c r="I4635" t="s">
        <v>903</v>
      </c>
      <c r="J4635" t="s">
        <v>12364</v>
      </c>
      <c r="K4635" t="s">
        <v>0</v>
      </c>
    </row>
    <row r="4636" spans="1:11">
      <c r="A4636" t="s">
        <v>11597</v>
      </c>
      <c r="B4636" s="33" t="s">
        <v>976</v>
      </c>
      <c r="C4636" s="33">
        <v>803</v>
      </c>
      <c r="D4636" t="s">
        <v>905</v>
      </c>
      <c r="E4636" t="s">
        <v>12240</v>
      </c>
      <c r="F4636" s="34">
        <v>44347.412499999999</v>
      </c>
      <c r="G4636" s="34">
        <v>44354.543271875002</v>
      </c>
      <c r="H4636" t="s">
        <v>907</v>
      </c>
      <c r="I4636" t="s">
        <v>903</v>
      </c>
      <c r="J4636" t="s">
        <v>12287</v>
      </c>
      <c r="K4636" t="s">
        <v>0</v>
      </c>
    </row>
    <row r="4637" spans="1:11">
      <c r="A4637" t="s">
        <v>11598</v>
      </c>
      <c r="B4637" s="33" t="s">
        <v>976</v>
      </c>
      <c r="C4637" s="33">
        <v>603</v>
      </c>
      <c r="D4637" t="s">
        <v>905</v>
      </c>
      <c r="E4637" t="s">
        <v>12240</v>
      </c>
      <c r="F4637" s="34">
        <v>44347.42083333333</v>
      </c>
      <c r="G4637" s="34">
        <v>44370.625</v>
      </c>
      <c r="H4637" t="s">
        <v>907</v>
      </c>
      <c r="I4637" t="s">
        <v>903</v>
      </c>
      <c r="J4637" t="s">
        <v>12364</v>
      </c>
      <c r="K4637" t="s">
        <v>0</v>
      </c>
    </row>
    <row r="4638" spans="1:11">
      <c r="A4638" t="s">
        <v>11599</v>
      </c>
      <c r="B4638" s="33" t="s">
        <v>976</v>
      </c>
      <c r="C4638" s="33">
        <v>408</v>
      </c>
      <c r="D4638" t="s">
        <v>901</v>
      </c>
      <c r="E4638" t="s">
        <v>12240</v>
      </c>
      <c r="F4638" s="34">
        <v>44347.668749999997</v>
      </c>
      <c r="G4638" s="34">
        <v>44349.631519930554</v>
      </c>
      <c r="H4638" t="s">
        <v>907</v>
      </c>
      <c r="I4638" t="s">
        <v>903</v>
      </c>
      <c r="J4638" t="s">
        <v>12364</v>
      </c>
      <c r="K4638" t="s">
        <v>0</v>
      </c>
    </row>
    <row r="4639" spans="1:11">
      <c r="A4639" t="s">
        <v>11600</v>
      </c>
      <c r="B4639" s="33" t="s">
        <v>976</v>
      </c>
      <c r="C4639" s="33" t="s">
        <v>333</v>
      </c>
      <c r="D4639" t="s">
        <v>333</v>
      </c>
      <c r="E4639" t="s">
        <v>12240</v>
      </c>
      <c r="F4639" s="34">
        <v>44347.695138888892</v>
      </c>
      <c r="G4639" s="34">
        <v>44349.652777777781</v>
      </c>
      <c r="H4639" t="s">
        <v>2</v>
      </c>
      <c r="I4639" t="s">
        <v>903</v>
      </c>
      <c r="J4639" t="s">
        <v>12265</v>
      </c>
      <c r="K4639" t="s">
        <v>0</v>
      </c>
    </row>
    <row r="4640" spans="1:11">
      <c r="A4640" t="s">
        <v>11601</v>
      </c>
      <c r="B4640" s="33" t="s">
        <v>976</v>
      </c>
      <c r="C4640" s="33" t="s">
        <v>333</v>
      </c>
      <c r="D4640" t="s">
        <v>333</v>
      </c>
      <c r="E4640" t="s">
        <v>12240</v>
      </c>
      <c r="F4640" s="34">
        <v>44347.695833333331</v>
      </c>
      <c r="G4640" s="34">
        <v>44349.654166666667</v>
      </c>
      <c r="H4640" t="s">
        <v>2</v>
      </c>
      <c r="I4640" t="s">
        <v>903</v>
      </c>
      <c r="J4640" t="s">
        <v>12265</v>
      </c>
      <c r="K4640" t="s">
        <v>0</v>
      </c>
    </row>
    <row r="4641" spans="1:11">
      <c r="A4641" t="s">
        <v>11602</v>
      </c>
      <c r="B4641" s="33" t="s">
        <v>976</v>
      </c>
      <c r="C4641" s="33">
        <v>305</v>
      </c>
      <c r="D4641" t="s">
        <v>901</v>
      </c>
      <c r="E4641" t="s">
        <v>12240</v>
      </c>
      <c r="F4641" s="34">
        <v>44350.622916666667</v>
      </c>
      <c r="G4641" s="34">
        <v>44378.309319965279</v>
      </c>
      <c r="H4641" t="s">
        <v>907</v>
      </c>
      <c r="I4641" t="s">
        <v>903</v>
      </c>
      <c r="J4641" t="s">
        <v>12360</v>
      </c>
      <c r="K4641" t="s">
        <v>0</v>
      </c>
    </row>
    <row r="4642" spans="1:11">
      <c r="A4642" t="s">
        <v>11603</v>
      </c>
      <c r="B4642" s="33" t="s">
        <v>976</v>
      </c>
      <c r="C4642" s="33">
        <v>605</v>
      </c>
      <c r="D4642" t="s">
        <v>905</v>
      </c>
      <c r="E4642" t="s">
        <v>12240</v>
      </c>
      <c r="F4642" s="34">
        <v>44351.600694444445</v>
      </c>
      <c r="G4642" s="34">
        <v>44369.701388888891</v>
      </c>
      <c r="H4642" t="s">
        <v>907</v>
      </c>
      <c r="I4642" t="s">
        <v>903</v>
      </c>
      <c r="J4642" t="s">
        <v>12265</v>
      </c>
      <c r="K4642" t="s">
        <v>0</v>
      </c>
    </row>
    <row r="4643" spans="1:11">
      <c r="A4643" t="s">
        <v>11604</v>
      </c>
      <c r="B4643" s="33" t="s">
        <v>976</v>
      </c>
      <c r="C4643" s="33">
        <v>101</v>
      </c>
      <c r="D4643" t="s">
        <v>905</v>
      </c>
      <c r="E4643" t="s">
        <v>12240</v>
      </c>
      <c r="F4643" s="34">
        <v>44351.560416666667</v>
      </c>
      <c r="G4643" s="34">
        <v>44378.629861111112</v>
      </c>
      <c r="H4643" t="s">
        <v>907</v>
      </c>
      <c r="I4643" t="s">
        <v>903</v>
      </c>
      <c r="J4643" t="s">
        <v>12360</v>
      </c>
      <c r="K4643" t="s">
        <v>0</v>
      </c>
    </row>
    <row r="4644" spans="1:11">
      <c r="A4644" t="s">
        <v>11605</v>
      </c>
      <c r="B4644" s="33" t="s">
        <v>976</v>
      </c>
      <c r="C4644" s="33">
        <v>801</v>
      </c>
      <c r="D4644" t="s">
        <v>905</v>
      </c>
      <c r="E4644" t="s">
        <v>12240</v>
      </c>
      <c r="F4644" s="34">
        <v>44354.49722222222</v>
      </c>
      <c r="G4644" s="34">
        <v>44426.569216932869</v>
      </c>
      <c r="H4644" t="s">
        <v>907</v>
      </c>
      <c r="I4644" t="s">
        <v>903</v>
      </c>
      <c r="J4644" t="s">
        <v>12359</v>
      </c>
      <c r="K4644" t="s">
        <v>0</v>
      </c>
    </row>
    <row r="4645" spans="1:11">
      <c r="A4645" t="s">
        <v>11606</v>
      </c>
      <c r="B4645" s="33" t="s">
        <v>976</v>
      </c>
      <c r="C4645" s="33">
        <v>808</v>
      </c>
      <c r="D4645" t="s">
        <v>901</v>
      </c>
      <c r="E4645" t="s">
        <v>12240</v>
      </c>
      <c r="F4645" s="34">
        <v>44354.455555555556</v>
      </c>
      <c r="G4645" s="34">
        <v>44399.647748622687</v>
      </c>
      <c r="H4645" t="s">
        <v>907</v>
      </c>
      <c r="I4645" t="s">
        <v>903</v>
      </c>
      <c r="J4645" t="s">
        <v>12360</v>
      </c>
      <c r="K4645" t="s">
        <v>0</v>
      </c>
    </row>
    <row r="4646" spans="1:11">
      <c r="A4646" t="s">
        <v>11607</v>
      </c>
      <c r="B4646" s="33" t="s">
        <v>976</v>
      </c>
      <c r="C4646" s="33">
        <v>503</v>
      </c>
      <c r="D4646" t="s">
        <v>901</v>
      </c>
      <c r="E4646" t="s">
        <v>12240</v>
      </c>
      <c r="F4646" s="34">
        <v>44351.631944444445</v>
      </c>
      <c r="G4646" s="34">
        <v>44356.293055555558</v>
      </c>
      <c r="H4646" t="s">
        <v>907</v>
      </c>
      <c r="I4646" t="s">
        <v>903</v>
      </c>
      <c r="J4646" t="s">
        <v>12372</v>
      </c>
      <c r="K4646" t="s">
        <v>0</v>
      </c>
    </row>
    <row r="4647" spans="1:11">
      <c r="A4647" t="s">
        <v>11608</v>
      </c>
      <c r="B4647" s="33" t="s">
        <v>976</v>
      </c>
      <c r="C4647" s="33">
        <v>607</v>
      </c>
      <c r="D4647" t="s">
        <v>901</v>
      </c>
      <c r="E4647" t="s">
        <v>12240</v>
      </c>
      <c r="F4647" s="34">
        <v>44352.40625</v>
      </c>
      <c r="G4647" s="34">
        <v>44356.557835914355</v>
      </c>
      <c r="H4647" t="s">
        <v>907</v>
      </c>
      <c r="I4647" t="s">
        <v>903</v>
      </c>
      <c r="J4647" t="s">
        <v>12364</v>
      </c>
      <c r="K4647" t="s">
        <v>0</v>
      </c>
    </row>
    <row r="4648" spans="1:11">
      <c r="A4648" t="s">
        <v>11609</v>
      </c>
      <c r="B4648" s="33" t="s">
        <v>976</v>
      </c>
      <c r="C4648" s="33">
        <v>503</v>
      </c>
      <c r="D4648" t="s">
        <v>905</v>
      </c>
      <c r="E4648" t="s">
        <v>12240</v>
      </c>
      <c r="F4648" s="34">
        <v>44347.664583333331</v>
      </c>
      <c r="G4648" s="34">
        <v>44355.324999999997</v>
      </c>
      <c r="H4648" t="s">
        <v>907</v>
      </c>
      <c r="I4648" t="s">
        <v>903</v>
      </c>
      <c r="J4648" t="s">
        <v>12301</v>
      </c>
      <c r="K4648" t="s">
        <v>0</v>
      </c>
    </row>
    <row r="4649" spans="1:11">
      <c r="A4649" t="s">
        <v>11610</v>
      </c>
      <c r="B4649" s="33" t="s">
        <v>976</v>
      </c>
      <c r="C4649" s="33" t="s">
        <v>333</v>
      </c>
      <c r="D4649" t="s">
        <v>333</v>
      </c>
      <c r="E4649" t="s">
        <v>12240</v>
      </c>
      <c r="F4649" s="34">
        <v>44356.447916666664</v>
      </c>
      <c r="G4649" s="34">
        <v>44363.6</v>
      </c>
      <c r="H4649" t="s">
        <v>2</v>
      </c>
      <c r="I4649" t="s">
        <v>903</v>
      </c>
      <c r="J4649" t="s">
        <v>12366</v>
      </c>
      <c r="K4649" t="s">
        <v>0</v>
      </c>
    </row>
    <row r="4650" spans="1:11">
      <c r="A4650" t="s">
        <v>11611</v>
      </c>
      <c r="B4650" s="33" t="s">
        <v>976</v>
      </c>
      <c r="C4650" s="33">
        <v>704</v>
      </c>
      <c r="D4650" t="s">
        <v>901</v>
      </c>
      <c r="E4650" t="s">
        <v>12240</v>
      </c>
      <c r="F4650" s="34">
        <v>44355.490277777775</v>
      </c>
      <c r="G4650" s="34">
        <v>44364.344802222222</v>
      </c>
      <c r="H4650" t="s">
        <v>907</v>
      </c>
      <c r="I4650" t="s">
        <v>903</v>
      </c>
      <c r="J4650" t="s">
        <v>12355</v>
      </c>
      <c r="K4650" t="s">
        <v>0</v>
      </c>
    </row>
    <row r="4651" spans="1:11">
      <c r="A4651" t="s">
        <v>11612</v>
      </c>
      <c r="B4651" s="33" t="s">
        <v>976</v>
      </c>
      <c r="C4651" s="33">
        <v>505</v>
      </c>
      <c r="D4651" t="s">
        <v>901</v>
      </c>
      <c r="E4651" t="s">
        <v>12240</v>
      </c>
      <c r="F4651" s="34">
        <v>44355.675000000003</v>
      </c>
      <c r="G4651" s="34">
        <v>44364.345241180556</v>
      </c>
      <c r="H4651" t="s">
        <v>907</v>
      </c>
      <c r="I4651" t="s">
        <v>903</v>
      </c>
      <c r="J4651" t="s">
        <v>12360</v>
      </c>
      <c r="K4651" t="s">
        <v>0</v>
      </c>
    </row>
    <row r="4652" spans="1:11">
      <c r="A4652" t="s">
        <v>11613</v>
      </c>
      <c r="B4652" s="33" t="s">
        <v>976</v>
      </c>
      <c r="C4652" s="33">
        <v>207</v>
      </c>
      <c r="D4652" t="s">
        <v>901</v>
      </c>
      <c r="E4652" t="s">
        <v>12240</v>
      </c>
      <c r="F4652" s="34">
        <v>44356.411805555559</v>
      </c>
      <c r="G4652" s="34">
        <v>44364.574999999997</v>
      </c>
      <c r="H4652" t="s">
        <v>907</v>
      </c>
      <c r="I4652" t="s">
        <v>903</v>
      </c>
      <c r="J4652" t="s">
        <v>12367</v>
      </c>
      <c r="K4652" t="s">
        <v>0</v>
      </c>
    </row>
    <row r="4653" spans="1:11">
      <c r="A4653" t="s">
        <v>11614</v>
      </c>
      <c r="B4653" s="33" t="s">
        <v>976</v>
      </c>
      <c r="C4653" s="33">
        <v>808</v>
      </c>
      <c r="D4653" t="s">
        <v>905</v>
      </c>
      <c r="E4653" t="s">
        <v>12240</v>
      </c>
      <c r="F4653" s="34">
        <v>44356.477777777778</v>
      </c>
      <c r="G4653" s="34">
        <v>44376.29791666667</v>
      </c>
      <c r="H4653" t="s">
        <v>907</v>
      </c>
      <c r="I4653" t="s">
        <v>903</v>
      </c>
      <c r="J4653" t="s">
        <v>12371</v>
      </c>
      <c r="K4653" t="s">
        <v>0</v>
      </c>
    </row>
    <row r="4654" spans="1:11">
      <c r="A4654" t="s">
        <v>11615</v>
      </c>
      <c r="B4654" s="33" t="s">
        <v>976</v>
      </c>
      <c r="C4654" s="33">
        <v>506</v>
      </c>
      <c r="D4654" t="s">
        <v>905</v>
      </c>
      <c r="E4654" t="s">
        <v>12240</v>
      </c>
      <c r="F4654" s="34">
        <v>44357.847916666666</v>
      </c>
      <c r="G4654" s="34">
        <v>44364.447222222225</v>
      </c>
      <c r="H4654" t="s">
        <v>907</v>
      </c>
      <c r="I4654" t="s">
        <v>903</v>
      </c>
      <c r="J4654" t="s">
        <v>12357</v>
      </c>
      <c r="K4654" t="s">
        <v>0</v>
      </c>
    </row>
    <row r="4655" spans="1:11">
      <c r="A4655" t="s">
        <v>11616</v>
      </c>
      <c r="B4655" s="33" t="s">
        <v>976</v>
      </c>
      <c r="C4655" s="33">
        <v>302</v>
      </c>
      <c r="D4655" t="s">
        <v>901</v>
      </c>
      <c r="E4655" t="s">
        <v>12240</v>
      </c>
      <c r="F4655" s="34">
        <v>44361.677777777775</v>
      </c>
      <c r="G4655" s="34">
        <v>44361.693749999999</v>
      </c>
      <c r="H4655" t="s">
        <v>2</v>
      </c>
      <c r="I4655" t="s">
        <v>903</v>
      </c>
      <c r="J4655" t="s">
        <v>12267</v>
      </c>
      <c r="K4655" t="s">
        <v>0</v>
      </c>
    </row>
    <row r="4656" spans="1:11">
      <c r="A4656" t="s">
        <v>11617</v>
      </c>
      <c r="B4656" s="33" t="s">
        <v>976</v>
      </c>
      <c r="C4656" s="33">
        <v>602</v>
      </c>
      <c r="D4656" t="s">
        <v>905</v>
      </c>
      <c r="E4656" t="s">
        <v>12240</v>
      </c>
      <c r="F4656" s="34">
        <v>44362.411111111112</v>
      </c>
      <c r="G4656" s="34">
        <v>44372.373611111114</v>
      </c>
      <c r="H4656" t="s">
        <v>907</v>
      </c>
      <c r="I4656" t="s">
        <v>903</v>
      </c>
      <c r="J4656" t="s">
        <v>12287</v>
      </c>
      <c r="K4656" t="s">
        <v>0</v>
      </c>
    </row>
    <row r="4657" spans="1:11">
      <c r="A4657" t="s">
        <v>11618</v>
      </c>
      <c r="B4657" s="33" t="s">
        <v>976</v>
      </c>
      <c r="C4657" s="33">
        <v>402</v>
      </c>
      <c r="D4657" t="s">
        <v>905</v>
      </c>
      <c r="E4657" t="s">
        <v>12240</v>
      </c>
      <c r="F4657" s="34">
        <v>44363.600694444445</v>
      </c>
      <c r="G4657" s="34">
        <v>44440.669144953703</v>
      </c>
      <c r="H4657" t="s">
        <v>907</v>
      </c>
      <c r="I4657" t="s">
        <v>903</v>
      </c>
      <c r="J4657" t="s">
        <v>12359</v>
      </c>
      <c r="K4657" t="s">
        <v>0</v>
      </c>
    </row>
    <row r="4658" spans="1:11">
      <c r="A4658" t="s">
        <v>11619</v>
      </c>
      <c r="B4658" s="33" t="s">
        <v>976</v>
      </c>
      <c r="C4658" s="33" t="s">
        <v>333</v>
      </c>
      <c r="D4658" t="s">
        <v>333</v>
      </c>
      <c r="E4658" t="s">
        <v>12240</v>
      </c>
      <c r="F4658" s="34">
        <v>44362.654861111114</v>
      </c>
      <c r="G4658" s="34">
        <v>44364.446527777778</v>
      </c>
      <c r="H4658" t="s">
        <v>2</v>
      </c>
      <c r="I4658" t="s">
        <v>903</v>
      </c>
      <c r="J4658" t="s">
        <v>12267</v>
      </c>
      <c r="K4658" t="s">
        <v>0</v>
      </c>
    </row>
    <row r="4659" spans="1:11">
      <c r="A4659" t="s">
        <v>11620</v>
      </c>
      <c r="B4659" s="33" t="s">
        <v>976</v>
      </c>
      <c r="C4659" s="33">
        <v>603</v>
      </c>
      <c r="D4659" t="s">
        <v>905</v>
      </c>
      <c r="E4659" t="s">
        <v>12240</v>
      </c>
      <c r="F4659" s="34">
        <v>44364.495138888888</v>
      </c>
      <c r="G4659" s="34">
        <v>44369.663194444445</v>
      </c>
      <c r="H4659" t="s">
        <v>907</v>
      </c>
      <c r="I4659" t="s">
        <v>903</v>
      </c>
      <c r="J4659" t="s">
        <v>12362</v>
      </c>
      <c r="K4659" t="s">
        <v>0</v>
      </c>
    </row>
    <row r="4660" spans="1:11">
      <c r="A4660" t="s">
        <v>11621</v>
      </c>
      <c r="B4660" s="33" t="s">
        <v>976</v>
      </c>
      <c r="C4660" s="33">
        <v>603</v>
      </c>
      <c r="D4660" t="s">
        <v>905</v>
      </c>
      <c r="E4660" t="s">
        <v>12240</v>
      </c>
      <c r="F4660" s="34">
        <v>44364.486805555556</v>
      </c>
      <c r="G4660" s="34">
        <v>44372.580555555556</v>
      </c>
      <c r="H4660" t="s">
        <v>907</v>
      </c>
      <c r="I4660" t="s">
        <v>903</v>
      </c>
      <c r="J4660" t="s">
        <v>12360</v>
      </c>
      <c r="K4660" t="s">
        <v>0</v>
      </c>
    </row>
    <row r="4661" spans="1:11">
      <c r="A4661" t="s">
        <v>11622</v>
      </c>
      <c r="B4661" s="33" t="s">
        <v>976</v>
      </c>
      <c r="C4661" s="33" t="s">
        <v>333</v>
      </c>
      <c r="D4661" t="s">
        <v>333</v>
      </c>
      <c r="E4661" t="s">
        <v>12240</v>
      </c>
      <c r="F4661" s="34">
        <v>44362.538888888892</v>
      </c>
      <c r="G4661" s="34">
        <v>44368.355555555558</v>
      </c>
      <c r="H4661" t="s">
        <v>2</v>
      </c>
      <c r="I4661" t="s">
        <v>903</v>
      </c>
      <c r="J4661" t="s">
        <v>12362</v>
      </c>
      <c r="K4661" t="s">
        <v>0</v>
      </c>
    </row>
    <row r="4662" spans="1:11">
      <c r="A4662" t="s">
        <v>11623</v>
      </c>
      <c r="B4662" s="33" t="s">
        <v>976</v>
      </c>
      <c r="C4662" s="33">
        <v>605</v>
      </c>
      <c r="D4662" t="s">
        <v>905</v>
      </c>
      <c r="E4662" t="s">
        <v>12240</v>
      </c>
      <c r="F4662" s="34">
        <v>44365.833333333336</v>
      </c>
      <c r="G4662" s="34">
        <v>44370.328472222223</v>
      </c>
      <c r="H4662" t="s">
        <v>907</v>
      </c>
      <c r="I4662" t="s">
        <v>903</v>
      </c>
      <c r="J4662" t="s">
        <v>12367</v>
      </c>
      <c r="K4662" t="s">
        <v>0</v>
      </c>
    </row>
    <row r="4663" spans="1:11">
      <c r="A4663" t="s">
        <v>11624</v>
      </c>
      <c r="B4663" s="33" t="s">
        <v>976</v>
      </c>
      <c r="C4663" s="33">
        <v>807</v>
      </c>
      <c r="D4663" t="s">
        <v>905</v>
      </c>
      <c r="E4663" t="s">
        <v>12240</v>
      </c>
      <c r="F4663" s="34">
        <v>44367.683333333334</v>
      </c>
      <c r="G4663" s="34">
        <v>44490.294182997684</v>
      </c>
      <c r="H4663" t="s">
        <v>907</v>
      </c>
      <c r="I4663" t="s">
        <v>903</v>
      </c>
      <c r="J4663" t="s">
        <v>12317</v>
      </c>
      <c r="K4663" t="s">
        <v>0</v>
      </c>
    </row>
    <row r="4664" spans="1:11">
      <c r="A4664" t="s">
        <v>11625</v>
      </c>
      <c r="B4664" s="33" t="s">
        <v>976</v>
      </c>
      <c r="C4664" s="33">
        <v>407</v>
      </c>
      <c r="D4664" t="s">
        <v>905</v>
      </c>
      <c r="E4664" t="s">
        <v>12240</v>
      </c>
      <c r="F4664" s="34">
        <v>44368.480555555558</v>
      </c>
      <c r="G4664" s="34">
        <v>44372.362500000003</v>
      </c>
      <c r="H4664" t="s">
        <v>2</v>
      </c>
      <c r="I4664" t="s">
        <v>903</v>
      </c>
      <c r="J4664" t="s">
        <v>12358</v>
      </c>
      <c r="K4664" t="s">
        <v>0</v>
      </c>
    </row>
    <row r="4665" spans="1:11">
      <c r="A4665" t="s">
        <v>11626</v>
      </c>
      <c r="B4665" s="33" t="s">
        <v>976</v>
      </c>
      <c r="C4665" s="33">
        <v>702</v>
      </c>
      <c r="D4665" t="s">
        <v>901</v>
      </c>
      <c r="E4665" t="s">
        <v>12240</v>
      </c>
      <c r="F4665" s="34">
        <v>44368.927777777775</v>
      </c>
      <c r="G4665" s="34">
        <v>44375.593055555553</v>
      </c>
      <c r="H4665" t="s">
        <v>2</v>
      </c>
      <c r="I4665" t="s">
        <v>903</v>
      </c>
      <c r="J4665" t="s">
        <v>12364</v>
      </c>
      <c r="K4665" t="s">
        <v>0</v>
      </c>
    </row>
    <row r="4666" spans="1:11">
      <c r="A4666" t="s">
        <v>11627</v>
      </c>
      <c r="B4666" s="33" t="s">
        <v>976</v>
      </c>
      <c r="C4666" s="33">
        <v>506</v>
      </c>
      <c r="D4666" t="s">
        <v>905</v>
      </c>
      <c r="E4666" t="s">
        <v>12240</v>
      </c>
      <c r="F4666" s="34">
        <v>44370.497916666667</v>
      </c>
      <c r="G4666" s="34">
        <v>44377.397185775466</v>
      </c>
      <c r="H4666" t="s">
        <v>907</v>
      </c>
      <c r="I4666" t="s">
        <v>903</v>
      </c>
      <c r="J4666" t="s">
        <v>12360</v>
      </c>
      <c r="K4666" t="s">
        <v>0</v>
      </c>
    </row>
    <row r="4667" spans="1:11">
      <c r="A4667" t="s">
        <v>11628</v>
      </c>
      <c r="B4667" s="33" t="s">
        <v>976</v>
      </c>
      <c r="C4667" s="33">
        <v>207</v>
      </c>
      <c r="D4667" t="s">
        <v>901</v>
      </c>
      <c r="E4667" t="s">
        <v>12240</v>
      </c>
      <c r="F4667" s="34">
        <v>44372.730555555558</v>
      </c>
      <c r="G4667" s="34">
        <v>44378.363194444442</v>
      </c>
      <c r="H4667" t="s">
        <v>907</v>
      </c>
      <c r="I4667" t="s">
        <v>903</v>
      </c>
      <c r="J4667" t="s">
        <v>12361</v>
      </c>
      <c r="K4667" t="s">
        <v>0</v>
      </c>
    </row>
    <row r="4668" spans="1:11">
      <c r="A4668" t="s">
        <v>11629</v>
      </c>
      <c r="B4668" s="33" t="s">
        <v>976</v>
      </c>
      <c r="C4668" s="33">
        <v>207</v>
      </c>
      <c r="D4668" t="s">
        <v>901</v>
      </c>
      <c r="E4668" t="s">
        <v>12240</v>
      </c>
      <c r="F4668" s="34">
        <v>44372.712500000001</v>
      </c>
      <c r="G4668" s="34">
        <v>44379.495138888888</v>
      </c>
      <c r="H4668" t="s">
        <v>907</v>
      </c>
      <c r="I4668" t="s">
        <v>903</v>
      </c>
      <c r="J4668" t="s">
        <v>12372</v>
      </c>
      <c r="K4668" t="s">
        <v>0</v>
      </c>
    </row>
    <row r="4669" spans="1:11">
      <c r="A4669" t="s">
        <v>11630</v>
      </c>
      <c r="B4669" s="33" t="s">
        <v>976</v>
      </c>
      <c r="C4669" s="33">
        <v>305</v>
      </c>
      <c r="D4669" t="s">
        <v>905</v>
      </c>
      <c r="E4669" t="s">
        <v>12240</v>
      </c>
      <c r="F4669" s="34">
        <v>44376.418055555558</v>
      </c>
      <c r="G4669" s="34">
        <v>44379.496527777781</v>
      </c>
      <c r="H4669" t="s">
        <v>2</v>
      </c>
      <c r="I4669" t="s">
        <v>903</v>
      </c>
      <c r="J4669" t="s">
        <v>12358</v>
      </c>
      <c r="K4669" t="s">
        <v>0</v>
      </c>
    </row>
    <row r="4670" spans="1:11">
      <c r="A4670" t="s">
        <v>11631</v>
      </c>
      <c r="B4670" s="33" t="s">
        <v>976</v>
      </c>
      <c r="C4670" s="33">
        <v>401</v>
      </c>
      <c r="D4670" t="s">
        <v>905</v>
      </c>
      <c r="E4670" t="s">
        <v>12240</v>
      </c>
      <c r="F4670" s="34">
        <v>44376.656944444447</v>
      </c>
      <c r="G4670" s="34">
        <v>44379.453950173614</v>
      </c>
      <c r="H4670" t="s">
        <v>907</v>
      </c>
      <c r="I4670" t="s">
        <v>903</v>
      </c>
      <c r="J4670" t="s">
        <v>12364</v>
      </c>
      <c r="K4670" t="s">
        <v>0</v>
      </c>
    </row>
    <row r="4671" spans="1:11">
      <c r="A4671" t="s">
        <v>11632</v>
      </c>
      <c r="B4671" s="33" t="s">
        <v>976</v>
      </c>
      <c r="C4671" s="33">
        <v>203</v>
      </c>
      <c r="D4671" t="s">
        <v>901</v>
      </c>
      <c r="E4671" t="s">
        <v>12240</v>
      </c>
      <c r="F4671" s="34">
        <v>44377.430555555555</v>
      </c>
      <c r="G4671" s="34">
        <v>44378.424305555556</v>
      </c>
      <c r="H4671" t="s">
        <v>907</v>
      </c>
      <c r="I4671" t="s">
        <v>903</v>
      </c>
      <c r="J4671" t="s">
        <v>12267</v>
      </c>
      <c r="K4671" t="s">
        <v>0</v>
      </c>
    </row>
    <row r="4672" spans="1:11">
      <c r="A4672" t="s">
        <v>11633</v>
      </c>
      <c r="B4672" s="33" t="s">
        <v>976</v>
      </c>
      <c r="C4672" s="33" t="s">
        <v>333</v>
      </c>
      <c r="D4672" t="s">
        <v>333</v>
      </c>
      <c r="E4672" t="s">
        <v>12240</v>
      </c>
      <c r="F4672" s="34">
        <v>44375.572916666664</v>
      </c>
      <c r="G4672" s="34">
        <v>44392.708333333336</v>
      </c>
      <c r="H4672" t="s">
        <v>907</v>
      </c>
      <c r="I4672" t="s">
        <v>903</v>
      </c>
      <c r="J4672" t="s">
        <v>12317</v>
      </c>
      <c r="K4672" t="s">
        <v>0</v>
      </c>
    </row>
    <row r="4673" spans="1:11">
      <c r="A4673" t="s">
        <v>11634</v>
      </c>
      <c r="B4673" s="33" t="s">
        <v>976</v>
      </c>
      <c r="C4673" s="33" t="s">
        <v>333</v>
      </c>
      <c r="D4673" t="s">
        <v>333</v>
      </c>
      <c r="E4673" t="s">
        <v>12240</v>
      </c>
      <c r="F4673" s="34">
        <v>44375.574305555558</v>
      </c>
      <c r="G4673" s="34">
        <v>44439.424028182868</v>
      </c>
      <c r="H4673" t="s">
        <v>907</v>
      </c>
      <c r="I4673" t="s">
        <v>903</v>
      </c>
      <c r="J4673" t="s">
        <v>12362</v>
      </c>
      <c r="K4673" t="s">
        <v>0</v>
      </c>
    </row>
    <row r="4674" spans="1:11">
      <c r="A4674" t="s">
        <v>11635</v>
      </c>
      <c r="B4674" s="33" t="s">
        <v>976</v>
      </c>
      <c r="C4674" s="33" t="s">
        <v>333</v>
      </c>
      <c r="D4674" t="s">
        <v>333</v>
      </c>
      <c r="E4674" t="s">
        <v>12240</v>
      </c>
      <c r="F4674" s="34">
        <v>44375.574999999997</v>
      </c>
      <c r="G4674" s="34">
        <v>44392.708333333336</v>
      </c>
      <c r="H4674" t="s">
        <v>2</v>
      </c>
      <c r="I4674" t="s">
        <v>903</v>
      </c>
      <c r="J4674" t="s">
        <v>12267</v>
      </c>
      <c r="K4674" t="s">
        <v>0</v>
      </c>
    </row>
    <row r="4675" spans="1:11">
      <c r="A4675" t="s">
        <v>11636</v>
      </c>
      <c r="B4675" s="33" t="s">
        <v>976</v>
      </c>
      <c r="C4675" s="33" t="s">
        <v>333</v>
      </c>
      <c r="D4675" t="s">
        <v>333</v>
      </c>
      <c r="E4675" t="s">
        <v>12240</v>
      </c>
      <c r="F4675" s="34">
        <v>44375.575694444444</v>
      </c>
      <c r="G4675" s="34">
        <v>44392.708333333336</v>
      </c>
      <c r="H4675" t="s">
        <v>2</v>
      </c>
      <c r="I4675" t="s">
        <v>903</v>
      </c>
      <c r="J4675" t="s">
        <v>12362</v>
      </c>
      <c r="K4675" t="s">
        <v>0</v>
      </c>
    </row>
    <row r="4676" spans="1:11">
      <c r="A4676" t="s">
        <v>11637</v>
      </c>
      <c r="B4676" s="33" t="s">
        <v>976</v>
      </c>
      <c r="C4676" s="33" t="s">
        <v>333</v>
      </c>
      <c r="D4676" t="s">
        <v>333</v>
      </c>
      <c r="E4676" t="s">
        <v>12240</v>
      </c>
      <c r="F4676" s="34">
        <v>44383.491666666669</v>
      </c>
      <c r="G4676" s="34">
        <v>44385.403476481479</v>
      </c>
      <c r="H4676" t="s">
        <v>907</v>
      </c>
      <c r="I4676" t="s">
        <v>903</v>
      </c>
      <c r="J4676" t="s">
        <v>12368</v>
      </c>
      <c r="K4676" t="s">
        <v>0</v>
      </c>
    </row>
    <row r="4677" spans="1:11">
      <c r="A4677" t="s">
        <v>11638</v>
      </c>
      <c r="B4677" s="33" t="s">
        <v>976</v>
      </c>
      <c r="C4677" s="33">
        <v>601</v>
      </c>
      <c r="D4677" t="s">
        <v>901</v>
      </c>
      <c r="E4677" t="s">
        <v>12240</v>
      </c>
      <c r="F4677" s="34">
        <v>44381.681944444441</v>
      </c>
      <c r="G4677" s="34">
        <v>44463.478202858794</v>
      </c>
      <c r="H4677" t="s">
        <v>907</v>
      </c>
      <c r="I4677" t="s">
        <v>903</v>
      </c>
      <c r="J4677" t="s">
        <v>12359</v>
      </c>
      <c r="K4677" t="s">
        <v>0</v>
      </c>
    </row>
    <row r="4678" spans="1:11">
      <c r="A4678" t="s">
        <v>11639</v>
      </c>
      <c r="B4678" s="33" t="s">
        <v>976</v>
      </c>
      <c r="C4678" s="33">
        <v>406</v>
      </c>
      <c r="D4678" t="s">
        <v>901</v>
      </c>
      <c r="E4678" t="s">
        <v>12240</v>
      </c>
      <c r="F4678" s="34">
        <v>44385.560416666667</v>
      </c>
      <c r="G4678" s="34">
        <v>44397.550471967596</v>
      </c>
      <c r="H4678" t="s">
        <v>907</v>
      </c>
      <c r="I4678" t="s">
        <v>903</v>
      </c>
      <c r="J4678" t="s">
        <v>12360</v>
      </c>
      <c r="K4678" t="s">
        <v>0</v>
      </c>
    </row>
    <row r="4679" spans="1:11">
      <c r="A4679" t="s">
        <v>11640</v>
      </c>
      <c r="B4679" s="33" t="s">
        <v>976</v>
      </c>
      <c r="C4679" s="33">
        <v>206</v>
      </c>
      <c r="D4679" t="s">
        <v>901</v>
      </c>
      <c r="E4679" t="s">
        <v>12240</v>
      </c>
      <c r="F4679" s="34">
        <v>44385.913194444445</v>
      </c>
      <c r="G4679" s="34">
        <v>44410.456434039355</v>
      </c>
      <c r="H4679" t="s">
        <v>2</v>
      </c>
      <c r="I4679" t="s">
        <v>903</v>
      </c>
      <c r="J4679" t="s">
        <v>12372</v>
      </c>
      <c r="K4679" t="s">
        <v>0</v>
      </c>
    </row>
    <row r="4680" spans="1:11">
      <c r="A4680" t="s">
        <v>11641</v>
      </c>
      <c r="B4680" s="33" t="s">
        <v>976</v>
      </c>
      <c r="C4680" s="33">
        <v>202</v>
      </c>
      <c r="D4680" t="s">
        <v>901</v>
      </c>
      <c r="E4680" t="s">
        <v>12240</v>
      </c>
      <c r="F4680" s="34">
        <v>44386.388194444444</v>
      </c>
      <c r="G4680" s="34">
        <v>44410.455980393519</v>
      </c>
      <c r="H4680" t="s">
        <v>2</v>
      </c>
      <c r="I4680" t="s">
        <v>903</v>
      </c>
      <c r="J4680" t="s">
        <v>12372</v>
      </c>
      <c r="K4680" t="s">
        <v>0</v>
      </c>
    </row>
    <row r="4681" spans="1:11">
      <c r="A4681" t="s">
        <v>11642</v>
      </c>
      <c r="B4681" s="33" t="s">
        <v>976</v>
      </c>
      <c r="C4681" s="33">
        <v>703</v>
      </c>
      <c r="D4681" t="s">
        <v>905</v>
      </c>
      <c r="E4681" t="s">
        <v>12240</v>
      </c>
      <c r="F4681" s="34">
        <v>44387.616666666669</v>
      </c>
      <c r="G4681" s="34">
        <v>44406.467534097224</v>
      </c>
      <c r="H4681" t="s">
        <v>907</v>
      </c>
      <c r="I4681" t="s">
        <v>903</v>
      </c>
      <c r="J4681" t="s">
        <v>12355</v>
      </c>
      <c r="K4681" t="s">
        <v>0</v>
      </c>
    </row>
    <row r="4682" spans="1:11">
      <c r="A4682" t="s">
        <v>11643</v>
      </c>
      <c r="B4682" s="33" t="s">
        <v>976</v>
      </c>
      <c r="C4682" s="33">
        <v>208</v>
      </c>
      <c r="D4682" t="s">
        <v>905</v>
      </c>
      <c r="E4682" t="s">
        <v>12240</v>
      </c>
      <c r="F4682" s="34">
        <v>44389.763888888891</v>
      </c>
      <c r="G4682" s="34">
        <v>44411.708333333336</v>
      </c>
      <c r="H4682" t="s">
        <v>907</v>
      </c>
      <c r="I4682" t="s">
        <v>903</v>
      </c>
      <c r="J4682" t="s">
        <v>12287</v>
      </c>
      <c r="K4682" t="s">
        <v>0</v>
      </c>
    </row>
    <row r="4683" spans="1:11">
      <c r="A4683" t="s">
        <v>11644</v>
      </c>
      <c r="B4683" s="33" t="s">
        <v>976</v>
      </c>
      <c r="C4683" s="33">
        <v>401</v>
      </c>
      <c r="D4683" t="s">
        <v>905</v>
      </c>
      <c r="E4683" t="s">
        <v>12240</v>
      </c>
      <c r="F4683" s="34">
        <v>44390.472222222219</v>
      </c>
      <c r="G4683" s="34">
        <v>44406.585149687497</v>
      </c>
      <c r="H4683" t="s">
        <v>907</v>
      </c>
      <c r="I4683" t="s">
        <v>903</v>
      </c>
      <c r="J4683" t="s">
        <v>12360</v>
      </c>
      <c r="K4683" t="s">
        <v>0</v>
      </c>
    </row>
    <row r="4684" spans="1:11">
      <c r="A4684" t="s">
        <v>11645</v>
      </c>
      <c r="B4684" s="33" t="s">
        <v>976</v>
      </c>
      <c r="C4684" s="33">
        <v>301</v>
      </c>
      <c r="D4684" t="s">
        <v>901</v>
      </c>
      <c r="E4684" t="s">
        <v>12240</v>
      </c>
      <c r="F4684" s="34">
        <v>44389.527083333334</v>
      </c>
      <c r="G4684" s="34">
        <v>44397.473727847224</v>
      </c>
      <c r="H4684" t="s">
        <v>907</v>
      </c>
      <c r="I4684" t="s">
        <v>903</v>
      </c>
      <c r="J4684" t="s">
        <v>12367</v>
      </c>
      <c r="K4684" t="s">
        <v>0</v>
      </c>
    </row>
    <row r="4685" spans="1:11">
      <c r="A4685" t="s">
        <v>11646</v>
      </c>
      <c r="B4685" s="33" t="s">
        <v>976</v>
      </c>
      <c r="C4685" s="33">
        <v>602</v>
      </c>
      <c r="D4685" t="s">
        <v>905</v>
      </c>
      <c r="E4685" t="s">
        <v>12240</v>
      </c>
      <c r="F4685" s="34">
        <v>44390.806250000001</v>
      </c>
      <c r="G4685" s="34">
        <v>44403.479861111111</v>
      </c>
      <c r="H4685" t="s">
        <v>907</v>
      </c>
      <c r="I4685" t="s">
        <v>903</v>
      </c>
      <c r="J4685" t="s">
        <v>12370</v>
      </c>
      <c r="K4685" t="s">
        <v>0</v>
      </c>
    </row>
    <row r="4686" spans="1:11">
      <c r="A4686" t="s">
        <v>11647</v>
      </c>
      <c r="B4686" s="33" t="s">
        <v>976</v>
      </c>
      <c r="C4686" s="33">
        <v>104</v>
      </c>
      <c r="D4686" t="s">
        <v>905</v>
      </c>
      <c r="E4686" t="s">
        <v>12240</v>
      </c>
      <c r="F4686" s="34">
        <v>44391.590277777781</v>
      </c>
      <c r="G4686" s="34">
        <v>44406.708333333336</v>
      </c>
      <c r="H4686" t="s">
        <v>907</v>
      </c>
      <c r="I4686" t="s">
        <v>903</v>
      </c>
      <c r="J4686" t="s">
        <v>12367</v>
      </c>
      <c r="K4686" t="s">
        <v>0</v>
      </c>
    </row>
    <row r="4687" spans="1:11">
      <c r="A4687" t="s">
        <v>11648</v>
      </c>
      <c r="B4687" s="33" t="s">
        <v>976</v>
      </c>
      <c r="C4687" s="33">
        <v>503</v>
      </c>
      <c r="D4687" t="s">
        <v>901</v>
      </c>
      <c r="E4687" t="s">
        <v>12240</v>
      </c>
      <c r="F4687" s="34">
        <v>44394.481944444444</v>
      </c>
      <c r="G4687" s="34">
        <v>44406.581944444442</v>
      </c>
      <c r="H4687" t="s">
        <v>2</v>
      </c>
      <c r="I4687" t="s">
        <v>903</v>
      </c>
      <c r="J4687" t="s">
        <v>12364</v>
      </c>
      <c r="K4687" t="s">
        <v>0</v>
      </c>
    </row>
    <row r="4688" spans="1:11">
      <c r="A4688" t="s">
        <v>11649</v>
      </c>
      <c r="B4688" s="33" t="s">
        <v>976</v>
      </c>
      <c r="C4688" s="33">
        <v>602</v>
      </c>
      <c r="D4688" t="s">
        <v>905</v>
      </c>
      <c r="E4688" t="s">
        <v>12240</v>
      </c>
      <c r="F4688" s="34">
        <v>44393.689583333333</v>
      </c>
      <c r="G4688" s="34">
        <v>44400.708333333336</v>
      </c>
      <c r="H4688" t="s">
        <v>907</v>
      </c>
      <c r="I4688" t="s">
        <v>903</v>
      </c>
      <c r="J4688" t="s">
        <v>12367</v>
      </c>
      <c r="K4688" t="s">
        <v>0</v>
      </c>
    </row>
    <row r="4689" spans="1:11">
      <c r="A4689" t="s">
        <v>11650</v>
      </c>
      <c r="B4689" s="33" t="s">
        <v>976</v>
      </c>
      <c r="C4689" s="33">
        <v>405</v>
      </c>
      <c r="D4689" t="s">
        <v>905</v>
      </c>
      <c r="E4689" t="s">
        <v>12240</v>
      </c>
      <c r="F4689" s="34">
        <v>44387.752083333333</v>
      </c>
      <c r="G4689" s="34">
        <v>44397.388194444444</v>
      </c>
      <c r="H4689" t="s">
        <v>2</v>
      </c>
      <c r="I4689" t="s">
        <v>903</v>
      </c>
      <c r="J4689" t="s">
        <v>12301</v>
      </c>
      <c r="K4689" t="s">
        <v>0</v>
      </c>
    </row>
    <row r="4690" spans="1:11">
      <c r="A4690" t="s">
        <v>11651</v>
      </c>
      <c r="B4690" s="33" t="s">
        <v>976</v>
      </c>
      <c r="C4690" s="33">
        <v>307</v>
      </c>
      <c r="D4690" t="s">
        <v>905</v>
      </c>
      <c r="E4690" t="s">
        <v>12240</v>
      </c>
      <c r="F4690" s="34">
        <v>44396.824999999997</v>
      </c>
      <c r="G4690" s="34">
        <v>44406.570138888892</v>
      </c>
      <c r="H4690" t="s">
        <v>2</v>
      </c>
      <c r="I4690" t="s">
        <v>903</v>
      </c>
      <c r="J4690" t="s">
        <v>12364</v>
      </c>
      <c r="K4690" t="s">
        <v>0</v>
      </c>
    </row>
    <row r="4691" spans="1:11">
      <c r="A4691" t="s">
        <v>11652</v>
      </c>
      <c r="B4691" s="33" t="s">
        <v>976</v>
      </c>
      <c r="C4691" s="33">
        <v>808</v>
      </c>
      <c r="D4691" t="s">
        <v>901</v>
      </c>
      <c r="E4691" t="s">
        <v>12240</v>
      </c>
      <c r="F4691" s="34">
        <v>44397.479166666664</v>
      </c>
      <c r="G4691" s="34">
        <v>44399.604166666664</v>
      </c>
      <c r="H4691" t="s">
        <v>907</v>
      </c>
      <c r="I4691" t="s">
        <v>903</v>
      </c>
      <c r="J4691" t="s">
        <v>12358</v>
      </c>
      <c r="K4691" t="s">
        <v>0</v>
      </c>
    </row>
    <row r="4692" spans="1:11">
      <c r="A4692" t="s">
        <v>11653</v>
      </c>
      <c r="B4692" s="33" t="s">
        <v>976</v>
      </c>
      <c r="C4692" s="33">
        <v>105</v>
      </c>
      <c r="D4692" t="s">
        <v>905</v>
      </c>
      <c r="E4692" t="s">
        <v>12240</v>
      </c>
      <c r="F4692" s="34">
        <v>44397.472222222219</v>
      </c>
      <c r="G4692" s="34">
        <v>44406.708333333336</v>
      </c>
      <c r="H4692" t="s">
        <v>2</v>
      </c>
      <c r="I4692" t="s">
        <v>903</v>
      </c>
      <c r="J4692" t="s">
        <v>12364</v>
      </c>
      <c r="K4692" t="s">
        <v>0</v>
      </c>
    </row>
    <row r="4693" spans="1:11">
      <c r="A4693" t="s">
        <v>11654</v>
      </c>
      <c r="B4693" s="33" t="s">
        <v>976</v>
      </c>
      <c r="C4693" s="33">
        <v>306</v>
      </c>
      <c r="D4693" t="s">
        <v>901</v>
      </c>
      <c r="E4693" t="s">
        <v>12240</v>
      </c>
      <c r="F4693" s="34">
        <v>44399.379166666666</v>
      </c>
      <c r="G4693" s="34">
        <v>44399.384290624999</v>
      </c>
      <c r="H4693" t="s">
        <v>907</v>
      </c>
      <c r="I4693" t="s">
        <v>903</v>
      </c>
      <c r="J4693" t="s">
        <v>12357</v>
      </c>
      <c r="K4693" t="s">
        <v>0</v>
      </c>
    </row>
    <row r="4694" spans="1:11">
      <c r="A4694" t="s">
        <v>11655</v>
      </c>
      <c r="B4694" s="33" t="s">
        <v>976</v>
      </c>
      <c r="C4694" s="33">
        <v>701</v>
      </c>
      <c r="D4694" t="s">
        <v>901</v>
      </c>
      <c r="E4694" t="s">
        <v>12240</v>
      </c>
      <c r="F4694" s="34">
        <v>44399.595833333333</v>
      </c>
      <c r="G4694" s="34">
        <v>44399.608391145834</v>
      </c>
      <c r="H4694" t="s">
        <v>907</v>
      </c>
      <c r="I4694" t="s">
        <v>903</v>
      </c>
      <c r="J4694" t="s">
        <v>12314</v>
      </c>
      <c r="K4694" t="s">
        <v>0</v>
      </c>
    </row>
    <row r="4695" spans="1:11">
      <c r="A4695" t="s">
        <v>11656</v>
      </c>
      <c r="B4695" s="33" t="s">
        <v>976</v>
      </c>
      <c r="C4695" s="33">
        <v>207</v>
      </c>
      <c r="D4695" t="s">
        <v>901</v>
      </c>
      <c r="E4695" t="s">
        <v>12240</v>
      </c>
      <c r="F4695" s="34">
        <v>44399.948611111111</v>
      </c>
      <c r="G4695" s="34">
        <v>44418.46875</v>
      </c>
      <c r="H4695" t="s">
        <v>907</v>
      </c>
      <c r="I4695" t="s">
        <v>903</v>
      </c>
      <c r="J4695" t="s">
        <v>12361</v>
      </c>
      <c r="K4695" t="s">
        <v>0</v>
      </c>
    </row>
    <row r="4696" spans="1:11">
      <c r="A4696" t="s">
        <v>11657</v>
      </c>
      <c r="B4696" s="33" t="s">
        <v>976</v>
      </c>
      <c r="C4696" s="33">
        <v>202</v>
      </c>
      <c r="D4696" t="s">
        <v>901</v>
      </c>
      <c r="E4696" t="s">
        <v>12240</v>
      </c>
      <c r="F4696" s="34">
        <v>44400.588194444441</v>
      </c>
      <c r="G4696" s="34">
        <v>44406.4375</v>
      </c>
      <c r="H4696" t="s">
        <v>2</v>
      </c>
      <c r="I4696" t="s">
        <v>903</v>
      </c>
      <c r="J4696" t="s">
        <v>12367</v>
      </c>
      <c r="K4696" t="s">
        <v>0</v>
      </c>
    </row>
    <row r="4697" spans="1:11">
      <c r="A4697" t="s">
        <v>11658</v>
      </c>
      <c r="B4697" s="33" t="s">
        <v>976</v>
      </c>
      <c r="C4697" s="33">
        <v>504</v>
      </c>
      <c r="D4697" t="s">
        <v>901</v>
      </c>
      <c r="E4697" t="s">
        <v>12240</v>
      </c>
      <c r="F4697" s="34">
        <v>44403.436805555553</v>
      </c>
      <c r="G4697" s="34">
        <v>44477.476033969906</v>
      </c>
      <c r="H4697" t="s">
        <v>2</v>
      </c>
      <c r="I4697" t="s">
        <v>903</v>
      </c>
      <c r="J4697" t="s">
        <v>12359</v>
      </c>
      <c r="K4697" t="s">
        <v>0</v>
      </c>
    </row>
    <row r="4698" spans="1:11">
      <c r="A4698" t="s">
        <v>11659</v>
      </c>
      <c r="B4698" s="33" t="s">
        <v>976</v>
      </c>
      <c r="C4698" s="33">
        <v>708</v>
      </c>
      <c r="D4698" t="s">
        <v>901</v>
      </c>
      <c r="E4698" t="s">
        <v>12240</v>
      </c>
      <c r="F4698" s="34">
        <v>44403.642361111109</v>
      </c>
      <c r="G4698" s="34">
        <v>44404.62556177083</v>
      </c>
      <c r="H4698" t="s">
        <v>2</v>
      </c>
      <c r="I4698" t="s">
        <v>903</v>
      </c>
      <c r="J4698" t="s">
        <v>12357</v>
      </c>
      <c r="K4698" t="s">
        <v>0</v>
      </c>
    </row>
    <row r="4699" spans="1:11">
      <c r="A4699" t="s">
        <v>11660</v>
      </c>
      <c r="B4699" s="33" t="s">
        <v>976</v>
      </c>
      <c r="C4699" s="33">
        <v>104</v>
      </c>
      <c r="D4699" t="s">
        <v>905</v>
      </c>
      <c r="E4699" t="s">
        <v>12240</v>
      </c>
      <c r="F4699" s="34">
        <v>44408.662499999999</v>
      </c>
      <c r="G4699" s="34">
        <v>44426.497183310188</v>
      </c>
      <c r="H4699" t="s">
        <v>907</v>
      </c>
      <c r="I4699" t="s">
        <v>903</v>
      </c>
      <c r="J4699" t="s">
        <v>12364</v>
      </c>
      <c r="K4699" t="s">
        <v>0</v>
      </c>
    </row>
    <row r="4700" spans="1:11">
      <c r="A4700" t="s">
        <v>11661</v>
      </c>
      <c r="B4700" s="33" t="s">
        <v>976</v>
      </c>
      <c r="C4700" s="33">
        <v>304</v>
      </c>
      <c r="D4700" t="s">
        <v>901</v>
      </c>
      <c r="E4700" t="s">
        <v>12240</v>
      </c>
      <c r="F4700" s="34">
        <v>44410.429861111108</v>
      </c>
      <c r="G4700" s="34">
        <v>44414.426615428238</v>
      </c>
      <c r="H4700" t="s">
        <v>907</v>
      </c>
      <c r="I4700" t="s">
        <v>903</v>
      </c>
      <c r="J4700" t="s">
        <v>12360</v>
      </c>
      <c r="K4700" t="s">
        <v>0</v>
      </c>
    </row>
    <row r="4701" spans="1:11">
      <c r="A4701" t="s">
        <v>11662</v>
      </c>
      <c r="B4701" s="33" t="s">
        <v>976</v>
      </c>
      <c r="C4701" s="33">
        <v>706</v>
      </c>
      <c r="D4701" t="s">
        <v>901</v>
      </c>
      <c r="E4701" t="s">
        <v>12240</v>
      </c>
      <c r="F4701" s="34">
        <v>44410.730555555558</v>
      </c>
      <c r="G4701" s="34">
        <v>44431.35</v>
      </c>
      <c r="H4701" t="s">
        <v>2</v>
      </c>
      <c r="I4701" t="s">
        <v>903</v>
      </c>
      <c r="J4701" t="s">
        <v>12258</v>
      </c>
      <c r="K4701" t="s">
        <v>0</v>
      </c>
    </row>
    <row r="4702" spans="1:11">
      <c r="A4702" t="s">
        <v>11663</v>
      </c>
      <c r="B4702" s="33" t="s">
        <v>976</v>
      </c>
      <c r="C4702" s="33">
        <v>106</v>
      </c>
      <c r="D4702" t="s">
        <v>905</v>
      </c>
      <c r="E4702" t="s">
        <v>12240</v>
      </c>
      <c r="F4702" s="34">
        <v>44411.788194444445</v>
      </c>
      <c r="G4702" s="34">
        <v>44414.426167465281</v>
      </c>
      <c r="H4702" t="s">
        <v>907</v>
      </c>
      <c r="I4702" t="s">
        <v>903</v>
      </c>
      <c r="J4702" t="s">
        <v>12367</v>
      </c>
      <c r="K4702" t="s">
        <v>0</v>
      </c>
    </row>
    <row r="4703" spans="1:11">
      <c r="A4703" t="s">
        <v>11664</v>
      </c>
      <c r="B4703" s="33" t="s">
        <v>976</v>
      </c>
      <c r="C4703" s="33">
        <v>105</v>
      </c>
      <c r="D4703" t="s">
        <v>901</v>
      </c>
      <c r="E4703" t="s">
        <v>12240</v>
      </c>
      <c r="F4703" s="34">
        <v>44413.718055555553</v>
      </c>
      <c r="G4703" s="34">
        <v>44420.48333333333</v>
      </c>
      <c r="H4703" t="s">
        <v>907</v>
      </c>
      <c r="I4703" t="s">
        <v>903</v>
      </c>
      <c r="J4703" t="s">
        <v>12267</v>
      </c>
      <c r="K4703" t="s">
        <v>0</v>
      </c>
    </row>
    <row r="4704" spans="1:11">
      <c r="A4704" t="s">
        <v>11665</v>
      </c>
      <c r="B4704" s="33" t="s">
        <v>976</v>
      </c>
      <c r="C4704" s="33">
        <v>403</v>
      </c>
      <c r="D4704" t="s">
        <v>901</v>
      </c>
      <c r="E4704" t="s">
        <v>12240</v>
      </c>
      <c r="F4704" s="34">
        <v>44413.817361111112</v>
      </c>
      <c r="G4704" s="34">
        <v>44425.287376956017</v>
      </c>
      <c r="H4704" t="s">
        <v>907</v>
      </c>
      <c r="I4704" t="s">
        <v>903</v>
      </c>
      <c r="J4704" t="s">
        <v>12367</v>
      </c>
      <c r="K4704" t="s">
        <v>0</v>
      </c>
    </row>
    <row r="4705" spans="1:11">
      <c r="A4705" t="s">
        <v>11666</v>
      </c>
      <c r="B4705" s="33" t="s">
        <v>976</v>
      </c>
      <c r="C4705" s="33">
        <v>507</v>
      </c>
      <c r="D4705" t="s">
        <v>901</v>
      </c>
      <c r="E4705" t="s">
        <v>12240</v>
      </c>
      <c r="F4705" s="34">
        <v>44415.628472222219</v>
      </c>
      <c r="G4705" s="34">
        <v>44498.29032777778</v>
      </c>
      <c r="H4705" t="s">
        <v>2</v>
      </c>
      <c r="I4705" t="s">
        <v>903</v>
      </c>
      <c r="J4705" t="s">
        <v>12359</v>
      </c>
      <c r="K4705" t="s">
        <v>0</v>
      </c>
    </row>
    <row r="4706" spans="1:11">
      <c r="A4706" t="s">
        <v>11667</v>
      </c>
      <c r="B4706" s="33" t="s">
        <v>976</v>
      </c>
      <c r="C4706" s="33">
        <v>206</v>
      </c>
      <c r="D4706" t="s">
        <v>905</v>
      </c>
      <c r="E4706" t="s">
        <v>12240</v>
      </c>
      <c r="F4706" s="34">
        <v>44417.43472222222</v>
      </c>
      <c r="G4706" s="34">
        <v>44433.660416666666</v>
      </c>
      <c r="H4706" t="s">
        <v>907</v>
      </c>
      <c r="I4706" t="s">
        <v>903</v>
      </c>
      <c r="J4706" t="s">
        <v>12367</v>
      </c>
      <c r="K4706" t="s">
        <v>0</v>
      </c>
    </row>
    <row r="4707" spans="1:11">
      <c r="A4707" t="s">
        <v>11668</v>
      </c>
      <c r="B4707" s="33" t="s">
        <v>976</v>
      </c>
      <c r="C4707" s="33">
        <v>204</v>
      </c>
      <c r="D4707" t="s">
        <v>905</v>
      </c>
      <c r="E4707" t="s">
        <v>12240</v>
      </c>
      <c r="F4707" s="34">
        <v>44418.574305555558</v>
      </c>
      <c r="G4707" s="34">
        <v>44431.404861111114</v>
      </c>
      <c r="H4707" t="s">
        <v>907</v>
      </c>
      <c r="I4707" t="s">
        <v>903</v>
      </c>
      <c r="J4707" t="s">
        <v>12364</v>
      </c>
      <c r="K4707" t="s">
        <v>0</v>
      </c>
    </row>
    <row r="4708" spans="1:11">
      <c r="A4708" t="s">
        <v>11669</v>
      </c>
      <c r="B4708" s="33" t="s">
        <v>976</v>
      </c>
      <c r="C4708" s="33" t="s">
        <v>333</v>
      </c>
      <c r="D4708" t="s">
        <v>333</v>
      </c>
      <c r="E4708" t="s">
        <v>12240</v>
      </c>
      <c r="F4708" s="34">
        <v>44420.401388888888</v>
      </c>
      <c r="G4708" s="34">
        <v>44435.449305555558</v>
      </c>
      <c r="H4708" t="s">
        <v>907</v>
      </c>
      <c r="I4708" t="s">
        <v>903</v>
      </c>
      <c r="J4708" t="s">
        <v>12267</v>
      </c>
      <c r="K4708" t="s">
        <v>0</v>
      </c>
    </row>
    <row r="4709" spans="1:11">
      <c r="A4709" t="s">
        <v>11670</v>
      </c>
      <c r="B4709" s="33" t="s">
        <v>976</v>
      </c>
      <c r="C4709" s="33">
        <v>706</v>
      </c>
      <c r="D4709" t="s">
        <v>901</v>
      </c>
      <c r="E4709" t="s">
        <v>12240</v>
      </c>
      <c r="F4709" s="34">
        <v>44421.497916666667</v>
      </c>
      <c r="G4709" s="34">
        <v>44431.350694444445</v>
      </c>
      <c r="H4709" t="s">
        <v>2</v>
      </c>
      <c r="I4709" t="s">
        <v>903</v>
      </c>
      <c r="J4709" t="s">
        <v>12358</v>
      </c>
      <c r="K4709" t="s">
        <v>0</v>
      </c>
    </row>
    <row r="4710" spans="1:11">
      <c r="A4710" t="s">
        <v>11671</v>
      </c>
      <c r="B4710" s="33" t="s">
        <v>976</v>
      </c>
      <c r="C4710" s="33" t="s">
        <v>333</v>
      </c>
      <c r="D4710" t="s">
        <v>333</v>
      </c>
      <c r="E4710" t="s">
        <v>12240</v>
      </c>
      <c r="F4710" s="34">
        <v>44421.597916666666</v>
      </c>
      <c r="G4710" s="34">
        <v>44435.448611111111</v>
      </c>
      <c r="H4710" t="s">
        <v>907</v>
      </c>
      <c r="I4710" t="s">
        <v>903</v>
      </c>
      <c r="J4710" t="s">
        <v>12267</v>
      </c>
      <c r="K4710" t="s">
        <v>0</v>
      </c>
    </row>
    <row r="4711" spans="1:11">
      <c r="A4711" t="s">
        <v>11672</v>
      </c>
      <c r="B4711" s="33" t="s">
        <v>976</v>
      </c>
      <c r="C4711" s="33" t="s">
        <v>333</v>
      </c>
      <c r="D4711" t="s">
        <v>333</v>
      </c>
      <c r="E4711" t="s">
        <v>12240</v>
      </c>
      <c r="F4711" s="34">
        <v>44421.599999999999</v>
      </c>
      <c r="G4711" s="34">
        <v>44460.46128708333</v>
      </c>
      <c r="H4711" t="s">
        <v>907</v>
      </c>
      <c r="I4711" t="s">
        <v>903</v>
      </c>
      <c r="J4711" t="s">
        <v>12265</v>
      </c>
      <c r="K4711" t="s">
        <v>0</v>
      </c>
    </row>
    <row r="4712" spans="1:11">
      <c r="A4712" t="s">
        <v>11673</v>
      </c>
      <c r="B4712" s="33" t="s">
        <v>976</v>
      </c>
      <c r="C4712" s="33" t="s">
        <v>333</v>
      </c>
      <c r="D4712" t="s">
        <v>333</v>
      </c>
      <c r="E4712" t="s">
        <v>12240</v>
      </c>
      <c r="F4712" s="34">
        <v>44421.601388888892</v>
      </c>
      <c r="G4712" s="34">
        <v>44431.356249999997</v>
      </c>
      <c r="H4712" t="s">
        <v>2</v>
      </c>
      <c r="I4712" t="s">
        <v>903</v>
      </c>
      <c r="J4712" t="s">
        <v>12301</v>
      </c>
      <c r="K4712" t="s">
        <v>0</v>
      </c>
    </row>
    <row r="4713" spans="1:11">
      <c r="A4713" t="s">
        <v>11674</v>
      </c>
      <c r="B4713" s="33" t="s">
        <v>976</v>
      </c>
      <c r="C4713" s="33" t="s">
        <v>333</v>
      </c>
      <c r="D4713" t="s">
        <v>333</v>
      </c>
      <c r="E4713" t="s">
        <v>12240</v>
      </c>
      <c r="F4713" s="34">
        <v>44421.607638888891</v>
      </c>
      <c r="G4713" s="34">
        <v>44427.708333333336</v>
      </c>
      <c r="H4713" t="s">
        <v>907</v>
      </c>
      <c r="I4713" t="s">
        <v>903</v>
      </c>
      <c r="J4713" t="s">
        <v>12366</v>
      </c>
      <c r="K4713" t="s">
        <v>0</v>
      </c>
    </row>
    <row r="4714" spans="1:11">
      <c r="A4714" t="s">
        <v>11675</v>
      </c>
      <c r="B4714" s="33" t="s">
        <v>976</v>
      </c>
      <c r="C4714" s="33">
        <v>104</v>
      </c>
      <c r="D4714" t="s">
        <v>901</v>
      </c>
      <c r="E4714" t="s">
        <v>12240</v>
      </c>
      <c r="F4714" s="34">
        <v>44422.54791666667</v>
      </c>
      <c r="G4714" s="34">
        <v>44432.708333333336</v>
      </c>
      <c r="H4714" t="s">
        <v>907</v>
      </c>
      <c r="I4714" t="s">
        <v>903</v>
      </c>
      <c r="J4714" t="s">
        <v>12360</v>
      </c>
      <c r="K4714" t="s">
        <v>0</v>
      </c>
    </row>
    <row r="4715" spans="1:11">
      <c r="A4715" t="s">
        <v>11676</v>
      </c>
      <c r="B4715" s="33" t="s">
        <v>976</v>
      </c>
      <c r="C4715" s="33">
        <v>407</v>
      </c>
      <c r="D4715" t="s">
        <v>901</v>
      </c>
      <c r="E4715" t="s">
        <v>12240</v>
      </c>
      <c r="F4715" s="34">
        <v>44422.929166666669</v>
      </c>
      <c r="G4715" s="34">
        <v>44530.167068078707</v>
      </c>
      <c r="H4715" t="s">
        <v>907</v>
      </c>
      <c r="I4715" t="s">
        <v>903</v>
      </c>
      <c r="J4715" t="s">
        <v>12359</v>
      </c>
      <c r="K4715" t="s">
        <v>0</v>
      </c>
    </row>
    <row r="4716" spans="1:11">
      <c r="A4716" t="s">
        <v>11677</v>
      </c>
      <c r="B4716" s="33" t="s">
        <v>976</v>
      </c>
      <c r="C4716" s="33">
        <v>508</v>
      </c>
      <c r="D4716" t="s">
        <v>901</v>
      </c>
      <c r="E4716" t="s">
        <v>12240</v>
      </c>
      <c r="F4716" s="34">
        <v>44424.338888888888</v>
      </c>
      <c r="G4716" s="34">
        <v>44495.285563564816</v>
      </c>
      <c r="H4716" t="s">
        <v>907</v>
      </c>
      <c r="I4716" t="s">
        <v>903</v>
      </c>
      <c r="J4716" t="s">
        <v>12359</v>
      </c>
      <c r="K4716" t="s">
        <v>0</v>
      </c>
    </row>
    <row r="4717" spans="1:11">
      <c r="A4717" t="s">
        <v>11678</v>
      </c>
      <c r="B4717" s="33" t="s">
        <v>976</v>
      </c>
      <c r="C4717" s="33">
        <v>602</v>
      </c>
      <c r="D4717" t="s">
        <v>905</v>
      </c>
      <c r="E4717" t="s">
        <v>12240</v>
      </c>
      <c r="F4717" s="34">
        <v>44424.482638888891</v>
      </c>
      <c r="G4717" s="34">
        <v>44431.428472222222</v>
      </c>
      <c r="H4717" t="s">
        <v>2</v>
      </c>
      <c r="I4717" t="s">
        <v>903</v>
      </c>
      <c r="J4717" t="s">
        <v>12358</v>
      </c>
      <c r="K4717" t="s">
        <v>0</v>
      </c>
    </row>
    <row r="4718" spans="1:11">
      <c r="A4718" t="s">
        <v>11679</v>
      </c>
      <c r="B4718" s="33" t="s">
        <v>976</v>
      </c>
      <c r="C4718" s="33">
        <v>807</v>
      </c>
      <c r="D4718" t="s">
        <v>901</v>
      </c>
      <c r="E4718" t="s">
        <v>12240</v>
      </c>
      <c r="F4718" s="34">
        <v>44424.581944444442</v>
      </c>
      <c r="G4718" s="34">
        <v>44488.476044189818</v>
      </c>
      <c r="H4718" t="s">
        <v>907</v>
      </c>
      <c r="I4718" t="s">
        <v>903</v>
      </c>
      <c r="J4718" t="s">
        <v>12317</v>
      </c>
      <c r="K4718" t="s">
        <v>0</v>
      </c>
    </row>
    <row r="4719" spans="1:11">
      <c r="A4719" t="s">
        <v>11680</v>
      </c>
      <c r="B4719" s="33" t="s">
        <v>976</v>
      </c>
      <c r="C4719" s="33">
        <v>802</v>
      </c>
      <c r="D4719" t="s">
        <v>905</v>
      </c>
      <c r="E4719" t="s">
        <v>12240</v>
      </c>
      <c r="F4719" s="34">
        <v>44425.520138888889</v>
      </c>
      <c r="G4719" s="34">
        <v>44432.645138888889</v>
      </c>
      <c r="H4719" t="s">
        <v>2</v>
      </c>
      <c r="I4719" t="s">
        <v>903</v>
      </c>
      <c r="J4719" t="s">
        <v>12375</v>
      </c>
      <c r="K4719" t="s">
        <v>0</v>
      </c>
    </row>
    <row r="4720" spans="1:11">
      <c r="A4720" t="s">
        <v>11681</v>
      </c>
      <c r="B4720" s="33" t="s">
        <v>976</v>
      </c>
      <c r="C4720" s="33">
        <v>103</v>
      </c>
      <c r="D4720" t="s">
        <v>905</v>
      </c>
      <c r="E4720" t="s">
        <v>12240</v>
      </c>
      <c r="F4720" s="34">
        <v>44427.486111111109</v>
      </c>
      <c r="G4720" s="34">
        <v>44459.514492731483</v>
      </c>
      <c r="H4720" t="s">
        <v>907</v>
      </c>
      <c r="I4720" t="s">
        <v>903</v>
      </c>
      <c r="J4720" t="s">
        <v>12314</v>
      </c>
      <c r="K4720" t="s">
        <v>0</v>
      </c>
    </row>
    <row r="4721" spans="1:11">
      <c r="A4721" t="s">
        <v>11682</v>
      </c>
      <c r="B4721" s="33" t="s">
        <v>976</v>
      </c>
      <c r="C4721" s="33" t="s">
        <v>333</v>
      </c>
      <c r="D4721" t="s">
        <v>333</v>
      </c>
      <c r="E4721" t="s">
        <v>12240</v>
      </c>
      <c r="F4721" s="34">
        <v>44426.638888888891</v>
      </c>
      <c r="G4721" s="34">
        <v>44431.431944444441</v>
      </c>
      <c r="H4721" t="s">
        <v>2</v>
      </c>
      <c r="I4721" t="s">
        <v>903</v>
      </c>
      <c r="J4721" t="s">
        <v>12265</v>
      </c>
      <c r="K4721" t="s">
        <v>0</v>
      </c>
    </row>
    <row r="4722" spans="1:11">
      <c r="A4722" t="s">
        <v>11683</v>
      </c>
      <c r="B4722" s="33" t="s">
        <v>976</v>
      </c>
      <c r="C4722" s="33" t="s">
        <v>333</v>
      </c>
      <c r="D4722" t="s">
        <v>333</v>
      </c>
      <c r="E4722" t="s">
        <v>12240</v>
      </c>
      <c r="F4722" s="34">
        <v>44426.63958333333</v>
      </c>
      <c r="G4722" s="34">
        <v>44431.433333333334</v>
      </c>
      <c r="H4722" t="s">
        <v>2</v>
      </c>
      <c r="I4722" t="s">
        <v>903</v>
      </c>
      <c r="J4722" t="s">
        <v>12265</v>
      </c>
      <c r="K4722" t="s">
        <v>0</v>
      </c>
    </row>
    <row r="4723" spans="1:11">
      <c r="A4723" t="s">
        <v>11684</v>
      </c>
      <c r="B4723" s="33" t="s">
        <v>976</v>
      </c>
      <c r="C4723" s="33">
        <v>503</v>
      </c>
      <c r="D4723" t="s">
        <v>905</v>
      </c>
      <c r="E4723" t="s">
        <v>12240</v>
      </c>
      <c r="F4723" s="34">
        <v>44427.568055555559</v>
      </c>
      <c r="G4723" s="34">
        <v>44461.756819861112</v>
      </c>
      <c r="H4723" t="s">
        <v>907</v>
      </c>
      <c r="I4723" t="s">
        <v>903</v>
      </c>
      <c r="J4723" t="s">
        <v>12360</v>
      </c>
      <c r="K4723" t="s">
        <v>0</v>
      </c>
    </row>
    <row r="4724" spans="1:11">
      <c r="A4724" t="s">
        <v>11685</v>
      </c>
      <c r="B4724" s="33" t="s">
        <v>976</v>
      </c>
      <c r="C4724" s="33" t="s">
        <v>333</v>
      </c>
      <c r="D4724" t="s">
        <v>333</v>
      </c>
      <c r="E4724" t="s">
        <v>12240</v>
      </c>
      <c r="F4724" s="34">
        <v>44427.679861111108</v>
      </c>
      <c r="G4724" s="34">
        <v>44427.68145045139</v>
      </c>
      <c r="H4724" t="s">
        <v>907</v>
      </c>
      <c r="I4724" t="s">
        <v>903</v>
      </c>
      <c r="J4724" t="s">
        <v>12315</v>
      </c>
      <c r="K4724" t="s">
        <v>0</v>
      </c>
    </row>
    <row r="4725" spans="1:11">
      <c r="A4725" t="s">
        <v>11686</v>
      </c>
      <c r="B4725" s="33" t="s">
        <v>976</v>
      </c>
      <c r="C4725" s="33">
        <v>304</v>
      </c>
      <c r="D4725" t="s">
        <v>905</v>
      </c>
      <c r="E4725" t="s">
        <v>12240</v>
      </c>
      <c r="F4725" s="34">
        <v>44427.791666666664</v>
      </c>
      <c r="G4725" s="34">
        <v>44477.475592499999</v>
      </c>
      <c r="H4725" t="s">
        <v>2</v>
      </c>
      <c r="I4725" t="s">
        <v>903</v>
      </c>
      <c r="J4725" t="s">
        <v>12359</v>
      </c>
      <c r="K4725" t="s">
        <v>0</v>
      </c>
    </row>
    <row r="4726" spans="1:11">
      <c r="A4726" t="s">
        <v>11687</v>
      </c>
      <c r="B4726" s="33" t="s">
        <v>976</v>
      </c>
      <c r="C4726" s="33">
        <v>402</v>
      </c>
      <c r="D4726" t="s">
        <v>905</v>
      </c>
      <c r="E4726" t="s">
        <v>12240</v>
      </c>
      <c r="F4726" s="34">
        <v>44431.861111111109</v>
      </c>
      <c r="G4726" s="34">
        <v>44439.481944444444</v>
      </c>
      <c r="H4726" t="s">
        <v>2</v>
      </c>
      <c r="I4726" t="s">
        <v>903</v>
      </c>
      <c r="J4726" t="s">
        <v>12372</v>
      </c>
      <c r="K4726" t="s">
        <v>0</v>
      </c>
    </row>
    <row r="4727" spans="1:11">
      <c r="A4727" t="s">
        <v>11688</v>
      </c>
      <c r="B4727" s="33" t="s">
        <v>976</v>
      </c>
      <c r="C4727" s="33">
        <v>702</v>
      </c>
      <c r="D4727" t="s">
        <v>901</v>
      </c>
      <c r="E4727" t="s">
        <v>12240</v>
      </c>
      <c r="F4727" s="34">
        <v>44430.92083333333</v>
      </c>
      <c r="G4727" s="34">
        <v>44439.708333333336</v>
      </c>
      <c r="H4727" t="s">
        <v>907</v>
      </c>
      <c r="I4727" t="s">
        <v>903</v>
      </c>
      <c r="J4727" t="s">
        <v>12358</v>
      </c>
      <c r="K4727" t="s">
        <v>0</v>
      </c>
    </row>
    <row r="4728" spans="1:11">
      <c r="A4728" t="s">
        <v>11689</v>
      </c>
      <c r="B4728" s="33" t="s">
        <v>976</v>
      </c>
      <c r="C4728" s="33">
        <v>802</v>
      </c>
      <c r="D4728" t="s">
        <v>905</v>
      </c>
      <c r="E4728" t="s">
        <v>12240</v>
      </c>
      <c r="F4728" s="34">
        <v>44432.648611111108</v>
      </c>
      <c r="G4728" s="34">
        <v>44508.823846030093</v>
      </c>
      <c r="H4728" t="s">
        <v>2</v>
      </c>
      <c r="I4728" t="s">
        <v>903</v>
      </c>
      <c r="J4728" t="s">
        <v>12258</v>
      </c>
      <c r="K4728" t="s">
        <v>0</v>
      </c>
    </row>
    <row r="4729" spans="1:11">
      <c r="A4729" t="s">
        <v>11690</v>
      </c>
      <c r="B4729" s="33" t="s">
        <v>976</v>
      </c>
      <c r="C4729" s="33">
        <v>706</v>
      </c>
      <c r="D4729" t="s">
        <v>901</v>
      </c>
      <c r="E4729" t="s">
        <v>12240</v>
      </c>
      <c r="F4729" s="34">
        <v>44434.504166666666</v>
      </c>
      <c r="G4729" s="34">
        <v>44496.616396331017</v>
      </c>
      <c r="H4729" t="s">
        <v>907</v>
      </c>
      <c r="I4729" t="s">
        <v>903</v>
      </c>
      <c r="J4729" t="s">
        <v>12359</v>
      </c>
      <c r="K4729" t="s">
        <v>0</v>
      </c>
    </row>
    <row r="4730" spans="1:11">
      <c r="A4730" t="s">
        <v>11691</v>
      </c>
      <c r="B4730" s="33" t="s">
        <v>976</v>
      </c>
      <c r="C4730" s="33" t="s">
        <v>333</v>
      </c>
      <c r="D4730" t="s">
        <v>333</v>
      </c>
      <c r="E4730" t="s">
        <v>12240</v>
      </c>
      <c r="F4730" s="34">
        <v>44434.690972222219</v>
      </c>
      <c r="G4730" s="34">
        <v>44440.708333333336</v>
      </c>
      <c r="H4730" t="s">
        <v>907</v>
      </c>
      <c r="I4730" t="s">
        <v>903</v>
      </c>
      <c r="J4730" t="s">
        <v>12267</v>
      </c>
      <c r="K4730" t="s">
        <v>0</v>
      </c>
    </row>
    <row r="4731" spans="1:11">
      <c r="A4731" t="s">
        <v>11692</v>
      </c>
      <c r="B4731" s="33" t="s">
        <v>976</v>
      </c>
      <c r="C4731" s="33">
        <v>807</v>
      </c>
      <c r="D4731" t="s">
        <v>901</v>
      </c>
      <c r="E4731" t="s">
        <v>12240</v>
      </c>
      <c r="F4731" s="34">
        <v>44436.787499999999</v>
      </c>
      <c r="G4731" s="34">
        <v>44439.481249999997</v>
      </c>
      <c r="H4731" t="s">
        <v>2</v>
      </c>
      <c r="I4731" t="s">
        <v>903</v>
      </c>
      <c r="J4731" t="s">
        <v>12372</v>
      </c>
      <c r="K4731" t="s">
        <v>0</v>
      </c>
    </row>
    <row r="4732" spans="1:11">
      <c r="A4732" t="s">
        <v>11693</v>
      </c>
      <c r="B4732" s="33" t="s">
        <v>976</v>
      </c>
      <c r="C4732" s="33">
        <v>106</v>
      </c>
      <c r="D4732" t="s">
        <v>901</v>
      </c>
      <c r="E4732" t="s">
        <v>12240</v>
      </c>
      <c r="F4732" s="34">
        <v>44442.673611111109</v>
      </c>
      <c r="G4732" s="34">
        <v>44460.604166666664</v>
      </c>
      <c r="H4732" t="s">
        <v>907</v>
      </c>
      <c r="I4732" t="s">
        <v>903</v>
      </c>
      <c r="J4732" t="s">
        <v>12361</v>
      </c>
      <c r="K4732" t="s">
        <v>0</v>
      </c>
    </row>
    <row r="4733" spans="1:11">
      <c r="A4733" t="s">
        <v>11694</v>
      </c>
      <c r="B4733" s="33" t="s">
        <v>976</v>
      </c>
      <c r="C4733" s="33">
        <v>204</v>
      </c>
      <c r="D4733" t="s">
        <v>901</v>
      </c>
      <c r="E4733" t="s">
        <v>12240</v>
      </c>
      <c r="F4733" s="34">
        <v>44443.369444444441</v>
      </c>
      <c r="G4733" s="34">
        <v>44449.375</v>
      </c>
      <c r="H4733" t="s">
        <v>907</v>
      </c>
      <c r="I4733" t="s">
        <v>903</v>
      </c>
      <c r="J4733" t="s">
        <v>12357</v>
      </c>
      <c r="K4733" t="s">
        <v>0</v>
      </c>
    </row>
    <row r="4734" spans="1:11">
      <c r="A4734" t="s">
        <v>11695</v>
      </c>
      <c r="B4734" s="33" t="s">
        <v>976</v>
      </c>
      <c r="C4734" s="33" t="s">
        <v>333</v>
      </c>
      <c r="D4734" t="s">
        <v>333</v>
      </c>
      <c r="E4734" t="s">
        <v>12240</v>
      </c>
      <c r="F4734" s="34">
        <v>44445.476388888892</v>
      </c>
      <c r="G4734" s="34">
        <v>44460.708333333336</v>
      </c>
      <c r="H4734" t="s">
        <v>907</v>
      </c>
      <c r="I4734" t="s">
        <v>903</v>
      </c>
      <c r="J4734" t="s">
        <v>12364</v>
      </c>
      <c r="K4734" t="s">
        <v>0</v>
      </c>
    </row>
    <row r="4735" spans="1:11">
      <c r="A4735" t="s">
        <v>11696</v>
      </c>
      <c r="B4735" s="33" t="s">
        <v>976</v>
      </c>
      <c r="C4735" s="33" t="s">
        <v>333</v>
      </c>
      <c r="D4735" t="s">
        <v>333</v>
      </c>
      <c r="E4735" t="s">
        <v>12240</v>
      </c>
      <c r="F4735" s="34">
        <v>44447.685416666667</v>
      </c>
      <c r="G4735" s="34">
        <v>44449.530555555553</v>
      </c>
      <c r="H4735" t="s">
        <v>2</v>
      </c>
      <c r="I4735" t="s">
        <v>903</v>
      </c>
      <c r="J4735" t="s">
        <v>12362</v>
      </c>
      <c r="K4735" t="s">
        <v>0</v>
      </c>
    </row>
    <row r="4736" spans="1:11">
      <c r="A4736" t="s">
        <v>11697</v>
      </c>
      <c r="B4736" s="33" t="s">
        <v>976</v>
      </c>
      <c r="C4736" s="33" t="s">
        <v>333</v>
      </c>
      <c r="D4736" t="s">
        <v>333</v>
      </c>
      <c r="E4736" t="s">
        <v>12240</v>
      </c>
      <c r="F4736" s="34">
        <v>44448.654861111114</v>
      </c>
      <c r="G4736" s="34">
        <v>44449.445138888892</v>
      </c>
      <c r="H4736" t="s">
        <v>2</v>
      </c>
      <c r="I4736" t="s">
        <v>903</v>
      </c>
      <c r="J4736" t="s">
        <v>12364</v>
      </c>
      <c r="K4736" t="s">
        <v>0</v>
      </c>
    </row>
    <row r="4737" spans="1:11">
      <c r="A4737" t="s">
        <v>11698</v>
      </c>
      <c r="B4737" s="33" t="s">
        <v>976</v>
      </c>
      <c r="C4737" s="33">
        <v>306</v>
      </c>
      <c r="D4737" t="s">
        <v>905</v>
      </c>
      <c r="E4737" t="s">
        <v>12240</v>
      </c>
      <c r="F4737" s="34">
        <v>44449.498611111114</v>
      </c>
      <c r="G4737" s="34">
        <v>44461.4375</v>
      </c>
      <c r="H4737" t="s">
        <v>907</v>
      </c>
      <c r="I4737" t="s">
        <v>903</v>
      </c>
      <c r="J4737" t="s">
        <v>12364</v>
      </c>
      <c r="K4737" t="s">
        <v>0</v>
      </c>
    </row>
    <row r="4738" spans="1:11">
      <c r="A4738" t="s">
        <v>11699</v>
      </c>
      <c r="B4738" s="33" t="s">
        <v>976</v>
      </c>
      <c r="C4738" s="33">
        <v>207</v>
      </c>
      <c r="D4738" t="s">
        <v>905</v>
      </c>
      <c r="E4738" t="s">
        <v>12240</v>
      </c>
      <c r="F4738" s="34">
        <v>44452.429861111108</v>
      </c>
      <c r="G4738" s="34">
        <v>44456.5</v>
      </c>
      <c r="H4738" t="s">
        <v>907</v>
      </c>
      <c r="I4738" t="s">
        <v>903</v>
      </c>
      <c r="J4738" t="s">
        <v>12357</v>
      </c>
      <c r="K4738" t="s">
        <v>0</v>
      </c>
    </row>
    <row r="4739" spans="1:11">
      <c r="A4739" t="s">
        <v>11700</v>
      </c>
      <c r="B4739" s="33" t="s">
        <v>976</v>
      </c>
      <c r="C4739" s="33">
        <v>702</v>
      </c>
      <c r="D4739" t="s">
        <v>901</v>
      </c>
      <c r="E4739" t="s">
        <v>12240</v>
      </c>
      <c r="F4739" s="34">
        <v>44452.886111111111</v>
      </c>
      <c r="G4739" s="34">
        <v>44482.46875</v>
      </c>
      <c r="H4739" t="s">
        <v>907</v>
      </c>
      <c r="I4739" t="s">
        <v>903</v>
      </c>
      <c r="J4739" t="s">
        <v>12258</v>
      </c>
      <c r="K4739" t="s">
        <v>0</v>
      </c>
    </row>
    <row r="4740" spans="1:11">
      <c r="A4740" t="s">
        <v>11701</v>
      </c>
      <c r="B4740" s="33" t="s">
        <v>976</v>
      </c>
      <c r="C4740" s="33">
        <v>102</v>
      </c>
      <c r="D4740" t="s">
        <v>901</v>
      </c>
      <c r="E4740" t="s">
        <v>12240</v>
      </c>
      <c r="F4740" s="34">
        <v>44455.459027777775</v>
      </c>
      <c r="G4740" s="34">
        <v>44463.395833333336</v>
      </c>
      <c r="H4740" t="s">
        <v>2</v>
      </c>
      <c r="I4740" t="s">
        <v>903</v>
      </c>
      <c r="J4740" t="s">
        <v>12357</v>
      </c>
      <c r="K4740" t="s">
        <v>0</v>
      </c>
    </row>
    <row r="4741" spans="1:11">
      <c r="A4741" t="s">
        <v>11702</v>
      </c>
      <c r="B4741" s="33" t="s">
        <v>976</v>
      </c>
      <c r="C4741" s="33">
        <v>804</v>
      </c>
      <c r="D4741" t="s">
        <v>905</v>
      </c>
      <c r="E4741" t="s">
        <v>12240</v>
      </c>
      <c r="F4741" s="34">
        <v>44459.402083333334</v>
      </c>
      <c r="G4741" s="34">
        <v>44460.495138888888</v>
      </c>
      <c r="H4741" t="s">
        <v>2</v>
      </c>
      <c r="I4741" t="s">
        <v>903</v>
      </c>
      <c r="J4741" t="s">
        <v>12372</v>
      </c>
      <c r="K4741" t="s">
        <v>0</v>
      </c>
    </row>
    <row r="4742" spans="1:11">
      <c r="A4742" t="s">
        <v>11703</v>
      </c>
      <c r="B4742" s="33" t="s">
        <v>976</v>
      </c>
      <c r="C4742" s="33">
        <v>403</v>
      </c>
      <c r="D4742" t="s">
        <v>905</v>
      </c>
      <c r="E4742" t="s">
        <v>12240</v>
      </c>
      <c r="F4742" s="34">
        <v>44459.422222222223</v>
      </c>
      <c r="G4742" s="34">
        <v>44461.684027777781</v>
      </c>
      <c r="H4742" t="s">
        <v>2</v>
      </c>
      <c r="I4742" t="s">
        <v>903</v>
      </c>
      <c r="J4742" t="s">
        <v>12364</v>
      </c>
      <c r="K4742" t="s">
        <v>0</v>
      </c>
    </row>
    <row r="4743" spans="1:11">
      <c r="A4743" t="s">
        <v>11704</v>
      </c>
      <c r="B4743" s="33" t="s">
        <v>976</v>
      </c>
      <c r="C4743" s="33">
        <v>608</v>
      </c>
      <c r="D4743" t="s">
        <v>901</v>
      </c>
      <c r="E4743" t="s">
        <v>12240</v>
      </c>
      <c r="F4743" s="34">
        <v>44459.357638888891</v>
      </c>
      <c r="G4743" s="34">
        <v>44461.379861111112</v>
      </c>
      <c r="H4743" t="s">
        <v>2</v>
      </c>
      <c r="I4743" t="s">
        <v>903</v>
      </c>
      <c r="J4743" t="s">
        <v>12364</v>
      </c>
      <c r="K4743" t="s">
        <v>0</v>
      </c>
    </row>
    <row r="4744" spans="1:11">
      <c r="A4744" t="s">
        <v>11705</v>
      </c>
      <c r="B4744" s="33" t="s">
        <v>976</v>
      </c>
      <c r="C4744" s="33" t="s">
        <v>333</v>
      </c>
      <c r="D4744" t="s">
        <v>333</v>
      </c>
      <c r="E4744" t="s">
        <v>12240</v>
      </c>
      <c r="F4744" s="34">
        <v>44455.665972222225</v>
      </c>
      <c r="G4744" s="34">
        <v>44459.807076643519</v>
      </c>
      <c r="H4744" t="s">
        <v>907</v>
      </c>
      <c r="I4744" t="s">
        <v>903</v>
      </c>
      <c r="J4744" t="s">
        <v>12267</v>
      </c>
      <c r="K4744" t="s">
        <v>0</v>
      </c>
    </row>
    <row r="4745" spans="1:11">
      <c r="A4745" t="s">
        <v>11706</v>
      </c>
      <c r="B4745" s="33" t="s">
        <v>976</v>
      </c>
      <c r="C4745" s="33" t="s">
        <v>333</v>
      </c>
      <c r="D4745" t="s">
        <v>333</v>
      </c>
      <c r="E4745" t="s">
        <v>12240</v>
      </c>
      <c r="F4745" s="34">
        <v>44455.661805555559</v>
      </c>
      <c r="G4745" s="34">
        <v>44468.378472222219</v>
      </c>
      <c r="H4745" t="s">
        <v>2</v>
      </c>
      <c r="I4745" t="s">
        <v>903</v>
      </c>
      <c r="J4745" t="s">
        <v>12315</v>
      </c>
      <c r="K4745" t="s">
        <v>0</v>
      </c>
    </row>
    <row r="4746" spans="1:11">
      <c r="A4746" t="s">
        <v>11707</v>
      </c>
      <c r="B4746" s="33" t="s">
        <v>976</v>
      </c>
      <c r="C4746" s="33" t="s">
        <v>333</v>
      </c>
      <c r="D4746" t="s">
        <v>333</v>
      </c>
      <c r="E4746" t="s">
        <v>12240</v>
      </c>
      <c r="F4746" s="34">
        <v>44455.664583333331</v>
      </c>
      <c r="G4746" s="34">
        <v>44468.375694444447</v>
      </c>
      <c r="H4746" t="s">
        <v>2</v>
      </c>
      <c r="I4746" t="s">
        <v>903</v>
      </c>
      <c r="J4746" t="s">
        <v>12368</v>
      </c>
      <c r="K4746" t="s">
        <v>0</v>
      </c>
    </row>
    <row r="4747" spans="1:11">
      <c r="A4747" t="s">
        <v>11708</v>
      </c>
      <c r="B4747" s="33" t="s">
        <v>976</v>
      </c>
      <c r="C4747" s="33">
        <v>703</v>
      </c>
      <c r="D4747" t="s">
        <v>905</v>
      </c>
      <c r="E4747" t="s">
        <v>12240</v>
      </c>
      <c r="F4747" s="34">
        <v>44460.587500000001</v>
      </c>
      <c r="G4747" s="34">
        <v>44466.46875</v>
      </c>
      <c r="H4747" t="s">
        <v>907</v>
      </c>
      <c r="I4747" t="s">
        <v>903</v>
      </c>
      <c r="J4747" t="s">
        <v>12367</v>
      </c>
      <c r="K4747" t="s">
        <v>0</v>
      </c>
    </row>
    <row r="4748" spans="1:11">
      <c r="A4748" t="s">
        <v>11709</v>
      </c>
      <c r="B4748" s="33" t="s">
        <v>976</v>
      </c>
      <c r="C4748" s="33">
        <v>703</v>
      </c>
      <c r="D4748" t="s">
        <v>905</v>
      </c>
      <c r="E4748" t="s">
        <v>12240</v>
      </c>
      <c r="F4748" s="34">
        <v>44461.35833333333</v>
      </c>
      <c r="G4748" s="34">
        <v>44550.390361261576</v>
      </c>
      <c r="H4748" t="s">
        <v>907</v>
      </c>
      <c r="I4748" t="s">
        <v>903</v>
      </c>
      <c r="J4748" t="s">
        <v>12359</v>
      </c>
      <c r="K4748" t="s">
        <v>0</v>
      </c>
    </row>
    <row r="4749" spans="1:11">
      <c r="A4749" t="s">
        <v>11710</v>
      </c>
      <c r="B4749" s="33" t="s">
        <v>976</v>
      </c>
      <c r="C4749" s="33">
        <v>602</v>
      </c>
      <c r="D4749" t="s">
        <v>905</v>
      </c>
      <c r="E4749" t="s">
        <v>12240</v>
      </c>
      <c r="F4749" s="34">
        <v>44464.822916666664</v>
      </c>
      <c r="G4749" s="34">
        <v>44508.823068310186</v>
      </c>
      <c r="H4749" t="s">
        <v>2</v>
      </c>
      <c r="I4749" t="s">
        <v>903</v>
      </c>
      <c r="J4749" t="s">
        <v>12258</v>
      </c>
      <c r="K4749" t="s">
        <v>0</v>
      </c>
    </row>
    <row r="4750" spans="1:11">
      <c r="A4750" t="s">
        <v>11711</v>
      </c>
      <c r="B4750" s="33" t="s">
        <v>976</v>
      </c>
      <c r="C4750" s="33">
        <v>101</v>
      </c>
      <c r="D4750" t="s">
        <v>905</v>
      </c>
      <c r="E4750" t="s">
        <v>12240</v>
      </c>
      <c r="F4750" s="34">
        <v>44467.326388888891</v>
      </c>
      <c r="G4750" s="34">
        <v>44508.497947870368</v>
      </c>
      <c r="H4750" t="s">
        <v>907</v>
      </c>
      <c r="I4750" t="s">
        <v>903</v>
      </c>
      <c r="J4750" t="s">
        <v>12360</v>
      </c>
      <c r="K4750" t="s">
        <v>0</v>
      </c>
    </row>
    <row r="4751" spans="1:11">
      <c r="A4751" t="s">
        <v>11712</v>
      </c>
      <c r="B4751" s="33" t="s">
        <v>976</v>
      </c>
      <c r="C4751" s="33">
        <v>706</v>
      </c>
      <c r="D4751" t="s">
        <v>901</v>
      </c>
      <c r="E4751" t="s">
        <v>12240</v>
      </c>
      <c r="F4751" s="34">
        <v>44469.380555555559</v>
      </c>
      <c r="G4751" s="34">
        <v>44473.35833333333</v>
      </c>
      <c r="H4751" t="s">
        <v>907</v>
      </c>
      <c r="I4751" t="s">
        <v>903</v>
      </c>
      <c r="J4751" t="s">
        <v>12367</v>
      </c>
      <c r="K4751" t="s">
        <v>0</v>
      </c>
    </row>
    <row r="4752" spans="1:11">
      <c r="A4752" t="s">
        <v>11713</v>
      </c>
      <c r="B4752" s="33" t="s">
        <v>976</v>
      </c>
      <c r="C4752" s="33">
        <v>703</v>
      </c>
      <c r="D4752" t="s">
        <v>905</v>
      </c>
      <c r="E4752" t="s">
        <v>12240</v>
      </c>
      <c r="F4752" s="34">
        <v>44471.604166666664</v>
      </c>
      <c r="G4752" s="34">
        <v>44474.364583333336</v>
      </c>
      <c r="H4752" t="s">
        <v>907</v>
      </c>
      <c r="I4752" t="s">
        <v>903</v>
      </c>
      <c r="J4752" t="s">
        <v>12361</v>
      </c>
      <c r="K4752" t="s">
        <v>0</v>
      </c>
    </row>
    <row r="4753" spans="1:11">
      <c r="A4753" t="s">
        <v>11714</v>
      </c>
      <c r="B4753" s="33" t="s">
        <v>976</v>
      </c>
      <c r="C4753" s="33">
        <v>806</v>
      </c>
      <c r="D4753" t="s">
        <v>905</v>
      </c>
      <c r="E4753" t="s">
        <v>12240</v>
      </c>
      <c r="F4753" s="34">
        <v>44474.466666666667</v>
      </c>
      <c r="G4753" s="34">
        <v>44483.708333333336</v>
      </c>
      <c r="H4753" t="s">
        <v>907</v>
      </c>
      <c r="I4753" t="s">
        <v>903</v>
      </c>
      <c r="J4753" t="s">
        <v>12358</v>
      </c>
      <c r="K4753" t="s">
        <v>0</v>
      </c>
    </row>
    <row r="4754" spans="1:11">
      <c r="A4754" t="s">
        <v>11715</v>
      </c>
      <c r="B4754" s="33" t="s">
        <v>976</v>
      </c>
      <c r="C4754" s="33">
        <v>608</v>
      </c>
      <c r="D4754" t="s">
        <v>901</v>
      </c>
      <c r="E4754" t="s">
        <v>12240</v>
      </c>
      <c r="F4754" s="34">
        <v>44474.921527777777</v>
      </c>
      <c r="G4754" s="34">
        <v>44475.570833333331</v>
      </c>
      <c r="H4754" t="s">
        <v>907</v>
      </c>
      <c r="I4754" t="s">
        <v>903</v>
      </c>
      <c r="J4754" t="s">
        <v>12361</v>
      </c>
      <c r="K4754" t="s">
        <v>0</v>
      </c>
    </row>
    <row r="4755" spans="1:11">
      <c r="A4755" t="s">
        <v>11716</v>
      </c>
      <c r="B4755" s="33" t="s">
        <v>976</v>
      </c>
      <c r="C4755" s="33">
        <v>706</v>
      </c>
      <c r="D4755" t="s">
        <v>901</v>
      </c>
      <c r="E4755" t="s">
        <v>12240</v>
      </c>
      <c r="F4755" s="34">
        <v>44474.955555555556</v>
      </c>
      <c r="G4755" s="34">
        <v>44475.694444444445</v>
      </c>
      <c r="H4755" t="s">
        <v>907</v>
      </c>
      <c r="I4755" t="s">
        <v>903</v>
      </c>
      <c r="J4755" t="s">
        <v>12367</v>
      </c>
      <c r="K4755" t="s">
        <v>0</v>
      </c>
    </row>
    <row r="4756" spans="1:11">
      <c r="A4756" t="s">
        <v>11717</v>
      </c>
      <c r="B4756" s="33" t="s">
        <v>976</v>
      </c>
      <c r="C4756" s="33">
        <v>504</v>
      </c>
      <c r="D4756" t="s">
        <v>901</v>
      </c>
      <c r="E4756" t="s">
        <v>12240</v>
      </c>
      <c r="F4756" s="34">
        <v>44475.416666666664</v>
      </c>
      <c r="G4756" s="34">
        <v>44477.366666666669</v>
      </c>
      <c r="H4756" t="s">
        <v>2</v>
      </c>
      <c r="I4756" t="s">
        <v>903</v>
      </c>
      <c r="J4756" t="s">
        <v>12357</v>
      </c>
      <c r="K4756" t="s">
        <v>0</v>
      </c>
    </row>
    <row r="4757" spans="1:11">
      <c r="A4757" t="s">
        <v>11718</v>
      </c>
      <c r="B4757" s="33" t="s">
        <v>976</v>
      </c>
      <c r="C4757" s="33">
        <v>504</v>
      </c>
      <c r="D4757" t="s">
        <v>901</v>
      </c>
      <c r="E4757" t="s">
        <v>12240</v>
      </c>
      <c r="F4757" s="34">
        <v>44475.412499999999</v>
      </c>
      <c r="G4757" s="34">
        <v>44477.388194444444</v>
      </c>
      <c r="H4757" t="s">
        <v>2</v>
      </c>
      <c r="I4757" t="s">
        <v>903</v>
      </c>
      <c r="J4757" t="s">
        <v>12358</v>
      </c>
      <c r="K4757" t="s">
        <v>0</v>
      </c>
    </row>
    <row r="4758" spans="1:11">
      <c r="A4758" t="s">
        <v>11719</v>
      </c>
      <c r="B4758" s="33" t="s">
        <v>976</v>
      </c>
      <c r="C4758" s="33">
        <v>402</v>
      </c>
      <c r="D4758" t="s">
        <v>905</v>
      </c>
      <c r="E4758" t="s">
        <v>12240</v>
      </c>
      <c r="F4758" s="34">
        <v>44475.595138888886</v>
      </c>
      <c r="G4758" s="34">
        <v>44623.647362430558</v>
      </c>
      <c r="H4758" t="s">
        <v>907</v>
      </c>
      <c r="I4758" t="s">
        <v>903</v>
      </c>
      <c r="J4758" t="s">
        <v>12359</v>
      </c>
      <c r="K4758" t="s">
        <v>0</v>
      </c>
    </row>
    <row r="4759" spans="1:11">
      <c r="A4759" t="s">
        <v>11720</v>
      </c>
      <c r="B4759" s="33" t="s">
        <v>976</v>
      </c>
      <c r="C4759" s="33">
        <v>608</v>
      </c>
      <c r="D4759" t="s">
        <v>901</v>
      </c>
      <c r="E4759" t="s">
        <v>12240</v>
      </c>
      <c r="F4759" s="34">
        <v>44475.847916666666</v>
      </c>
      <c r="G4759" s="34">
        <v>44491.458333333336</v>
      </c>
      <c r="H4759" t="s">
        <v>907</v>
      </c>
      <c r="I4759" t="s">
        <v>903</v>
      </c>
      <c r="J4759" t="s">
        <v>12361</v>
      </c>
      <c r="K4759" t="s">
        <v>0</v>
      </c>
    </row>
    <row r="4760" spans="1:11">
      <c r="A4760" t="s">
        <v>11721</v>
      </c>
      <c r="B4760" s="33" t="s">
        <v>976</v>
      </c>
      <c r="C4760" s="33">
        <v>408</v>
      </c>
      <c r="D4760" t="s">
        <v>901</v>
      </c>
      <c r="E4760" t="s">
        <v>12240</v>
      </c>
      <c r="F4760" s="34">
        <v>44475.772222222222</v>
      </c>
      <c r="G4760" s="34">
        <v>44497.371296504629</v>
      </c>
      <c r="H4760" t="s">
        <v>2</v>
      </c>
      <c r="I4760" t="s">
        <v>903</v>
      </c>
      <c r="J4760" t="s">
        <v>12314</v>
      </c>
      <c r="K4760" t="s">
        <v>0</v>
      </c>
    </row>
    <row r="4761" spans="1:11">
      <c r="A4761" t="s">
        <v>11722</v>
      </c>
      <c r="B4761" s="33" t="s">
        <v>976</v>
      </c>
      <c r="C4761" s="33">
        <v>306</v>
      </c>
      <c r="D4761" t="s">
        <v>901</v>
      </c>
      <c r="E4761" t="s">
        <v>12240</v>
      </c>
      <c r="F4761" s="34">
        <v>44477.376388888886</v>
      </c>
      <c r="G4761" s="34">
        <v>44482.689393611108</v>
      </c>
      <c r="H4761" t="s">
        <v>907</v>
      </c>
      <c r="I4761" t="s">
        <v>903</v>
      </c>
      <c r="J4761" t="s">
        <v>12363</v>
      </c>
      <c r="K4761" t="s">
        <v>0</v>
      </c>
    </row>
    <row r="4762" spans="1:11">
      <c r="A4762" t="s">
        <v>11723</v>
      </c>
      <c r="B4762" s="33" t="s">
        <v>976</v>
      </c>
      <c r="C4762" s="33">
        <v>208</v>
      </c>
      <c r="D4762" t="s">
        <v>905</v>
      </c>
      <c r="E4762" t="s">
        <v>12240</v>
      </c>
      <c r="F4762" s="34">
        <v>44479.449305555558</v>
      </c>
      <c r="G4762" s="34">
        <v>44488.386805555558</v>
      </c>
      <c r="H4762" t="s">
        <v>2</v>
      </c>
      <c r="I4762" t="s">
        <v>903</v>
      </c>
      <c r="J4762" t="s">
        <v>12267</v>
      </c>
      <c r="K4762" t="s">
        <v>0</v>
      </c>
    </row>
    <row r="4763" spans="1:11">
      <c r="A4763" t="s">
        <v>11724</v>
      </c>
      <c r="B4763" s="33" t="s">
        <v>976</v>
      </c>
      <c r="C4763" s="33">
        <v>604</v>
      </c>
      <c r="D4763" t="s">
        <v>901</v>
      </c>
      <c r="E4763" t="s">
        <v>12240</v>
      </c>
      <c r="F4763" s="34">
        <v>44480.731249999997</v>
      </c>
      <c r="G4763" s="34">
        <v>44490.29369189815</v>
      </c>
      <c r="H4763" t="s">
        <v>907</v>
      </c>
      <c r="I4763" t="s">
        <v>903</v>
      </c>
      <c r="J4763" t="s">
        <v>12358</v>
      </c>
      <c r="K4763" t="s">
        <v>0</v>
      </c>
    </row>
    <row r="4764" spans="1:11">
      <c r="A4764" t="s">
        <v>11725</v>
      </c>
      <c r="B4764" s="33" t="s">
        <v>976</v>
      </c>
      <c r="C4764" s="33">
        <v>608</v>
      </c>
      <c r="D4764" t="s">
        <v>901</v>
      </c>
      <c r="E4764" t="s">
        <v>12240</v>
      </c>
      <c r="F4764" s="34">
        <v>44481.544444444444</v>
      </c>
      <c r="G4764" s="34">
        <v>44482.580901180554</v>
      </c>
      <c r="H4764" t="s">
        <v>907</v>
      </c>
      <c r="I4764" t="s">
        <v>903</v>
      </c>
      <c r="J4764" t="s">
        <v>12360</v>
      </c>
      <c r="K4764" t="s">
        <v>0</v>
      </c>
    </row>
    <row r="4765" spans="1:11">
      <c r="A4765" t="s">
        <v>11726</v>
      </c>
      <c r="B4765" s="33" t="s">
        <v>976</v>
      </c>
      <c r="C4765" s="33">
        <v>103</v>
      </c>
      <c r="D4765" t="s">
        <v>905</v>
      </c>
      <c r="E4765" t="s">
        <v>12240</v>
      </c>
      <c r="F4765" s="34">
        <v>44481.632638888892</v>
      </c>
      <c r="G4765" s="34">
        <v>44487.745562673612</v>
      </c>
      <c r="H4765" t="s">
        <v>907</v>
      </c>
      <c r="I4765" t="s">
        <v>903</v>
      </c>
      <c r="J4765" t="s">
        <v>12364</v>
      </c>
      <c r="K4765" t="s">
        <v>0</v>
      </c>
    </row>
    <row r="4766" spans="1:11">
      <c r="A4766" t="s">
        <v>11727</v>
      </c>
      <c r="B4766" s="33" t="s">
        <v>976</v>
      </c>
      <c r="C4766" s="33">
        <v>604</v>
      </c>
      <c r="D4766" t="s">
        <v>901</v>
      </c>
      <c r="E4766" t="s">
        <v>12240</v>
      </c>
      <c r="F4766" s="34">
        <v>44482.368055555555</v>
      </c>
      <c r="G4766" s="34">
        <v>44491.614583333336</v>
      </c>
      <c r="H4766" t="s">
        <v>907</v>
      </c>
      <c r="I4766" t="s">
        <v>903</v>
      </c>
      <c r="J4766" t="s">
        <v>12361</v>
      </c>
      <c r="K4766" t="s">
        <v>0</v>
      </c>
    </row>
    <row r="4767" spans="1:11">
      <c r="A4767" t="s">
        <v>11728</v>
      </c>
      <c r="B4767" s="33" t="s">
        <v>976</v>
      </c>
      <c r="C4767" s="33">
        <v>502</v>
      </c>
      <c r="D4767" t="s">
        <v>901</v>
      </c>
      <c r="E4767" t="s">
        <v>12240</v>
      </c>
      <c r="F4767" s="34">
        <v>44482.554861111108</v>
      </c>
      <c r="G4767" s="34">
        <v>44488.67594724537</v>
      </c>
      <c r="H4767" t="s">
        <v>2</v>
      </c>
      <c r="I4767" t="s">
        <v>903</v>
      </c>
      <c r="J4767" t="s">
        <v>12361</v>
      </c>
      <c r="K4767" t="s">
        <v>0</v>
      </c>
    </row>
    <row r="4768" spans="1:11">
      <c r="A4768" t="s">
        <v>11729</v>
      </c>
      <c r="B4768" s="33" t="s">
        <v>976</v>
      </c>
      <c r="C4768" s="33">
        <v>602</v>
      </c>
      <c r="D4768" t="s">
        <v>905</v>
      </c>
      <c r="E4768" t="s">
        <v>12240</v>
      </c>
      <c r="F4768" s="34">
        <v>44486.838888888888</v>
      </c>
      <c r="G4768" s="34">
        <v>44487.292117986108</v>
      </c>
      <c r="H4768" t="s">
        <v>2</v>
      </c>
      <c r="I4768" t="s">
        <v>903</v>
      </c>
      <c r="J4768" t="s">
        <v>12358</v>
      </c>
      <c r="K4768" t="s">
        <v>0</v>
      </c>
    </row>
    <row r="4769" spans="1:11">
      <c r="A4769" t="s">
        <v>11730</v>
      </c>
      <c r="B4769" s="33" t="s">
        <v>976</v>
      </c>
      <c r="C4769" s="33">
        <v>102</v>
      </c>
      <c r="D4769" t="s">
        <v>901</v>
      </c>
      <c r="E4769" t="s">
        <v>12240</v>
      </c>
      <c r="F4769" s="34">
        <v>44487.402777777781</v>
      </c>
      <c r="G4769" s="34">
        <v>44501.5</v>
      </c>
      <c r="H4769" t="s">
        <v>907</v>
      </c>
      <c r="I4769" t="s">
        <v>903</v>
      </c>
      <c r="J4769" t="s">
        <v>12364</v>
      </c>
      <c r="K4769" t="s">
        <v>0</v>
      </c>
    </row>
    <row r="4770" spans="1:11">
      <c r="A4770" t="s">
        <v>11731</v>
      </c>
      <c r="B4770" s="33" t="s">
        <v>976</v>
      </c>
      <c r="C4770" s="33">
        <v>301</v>
      </c>
      <c r="D4770" t="s">
        <v>901</v>
      </c>
      <c r="E4770" t="s">
        <v>12240</v>
      </c>
      <c r="F4770" s="34">
        <v>44487.561805555553</v>
      </c>
      <c r="G4770" s="34">
        <v>44488.676991597225</v>
      </c>
      <c r="H4770" t="s">
        <v>907</v>
      </c>
      <c r="I4770" t="s">
        <v>903</v>
      </c>
      <c r="J4770" t="s">
        <v>12360</v>
      </c>
      <c r="K4770" t="s">
        <v>0</v>
      </c>
    </row>
    <row r="4771" spans="1:11">
      <c r="A4771" t="s">
        <v>11732</v>
      </c>
      <c r="B4771" s="33" t="s">
        <v>976</v>
      </c>
      <c r="C4771" s="33">
        <v>306</v>
      </c>
      <c r="D4771" t="s">
        <v>905</v>
      </c>
      <c r="E4771" t="s">
        <v>12240</v>
      </c>
      <c r="F4771" s="34">
        <v>44489.786805555559</v>
      </c>
      <c r="G4771" s="34">
        <v>44508.29655890046</v>
      </c>
      <c r="H4771" t="s">
        <v>907</v>
      </c>
      <c r="I4771" t="s">
        <v>903</v>
      </c>
      <c r="J4771" t="s">
        <v>12265</v>
      </c>
      <c r="K4771" t="s">
        <v>0</v>
      </c>
    </row>
    <row r="4772" spans="1:11">
      <c r="A4772" t="s">
        <v>11733</v>
      </c>
      <c r="B4772" s="33" t="s">
        <v>976</v>
      </c>
      <c r="C4772" s="33" t="s">
        <v>333</v>
      </c>
      <c r="D4772" t="s">
        <v>333</v>
      </c>
      <c r="E4772" t="s">
        <v>12240</v>
      </c>
      <c r="F4772" s="34">
        <v>44488.628472222219</v>
      </c>
      <c r="G4772" s="34">
        <v>44504.51323650463</v>
      </c>
      <c r="H4772" t="s">
        <v>907</v>
      </c>
      <c r="I4772" t="s">
        <v>903</v>
      </c>
      <c r="J4772" t="s">
        <v>12267</v>
      </c>
      <c r="K4772" t="s">
        <v>0</v>
      </c>
    </row>
    <row r="4773" spans="1:11">
      <c r="A4773" t="s">
        <v>11734</v>
      </c>
      <c r="B4773" s="33" t="s">
        <v>976</v>
      </c>
      <c r="C4773" s="33" t="s">
        <v>333</v>
      </c>
      <c r="D4773" t="s">
        <v>333</v>
      </c>
      <c r="E4773" t="s">
        <v>12240</v>
      </c>
      <c r="F4773" s="34">
        <v>44488.626388888886</v>
      </c>
      <c r="G4773" s="34">
        <v>44641.365646886574</v>
      </c>
      <c r="H4773" t="s">
        <v>2</v>
      </c>
      <c r="I4773" t="s">
        <v>903</v>
      </c>
      <c r="J4773" t="s">
        <v>12371</v>
      </c>
      <c r="K4773" t="s">
        <v>0</v>
      </c>
    </row>
    <row r="4774" spans="1:11">
      <c r="A4774" t="s">
        <v>11735</v>
      </c>
      <c r="B4774" s="33" t="s">
        <v>976</v>
      </c>
      <c r="C4774" s="33" t="s">
        <v>333</v>
      </c>
      <c r="D4774" t="s">
        <v>333</v>
      </c>
      <c r="E4774" t="s">
        <v>12240</v>
      </c>
      <c r="F4774" s="34">
        <v>44488.625694444447</v>
      </c>
      <c r="G4774" s="34">
        <v>44504.508060914355</v>
      </c>
      <c r="H4774" t="s">
        <v>907</v>
      </c>
      <c r="I4774" t="s">
        <v>903</v>
      </c>
      <c r="J4774" t="s">
        <v>12371</v>
      </c>
      <c r="K4774" t="s">
        <v>0</v>
      </c>
    </row>
    <row r="4775" spans="1:11">
      <c r="A4775" t="s">
        <v>11736</v>
      </c>
      <c r="B4775" s="33" t="s">
        <v>976</v>
      </c>
      <c r="C4775" s="33" t="s">
        <v>333</v>
      </c>
      <c r="D4775" t="s">
        <v>333</v>
      </c>
      <c r="E4775" t="s">
        <v>12240</v>
      </c>
      <c r="F4775" s="34">
        <v>44488.622916666667</v>
      </c>
      <c r="G4775" s="34">
        <v>44495.419444444444</v>
      </c>
      <c r="H4775" t="s">
        <v>2</v>
      </c>
      <c r="I4775" t="s">
        <v>903</v>
      </c>
      <c r="J4775" t="s">
        <v>12265</v>
      </c>
      <c r="K4775" t="s">
        <v>0</v>
      </c>
    </row>
    <row r="4776" spans="1:11">
      <c r="A4776" t="s">
        <v>11737</v>
      </c>
      <c r="B4776" s="33" t="s">
        <v>976</v>
      </c>
      <c r="C4776" s="33" t="s">
        <v>333</v>
      </c>
      <c r="D4776" t="s">
        <v>333</v>
      </c>
      <c r="E4776" t="s">
        <v>12240</v>
      </c>
      <c r="F4776" s="34">
        <v>44488.621527777781</v>
      </c>
      <c r="G4776" s="34">
        <v>44490.300164363427</v>
      </c>
      <c r="H4776" t="s">
        <v>907</v>
      </c>
      <c r="I4776" t="s">
        <v>903</v>
      </c>
      <c r="J4776" t="s">
        <v>12368</v>
      </c>
      <c r="K4776" t="s">
        <v>0</v>
      </c>
    </row>
    <row r="4777" spans="1:11">
      <c r="A4777" t="s">
        <v>11738</v>
      </c>
      <c r="B4777" s="33" t="s">
        <v>976</v>
      </c>
      <c r="C4777" s="33">
        <v>603</v>
      </c>
      <c r="D4777" t="s">
        <v>901</v>
      </c>
      <c r="E4777" t="s">
        <v>12240</v>
      </c>
      <c r="F4777" s="34">
        <v>44493.922222222223</v>
      </c>
      <c r="G4777" s="34">
        <v>44505.375694444447</v>
      </c>
      <c r="H4777" t="s">
        <v>2</v>
      </c>
      <c r="I4777" t="s">
        <v>903</v>
      </c>
      <c r="J4777" t="s">
        <v>12361</v>
      </c>
      <c r="K4777" t="s">
        <v>0</v>
      </c>
    </row>
    <row r="4778" spans="1:11">
      <c r="A4778" t="s">
        <v>11739</v>
      </c>
      <c r="B4778" s="33" t="s">
        <v>976</v>
      </c>
      <c r="C4778" s="33">
        <v>108</v>
      </c>
      <c r="D4778" t="s">
        <v>905</v>
      </c>
      <c r="E4778" t="s">
        <v>12240</v>
      </c>
      <c r="F4778" s="34">
        <v>44493.800694444442</v>
      </c>
      <c r="G4778" s="34">
        <v>44504.5625</v>
      </c>
      <c r="H4778" t="s">
        <v>907</v>
      </c>
      <c r="I4778" t="s">
        <v>903</v>
      </c>
      <c r="J4778" t="s">
        <v>12364</v>
      </c>
      <c r="K4778" t="s">
        <v>0</v>
      </c>
    </row>
    <row r="4779" spans="1:11">
      <c r="A4779" t="s">
        <v>11740</v>
      </c>
      <c r="B4779" s="33" t="s">
        <v>976</v>
      </c>
      <c r="C4779" s="33">
        <v>104</v>
      </c>
      <c r="D4779" t="s">
        <v>901</v>
      </c>
      <c r="E4779" t="s">
        <v>12240</v>
      </c>
      <c r="F4779" s="34">
        <v>44492.7</v>
      </c>
      <c r="G4779" s="34">
        <v>44495.485653229167</v>
      </c>
      <c r="H4779" t="s">
        <v>907</v>
      </c>
      <c r="I4779" t="s">
        <v>903</v>
      </c>
      <c r="J4779" t="s">
        <v>12364</v>
      </c>
      <c r="K4779" t="s">
        <v>0</v>
      </c>
    </row>
    <row r="4780" spans="1:11">
      <c r="A4780" t="s">
        <v>11741</v>
      </c>
      <c r="B4780" s="33" t="s">
        <v>976</v>
      </c>
      <c r="C4780" s="33">
        <v>706</v>
      </c>
      <c r="D4780" t="s">
        <v>905</v>
      </c>
      <c r="E4780" t="s">
        <v>12240</v>
      </c>
      <c r="F4780" s="34">
        <v>44491.53402777778</v>
      </c>
      <c r="G4780" s="34">
        <v>44497.651388888888</v>
      </c>
      <c r="H4780" t="s">
        <v>907</v>
      </c>
      <c r="I4780" t="s">
        <v>903</v>
      </c>
      <c r="J4780" t="s">
        <v>12370</v>
      </c>
      <c r="K4780" t="s">
        <v>0</v>
      </c>
    </row>
    <row r="4781" spans="1:11">
      <c r="A4781" t="s">
        <v>11742</v>
      </c>
      <c r="B4781" s="33" t="s">
        <v>976</v>
      </c>
      <c r="C4781" s="33">
        <v>805</v>
      </c>
      <c r="D4781" t="s">
        <v>905</v>
      </c>
      <c r="E4781" t="s">
        <v>12240</v>
      </c>
      <c r="F4781" s="34">
        <v>44494.549305555556</v>
      </c>
      <c r="G4781" s="34">
        <v>44504.508517592592</v>
      </c>
      <c r="H4781" t="s">
        <v>907</v>
      </c>
      <c r="I4781" t="s">
        <v>903</v>
      </c>
      <c r="J4781" t="s">
        <v>12360</v>
      </c>
      <c r="K4781" t="s">
        <v>0</v>
      </c>
    </row>
    <row r="4782" spans="1:11">
      <c r="A4782" t="s">
        <v>11743</v>
      </c>
      <c r="B4782" s="33" t="s">
        <v>976</v>
      </c>
      <c r="C4782" s="33">
        <v>105</v>
      </c>
      <c r="D4782" t="s">
        <v>905</v>
      </c>
      <c r="E4782" t="s">
        <v>12240</v>
      </c>
      <c r="F4782" s="34">
        <v>44494.738194444442</v>
      </c>
      <c r="G4782" s="34">
        <v>44508.824256516207</v>
      </c>
      <c r="H4782" t="s">
        <v>907</v>
      </c>
      <c r="I4782" t="s">
        <v>903</v>
      </c>
      <c r="J4782" t="s">
        <v>12364</v>
      </c>
      <c r="K4782" t="s">
        <v>0</v>
      </c>
    </row>
    <row r="4783" spans="1:11">
      <c r="A4783" t="s">
        <v>11744</v>
      </c>
      <c r="B4783" s="33" t="s">
        <v>976</v>
      </c>
      <c r="C4783" s="33">
        <v>405</v>
      </c>
      <c r="D4783" t="s">
        <v>901</v>
      </c>
      <c r="E4783" t="s">
        <v>12240</v>
      </c>
      <c r="F4783" s="34">
        <v>44498.56527777778</v>
      </c>
      <c r="G4783" s="34">
        <v>44516.285678958331</v>
      </c>
      <c r="H4783" t="s">
        <v>907</v>
      </c>
      <c r="I4783" t="s">
        <v>903</v>
      </c>
      <c r="J4783" t="s">
        <v>12364</v>
      </c>
      <c r="K4783" t="s">
        <v>0</v>
      </c>
    </row>
    <row r="4784" spans="1:11">
      <c r="A4784" t="s">
        <v>11745</v>
      </c>
      <c r="B4784" s="33" t="s">
        <v>976</v>
      </c>
      <c r="C4784" s="33">
        <v>702</v>
      </c>
      <c r="D4784" t="s">
        <v>901</v>
      </c>
      <c r="E4784" t="s">
        <v>12240</v>
      </c>
      <c r="F4784" s="34">
        <v>44500.352777777778</v>
      </c>
      <c r="G4784" s="34">
        <v>44635.421168842593</v>
      </c>
      <c r="H4784" t="s">
        <v>907</v>
      </c>
      <c r="I4784" t="s">
        <v>903</v>
      </c>
      <c r="J4784" t="s">
        <v>12359</v>
      </c>
      <c r="K4784" t="s">
        <v>0</v>
      </c>
    </row>
    <row r="4785" spans="1:11">
      <c r="A4785" t="s">
        <v>11746</v>
      </c>
      <c r="B4785" s="33" t="s">
        <v>976</v>
      </c>
      <c r="C4785" s="33">
        <v>606</v>
      </c>
      <c r="D4785" t="s">
        <v>901</v>
      </c>
      <c r="E4785" t="s">
        <v>12240</v>
      </c>
      <c r="F4785" s="34">
        <v>44501.672222222223</v>
      </c>
      <c r="G4785" s="34">
        <v>44511.485560011577</v>
      </c>
      <c r="H4785" t="s">
        <v>907</v>
      </c>
      <c r="I4785" t="s">
        <v>903</v>
      </c>
      <c r="J4785" t="s">
        <v>12360</v>
      </c>
      <c r="K4785" t="s">
        <v>0</v>
      </c>
    </row>
    <row r="4786" spans="1:11">
      <c r="A4786" t="s">
        <v>11747</v>
      </c>
      <c r="B4786" s="33" t="s">
        <v>976</v>
      </c>
      <c r="C4786" s="33">
        <v>102</v>
      </c>
      <c r="D4786" t="s">
        <v>901</v>
      </c>
      <c r="E4786" t="s">
        <v>12240</v>
      </c>
      <c r="F4786" s="34">
        <v>44501.393750000003</v>
      </c>
      <c r="G4786" s="34">
        <v>44511.48348815972</v>
      </c>
      <c r="H4786" t="s">
        <v>907</v>
      </c>
      <c r="I4786" t="s">
        <v>903</v>
      </c>
      <c r="J4786" t="s">
        <v>12358</v>
      </c>
      <c r="K4786" t="s">
        <v>0</v>
      </c>
    </row>
    <row r="4787" spans="1:11">
      <c r="A4787" t="s">
        <v>11748</v>
      </c>
      <c r="B4787" s="33" t="s">
        <v>976</v>
      </c>
      <c r="C4787" s="33">
        <v>704</v>
      </c>
      <c r="D4787" t="s">
        <v>901</v>
      </c>
      <c r="E4787" t="s">
        <v>12240</v>
      </c>
      <c r="F4787" s="34">
        <v>44505.364583333336</v>
      </c>
      <c r="G4787" s="34">
        <v>44530.5</v>
      </c>
      <c r="H4787" t="s">
        <v>907</v>
      </c>
      <c r="I4787" t="s">
        <v>903</v>
      </c>
      <c r="J4787" t="s">
        <v>12367</v>
      </c>
      <c r="K4787" t="s">
        <v>0</v>
      </c>
    </row>
    <row r="4788" spans="1:11">
      <c r="A4788" t="s">
        <v>11749</v>
      </c>
      <c r="B4788" s="33" t="s">
        <v>976</v>
      </c>
      <c r="C4788" s="33">
        <v>707</v>
      </c>
      <c r="D4788" t="s">
        <v>905</v>
      </c>
      <c r="E4788" t="s">
        <v>12240</v>
      </c>
      <c r="F4788" s="34">
        <v>44505.583333333336</v>
      </c>
      <c r="G4788" s="34">
        <v>44511.485149803244</v>
      </c>
      <c r="H4788" t="s">
        <v>2</v>
      </c>
      <c r="I4788" t="s">
        <v>903</v>
      </c>
      <c r="J4788" t="s">
        <v>12364</v>
      </c>
      <c r="K4788" t="s">
        <v>0</v>
      </c>
    </row>
    <row r="4789" spans="1:11">
      <c r="A4789" t="s">
        <v>11750</v>
      </c>
      <c r="B4789" s="33" t="s">
        <v>976</v>
      </c>
      <c r="C4789" s="33">
        <v>108</v>
      </c>
      <c r="D4789" t="s">
        <v>905</v>
      </c>
      <c r="E4789" t="s">
        <v>12240</v>
      </c>
      <c r="F4789" s="34">
        <v>44508.165277777778</v>
      </c>
      <c r="G4789" s="34">
        <v>44530.576388888891</v>
      </c>
      <c r="H4789" t="s">
        <v>2</v>
      </c>
      <c r="I4789" t="s">
        <v>903</v>
      </c>
      <c r="J4789" t="s">
        <v>12360</v>
      </c>
      <c r="K4789" t="s">
        <v>0</v>
      </c>
    </row>
    <row r="4790" spans="1:11">
      <c r="A4790" t="s">
        <v>11751</v>
      </c>
      <c r="B4790" s="33" t="s">
        <v>976</v>
      </c>
      <c r="C4790" s="33">
        <v>206</v>
      </c>
      <c r="D4790" t="s">
        <v>905</v>
      </c>
      <c r="E4790" t="s">
        <v>12240</v>
      </c>
      <c r="F4790" s="34">
        <v>44510.643750000003</v>
      </c>
      <c r="G4790" s="34">
        <v>44537.40625</v>
      </c>
      <c r="H4790" t="s">
        <v>907</v>
      </c>
      <c r="I4790" t="s">
        <v>903</v>
      </c>
      <c r="J4790" t="s">
        <v>12361</v>
      </c>
      <c r="K4790" t="s">
        <v>0</v>
      </c>
    </row>
    <row r="4791" spans="1:11">
      <c r="A4791" t="s">
        <v>11752</v>
      </c>
      <c r="B4791" s="33" t="s">
        <v>976</v>
      </c>
      <c r="C4791" s="33">
        <v>706</v>
      </c>
      <c r="D4791" t="s">
        <v>905</v>
      </c>
      <c r="E4791" t="s">
        <v>12240</v>
      </c>
      <c r="F4791" s="34">
        <v>44512.588888888888</v>
      </c>
      <c r="G4791" s="34">
        <v>44519.536111111112</v>
      </c>
      <c r="H4791" t="s">
        <v>907</v>
      </c>
      <c r="I4791" t="s">
        <v>903</v>
      </c>
      <c r="J4791" t="s">
        <v>12367</v>
      </c>
      <c r="K4791" t="s">
        <v>0</v>
      </c>
    </row>
    <row r="4792" spans="1:11">
      <c r="A4792" t="s">
        <v>11753</v>
      </c>
      <c r="B4792" s="33" t="s">
        <v>976</v>
      </c>
      <c r="C4792" s="33">
        <v>606</v>
      </c>
      <c r="D4792" t="s">
        <v>905</v>
      </c>
      <c r="E4792" t="s">
        <v>12240</v>
      </c>
      <c r="F4792" s="34">
        <v>44517.558333333334</v>
      </c>
      <c r="G4792" s="34">
        <v>44522.355206712964</v>
      </c>
      <c r="H4792" t="s">
        <v>2</v>
      </c>
      <c r="I4792" t="s">
        <v>903</v>
      </c>
      <c r="J4792" t="s">
        <v>12364</v>
      </c>
      <c r="K4792" t="s">
        <v>0</v>
      </c>
    </row>
    <row r="4793" spans="1:11">
      <c r="A4793" t="s">
        <v>11754</v>
      </c>
      <c r="B4793" s="33" t="s">
        <v>976</v>
      </c>
      <c r="C4793" s="33">
        <v>507</v>
      </c>
      <c r="D4793" t="s">
        <v>905</v>
      </c>
      <c r="E4793" t="s">
        <v>12240</v>
      </c>
      <c r="F4793" s="34">
        <v>44522.354861111111</v>
      </c>
      <c r="G4793" s="34">
        <v>44530.5</v>
      </c>
      <c r="H4793" t="s">
        <v>907</v>
      </c>
      <c r="I4793" t="s">
        <v>903</v>
      </c>
      <c r="J4793" t="s">
        <v>12360</v>
      </c>
      <c r="K4793" t="s">
        <v>0</v>
      </c>
    </row>
    <row r="4794" spans="1:11">
      <c r="A4794" t="s">
        <v>11755</v>
      </c>
      <c r="B4794" s="33" t="s">
        <v>976</v>
      </c>
      <c r="C4794" s="33">
        <v>605</v>
      </c>
      <c r="D4794" t="s">
        <v>905</v>
      </c>
      <c r="E4794" t="s">
        <v>12240</v>
      </c>
      <c r="F4794" s="34">
        <v>44526.058333333334</v>
      </c>
      <c r="G4794" s="34">
        <v>44531.361111111109</v>
      </c>
      <c r="H4794" t="s">
        <v>907</v>
      </c>
      <c r="I4794" t="s">
        <v>903</v>
      </c>
      <c r="J4794" t="s">
        <v>12358</v>
      </c>
      <c r="K4794" t="s">
        <v>0</v>
      </c>
    </row>
    <row r="4795" spans="1:11">
      <c r="A4795" t="s">
        <v>11756</v>
      </c>
      <c r="B4795" s="33" t="s">
        <v>976</v>
      </c>
      <c r="C4795" s="33">
        <v>808</v>
      </c>
      <c r="D4795" t="s">
        <v>901</v>
      </c>
      <c r="E4795" t="s">
        <v>12240</v>
      </c>
      <c r="F4795" s="34">
        <v>44530.361805555556</v>
      </c>
      <c r="G4795" s="34">
        <v>44530.563343449074</v>
      </c>
      <c r="H4795" t="s">
        <v>907</v>
      </c>
      <c r="I4795" t="s">
        <v>903</v>
      </c>
      <c r="J4795" t="s">
        <v>12367</v>
      </c>
      <c r="K4795" t="s">
        <v>0</v>
      </c>
    </row>
    <row r="4796" spans="1:11">
      <c r="A4796" t="s">
        <v>11757</v>
      </c>
      <c r="B4796" s="33" t="s">
        <v>976</v>
      </c>
      <c r="C4796" s="33">
        <v>401</v>
      </c>
      <c r="D4796" t="s">
        <v>901</v>
      </c>
      <c r="E4796" t="s">
        <v>12240</v>
      </c>
      <c r="F4796" s="34">
        <v>44530.645138888889</v>
      </c>
      <c r="G4796" s="34">
        <v>44540.375</v>
      </c>
      <c r="H4796" t="s">
        <v>907</v>
      </c>
      <c r="I4796" t="s">
        <v>903</v>
      </c>
      <c r="J4796" t="s">
        <v>12361</v>
      </c>
      <c r="K4796" t="s">
        <v>0</v>
      </c>
    </row>
    <row r="4797" spans="1:11">
      <c r="A4797" t="s">
        <v>11758</v>
      </c>
      <c r="B4797" s="33" t="s">
        <v>976</v>
      </c>
      <c r="C4797" s="33">
        <v>606</v>
      </c>
      <c r="D4797" t="s">
        <v>905</v>
      </c>
      <c r="E4797" t="s">
        <v>12240</v>
      </c>
      <c r="F4797" s="34">
        <v>44537.460416666669</v>
      </c>
      <c r="G4797" s="34">
        <v>44543.560416666667</v>
      </c>
      <c r="H4797" t="s">
        <v>907</v>
      </c>
      <c r="I4797" t="s">
        <v>903</v>
      </c>
      <c r="J4797" t="s">
        <v>12364</v>
      </c>
      <c r="K4797" t="s">
        <v>0</v>
      </c>
    </row>
    <row r="4798" spans="1:11">
      <c r="A4798" t="s">
        <v>11759</v>
      </c>
      <c r="B4798" s="33" t="s">
        <v>976</v>
      </c>
      <c r="C4798" s="33">
        <v>706</v>
      </c>
      <c r="D4798" t="s">
        <v>905</v>
      </c>
      <c r="E4798" t="s">
        <v>12240</v>
      </c>
      <c r="F4798" s="34">
        <v>44542.758333333331</v>
      </c>
      <c r="G4798" s="34">
        <v>44564.448611111111</v>
      </c>
      <c r="H4798" t="s">
        <v>2</v>
      </c>
      <c r="I4798" t="s">
        <v>903</v>
      </c>
      <c r="J4798" t="s">
        <v>12364</v>
      </c>
      <c r="K4798" t="s">
        <v>0</v>
      </c>
    </row>
    <row r="4799" spans="1:11">
      <c r="A4799" t="s">
        <v>11760</v>
      </c>
      <c r="B4799" s="33" t="s">
        <v>976</v>
      </c>
      <c r="C4799" s="33">
        <v>408</v>
      </c>
      <c r="D4799" t="s">
        <v>901</v>
      </c>
      <c r="E4799" t="s">
        <v>12240</v>
      </c>
      <c r="F4799" s="34">
        <v>44544.418749999997</v>
      </c>
      <c r="G4799" s="34">
        <v>44544.448738125</v>
      </c>
      <c r="H4799" t="s">
        <v>907</v>
      </c>
      <c r="I4799" t="s">
        <v>903</v>
      </c>
      <c r="J4799" t="s">
        <v>12314</v>
      </c>
      <c r="K4799" t="s">
        <v>0</v>
      </c>
    </row>
    <row r="4800" spans="1:11">
      <c r="A4800" t="s">
        <v>11761</v>
      </c>
      <c r="B4800" s="33" t="s">
        <v>976</v>
      </c>
      <c r="C4800" s="33">
        <v>403</v>
      </c>
      <c r="D4800" t="s">
        <v>901</v>
      </c>
      <c r="E4800" t="s">
        <v>12240</v>
      </c>
      <c r="F4800" s="34">
        <v>44545.505555555559</v>
      </c>
      <c r="G4800" s="34">
        <v>44564.450694444444</v>
      </c>
      <c r="H4800" t="s">
        <v>2</v>
      </c>
      <c r="I4800" t="s">
        <v>903</v>
      </c>
      <c r="J4800" t="s">
        <v>12365</v>
      </c>
      <c r="K4800" t="s">
        <v>0</v>
      </c>
    </row>
    <row r="4801" spans="1:11">
      <c r="A4801" t="s">
        <v>11762</v>
      </c>
      <c r="B4801" s="33" t="s">
        <v>976</v>
      </c>
      <c r="C4801" s="33">
        <v>505</v>
      </c>
      <c r="D4801" t="s">
        <v>901</v>
      </c>
      <c r="E4801" t="s">
        <v>12240</v>
      </c>
      <c r="F4801" s="34">
        <v>44547.404861111114</v>
      </c>
      <c r="G4801" s="34">
        <v>44635.616816319445</v>
      </c>
      <c r="H4801" t="s">
        <v>907</v>
      </c>
      <c r="I4801" t="s">
        <v>903</v>
      </c>
      <c r="J4801" t="s">
        <v>12359</v>
      </c>
      <c r="K4801" t="s">
        <v>0</v>
      </c>
    </row>
    <row r="4802" spans="1:11">
      <c r="A4802" t="s">
        <v>11763</v>
      </c>
      <c r="B4802" s="33" t="s">
        <v>976</v>
      </c>
      <c r="C4802" s="33">
        <v>706</v>
      </c>
      <c r="D4802" t="s">
        <v>905</v>
      </c>
      <c r="E4802" t="s">
        <v>12240</v>
      </c>
      <c r="F4802" s="34">
        <v>44555.61041666667</v>
      </c>
      <c r="G4802" s="34">
        <v>44566.375</v>
      </c>
      <c r="H4802" t="s">
        <v>2</v>
      </c>
      <c r="I4802" t="s">
        <v>903</v>
      </c>
      <c r="J4802" t="s">
        <v>12364</v>
      </c>
      <c r="K4802" t="s">
        <v>0</v>
      </c>
    </row>
    <row r="4803" spans="1:11">
      <c r="A4803" t="s">
        <v>11764</v>
      </c>
      <c r="B4803" s="33" t="s">
        <v>976</v>
      </c>
      <c r="C4803" s="33">
        <v>401</v>
      </c>
      <c r="D4803" t="s">
        <v>905</v>
      </c>
      <c r="E4803" t="s">
        <v>12240</v>
      </c>
      <c r="F4803" s="34">
        <v>44560.444444444445</v>
      </c>
      <c r="G4803" s="34">
        <v>44564.569444444445</v>
      </c>
      <c r="H4803" t="s">
        <v>2</v>
      </c>
      <c r="I4803" t="s">
        <v>903</v>
      </c>
      <c r="J4803" t="s">
        <v>12367</v>
      </c>
      <c r="K4803" t="s">
        <v>0</v>
      </c>
    </row>
    <row r="4804" spans="1:11">
      <c r="A4804" t="s">
        <v>11765</v>
      </c>
      <c r="B4804" s="33" t="s">
        <v>976</v>
      </c>
      <c r="C4804" s="33">
        <v>103</v>
      </c>
      <c r="D4804" t="s">
        <v>901</v>
      </c>
      <c r="E4804" t="s">
        <v>12240</v>
      </c>
      <c r="F4804" s="34">
        <v>44565.466666666667</v>
      </c>
      <c r="G4804" s="34">
        <v>44568.590277777781</v>
      </c>
      <c r="H4804" t="s">
        <v>2</v>
      </c>
      <c r="I4804" t="s">
        <v>903</v>
      </c>
      <c r="J4804" t="s">
        <v>12361</v>
      </c>
      <c r="K4804" t="s">
        <v>0</v>
      </c>
    </row>
    <row r="4805" spans="1:11">
      <c r="A4805" t="s">
        <v>11766</v>
      </c>
      <c r="B4805" s="33" t="s">
        <v>976</v>
      </c>
      <c r="C4805" s="33" t="s">
        <v>333</v>
      </c>
      <c r="D4805" t="s">
        <v>333</v>
      </c>
      <c r="E4805" t="s">
        <v>12240</v>
      </c>
      <c r="F4805" s="34">
        <v>44567.52847222222</v>
      </c>
      <c r="G4805" s="34">
        <v>44578.380555555559</v>
      </c>
      <c r="H4805" t="s">
        <v>2</v>
      </c>
      <c r="I4805" t="s">
        <v>903</v>
      </c>
      <c r="J4805" t="s">
        <v>12267</v>
      </c>
      <c r="K4805" t="s">
        <v>0</v>
      </c>
    </row>
    <row r="4806" spans="1:11">
      <c r="A4806" t="s">
        <v>11767</v>
      </c>
      <c r="B4806" s="33" t="s">
        <v>976</v>
      </c>
      <c r="C4806" s="33" t="s">
        <v>333</v>
      </c>
      <c r="D4806" t="s">
        <v>333</v>
      </c>
      <c r="E4806" t="s">
        <v>12240</v>
      </c>
      <c r="F4806" s="34">
        <v>44567.529166666667</v>
      </c>
      <c r="G4806" s="34">
        <v>44571.350694444445</v>
      </c>
      <c r="H4806" t="s">
        <v>2</v>
      </c>
      <c r="I4806" t="s">
        <v>903</v>
      </c>
      <c r="J4806" t="s">
        <v>12366</v>
      </c>
      <c r="K4806" t="s">
        <v>0</v>
      </c>
    </row>
    <row r="4807" spans="1:11">
      <c r="A4807" t="s">
        <v>11768</v>
      </c>
      <c r="B4807" s="33" t="s">
        <v>976</v>
      </c>
      <c r="C4807" s="33">
        <v>806</v>
      </c>
      <c r="D4807" t="s">
        <v>905</v>
      </c>
      <c r="E4807" t="s">
        <v>12240</v>
      </c>
      <c r="F4807" s="34">
        <v>44571.6</v>
      </c>
      <c r="G4807" s="34">
        <v>44607.458746319448</v>
      </c>
      <c r="H4807" t="s">
        <v>2</v>
      </c>
      <c r="I4807" t="s">
        <v>903</v>
      </c>
      <c r="J4807" t="s">
        <v>12258</v>
      </c>
      <c r="K4807" t="s">
        <v>0</v>
      </c>
    </row>
    <row r="4808" spans="1:11">
      <c r="A4808" t="s">
        <v>11769</v>
      </c>
      <c r="B4808" s="33" t="s">
        <v>976</v>
      </c>
      <c r="C4808" s="33">
        <v>406</v>
      </c>
      <c r="D4808" t="s">
        <v>901</v>
      </c>
      <c r="E4808" t="s">
        <v>12240</v>
      </c>
      <c r="F4808" s="34">
        <v>44571.428472222222</v>
      </c>
      <c r="G4808" s="34">
        <v>44572.325566087966</v>
      </c>
      <c r="H4808" t="s">
        <v>907</v>
      </c>
      <c r="I4808" t="s">
        <v>903</v>
      </c>
      <c r="J4808" t="s">
        <v>12359</v>
      </c>
      <c r="K4808" t="s">
        <v>0</v>
      </c>
    </row>
    <row r="4809" spans="1:11">
      <c r="A4809" t="s">
        <v>11770</v>
      </c>
      <c r="B4809" s="33" t="s">
        <v>976</v>
      </c>
      <c r="C4809" s="33" t="s">
        <v>333</v>
      </c>
      <c r="D4809" t="s">
        <v>333</v>
      </c>
      <c r="E4809" t="s">
        <v>12240</v>
      </c>
      <c r="F4809" s="34">
        <v>44571.429861111108</v>
      </c>
      <c r="G4809" s="34">
        <v>44575.395833333336</v>
      </c>
      <c r="H4809" t="s">
        <v>907</v>
      </c>
      <c r="I4809" t="s">
        <v>903</v>
      </c>
      <c r="J4809" t="s">
        <v>12267</v>
      </c>
      <c r="K4809" t="s">
        <v>0</v>
      </c>
    </row>
    <row r="4810" spans="1:11">
      <c r="A4810" t="s">
        <v>11771</v>
      </c>
      <c r="B4810" s="33" t="s">
        <v>976</v>
      </c>
      <c r="C4810" s="33">
        <v>406</v>
      </c>
      <c r="D4810" t="s">
        <v>905</v>
      </c>
      <c r="E4810" t="s">
        <v>12240</v>
      </c>
      <c r="F4810" s="34">
        <v>44573.680555555555</v>
      </c>
      <c r="G4810" s="34">
        <v>44624.580080821761</v>
      </c>
      <c r="H4810" t="s">
        <v>2</v>
      </c>
      <c r="I4810" t="s">
        <v>903</v>
      </c>
      <c r="J4810" t="s">
        <v>12359</v>
      </c>
      <c r="K4810" t="s">
        <v>0</v>
      </c>
    </row>
    <row r="4811" spans="1:11">
      <c r="A4811" t="s">
        <v>11772</v>
      </c>
      <c r="B4811" s="33" t="s">
        <v>976</v>
      </c>
      <c r="C4811" s="33">
        <v>205</v>
      </c>
      <c r="D4811" t="s">
        <v>905</v>
      </c>
      <c r="E4811" t="s">
        <v>12240</v>
      </c>
      <c r="F4811" s="34">
        <v>44574.834027777775</v>
      </c>
      <c r="G4811" s="34">
        <v>44581.408980520835</v>
      </c>
      <c r="H4811" t="s">
        <v>907</v>
      </c>
      <c r="I4811" t="s">
        <v>903</v>
      </c>
      <c r="J4811" t="s">
        <v>12360</v>
      </c>
      <c r="K4811" t="s">
        <v>0</v>
      </c>
    </row>
    <row r="4812" spans="1:11">
      <c r="A4812" t="s">
        <v>11773</v>
      </c>
      <c r="B4812" s="33" t="s">
        <v>976</v>
      </c>
      <c r="C4812" s="33">
        <v>702</v>
      </c>
      <c r="D4812" t="s">
        <v>905</v>
      </c>
      <c r="E4812" t="s">
        <v>12240</v>
      </c>
      <c r="F4812" s="34">
        <v>44576.554861111108</v>
      </c>
      <c r="G4812" s="34">
        <v>44595.704412083331</v>
      </c>
      <c r="H4812" t="s">
        <v>907</v>
      </c>
      <c r="I4812" t="s">
        <v>903</v>
      </c>
      <c r="J4812" t="s">
        <v>12364</v>
      </c>
      <c r="K4812" t="s">
        <v>0</v>
      </c>
    </row>
    <row r="4813" spans="1:11">
      <c r="A4813" t="s">
        <v>11774</v>
      </c>
      <c r="B4813" s="33" t="s">
        <v>976</v>
      </c>
      <c r="C4813" s="33">
        <v>704</v>
      </c>
      <c r="D4813" t="s">
        <v>905</v>
      </c>
      <c r="E4813" t="s">
        <v>12240</v>
      </c>
      <c r="F4813" s="34">
        <v>44577.413194444445</v>
      </c>
      <c r="G4813" s="34">
        <v>44578.31279935185</v>
      </c>
      <c r="H4813" t="s">
        <v>907</v>
      </c>
      <c r="I4813" t="s">
        <v>903</v>
      </c>
      <c r="J4813" t="s">
        <v>12364</v>
      </c>
      <c r="K4813" t="s">
        <v>0</v>
      </c>
    </row>
    <row r="4814" spans="1:11">
      <c r="A4814" t="s">
        <v>11775</v>
      </c>
      <c r="B4814" s="33" t="s">
        <v>976</v>
      </c>
      <c r="C4814" s="33">
        <v>804</v>
      </c>
      <c r="D4814" t="s">
        <v>905</v>
      </c>
      <c r="E4814" t="s">
        <v>12240</v>
      </c>
      <c r="F4814" s="34">
        <v>44577.496527777781</v>
      </c>
      <c r="G4814" s="34">
        <v>44579.652777777781</v>
      </c>
      <c r="H4814" t="s">
        <v>907</v>
      </c>
      <c r="I4814" t="s">
        <v>903</v>
      </c>
      <c r="J4814" t="s">
        <v>12361</v>
      </c>
      <c r="K4814" t="s">
        <v>0</v>
      </c>
    </row>
    <row r="4815" spans="1:11">
      <c r="A4815" t="s">
        <v>11776</v>
      </c>
      <c r="B4815" s="33" t="s">
        <v>976</v>
      </c>
      <c r="C4815" s="33" t="s">
        <v>333</v>
      </c>
      <c r="D4815" t="s">
        <v>333</v>
      </c>
      <c r="E4815" t="s">
        <v>12240</v>
      </c>
      <c r="F4815" s="34">
        <v>44576.710416666669</v>
      </c>
      <c r="G4815" s="34">
        <v>44579.333333333336</v>
      </c>
      <c r="H4815" t="s">
        <v>907</v>
      </c>
      <c r="I4815" t="s">
        <v>903</v>
      </c>
      <c r="J4815" t="s">
        <v>12267</v>
      </c>
      <c r="K4815" t="s">
        <v>0</v>
      </c>
    </row>
    <row r="4816" spans="1:11">
      <c r="A4816" t="s">
        <v>11777</v>
      </c>
      <c r="B4816" s="33" t="s">
        <v>976</v>
      </c>
      <c r="C4816" s="33">
        <v>107</v>
      </c>
      <c r="D4816" t="s">
        <v>901</v>
      </c>
      <c r="E4816" t="s">
        <v>12240</v>
      </c>
      <c r="F4816" s="34">
        <v>44578.40902777778</v>
      </c>
      <c r="G4816" s="34">
        <v>44595.701388888891</v>
      </c>
      <c r="H4816" t="s">
        <v>907</v>
      </c>
      <c r="I4816" t="s">
        <v>903</v>
      </c>
      <c r="J4816" t="s">
        <v>12361</v>
      </c>
      <c r="K4816" t="s">
        <v>0</v>
      </c>
    </row>
    <row r="4817" spans="1:11">
      <c r="A4817" t="s">
        <v>11778</v>
      </c>
      <c r="B4817" s="33" t="s">
        <v>976</v>
      </c>
      <c r="C4817" s="33">
        <v>408</v>
      </c>
      <c r="D4817" t="s">
        <v>901</v>
      </c>
      <c r="E4817" t="s">
        <v>12240</v>
      </c>
      <c r="F4817" s="34">
        <v>44578.616666666669</v>
      </c>
      <c r="G4817" s="34">
        <v>44581.354166666664</v>
      </c>
      <c r="H4817" t="s">
        <v>907</v>
      </c>
      <c r="I4817" t="s">
        <v>903</v>
      </c>
      <c r="J4817" t="s">
        <v>12364</v>
      </c>
      <c r="K4817" t="s">
        <v>0</v>
      </c>
    </row>
    <row r="4818" spans="1:11">
      <c r="A4818" t="s">
        <v>11779</v>
      </c>
      <c r="B4818" s="33" t="s">
        <v>976</v>
      </c>
      <c r="C4818" s="33">
        <v>807</v>
      </c>
      <c r="D4818" t="s">
        <v>905</v>
      </c>
      <c r="E4818" t="s">
        <v>12240</v>
      </c>
      <c r="F4818" s="34">
        <v>44578.703472222223</v>
      </c>
      <c r="G4818" s="34">
        <v>44579.345162835649</v>
      </c>
      <c r="H4818" t="s">
        <v>907</v>
      </c>
      <c r="I4818" t="s">
        <v>903</v>
      </c>
      <c r="J4818" t="s">
        <v>12317</v>
      </c>
      <c r="K4818" t="s">
        <v>0</v>
      </c>
    </row>
    <row r="4819" spans="1:11">
      <c r="A4819" t="s">
        <v>11780</v>
      </c>
      <c r="B4819" s="33" t="s">
        <v>976</v>
      </c>
      <c r="C4819" s="33" t="s">
        <v>333</v>
      </c>
      <c r="D4819" t="s">
        <v>333</v>
      </c>
      <c r="E4819" t="s">
        <v>12240</v>
      </c>
      <c r="F4819" s="34">
        <v>44579.672222222223</v>
      </c>
      <c r="G4819" s="34">
        <v>44580.58016179398</v>
      </c>
      <c r="H4819" t="s">
        <v>907</v>
      </c>
      <c r="I4819" t="s">
        <v>903</v>
      </c>
      <c r="J4819" t="s">
        <v>12265</v>
      </c>
      <c r="K4819" t="s">
        <v>0</v>
      </c>
    </row>
    <row r="4820" spans="1:11">
      <c r="A4820" t="s">
        <v>11781</v>
      </c>
      <c r="B4820" s="33" t="s">
        <v>976</v>
      </c>
      <c r="C4820" s="33">
        <v>405</v>
      </c>
      <c r="D4820" t="s">
        <v>905</v>
      </c>
      <c r="E4820" t="s">
        <v>12240</v>
      </c>
      <c r="F4820" s="34">
        <v>44580.466666666667</v>
      </c>
      <c r="G4820" s="34">
        <v>44585.674271203701</v>
      </c>
      <c r="H4820" t="s">
        <v>907</v>
      </c>
      <c r="I4820" t="s">
        <v>903</v>
      </c>
      <c r="J4820" t="s">
        <v>12358</v>
      </c>
      <c r="K4820" t="s">
        <v>0</v>
      </c>
    </row>
    <row r="4821" spans="1:11">
      <c r="A4821" t="s">
        <v>11782</v>
      </c>
      <c r="B4821" s="33" t="s">
        <v>976</v>
      </c>
      <c r="C4821" s="33">
        <v>204</v>
      </c>
      <c r="D4821" t="s">
        <v>905</v>
      </c>
      <c r="E4821" t="s">
        <v>12240</v>
      </c>
      <c r="F4821" s="34">
        <v>44583.802777777775</v>
      </c>
      <c r="G4821" s="34">
        <v>44607.347916666666</v>
      </c>
      <c r="H4821" t="s">
        <v>907</v>
      </c>
      <c r="I4821" t="s">
        <v>903</v>
      </c>
      <c r="J4821" t="s">
        <v>12359</v>
      </c>
      <c r="K4821" t="s">
        <v>0</v>
      </c>
    </row>
    <row r="4822" spans="1:11">
      <c r="A4822" t="s">
        <v>11783</v>
      </c>
      <c r="B4822" s="33" t="s">
        <v>976</v>
      </c>
      <c r="C4822" s="33">
        <v>602</v>
      </c>
      <c r="D4822" t="s">
        <v>901</v>
      </c>
      <c r="E4822" t="s">
        <v>12240</v>
      </c>
      <c r="F4822" s="34">
        <v>44583.554861111108</v>
      </c>
      <c r="G4822" s="34">
        <v>44614.395093749998</v>
      </c>
      <c r="H4822" t="s">
        <v>2</v>
      </c>
      <c r="I4822" t="s">
        <v>903</v>
      </c>
      <c r="J4822" t="s">
        <v>12359</v>
      </c>
      <c r="K4822" t="s">
        <v>0</v>
      </c>
    </row>
    <row r="4823" spans="1:11">
      <c r="A4823" t="s">
        <v>11784</v>
      </c>
      <c r="B4823" s="33" t="s">
        <v>976</v>
      </c>
      <c r="C4823" s="33">
        <v>101</v>
      </c>
      <c r="D4823" t="s">
        <v>901</v>
      </c>
      <c r="E4823" t="s">
        <v>12240</v>
      </c>
      <c r="F4823" s="34">
        <v>44582.725694444445</v>
      </c>
      <c r="G4823" s="34">
        <v>44635.60456576389</v>
      </c>
      <c r="H4823" t="s">
        <v>907</v>
      </c>
      <c r="I4823" t="s">
        <v>903</v>
      </c>
      <c r="J4823" t="s">
        <v>12359</v>
      </c>
      <c r="K4823" t="s">
        <v>0</v>
      </c>
    </row>
    <row r="4824" spans="1:11">
      <c r="A4824" t="s">
        <v>11785</v>
      </c>
      <c r="B4824" s="33" t="s">
        <v>976</v>
      </c>
      <c r="C4824" s="33">
        <v>307</v>
      </c>
      <c r="D4824" t="s">
        <v>905</v>
      </c>
      <c r="E4824" t="s">
        <v>12240</v>
      </c>
      <c r="F4824" s="34">
        <v>44582.663888888892</v>
      </c>
      <c r="G4824" s="34">
        <v>44610.732552118054</v>
      </c>
      <c r="H4824" t="s">
        <v>907</v>
      </c>
      <c r="I4824" t="s">
        <v>903</v>
      </c>
      <c r="J4824" t="s">
        <v>12360</v>
      </c>
      <c r="K4824" t="s">
        <v>0</v>
      </c>
    </row>
    <row r="4825" spans="1:11">
      <c r="A4825" t="s">
        <v>11786</v>
      </c>
      <c r="B4825" s="33" t="s">
        <v>976</v>
      </c>
      <c r="C4825" s="33" t="s">
        <v>333</v>
      </c>
      <c r="D4825" t="s">
        <v>333</v>
      </c>
      <c r="E4825" t="s">
        <v>12240</v>
      </c>
      <c r="F4825" s="34">
        <v>44583.412499999999</v>
      </c>
      <c r="G4825" s="34">
        <v>44585.312788668984</v>
      </c>
      <c r="H4825" t="s">
        <v>2</v>
      </c>
      <c r="I4825" t="s">
        <v>903</v>
      </c>
      <c r="J4825" t="s">
        <v>12267</v>
      </c>
      <c r="K4825" t="s">
        <v>0</v>
      </c>
    </row>
    <row r="4826" spans="1:11">
      <c r="A4826" t="s">
        <v>11787</v>
      </c>
      <c r="B4826" s="33" t="s">
        <v>976</v>
      </c>
      <c r="C4826" s="33">
        <v>204</v>
      </c>
      <c r="D4826" t="s">
        <v>905</v>
      </c>
      <c r="E4826" t="s">
        <v>12240</v>
      </c>
      <c r="F4826" s="34">
        <v>44586.382638888892</v>
      </c>
      <c r="G4826" s="34">
        <v>44586.474695081015</v>
      </c>
      <c r="H4826" t="s">
        <v>907</v>
      </c>
      <c r="I4826" t="s">
        <v>903</v>
      </c>
      <c r="J4826" t="s">
        <v>12361</v>
      </c>
      <c r="K4826" t="s">
        <v>0</v>
      </c>
    </row>
    <row r="4827" spans="1:11">
      <c r="A4827" t="s">
        <v>11788</v>
      </c>
      <c r="B4827" s="33" t="s">
        <v>976</v>
      </c>
      <c r="C4827" s="33" t="s">
        <v>333</v>
      </c>
      <c r="D4827" t="s">
        <v>333</v>
      </c>
      <c r="E4827" t="s">
        <v>12240</v>
      </c>
      <c r="F4827" s="34">
        <v>44585.69027777778</v>
      </c>
      <c r="G4827" s="34">
        <v>44586.481014641206</v>
      </c>
      <c r="H4827" t="s">
        <v>907</v>
      </c>
      <c r="I4827" t="s">
        <v>903</v>
      </c>
      <c r="J4827" t="s">
        <v>12355</v>
      </c>
      <c r="K4827" t="s">
        <v>0</v>
      </c>
    </row>
    <row r="4828" spans="1:11">
      <c r="A4828" t="s">
        <v>11789</v>
      </c>
      <c r="B4828" s="33" t="s">
        <v>976</v>
      </c>
      <c r="C4828" s="33">
        <v>308</v>
      </c>
      <c r="D4828" t="s">
        <v>901</v>
      </c>
      <c r="E4828" t="s">
        <v>12240</v>
      </c>
      <c r="F4828" s="34">
        <v>44585.614583333336</v>
      </c>
      <c r="G4828" s="34">
        <v>44586.493199988428</v>
      </c>
      <c r="H4828" t="s">
        <v>907</v>
      </c>
      <c r="I4828" t="s">
        <v>903</v>
      </c>
      <c r="J4828" t="s">
        <v>12359</v>
      </c>
      <c r="K4828" t="s">
        <v>0</v>
      </c>
    </row>
    <row r="4829" spans="1:11">
      <c r="A4829" t="s">
        <v>11790</v>
      </c>
      <c r="B4829" s="33" t="s">
        <v>976</v>
      </c>
      <c r="C4829" s="33">
        <v>407</v>
      </c>
      <c r="D4829" t="s">
        <v>905</v>
      </c>
      <c r="E4829" t="s">
        <v>12240</v>
      </c>
      <c r="F4829" s="34">
        <v>44588.496527777781</v>
      </c>
      <c r="G4829" s="34">
        <v>44599.361111111109</v>
      </c>
      <c r="H4829" t="s">
        <v>2</v>
      </c>
      <c r="I4829" t="s">
        <v>903</v>
      </c>
      <c r="J4829" t="s">
        <v>12437</v>
      </c>
      <c r="K4829" t="s">
        <v>0</v>
      </c>
    </row>
    <row r="4830" spans="1:11">
      <c r="A4830" t="s">
        <v>11791</v>
      </c>
      <c r="B4830" s="33" t="s">
        <v>976</v>
      </c>
      <c r="C4830" s="33">
        <v>302</v>
      </c>
      <c r="D4830" t="s">
        <v>905</v>
      </c>
      <c r="E4830" t="s">
        <v>12240</v>
      </c>
      <c r="F4830" s="34">
        <v>44594.410416666666</v>
      </c>
      <c r="G4830" s="34">
        <v>44595.347222222219</v>
      </c>
      <c r="H4830" t="s">
        <v>907</v>
      </c>
      <c r="I4830" t="s">
        <v>903</v>
      </c>
      <c r="J4830" t="s">
        <v>12267</v>
      </c>
      <c r="K4830" t="s">
        <v>0</v>
      </c>
    </row>
    <row r="4831" spans="1:11">
      <c r="A4831" t="s">
        <v>11792</v>
      </c>
      <c r="B4831" s="33" t="s">
        <v>976</v>
      </c>
      <c r="C4831" s="33">
        <v>302</v>
      </c>
      <c r="D4831" t="s">
        <v>905</v>
      </c>
      <c r="E4831" t="s">
        <v>12240</v>
      </c>
      <c r="F4831" s="34">
        <v>44594.40902777778</v>
      </c>
      <c r="G4831" s="34">
        <v>44594.46145696759</v>
      </c>
      <c r="H4831" t="s">
        <v>907</v>
      </c>
      <c r="I4831" t="s">
        <v>903</v>
      </c>
      <c r="J4831" t="s">
        <v>12364</v>
      </c>
      <c r="K4831" t="s">
        <v>0</v>
      </c>
    </row>
    <row r="4832" spans="1:11">
      <c r="A4832" t="s">
        <v>11793</v>
      </c>
      <c r="B4832" s="33" t="s">
        <v>976</v>
      </c>
      <c r="C4832" s="33">
        <v>402</v>
      </c>
      <c r="D4832" t="s">
        <v>905</v>
      </c>
      <c r="E4832" t="s">
        <v>12240</v>
      </c>
      <c r="F4832" s="34">
        <v>44594.756944444445</v>
      </c>
      <c r="G4832" s="34">
        <v>44596.402777777781</v>
      </c>
      <c r="H4832" t="s">
        <v>907</v>
      </c>
      <c r="I4832" t="s">
        <v>903</v>
      </c>
      <c r="J4832" t="s">
        <v>12360</v>
      </c>
      <c r="K4832" t="s">
        <v>0</v>
      </c>
    </row>
    <row r="4833" spans="1:11">
      <c r="A4833" t="s">
        <v>11794</v>
      </c>
      <c r="B4833" s="33" t="s">
        <v>976</v>
      </c>
      <c r="C4833" s="33" t="s">
        <v>333</v>
      </c>
      <c r="D4833" t="s">
        <v>333</v>
      </c>
      <c r="E4833" t="s">
        <v>12240</v>
      </c>
      <c r="F4833" s="34">
        <v>44595.939583333333</v>
      </c>
      <c r="G4833" s="34">
        <v>44599.459582222225</v>
      </c>
      <c r="H4833" t="s">
        <v>2</v>
      </c>
      <c r="I4833" t="s">
        <v>903</v>
      </c>
      <c r="J4833" t="s">
        <v>12361</v>
      </c>
      <c r="K4833" t="s">
        <v>0</v>
      </c>
    </row>
    <row r="4834" spans="1:11">
      <c r="A4834" t="s">
        <v>11795</v>
      </c>
      <c r="B4834" s="33" t="s">
        <v>976</v>
      </c>
      <c r="C4834" s="33">
        <v>704</v>
      </c>
      <c r="D4834" t="s">
        <v>905</v>
      </c>
      <c r="E4834" t="s">
        <v>12240</v>
      </c>
      <c r="F4834" s="34">
        <v>44597.96597222222</v>
      </c>
      <c r="G4834" s="34">
        <v>44599.464583333334</v>
      </c>
      <c r="H4834" t="s">
        <v>2</v>
      </c>
      <c r="I4834" t="s">
        <v>903</v>
      </c>
      <c r="J4834" t="s">
        <v>12361</v>
      </c>
      <c r="K4834" t="s">
        <v>0</v>
      </c>
    </row>
    <row r="4835" spans="1:11">
      <c r="A4835" t="s">
        <v>11796</v>
      </c>
      <c r="B4835" s="33" t="s">
        <v>976</v>
      </c>
      <c r="C4835" s="33">
        <v>208</v>
      </c>
      <c r="D4835" t="s">
        <v>905</v>
      </c>
      <c r="E4835" t="s">
        <v>12240</v>
      </c>
      <c r="F4835" s="34">
        <v>44598.602777777778</v>
      </c>
      <c r="G4835" s="34">
        <v>44600.354166666664</v>
      </c>
      <c r="H4835" t="s">
        <v>907</v>
      </c>
      <c r="I4835" t="s">
        <v>903</v>
      </c>
      <c r="J4835" t="s">
        <v>12267</v>
      </c>
      <c r="K4835" t="s">
        <v>0</v>
      </c>
    </row>
    <row r="4836" spans="1:11">
      <c r="A4836" t="s">
        <v>11797</v>
      </c>
      <c r="B4836" s="33" t="s">
        <v>976</v>
      </c>
      <c r="C4836" s="33">
        <v>208</v>
      </c>
      <c r="D4836" t="s">
        <v>905</v>
      </c>
      <c r="E4836" t="s">
        <v>12240</v>
      </c>
      <c r="F4836" s="34">
        <v>44598.604861111111</v>
      </c>
      <c r="G4836" s="34">
        <v>44600.34375</v>
      </c>
      <c r="H4836" t="s">
        <v>907</v>
      </c>
      <c r="I4836" t="s">
        <v>903</v>
      </c>
      <c r="J4836" t="s">
        <v>12267</v>
      </c>
      <c r="K4836" t="s">
        <v>0</v>
      </c>
    </row>
    <row r="4837" spans="1:11">
      <c r="A4837" t="s">
        <v>11798</v>
      </c>
      <c r="B4837" s="33" t="s">
        <v>976</v>
      </c>
      <c r="C4837" s="33">
        <v>702</v>
      </c>
      <c r="D4837" t="s">
        <v>901</v>
      </c>
      <c r="E4837" t="s">
        <v>12240</v>
      </c>
      <c r="F4837" s="34">
        <v>44597.3125</v>
      </c>
      <c r="G4837" s="34">
        <v>44607.459602280091</v>
      </c>
      <c r="H4837" t="s">
        <v>907</v>
      </c>
      <c r="I4837" t="s">
        <v>903</v>
      </c>
      <c r="J4837" t="s">
        <v>12358</v>
      </c>
      <c r="K4837" t="s">
        <v>0</v>
      </c>
    </row>
    <row r="4838" spans="1:11">
      <c r="A4838" t="s">
        <v>11799</v>
      </c>
      <c r="B4838" s="33" t="s">
        <v>976</v>
      </c>
      <c r="C4838" s="33">
        <v>306</v>
      </c>
      <c r="D4838" t="s">
        <v>901</v>
      </c>
      <c r="E4838" t="s">
        <v>12240</v>
      </c>
      <c r="F4838" s="34">
        <v>44597.376388888886</v>
      </c>
      <c r="G4838" s="34">
        <v>44635.603732754629</v>
      </c>
      <c r="H4838" t="s">
        <v>907</v>
      </c>
      <c r="I4838" t="s">
        <v>903</v>
      </c>
      <c r="J4838" t="s">
        <v>12359</v>
      </c>
      <c r="K4838" t="s">
        <v>0</v>
      </c>
    </row>
    <row r="4839" spans="1:11">
      <c r="A4839" t="s">
        <v>11800</v>
      </c>
      <c r="B4839" s="33" t="s">
        <v>976</v>
      </c>
      <c r="C4839" s="33">
        <v>602</v>
      </c>
      <c r="D4839" t="s">
        <v>901</v>
      </c>
      <c r="E4839" t="s">
        <v>12240</v>
      </c>
      <c r="F4839" s="34">
        <v>44600.357638888891</v>
      </c>
      <c r="G4839" s="34">
        <v>44614.703472222223</v>
      </c>
      <c r="H4839" t="s">
        <v>2</v>
      </c>
      <c r="I4839" t="s">
        <v>903</v>
      </c>
      <c r="J4839" t="s">
        <v>12315</v>
      </c>
      <c r="K4839" t="s">
        <v>0</v>
      </c>
    </row>
    <row r="4840" spans="1:11">
      <c r="A4840" t="s">
        <v>11801</v>
      </c>
      <c r="B4840" s="33" t="s">
        <v>976</v>
      </c>
      <c r="C4840" s="33">
        <v>302</v>
      </c>
      <c r="D4840" t="s">
        <v>901</v>
      </c>
      <c r="E4840" t="s">
        <v>12240</v>
      </c>
      <c r="F4840" s="34">
        <v>44600.760416666664</v>
      </c>
      <c r="G4840" s="34">
        <v>44601.314583333333</v>
      </c>
      <c r="H4840" t="s">
        <v>907</v>
      </c>
      <c r="I4840" t="s">
        <v>903</v>
      </c>
      <c r="J4840" t="s">
        <v>12361</v>
      </c>
      <c r="K4840" t="s">
        <v>0</v>
      </c>
    </row>
    <row r="4841" spans="1:11">
      <c r="A4841" t="s">
        <v>11802</v>
      </c>
      <c r="B4841" s="33" t="s">
        <v>976</v>
      </c>
      <c r="C4841" s="33">
        <v>407</v>
      </c>
      <c r="D4841" t="s">
        <v>905</v>
      </c>
      <c r="E4841" t="s">
        <v>12240</v>
      </c>
      <c r="F4841" s="34">
        <v>44602.563194444447</v>
      </c>
      <c r="G4841" s="34">
        <v>44602.595067210648</v>
      </c>
      <c r="H4841" t="s">
        <v>907</v>
      </c>
      <c r="I4841" t="s">
        <v>903</v>
      </c>
      <c r="J4841" t="s">
        <v>12274</v>
      </c>
      <c r="K4841" t="s">
        <v>0</v>
      </c>
    </row>
    <row r="4842" spans="1:11">
      <c r="A4842" t="s">
        <v>11803</v>
      </c>
      <c r="B4842" s="33" t="s">
        <v>976</v>
      </c>
      <c r="C4842" s="33">
        <v>705</v>
      </c>
      <c r="D4842" t="s">
        <v>901</v>
      </c>
      <c r="E4842" t="s">
        <v>12240</v>
      </c>
      <c r="F4842" s="34">
        <v>44605.281944444447</v>
      </c>
      <c r="G4842" s="34">
        <v>44607.593055555553</v>
      </c>
      <c r="H4842" t="s">
        <v>2</v>
      </c>
      <c r="I4842" t="s">
        <v>903</v>
      </c>
      <c r="J4842" t="s">
        <v>12372</v>
      </c>
      <c r="K4842" t="s">
        <v>0</v>
      </c>
    </row>
    <row r="4843" spans="1:11">
      <c r="A4843" t="s">
        <v>11804</v>
      </c>
      <c r="B4843" s="33" t="s">
        <v>976</v>
      </c>
      <c r="C4843" s="33">
        <v>202</v>
      </c>
      <c r="D4843" t="s">
        <v>901</v>
      </c>
      <c r="E4843" t="s">
        <v>12240</v>
      </c>
      <c r="F4843" s="34">
        <v>44607.718055555553</v>
      </c>
      <c r="G4843" s="34">
        <v>44629.336111111108</v>
      </c>
      <c r="H4843" t="s">
        <v>907</v>
      </c>
      <c r="I4843" t="s">
        <v>903</v>
      </c>
      <c r="J4843" t="s">
        <v>12287</v>
      </c>
      <c r="K4843" t="s">
        <v>0</v>
      </c>
    </row>
    <row r="4844" spans="1:11">
      <c r="A4844" t="s">
        <v>11805</v>
      </c>
      <c r="B4844" s="33" t="s">
        <v>976</v>
      </c>
      <c r="C4844" s="33">
        <v>202</v>
      </c>
      <c r="D4844" t="s">
        <v>901</v>
      </c>
      <c r="E4844" t="s">
        <v>12240</v>
      </c>
      <c r="F4844" s="34">
        <v>44607.71597222222</v>
      </c>
      <c r="G4844" s="34">
        <v>44617.316440312497</v>
      </c>
      <c r="H4844" t="s">
        <v>907</v>
      </c>
      <c r="I4844" t="s">
        <v>903</v>
      </c>
      <c r="J4844" t="s">
        <v>12361</v>
      </c>
      <c r="K4844" t="s">
        <v>0</v>
      </c>
    </row>
    <row r="4845" spans="1:11">
      <c r="A4845" t="s">
        <v>11806</v>
      </c>
      <c r="B4845" s="33" t="s">
        <v>976</v>
      </c>
      <c r="C4845" s="33">
        <v>202</v>
      </c>
      <c r="D4845" t="s">
        <v>901</v>
      </c>
      <c r="E4845" t="s">
        <v>12240</v>
      </c>
      <c r="F4845" s="34">
        <v>44607.714583333334</v>
      </c>
      <c r="G4845" s="34">
        <v>44613.448611111111</v>
      </c>
      <c r="H4845" t="s">
        <v>907</v>
      </c>
      <c r="I4845" t="s">
        <v>903</v>
      </c>
      <c r="J4845" t="s">
        <v>12359</v>
      </c>
      <c r="K4845" t="s">
        <v>0</v>
      </c>
    </row>
    <row r="4846" spans="1:11">
      <c r="A4846" t="s">
        <v>11807</v>
      </c>
      <c r="B4846" s="33" t="s">
        <v>976</v>
      </c>
      <c r="C4846" s="33">
        <v>204</v>
      </c>
      <c r="D4846" t="s">
        <v>905</v>
      </c>
      <c r="E4846" t="s">
        <v>12240</v>
      </c>
      <c r="F4846" s="34">
        <v>44608.819444444445</v>
      </c>
      <c r="G4846" s="34">
        <v>44624.541666666664</v>
      </c>
      <c r="H4846" t="s">
        <v>907</v>
      </c>
      <c r="I4846" t="s">
        <v>903</v>
      </c>
      <c r="J4846" t="s">
        <v>12360</v>
      </c>
      <c r="K4846" t="s">
        <v>0</v>
      </c>
    </row>
    <row r="4847" spans="1:11">
      <c r="A4847" t="s">
        <v>11808</v>
      </c>
      <c r="B4847" s="33" t="s">
        <v>976</v>
      </c>
      <c r="C4847" s="33">
        <v>602</v>
      </c>
      <c r="D4847" t="s">
        <v>905</v>
      </c>
      <c r="E4847" t="s">
        <v>12240</v>
      </c>
      <c r="F4847" s="34">
        <v>44608.943749999999</v>
      </c>
      <c r="G4847" s="34">
        <v>44613.43472222222</v>
      </c>
      <c r="H4847" t="s">
        <v>907</v>
      </c>
      <c r="I4847" t="s">
        <v>903</v>
      </c>
      <c r="J4847" t="s">
        <v>12359</v>
      </c>
      <c r="K4847" t="s">
        <v>0</v>
      </c>
    </row>
    <row r="4848" spans="1:11">
      <c r="A4848" t="s">
        <v>11809</v>
      </c>
      <c r="B4848" s="33" t="s">
        <v>976</v>
      </c>
      <c r="C4848" s="33" t="s">
        <v>333</v>
      </c>
      <c r="D4848" t="s">
        <v>333</v>
      </c>
      <c r="E4848" t="s">
        <v>12240</v>
      </c>
      <c r="F4848" s="34">
        <v>44610.498611111114</v>
      </c>
      <c r="G4848" s="34">
        <v>44613.708333333336</v>
      </c>
      <c r="H4848" t="s">
        <v>907</v>
      </c>
      <c r="I4848" t="s">
        <v>903</v>
      </c>
      <c r="J4848" t="s">
        <v>12267</v>
      </c>
      <c r="K4848" t="s">
        <v>0</v>
      </c>
    </row>
    <row r="4849" spans="1:11">
      <c r="A4849" t="s">
        <v>11810</v>
      </c>
      <c r="B4849" s="33" t="s">
        <v>976</v>
      </c>
      <c r="C4849" s="33">
        <v>307</v>
      </c>
      <c r="D4849" t="s">
        <v>905</v>
      </c>
      <c r="E4849" t="s">
        <v>12240</v>
      </c>
      <c r="F4849" s="34">
        <v>44582.663888888892</v>
      </c>
      <c r="G4849" s="34">
        <v>44613.438398356484</v>
      </c>
      <c r="H4849" t="s">
        <v>907</v>
      </c>
      <c r="I4849" t="s">
        <v>903</v>
      </c>
      <c r="J4849" t="s">
        <v>12359</v>
      </c>
      <c r="K4849" t="s">
        <v>0</v>
      </c>
    </row>
    <row r="4850" spans="1:11">
      <c r="A4850" t="s">
        <v>11811</v>
      </c>
      <c r="B4850" s="33" t="s">
        <v>976</v>
      </c>
      <c r="C4850" s="33">
        <v>602</v>
      </c>
      <c r="D4850" t="s">
        <v>901</v>
      </c>
      <c r="E4850" t="s">
        <v>12240</v>
      </c>
      <c r="F4850" s="34">
        <v>44614.359722222223</v>
      </c>
      <c r="G4850" s="34">
        <v>44636.5</v>
      </c>
      <c r="H4850" t="s">
        <v>907</v>
      </c>
      <c r="I4850" t="s">
        <v>903</v>
      </c>
      <c r="J4850" t="s">
        <v>12265</v>
      </c>
      <c r="K4850" t="s">
        <v>0</v>
      </c>
    </row>
    <row r="4851" spans="1:11">
      <c r="A4851" t="s">
        <v>11812</v>
      </c>
      <c r="B4851" s="33" t="s">
        <v>976</v>
      </c>
      <c r="C4851" s="33">
        <v>302</v>
      </c>
      <c r="D4851" t="s">
        <v>901</v>
      </c>
      <c r="E4851" t="s">
        <v>12240</v>
      </c>
      <c r="F4851" s="34">
        <v>44615.667361111111</v>
      </c>
      <c r="G4851" s="34">
        <v>44631.583333333336</v>
      </c>
      <c r="H4851" t="s">
        <v>907</v>
      </c>
      <c r="I4851" t="s">
        <v>903</v>
      </c>
      <c r="J4851" t="s">
        <v>12361</v>
      </c>
      <c r="K4851" t="s">
        <v>0</v>
      </c>
    </row>
    <row r="4852" spans="1:11">
      <c r="A4852" t="s">
        <v>11813</v>
      </c>
      <c r="B4852" s="33" t="s">
        <v>976</v>
      </c>
      <c r="C4852" s="33">
        <v>702</v>
      </c>
      <c r="D4852" t="s">
        <v>901</v>
      </c>
      <c r="E4852" t="s">
        <v>12240</v>
      </c>
      <c r="F4852" s="34">
        <v>44616.777777777781</v>
      </c>
      <c r="G4852" s="34">
        <v>44635.421594363426</v>
      </c>
      <c r="H4852" t="s">
        <v>907</v>
      </c>
      <c r="I4852" t="s">
        <v>903</v>
      </c>
      <c r="J4852" t="s">
        <v>12359</v>
      </c>
      <c r="K4852" t="s">
        <v>0</v>
      </c>
    </row>
    <row r="4853" spans="1:11">
      <c r="A4853" t="s">
        <v>11814</v>
      </c>
      <c r="B4853" s="33" t="s">
        <v>976</v>
      </c>
      <c r="C4853" s="33">
        <v>102</v>
      </c>
      <c r="D4853" t="s">
        <v>905</v>
      </c>
      <c r="E4853" t="s">
        <v>12240</v>
      </c>
      <c r="F4853" s="34">
        <v>44627.71875</v>
      </c>
      <c r="G4853" s="34">
        <v>44631.416666666664</v>
      </c>
      <c r="H4853" t="s">
        <v>907</v>
      </c>
      <c r="I4853" t="s">
        <v>903</v>
      </c>
      <c r="J4853" t="s">
        <v>12357</v>
      </c>
      <c r="K4853" t="s">
        <v>0</v>
      </c>
    </row>
    <row r="4854" spans="1:11">
      <c r="A4854" t="s">
        <v>11815</v>
      </c>
      <c r="B4854" s="33" t="s">
        <v>976</v>
      </c>
      <c r="C4854" s="33">
        <v>202</v>
      </c>
      <c r="D4854" t="s">
        <v>901</v>
      </c>
      <c r="E4854" t="s">
        <v>12240</v>
      </c>
      <c r="F4854" s="34">
        <v>44628.408333333333</v>
      </c>
      <c r="G4854" s="34">
        <v>44650.463194444441</v>
      </c>
      <c r="H4854" t="s">
        <v>907</v>
      </c>
      <c r="I4854" t="s">
        <v>903</v>
      </c>
      <c r="J4854" t="s">
        <v>12361</v>
      </c>
      <c r="K4854" t="s">
        <v>0</v>
      </c>
    </row>
    <row r="4855" spans="1:11">
      <c r="A4855" t="s">
        <v>11816</v>
      </c>
      <c r="B4855" s="33" t="s">
        <v>976</v>
      </c>
      <c r="C4855" s="33" t="s">
        <v>333</v>
      </c>
      <c r="D4855" t="s">
        <v>333</v>
      </c>
      <c r="E4855" t="s">
        <v>12240</v>
      </c>
      <c r="F4855" s="34">
        <v>44628.080555555556</v>
      </c>
      <c r="G4855" s="34">
        <v>44628.537652951389</v>
      </c>
      <c r="H4855" t="s">
        <v>907</v>
      </c>
      <c r="I4855" t="s">
        <v>903</v>
      </c>
      <c r="J4855" t="s">
        <v>12267</v>
      </c>
      <c r="K4855" t="s">
        <v>0</v>
      </c>
    </row>
    <row r="4856" spans="1:11">
      <c r="A4856" t="s">
        <v>11817</v>
      </c>
      <c r="B4856" s="33" t="s">
        <v>976</v>
      </c>
      <c r="C4856" s="33" t="s">
        <v>333</v>
      </c>
      <c r="D4856" t="s">
        <v>333</v>
      </c>
      <c r="E4856" t="s">
        <v>12240</v>
      </c>
      <c r="F4856" s="34">
        <v>44629.594444444447</v>
      </c>
      <c r="G4856" s="34">
        <v>44630.327340057869</v>
      </c>
      <c r="H4856" t="s">
        <v>2</v>
      </c>
      <c r="I4856" t="s">
        <v>903</v>
      </c>
      <c r="J4856" t="s">
        <v>12267</v>
      </c>
      <c r="K4856" t="s">
        <v>0</v>
      </c>
    </row>
    <row r="4857" spans="1:11">
      <c r="A4857" t="s">
        <v>11818</v>
      </c>
      <c r="B4857" s="33" t="s">
        <v>976</v>
      </c>
      <c r="C4857" s="33">
        <v>601</v>
      </c>
      <c r="D4857" t="s">
        <v>901</v>
      </c>
      <c r="E4857" t="s">
        <v>12240</v>
      </c>
      <c r="F4857" s="34">
        <v>44632.456944444442</v>
      </c>
      <c r="G4857" s="34">
        <v>44660.48541666667</v>
      </c>
      <c r="H4857" t="s">
        <v>907</v>
      </c>
      <c r="I4857" t="s">
        <v>903</v>
      </c>
      <c r="J4857" t="s">
        <v>12361</v>
      </c>
      <c r="K4857" t="s">
        <v>0</v>
      </c>
    </row>
    <row r="4858" spans="1:11">
      <c r="A4858" t="s">
        <v>11819</v>
      </c>
      <c r="B4858" s="33" t="s">
        <v>976</v>
      </c>
      <c r="C4858" s="33">
        <v>502</v>
      </c>
      <c r="D4858" t="s">
        <v>905</v>
      </c>
      <c r="E4858" t="s">
        <v>12240</v>
      </c>
      <c r="F4858" s="34">
        <v>44634.743750000001</v>
      </c>
      <c r="G4858" s="34">
        <v>44635.644776435183</v>
      </c>
      <c r="H4858" t="s">
        <v>907</v>
      </c>
      <c r="I4858" t="s">
        <v>903</v>
      </c>
      <c r="J4858" t="s">
        <v>12357</v>
      </c>
      <c r="K4858" t="s">
        <v>0</v>
      </c>
    </row>
    <row r="4859" spans="1:11">
      <c r="A4859" t="s">
        <v>11820</v>
      </c>
      <c r="B4859" s="33" t="s">
        <v>976</v>
      </c>
      <c r="C4859" s="33">
        <v>504</v>
      </c>
      <c r="D4859" t="s">
        <v>901</v>
      </c>
      <c r="E4859" t="s">
        <v>12240</v>
      </c>
      <c r="F4859" s="34">
        <v>44638.898611111108</v>
      </c>
      <c r="G4859" s="34">
        <v>44658.430555555555</v>
      </c>
      <c r="H4859" t="s">
        <v>907</v>
      </c>
      <c r="I4859" t="s">
        <v>903</v>
      </c>
      <c r="J4859" t="s">
        <v>12360</v>
      </c>
      <c r="K4859" t="s">
        <v>0</v>
      </c>
    </row>
    <row r="4860" spans="1:11">
      <c r="A4860" t="s">
        <v>11821</v>
      </c>
      <c r="B4860" s="33" t="s">
        <v>976</v>
      </c>
      <c r="C4860" s="33">
        <v>504</v>
      </c>
      <c r="D4860" t="s">
        <v>901</v>
      </c>
      <c r="E4860" t="s">
        <v>12240</v>
      </c>
      <c r="F4860" s="34">
        <v>44638.905555555553</v>
      </c>
      <c r="G4860" s="34">
        <v>44658.541666666664</v>
      </c>
      <c r="H4860" t="s">
        <v>907</v>
      </c>
      <c r="I4860" t="s">
        <v>903</v>
      </c>
      <c r="J4860" t="s">
        <v>12359</v>
      </c>
      <c r="K4860" t="s">
        <v>0</v>
      </c>
    </row>
    <row r="4861" spans="1:11">
      <c r="A4861" t="s">
        <v>11822</v>
      </c>
      <c r="B4861" s="33" t="s">
        <v>976</v>
      </c>
      <c r="C4861" s="33">
        <v>204</v>
      </c>
      <c r="D4861" t="s">
        <v>905</v>
      </c>
      <c r="E4861" t="s">
        <v>12240</v>
      </c>
      <c r="F4861" s="34">
        <v>44642.755555555559</v>
      </c>
      <c r="G4861" s="34">
        <v>44655.333333333336</v>
      </c>
      <c r="H4861" t="s">
        <v>907</v>
      </c>
      <c r="I4861" t="s">
        <v>903</v>
      </c>
      <c r="J4861" t="s">
        <v>12364</v>
      </c>
      <c r="K4861" t="s">
        <v>0</v>
      </c>
    </row>
    <row r="4862" spans="1:11">
      <c r="A4862" t="s">
        <v>11823</v>
      </c>
      <c r="B4862" s="33" t="s">
        <v>976</v>
      </c>
      <c r="C4862" s="33">
        <v>204</v>
      </c>
      <c r="D4862" t="s">
        <v>905</v>
      </c>
      <c r="E4862" t="s">
        <v>12240</v>
      </c>
      <c r="F4862" s="34">
        <v>44642.75277777778</v>
      </c>
      <c r="G4862" s="34">
        <v>44655.375</v>
      </c>
      <c r="H4862" t="s">
        <v>907</v>
      </c>
      <c r="I4862" t="s">
        <v>903</v>
      </c>
      <c r="J4862" t="s">
        <v>12363</v>
      </c>
      <c r="K4862" t="s">
        <v>0</v>
      </c>
    </row>
    <row r="4863" spans="1:11">
      <c r="A4863" t="s">
        <v>11824</v>
      </c>
      <c r="B4863" s="33" t="s">
        <v>976</v>
      </c>
      <c r="C4863" s="33">
        <v>106</v>
      </c>
      <c r="D4863" t="s">
        <v>901</v>
      </c>
      <c r="E4863" t="s">
        <v>12240</v>
      </c>
      <c r="F4863" s="34">
        <v>44649.386805555558</v>
      </c>
      <c r="G4863" s="34">
        <v>44651.392361111109</v>
      </c>
      <c r="H4863" t="s">
        <v>907</v>
      </c>
      <c r="I4863" t="s">
        <v>903</v>
      </c>
      <c r="J4863" t="s">
        <v>12267</v>
      </c>
      <c r="K4863" t="s">
        <v>0</v>
      </c>
    </row>
    <row r="4864" spans="1:11">
      <c r="A4864" t="s">
        <v>11825</v>
      </c>
      <c r="B4864" s="33" t="s">
        <v>976</v>
      </c>
      <c r="C4864" s="33">
        <v>207</v>
      </c>
      <c r="D4864" t="s">
        <v>901</v>
      </c>
      <c r="E4864" t="s">
        <v>12240</v>
      </c>
      <c r="F4864" s="34">
        <v>44649.834027777775</v>
      </c>
      <c r="G4864" s="34">
        <v>44651.347222222219</v>
      </c>
      <c r="H4864" t="s">
        <v>907</v>
      </c>
      <c r="I4864" t="s">
        <v>903</v>
      </c>
      <c r="J4864" t="s">
        <v>12360</v>
      </c>
      <c r="K4864" t="s">
        <v>0</v>
      </c>
    </row>
    <row r="4865" spans="1:11">
      <c r="A4865" t="s">
        <v>11826</v>
      </c>
      <c r="B4865" s="33" t="s">
        <v>976</v>
      </c>
      <c r="C4865" s="33">
        <v>803</v>
      </c>
      <c r="D4865" t="s">
        <v>905</v>
      </c>
      <c r="E4865" t="s">
        <v>12240</v>
      </c>
      <c r="F4865" s="34">
        <v>44649.48541666667</v>
      </c>
      <c r="G4865" s="34">
        <v>44650.631259421294</v>
      </c>
      <c r="H4865" t="s">
        <v>2</v>
      </c>
      <c r="I4865" t="s">
        <v>903</v>
      </c>
      <c r="J4865" t="s">
        <v>12258</v>
      </c>
      <c r="K4865" t="s">
        <v>0</v>
      </c>
    </row>
    <row r="4866" spans="1:11">
      <c r="A4866" t="s">
        <v>11827</v>
      </c>
      <c r="B4866" s="33" t="s">
        <v>976</v>
      </c>
      <c r="C4866" s="33">
        <v>807</v>
      </c>
      <c r="D4866" t="s">
        <v>905</v>
      </c>
      <c r="E4866" t="s">
        <v>12240</v>
      </c>
      <c r="F4866" s="34">
        <v>44651.031944444447</v>
      </c>
      <c r="G4866" s="34">
        <v>44655.395833333336</v>
      </c>
      <c r="H4866" t="s">
        <v>907</v>
      </c>
      <c r="I4866" t="s">
        <v>903</v>
      </c>
      <c r="J4866" t="s">
        <v>12359</v>
      </c>
      <c r="K4866" t="s">
        <v>0</v>
      </c>
    </row>
    <row r="4867" spans="1:11">
      <c r="A4867" t="s">
        <v>11828</v>
      </c>
      <c r="B4867" s="33" t="s">
        <v>976</v>
      </c>
      <c r="C4867" s="33">
        <v>103</v>
      </c>
      <c r="D4867" t="s">
        <v>901</v>
      </c>
      <c r="E4867" t="s">
        <v>12240</v>
      </c>
      <c r="F4867" s="34">
        <v>44653.502083333333</v>
      </c>
      <c r="G4867" s="34">
        <v>44662.758333333331</v>
      </c>
      <c r="H4867" t="s">
        <v>2</v>
      </c>
      <c r="I4867" t="s">
        <v>903</v>
      </c>
      <c r="J4867" t="s">
        <v>12359</v>
      </c>
      <c r="K4867" t="s">
        <v>0</v>
      </c>
    </row>
    <row r="4868" spans="1:11">
      <c r="A4868" t="s">
        <v>11829</v>
      </c>
      <c r="B4868" s="33" t="s">
        <v>976</v>
      </c>
      <c r="C4868" s="33">
        <v>207</v>
      </c>
      <c r="D4868" t="s">
        <v>901</v>
      </c>
      <c r="E4868" t="s">
        <v>12240</v>
      </c>
      <c r="F4868" s="34">
        <v>44656.658333333333</v>
      </c>
      <c r="G4868" s="34">
        <v>44658.364583333336</v>
      </c>
      <c r="H4868" t="s">
        <v>907</v>
      </c>
      <c r="I4868" t="s">
        <v>903</v>
      </c>
      <c r="J4868" t="s">
        <v>12367</v>
      </c>
      <c r="K4868" t="s">
        <v>0</v>
      </c>
    </row>
    <row r="4869" spans="1:11">
      <c r="A4869" t="s">
        <v>11830</v>
      </c>
      <c r="B4869" s="33" t="s">
        <v>976</v>
      </c>
      <c r="C4869" s="33" t="s">
        <v>333</v>
      </c>
      <c r="D4869" t="s">
        <v>333</v>
      </c>
      <c r="E4869" t="s">
        <v>12240</v>
      </c>
      <c r="F4869" s="34">
        <v>44658.425694444442</v>
      </c>
      <c r="G4869" s="34">
        <v>44659.604861111111</v>
      </c>
      <c r="H4869" t="s">
        <v>2</v>
      </c>
      <c r="I4869" t="s">
        <v>903</v>
      </c>
      <c r="J4869" t="s">
        <v>12365</v>
      </c>
      <c r="K4869" t="s">
        <v>0</v>
      </c>
    </row>
    <row r="4870" spans="1:11">
      <c r="A4870" t="s">
        <v>11831</v>
      </c>
      <c r="B4870" s="33" t="s">
        <v>976</v>
      </c>
      <c r="C4870" s="33" t="s">
        <v>333</v>
      </c>
      <c r="D4870" t="s">
        <v>333</v>
      </c>
      <c r="E4870" t="s">
        <v>12240</v>
      </c>
      <c r="F4870" s="34">
        <v>44658.482638888891</v>
      </c>
      <c r="G4870" s="34">
        <v>44659.611805555556</v>
      </c>
      <c r="H4870" t="s">
        <v>907</v>
      </c>
      <c r="I4870" t="s">
        <v>903</v>
      </c>
      <c r="J4870" t="s">
        <v>12365</v>
      </c>
      <c r="K4870" t="s">
        <v>0</v>
      </c>
    </row>
    <row r="4871" spans="1:11">
      <c r="A4871" t="s">
        <v>11832</v>
      </c>
      <c r="B4871" s="33" t="s">
        <v>976</v>
      </c>
      <c r="C4871" s="33">
        <v>108</v>
      </c>
      <c r="D4871" t="s">
        <v>901</v>
      </c>
      <c r="E4871" t="s">
        <v>12240</v>
      </c>
      <c r="F4871" s="34">
        <v>44661.529861111114</v>
      </c>
      <c r="G4871" s="34">
        <v>44686.395833333336</v>
      </c>
      <c r="H4871" t="s">
        <v>907</v>
      </c>
      <c r="I4871" t="s">
        <v>903</v>
      </c>
      <c r="J4871" t="s">
        <v>12364</v>
      </c>
      <c r="K4871" t="s">
        <v>0</v>
      </c>
    </row>
    <row r="4872" spans="1:11">
      <c r="A4872" t="s">
        <v>11833</v>
      </c>
      <c r="B4872" s="33" t="s">
        <v>976</v>
      </c>
      <c r="C4872" s="33">
        <v>107</v>
      </c>
      <c r="D4872" t="s">
        <v>901</v>
      </c>
      <c r="E4872" t="s">
        <v>12240</v>
      </c>
      <c r="F4872" s="34">
        <v>44667.961111111108</v>
      </c>
      <c r="G4872" s="34">
        <v>44686.432638888888</v>
      </c>
      <c r="H4872" t="s">
        <v>907</v>
      </c>
      <c r="I4872" t="s">
        <v>903</v>
      </c>
      <c r="J4872" t="s">
        <v>12360</v>
      </c>
      <c r="K4872" t="s">
        <v>0</v>
      </c>
    </row>
    <row r="4873" spans="1:11">
      <c r="A4873" t="s">
        <v>11834</v>
      </c>
      <c r="B4873" s="33" t="s">
        <v>976</v>
      </c>
      <c r="C4873" s="33">
        <v>108</v>
      </c>
      <c r="D4873" t="s">
        <v>905</v>
      </c>
      <c r="E4873" t="s">
        <v>12240</v>
      </c>
      <c r="F4873" s="34">
        <v>44665.719444444447</v>
      </c>
      <c r="G4873" s="34">
        <v>44669.386075335649</v>
      </c>
      <c r="H4873" t="s">
        <v>907</v>
      </c>
      <c r="I4873" t="s">
        <v>903</v>
      </c>
      <c r="J4873" t="s">
        <v>12360</v>
      </c>
      <c r="K4873" t="s">
        <v>0</v>
      </c>
    </row>
    <row r="4874" spans="1:11">
      <c r="A4874" t="s">
        <v>11835</v>
      </c>
      <c r="B4874" s="33" t="s">
        <v>976</v>
      </c>
      <c r="C4874" s="33">
        <v>108</v>
      </c>
      <c r="D4874" t="s">
        <v>905</v>
      </c>
      <c r="E4874" t="s">
        <v>12240</v>
      </c>
      <c r="F4874" s="34">
        <v>44665.72152777778</v>
      </c>
      <c r="G4874" s="34">
        <v>44687.572916666664</v>
      </c>
      <c r="H4874" t="s">
        <v>907</v>
      </c>
      <c r="I4874" t="s">
        <v>903</v>
      </c>
      <c r="J4874" t="s">
        <v>12355</v>
      </c>
      <c r="K4874" t="s">
        <v>0</v>
      </c>
    </row>
    <row r="4875" spans="1:11">
      <c r="A4875" t="s">
        <v>11836</v>
      </c>
      <c r="B4875" s="33" t="s">
        <v>976</v>
      </c>
      <c r="C4875" s="33">
        <v>702</v>
      </c>
      <c r="D4875" t="s">
        <v>901</v>
      </c>
      <c r="E4875" t="s">
        <v>12240</v>
      </c>
      <c r="F4875" s="34">
        <v>44667.720138888886</v>
      </c>
      <c r="G4875" s="34">
        <v>44680.416666666664</v>
      </c>
      <c r="H4875" t="s">
        <v>907</v>
      </c>
      <c r="I4875" t="s">
        <v>903</v>
      </c>
      <c r="J4875" t="s">
        <v>12359</v>
      </c>
      <c r="K4875" t="s">
        <v>0</v>
      </c>
    </row>
    <row r="4876" spans="1:11">
      <c r="A4876" t="s">
        <v>11837</v>
      </c>
      <c r="B4876" s="33" t="s">
        <v>976</v>
      </c>
      <c r="C4876" s="33" t="s">
        <v>333</v>
      </c>
      <c r="D4876" t="s">
        <v>333</v>
      </c>
      <c r="E4876" t="s">
        <v>12240</v>
      </c>
      <c r="F4876" s="34">
        <v>44676.656944444447</v>
      </c>
      <c r="G4876" s="34">
        <v>44677.35207533565</v>
      </c>
      <c r="H4876" t="s">
        <v>2</v>
      </c>
      <c r="I4876" t="s">
        <v>903</v>
      </c>
      <c r="J4876" t="s">
        <v>12267</v>
      </c>
      <c r="K4876" t="s">
        <v>0</v>
      </c>
    </row>
    <row r="4877" spans="1:11">
      <c r="A4877" t="s">
        <v>11838</v>
      </c>
      <c r="B4877" s="33" t="s">
        <v>976</v>
      </c>
      <c r="C4877" s="33" t="s">
        <v>333</v>
      </c>
      <c r="D4877" t="s">
        <v>333</v>
      </c>
      <c r="E4877" t="s">
        <v>12240</v>
      </c>
      <c r="F4877" s="34">
        <v>44676.677083333336</v>
      </c>
      <c r="G4877" s="34">
        <v>44690.6875</v>
      </c>
      <c r="H4877" t="s">
        <v>907</v>
      </c>
      <c r="I4877" t="s">
        <v>903</v>
      </c>
      <c r="J4877" t="s">
        <v>12317</v>
      </c>
      <c r="K4877" t="s">
        <v>0</v>
      </c>
    </row>
    <row r="4878" spans="1:11">
      <c r="A4878" t="s">
        <v>11839</v>
      </c>
      <c r="B4878" s="33" t="s">
        <v>976</v>
      </c>
      <c r="C4878" s="33" t="s">
        <v>333</v>
      </c>
      <c r="D4878" t="s">
        <v>333</v>
      </c>
      <c r="E4878" t="s">
        <v>12240</v>
      </c>
      <c r="F4878" s="34">
        <v>44676.683333333334</v>
      </c>
      <c r="G4878" s="34">
        <v>44693.708333333336</v>
      </c>
      <c r="H4878" t="s">
        <v>907</v>
      </c>
      <c r="I4878" t="s">
        <v>903</v>
      </c>
      <c r="J4878" t="s">
        <v>12265</v>
      </c>
      <c r="K4878" t="s">
        <v>0</v>
      </c>
    </row>
    <row r="4879" spans="1:11">
      <c r="A4879" t="s">
        <v>11840</v>
      </c>
      <c r="B4879" s="33" t="s">
        <v>976</v>
      </c>
      <c r="C4879" s="33" t="s">
        <v>333</v>
      </c>
      <c r="D4879" t="s">
        <v>333</v>
      </c>
      <c r="E4879" t="s">
        <v>12240</v>
      </c>
      <c r="F4879" s="34">
        <v>44677.40625</v>
      </c>
      <c r="G4879" s="34">
        <v>44683.626388888886</v>
      </c>
      <c r="H4879" t="s">
        <v>907</v>
      </c>
      <c r="I4879" t="s">
        <v>903</v>
      </c>
      <c r="J4879" t="s">
        <v>12267</v>
      </c>
      <c r="K4879" t="s">
        <v>0</v>
      </c>
    </row>
    <row r="4880" spans="1:11">
      <c r="A4880" t="s">
        <v>11841</v>
      </c>
      <c r="B4880" s="33" t="s">
        <v>976</v>
      </c>
      <c r="C4880" s="33" t="s">
        <v>333</v>
      </c>
      <c r="D4880" t="s">
        <v>333</v>
      </c>
      <c r="E4880" t="s">
        <v>12240</v>
      </c>
      <c r="F4880" s="34">
        <v>44677.407638888886</v>
      </c>
      <c r="G4880" s="34">
        <v>44678.354166666664</v>
      </c>
      <c r="H4880" t="s">
        <v>2</v>
      </c>
      <c r="I4880" t="s">
        <v>903</v>
      </c>
      <c r="J4880" t="s">
        <v>12267</v>
      </c>
      <c r="K4880" t="s">
        <v>0</v>
      </c>
    </row>
    <row r="4881" spans="1:11">
      <c r="A4881" t="s">
        <v>11842</v>
      </c>
      <c r="B4881" s="33" t="s">
        <v>976</v>
      </c>
      <c r="C4881" s="33" t="s">
        <v>333</v>
      </c>
      <c r="D4881" t="s">
        <v>333</v>
      </c>
      <c r="E4881" t="s">
        <v>12240</v>
      </c>
      <c r="F4881" s="34">
        <v>44677.420138888891</v>
      </c>
      <c r="G4881" s="34">
        <v>44677.431596099537</v>
      </c>
      <c r="H4881" t="s">
        <v>907</v>
      </c>
      <c r="I4881" t="s">
        <v>903</v>
      </c>
      <c r="J4881" t="s">
        <v>12365</v>
      </c>
      <c r="K4881" t="s">
        <v>0</v>
      </c>
    </row>
    <row r="4882" spans="1:11">
      <c r="A4882" t="s">
        <v>11843</v>
      </c>
      <c r="B4882" s="33" t="s">
        <v>976</v>
      </c>
      <c r="C4882" s="33">
        <v>506</v>
      </c>
      <c r="D4882" t="s">
        <v>905</v>
      </c>
      <c r="E4882" t="s">
        <v>12240</v>
      </c>
      <c r="F4882" s="34">
        <v>44680.506249999999</v>
      </c>
      <c r="G4882" s="34">
        <v>44686.407174768516</v>
      </c>
      <c r="H4882" t="s">
        <v>907</v>
      </c>
      <c r="I4882" t="s">
        <v>903</v>
      </c>
      <c r="J4882" t="s">
        <v>12360</v>
      </c>
      <c r="K4882" t="s">
        <v>0</v>
      </c>
    </row>
    <row r="4883" spans="1:11">
      <c r="A4883" t="s">
        <v>11844</v>
      </c>
      <c r="B4883" s="33" t="s">
        <v>976</v>
      </c>
      <c r="C4883" s="33" t="s">
        <v>333</v>
      </c>
      <c r="D4883" t="s">
        <v>333</v>
      </c>
      <c r="E4883" t="s">
        <v>12240</v>
      </c>
      <c r="F4883" s="34">
        <v>44686.541666666664</v>
      </c>
      <c r="G4883" s="34">
        <v>44713.456944444442</v>
      </c>
      <c r="H4883" t="s">
        <v>907</v>
      </c>
      <c r="I4883" t="s">
        <v>903</v>
      </c>
      <c r="J4883" t="s">
        <v>12267</v>
      </c>
      <c r="K4883" t="s">
        <v>0</v>
      </c>
    </row>
    <row r="4884" spans="1:11">
      <c r="A4884" t="s">
        <v>11845</v>
      </c>
      <c r="B4884" s="33" t="s">
        <v>976</v>
      </c>
      <c r="C4884" s="33" t="s">
        <v>333</v>
      </c>
      <c r="D4884" t="s">
        <v>333</v>
      </c>
      <c r="E4884" t="s">
        <v>12240</v>
      </c>
      <c r="F4884" s="34">
        <v>44686.586805555555</v>
      </c>
      <c r="G4884" s="34">
        <v>44687.352685717589</v>
      </c>
      <c r="H4884" t="s">
        <v>907</v>
      </c>
      <c r="I4884" t="s">
        <v>903</v>
      </c>
      <c r="J4884" t="s">
        <v>12267</v>
      </c>
      <c r="K4884" t="s">
        <v>0</v>
      </c>
    </row>
    <row r="4885" spans="1:11">
      <c r="A4885" t="s">
        <v>11846</v>
      </c>
      <c r="B4885" s="33" t="s">
        <v>976</v>
      </c>
      <c r="C4885" s="33" t="s">
        <v>333</v>
      </c>
      <c r="D4885" t="s">
        <v>333</v>
      </c>
      <c r="E4885" t="s">
        <v>12240</v>
      </c>
      <c r="F4885" s="34">
        <v>44686.547222222223</v>
      </c>
      <c r="G4885" s="34">
        <v>44687.356553240737</v>
      </c>
      <c r="H4885" t="s">
        <v>907</v>
      </c>
      <c r="I4885" t="s">
        <v>903</v>
      </c>
      <c r="J4885" t="s">
        <v>12267</v>
      </c>
      <c r="K4885" t="s">
        <v>0</v>
      </c>
    </row>
    <row r="4886" spans="1:11">
      <c r="A4886" t="s">
        <v>11847</v>
      </c>
      <c r="B4886" s="33" t="s">
        <v>976</v>
      </c>
      <c r="C4886" s="33" t="s">
        <v>333</v>
      </c>
      <c r="D4886" t="s">
        <v>333</v>
      </c>
      <c r="E4886" t="s">
        <v>12240</v>
      </c>
      <c r="F4886" s="34">
        <v>44686.579861111109</v>
      </c>
      <c r="G4886" s="34">
        <v>44705.625</v>
      </c>
      <c r="H4886" t="s">
        <v>907</v>
      </c>
      <c r="I4886" t="s">
        <v>903</v>
      </c>
      <c r="J4886" t="s">
        <v>12317</v>
      </c>
      <c r="K4886" t="s">
        <v>0</v>
      </c>
    </row>
    <row r="4887" spans="1:11">
      <c r="A4887" t="s">
        <v>11848</v>
      </c>
      <c r="B4887" s="33" t="s">
        <v>976</v>
      </c>
      <c r="C4887" s="33" t="s">
        <v>333</v>
      </c>
      <c r="D4887" t="s">
        <v>333</v>
      </c>
      <c r="E4887" t="s">
        <v>12240</v>
      </c>
      <c r="F4887" s="34">
        <v>44686.537499999999</v>
      </c>
      <c r="G4887" s="34">
        <v>44690.708333333336</v>
      </c>
      <c r="H4887" t="s">
        <v>907</v>
      </c>
      <c r="I4887" t="s">
        <v>903</v>
      </c>
      <c r="J4887" t="s">
        <v>12314</v>
      </c>
      <c r="K4887" t="s">
        <v>0</v>
      </c>
    </row>
    <row r="4888" spans="1:11">
      <c r="A4888" t="s">
        <v>11849</v>
      </c>
      <c r="B4888" s="33" t="s">
        <v>976</v>
      </c>
      <c r="C4888" s="33">
        <v>606</v>
      </c>
      <c r="D4888" t="s">
        <v>901</v>
      </c>
      <c r="E4888" t="s">
        <v>12240</v>
      </c>
      <c r="F4888" s="34">
        <v>44691.695138888892</v>
      </c>
      <c r="G4888" s="34">
        <v>44693.364583333336</v>
      </c>
      <c r="H4888" t="s">
        <v>2</v>
      </c>
      <c r="I4888" t="s">
        <v>903</v>
      </c>
      <c r="J4888" t="s">
        <v>12364</v>
      </c>
      <c r="K4888" t="s">
        <v>0</v>
      </c>
    </row>
    <row r="4889" spans="1:11">
      <c r="A4889" t="s">
        <v>11850</v>
      </c>
      <c r="B4889" s="33" t="s">
        <v>976</v>
      </c>
      <c r="C4889" s="33">
        <v>308</v>
      </c>
      <c r="D4889" t="s">
        <v>905</v>
      </c>
      <c r="E4889" t="s">
        <v>12240</v>
      </c>
      <c r="F4889" s="34">
        <v>44695.825694444444</v>
      </c>
      <c r="G4889" s="34">
        <v>44707.416666666664</v>
      </c>
      <c r="H4889" t="s">
        <v>907</v>
      </c>
      <c r="I4889" t="s">
        <v>903</v>
      </c>
      <c r="J4889" t="s">
        <v>12314</v>
      </c>
      <c r="K4889" t="s">
        <v>0</v>
      </c>
    </row>
    <row r="4890" spans="1:11">
      <c r="A4890" t="s">
        <v>11851</v>
      </c>
      <c r="B4890" s="33" t="s">
        <v>976</v>
      </c>
      <c r="C4890" s="33" t="s">
        <v>333</v>
      </c>
      <c r="D4890" t="s">
        <v>333</v>
      </c>
      <c r="E4890" t="s">
        <v>12240</v>
      </c>
      <c r="F4890" s="34">
        <v>44697.489583333336</v>
      </c>
      <c r="G4890" s="34">
        <v>44699.413950046299</v>
      </c>
      <c r="H4890" t="s">
        <v>907</v>
      </c>
      <c r="I4890" t="s">
        <v>903</v>
      </c>
      <c r="J4890" t="s">
        <v>12314</v>
      </c>
      <c r="K4890" t="s">
        <v>0</v>
      </c>
    </row>
    <row r="4891" spans="1:11">
      <c r="A4891" t="s">
        <v>11852</v>
      </c>
      <c r="B4891" s="33" t="s">
        <v>976</v>
      </c>
      <c r="C4891" s="33" t="s">
        <v>333</v>
      </c>
      <c r="D4891" t="s">
        <v>333</v>
      </c>
      <c r="E4891" t="s">
        <v>12240</v>
      </c>
      <c r="F4891" s="34">
        <v>44697.578472222223</v>
      </c>
      <c r="G4891" s="34">
        <v>44722.666666666664</v>
      </c>
      <c r="H4891" t="s">
        <v>907</v>
      </c>
      <c r="I4891" t="s">
        <v>903</v>
      </c>
      <c r="J4891" t="s">
        <v>12368</v>
      </c>
      <c r="K4891" t="s">
        <v>0</v>
      </c>
    </row>
    <row r="4892" spans="1:11">
      <c r="A4892" t="s">
        <v>11853</v>
      </c>
      <c r="B4892" s="33" t="s">
        <v>976</v>
      </c>
      <c r="C4892" s="33" t="s">
        <v>333</v>
      </c>
      <c r="D4892" t="s">
        <v>333</v>
      </c>
      <c r="E4892" t="s">
        <v>12240</v>
      </c>
      <c r="F4892" s="34">
        <v>44698.496527777781</v>
      </c>
      <c r="G4892" s="34">
        <v>44698.547222222223</v>
      </c>
      <c r="H4892" t="s">
        <v>907</v>
      </c>
      <c r="I4892" t="s">
        <v>903</v>
      </c>
      <c r="J4892" t="s">
        <v>12267</v>
      </c>
      <c r="K4892" t="s">
        <v>0</v>
      </c>
    </row>
    <row r="4893" spans="1:11">
      <c r="A4893" t="s">
        <v>11854</v>
      </c>
      <c r="B4893" s="33" t="s">
        <v>976</v>
      </c>
      <c r="C4893" s="33" t="s">
        <v>333</v>
      </c>
      <c r="D4893" t="s">
        <v>333</v>
      </c>
      <c r="E4893" t="s">
        <v>12240</v>
      </c>
      <c r="F4893" s="34">
        <v>44698.495138888888</v>
      </c>
      <c r="G4893" s="34">
        <v>44705.416666666664</v>
      </c>
      <c r="H4893" t="s">
        <v>907</v>
      </c>
      <c r="I4893" t="s">
        <v>903</v>
      </c>
      <c r="J4893" t="s">
        <v>12314</v>
      </c>
      <c r="K4893" t="s">
        <v>0</v>
      </c>
    </row>
    <row r="4894" spans="1:11">
      <c r="A4894" t="s">
        <v>11855</v>
      </c>
      <c r="B4894" s="33" t="s">
        <v>976</v>
      </c>
      <c r="C4894" s="33" t="s">
        <v>333</v>
      </c>
      <c r="D4894" t="s">
        <v>333</v>
      </c>
      <c r="E4894" t="s">
        <v>12240</v>
      </c>
      <c r="F4894" s="34">
        <v>44698.490277777775</v>
      </c>
      <c r="G4894" s="34">
        <v>44714.486111111109</v>
      </c>
      <c r="H4894" t="s">
        <v>907</v>
      </c>
      <c r="I4894" t="s">
        <v>903</v>
      </c>
      <c r="J4894" t="s">
        <v>12364</v>
      </c>
      <c r="K4894" t="s">
        <v>0</v>
      </c>
    </row>
    <row r="4895" spans="1:11">
      <c r="A4895" t="s">
        <v>11856</v>
      </c>
      <c r="B4895" s="33" t="s">
        <v>976</v>
      </c>
      <c r="C4895" s="33">
        <v>505</v>
      </c>
      <c r="D4895" t="s">
        <v>901</v>
      </c>
      <c r="E4895" t="s">
        <v>12240</v>
      </c>
      <c r="F4895" s="34">
        <v>44698.719444444447</v>
      </c>
      <c r="G4895" s="34">
        <v>44704.416666666664</v>
      </c>
      <c r="H4895" t="s">
        <v>907</v>
      </c>
      <c r="I4895" t="s">
        <v>903</v>
      </c>
      <c r="J4895" t="s">
        <v>12265</v>
      </c>
      <c r="K4895" t="s">
        <v>0</v>
      </c>
    </row>
    <row r="4896" spans="1:11">
      <c r="A4896" t="s">
        <v>11857</v>
      </c>
      <c r="B4896" s="33" t="s">
        <v>976</v>
      </c>
      <c r="C4896" s="33" t="s">
        <v>333</v>
      </c>
      <c r="D4896" t="s">
        <v>333</v>
      </c>
      <c r="E4896" t="s">
        <v>12240</v>
      </c>
      <c r="F4896" s="34">
        <v>44699.672222222223</v>
      </c>
      <c r="G4896" s="34">
        <v>44700.637502256941</v>
      </c>
      <c r="H4896" t="s">
        <v>907</v>
      </c>
      <c r="I4896" t="s">
        <v>903</v>
      </c>
      <c r="J4896" t="s">
        <v>12314</v>
      </c>
      <c r="K4896" t="s">
        <v>0</v>
      </c>
    </row>
    <row r="4897" spans="1:11">
      <c r="A4897" t="s">
        <v>11858</v>
      </c>
      <c r="B4897" s="33" t="s">
        <v>976</v>
      </c>
      <c r="C4897" s="33">
        <v>106</v>
      </c>
      <c r="D4897" t="s">
        <v>901</v>
      </c>
      <c r="E4897" t="s">
        <v>12240</v>
      </c>
      <c r="F4897" s="34">
        <v>44699.727083333331</v>
      </c>
      <c r="G4897" s="34">
        <v>44704.361111111109</v>
      </c>
      <c r="H4897" t="s">
        <v>2</v>
      </c>
      <c r="I4897" t="s">
        <v>903</v>
      </c>
      <c r="J4897" t="s">
        <v>12355</v>
      </c>
      <c r="K4897" t="s">
        <v>0</v>
      </c>
    </row>
    <row r="4898" spans="1:11">
      <c r="A4898" t="s">
        <v>11859</v>
      </c>
      <c r="B4898" s="33" t="s">
        <v>976</v>
      </c>
      <c r="C4898" s="33">
        <v>103</v>
      </c>
      <c r="D4898" t="s">
        <v>905</v>
      </c>
      <c r="E4898" t="s">
        <v>12240</v>
      </c>
      <c r="F4898" s="34">
        <v>44703.993055555555</v>
      </c>
      <c r="G4898" s="34">
        <v>44706.388640844911</v>
      </c>
      <c r="H4898" t="s">
        <v>907</v>
      </c>
      <c r="I4898" t="s">
        <v>903</v>
      </c>
      <c r="J4898" t="s">
        <v>12360</v>
      </c>
      <c r="K4898" t="s">
        <v>0</v>
      </c>
    </row>
    <row r="4899" spans="1:11">
      <c r="A4899" t="s">
        <v>11860</v>
      </c>
      <c r="B4899" s="33" t="s">
        <v>976</v>
      </c>
      <c r="C4899" s="33">
        <v>403</v>
      </c>
      <c r="D4899" t="s">
        <v>901</v>
      </c>
      <c r="E4899" t="s">
        <v>12240</v>
      </c>
      <c r="F4899" s="34">
        <v>44704.709722222222</v>
      </c>
      <c r="G4899" s="34">
        <v>44714.416666666664</v>
      </c>
      <c r="H4899" t="s">
        <v>907</v>
      </c>
      <c r="I4899" t="s">
        <v>903</v>
      </c>
      <c r="J4899" t="s">
        <v>12359</v>
      </c>
      <c r="K4899" t="s">
        <v>0</v>
      </c>
    </row>
    <row r="4900" spans="1:11">
      <c r="A4900" t="s">
        <v>11861</v>
      </c>
      <c r="B4900" s="33" t="s">
        <v>976</v>
      </c>
      <c r="C4900" s="33">
        <v>504</v>
      </c>
      <c r="D4900" t="s">
        <v>901</v>
      </c>
      <c r="E4900" t="s">
        <v>12240</v>
      </c>
      <c r="F4900" s="34">
        <v>44705.474999999999</v>
      </c>
      <c r="G4900" s="34">
        <v>44712.400694444441</v>
      </c>
      <c r="H4900" t="s">
        <v>907</v>
      </c>
      <c r="I4900" t="s">
        <v>903</v>
      </c>
      <c r="J4900" t="s">
        <v>12360</v>
      </c>
      <c r="K4900" t="s">
        <v>0</v>
      </c>
    </row>
    <row r="4901" spans="1:11">
      <c r="A4901" t="s">
        <v>11862</v>
      </c>
      <c r="B4901" s="33" t="s">
        <v>976</v>
      </c>
      <c r="C4901" s="33">
        <v>802</v>
      </c>
      <c r="D4901" t="s">
        <v>905</v>
      </c>
      <c r="E4901" t="s">
        <v>12240</v>
      </c>
      <c r="F4901" s="34">
        <v>44706.413194444445</v>
      </c>
      <c r="G4901" s="34">
        <v>44706.691692627312</v>
      </c>
      <c r="H4901" t="s">
        <v>907</v>
      </c>
      <c r="I4901" t="s">
        <v>903</v>
      </c>
      <c r="J4901" t="s">
        <v>12359</v>
      </c>
      <c r="K4901" t="s">
        <v>0</v>
      </c>
    </row>
    <row r="4902" spans="1:11">
      <c r="A4902" t="s">
        <v>11863</v>
      </c>
      <c r="B4902" s="33" t="s">
        <v>976</v>
      </c>
      <c r="C4902" s="33" t="s">
        <v>333</v>
      </c>
      <c r="D4902" t="s">
        <v>333</v>
      </c>
      <c r="E4902" t="s">
        <v>12240</v>
      </c>
      <c r="F4902" s="34">
        <v>44707.570833333331</v>
      </c>
      <c r="G4902" s="34">
        <v>44720.625</v>
      </c>
      <c r="H4902" t="s">
        <v>907</v>
      </c>
      <c r="I4902" t="s">
        <v>903</v>
      </c>
      <c r="J4902" t="s">
        <v>12360</v>
      </c>
      <c r="K4902" t="s">
        <v>0</v>
      </c>
    </row>
    <row r="4903" spans="1:11">
      <c r="A4903" t="s">
        <v>11864</v>
      </c>
      <c r="B4903" s="33" t="s">
        <v>976</v>
      </c>
      <c r="C4903" s="33">
        <v>707</v>
      </c>
      <c r="D4903" t="s">
        <v>901</v>
      </c>
      <c r="E4903" t="s">
        <v>12240</v>
      </c>
      <c r="F4903" s="34">
        <v>44707.6</v>
      </c>
      <c r="G4903" s="34">
        <v>44708.378472222219</v>
      </c>
      <c r="H4903" t="s">
        <v>907</v>
      </c>
      <c r="I4903" t="s">
        <v>903</v>
      </c>
      <c r="J4903" t="s">
        <v>12429</v>
      </c>
      <c r="K4903" t="s">
        <v>0</v>
      </c>
    </row>
    <row r="4904" spans="1:11">
      <c r="A4904" t="s">
        <v>11865</v>
      </c>
      <c r="B4904" s="33" t="s">
        <v>976</v>
      </c>
      <c r="C4904" s="33">
        <v>306</v>
      </c>
      <c r="D4904" t="s">
        <v>905</v>
      </c>
      <c r="E4904" t="s">
        <v>12240</v>
      </c>
      <c r="F4904" s="34">
        <v>44712.462500000001</v>
      </c>
      <c r="G4904" s="34">
        <v>44742.416666666664</v>
      </c>
      <c r="H4904" t="s">
        <v>907</v>
      </c>
      <c r="I4904" t="s">
        <v>903</v>
      </c>
      <c r="J4904" t="s">
        <v>12358</v>
      </c>
      <c r="K4904" t="s">
        <v>0</v>
      </c>
    </row>
    <row r="4905" spans="1:11">
      <c r="A4905" t="s">
        <v>11866</v>
      </c>
      <c r="B4905" s="33" t="s">
        <v>976</v>
      </c>
      <c r="C4905" s="33">
        <v>306</v>
      </c>
      <c r="D4905" t="s">
        <v>905</v>
      </c>
      <c r="E4905" t="s">
        <v>12240</v>
      </c>
      <c r="F4905" s="34">
        <v>44712.460416666669</v>
      </c>
      <c r="G4905" s="34">
        <v>44712.586546956016</v>
      </c>
      <c r="H4905" t="s">
        <v>907</v>
      </c>
      <c r="I4905" t="s">
        <v>903</v>
      </c>
      <c r="J4905" t="s">
        <v>12360</v>
      </c>
      <c r="K4905" t="s">
        <v>0</v>
      </c>
    </row>
    <row r="4906" spans="1:11">
      <c r="A4906" t="s">
        <v>11867</v>
      </c>
      <c r="B4906" s="33" t="s">
        <v>976</v>
      </c>
      <c r="C4906" s="33">
        <v>306</v>
      </c>
      <c r="D4906" t="s">
        <v>905</v>
      </c>
      <c r="E4906" t="s">
        <v>12240</v>
      </c>
      <c r="F4906" s="34">
        <v>44712.459027777775</v>
      </c>
      <c r="G4906" s="34">
        <v>44718.351388888892</v>
      </c>
      <c r="H4906" t="s">
        <v>2</v>
      </c>
      <c r="I4906" t="s">
        <v>903</v>
      </c>
      <c r="J4906" t="s">
        <v>12360</v>
      </c>
      <c r="K4906" t="s">
        <v>0</v>
      </c>
    </row>
    <row r="4907" spans="1:11">
      <c r="A4907" t="s">
        <v>11868</v>
      </c>
      <c r="B4907" s="33" t="s">
        <v>976</v>
      </c>
      <c r="C4907" s="33" t="s">
        <v>333</v>
      </c>
      <c r="D4907" t="s">
        <v>333</v>
      </c>
      <c r="E4907" t="s">
        <v>12240</v>
      </c>
      <c r="F4907" s="34">
        <v>44712.632638888892</v>
      </c>
      <c r="G4907" s="34">
        <v>44736.5</v>
      </c>
      <c r="H4907" t="s">
        <v>907</v>
      </c>
      <c r="I4907" t="s">
        <v>903</v>
      </c>
      <c r="J4907" t="s">
        <v>12371</v>
      </c>
      <c r="K4907" t="s">
        <v>0</v>
      </c>
    </row>
    <row r="4908" spans="1:11">
      <c r="A4908" t="s">
        <v>11869</v>
      </c>
      <c r="B4908" s="33" t="s">
        <v>976</v>
      </c>
      <c r="C4908" s="33">
        <v>802</v>
      </c>
      <c r="D4908" t="s">
        <v>905</v>
      </c>
      <c r="E4908" t="s">
        <v>12240</v>
      </c>
      <c r="F4908" s="34">
        <v>44713.679861111108</v>
      </c>
      <c r="G4908" s="34">
        <v>44714.459263773148</v>
      </c>
      <c r="H4908" t="s">
        <v>2</v>
      </c>
      <c r="I4908" t="s">
        <v>903</v>
      </c>
      <c r="J4908" t="s">
        <v>12258</v>
      </c>
      <c r="K4908" t="s">
        <v>0</v>
      </c>
    </row>
    <row r="4909" spans="1:11">
      <c r="A4909" t="s">
        <v>11870</v>
      </c>
      <c r="B4909" s="33" t="s">
        <v>976</v>
      </c>
      <c r="C4909" s="33" t="s">
        <v>333</v>
      </c>
      <c r="D4909" t="s">
        <v>333</v>
      </c>
      <c r="E4909" t="s">
        <v>12240</v>
      </c>
      <c r="F4909" s="34">
        <v>44714.475694444445</v>
      </c>
      <c r="G4909" s="34">
        <v>44718.374305555553</v>
      </c>
      <c r="H4909" t="s">
        <v>2</v>
      </c>
      <c r="I4909" t="s">
        <v>903</v>
      </c>
      <c r="J4909" t="s">
        <v>12364</v>
      </c>
      <c r="K4909" t="s">
        <v>0</v>
      </c>
    </row>
    <row r="4910" spans="1:11">
      <c r="A4910" t="s">
        <v>11871</v>
      </c>
      <c r="B4910" s="33" t="s">
        <v>976</v>
      </c>
      <c r="C4910" s="33">
        <v>102</v>
      </c>
      <c r="D4910" t="s">
        <v>901</v>
      </c>
      <c r="E4910" t="s">
        <v>12240</v>
      </c>
      <c r="F4910" s="34">
        <v>44714.487500000003</v>
      </c>
      <c r="G4910" s="34">
        <v>44742.638888888891</v>
      </c>
      <c r="H4910" t="s">
        <v>907</v>
      </c>
      <c r="I4910" t="s">
        <v>903</v>
      </c>
      <c r="J4910" t="s">
        <v>12361</v>
      </c>
      <c r="K4910" t="s">
        <v>0</v>
      </c>
    </row>
    <row r="4911" spans="1:11">
      <c r="A4911" t="s">
        <v>11872</v>
      </c>
      <c r="B4911" s="33" t="s">
        <v>976</v>
      </c>
      <c r="C4911" s="33" t="s">
        <v>333</v>
      </c>
      <c r="D4911" t="s">
        <v>333</v>
      </c>
      <c r="E4911" t="s">
        <v>12240</v>
      </c>
      <c r="F4911" s="34">
        <v>44714.474305555559</v>
      </c>
      <c r="G4911" s="34">
        <v>44718.386805555558</v>
      </c>
      <c r="H4911" t="s">
        <v>2</v>
      </c>
      <c r="I4911" t="s">
        <v>903</v>
      </c>
      <c r="J4911" t="s">
        <v>12267</v>
      </c>
      <c r="K4911" t="s">
        <v>0</v>
      </c>
    </row>
    <row r="4912" spans="1:11">
      <c r="A4912" t="s">
        <v>11873</v>
      </c>
      <c r="B4912" s="33" t="s">
        <v>976</v>
      </c>
      <c r="C4912" s="33" t="s">
        <v>333</v>
      </c>
      <c r="D4912" t="s">
        <v>333</v>
      </c>
      <c r="E4912" t="s">
        <v>12240</v>
      </c>
      <c r="F4912" s="34">
        <v>44714.642361111109</v>
      </c>
      <c r="G4912" s="34">
        <v>44734.333333333336</v>
      </c>
      <c r="H4912" t="s">
        <v>907</v>
      </c>
      <c r="I4912" t="s">
        <v>903</v>
      </c>
      <c r="J4912" t="s">
        <v>12362</v>
      </c>
      <c r="K4912" t="s">
        <v>0</v>
      </c>
    </row>
    <row r="4913" spans="1:11">
      <c r="A4913" t="s">
        <v>11874</v>
      </c>
      <c r="B4913" s="33" t="s">
        <v>976</v>
      </c>
      <c r="C4913" s="33">
        <v>702</v>
      </c>
      <c r="D4913" t="s">
        <v>901</v>
      </c>
      <c r="E4913" t="s">
        <v>12240</v>
      </c>
      <c r="F4913" s="34">
        <v>44714.627083333333</v>
      </c>
      <c r="G4913" s="34">
        <v>44732.541666666664</v>
      </c>
      <c r="H4913" t="s">
        <v>907</v>
      </c>
      <c r="I4913" t="s">
        <v>903</v>
      </c>
      <c r="J4913" t="s">
        <v>12359</v>
      </c>
      <c r="K4913" t="s">
        <v>0</v>
      </c>
    </row>
    <row r="4914" spans="1:11">
      <c r="A4914" t="s">
        <v>11875</v>
      </c>
      <c r="B4914" s="33" t="s">
        <v>976</v>
      </c>
      <c r="C4914" s="33">
        <v>807</v>
      </c>
      <c r="D4914" t="s">
        <v>905</v>
      </c>
      <c r="E4914" t="s">
        <v>12240</v>
      </c>
      <c r="F4914" s="34">
        <v>44715.4375</v>
      </c>
      <c r="G4914" s="34">
        <v>44718.315665995367</v>
      </c>
      <c r="H4914" t="s">
        <v>907</v>
      </c>
      <c r="I4914" t="s">
        <v>903</v>
      </c>
      <c r="J4914" t="s">
        <v>12317</v>
      </c>
      <c r="K4914" t="s">
        <v>0</v>
      </c>
    </row>
    <row r="4915" spans="1:11">
      <c r="A4915" t="s">
        <v>11876</v>
      </c>
      <c r="B4915" s="33" t="s">
        <v>976</v>
      </c>
      <c r="C4915" s="33">
        <v>801</v>
      </c>
      <c r="D4915" t="s">
        <v>901</v>
      </c>
      <c r="E4915" t="s">
        <v>12240</v>
      </c>
      <c r="F4915" s="34">
        <v>44718.363194444442</v>
      </c>
      <c r="G4915" s="34">
        <v>44719.378059918985</v>
      </c>
      <c r="H4915" t="s">
        <v>907</v>
      </c>
      <c r="I4915" t="s">
        <v>903</v>
      </c>
      <c r="J4915" t="s">
        <v>12317</v>
      </c>
      <c r="K4915" t="s">
        <v>0</v>
      </c>
    </row>
    <row r="4916" spans="1:11">
      <c r="A4916" t="s">
        <v>11877</v>
      </c>
      <c r="B4916" s="33" t="s">
        <v>976</v>
      </c>
      <c r="C4916" s="33">
        <v>807</v>
      </c>
      <c r="D4916" t="s">
        <v>901</v>
      </c>
      <c r="E4916" t="s">
        <v>12240</v>
      </c>
      <c r="F4916" s="34">
        <v>44718.607638888891</v>
      </c>
      <c r="G4916" s="34">
        <v>44719.380742824076</v>
      </c>
      <c r="H4916" t="s">
        <v>907</v>
      </c>
      <c r="I4916" t="s">
        <v>903</v>
      </c>
      <c r="J4916" t="s">
        <v>12317</v>
      </c>
      <c r="K4916" t="s">
        <v>0</v>
      </c>
    </row>
    <row r="4917" spans="1:11">
      <c r="A4917" t="s">
        <v>11878</v>
      </c>
      <c r="B4917" s="33" t="s">
        <v>976</v>
      </c>
      <c r="C4917" s="33">
        <v>606</v>
      </c>
      <c r="D4917" t="s">
        <v>905</v>
      </c>
      <c r="E4917" t="s">
        <v>12240</v>
      </c>
      <c r="F4917" s="34">
        <v>44718.676388888889</v>
      </c>
      <c r="G4917" s="34">
        <v>44719.390382129626</v>
      </c>
      <c r="H4917" t="s">
        <v>2</v>
      </c>
      <c r="I4917" t="s">
        <v>903</v>
      </c>
      <c r="J4917" t="s">
        <v>12361</v>
      </c>
      <c r="K4917" t="s">
        <v>0</v>
      </c>
    </row>
    <row r="4918" spans="1:11">
      <c r="A4918" t="s">
        <v>11879</v>
      </c>
      <c r="B4918" s="33" t="s">
        <v>976</v>
      </c>
      <c r="C4918" s="33" t="s">
        <v>333</v>
      </c>
      <c r="D4918" t="s">
        <v>333</v>
      </c>
      <c r="E4918" t="s">
        <v>12240</v>
      </c>
      <c r="F4918" s="34">
        <v>44719.611805555556</v>
      </c>
      <c r="G4918" s="34">
        <v>44719.641542951387</v>
      </c>
      <c r="H4918" t="s">
        <v>907</v>
      </c>
      <c r="I4918" t="s">
        <v>903</v>
      </c>
      <c r="J4918" t="s">
        <v>12315</v>
      </c>
      <c r="K4918" t="s">
        <v>0</v>
      </c>
    </row>
    <row r="4919" spans="1:11">
      <c r="A4919" t="s">
        <v>11880</v>
      </c>
      <c r="B4919" s="33" t="s">
        <v>976</v>
      </c>
      <c r="C4919" s="33">
        <v>505</v>
      </c>
      <c r="D4919" t="s">
        <v>901</v>
      </c>
      <c r="E4919" t="s">
        <v>12240</v>
      </c>
      <c r="F4919" s="34">
        <v>44719.611805555556</v>
      </c>
      <c r="G4919" s="34">
        <v>44720.354166666664</v>
      </c>
      <c r="H4919" t="s">
        <v>2</v>
      </c>
      <c r="I4919" t="s">
        <v>903</v>
      </c>
      <c r="J4919" t="s">
        <v>12315</v>
      </c>
      <c r="K4919" t="s">
        <v>0</v>
      </c>
    </row>
    <row r="4920" spans="1:11">
      <c r="A4920" t="s">
        <v>11881</v>
      </c>
      <c r="B4920" s="33" t="s">
        <v>976</v>
      </c>
      <c r="C4920" s="33" t="s">
        <v>333</v>
      </c>
      <c r="D4920" t="s">
        <v>333</v>
      </c>
      <c r="E4920" t="s">
        <v>12240</v>
      </c>
      <c r="F4920" s="34">
        <v>44722.527083333334</v>
      </c>
      <c r="G4920" s="34">
        <v>44729.5</v>
      </c>
      <c r="H4920" t="s">
        <v>907</v>
      </c>
      <c r="I4920" t="s">
        <v>903</v>
      </c>
      <c r="J4920" t="s">
        <v>12267</v>
      </c>
      <c r="K4920" t="s">
        <v>0</v>
      </c>
    </row>
    <row r="4921" spans="1:11">
      <c r="A4921" t="s">
        <v>11882</v>
      </c>
      <c r="B4921" s="33" t="s">
        <v>976</v>
      </c>
      <c r="C4921" s="33" t="s">
        <v>333</v>
      </c>
      <c r="D4921" t="s">
        <v>333</v>
      </c>
      <c r="E4921" t="s">
        <v>12240</v>
      </c>
      <c r="F4921" s="34">
        <v>44722.530555555553</v>
      </c>
      <c r="G4921" s="34">
        <v>44727.395833333336</v>
      </c>
      <c r="H4921" t="s">
        <v>907</v>
      </c>
      <c r="I4921" t="s">
        <v>903</v>
      </c>
      <c r="J4921" t="s">
        <v>12360</v>
      </c>
      <c r="K4921" t="s">
        <v>0</v>
      </c>
    </row>
    <row r="4922" spans="1:11">
      <c r="A4922" t="s">
        <v>11883</v>
      </c>
      <c r="B4922" s="33" t="s">
        <v>976</v>
      </c>
      <c r="C4922" s="33" t="s">
        <v>333</v>
      </c>
      <c r="D4922" t="s">
        <v>333</v>
      </c>
      <c r="E4922" t="s">
        <v>12240</v>
      </c>
      <c r="F4922" s="34">
        <v>44722.534722222219</v>
      </c>
      <c r="G4922" s="34">
        <v>44729.486111111109</v>
      </c>
      <c r="H4922" t="s">
        <v>907</v>
      </c>
      <c r="I4922" t="s">
        <v>903</v>
      </c>
      <c r="J4922" t="s">
        <v>12267</v>
      </c>
      <c r="K4922" t="s">
        <v>0</v>
      </c>
    </row>
    <row r="4923" spans="1:11">
      <c r="A4923" t="s">
        <v>11884</v>
      </c>
      <c r="B4923" s="33" t="s">
        <v>976</v>
      </c>
      <c r="C4923" s="33" t="s">
        <v>333</v>
      </c>
      <c r="D4923" t="s">
        <v>333</v>
      </c>
      <c r="E4923" t="s">
        <v>12240</v>
      </c>
      <c r="F4923" s="34">
        <v>44722.544444444444</v>
      </c>
      <c r="G4923" s="34">
        <v>44729.486111111109</v>
      </c>
      <c r="H4923" t="s">
        <v>907</v>
      </c>
      <c r="I4923" t="s">
        <v>903</v>
      </c>
      <c r="J4923" t="s">
        <v>12267</v>
      </c>
      <c r="K4923" t="s">
        <v>0</v>
      </c>
    </row>
    <row r="4924" spans="1:11">
      <c r="A4924" t="s">
        <v>11885</v>
      </c>
      <c r="B4924" s="33" t="s">
        <v>976</v>
      </c>
      <c r="C4924" s="33">
        <v>403</v>
      </c>
      <c r="D4924" t="s">
        <v>901</v>
      </c>
      <c r="E4924" t="s">
        <v>12240</v>
      </c>
      <c r="F4924" s="34">
        <v>44722.554861111108</v>
      </c>
      <c r="G4924" s="34">
        <v>44722.642429733794</v>
      </c>
      <c r="H4924" t="s">
        <v>907</v>
      </c>
      <c r="I4924" t="s">
        <v>903</v>
      </c>
      <c r="J4924" t="s">
        <v>12360</v>
      </c>
      <c r="K4924" t="s">
        <v>0</v>
      </c>
    </row>
    <row r="4925" spans="1:11">
      <c r="A4925" t="s">
        <v>11886</v>
      </c>
      <c r="B4925" s="33" t="s">
        <v>976</v>
      </c>
      <c r="C4925" s="33">
        <v>804</v>
      </c>
      <c r="D4925" t="s">
        <v>905</v>
      </c>
      <c r="E4925" t="s">
        <v>12240</v>
      </c>
      <c r="F4925" s="34">
        <v>44722.535416666666</v>
      </c>
      <c r="G4925" s="34">
        <v>44725.427083333336</v>
      </c>
      <c r="H4925" t="s">
        <v>907</v>
      </c>
      <c r="I4925" t="s">
        <v>903</v>
      </c>
      <c r="J4925" t="s">
        <v>12361</v>
      </c>
      <c r="K4925" t="s">
        <v>0</v>
      </c>
    </row>
    <row r="4926" spans="1:11">
      <c r="A4926" t="s">
        <v>11887</v>
      </c>
      <c r="B4926" s="33" t="s">
        <v>976</v>
      </c>
      <c r="C4926" s="33">
        <v>507</v>
      </c>
      <c r="D4926" t="s">
        <v>901</v>
      </c>
      <c r="E4926" t="s">
        <v>12240</v>
      </c>
      <c r="F4926" s="34">
        <v>44725.443055555559</v>
      </c>
      <c r="G4926" s="34">
        <v>44725.454163472219</v>
      </c>
      <c r="H4926" t="s">
        <v>907</v>
      </c>
      <c r="I4926" t="s">
        <v>903</v>
      </c>
      <c r="J4926" t="s">
        <v>12317</v>
      </c>
      <c r="K4926" t="s">
        <v>0</v>
      </c>
    </row>
    <row r="4927" spans="1:11">
      <c r="A4927" t="s">
        <v>11888</v>
      </c>
      <c r="B4927" s="33" t="s">
        <v>976</v>
      </c>
      <c r="C4927" s="33">
        <v>701</v>
      </c>
      <c r="D4927" t="s">
        <v>905</v>
      </c>
      <c r="E4927" t="s">
        <v>12240</v>
      </c>
      <c r="F4927" s="34">
        <v>44725.918055555558</v>
      </c>
      <c r="G4927" s="34">
        <v>44742.673611111109</v>
      </c>
      <c r="H4927" t="s">
        <v>907</v>
      </c>
      <c r="I4927" t="s">
        <v>903</v>
      </c>
      <c r="J4927" t="s">
        <v>12360</v>
      </c>
      <c r="K4927" t="s">
        <v>0</v>
      </c>
    </row>
    <row r="4928" spans="1:11">
      <c r="A4928" t="s">
        <v>11889</v>
      </c>
      <c r="B4928" s="33" t="s">
        <v>976</v>
      </c>
      <c r="C4928" s="33">
        <v>301</v>
      </c>
      <c r="D4928" t="s">
        <v>901</v>
      </c>
      <c r="E4928" t="s">
        <v>12240</v>
      </c>
      <c r="F4928" s="34">
        <v>44725.629861111112</v>
      </c>
      <c r="G4928" s="34">
        <v>44726.428161261574</v>
      </c>
      <c r="H4928" t="s">
        <v>2</v>
      </c>
      <c r="I4928" t="s">
        <v>903</v>
      </c>
      <c r="J4928" t="s">
        <v>12359</v>
      </c>
      <c r="K4928" t="s">
        <v>0</v>
      </c>
    </row>
    <row r="4929" spans="1:11">
      <c r="A4929" t="s">
        <v>11890</v>
      </c>
      <c r="B4929" s="33" t="s">
        <v>976</v>
      </c>
      <c r="C4929" s="33">
        <v>601</v>
      </c>
      <c r="D4929" t="s">
        <v>905</v>
      </c>
      <c r="E4929" t="s">
        <v>12240</v>
      </c>
      <c r="F4929" s="34">
        <v>44726.446527777778</v>
      </c>
      <c r="G4929" s="34">
        <v>44726.708333333336</v>
      </c>
      <c r="H4929" t="s">
        <v>907</v>
      </c>
      <c r="I4929" t="s">
        <v>903</v>
      </c>
      <c r="J4929" t="s">
        <v>12364</v>
      </c>
      <c r="K4929" t="s">
        <v>0</v>
      </c>
    </row>
    <row r="4930" spans="1:11">
      <c r="A4930" t="s">
        <v>11891</v>
      </c>
      <c r="B4930" s="33" t="s">
        <v>976</v>
      </c>
      <c r="C4930" s="33">
        <v>706</v>
      </c>
      <c r="D4930" t="s">
        <v>905</v>
      </c>
      <c r="E4930" t="s">
        <v>12240</v>
      </c>
      <c r="F4930" s="34">
        <v>44726.607638888891</v>
      </c>
      <c r="G4930" s="34">
        <v>44726.648023020833</v>
      </c>
      <c r="H4930" t="s">
        <v>2</v>
      </c>
      <c r="I4930" t="s">
        <v>903</v>
      </c>
      <c r="J4930" t="s">
        <v>12364</v>
      </c>
      <c r="K4930" t="s">
        <v>0</v>
      </c>
    </row>
    <row r="4931" spans="1:11">
      <c r="A4931" t="s">
        <v>11892</v>
      </c>
      <c r="B4931" s="33" t="s">
        <v>976</v>
      </c>
      <c r="C4931" s="33">
        <v>104</v>
      </c>
      <c r="D4931" t="s">
        <v>901</v>
      </c>
      <c r="E4931" t="s">
        <v>12240</v>
      </c>
      <c r="F4931" s="34">
        <v>44726.979166666664</v>
      </c>
      <c r="G4931" s="34">
        <v>44747.395833333336</v>
      </c>
      <c r="H4931" t="s">
        <v>2</v>
      </c>
      <c r="I4931" t="s">
        <v>903</v>
      </c>
      <c r="J4931" t="s">
        <v>12364</v>
      </c>
      <c r="K4931" t="s">
        <v>0</v>
      </c>
    </row>
    <row r="4932" spans="1:11">
      <c r="A4932" t="s">
        <v>11893</v>
      </c>
      <c r="B4932" s="33" t="s">
        <v>976</v>
      </c>
      <c r="C4932" s="33">
        <v>808</v>
      </c>
      <c r="D4932" t="s">
        <v>901</v>
      </c>
      <c r="E4932" t="s">
        <v>12240</v>
      </c>
      <c r="F4932" s="34">
        <v>44730.533333333333</v>
      </c>
      <c r="G4932" s="34">
        <v>44732.370416342594</v>
      </c>
      <c r="H4932" t="s">
        <v>907</v>
      </c>
      <c r="I4932" t="s">
        <v>903</v>
      </c>
      <c r="J4932" t="s">
        <v>12258</v>
      </c>
      <c r="K4932" t="s">
        <v>0</v>
      </c>
    </row>
    <row r="4933" spans="1:11">
      <c r="A4933" t="s">
        <v>11894</v>
      </c>
      <c r="B4933" s="33" t="s">
        <v>976</v>
      </c>
      <c r="C4933" s="33" t="s">
        <v>333</v>
      </c>
      <c r="D4933" t="s">
        <v>333</v>
      </c>
      <c r="E4933" t="s">
        <v>12240</v>
      </c>
      <c r="F4933" s="34">
        <v>44743.543749999997</v>
      </c>
      <c r="G4933" s="34">
        <v>44746.589737291666</v>
      </c>
      <c r="H4933" t="s">
        <v>2</v>
      </c>
      <c r="I4933" t="s">
        <v>903</v>
      </c>
      <c r="J4933" t="s">
        <v>12315</v>
      </c>
      <c r="K4933" t="s">
        <v>0</v>
      </c>
    </row>
    <row r="4934" spans="1:11">
      <c r="A4934" t="s">
        <v>11895</v>
      </c>
      <c r="B4934" s="33" t="s">
        <v>976</v>
      </c>
      <c r="C4934" s="33" t="s">
        <v>333</v>
      </c>
      <c r="D4934" t="s">
        <v>333</v>
      </c>
      <c r="E4934" t="s">
        <v>12240</v>
      </c>
      <c r="F4934" s="34">
        <v>44743.550694444442</v>
      </c>
      <c r="G4934" s="34">
        <v>44755.483575104168</v>
      </c>
      <c r="H4934" t="s">
        <v>907</v>
      </c>
      <c r="I4934" t="s">
        <v>903</v>
      </c>
      <c r="J4934" t="s">
        <v>12267</v>
      </c>
      <c r="K4934" t="s">
        <v>0</v>
      </c>
    </row>
    <row r="4935" spans="1:11">
      <c r="A4935" t="s">
        <v>11896</v>
      </c>
      <c r="B4935" s="33" t="s">
        <v>976</v>
      </c>
      <c r="C4935" s="33">
        <v>808</v>
      </c>
      <c r="D4935" t="s">
        <v>901</v>
      </c>
      <c r="E4935" t="s">
        <v>12240</v>
      </c>
      <c r="F4935" s="34">
        <v>44746.722222222219</v>
      </c>
      <c r="G4935" s="34">
        <v>44747.625694444447</v>
      </c>
      <c r="H4935" t="s">
        <v>2</v>
      </c>
      <c r="I4935" t="s">
        <v>903</v>
      </c>
      <c r="J4935" t="s">
        <v>12287</v>
      </c>
      <c r="K4935" t="s">
        <v>0</v>
      </c>
    </row>
    <row r="4936" spans="1:11">
      <c r="A4936" t="s">
        <v>11897</v>
      </c>
      <c r="B4936" s="33" t="s">
        <v>976</v>
      </c>
      <c r="C4936" s="33">
        <v>705</v>
      </c>
      <c r="D4936" t="s">
        <v>905</v>
      </c>
      <c r="E4936" t="s">
        <v>12240</v>
      </c>
      <c r="F4936" s="34">
        <v>44747.658333333333</v>
      </c>
      <c r="G4936" s="34">
        <v>44750.572916666664</v>
      </c>
      <c r="H4936" t="s">
        <v>2</v>
      </c>
      <c r="I4936" t="s">
        <v>903</v>
      </c>
      <c r="J4936" t="s">
        <v>12361</v>
      </c>
      <c r="K4936" t="s">
        <v>0</v>
      </c>
    </row>
    <row r="4937" spans="1:11">
      <c r="A4937" t="s">
        <v>11898</v>
      </c>
      <c r="B4937" s="33" t="s">
        <v>976</v>
      </c>
      <c r="C4937" s="33">
        <v>705</v>
      </c>
      <c r="D4937" t="s">
        <v>905</v>
      </c>
      <c r="E4937" t="s">
        <v>12240</v>
      </c>
      <c r="F4937" s="34">
        <v>44747.658333333333</v>
      </c>
      <c r="G4937" s="34">
        <v>44753.395833333336</v>
      </c>
      <c r="H4937" t="s">
        <v>907</v>
      </c>
      <c r="I4937" t="s">
        <v>903</v>
      </c>
      <c r="J4937" t="s">
        <v>12267</v>
      </c>
      <c r="K4937" t="s">
        <v>0</v>
      </c>
    </row>
    <row r="4938" spans="1:11">
      <c r="A4938" t="s">
        <v>11899</v>
      </c>
      <c r="B4938" s="33" t="s">
        <v>976</v>
      </c>
      <c r="C4938" s="33">
        <v>801</v>
      </c>
      <c r="D4938" t="s">
        <v>905</v>
      </c>
      <c r="E4938" t="s">
        <v>12240</v>
      </c>
      <c r="F4938" s="34">
        <v>44748.561805555553</v>
      </c>
      <c r="G4938" s="34">
        <v>44754.375</v>
      </c>
      <c r="H4938" t="s">
        <v>2</v>
      </c>
      <c r="I4938" t="s">
        <v>903</v>
      </c>
      <c r="J4938" t="s">
        <v>12361</v>
      </c>
      <c r="K4938" t="s">
        <v>0</v>
      </c>
    </row>
    <row r="4939" spans="1:11">
      <c r="A4939" t="s">
        <v>11900</v>
      </c>
      <c r="B4939" s="33" t="s">
        <v>976</v>
      </c>
      <c r="C4939" s="33">
        <v>408</v>
      </c>
      <c r="D4939" t="s">
        <v>905</v>
      </c>
      <c r="E4939" t="s">
        <v>12240</v>
      </c>
      <c r="F4939" s="34">
        <v>44749.4</v>
      </c>
      <c r="G4939" s="34">
        <v>44755.416666666664</v>
      </c>
      <c r="H4939" t="s">
        <v>2</v>
      </c>
      <c r="I4939" t="s">
        <v>903</v>
      </c>
      <c r="J4939" t="s">
        <v>12360</v>
      </c>
      <c r="K4939" t="s">
        <v>0</v>
      </c>
    </row>
    <row r="4940" spans="1:11">
      <c r="A4940" t="s">
        <v>11901</v>
      </c>
      <c r="B4940" s="33" t="s">
        <v>976</v>
      </c>
      <c r="C4940" s="33">
        <v>407</v>
      </c>
      <c r="D4940" t="s">
        <v>901</v>
      </c>
      <c r="E4940" t="s">
        <v>12240</v>
      </c>
      <c r="F4940" s="34">
        <v>44749.405555555553</v>
      </c>
      <c r="G4940" s="34">
        <v>44755.416666666664</v>
      </c>
      <c r="H4940" t="s">
        <v>2</v>
      </c>
      <c r="I4940" t="s">
        <v>903</v>
      </c>
      <c r="J4940" t="s">
        <v>12360</v>
      </c>
      <c r="K4940" t="s">
        <v>0</v>
      </c>
    </row>
    <row r="4941" spans="1:11">
      <c r="A4941" t="s">
        <v>11902</v>
      </c>
      <c r="B4941" s="33" t="s">
        <v>976</v>
      </c>
      <c r="C4941" s="33">
        <v>407</v>
      </c>
      <c r="D4941" t="s">
        <v>905</v>
      </c>
      <c r="E4941" t="s">
        <v>12240</v>
      </c>
      <c r="F4941" s="34">
        <v>44749.905555555553</v>
      </c>
      <c r="G4941" s="34">
        <v>44750.45616854167</v>
      </c>
      <c r="H4941" t="s">
        <v>907</v>
      </c>
      <c r="I4941" t="s">
        <v>903</v>
      </c>
      <c r="J4941" t="s">
        <v>12360</v>
      </c>
      <c r="K4941" t="s">
        <v>0</v>
      </c>
    </row>
    <row r="4942" spans="1:11">
      <c r="A4942" t="s">
        <v>11903</v>
      </c>
      <c r="B4942" s="33" t="s">
        <v>976</v>
      </c>
      <c r="C4942" s="33" t="s">
        <v>333</v>
      </c>
      <c r="D4942" t="s">
        <v>333</v>
      </c>
      <c r="E4942" t="s">
        <v>12240</v>
      </c>
      <c r="F4942" s="34">
        <v>44755.583333333336</v>
      </c>
      <c r="G4942" s="34">
        <v>44756.719444444447</v>
      </c>
      <c r="H4942" t="s">
        <v>2</v>
      </c>
      <c r="I4942" t="s">
        <v>903</v>
      </c>
      <c r="J4942" t="s">
        <v>12267</v>
      </c>
      <c r="K4942" t="s">
        <v>0</v>
      </c>
    </row>
    <row r="4943" spans="1:11">
      <c r="A4943" t="s">
        <v>11904</v>
      </c>
      <c r="B4943" s="33" t="s">
        <v>976</v>
      </c>
      <c r="C4943" s="33">
        <v>401</v>
      </c>
      <c r="D4943" t="s">
        <v>905</v>
      </c>
      <c r="E4943" t="s">
        <v>12240</v>
      </c>
      <c r="F4943" s="34">
        <v>44758.573611111111</v>
      </c>
      <c r="G4943" s="34">
        <v>44760.490972222222</v>
      </c>
      <c r="H4943" t="s">
        <v>2</v>
      </c>
      <c r="I4943" t="s">
        <v>903</v>
      </c>
      <c r="J4943" t="s">
        <v>12287</v>
      </c>
      <c r="K4943" t="s">
        <v>0</v>
      </c>
    </row>
    <row r="4944" spans="1:11">
      <c r="A4944" t="s">
        <v>11905</v>
      </c>
      <c r="B4944" s="33" t="s">
        <v>976</v>
      </c>
      <c r="C4944" s="33">
        <v>708</v>
      </c>
      <c r="D4944" t="s">
        <v>905</v>
      </c>
      <c r="E4944" t="s">
        <v>12240</v>
      </c>
      <c r="F4944" s="34">
        <v>44760.447222222225</v>
      </c>
      <c r="G4944" s="34">
        <v>44764.354166666664</v>
      </c>
      <c r="H4944" t="s">
        <v>907</v>
      </c>
      <c r="I4944" t="s">
        <v>903</v>
      </c>
      <c r="J4944" t="s">
        <v>12364</v>
      </c>
      <c r="K4944" t="s">
        <v>0</v>
      </c>
    </row>
    <row r="4945" spans="1:11">
      <c r="A4945" t="s">
        <v>11906</v>
      </c>
      <c r="B4945" s="33" t="s">
        <v>976</v>
      </c>
      <c r="C4945" s="33">
        <v>803</v>
      </c>
      <c r="D4945" t="s">
        <v>905</v>
      </c>
      <c r="E4945" t="s">
        <v>12240</v>
      </c>
      <c r="F4945" s="34">
        <v>44763.474999999999</v>
      </c>
      <c r="G4945" s="34">
        <v>44764.695308912036</v>
      </c>
      <c r="H4945" t="s">
        <v>907</v>
      </c>
      <c r="I4945" t="s">
        <v>903</v>
      </c>
      <c r="J4945" t="s">
        <v>12360</v>
      </c>
      <c r="K4945" t="s">
        <v>0</v>
      </c>
    </row>
    <row r="4946" spans="1:11">
      <c r="A4946" t="s">
        <v>11907</v>
      </c>
      <c r="B4946" s="33" t="s">
        <v>976</v>
      </c>
      <c r="C4946" s="33">
        <v>807</v>
      </c>
      <c r="D4946" t="s">
        <v>901</v>
      </c>
      <c r="E4946" t="s">
        <v>12240</v>
      </c>
      <c r="F4946" s="34">
        <v>44764.447222222225</v>
      </c>
      <c r="G4946" s="34">
        <v>44778.541666666664</v>
      </c>
      <c r="H4946" t="s">
        <v>907</v>
      </c>
      <c r="I4946" t="s">
        <v>903</v>
      </c>
      <c r="J4946" t="s">
        <v>12372</v>
      </c>
      <c r="K4946" t="s">
        <v>0</v>
      </c>
    </row>
    <row r="4947" spans="1:11">
      <c r="A4947" t="s">
        <v>11908</v>
      </c>
      <c r="B4947" s="33" t="s">
        <v>976</v>
      </c>
      <c r="C4947" s="33">
        <v>507</v>
      </c>
      <c r="D4947" t="s">
        <v>901</v>
      </c>
      <c r="E4947" t="s">
        <v>12240</v>
      </c>
      <c r="F4947" s="34">
        <v>44770.85</v>
      </c>
      <c r="G4947" s="34">
        <v>44781.708333333336</v>
      </c>
      <c r="H4947" t="s">
        <v>907</v>
      </c>
      <c r="I4947" t="s">
        <v>903</v>
      </c>
      <c r="J4947" t="s">
        <v>12364</v>
      </c>
      <c r="K4947" t="s">
        <v>0</v>
      </c>
    </row>
    <row r="4948" spans="1:11">
      <c r="A4948" t="s">
        <v>11909</v>
      </c>
      <c r="B4948" s="33" t="s">
        <v>976</v>
      </c>
      <c r="C4948" s="33" t="s">
        <v>333</v>
      </c>
      <c r="D4948" t="s">
        <v>333</v>
      </c>
      <c r="E4948" t="s">
        <v>12240</v>
      </c>
      <c r="F4948" s="34">
        <v>44771.455555555556</v>
      </c>
      <c r="G4948" s="34">
        <v>44777.652777777781</v>
      </c>
      <c r="H4948" t="s">
        <v>2</v>
      </c>
      <c r="I4948" t="s">
        <v>903</v>
      </c>
      <c r="J4948" t="s">
        <v>12267</v>
      </c>
      <c r="K4948" t="s">
        <v>0</v>
      </c>
    </row>
    <row r="4949" spans="1:11">
      <c r="A4949" t="s">
        <v>11910</v>
      </c>
      <c r="B4949" s="33" t="s">
        <v>976</v>
      </c>
      <c r="C4949" s="33" t="s">
        <v>333</v>
      </c>
      <c r="D4949" t="s">
        <v>333</v>
      </c>
      <c r="E4949" t="s">
        <v>12240</v>
      </c>
      <c r="F4949" s="34">
        <v>44771.477083333331</v>
      </c>
      <c r="G4949" s="34">
        <v>44774.378641736112</v>
      </c>
      <c r="H4949" t="s">
        <v>907</v>
      </c>
      <c r="I4949" t="s">
        <v>903</v>
      </c>
      <c r="J4949" t="s">
        <v>12362</v>
      </c>
      <c r="K4949" t="s">
        <v>0</v>
      </c>
    </row>
    <row r="4950" spans="1:11">
      <c r="A4950" t="s">
        <v>11911</v>
      </c>
      <c r="B4950" s="33" t="s">
        <v>976</v>
      </c>
      <c r="C4950" s="33">
        <v>701</v>
      </c>
      <c r="D4950" t="s">
        <v>905</v>
      </c>
      <c r="E4950" t="s">
        <v>12240</v>
      </c>
      <c r="F4950" s="34">
        <v>44772.79791666667</v>
      </c>
      <c r="G4950" s="34">
        <v>44774.597222222219</v>
      </c>
      <c r="H4950" t="s">
        <v>2</v>
      </c>
      <c r="I4950" t="s">
        <v>903</v>
      </c>
      <c r="J4950" t="s">
        <v>12363</v>
      </c>
      <c r="K4950" t="s">
        <v>0</v>
      </c>
    </row>
    <row r="4951" spans="1:11">
      <c r="A4951" t="s">
        <v>11912</v>
      </c>
      <c r="B4951" s="33" t="s">
        <v>976</v>
      </c>
      <c r="C4951" s="33">
        <v>606</v>
      </c>
      <c r="D4951" t="s">
        <v>901</v>
      </c>
      <c r="E4951" t="s">
        <v>12240</v>
      </c>
      <c r="F4951" s="34">
        <v>44777.383333333331</v>
      </c>
      <c r="G4951" s="34">
        <v>44778.453590138888</v>
      </c>
      <c r="H4951" t="s">
        <v>907</v>
      </c>
      <c r="I4951" t="s">
        <v>903</v>
      </c>
      <c r="J4951" t="s">
        <v>12363</v>
      </c>
      <c r="K4951" t="s">
        <v>0</v>
      </c>
    </row>
    <row r="4952" spans="1:11">
      <c r="A4952" t="s">
        <v>11913</v>
      </c>
      <c r="B4952" s="33" t="s">
        <v>976</v>
      </c>
      <c r="C4952" s="33">
        <v>101</v>
      </c>
      <c r="D4952" t="s">
        <v>905</v>
      </c>
      <c r="E4952" t="s">
        <v>12240</v>
      </c>
      <c r="F4952" s="34">
        <v>44777.527083333334</v>
      </c>
      <c r="G4952" s="34">
        <v>44778.667904224538</v>
      </c>
      <c r="H4952" t="s">
        <v>907</v>
      </c>
      <c r="I4952" t="s">
        <v>903</v>
      </c>
      <c r="J4952" t="s">
        <v>12360</v>
      </c>
      <c r="K4952" t="s">
        <v>0</v>
      </c>
    </row>
    <row r="4953" spans="1:11">
      <c r="A4953" t="s">
        <v>11914</v>
      </c>
      <c r="B4953" s="33" t="s">
        <v>976</v>
      </c>
      <c r="C4953" s="33">
        <v>603</v>
      </c>
      <c r="D4953" t="s">
        <v>901</v>
      </c>
      <c r="E4953" t="s">
        <v>12240</v>
      </c>
      <c r="F4953" s="34">
        <v>44777.677777777775</v>
      </c>
      <c r="G4953" s="34">
        <v>44778.682485578705</v>
      </c>
      <c r="H4953" t="s">
        <v>907</v>
      </c>
      <c r="I4953" t="s">
        <v>903</v>
      </c>
      <c r="J4953" t="s">
        <v>12363</v>
      </c>
      <c r="K4953" t="s">
        <v>0</v>
      </c>
    </row>
    <row r="4954" spans="1:11">
      <c r="A4954" t="s">
        <v>11915</v>
      </c>
      <c r="B4954" s="33" t="s">
        <v>976</v>
      </c>
      <c r="C4954" s="33">
        <v>603</v>
      </c>
      <c r="D4954" t="s">
        <v>901</v>
      </c>
      <c r="E4954" t="s">
        <v>12240</v>
      </c>
      <c r="F4954" s="34">
        <v>44777.677777777775</v>
      </c>
      <c r="G4954" s="34">
        <v>44791.479166666664</v>
      </c>
      <c r="H4954" t="s">
        <v>907</v>
      </c>
      <c r="I4954" t="s">
        <v>903</v>
      </c>
      <c r="J4954" t="s">
        <v>12360</v>
      </c>
      <c r="K4954" t="s">
        <v>0</v>
      </c>
    </row>
    <row r="4955" spans="1:11">
      <c r="A4955" t="s">
        <v>11916</v>
      </c>
      <c r="B4955" s="33" t="s">
        <v>976</v>
      </c>
      <c r="C4955" s="33">
        <v>405</v>
      </c>
      <c r="D4955" t="s">
        <v>905</v>
      </c>
      <c r="E4955" t="s">
        <v>12240</v>
      </c>
      <c r="F4955" s="34">
        <v>44782.894444444442</v>
      </c>
      <c r="G4955" s="34">
        <v>44783.416666666664</v>
      </c>
      <c r="H4955" t="s">
        <v>2</v>
      </c>
      <c r="I4955" t="s">
        <v>903</v>
      </c>
      <c r="J4955" t="s">
        <v>12364</v>
      </c>
      <c r="K4955" t="s">
        <v>0</v>
      </c>
    </row>
    <row r="4956" spans="1:11">
      <c r="A4956" t="s">
        <v>11917</v>
      </c>
      <c r="B4956" s="33" t="s">
        <v>976</v>
      </c>
      <c r="C4956" s="33">
        <v>506</v>
      </c>
      <c r="D4956" t="s">
        <v>905</v>
      </c>
      <c r="E4956" t="s">
        <v>12240</v>
      </c>
      <c r="F4956" s="34">
        <v>44783.484027777777</v>
      </c>
      <c r="G4956" s="34">
        <v>44783.647788530092</v>
      </c>
      <c r="H4956" t="s">
        <v>2</v>
      </c>
      <c r="I4956" t="s">
        <v>903</v>
      </c>
      <c r="J4956" t="s">
        <v>12364</v>
      </c>
      <c r="K4956" t="s">
        <v>0</v>
      </c>
    </row>
    <row r="4957" spans="1:11">
      <c r="A4957" t="s">
        <v>11918</v>
      </c>
      <c r="B4957" s="33" t="s">
        <v>976</v>
      </c>
      <c r="C4957" s="33">
        <v>706</v>
      </c>
      <c r="D4957" t="s">
        <v>905</v>
      </c>
      <c r="E4957" t="s">
        <v>12240</v>
      </c>
      <c r="F4957" s="34">
        <v>44785.551388888889</v>
      </c>
      <c r="G4957" s="34">
        <v>44785.568886435183</v>
      </c>
      <c r="H4957" t="s">
        <v>907</v>
      </c>
      <c r="I4957" t="s">
        <v>903</v>
      </c>
      <c r="J4957" t="s">
        <v>12364</v>
      </c>
      <c r="K4957" t="s">
        <v>0</v>
      </c>
    </row>
    <row r="4958" spans="1:11">
      <c r="A4958" t="s">
        <v>11919</v>
      </c>
      <c r="B4958" s="33" t="s">
        <v>976</v>
      </c>
      <c r="C4958" s="33">
        <v>608</v>
      </c>
      <c r="D4958" t="s">
        <v>901</v>
      </c>
      <c r="E4958" t="s">
        <v>12240</v>
      </c>
      <c r="F4958" s="34">
        <v>44785.602083333331</v>
      </c>
      <c r="G4958" s="34">
        <v>44792.345138888886</v>
      </c>
      <c r="H4958" t="s">
        <v>907</v>
      </c>
      <c r="I4958" t="s">
        <v>903</v>
      </c>
      <c r="J4958" t="s">
        <v>12363</v>
      </c>
      <c r="K4958" t="s">
        <v>0</v>
      </c>
    </row>
    <row r="4959" spans="1:11">
      <c r="A4959" t="s">
        <v>11920</v>
      </c>
      <c r="B4959" s="33" t="s">
        <v>976</v>
      </c>
      <c r="C4959" s="33" t="s">
        <v>333</v>
      </c>
      <c r="D4959" t="s">
        <v>333</v>
      </c>
      <c r="E4959" t="s">
        <v>12240</v>
      </c>
      <c r="F4959" s="34">
        <v>44791.443055555559</v>
      </c>
      <c r="G4959" s="34">
        <v>44792.363764513888</v>
      </c>
      <c r="H4959" t="s">
        <v>2</v>
      </c>
      <c r="I4959" t="s">
        <v>903</v>
      </c>
      <c r="J4959" t="s">
        <v>12267</v>
      </c>
      <c r="K4959" t="s">
        <v>0</v>
      </c>
    </row>
    <row r="4960" spans="1:11">
      <c r="A4960" t="s">
        <v>11921</v>
      </c>
      <c r="B4960" s="33" t="s">
        <v>976</v>
      </c>
      <c r="C4960" s="33" t="s">
        <v>333</v>
      </c>
      <c r="D4960" t="s">
        <v>333</v>
      </c>
      <c r="E4960" t="s">
        <v>12240</v>
      </c>
      <c r="F4960" s="34">
        <v>44791.445138888892</v>
      </c>
      <c r="G4960" s="34">
        <v>44796.432638888888</v>
      </c>
      <c r="H4960" t="s">
        <v>2</v>
      </c>
      <c r="I4960" t="s">
        <v>903</v>
      </c>
      <c r="J4960" t="s">
        <v>12267</v>
      </c>
      <c r="K4960" t="s">
        <v>0</v>
      </c>
    </row>
    <row r="4961" spans="1:11">
      <c r="A4961" t="s">
        <v>11922</v>
      </c>
      <c r="B4961" s="33" t="s">
        <v>976</v>
      </c>
      <c r="C4961" s="33" t="s">
        <v>333</v>
      </c>
      <c r="D4961" t="s">
        <v>333</v>
      </c>
      <c r="E4961" t="s">
        <v>12240</v>
      </c>
      <c r="F4961" s="34">
        <v>44791.451388888891</v>
      </c>
      <c r="G4961" s="34">
        <v>44804.479166666664</v>
      </c>
      <c r="H4961" t="s">
        <v>907</v>
      </c>
      <c r="I4961" t="s">
        <v>903</v>
      </c>
      <c r="J4961" t="s">
        <v>12317</v>
      </c>
      <c r="K4961" t="s">
        <v>0</v>
      </c>
    </row>
    <row r="4962" spans="1:11">
      <c r="A4962" t="s">
        <v>11923</v>
      </c>
      <c r="B4962" s="33" t="s">
        <v>976</v>
      </c>
      <c r="C4962" s="33" t="s">
        <v>333</v>
      </c>
      <c r="D4962" t="s">
        <v>333</v>
      </c>
      <c r="E4962" t="s">
        <v>12241</v>
      </c>
      <c r="F4962" s="34">
        <v>44795.732638888891</v>
      </c>
      <c r="G4962" s="34">
        <v>44797.366666666669</v>
      </c>
      <c r="H4962" t="s">
        <v>2</v>
      </c>
      <c r="I4962" t="s">
        <v>903</v>
      </c>
      <c r="J4962" t="s">
        <v>12267</v>
      </c>
      <c r="K4962" t="s">
        <v>0</v>
      </c>
    </row>
    <row r="4963" spans="1:11">
      <c r="A4963" t="s">
        <v>11924</v>
      </c>
      <c r="B4963" s="33" t="s">
        <v>976</v>
      </c>
      <c r="C4963" s="33" t="s">
        <v>333</v>
      </c>
      <c r="D4963" t="s">
        <v>333</v>
      </c>
      <c r="E4963" t="s">
        <v>12241</v>
      </c>
      <c r="F4963" s="34">
        <v>44795.734722222223</v>
      </c>
      <c r="G4963" s="34">
        <v>44797.37222222222</v>
      </c>
      <c r="H4963" t="s">
        <v>2</v>
      </c>
      <c r="I4963" t="s">
        <v>903</v>
      </c>
      <c r="J4963" t="s">
        <v>12267</v>
      </c>
      <c r="K4963" t="s">
        <v>0</v>
      </c>
    </row>
    <row r="4964" spans="1:11">
      <c r="A4964" t="s">
        <v>11925</v>
      </c>
      <c r="B4964" s="33" t="s">
        <v>976</v>
      </c>
      <c r="C4964" s="33">
        <v>708</v>
      </c>
      <c r="D4964" t="s">
        <v>905</v>
      </c>
      <c r="E4964" t="s">
        <v>12241</v>
      </c>
      <c r="F4964" s="34">
        <v>44813.445833333331</v>
      </c>
      <c r="G4964" s="34">
        <v>44813.457914409722</v>
      </c>
      <c r="H4964" t="s">
        <v>907</v>
      </c>
      <c r="I4964" t="s">
        <v>903</v>
      </c>
      <c r="J4964" t="s">
        <v>12364</v>
      </c>
      <c r="K4964" t="s">
        <v>0</v>
      </c>
    </row>
    <row r="4965" spans="1:11">
      <c r="A4965" t="s">
        <v>11926</v>
      </c>
      <c r="B4965" s="33" t="s">
        <v>976</v>
      </c>
      <c r="C4965" s="33">
        <v>306</v>
      </c>
      <c r="D4965" t="s">
        <v>905</v>
      </c>
      <c r="E4965" t="s">
        <v>12241</v>
      </c>
      <c r="F4965" s="34">
        <v>44820.96597222222</v>
      </c>
      <c r="G4965" s="34">
        <v>44838.479166666664</v>
      </c>
      <c r="H4965" t="s">
        <v>907</v>
      </c>
      <c r="I4965" t="s">
        <v>903</v>
      </c>
      <c r="J4965" t="s">
        <v>12359</v>
      </c>
      <c r="K4965" t="s">
        <v>0</v>
      </c>
    </row>
    <row r="4966" spans="1:11">
      <c r="A4966" t="s">
        <v>11927</v>
      </c>
      <c r="B4966" s="33" t="s">
        <v>976</v>
      </c>
      <c r="C4966" s="33">
        <v>604</v>
      </c>
      <c r="D4966" t="s">
        <v>901</v>
      </c>
      <c r="E4966" t="s">
        <v>12241</v>
      </c>
      <c r="F4966" s="34">
        <v>44823.393055555556</v>
      </c>
      <c r="G4966" s="34">
        <v>44823.467505127315</v>
      </c>
      <c r="H4966" t="s">
        <v>907</v>
      </c>
      <c r="I4966" t="s">
        <v>903</v>
      </c>
      <c r="J4966" t="s">
        <v>12359</v>
      </c>
      <c r="K4966" t="s">
        <v>0</v>
      </c>
    </row>
    <row r="4967" spans="1:11">
      <c r="A4967" t="s">
        <v>11928</v>
      </c>
      <c r="B4967" s="33" t="s">
        <v>976</v>
      </c>
      <c r="C4967" s="33">
        <v>404</v>
      </c>
      <c r="D4967" t="s">
        <v>905</v>
      </c>
      <c r="E4967" t="s">
        <v>12241</v>
      </c>
      <c r="F4967" s="34">
        <v>44830.606944444444</v>
      </c>
      <c r="G4967" s="34">
        <v>44830.628667210651</v>
      </c>
      <c r="H4967" t="s">
        <v>907</v>
      </c>
      <c r="I4967" t="s">
        <v>903</v>
      </c>
      <c r="J4967" t="s">
        <v>12363</v>
      </c>
      <c r="K4967" t="s">
        <v>0</v>
      </c>
    </row>
    <row r="4968" spans="1:11">
      <c r="A4968" t="s">
        <v>11929</v>
      </c>
      <c r="B4968" s="33" t="s">
        <v>976</v>
      </c>
      <c r="C4968" s="33" t="s">
        <v>333</v>
      </c>
      <c r="D4968" t="s">
        <v>333</v>
      </c>
      <c r="E4968" t="s">
        <v>12241</v>
      </c>
      <c r="F4968" s="34">
        <v>44837.691666666666</v>
      </c>
      <c r="G4968" s="34">
        <v>44839.338133564816</v>
      </c>
      <c r="H4968" t="s">
        <v>2</v>
      </c>
      <c r="I4968" t="s">
        <v>903</v>
      </c>
      <c r="J4968" t="s">
        <v>12267</v>
      </c>
      <c r="K4968" t="s">
        <v>0</v>
      </c>
    </row>
    <row r="4969" spans="1:11">
      <c r="A4969" t="s">
        <v>11930</v>
      </c>
      <c r="B4969" s="33" t="s">
        <v>976</v>
      </c>
      <c r="C4969" s="33" t="s">
        <v>333</v>
      </c>
      <c r="D4969" t="s">
        <v>333</v>
      </c>
      <c r="E4969" t="s">
        <v>12241</v>
      </c>
      <c r="F4969" s="34">
        <v>44837.694444444445</v>
      </c>
      <c r="G4969" s="34">
        <v>44839.344827685185</v>
      </c>
      <c r="H4969" t="s">
        <v>2</v>
      </c>
      <c r="I4969" t="s">
        <v>903</v>
      </c>
      <c r="J4969" t="s">
        <v>12437</v>
      </c>
      <c r="K4969" t="s">
        <v>0</v>
      </c>
    </row>
    <row r="4970" spans="1:11">
      <c r="A4970" t="s">
        <v>11931</v>
      </c>
      <c r="B4970" s="33" t="s">
        <v>976</v>
      </c>
      <c r="C4970" s="33" t="s">
        <v>333</v>
      </c>
      <c r="D4970" t="s">
        <v>333</v>
      </c>
      <c r="E4970" t="s">
        <v>12241</v>
      </c>
      <c r="F4970" s="34">
        <v>44837.697916666664</v>
      </c>
      <c r="G4970" s="34">
        <v>44839.400676863428</v>
      </c>
      <c r="H4970" t="s">
        <v>2</v>
      </c>
      <c r="I4970" t="s">
        <v>903</v>
      </c>
      <c r="J4970" t="s">
        <v>12362</v>
      </c>
      <c r="K4970" t="s">
        <v>0</v>
      </c>
    </row>
    <row r="4971" spans="1:11">
      <c r="A4971" t="s">
        <v>11932</v>
      </c>
      <c r="B4971" s="33" t="s">
        <v>976</v>
      </c>
      <c r="C4971" s="33" t="s">
        <v>333</v>
      </c>
      <c r="D4971" t="s">
        <v>333</v>
      </c>
      <c r="E4971" t="s">
        <v>12241</v>
      </c>
      <c r="F4971" s="34">
        <v>44837.700694444444</v>
      </c>
      <c r="G4971" s="34">
        <v>44839.418055555558</v>
      </c>
      <c r="H4971" t="s">
        <v>2</v>
      </c>
      <c r="I4971" t="s">
        <v>903</v>
      </c>
      <c r="J4971" t="s">
        <v>12267</v>
      </c>
      <c r="K4971" t="s">
        <v>0</v>
      </c>
    </row>
    <row r="4972" spans="1:11">
      <c r="A4972" t="s">
        <v>11933</v>
      </c>
      <c r="B4972" s="33" t="s">
        <v>976</v>
      </c>
      <c r="C4972" s="33" t="s">
        <v>333</v>
      </c>
      <c r="D4972" t="s">
        <v>333</v>
      </c>
      <c r="E4972" t="s">
        <v>12241</v>
      </c>
      <c r="F4972" s="34">
        <v>44837.709722222222</v>
      </c>
      <c r="G4972" s="34">
        <v>44851</v>
      </c>
      <c r="H4972" t="s">
        <v>2</v>
      </c>
      <c r="I4972" t="s">
        <v>903</v>
      </c>
      <c r="J4972" t="s">
        <v>12317</v>
      </c>
      <c r="K4972" t="s">
        <v>0</v>
      </c>
    </row>
    <row r="4973" spans="1:11">
      <c r="A4973" t="s">
        <v>11934</v>
      </c>
      <c r="B4973" s="33" t="s">
        <v>976</v>
      </c>
      <c r="C4973" s="33">
        <v>301</v>
      </c>
      <c r="D4973" t="s">
        <v>905</v>
      </c>
      <c r="E4973" t="s">
        <v>12241</v>
      </c>
      <c r="F4973" s="34">
        <v>44839.62777777778</v>
      </c>
      <c r="G4973" s="34">
        <v>44840.615778900465</v>
      </c>
      <c r="H4973" t="s">
        <v>907</v>
      </c>
      <c r="I4973" t="s">
        <v>903</v>
      </c>
      <c r="J4973" t="s">
        <v>12363</v>
      </c>
      <c r="K4973" t="s">
        <v>0</v>
      </c>
    </row>
    <row r="4974" spans="1:11">
      <c r="A4974" t="s">
        <v>11935</v>
      </c>
      <c r="B4974" s="33" t="s">
        <v>976</v>
      </c>
      <c r="C4974" s="33">
        <v>408</v>
      </c>
      <c r="D4974" t="s">
        <v>905</v>
      </c>
      <c r="E4974" t="s">
        <v>12241</v>
      </c>
      <c r="F4974" s="34">
        <v>44839.697222222225</v>
      </c>
      <c r="G4974" s="34">
        <v>44866.708333333336</v>
      </c>
      <c r="H4974" t="s">
        <v>907</v>
      </c>
      <c r="I4974" t="s">
        <v>903</v>
      </c>
      <c r="J4974" t="s">
        <v>12360</v>
      </c>
      <c r="K4974" t="s">
        <v>0</v>
      </c>
    </row>
    <row r="4975" spans="1:11">
      <c r="A4975" t="s">
        <v>11936</v>
      </c>
      <c r="B4975" s="33" t="s">
        <v>976</v>
      </c>
      <c r="C4975" s="33">
        <v>804</v>
      </c>
      <c r="D4975" t="s">
        <v>901</v>
      </c>
      <c r="E4975" t="s">
        <v>12241</v>
      </c>
      <c r="F4975" s="34">
        <v>44851.46597222222</v>
      </c>
      <c r="G4975" s="34">
        <v>44851.69890152778</v>
      </c>
      <c r="H4975" t="s">
        <v>907</v>
      </c>
      <c r="I4975" t="s">
        <v>903</v>
      </c>
      <c r="J4975" t="s">
        <v>12314</v>
      </c>
      <c r="K4975" t="s">
        <v>0</v>
      </c>
    </row>
    <row r="4976" spans="1:11">
      <c r="A4976" t="s">
        <v>11937</v>
      </c>
      <c r="B4976" s="33" t="s">
        <v>976</v>
      </c>
      <c r="C4976" s="33">
        <v>207</v>
      </c>
      <c r="D4976" t="s">
        <v>901</v>
      </c>
      <c r="E4976" t="s">
        <v>12241</v>
      </c>
      <c r="F4976" s="34">
        <v>44851.729861111111</v>
      </c>
      <c r="G4976" s="34">
        <v>44876.585416666669</v>
      </c>
      <c r="H4976" t="s">
        <v>907</v>
      </c>
      <c r="I4976" t="s">
        <v>903</v>
      </c>
      <c r="J4976" t="s">
        <v>12358</v>
      </c>
      <c r="K4976" t="s">
        <v>0</v>
      </c>
    </row>
    <row r="4977" spans="1:11">
      <c r="A4977" t="s">
        <v>11938</v>
      </c>
      <c r="B4977" s="33" t="s">
        <v>976</v>
      </c>
      <c r="C4977" s="33">
        <v>602</v>
      </c>
      <c r="D4977" t="s">
        <v>905</v>
      </c>
      <c r="E4977" t="s">
        <v>12241</v>
      </c>
      <c r="F4977" s="34">
        <v>44854.881944444445</v>
      </c>
      <c r="G4977" s="34">
        <v>44858.692719282408</v>
      </c>
      <c r="H4977" t="s">
        <v>907</v>
      </c>
      <c r="I4977" t="s">
        <v>903</v>
      </c>
      <c r="J4977" t="s">
        <v>12359</v>
      </c>
      <c r="K4977" t="s">
        <v>0</v>
      </c>
    </row>
    <row r="4978" spans="1:11">
      <c r="A4978" t="s">
        <v>11939</v>
      </c>
      <c r="B4978" s="33" t="s">
        <v>976</v>
      </c>
      <c r="C4978" s="33">
        <v>306</v>
      </c>
      <c r="D4978" t="s">
        <v>905</v>
      </c>
      <c r="E4978" t="s">
        <v>12241</v>
      </c>
      <c r="F4978" s="34">
        <v>44856.690972222219</v>
      </c>
      <c r="G4978" s="34">
        <v>44858.744865034721</v>
      </c>
      <c r="H4978" t="s">
        <v>907</v>
      </c>
      <c r="I4978" t="s">
        <v>903</v>
      </c>
      <c r="J4978" t="s">
        <v>12275</v>
      </c>
      <c r="K4978" t="s">
        <v>0</v>
      </c>
    </row>
    <row r="4979" spans="1:11">
      <c r="A4979" t="s">
        <v>11940</v>
      </c>
      <c r="B4979" s="33" t="s">
        <v>976</v>
      </c>
      <c r="C4979" s="33">
        <v>103</v>
      </c>
      <c r="D4979" t="s">
        <v>905</v>
      </c>
      <c r="E4979" t="s">
        <v>12241</v>
      </c>
      <c r="F4979" s="34">
        <v>44859.621527777781</v>
      </c>
      <c r="G4979" s="34">
        <v>44860.569462106483</v>
      </c>
      <c r="H4979" t="s">
        <v>907</v>
      </c>
      <c r="I4979" t="s">
        <v>903</v>
      </c>
      <c r="J4979" t="s">
        <v>12364</v>
      </c>
      <c r="K4979" t="s">
        <v>0</v>
      </c>
    </row>
    <row r="4980" spans="1:11">
      <c r="A4980" t="s">
        <v>11941</v>
      </c>
      <c r="B4980" s="33" t="s">
        <v>976</v>
      </c>
      <c r="C4980" s="33">
        <v>608</v>
      </c>
      <c r="D4980" t="s">
        <v>901</v>
      </c>
      <c r="E4980" t="s">
        <v>12241</v>
      </c>
      <c r="F4980" s="34">
        <v>44859.84375</v>
      </c>
      <c r="G4980" s="34">
        <v>44886.416666666664</v>
      </c>
      <c r="H4980" t="s">
        <v>2</v>
      </c>
      <c r="I4980" t="s">
        <v>903</v>
      </c>
      <c r="J4980" t="s">
        <v>12358</v>
      </c>
      <c r="K4980" t="s">
        <v>0</v>
      </c>
    </row>
    <row r="4981" spans="1:11">
      <c r="A4981" t="s">
        <v>11942</v>
      </c>
      <c r="B4981" s="33" t="s">
        <v>976</v>
      </c>
      <c r="C4981" s="33">
        <v>608</v>
      </c>
      <c r="D4981" t="s">
        <v>901</v>
      </c>
      <c r="E4981" t="s">
        <v>12241</v>
      </c>
      <c r="F4981" s="34">
        <v>44859.847222222219</v>
      </c>
      <c r="G4981" s="34">
        <v>44886.416666666664</v>
      </c>
      <c r="H4981" t="s">
        <v>907</v>
      </c>
      <c r="I4981" t="s">
        <v>903</v>
      </c>
      <c r="J4981" t="s">
        <v>12359</v>
      </c>
      <c r="K4981" t="s">
        <v>0</v>
      </c>
    </row>
    <row r="4982" spans="1:11">
      <c r="A4982" t="s">
        <v>11943</v>
      </c>
      <c r="B4982" s="33" t="s">
        <v>976</v>
      </c>
      <c r="C4982" s="33">
        <v>802</v>
      </c>
      <c r="D4982" t="s">
        <v>901</v>
      </c>
      <c r="E4982" t="s">
        <v>12241</v>
      </c>
      <c r="F4982" s="34">
        <v>44862.381249999999</v>
      </c>
      <c r="G4982" s="34">
        <v>44886.666666666664</v>
      </c>
      <c r="H4982" t="s">
        <v>907</v>
      </c>
      <c r="I4982" t="s">
        <v>903</v>
      </c>
      <c r="J4982" t="s">
        <v>12314</v>
      </c>
      <c r="K4982" t="s">
        <v>0</v>
      </c>
    </row>
    <row r="4983" spans="1:11">
      <c r="A4983" t="s">
        <v>11944</v>
      </c>
      <c r="B4983" s="33" t="s">
        <v>976</v>
      </c>
      <c r="C4983" s="33">
        <v>301</v>
      </c>
      <c r="D4983" t="s">
        <v>905</v>
      </c>
      <c r="E4983" t="s">
        <v>12241</v>
      </c>
      <c r="F4983" s="34">
        <v>44869.5</v>
      </c>
      <c r="G4983" s="34">
        <v>44882.458333333336</v>
      </c>
      <c r="H4983" t="s">
        <v>2</v>
      </c>
      <c r="I4983" t="s">
        <v>903</v>
      </c>
      <c r="J4983" t="s">
        <v>12314</v>
      </c>
      <c r="K4983" t="s">
        <v>0</v>
      </c>
    </row>
    <row r="4984" spans="1:11">
      <c r="A4984" t="s">
        <v>11945</v>
      </c>
      <c r="B4984" s="33" t="s">
        <v>976</v>
      </c>
      <c r="C4984" s="33">
        <v>608</v>
      </c>
      <c r="D4984" t="s">
        <v>901</v>
      </c>
      <c r="E4984" t="s">
        <v>12241</v>
      </c>
      <c r="F4984" s="34">
        <v>44870.46597222222</v>
      </c>
      <c r="G4984" s="34">
        <v>44879.45</v>
      </c>
      <c r="H4984" t="s">
        <v>2</v>
      </c>
      <c r="I4984" t="s">
        <v>903</v>
      </c>
      <c r="J4984" t="s">
        <v>12358</v>
      </c>
      <c r="K4984" t="s">
        <v>0</v>
      </c>
    </row>
    <row r="4985" spans="1:11">
      <c r="A4985" t="s">
        <v>11946</v>
      </c>
      <c r="B4985" s="33" t="s">
        <v>976</v>
      </c>
      <c r="C4985" s="33">
        <v>402</v>
      </c>
      <c r="D4985" t="s">
        <v>905</v>
      </c>
      <c r="E4985" t="s">
        <v>12241</v>
      </c>
      <c r="F4985" s="34">
        <v>44873.854166666664</v>
      </c>
      <c r="G4985" s="34">
        <v>44875.425556666669</v>
      </c>
      <c r="H4985" t="s">
        <v>907</v>
      </c>
      <c r="I4985" t="s">
        <v>903</v>
      </c>
      <c r="J4985" t="s">
        <v>12359</v>
      </c>
      <c r="K4985" t="s">
        <v>0</v>
      </c>
    </row>
    <row r="4986" spans="1:11">
      <c r="A4986" t="s">
        <v>11947</v>
      </c>
      <c r="B4986" s="33" t="s">
        <v>976</v>
      </c>
      <c r="C4986" s="33">
        <v>101</v>
      </c>
      <c r="D4986" t="s">
        <v>905</v>
      </c>
      <c r="E4986" t="s">
        <v>12241</v>
      </c>
      <c r="F4986" s="34">
        <v>44881.729861111111</v>
      </c>
      <c r="G4986" s="34">
        <v>44881.772705555559</v>
      </c>
      <c r="H4986" t="s">
        <v>907</v>
      </c>
      <c r="I4986" t="s">
        <v>903</v>
      </c>
      <c r="J4986" t="s">
        <v>12360</v>
      </c>
      <c r="K4986" t="s">
        <v>0</v>
      </c>
    </row>
    <row r="4987" spans="1:11">
      <c r="A4987" t="s">
        <v>11948</v>
      </c>
      <c r="B4987" s="33" t="s">
        <v>976</v>
      </c>
      <c r="C4987" s="33">
        <v>804</v>
      </c>
      <c r="D4987" t="s">
        <v>905</v>
      </c>
      <c r="E4987" t="s">
        <v>12241</v>
      </c>
      <c r="F4987" s="34">
        <v>44882.379861111112</v>
      </c>
      <c r="G4987" s="34">
        <v>44888.375</v>
      </c>
      <c r="H4987" t="s">
        <v>907</v>
      </c>
      <c r="I4987" t="s">
        <v>903</v>
      </c>
      <c r="J4987" t="s">
        <v>12367</v>
      </c>
      <c r="K4987" t="s">
        <v>0</v>
      </c>
    </row>
    <row r="4988" spans="1:11">
      <c r="A4988" t="s">
        <v>11949</v>
      </c>
      <c r="B4988" s="33" t="s">
        <v>976</v>
      </c>
      <c r="C4988" s="33">
        <v>101</v>
      </c>
      <c r="D4988" t="s">
        <v>905</v>
      </c>
      <c r="E4988" t="s">
        <v>12241</v>
      </c>
      <c r="F4988" s="34">
        <v>44886.504166666666</v>
      </c>
      <c r="G4988" s="34">
        <v>44894.832638888889</v>
      </c>
      <c r="H4988" t="s">
        <v>2</v>
      </c>
      <c r="I4988" t="s">
        <v>903</v>
      </c>
      <c r="J4988" t="s">
        <v>12360</v>
      </c>
      <c r="K4988" t="s">
        <v>0</v>
      </c>
    </row>
    <row r="4989" spans="1:11">
      <c r="A4989" t="s">
        <v>11950</v>
      </c>
      <c r="B4989" s="33" t="s">
        <v>976</v>
      </c>
      <c r="C4989" s="33">
        <v>107</v>
      </c>
      <c r="D4989" t="s">
        <v>905</v>
      </c>
      <c r="E4989" t="s">
        <v>12241</v>
      </c>
      <c r="F4989" s="34">
        <v>44889.411805555559</v>
      </c>
      <c r="G4989" s="34">
        <v>44904.708333333336</v>
      </c>
      <c r="H4989" t="s">
        <v>2</v>
      </c>
      <c r="I4989" t="s">
        <v>903</v>
      </c>
      <c r="J4989" t="s">
        <v>12361</v>
      </c>
      <c r="K4989" t="s">
        <v>0</v>
      </c>
    </row>
    <row r="4990" spans="1:11">
      <c r="A4990" t="s">
        <v>11951</v>
      </c>
      <c r="B4990" s="33" t="s">
        <v>976</v>
      </c>
      <c r="C4990" s="33">
        <v>506</v>
      </c>
      <c r="D4990" t="s">
        <v>905</v>
      </c>
      <c r="E4990" t="s">
        <v>12241</v>
      </c>
      <c r="F4990" s="34">
        <v>44889.497916666667</v>
      </c>
      <c r="G4990" s="34">
        <v>44889.66328270833</v>
      </c>
      <c r="H4990" t="s">
        <v>907</v>
      </c>
      <c r="I4990" t="s">
        <v>903</v>
      </c>
      <c r="J4990" t="s">
        <v>12359</v>
      </c>
      <c r="K4990" t="s">
        <v>0</v>
      </c>
    </row>
    <row r="4991" spans="1:11">
      <c r="A4991" t="s">
        <v>11952</v>
      </c>
      <c r="B4991" s="33" t="s">
        <v>976</v>
      </c>
      <c r="C4991" s="33">
        <v>507</v>
      </c>
      <c r="D4991" t="s">
        <v>901</v>
      </c>
      <c r="E4991" t="s">
        <v>12241</v>
      </c>
      <c r="F4991" s="34">
        <v>44893.421527777777</v>
      </c>
      <c r="G4991" s="34">
        <v>44893.678472222222</v>
      </c>
      <c r="H4991" t="s">
        <v>907</v>
      </c>
      <c r="I4991" t="s">
        <v>903</v>
      </c>
      <c r="J4991" t="s">
        <v>12374</v>
      </c>
      <c r="K4991" t="s">
        <v>0</v>
      </c>
    </row>
    <row r="4992" spans="1:11">
      <c r="A4992" t="s">
        <v>11953</v>
      </c>
      <c r="B4992" s="33" t="s">
        <v>976</v>
      </c>
      <c r="C4992" s="33">
        <v>708</v>
      </c>
      <c r="D4992" t="s">
        <v>901</v>
      </c>
      <c r="E4992" t="s">
        <v>12241</v>
      </c>
      <c r="F4992" s="34">
        <v>44894.717361111114</v>
      </c>
      <c r="G4992" s="34">
        <v>44896.355820543984</v>
      </c>
      <c r="H4992" t="s">
        <v>907</v>
      </c>
      <c r="I4992" t="s">
        <v>903</v>
      </c>
      <c r="J4992" t="s">
        <v>12358</v>
      </c>
      <c r="K4992" t="s">
        <v>0</v>
      </c>
    </row>
    <row r="4993" spans="1:11">
      <c r="A4993" t="s">
        <v>11954</v>
      </c>
      <c r="B4993" s="33" t="s">
        <v>976</v>
      </c>
      <c r="C4993" s="33">
        <v>103</v>
      </c>
      <c r="D4993" t="s">
        <v>901</v>
      </c>
      <c r="E4993" t="s">
        <v>12241</v>
      </c>
      <c r="F4993" s="34">
        <v>44896.434027777781</v>
      </c>
      <c r="G4993" s="34">
        <v>44896.7664696875</v>
      </c>
      <c r="H4993" t="s">
        <v>2</v>
      </c>
      <c r="I4993" t="s">
        <v>903</v>
      </c>
      <c r="J4993" t="s">
        <v>12364</v>
      </c>
      <c r="K4993" t="s">
        <v>0</v>
      </c>
    </row>
    <row r="4994" spans="1:11">
      <c r="A4994" t="s">
        <v>11955</v>
      </c>
      <c r="B4994" s="33" t="s">
        <v>976</v>
      </c>
      <c r="C4994" s="33" t="s">
        <v>333</v>
      </c>
      <c r="D4994" t="s">
        <v>333</v>
      </c>
      <c r="E4994" t="s">
        <v>12241</v>
      </c>
      <c r="F4994" s="34">
        <v>44897.499305555553</v>
      </c>
      <c r="G4994" s="34">
        <v>44900.622408240743</v>
      </c>
      <c r="H4994" t="s">
        <v>907</v>
      </c>
      <c r="I4994" t="s">
        <v>903</v>
      </c>
      <c r="J4994" t="s">
        <v>12370</v>
      </c>
      <c r="K4994" t="s">
        <v>0</v>
      </c>
    </row>
    <row r="4995" spans="1:11">
      <c r="A4995" t="s">
        <v>11956</v>
      </c>
      <c r="B4995" s="33" t="s">
        <v>976</v>
      </c>
      <c r="C4995" s="33">
        <v>703</v>
      </c>
      <c r="D4995" t="s">
        <v>905</v>
      </c>
      <c r="E4995" t="s">
        <v>12241</v>
      </c>
      <c r="F4995" s="34">
        <v>44899.64166666667</v>
      </c>
      <c r="G4995" s="34">
        <v>44900.638116354166</v>
      </c>
      <c r="H4995" t="s">
        <v>907</v>
      </c>
      <c r="I4995" t="s">
        <v>903</v>
      </c>
      <c r="J4995" t="s">
        <v>12360</v>
      </c>
      <c r="K4995" t="s">
        <v>0</v>
      </c>
    </row>
    <row r="4996" spans="1:11">
      <c r="A4996" t="s">
        <v>11957</v>
      </c>
      <c r="B4996" s="33" t="s">
        <v>976</v>
      </c>
      <c r="C4996" s="33">
        <v>307</v>
      </c>
      <c r="D4996" t="s">
        <v>905</v>
      </c>
      <c r="E4996" t="s">
        <v>12241</v>
      </c>
      <c r="F4996" s="34">
        <v>44901.30972222222</v>
      </c>
      <c r="G4996" s="34">
        <v>44901.699303553243</v>
      </c>
      <c r="H4996" t="s">
        <v>907</v>
      </c>
      <c r="I4996" t="s">
        <v>903</v>
      </c>
      <c r="J4996" t="s">
        <v>12360</v>
      </c>
      <c r="K4996" t="s">
        <v>0</v>
      </c>
    </row>
    <row r="4997" spans="1:11">
      <c r="A4997" t="s">
        <v>11958</v>
      </c>
      <c r="B4997" s="33" t="s">
        <v>976</v>
      </c>
      <c r="C4997" s="33">
        <v>107</v>
      </c>
      <c r="D4997" t="s">
        <v>905</v>
      </c>
      <c r="E4997" t="s">
        <v>12241</v>
      </c>
      <c r="F4997" s="34">
        <v>44907.382638888892</v>
      </c>
      <c r="G4997" s="34">
        <v>44929.620138888888</v>
      </c>
      <c r="H4997" t="s">
        <v>2</v>
      </c>
      <c r="I4997" t="s">
        <v>903</v>
      </c>
      <c r="J4997" t="s">
        <v>12361</v>
      </c>
      <c r="K4997" t="s">
        <v>0</v>
      </c>
    </row>
    <row r="4998" spans="1:11">
      <c r="A4998" t="s">
        <v>11959</v>
      </c>
      <c r="B4998" s="33" t="s">
        <v>976</v>
      </c>
      <c r="C4998" s="33">
        <v>706</v>
      </c>
      <c r="D4998" t="s">
        <v>901</v>
      </c>
      <c r="E4998" t="s">
        <v>12241</v>
      </c>
      <c r="F4998" s="34">
        <v>44908.369444444441</v>
      </c>
      <c r="G4998" s="34">
        <v>44921.493195706018</v>
      </c>
      <c r="H4998" t="s">
        <v>2</v>
      </c>
      <c r="I4998" t="s">
        <v>903</v>
      </c>
      <c r="J4998" t="s">
        <v>12361</v>
      </c>
      <c r="K4998" t="s">
        <v>0</v>
      </c>
    </row>
    <row r="4999" spans="1:11">
      <c r="A4999" t="s">
        <v>11960</v>
      </c>
      <c r="B4999" s="33" t="s">
        <v>976</v>
      </c>
      <c r="C4999" s="33">
        <v>107</v>
      </c>
      <c r="D4999" t="s">
        <v>905</v>
      </c>
      <c r="E4999" t="s">
        <v>12241</v>
      </c>
      <c r="F4999" s="34">
        <v>44908.400694444441</v>
      </c>
      <c r="G4999" s="34">
        <v>44929.625</v>
      </c>
      <c r="H4999" t="s">
        <v>2</v>
      </c>
      <c r="I4999" t="s">
        <v>903</v>
      </c>
      <c r="J4999" t="s">
        <v>12361</v>
      </c>
      <c r="K4999" t="s">
        <v>0</v>
      </c>
    </row>
    <row r="5000" spans="1:11">
      <c r="A5000" t="s">
        <v>11961</v>
      </c>
      <c r="B5000" s="33" t="s">
        <v>976</v>
      </c>
      <c r="C5000" s="33">
        <v>108</v>
      </c>
      <c r="D5000" t="s">
        <v>905</v>
      </c>
      <c r="E5000" t="s">
        <v>12241</v>
      </c>
      <c r="F5000" s="34">
        <v>44908.431250000001</v>
      </c>
      <c r="G5000" s="34">
        <v>44911.610202905096</v>
      </c>
      <c r="H5000" t="s">
        <v>2</v>
      </c>
      <c r="I5000" t="s">
        <v>903</v>
      </c>
      <c r="J5000" t="s">
        <v>12275</v>
      </c>
      <c r="K5000" t="s">
        <v>0</v>
      </c>
    </row>
    <row r="5001" spans="1:11">
      <c r="A5001" t="s">
        <v>11962</v>
      </c>
      <c r="B5001" s="33" t="s">
        <v>976</v>
      </c>
      <c r="C5001" s="33">
        <v>504</v>
      </c>
      <c r="D5001" t="s">
        <v>905</v>
      </c>
      <c r="E5001" t="s">
        <v>12241</v>
      </c>
      <c r="F5001" s="34">
        <v>44908.452777777777</v>
      </c>
      <c r="G5001" s="34">
        <v>44911.610587708332</v>
      </c>
      <c r="H5001" t="s">
        <v>907</v>
      </c>
      <c r="I5001" t="s">
        <v>903</v>
      </c>
      <c r="J5001" t="s">
        <v>12359</v>
      </c>
      <c r="K5001" t="s">
        <v>0</v>
      </c>
    </row>
    <row r="5002" spans="1:11">
      <c r="A5002" t="s">
        <v>11963</v>
      </c>
      <c r="B5002" s="33" t="s">
        <v>976</v>
      </c>
      <c r="C5002" s="33" t="s">
        <v>333</v>
      </c>
      <c r="D5002" t="s">
        <v>333</v>
      </c>
      <c r="E5002" t="s">
        <v>12241</v>
      </c>
      <c r="F5002" s="34">
        <v>44908.479861111111</v>
      </c>
      <c r="G5002" s="34">
        <v>44911.611023460646</v>
      </c>
      <c r="H5002" t="s">
        <v>2</v>
      </c>
      <c r="I5002" t="s">
        <v>903</v>
      </c>
      <c r="J5002" t="s">
        <v>12437</v>
      </c>
      <c r="K5002" t="s">
        <v>0</v>
      </c>
    </row>
    <row r="5003" spans="1:11">
      <c r="A5003" t="s">
        <v>11964</v>
      </c>
      <c r="B5003" s="33" t="s">
        <v>976</v>
      </c>
      <c r="C5003" s="33">
        <v>606</v>
      </c>
      <c r="D5003" t="s">
        <v>901</v>
      </c>
      <c r="E5003" t="s">
        <v>12241</v>
      </c>
      <c r="F5003" s="34">
        <v>44916.416666666664</v>
      </c>
      <c r="G5003" s="34">
        <v>44916.512855578701</v>
      </c>
      <c r="H5003" t="s">
        <v>907</v>
      </c>
      <c r="I5003" t="s">
        <v>903</v>
      </c>
      <c r="J5003" t="s">
        <v>12361</v>
      </c>
      <c r="K5003" t="s">
        <v>0</v>
      </c>
    </row>
    <row r="5004" spans="1:11">
      <c r="A5004" t="s">
        <v>11965</v>
      </c>
      <c r="B5004" s="33" t="s">
        <v>976</v>
      </c>
      <c r="C5004" s="33">
        <v>302</v>
      </c>
      <c r="D5004" t="s">
        <v>901</v>
      </c>
      <c r="E5004" t="s">
        <v>12241</v>
      </c>
      <c r="F5004" s="34">
        <v>44924.771527777775</v>
      </c>
      <c r="G5004" s="34">
        <v>44931</v>
      </c>
      <c r="H5004" t="s">
        <v>2</v>
      </c>
      <c r="I5004" t="s">
        <v>903</v>
      </c>
      <c r="J5004" t="s">
        <v>12364</v>
      </c>
      <c r="K5004" t="s">
        <v>0</v>
      </c>
    </row>
    <row r="5005" spans="1:11">
      <c r="A5005" t="s">
        <v>11966</v>
      </c>
      <c r="B5005" s="33" t="s">
        <v>976</v>
      </c>
      <c r="C5005" s="33">
        <v>804</v>
      </c>
      <c r="D5005" t="s">
        <v>901</v>
      </c>
      <c r="E5005" t="s">
        <v>12241</v>
      </c>
      <c r="F5005" s="34">
        <v>44930.386805555558</v>
      </c>
      <c r="G5005" s="34">
        <v>44932.679798460646</v>
      </c>
      <c r="H5005" t="s">
        <v>907</v>
      </c>
      <c r="I5005" t="s">
        <v>903</v>
      </c>
      <c r="J5005" t="s">
        <v>12265</v>
      </c>
      <c r="K5005" t="s">
        <v>0</v>
      </c>
    </row>
    <row r="5006" spans="1:11">
      <c r="A5006" t="s">
        <v>11967</v>
      </c>
      <c r="B5006" s="33" t="s">
        <v>976</v>
      </c>
      <c r="C5006" s="33">
        <v>204</v>
      </c>
      <c r="D5006" t="s">
        <v>905</v>
      </c>
      <c r="E5006" t="s">
        <v>12241</v>
      </c>
      <c r="F5006" s="34">
        <v>44930.451388888891</v>
      </c>
      <c r="G5006" s="34">
        <v>44932.684465601851</v>
      </c>
      <c r="H5006" t="s">
        <v>907</v>
      </c>
      <c r="I5006" t="s">
        <v>903</v>
      </c>
      <c r="J5006" t="s">
        <v>12359</v>
      </c>
      <c r="K5006" t="s">
        <v>0</v>
      </c>
    </row>
    <row r="5007" spans="1:11">
      <c r="A5007" t="s">
        <v>11968</v>
      </c>
      <c r="B5007" s="33" t="s">
        <v>976</v>
      </c>
      <c r="C5007" s="33">
        <v>206</v>
      </c>
      <c r="D5007" t="s">
        <v>901</v>
      </c>
      <c r="E5007" t="s">
        <v>12241</v>
      </c>
      <c r="F5007" s="34">
        <v>44930.554166666669</v>
      </c>
      <c r="G5007" s="34">
        <v>44932.693279953703</v>
      </c>
      <c r="H5007" t="s">
        <v>907</v>
      </c>
      <c r="I5007" t="s">
        <v>903</v>
      </c>
      <c r="J5007" t="s">
        <v>12359</v>
      </c>
      <c r="K5007" t="s">
        <v>0</v>
      </c>
    </row>
    <row r="5008" spans="1:11">
      <c r="A5008" t="s">
        <v>11969</v>
      </c>
      <c r="B5008" s="33" t="s">
        <v>976</v>
      </c>
      <c r="C5008" s="33">
        <v>103</v>
      </c>
      <c r="D5008" t="s">
        <v>905</v>
      </c>
      <c r="E5008" t="s">
        <v>12241</v>
      </c>
      <c r="F5008" s="34">
        <v>44931.409722222219</v>
      </c>
      <c r="G5008" s="34">
        <v>44935.391669456018</v>
      </c>
      <c r="H5008" t="s">
        <v>907</v>
      </c>
      <c r="I5008" t="s">
        <v>903</v>
      </c>
      <c r="J5008" t="s">
        <v>12371</v>
      </c>
      <c r="K5008" t="s">
        <v>0</v>
      </c>
    </row>
    <row r="5009" spans="1:11">
      <c r="A5009" t="s">
        <v>11970</v>
      </c>
      <c r="B5009" s="33" t="s">
        <v>976</v>
      </c>
      <c r="C5009" s="33">
        <v>204</v>
      </c>
      <c r="D5009" t="s">
        <v>905</v>
      </c>
      <c r="E5009" t="s">
        <v>12241</v>
      </c>
      <c r="F5009" s="34">
        <v>44932.806944444441</v>
      </c>
      <c r="G5009" s="34">
        <v>44935.436984872686</v>
      </c>
      <c r="H5009" t="s">
        <v>2</v>
      </c>
      <c r="I5009" t="s">
        <v>903</v>
      </c>
      <c r="J5009" t="s">
        <v>12360</v>
      </c>
      <c r="K5009" t="s">
        <v>0</v>
      </c>
    </row>
    <row r="5010" spans="1:11">
      <c r="A5010" t="s">
        <v>11971</v>
      </c>
      <c r="B5010" s="33" t="s">
        <v>976</v>
      </c>
      <c r="C5010" s="33">
        <v>804</v>
      </c>
      <c r="D5010" t="s">
        <v>905</v>
      </c>
      <c r="E5010" t="s">
        <v>12241</v>
      </c>
      <c r="F5010" s="34">
        <v>44933.477083333331</v>
      </c>
      <c r="G5010" s="34">
        <v>44949.734027777777</v>
      </c>
      <c r="H5010" t="s">
        <v>2</v>
      </c>
      <c r="I5010" t="s">
        <v>903</v>
      </c>
      <c r="J5010" t="s">
        <v>12358</v>
      </c>
      <c r="K5010" t="s">
        <v>0</v>
      </c>
    </row>
    <row r="5011" spans="1:11">
      <c r="A5011" t="s">
        <v>11972</v>
      </c>
      <c r="B5011" s="33" t="s">
        <v>976</v>
      </c>
      <c r="C5011" s="33">
        <v>104</v>
      </c>
      <c r="D5011" t="s">
        <v>905</v>
      </c>
      <c r="E5011" t="s">
        <v>12241</v>
      </c>
      <c r="F5011" s="34">
        <v>44936.45416666667</v>
      </c>
      <c r="G5011" s="34">
        <v>44937.390883217595</v>
      </c>
      <c r="H5011" t="s">
        <v>907</v>
      </c>
      <c r="I5011" t="s">
        <v>903</v>
      </c>
      <c r="J5011" t="s">
        <v>12360</v>
      </c>
      <c r="K5011" t="s">
        <v>0</v>
      </c>
    </row>
    <row r="5012" spans="1:11">
      <c r="A5012" t="s">
        <v>11973</v>
      </c>
      <c r="B5012" s="33" t="s">
        <v>976</v>
      </c>
      <c r="C5012" s="33">
        <v>101</v>
      </c>
      <c r="D5012" t="s">
        <v>905</v>
      </c>
      <c r="E5012" t="s">
        <v>12241</v>
      </c>
      <c r="F5012" s="34">
        <v>44936.459027777775</v>
      </c>
      <c r="G5012" s="34">
        <v>44937.3919975463</v>
      </c>
      <c r="H5012" t="s">
        <v>2</v>
      </c>
      <c r="I5012" t="s">
        <v>903</v>
      </c>
      <c r="J5012" t="s">
        <v>12361</v>
      </c>
      <c r="K5012" t="s">
        <v>0</v>
      </c>
    </row>
    <row r="5013" spans="1:11">
      <c r="A5013" t="s">
        <v>11974</v>
      </c>
      <c r="B5013" s="33" t="s">
        <v>976</v>
      </c>
      <c r="C5013" s="33">
        <v>206</v>
      </c>
      <c r="D5013" t="s">
        <v>905</v>
      </c>
      <c r="E5013" t="s">
        <v>12241</v>
      </c>
      <c r="F5013" s="34">
        <v>44938.413888888892</v>
      </c>
      <c r="G5013" s="34">
        <v>44944.421742488426</v>
      </c>
      <c r="H5013" t="s">
        <v>907</v>
      </c>
      <c r="I5013" t="s">
        <v>903</v>
      </c>
      <c r="J5013" t="s">
        <v>12360</v>
      </c>
      <c r="K5013" t="s">
        <v>0</v>
      </c>
    </row>
    <row r="5014" spans="1:11">
      <c r="A5014" t="s">
        <v>11975</v>
      </c>
      <c r="B5014" s="33" t="s">
        <v>976</v>
      </c>
      <c r="C5014" s="33">
        <v>103</v>
      </c>
      <c r="D5014" t="s">
        <v>901</v>
      </c>
      <c r="E5014" t="s">
        <v>12241</v>
      </c>
      <c r="F5014" s="34">
        <v>44942.68472222222</v>
      </c>
      <c r="G5014" s="34">
        <v>44944.446219062498</v>
      </c>
      <c r="H5014" t="s">
        <v>907</v>
      </c>
      <c r="I5014" t="s">
        <v>903</v>
      </c>
      <c r="J5014" t="s">
        <v>12364</v>
      </c>
      <c r="K5014" t="s">
        <v>0</v>
      </c>
    </row>
    <row r="5015" spans="1:11">
      <c r="A5015" t="s">
        <v>11976</v>
      </c>
      <c r="B5015" s="33" t="s">
        <v>976</v>
      </c>
      <c r="C5015" s="33">
        <v>505</v>
      </c>
      <c r="D5015" t="s">
        <v>901</v>
      </c>
      <c r="E5015" t="s">
        <v>12241</v>
      </c>
      <c r="F5015" s="34">
        <v>44942.783333333333</v>
      </c>
      <c r="G5015" s="34">
        <v>44944.469239710648</v>
      </c>
      <c r="H5015" t="s">
        <v>907</v>
      </c>
      <c r="I5015" t="s">
        <v>903</v>
      </c>
      <c r="J5015" t="s">
        <v>12360</v>
      </c>
      <c r="K5015" t="s">
        <v>0</v>
      </c>
    </row>
    <row r="5016" spans="1:11">
      <c r="A5016" t="s">
        <v>11977</v>
      </c>
      <c r="B5016" s="33" t="s">
        <v>976</v>
      </c>
      <c r="C5016" s="33">
        <v>405</v>
      </c>
      <c r="D5016" t="s">
        <v>905</v>
      </c>
      <c r="E5016" t="s">
        <v>12241</v>
      </c>
      <c r="F5016" s="34">
        <v>44942.923611111109</v>
      </c>
      <c r="G5016" s="34">
        <v>44957.424305555556</v>
      </c>
      <c r="H5016" t="s">
        <v>2</v>
      </c>
      <c r="I5016" t="s">
        <v>903</v>
      </c>
      <c r="J5016" t="s">
        <v>12360</v>
      </c>
      <c r="K5016" t="s">
        <v>0</v>
      </c>
    </row>
    <row r="5017" spans="1:11">
      <c r="A5017" t="s">
        <v>11978</v>
      </c>
      <c r="B5017" s="33" t="s">
        <v>976</v>
      </c>
      <c r="C5017" s="33">
        <v>808</v>
      </c>
      <c r="D5017" t="s">
        <v>901</v>
      </c>
      <c r="E5017" t="s">
        <v>12252</v>
      </c>
      <c r="F5017" s="34">
        <v>44943.504861111112</v>
      </c>
      <c r="G5017" s="34">
        <v>44950</v>
      </c>
      <c r="H5017" t="s">
        <v>2</v>
      </c>
      <c r="I5017" t="s">
        <v>903</v>
      </c>
      <c r="J5017" t="s">
        <v>12358</v>
      </c>
      <c r="K5017" t="s">
        <v>0</v>
      </c>
    </row>
    <row r="5018" spans="1:11">
      <c r="A5018" t="s">
        <v>11979</v>
      </c>
      <c r="B5018" s="33" t="s">
        <v>976</v>
      </c>
      <c r="C5018" s="33" t="s">
        <v>333</v>
      </c>
      <c r="D5018" t="s">
        <v>333</v>
      </c>
      <c r="E5018" t="s">
        <v>12241</v>
      </c>
      <c r="F5018" s="34">
        <v>44949.23541666667</v>
      </c>
      <c r="G5018" s="34">
        <v>44951.666666666664</v>
      </c>
      <c r="H5018" t="s">
        <v>907</v>
      </c>
      <c r="I5018" t="s">
        <v>903</v>
      </c>
      <c r="J5018" t="s">
        <v>12362</v>
      </c>
      <c r="K5018" t="s">
        <v>0</v>
      </c>
    </row>
    <row r="5019" spans="1:11">
      <c r="A5019" t="s">
        <v>11980</v>
      </c>
      <c r="B5019" s="33" t="s">
        <v>976</v>
      </c>
      <c r="C5019" s="33" t="s">
        <v>333</v>
      </c>
      <c r="D5019" t="s">
        <v>333</v>
      </c>
      <c r="E5019" t="s">
        <v>12241</v>
      </c>
      <c r="F5019" s="34">
        <v>44949.238194444442</v>
      </c>
      <c r="G5019" s="34">
        <v>44949.670228356481</v>
      </c>
      <c r="H5019" t="s">
        <v>2</v>
      </c>
      <c r="I5019" t="s">
        <v>903</v>
      </c>
      <c r="J5019" t="s">
        <v>12373</v>
      </c>
      <c r="K5019" t="s">
        <v>0</v>
      </c>
    </row>
    <row r="5020" spans="1:11">
      <c r="A5020" t="s">
        <v>11981</v>
      </c>
      <c r="B5020" s="33" t="s">
        <v>976</v>
      </c>
      <c r="C5020" s="33" t="s">
        <v>333</v>
      </c>
      <c r="D5020" t="s">
        <v>333</v>
      </c>
      <c r="E5020" t="s">
        <v>12241</v>
      </c>
      <c r="F5020" s="34">
        <v>44949.238888888889</v>
      </c>
      <c r="G5020" s="34">
        <v>44949.671467638887</v>
      </c>
      <c r="H5020" t="s">
        <v>907</v>
      </c>
      <c r="I5020" t="s">
        <v>903</v>
      </c>
      <c r="J5020" t="s">
        <v>12362</v>
      </c>
      <c r="K5020" t="s">
        <v>0</v>
      </c>
    </row>
    <row r="5021" spans="1:11">
      <c r="A5021" t="s">
        <v>11982</v>
      </c>
      <c r="B5021" s="33" t="s">
        <v>976</v>
      </c>
      <c r="C5021" s="33" t="s">
        <v>333</v>
      </c>
      <c r="D5021" t="s">
        <v>333</v>
      </c>
      <c r="E5021" t="s">
        <v>12241</v>
      </c>
      <c r="F5021" s="34">
        <v>44949.240277777775</v>
      </c>
      <c r="G5021" s="34">
        <v>44965.416666666664</v>
      </c>
      <c r="H5021" t="s">
        <v>2</v>
      </c>
      <c r="I5021" t="s">
        <v>903</v>
      </c>
      <c r="J5021" t="s">
        <v>12362</v>
      </c>
      <c r="K5021" t="s">
        <v>0</v>
      </c>
    </row>
    <row r="5022" spans="1:11">
      <c r="A5022" t="s">
        <v>11983</v>
      </c>
      <c r="B5022" s="33" t="s">
        <v>976</v>
      </c>
      <c r="C5022" s="33" t="s">
        <v>333</v>
      </c>
      <c r="D5022" t="s">
        <v>333</v>
      </c>
      <c r="E5022" t="s">
        <v>12241</v>
      </c>
      <c r="F5022" s="34">
        <v>44949.240972222222</v>
      </c>
      <c r="G5022" s="34">
        <v>44949.674016400466</v>
      </c>
      <c r="H5022" t="s">
        <v>907</v>
      </c>
      <c r="I5022" t="s">
        <v>903</v>
      </c>
      <c r="J5022" t="s">
        <v>12370</v>
      </c>
      <c r="K5022" t="s">
        <v>0</v>
      </c>
    </row>
    <row r="5023" spans="1:11">
      <c r="A5023" t="s">
        <v>11984</v>
      </c>
      <c r="B5023" s="33" t="s">
        <v>976</v>
      </c>
      <c r="C5023" s="33" t="s">
        <v>333</v>
      </c>
      <c r="D5023" t="s">
        <v>333</v>
      </c>
      <c r="E5023" t="s">
        <v>806</v>
      </c>
      <c r="F5023" s="34">
        <v>44949.243055555555</v>
      </c>
      <c r="G5023" s="34">
        <v>44949.674838692132</v>
      </c>
      <c r="H5023" t="s">
        <v>907</v>
      </c>
      <c r="I5023" t="s">
        <v>903</v>
      </c>
      <c r="J5023" t="s">
        <v>12364</v>
      </c>
      <c r="K5023" t="s">
        <v>0</v>
      </c>
    </row>
    <row r="5024" spans="1:11">
      <c r="A5024" t="s">
        <v>11985</v>
      </c>
      <c r="B5024" s="33" t="s">
        <v>976</v>
      </c>
      <c r="C5024" s="33" t="s">
        <v>333</v>
      </c>
      <c r="D5024" t="s">
        <v>333</v>
      </c>
      <c r="E5024" t="s">
        <v>12241</v>
      </c>
      <c r="F5024" s="34">
        <v>44949.243750000001</v>
      </c>
      <c r="G5024" s="34">
        <v>44952.367396400463</v>
      </c>
      <c r="H5024" t="s">
        <v>907</v>
      </c>
      <c r="I5024" t="s">
        <v>903</v>
      </c>
      <c r="J5024" t="s">
        <v>12275</v>
      </c>
      <c r="K5024" t="s">
        <v>0</v>
      </c>
    </row>
    <row r="5025" spans="1:11">
      <c r="A5025" t="s">
        <v>11986</v>
      </c>
      <c r="B5025" s="33" t="s">
        <v>976</v>
      </c>
      <c r="C5025" s="33" t="s">
        <v>333</v>
      </c>
      <c r="D5025" t="s">
        <v>333</v>
      </c>
      <c r="E5025" t="s">
        <v>12241</v>
      </c>
      <c r="F5025" s="34">
        <v>44949.245138888888</v>
      </c>
      <c r="G5025" s="34">
        <v>44952.368942256944</v>
      </c>
      <c r="H5025" t="s">
        <v>2</v>
      </c>
      <c r="I5025" t="s">
        <v>903</v>
      </c>
      <c r="J5025" t="s">
        <v>12373</v>
      </c>
      <c r="K5025" t="s">
        <v>0</v>
      </c>
    </row>
    <row r="5026" spans="1:11">
      <c r="A5026" t="s">
        <v>11987</v>
      </c>
      <c r="B5026" s="33" t="s">
        <v>976</v>
      </c>
      <c r="C5026" s="33" t="s">
        <v>333</v>
      </c>
      <c r="D5026" t="s">
        <v>333</v>
      </c>
      <c r="E5026" t="s">
        <v>806</v>
      </c>
      <c r="F5026" s="34">
        <v>44949.245833333334</v>
      </c>
      <c r="G5026" s="34">
        <v>44952.371195185187</v>
      </c>
      <c r="H5026" t="s">
        <v>907</v>
      </c>
      <c r="I5026" t="s">
        <v>903</v>
      </c>
      <c r="J5026" t="s">
        <v>12315</v>
      </c>
      <c r="K5026" t="s">
        <v>0</v>
      </c>
    </row>
    <row r="5027" spans="1:11">
      <c r="A5027" t="s">
        <v>11988</v>
      </c>
      <c r="B5027" s="33" t="s">
        <v>976</v>
      </c>
      <c r="C5027" s="33" t="s">
        <v>333</v>
      </c>
      <c r="D5027" t="s">
        <v>333</v>
      </c>
      <c r="E5027" t="s">
        <v>12241</v>
      </c>
      <c r="F5027" s="34">
        <v>44949.24722222222</v>
      </c>
      <c r="G5027" s="34">
        <v>44952.373307372683</v>
      </c>
      <c r="H5027" t="s">
        <v>907</v>
      </c>
      <c r="I5027" t="s">
        <v>903</v>
      </c>
      <c r="J5027" t="s">
        <v>12315</v>
      </c>
      <c r="K5027" t="s">
        <v>0</v>
      </c>
    </row>
    <row r="5028" spans="1:11">
      <c r="A5028" t="s">
        <v>11989</v>
      </c>
      <c r="B5028" s="33" t="s">
        <v>976</v>
      </c>
      <c r="C5028" s="33" t="s">
        <v>333</v>
      </c>
      <c r="D5028" t="s">
        <v>333</v>
      </c>
      <c r="E5028" t="s">
        <v>12241</v>
      </c>
      <c r="F5028" s="34">
        <v>44949.25</v>
      </c>
      <c r="G5028" s="34">
        <v>44965.395833333336</v>
      </c>
      <c r="H5028" t="s">
        <v>2</v>
      </c>
      <c r="I5028" t="s">
        <v>903</v>
      </c>
      <c r="J5028" t="s">
        <v>12363</v>
      </c>
      <c r="K5028" t="s">
        <v>0</v>
      </c>
    </row>
    <row r="5029" spans="1:11">
      <c r="A5029" t="s">
        <v>11990</v>
      </c>
      <c r="B5029" s="33" t="s">
        <v>976</v>
      </c>
      <c r="C5029" s="33" t="s">
        <v>333</v>
      </c>
      <c r="D5029" t="s">
        <v>333</v>
      </c>
      <c r="E5029" t="s">
        <v>12241</v>
      </c>
      <c r="F5029" s="34">
        <v>44949.253472222219</v>
      </c>
      <c r="G5029" s="34">
        <v>44967.5</v>
      </c>
      <c r="H5029" t="s">
        <v>907</v>
      </c>
      <c r="I5029" t="s">
        <v>903</v>
      </c>
      <c r="J5029" t="s">
        <v>12360</v>
      </c>
      <c r="K5029" t="s">
        <v>0</v>
      </c>
    </row>
    <row r="5030" spans="1:11">
      <c r="A5030" t="s">
        <v>11991</v>
      </c>
      <c r="B5030" s="33" t="s">
        <v>976</v>
      </c>
      <c r="C5030" s="33" t="s">
        <v>333</v>
      </c>
      <c r="D5030" t="s">
        <v>333</v>
      </c>
      <c r="E5030" t="s">
        <v>12241</v>
      </c>
      <c r="F5030" s="34">
        <v>44949.254861111112</v>
      </c>
      <c r="G5030" s="34">
        <v>44967.652777777781</v>
      </c>
      <c r="H5030" t="s">
        <v>907</v>
      </c>
      <c r="I5030" t="s">
        <v>903</v>
      </c>
      <c r="J5030" t="s">
        <v>12359</v>
      </c>
      <c r="K5030" t="s">
        <v>0</v>
      </c>
    </row>
    <row r="5031" spans="1:11">
      <c r="A5031" t="s">
        <v>11992</v>
      </c>
      <c r="B5031" s="33" t="s">
        <v>976</v>
      </c>
      <c r="C5031" s="33" t="s">
        <v>333</v>
      </c>
      <c r="D5031" t="s">
        <v>333</v>
      </c>
      <c r="E5031" t="s">
        <v>12241</v>
      </c>
      <c r="F5031" s="34">
        <v>44949.256249999999</v>
      </c>
      <c r="G5031" s="34">
        <v>44965.416666666664</v>
      </c>
      <c r="H5031" t="s">
        <v>2</v>
      </c>
      <c r="I5031" t="s">
        <v>903</v>
      </c>
      <c r="J5031" t="s">
        <v>12362</v>
      </c>
      <c r="K5031" t="s">
        <v>0</v>
      </c>
    </row>
    <row r="5032" spans="1:11">
      <c r="A5032" t="s">
        <v>11993</v>
      </c>
      <c r="B5032" s="33" t="s">
        <v>976</v>
      </c>
      <c r="C5032" s="33" t="s">
        <v>333</v>
      </c>
      <c r="D5032" t="s">
        <v>333</v>
      </c>
      <c r="E5032" t="s">
        <v>12241</v>
      </c>
      <c r="F5032" s="34">
        <v>44949.257638888892</v>
      </c>
      <c r="G5032" s="34">
        <v>44965.416666666664</v>
      </c>
      <c r="H5032" t="s">
        <v>2</v>
      </c>
      <c r="I5032" t="s">
        <v>903</v>
      </c>
      <c r="J5032" t="s">
        <v>12315</v>
      </c>
      <c r="K5032" t="s">
        <v>0</v>
      </c>
    </row>
    <row r="5033" spans="1:11">
      <c r="A5033" t="s">
        <v>11994</v>
      </c>
      <c r="B5033" s="33" t="s">
        <v>976</v>
      </c>
      <c r="C5033" s="33">
        <v>702</v>
      </c>
      <c r="D5033" t="s">
        <v>901</v>
      </c>
      <c r="E5033" t="s">
        <v>12241</v>
      </c>
      <c r="F5033" s="34">
        <v>44950.774305555555</v>
      </c>
      <c r="G5033" s="34">
        <v>44967.375</v>
      </c>
      <c r="H5033" t="s">
        <v>907</v>
      </c>
      <c r="I5033" t="s">
        <v>903</v>
      </c>
      <c r="J5033" t="s">
        <v>12359</v>
      </c>
      <c r="K5033" t="s">
        <v>0</v>
      </c>
    </row>
    <row r="5034" spans="1:11">
      <c r="A5034" t="s">
        <v>11995</v>
      </c>
      <c r="B5034" s="33" t="s">
        <v>976</v>
      </c>
      <c r="C5034" s="33" t="s">
        <v>333</v>
      </c>
      <c r="D5034" t="s">
        <v>333</v>
      </c>
      <c r="E5034" t="s">
        <v>12241</v>
      </c>
      <c r="F5034" s="34">
        <v>44952.857638888891</v>
      </c>
      <c r="G5034" s="34">
        <v>44965.677083333336</v>
      </c>
      <c r="H5034" t="s">
        <v>2</v>
      </c>
      <c r="I5034" t="s">
        <v>903</v>
      </c>
      <c r="J5034" t="s">
        <v>12361</v>
      </c>
      <c r="K5034" t="s">
        <v>0</v>
      </c>
    </row>
    <row r="5035" spans="1:11">
      <c r="A5035" t="s">
        <v>11996</v>
      </c>
      <c r="B5035" s="33" t="s">
        <v>976</v>
      </c>
      <c r="C5035" s="33" t="s">
        <v>333</v>
      </c>
      <c r="D5035" t="s">
        <v>333</v>
      </c>
      <c r="E5035" t="s">
        <v>12241</v>
      </c>
      <c r="F5035" s="34">
        <v>44952.85833333333</v>
      </c>
      <c r="G5035" s="34">
        <v>44957.657781793983</v>
      </c>
      <c r="H5035" t="s">
        <v>907</v>
      </c>
      <c r="I5035" t="s">
        <v>903</v>
      </c>
      <c r="J5035" t="s">
        <v>12365</v>
      </c>
      <c r="K5035" t="s">
        <v>0</v>
      </c>
    </row>
    <row r="5036" spans="1:11">
      <c r="A5036" t="s">
        <v>11997</v>
      </c>
      <c r="B5036" s="33" t="s">
        <v>976</v>
      </c>
      <c r="C5036" s="33">
        <v>505</v>
      </c>
      <c r="D5036" t="s">
        <v>905</v>
      </c>
      <c r="E5036" t="s">
        <v>12241</v>
      </c>
      <c r="F5036" s="34">
        <v>44953.481944444444</v>
      </c>
      <c r="G5036" s="34">
        <v>44981.458333333336</v>
      </c>
      <c r="H5036" t="s">
        <v>907</v>
      </c>
      <c r="I5036" t="s">
        <v>903</v>
      </c>
      <c r="J5036" t="s">
        <v>12360</v>
      </c>
      <c r="K5036" t="s">
        <v>0</v>
      </c>
    </row>
    <row r="5037" spans="1:11">
      <c r="A5037" t="s">
        <v>11998</v>
      </c>
      <c r="B5037" s="33" t="s">
        <v>976</v>
      </c>
      <c r="C5037" s="33">
        <v>706</v>
      </c>
      <c r="D5037" t="s">
        <v>901</v>
      </c>
      <c r="E5037" t="s">
        <v>12241</v>
      </c>
      <c r="F5037" s="34">
        <v>44953.481944444444</v>
      </c>
      <c r="G5037" s="34">
        <v>44971.458333333336</v>
      </c>
      <c r="H5037" t="s">
        <v>907</v>
      </c>
      <c r="I5037" t="s">
        <v>903</v>
      </c>
      <c r="J5037" t="s">
        <v>12360</v>
      </c>
      <c r="K5037" t="s">
        <v>0</v>
      </c>
    </row>
    <row r="5038" spans="1:11">
      <c r="A5038" t="s">
        <v>11999</v>
      </c>
      <c r="B5038" s="33" t="s">
        <v>976</v>
      </c>
      <c r="C5038" s="33">
        <v>805</v>
      </c>
      <c r="D5038" t="s">
        <v>905</v>
      </c>
      <c r="E5038" t="s">
        <v>12241</v>
      </c>
      <c r="F5038" s="34">
        <v>44963.90625</v>
      </c>
      <c r="G5038" s="34">
        <v>44989.5</v>
      </c>
      <c r="H5038" t="s">
        <v>907</v>
      </c>
      <c r="I5038" t="s">
        <v>903</v>
      </c>
      <c r="J5038" t="s">
        <v>12258</v>
      </c>
      <c r="K5038" t="s">
        <v>0</v>
      </c>
    </row>
    <row r="5039" spans="1:11">
      <c r="A5039" t="s">
        <v>12000</v>
      </c>
      <c r="B5039" s="33" t="s">
        <v>976</v>
      </c>
      <c r="C5039" s="33" t="s">
        <v>333</v>
      </c>
      <c r="D5039" t="s">
        <v>333</v>
      </c>
      <c r="E5039" t="s">
        <v>12241</v>
      </c>
      <c r="F5039" s="34">
        <v>44965.342361111114</v>
      </c>
      <c r="G5039" s="34">
        <v>44967.5</v>
      </c>
      <c r="H5039" t="s">
        <v>907</v>
      </c>
      <c r="I5039" t="s">
        <v>903</v>
      </c>
      <c r="J5039" t="s">
        <v>12274</v>
      </c>
      <c r="K5039" t="s">
        <v>0</v>
      </c>
    </row>
    <row r="5040" spans="1:11">
      <c r="A5040" t="s">
        <v>12001</v>
      </c>
      <c r="B5040" s="33" t="s">
        <v>976</v>
      </c>
      <c r="C5040" s="33" t="s">
        <v>333</v>
      </c>
      <c r="D5040" t="s">
        <v>333</v>
      </c>
      <c r="E5040" t="s">
        <v>12241</v>
      </c>
      <c r="F5040" s="34">
        <v>44965.34375</v>
      </c>
      <c r="G5040" s="34">
        <v>44967.645833333336</v>
      </c>
      <c r="H5040" t="s">
        <v>907</v>
      </c>
      <c r="I5040" t="s">
        <v>903</v>
      </c>
      <c r="J5040" t="s">
        <v>12359</v>
      </c>
      <c r="K5040" t="s">
        <v>0</v>
      </c>
    </row>
    <row r="5041" spans="1:11">
      <c r="A5041" t="s">
        <v>12002</v>
      </c>
      <c r="B5041" s="33" t="s">
        <v>976</v>
      </c>
      <c r="C5041" s="33">
        <v>605</v>
      </c>
      <c r="D5041" t="s">
        <v>905</v>
      </c>
      <c r="E5041" t="s">
        <v>12241</v>
      </c>
      <c r="F5041" s="34">
        <v>44965.913888888892</v>
      </c>
      <c r="G5041" s="34">
        <v>44967.683389444443</v>
      </c>
      <c r="H5041" t="s">
        <v>907</v>
      </c>
      <c r="I5041" t="s">
        <v>903</v>
      </c>
      <c r="J5041" t="s">
        <v>12314</v>
      </c>
      <c r="K5041" t="s">
        <v>0</v>
      </c>
    </row>
    <row r="5042" spans="1:11">
      <c r="A5042" t="s">
        <v>12003</v>
      </c>
      <c r="B5042" s="33" t="s">
        <v>976</v>
      </c>
      <c r="C5042" s="33">
        <v>104</v>
      </c>
      <c r="D5042" t="s">
        <v>905</v>
      </c>
      <c r="E5042" t="s">
        <v>12254</v>
      </c>
      <c r="F5042" s="34">
        <v>44967.597916666666</v>
      </c>
      <c r="G5042" s="34">
        <v>44984</v>
      </c>
      <c r="H5042" t="s">
        <v>2</v>
      </c>
      <c r="I5042" t="s">
        <v>903</v>
      </c>
      <c r="J5042" t="s">
        <v>12358</v>
      </c>
      <c r="K5042" t="s">
        <v>0</v>
      </c>
    </row>
    <row r="5043" spans="1:11">
      <c r="A5043" t="s">
        <v>12004</v>
      </c>
      <c r="B5043" s="33" t="s">
        <v>976</v>
      </c>
      <c r="C5043" s="33">
        <v>107</v>
      </c>
      <c r="D5043" t="s">
        <v>901</v>
      </c>
      <c r="E5043" t="s">
        <v>12241</v>
      </c>
      <c r="F5043" s="34">
        <v>44982.082638888889</v>
      </c>
      <c r="G5043" s="34">
        <v>44989.666666666664</v>
      </c>
      <c r="H5043" t="s">
        <v>907</v>
      </c>
      <c r="I5043" t="s">
        <v>903</v>
      </c>
      <c r="J5043" t="s">
        <v>12364</v>
      </c>
      <c r="K5043" t="s">
        <v>0</v>
      </c>
    </row>
    <row r="5044" spans="1:11">
      <c r="A5044" t="s">
        <v>12005</v>
      </c>
      <c r="B5044" s="33" t="s">
        <v>976</v>
      </c>
      <c r="C5044" s="33">
        <v>204</v>
      </c>
      <c r="D5044" t="s">
        <v>905</v>
      </c>
      <c r="E5044" t="s">
        <v>12241</v>
      </c>
      <c r="F5044" s="34">
        <v>44984.696527777778</v>
      </c>
      <c r="G5044" s="34">
        <v>44993.5</v>
      </c>
      <c r="H5044" t="s">
        <v>907</v>
      </c>
      <c r="I5044" t="s">
        <v>903</v>
      </c>
      <c r="J5044" t="s">
        <v>12360</v>
      </c>
      <c r="K5044" t="s">
        <v>0</v>
      </c>
    </row>
    <row r="5045" spans="1:11">
      <c r="A5045" t="s">
        <v>12006</v>
      </c>
      <c r="B5045" s="33" t="s">
        <v>976</v>
      </c>
      <c r="C5045" s="33">
        <v>302</v>
      </c>
      <c r="D5045" t="s">
        <v>905</v>
      </c>
      <c r="E5045" t="s">
        <v>12241</v>
      </c>
      <c r="F5045" s="34">
        <v>44974.73333333333</v>
      </c>
      <c r="G5045" s="34">
        <v>44999.486111111109</v>
      </c>
      <c r="H5045" t="s">
        <v>907</v>
      </c>
      <c r="I5045" t="s">
        <v>903</v>
      </c>
      <c r="J5045" t="s">
        <v>12314</v>
      </c>
      <c r="K5045" t="s">
        <v>0</v>
      </c>
    </row>
    <row r="5046" spans="1:11">
      <c r="A5046" t="s">
        <v>12007</v>
      </c>
      <c r="B5046" s="33" t="s">
        <v>976</v>
      </c>
      <c r="C5046" s="33">
        <v>505</v>
      </c>
      <c r="D5046" t="s">
        <v>905</v>
      </c>
      <c r="E5046" t="s">
        <v>12241</v>
      </c>
      <c r="F5046" s="34">
        <v>45012.355555555558</v>
      </c>
      <c r="G5046" s="34">
        <v>45012.6875</v>
      </c>
      <c r="H5046" t="s">
        <v>907</v>
      </c>
      <c r="I5046" t="s">
        <v>903</v>
      </c>
      <c r="J5046" t="s">
        <v>12360</v>
      </c>
      <c r="K5046" t="s">
        <v>0</v>
      </c>
    </row>
    <row r="5047" spans="1:11">
      <c r="A5047" t="s">
        <v>12008</v>
      </c>
      <c r="B5047" s="33" t="s">
        <v>976</v>
      </c>
      <c r="C5047" s="33">
        <v>201</v>
      </c>
      <c r="D5047" t="s">
        <v>905</v>
      </c>
      <c r="E5047" t="s">
        <v>12241</v>
      </c>
      <c r="F5047" s="34">
        <v>44998.862500000003</v>
      </c>
      <c r="G5047" s="34">
        <v>45014.395833333336</v>
      </c>
      <c r="H5047" t="s">
        <v>2</v>
      </c>
      <c r="I5047" t="s">
        <v>903</v>
      </c>
      <c r="J5047" t="s">
        <v>12274</v>
      </c>
      <c r="K5047" t="s">
        <v>0</v>
      </c>
    </row>
    <row r="5048" spans="1:11">
      <c r="A5048" t="s">
        <v>12009</v>
      </c>
      <c r="B5048" s="33" t="s">
        <v>976</v>
      </c>
      <c r="C5048" s="33">
        <v>201</v>
      </c>
      <c r="D5048" t="s">
        <v>905</v>
      </c>
      <c r="E5048" t="s">
        <v>12243</v>
      </c>
      <c r="F5048" s="34">
        <v>45014.478472222225</v>
      </c>
      <c r="G5048" s="34">
        <v>45028.5</v>
      </c>
      <c r="H5048" t="s">
        <v>907</v>
      </c>
      <c r="I5048" t="s">
        <v>903</v>
      </c>
      <c r="J5048" t="s">
        <v>12360</v>
      </c>
      <c r="K5048" t="s">
        <v>0</v>
      </c>
    </row>
    <row r="5049" spans="1:11">
      <c r="A5049" t="s">
        <v>12010</v>
      </c>
      <c r="B5049" s="33" t="s">
        <v>976</v>
      </c>
      <c r="C5049" s="33">
        <v>403</v>
      </c>
      <c r="D5049" t="s">
        <v>905</v>
      </c>
      <c r="E5049" t="s">
        <v>12243</v>
      </c>
      <c r="F5049" s="34">
        <v>45014.739583333336</v>
      </c>
      <c r="G5049" s="34">
        <v>45027.5</v>
      </c>
      <c r="H5049" t="s">
        <v>907</v>
      </c>
      <c r="I5049" t="s">
        <v>903</v>
      </c>
      <c r="J5049" t="s">
        <v>12314</v>
      </c>
      <c r="K5049" t="s">
        <v>0</v>
      </c>
    </row>
    <row r="5050" spans="1:11">
      <c r="A5050" t="s">
        <v>12011</v>
      </c>
      <c r="B5050" s="33" t="s">
        <v>976</v>
      </c>
      <c r="C5050" s="33">
        <v>505</v>
      </c>
      <c r="D5050" t="s">
        <v>901</v>
      </c>
      <c r="E5050" t="s">
        <v>12243</v>
      </c>
      <c r="F5050" s="34">
        <v>45033.342361111114</v>
      </c>
      <c r="G5050" s="34">
        <v>45040.568274224534</v>
      </c>
      <c r="H5050" t="s">
        <v>2</v>
      </c>
      <c r="I5050" t="s">
        <v>903</v>
      </c>
      <c r="J5050" t="s">
        <v>12437</v>
      </c>
      <c r="K5050" t="s">
        <v>0</v>
      </c>
    </row>
    <row r="5051" spans="1:11">
      <c r="A5051" t="s">
        <v>12012</v>
      </c>
      <c r="B5051" s="33" t="s">
        <v>976</v>
      </c>
      <c r="C5051" s="33">
        <v>103</v>
      </c>
      <c r="D5051" t="s">
        <v>905</v>
      </c>
      <c r="E5051" t="s">
        <v>12243</v>
      </c>
      <c r="F5051" s="34">
        <v>45032.902083333334</v>
      </c>
      <c r="G5051" s="34">
        <v>45049.5</v>
      </c>
      <c r="H5051" t="s">
        <v>907</v>
      </c>
      <c r="I5051" t="s">
        <v>903</v>
      </c>
      <c r="J5051" t="s">
        <v>12363</v>
      </c>
      <c r="K5051" t="s">
        <v>0</v>
      </c>
    </row>
    <row r="5052" spans="1:11">
      <c r="A5052" t="s">
        <v>12013</v>
      </c>
      <c r="B5052" s="33" t="s">
        <v>976</v>
      </c>
      <c r="C5052" s="33">
        <v>204</v>
      </c>
      <c r="D5052" t="s">
        <v>901</v>
      </c>
      <c r="E5052" t="s">
        <v>12243</v>
      </c>
      <c r="F5052" s="34">
        <v>45022.651388888888</v>
      </c>
      <c r="G5052" s="34">
        <v>45036.400410335649</v>
      </c>
      <c r="H5052" t="s">
        <v>907</v>
      </c>
      <c r="I5052" t="s">
        <v>903</v>
      </c>
      <c r="J5052" t="s">
        <v>12360</v>
      </c>
      <c r="K5052" t="s">
        <v>0</v>
      </c>
    </row>
    <row r="5053" spans="1:11">
      <c r="A5053" t="s">
        <v>12014</v>
      </c>
      <c r="B5053" s="33" t="s">
        <v>976</v>
      </c>
      <c r="C5053" s="33">
        <v>704</v>
      </c>
      <c r="D5053" t="s">
        <v>901</v>
      </c>
      <c r="E5053" t="s">
        <v>12243</v>
      </c>
      <c r="F5053" s="34">
        <v>45042.510416666664</v>
      </c>
      <c r="G5053" s="34">
        <v>45064.458333333336</v>
      </c>
      <c r="H5053" t="s">
        <v>907</v>
      </c>
      <c r="I5053" t="s">
        <v>903</v>
      </c>
      <c r="J5053" t="s">
        <v>12364</v>
      </c>
      <c r="K5053" t="s">
        <v>0</v>
      </c>
    </row>
    <row r="5054" spans="1:11">
      <c r="A5054" t="s">
        <v>12015</v>
      </c>
      <c r="B5054" s="33" t="s">
        <v>976</v>
      </c>
      <c r="C5054" s="33">
        <v>203</v>
      </c>
      <c r="D5054" t="s">
        <v>905</v>
      </c>
      <c r="E5054" t="s">
        <v>12243</v>
      </c>
      <c r="F5054" s="34">
        <v>45043.365277777775</v>
      </c>
      <c r="G5054" s="34">
        <v>45051.5</v>
      </c>
      <c r="H5054" t="s">
        <v>907</v>
      </c>
      <c r="I5054" t="s">
        <v>903</v>
      </c>
      <c r="J5054" t="s">
        <v>12360</v>
      </c>
      <c r="K5054" t="s">
        <v>0</v>
      </c>
    </row>
    <row r="5055" spans="1:11">
      <c r="A5055" t="s">
        <v>12016</v>
      </c>
      <c r="B5055" s="33" t="s">
        <v>976</v>
      </c>
      <c r="C5055" s="33">
        <v>101</v>
      </c>
      <c r="D5055" t="s">
        <v>905</v>
      </c>
      <c r="E5055" t="s">
        <v>12243</v>
      </c>
      <c r="F5055" s="34">
        <v>45056.477777777778</v>
      </c>
      <c r="G5055" s="34">
        <v>45058.345104791668</v>
      </c>
      <c r="H5055" t="s">
        <v>2</v>
      </c>
      <c r="I5055" t="s">
        <v>903</v>
      </c>
      <c r="J5055" t="s">
        <v>12437</v>
      </c>
      <c r="K5055" t="s">
        <v>0</v>
      </c>
    </row>
    <row r="5056" spans="1:11">
      <c r="A5056" t="s">
        <v>12017</v>
      </c>
      <c r="B5056" s="33" t="s">
        <v>976</v>
      </c>
      <c r="C5056" s="33">
        <v>103</v>
      </c>
      <c r="D5056" t="s">
        <v>905</v>
      </c>
      <c r="E5056" t="s">
        <v>12243</v>
      </c>
      <c r="F5056" s="34">
        <v>45055.356944444444</v>
      </c>
      <c r="G5056" s="34">
        <v>45058.4375</v>
      </c>
      <c r="H5056" t="s">
        <v>907</v>
      </c>
      <c r="I5056" t="s">
        <v>903</v>
      </c>
      <c r="J5056" t="s">
        <v>12274</v>
      </c>
      <c r="K5056" t="s">
        <v>0</v>
      </c>
    </row>
    <row r="5057" spans="1:11">
      <c r="A5057" t="s">
        <v>12018</v>
      </c>
      <c r="B5057" s="33" t="s">
        <v>976</v>
      </c>
      <c r="C5057" s="33">
        <v>204</v>
      </c>
      <c r="D5057" t="s">
        <v>901</v>
      </c>
      <c r="E5057" t="s">
        <v>12243</v>
      </c>
      <c r="F5057" s="34">
        <v>45061.881944444445</v>
      </c>
      <c r="G5057" s="34">
        <v>45066.4375</v>
      </c>
      <c r="H5057" t="s">
        <v>907</v>
      </c>
      <c r="I5057" t="s">
        <v>903</v>
      </c>
      <c r="J5057" t="s">
        <v>12314</v>
      </c>
      <c r="K5057" t="s">
        <v>0</v>
      </c>
    </row>
    <row r="5058" spans="1:11">
      <c r="A5058" t="s">
        <v>12019</v>
      </c>
      <c r="B5058" s="33" t="s">
        <v>976</v>
      </c>
      <c r="C5058" s="33">
        <v>608</v>
      </c>
      <c r="D5058" t="s">
        <v>905</v>
      </c>
      <c r="E5058" t="s">
        <v>12243</v>
      </c>
      <c r="F5058" s="34">
        <v>45039.442361111112</v>
      </c>
      <c r="G5058" s="34">
        <v>45062.751826319443</v>
      </c>
      <c r="H5058" t="s">
        <v>907</v>
      </c>
      <c r="I5058" t="s">
        <v>903</v>
      </c>
      <c r="J5058" t="s">
        <v>12274</v>
      </c>
      <c r="K5058" t="s">
        <v>0</v>
      </c>
    </row>
    <row r="5059" spans="1:11">
      <c r="A5059" t="s">
        <v>12020</v>
      </c>
      <c r="B5059" s="33" t="s">
        <v>976</v>
      </c>
      <c r="C5059" s="33">
        <v>804</v>
      </c>
      <c r="D5059" t="s">
        <v>901</v>
      </c>
      <c r="E5059" t="s">
        <v>12243</v>
      </c>
      <c r="F5059" s="34">
        <v>45048.464583333334</v>
      </c>
      <c r="G5059" s="34">
        <v>45063.395833333336</v>
      </c>
      <c r="H5059" t="s">
        <v>2</v>
      </c>
      <c r="I5059" t="s">
        <v>903</v>
      </c>
      <c r="J5059" t="s">
        <v>12358</v>
      </c>
      <c r="K5059" t="s">
        <v>0</v>
      </c>
    </row>
    <row r="5060" spans="1:11">
      <c r="A5060" t="s">
        <v>12021</v>
      </c>
      <c r="B5060" s="33" t="s">
        <v>976</v>
      </c>
      <c r="C5060" s="33">
        <v>605</v>
      </c>
      <c r="D5060" t="s">
        <v>905</v>
      </c>
      <c r="E5060" t="s">
        <v>12243</v>
      </c>
      <c r="F5060" s="34">
        <v>45055.841666666667</v>
      </c>
      <c r="G5060" s="34">
        <v>45072.583333333336</v>
      </c>
      <c r="H5060" t="s">
        <v>907</v>
      </c>
      <c r="I5060" t="s">
        <v>903</v>
      </c>
      <c r="J5060" t="s">
        <v>12358</v>
      </c>
      <c r="K5060" t="s">
        <v>0</v>
      </c>
    </row>
    <row r="5061" spans="1:11">
      <c r="A5061" t="s">
        <v>12022</v>
      </c>
      <c r="B5061" s="33" t="s">
        <v>976</v>
      </c>
      <c r="C5061" s="33">
        <v>101</v>
      </c>
      <c r="D5061" t="s">
        <v>905</v>
      </c>
      <c r="E5061" t="s">
        <v>12243</v>
      </c>
      <c r="F5061" s="34">
        <v>45071.886805555558</v>
      </c>
      <c r="G5061" s="34">
        <v>45092.637934247687</v>
      </c>
      <c r="H5061" t="s">
        <v>907</v>
      </c>
      <c r="I5061" t="s">
        <v>903</v>
      </c>
      <c r="J5061" t="s">
        <v>12274</v>
      </c>
      <c r="K5061" t="s">
        <v>0</v>
      </c>
    </row>
    <row r="5062" spans="1:11">
      <c r="A5062" t="s">
        <v>12023</v>
      </c>
      <c r="B5062" s="33" t="s">
        <v>976</v>
      </c>
      <c r="C5062" s="33">
        <v>604</v>
      </c>
      <c r="D5062" t="s">
        <v>901</v>
      </c>
      <c r="E5062" t="s">
        <v>12243</v>
      </c>
      <c r="F5062" s="34">
        <v>45072.623611111114</v>
      </c>
      <c r="G5062" s="34">
        <v>45076.625</v>
      </c>
      <c r="H5062" t="s">
        <v>907</v>
      </c>
      <c r="I5062" t="s">
        <v>903</v>
      </c>
      <c r="J5062" t="s">
        <v>12314</v>
      </c>
      <c r="K5062" t="s">
        <v>0</v>
      </c>
    </row>
    <row r="5063" spans="1:11">
      <c r="A5063" t="s">
        <v>12024</v>
      </c>
      <c r="B5063" s="33" t="s">
        <v>976</v>
      </c>
      <c r="C5063" s="33" t="s">
        <v>333</v>
      </c>
      <c r="D5063" t="s">
        <v>333</v>
      </c>
      <c r="E5063" t="s">
        <v>12243</v>
      </c>
      <c r="F5063" s="34">
        <v>45056.442361111112</v>
      </c>
      <c r="G5063" s="34">
        <v>45080.004580740744</v>
      </c>
      <c r="H5063" t="s">
        <v>2</v>
      </c>
      <c r="I5063" t="s">
        <v>903</v>
      </c>
      <c r="J5063" t="s">
        <v>12437</v>
      </c>
      <c r="K5063" t="s">
        <v>0</v>
      </c>
    </row>
    <row r="5064" spans="1:11">
      <c r="A5064" t="s">
        <v>12025</v>
      </c>
      <c r="B5064" s="33" t="s">
        <v>976</v>
      </c>
      <c r="C5064" s="33">
        <v>102</v>
      </c>
      <c r="D5064" t="s">
        <v>901</v>
      </c>
      <c r="E5064" t="s">
        <v>12243</v>
      </c>
      <c r="F5064" s="34">
        <v>45044.441666666666</v>
      </c>
      <c r="G5064" s="34">
        <v>45080.014484212959</v>
      </c>
      <c r="H5064" t="s">
        <v>907</v>
      </c>
      <c r="I5064" t="s">
        <v>903</v>
      </c>
      <c r="J5064" t="s">
        <v>12314</v>
      </c>
      <c r="K5064" t="s">
        <v>0</v>
      </c>
    </row>
    <row r="5065" spans="1:11">
      <c r="A5065" t="s">
        <v>12026</v>
      </c>
      <c r="B5065" s="33" t="s">
        <v>976</v>
      </c>
      <c r="C5065" s="33">
        <v>107</v>
      </c>
      <c r="D5065" t="s">
        <v>905</v>
      </c>
      <c r="E5065" t="s">
        <v>12243</v>
      </c>
      <c r="F5065" s="34">
        <v>45083.370138888888</v>
      </c>
      <c r="G5065" s="34">
        <v>45089.81857959491</v>
      </c>
      <c r="H5065" t="s">
        <v>907</v>
      </c>
      <c r="I5065" t="s">
        <v>903</v>
      </c>
      <c r="J5065" t="s">
        <v>12364</v>
      </c>
      <c r="K5065" t="s">
        <v>0</v>
      </c>
    </row>
    <row r="5066" spans="1:11">
      <c r="A5066" t="s">
        <v>12027</v>
      </c>
      <c r="B5066" s="33" t="s">
        <v>976</v>
      </c>
      <c r="C5066" s="33">
        <v>603</v>
      </c>
      <c r="D5066" t="s">
        <v>901</v>
      </c>
      <c r="E5066" t="s">
        <v>12243</v>
      </c>
      <c r="F5066" s="34">
        <v>45064.478472222225</v>
      </c>
      <c r="G5066" s="34">
        <v>45091.724599305555</v>
      </c>
      <c r="H5066" t="s">
        <v>2</v>
      </c>
      <c r="I5066" t="s">
        <v>903</v>
      </c>
      <c r="J5066" t="s">
        <v>12437</v>
      </c>
      <c r="K5066" t="s">
        <v>0</v>
      </c>
    </row>
    <row r="5067" spans="1:11">
      <c r="A5067" t="s">
        <v>12028</v>
      </c>
      <c r="B5067" s="33" t="s">
        <v>976</v>
      </c>
      <c r="C5067" s="33">
        <v>205</v>
      </c>
      <c r="D5067" t="s">
        <v>905</v>
      </c>
      <c r="E5067" t="s">
        <v>806</v>
      </c>
      <c r="F5067" s="34">
        <v>45078.70416666667</v>
      </c>
      <c r="G5067" s="34">
        <v>45091.726717581019</v>
      </c>
      <c r="H5067" t="s">
        <v>2</v>
      </c>
      <c r="I5067" t="s">
        <v>903</v>
      </c>
      <c r="J5067" t="s">
        <v>12360</v>
      </c>
      <c r="K5067" t="s">
        <v>0</v>
      </c>
    </row>
    <row r="5068" spans="1:11">
      <c r="A5068" t="s">
        <v>12029</v>
      </c>
      <c r="B5068" s="33" t="s">
        <v>976</v>
      </c>
      <c r="C5068" s="33">
        <v>105</v>
      </c>
      <c r="D5068" t="s">
        <v>905</v>
      </c>
      <c r="E5068" t="s">
        <v>12243</v>
      </c>
      <c r="F5068" s="34">
        <v>45091.746527777781</v>
      </c>
      <c r="G5068" s="34">
        <v>45092.756213020832</v>
      </c>
      <c r="H5068" t="s">
        <v>907</v>
      </c>
      <c r="I5068" t="s">
        <v>903</v>
      </c>
      <c r="J5068" t="s">
        <v>12364</v>
      </c>
      <c r="K5068" t="s">
        <v>0</v>
      </c>
    </row>
    <row r="5069" spans="1:11">
      <c r="A5069" t="s">
        <v>12030</v>
      </c>
      <c r="B5069" s="33" t="s">
        <v>976</v>
      </c>
      <c r="C5069" s="33">
        <v>307</v>
      </c>
      <c r="D5069" t="s">
        <v>905</v>
      </c>
      <c r="E5069" t="s">
        <v>12243</v>
      </c>
      <c r="F5069" s="34">
        <v>45091.309027777781</v>
      </c>
      <c r="G5069" s="34">
        <v>45104.5</v>
      </c>
      <c r="H5069" t="s">
        <v>907</v>
      </c>
      <c r="I5069" t="s">
        <v>903</v>
      </c>
      <c r="J5069" t="s">
        <v>12314</v>
      </c>
      <c r="K5069" t="s">
        <v>0</v>
      </c>
    </row>
    <row r="5070" spans="1:11">
      <c r="A5070" t="s">
        <v>12031</v>
      </c>
      <c r="B5070" s="33" t="s">
        <v>976</v>
      </c>
      <c r="C5070" s="33" t="s">
        <v>333</v>
      </c>
      <c r="D5070" t="s">
        <v>333</v>
      </c>
      <c r="E5070" t="s">
        <v>12243</v>
      </c>
      <c r="F5070" s="34">
        <v>45097.431944444441</v>
      </c>
      <c r="G5070" s="34">
        <v>45100.385937361112</v>
      </c>
      <c r="H5070" t="s">
        <v>2</v>
      </c>
      <c r="I5070" t="s">
        <v>903</v>
      </c>
      <c r="J5070" t="s">
        <v>12437</v>
      </c>
      <c r="K5070" t="s">
        <v>0</v>
      </c>
    </row>
    <row r="5071" spans="1:11">
      <c r="A5071" t="s">
        <v>12032</v>
      </c>
      <c r="B5071" s="33" t="s">
        <v>976</v>
      </c>
      <c r="C5071" s="33" t="s">
        <v>333</v>
      </c>
      <c r="D5071" t="s">
        <v>333</v>
      </c>
      <c r="E5071" t="s">
        <v>12243</v>
      </c>
      <c r="F5071" s="34">
        <v>45097.433333333334</v>
      </c>
      <c r="G5071" s="34">
        <v>45104.4375</v>
      </c>
      <c r="H5071" t="s">
        <v>2</v>
      </c>
      <c r="I5071" t="s">
        <v>903</v>
      </c>
      <c r="J5071" t="s">
        <v>12437</v>
      </c>
      <c r="K5071" t="s">
        <v>0</v>
      </c>
    </row>
    <row r="5072" spans="1:11">
      <c r="A5072" t="s">
        <v>12033</v>
      </c>
      <c r="B5072" s="33" t="s">
        <v>976</v>
      </c>
      <c r="C5072" s="33" t="s">
        <v>333</v>
      </c>
      <c r="D5072" t="s">
        <v>333</v>
      </c>
      <c r="E5072" t="s">
        <v>12243</v>
      </c>
      <c r="F5072" s="34">
        <v>45097.436805555553</v>
      </c>
      <c r="G5072" s="34">
        <v>45100.389833587964</v>
      </c>
      <c r="H5072" t="s">
        <v>907</v>
      </c>
      <c r="I5072" t="s">
        <v>903</v>
      </c>
      <c r="J5072" t="s">
        <v>12314</v>
      </c>
      <c r="K5072" t="s">
        <v>0</v>
      </c>
    </row>
    <row r="5073" spans="1:11">
      <c r="A5073" t="s">
        <v>12034</v>
      </c>
      <c r="B5073" s="33" t="s">
        <v>976</v>
      </c>
      <c r="C5073" s="33" t="s">
        <v>333</v>
      </c>
      <c r="D5073" t="s">
        <v>333</v>
      </c>
      <c r="E5073" t="s">
        <v>12243</v>
      </c>
      <c r="F5073" s="34">
        <v>45097.438888888886</v>
      </c>
      <c r="G5073" s="34">
        <v>45111.402084953705</v>
      </c>
      <c r="H5073" t="s">
        <v>2</v>
      </c>
      <c r="I5073" t="s">
        <v>903</v>
      </c>
      <c r="J5073" t="s">
        <v>12437</v>
      </c>
      <c r="K5073" t="s">
        <v>0</v>
      </c>
    </row>
    <row r="5074" spans="1:11">
      <c r="A5074" t="s">
        <v>12035</v>
      </c>
      <c r="B5074" s="33" t="s">
        <v>976</v>
      </c>
      <c r="C5074" s="33" t="s">
        <v>333</v>
      </c>
      <c r="D5074" t="s">
        <v>333</v>
      </c>
      <c r="E5074" t="s">
        <v>12243</v>
      </c>
      <c r="F5074" s="34">
        <v>45097.440972222219</v>
      </c>
      <c r="G5074" s="34">
        <v>45100.39193755787</v>
      </c>
      <c r="H5074" t="s">
        <v>907</v>
      </c>
      <c r="I5074" t="s">
        <v>903</v>
      </c>
      <c r="J5074" t="s">
        <v>12314</v>
      </c>
      <c r="K5074" t="s">
        <v>0</v>
      </c>
    </row>
    <row r="5075" spans="1:11">
      <c r="A5075" t="s">
        <v>12036</v>
      </c>
      <c r="B5075" s="33" t="s">
        <v>976</v>
      </c>
      <c r="C5075" s="33" t="s">
        <v>333</v>
      </c>
      <c r="D5075" t="s">
        <v>333</v>
      </c>
      <c r="E5075" t="s">
        <v>12243</v>
      </c>
      <c r="F5075" s="34">
        <v>45097.508333333331</v>
      </c>
      <c r="G5075" s="34">
        <v>45104.458333333336</v>
      </c>
      <c r="H5075" t="s">
        <v>2</v>
      </c>
      <c r="I5075" t="s">
        <v>903</v>
      </c>
      <c r="J5075" t="s">
        <v>12437</v>
      </c>
      <c r="K5075" t="s">
        <v>0</v>
      </c>
    </row>
    <row r="5076" spans="1:11">
      <c r="A5076" t="s">
        <v>12037</v>
      </c>
      <c r="B5076" s="33" t="s">
        <v>976</v>
      </c>
      <c r="C5076" s="33" t="s">
        <v>333</v>
      </c>
      <c r="D5076" t="s">
        <v>333</v>
      </c>
      <c r="E5076" t="s">
        <v>12243</v>
      </c>
      <c r="F5076" s="34">
        <v>45097.542361111111</v>
      </c>
      <c r="G5076" s="34">
        <v>45106.648175034723</v>
      </c>
      <c r="H5076" t="s">
        <v>2</v>
      </c>
      <c r="I5076" t="s">
        <v>903</v>
      </c>
      <c r="J5076" t="s">
        <v>12437</v>
      </c>
      <c r="K5076" t="s">
        <v>0</v>
      </c>
    </row>
    <row r="5077" spans="1:11">
      <c r="A5077" t="s">
        <v>12038</v>
      </c>
      <c r="B5077" s="33" t="s">
        <v>976</v>
      </c>
      <c r="C5077" s="33">
        <v>306</v>
      </c>
      <c r="D5077" t="s">
        <v>905</v>
      </c>
      <c r="E5077" t="s">
        <v>12243</v>
      </c>
      <c r="F5077" s="34">
        <v>45131.363194444442</v>
      </c>
      <c r="G5077" s="34">
        <v>45147.336805555555</v>
      </c>
      <c r="H5077" t="s">
        <v>907</v>
      </c>
      <c r="I5077" t="s">
        <v>903</v>
      </c>
      <c r="J5077" t="s">
        <v>12363</v>
      </c>
      <c r="K5077" t="s">
        <v>0</v>
      </c>
    </row>
    <row r="5078" spans="1:11">
      <c r="A5078" t="s">
        <v>12039</v>
      </c>
      <c r="B5078" s="33" t="s">
        <v>976</v>
      </c>
      <c r="C5078" s="33">
        <v>406</v>
      </c>
      <c r="D5078" t="s">
        <v>905</v>
      </c>
      <c r="E5078" t="s">
        <v>12243</v>
      </c>
      <c r="F5078" s="34">
        <v>45142.495138888888</v>
      </c>
      <c r="G5078" s="34">
        <v>45147.320735729169</v>
      </c>
      <c r="H5078" t="s">
        <v>907</v>
      </c>
      <c r="I5078" t="s">
        <v>903</v>
      </c>
      <c r="J5078" t="s">
        <v>12359</v>
      </c>
      <c r="K5078" t="s">
        <v>0</v>
      </c>
    </row>
    <row r="5079" spans="1:11">
      <c r="A5079" t="s">
        <v>12040</v>
      </c>
      <c r="B5079" s="33" t="s">
        <v>976</v>
      </c>
      <c r="C5079" s="33">
        <v>106</v>
      </c>
      <c r="D5079" t="s">
        <v>905</v>
      </c>
      <c r="E5079" t="s">
        <v>12243</v>
      </c>
      <c r="F5079" s="34">
        <v>45117.757638888892</v>
      </c>
      <c r="G5079" s="34">
        <v>45149.411178344904</v>
      </c>
      <c r="H5079" t="s">
        <v>907</v>
      </c>
      <c r="I5079" t="s">
        <v>903</v>
      </c>
      <c r="J5079" t="s">
        <v>12274</v>
      </c>
      <c r="K5079" t="s">
        <v>0</v>
      </c>
    </row>
    <row r="5080" spans="1:11">
      <c r="A5080" t="s">
        <v>12041</v>
      </c>
      <c r="B5080" s="33" t="s">
        <v>976</v>
      </c>
      <c r="C5080" s="33">
        <v>106</v>
      </c>
      <c r="D5080" t="s">
        <v>905</v>
      </c>
      <c r="E5080" t="s">
        <v>12243</v>
      </c>
      <c r="F5080" s="34">
        <v>45117.765277777777</v>
      </c>
      <c r="G5080" s="34">
        <v>45149.413294942133</v>
      </c>
      <c r="H5080" t="s">
        <v>907</v>
      </c>
      <c r="I5080" t="s">
        <v>903</v>
      </c>
      <c r="J5080" t="s">
        <v>12267</v>
      </c>
      <c r="K5080" t="s">
        <v>0</v>
      </c>
    </row>
    <row r="5081" spans="1:11">
      <c r="A5081" t="s">
        <v>12042</v>
      </c>
      <c r="B5081" s="33" t="s">
        <v>976</v>
      </c>
      <c r="C5081" s="33">
        <v>106</v>
      </c>
      <c r="D5081" t="s">
        <v>905</v>
      </c>
      <c r="E5081" t="s">
        <v>12243</v>
      </c>
      <c r="F5081" s="34">
        <v>45117.724999999999</v>
      </c>
      <c r="G5081" s="34">
        <v>45149.453962974534</v>
      </c>
      <c r="H5081" t="s">
        <v>907</v>
      </c>
      <c r="I5081" t="s">
        <v>903</v>
      </c>
      <c r="J5081" t="s">
        <v>12314</v>
      </c>
      <c r="K5081" t="s">
        <v>0</v>
      </c>
    </row>
    <row r="5082" spans="1:11">
      <c r="A5082" t="s">
        <v>12043</v>
      </c>
      <c r="B5082" s="33" t="s">
        <v>976</v>
      </c>
      <c r="C5082" s="33">
        <v>106</v>
      </c>
      <c r="D5082" t="s">
        <v>905</v>
      </c>
      <c r="E5082" t="s">
        <v>12243</v>
      </c>
      <c r="F5082" s="34">
        <v>45117.759027777778</v>
      </c>
      <c r="G5082" s="34">
        <v>45149.458928900465</v>
      </c>
      <c r="H5082" t="s">
        <v>907</v>
      </c>
      <c r="I5082" t="s">
        <v>903</v>
      </c>
      <c r="J5082" t="s">
        <v>12360</v>
      </c>
      <c r="K5082" t="s">
        <v>0</v>
      </c>
    </row>
    <row r="5083" spans="1:11">
      <c r="A5083" t="s">
        <v>12044</v>
      </c>
      <c r="B5083" s="33" t="s">
        <v>976</v>
      </c>
      <c r="C5083" s="33">
        <v>605</v>
      </c>
      <c r="D5083" t="s">
        <v>905</v>
      </c>
      <c r="E5083" t="s">
        <v>12243</v>
      </c>
      <c r="F5083" s="34">
        <v>45143.59097222222</v>
      </c>
      <c r="G5083" s="34">
        <v>45159.708333333336</v>
      </c>
      <c r="H5083" t="s">
        <v>907</v>
      </c>
      <c r="I5083" t="s">
        <v>903</v>
      </c>
      <c r="J5083" t="s">
        <v>12358</v>
      </c>
      <c r="K5083" t="s">
        <v>0</v>
      </c>
    </row>
    <row r="5084" spans="1:11">
      <c r="A5084" t="s">
        <v>12045</v>
      </c>
      <c r="B5084" s="33" t="s">
        <v>976</v>
      </c>
      <c r="C5084" s="33">
        <v>607</v>
      </c>
      <c r="D5084" t="s">
        <v>901</v>
      </c>
      <c r="E5084" t="s">
        <v>806</v>
      </c>
      <c r="F5084" s="34">
        <v>45145.581250000003</v>
      </c>
      <c r="G5084" s="34">
        <v>45155.642634166667</v>
      </c>
      <c r="H5084" t="s">
        <v>2</v>
      </c>
      <c r="I5084" t="s">
        <v>903</v>
      </c>
      <c r="J5084" t="s">
        <v>12359</v>
      </c>
      <c r="K5084" t="s">
        <v>0</v>
      </c>
    </row>
    <row r="5085" spans="1:11">
      <c r="A5085" t="s">
        <v>12046</v>
      </c>
      <c r="B5085" s="33" t="s">
        <v>976</v>
      </c>
      <c r="C5085" s="33">
        <v>304</v>
      </c>
      <c r="D5085" t="s">
        <v>901</v>
      </c>
      <c r="E5085" t="s">
        <v>12243</v>
      </c>
      <c r="F5085" s="34">
        <v>45145.976388888892</v>
      </c>
      <c r="G5085" s="34">
        <v>45156.375</v>
      </c>
      <c r="H5085" t="s">
        <v>2</v>
      </c>
      <c r="I5085" t="s">
        <v>903</v>
      </c>
      <c r="J5085" t="s">
        <v>12437</v>
      </c>
      <c r="K5085" t="s">
        <v>0</v>
      </c>
    </row>
    <row r="5086" spans="1:11">
      <c r="A5086" t="s">
        <v>12047</v>
      </c>
      <c r="B5086" s="33" t="s">
        <v>976</v>
      </c>
      <c r="C5086" s="33">
        <v>708</v>
      </c>
      <c r="D5086" t="s">
        <v>901</v>
      </c>
      <c r="E5086" t="s">
        <v>806</v>
      </c>
      <c r="F5086" s="34">
        <v>45152.436111111114</v>
      </c>
      <c r="G5086" s="34">
        <v>45156.403666331018</v>
      </c>
      <c r="H5086" t="s">
        <v>2</v>
      </c>
      <c r="I5086" t="s">
        <v>903</v>
      </c>
      <c r="J5086" t="s">
        <v>12358</v>
      </c>
      <c r="K5086" t="s">
        <v>0</v>
      </c>
    </row>
    <row r="5087" spans="1:11">
      <c r="A5087" t="s">
        <v>12048</v>
      </c>
      <c r="B5087" s="33" t="s">
        <v>976</v>
      </c>
      <c r="C5087" s="33">
        <v>304</v>
      </c>
      <c r="D5087" t="s">
        <v>905</v>
      </c>
      <c r="E5087" t="s">
        <v>12243</v>
      </c>
      <c r="F5087" s="34">
        <v>45154.531944444447</v>
      </c>
      <c r="G5087" s="34">
        <v>45156.434975833334</v>
      </c>
      <c r="H5087" t="s">
        <v>2</v>
      </c>
      <c r="I5087" t="s">
        <v>903</v>
      </c>
      <c r="J5087" t="s">
        <v>12360</v>
      </c>
      <c r="K5087" t="s">
        <v>0</v>
      </c>
    </row>
    <row r="5088" spans="1:11">
      <c r="A5088" t="s">
        <v>12049</v>
      </c>
      <c r="B5088" s="33" t="s">
        <v>976</v>
      </c>
      <c r="C5088" s="33">
        <v>207</v>
      </c>
      <c r="D5088" t="s">
        <v>905</v>
      </c>
      <c r="E5088" t="s">
        <v>806</v>
      </c>
      <c r="F5088" s="34">
        <v>45159.394444444442</v>
      </c>
      <c r="G5088" s="34">
        <v>45159.429900613424</v>
      </c>
      <c r="H5088" t="s">
        <v>2</v>
      </c>
      <c r="I5088" t="s">
        <v>903</v>
      </c>
      <c r="J5088" t="s">
        <v>12364</v>
      </c>
      <c r="K5088" t="s">
        <v>0</v>
      </c>
    </row>
    <row r="5089" spans="1:11">
      <c r="A5089" t="s">
        <v>12050</v>
      </c>
      <c r="B5089" s="33" t="s">
        <v>976</v>
      </c>
      <c r="C5089" s="33">
        <v>804</v>
      </c>
      <c r="D5089" t="s">
        <v>905</v>
      </c>
      <c r="E5089" t="s">
        <v>806</v>
      </c>
      <c r="F5089" s="34">
        <v>45171.545138888891</v>
      </c>
      <c r="G5089" s="34">
        <v>45175.375</v>
      </c>
      <c r="H5089" t="s">
        <v>2</v>
      </c>
      <c r="I5089" t="s">
        <v>903</v>
      </c>
      <c r="J5089" t="s">
        <v>12367</v>
      </c>
      <c r="K5089" t="s">
        <v>0</v>
      </c>
    </row>
    <row r="5090" spans="1:11">
      <c r="A5090" t="s">
        <v>12051</v>
      </c>
      <c r="B5090" s="33" t="s">
        <v>976</v>
      </c>
      <c r="C5090" s="33">
        <v>106</v>
      </c>
      <c r="D5090" t="s">
        <v>905</v>
      </c>
      <c r="E5090" t="s">
        <v>806</v>
      </c>
      <c r="F5090" s="34">
        <v>45170.365277777775</v>
      </c>
      <c r="G5090" s="34">
        <v>45175.430555555555</v>
      </c>
      <c r="H5090" t="s">
        <v>2</v>
      </c>
      <c r="I5090" t="s">
        <v>903</v>
      </c>
      <c r="J5090" t="s">
        <v>12358</v>
      </c>
      <c r="K5090" t="s">
        <v>0</v>
      </c>
    </row>
    <row r="5091" spans="1:11">
      <c r="A5091" t="s">
        <v>12052</v>
      </c>
      <c r="B5091" s="33" t="s">
        <v>976</v>
      </c>
      <c r="C5091" s="33">
        <v>505</v>
      </c>
      <c r="D5091" t="s">
        <v>905</v>
      </c>
      <c r="E5091" t="s">
        <v>806</v>
      </c>
      <c r="F5091" s="34">
        <v>45173.427083333336</v>
      </c>
      <c r="G5091" s="34">
        <v>45173.447786516204</v>
      </c>
      <c r="H5091" t="s">
        <v>907</v>
      </c>
      <c r="I5091" t="s">
        <v>903</v>
      </c>
      <c r="J5091" t="s">
        <v>12364</v>
      </c>
      <c r="K5091" t="s">
        <v>0</v>
      </c>
    </row>
    <row r="5092" spans="1:11">
      <c r="A5092" t="s">
        <v>12053</v>
      </c>
      <c r="B5092" s="33" t="s">
        <v>976</v>
      </c>
      <c r="C5092" s="33">
        <v>306</v>
      </c>
      <c r="D5092" t="s">
        <v>905</v>
      </c>
      <c r="E5092" t="s">
        <v>806</v>
      </c>
      <c r="F5092" s="34">
        <v>45159.555555555555</v>
      </c>
      <c r="G5092" s="34">
        <v>45173.476491469904</v>
      </c>
      <c r="H5092" t="s">
        <v>2</v>
      </c>
      <c r="I5092" t="s">
        <v>903</v>
      </c>
      <c r="J5092" t="s">
        <v>12359</v>
      </c>
      <c r="K5092" t="s">
        <v>0</v>
      </c>
    </row>
    <row r="5093" spans="1:11">
      <c r="A5093" t="s">
        <v>12054</v>
      </c>
      <c r="B5093" s="33" t="s">
        <v>976</v>
      </c>
      <c r="C5093" s="33">
        <v>605</v>
      </c>
      <c r="D5093" t="s">
        <v>905</v>
      </c>
      <c r="E5093" t="s">
        <v>806</v>
      </c>
      <c r="F5093" s="34">
        <v>45175.320138888892</v>
      </c>
      <c r="G5093" s="34">
        <v>45175.475416180554</v>
      </c>
      <c r="H5093" t="s">
        <v>2</v>
      </c>
      <c r="I5093" t="s">
        <v>903</v>
      </c>
      <c r="J5093" t="s">
        <v>12314</v>
      </c>
      <c r="K5093" t="s">
        <v>0</v>
      </c>
    </row>
    <row r="5094" spans="1:11">
      <c r="A5094" t="s">
        <v>12055</v>
      </c>
      <c r="B5094" s="33" t="s">
        <v>976</v>
      </c>
      <c r="C5094" s="33">
        <v>605</v>
      </c>
      <c r="D5094" t="s">
        <v>905</v>
      </c>
      <c r="E5094" t="s">
        <v>806</v>
      </c>
      <c r="F5094" s="34">
        <v>45175.31527777778</v>
      </c>
      <c r="G5094" s="34">
        <v>45177.354166666664</v>
      </c>
      <c r="H5094" t="s">
        <v>907</v>
      </c>
      <c r="I5094" t="s">
        <v>903</v>
      </c>
      <c r="J5094" t="s">
        <v>12355</v>
      </c>
      <c r="K5094" t="s">
        <v>0</v>
      </c>
    </row>
    <row r="5095" spans="1:11">
      <c r="A5095" t="s">
        <v>12056</v>
      </c>
      <c r="B5095" s="33" t="s">
        <v>976</v>
      </c>
      <c r="C5095" s="33">
        <v>705</v>
      </c>
      <c r="D5095" t="s">
        <v>905</v>
      </c>
      <c r="E5095" t="s">
        <v>12243</v>
      </c>
      <c r="F5095" s="34">
        <v>45181.703472222223</v>
      </c>
      <c r="G5095" s="34">
        <v>45182.563892662038</v>
      </c>
      <c r="H5095" t="s">
        <v>2</v>
      </c>
      <c r="I5095" t="s">
        <v>903</v>
      </c>
      <c r="J5095" t="s">
        <v>12363</v>
      </c>
      <c r="K5095" t="s">
        <v>0</v>
      </c>
    </row>
    <row r="5096" spans="1:11">
      <c r="A5096" t="s">
        <v>12057</v>
      </c>
      <c r="B5096" s="33" t="s">
        <v>976</v>
      </c>
      <c r="C5096" s="33">
        <v>703</v>
      </c>
      <c r="D5096" t="s">
        <v>905</v>
      </c>
      <c r="E5096" t="s">
        <v>12243</v>
      </c>
      <c r="F5096" s="34">
        <v>45183.950694444444</v>
      </c>
      <c r="G5096" s="34">
        <v>45187.35736991898</v>
      </c>
      <c r="H5096" t="s">
        <v>907</v>
      </c>
      <c r="I5096" t="s">
        <v>903</v>
      </c>
      <c r="J5096" t="s">
        <v>12358</v>
      </c>
      <c r="K5096" t="s">
        <v>0</v>
      </c>
    </row>
    <row r="5097" spans="1:11">
      <c r="A5097" t="s">
        <v>12058</v>
      </c>
      <c r="B5097" s="33" t="s">
        <v>976</v>
      </c>
      <c r="C5097" s="33">
        <v>308</v>
      </c>
      <c r="D5097" t="s">
        <v>901</v>
      </c>
      <c r="E5097" t="s">
        <v>12243</v>
      </c>
      <c r="F5097" s="34">
        <v>45187.411805555559</v>
      </c>
      <c r="G5097" s="34">
        <v>45204.444444444445</v>
      </c>
      <c r="H5097" t="s">
        <v>907</v>
      </c>
      <c r="I5097" t="s">
        <v>903</v>
      </c>
      <c r="J5097" t="s">
        <v>12359</v>
      </c>
      <c r="K5097" t="s">
        <v>0</v>
      </c>
    </row>
    <row r="5098" spans="1:11">
      <c r="A5098" t="s">
        <v>12059</v>
      </c>
      <c r="B5098" s="33" t="s">
        <v>976</v>
      </c>
      <c r="C5098" s="33">
        <v>207</v>
      </c>
      <c r="D5098" t="s">
        <v>905</v>
      </c>
      <c r="E5098" t="s">
        <v>12243</v>
      </c>
      <c r="F5098" s="34">
        <v>45189.782638888886</v>
      </c>
      <c r="G5098" s="34">
        <v>45191.354166666664</v>
      </c>
      <c r="H5098" t="s">
        <v>907</v>
      </c>
      <c r="I5098" t="s">
        <v>903</v>
      </c>
      <c r="J5098" t="s">
        <v>12364</v>
      </c>
      <c r="K5098" t="s">
        <v>0</v>
      </c>
    </row>
    <row r="5099" spans="1:11">
      <c r="A5099" t="s">
        <v>12060</v>
      </c>
      <c r="B5099" s="33" t="s">
        <v>976</v>
      </c>
      <c r="C5099" s="33">
        <v>206</v>
      </c>
      <c r="D5099" t="s">
        <v>901</v>
      </c>
      <c r="E5099" t="s">
        <v>12244</v>
      </c>
      <c r="F5099" s="34">
        <v>45190.719444444447</v>
      </c>
      <c r="G5099" s="34">
        <v>45194.374574317131</v>
      </c>
      <c r="H5099" t="s">
        <v>2</v>
      </c>
      <c r="I5099" t="s">
        <v>903</v>
      </c>
      <c r="J5099" t="s">
        <v>12360</v>
      </c>
      <c r="K5099" t="s">
        <v>0</v>
      </c>
    </row>
    <row r="5100" spans="1:11">
      <c r="A5100" t="s">
        <v>12061</v>
      </c>
      <c r="B5100" s="33" t="s">
        <v>976</v>
      </c>
      <c r="C5100" s="33">
        <v>104</v>
      </c>
      <c r="D5100" t="s">
        <v>901</v>
      </c>
      <c r="E5100" t="s">
        <v>806</v>
      </c>
      <c r="F5100" s="34">
        <v>45195.994444444441</v>
      </c>
      <c r="G5100" s="34">
        <v>45197.4375</v>
      </c>
      <c r="H5100" t="s">
        <v>907</v>
      </c>
      <c r="I5100" t="s">
        <v>903</v>
      </c>
      <c r="J5100" t="s">
        <v>12364</v>
      </c>
      <c r="K5100" t="s">
        <v>0</v>
      </c>
    </row>
    <row r="5101" spans="1:11">
      <c r="A5101" t="s">
        <v>12062</v>
      </c>
      <c r="B5101" s="33" t="s">
        <v>976</v>
      </c>
      <c r="C5101" s="33" t="s">
        <v>333</v>
      </c>
      <c r="D5101" t="s">
        <v>333</v>
      </c>
      <c r="E5101" t="s">
        <v>12243</v>
      </c>
      <c r="F5101" s="34">
        <v>45201.438888888886</v>
      </c>
      <c r="G5101" s="34">
        <v>45202.402777777781</v>
      </c>
      <c r="H5101" t="s">
        <v>2</v>
      </c>
      <c r="I5101" t="s">
        <v>903</v>
      </c>
      <c r="J5101" t="s">
        <v>12267</v>
      </c>
      <c r="K5101" t="s">
        <v>0</v>
      </c>
    </row>
    <row r="5102" spans="1:11">
      <c r="A5102" t="s">
        <v>12063</v>
      </c>
      <c r="B5102" s="33" t="s">
        <v>976</v>
      </c>
      <c r="C5102" s="33" t="s">
        <v>333</v>
      </c>
      <c r="D5102" t="s">
        <v>333</v>
      </c>
      <c r="E5102" t="s">
        <v>806</v>
      </c>
      <c r="F5102" s="34">
        <v>45201.44027777778</v>
      </c>
      <c r="G5102" s="34">
        <v>45201.582961087966</v>
      </c>
      <c r="H5102" t="s">
        <v>2</v>
      </c>
      <c r="I5102" t="s">
        <v>903</v>
      </c>
      <c r="J5102" t="s">
        <v>12361</v>
      </c>
      <c r="K5102" t="s">
        <v>0</v>
      </c>
    </row>
    <row r="5103" spans="1:11">
      <c r="A5103" t="s">
        <v>12064</v>
      </c>
      <c r="B5103" s="33" t="s">
        <v>976</v>
      </c>
      <c r="C5103" s="33" t="s">
        <v>333</v>
      </c>
      <c r="D5103" t="s">
        <v>333</v>
      </c>
      <c r="E5103" t="s">
        <v>12243</v>
      </c>
      <c r="F5103" s="34">
        <v>45201.470138888886</v>
      </c>
      <c r="G5103" s="34">
        <v>45205.5</v>
      </c>
      <c r="H5103" t="s">
        <v>907</v>
      </c>
      <c r="I5103" t="s">
        <v>903</v>
      </c>
      <c r="J5103" t="s">
        <v>12363</v>
      </c>
      <c r="K5103" t="s">
        <v>0</v>
      </c>
    </row>
    <row r="5104" spans="1:11">
      <c r="A5104" t="s">
        <v>12065</v>
      </c>
      <c r="B5104" s="33" t="s">
        <v>976</v>
      </c>
      <c r="C5104" s="33">
        <v>108</v>
      </c>
      <c r="D5104" t="s">
        <v>905</v>
      </c>
      <c r="E5104" t="s">
        <v>12244</v>
      </c>
      <c r="F5104" s="34">
        <v>45204.4</v>
      </c>
      <c r="G5104" s="34">
        <v>45204.856079641206</v>
      </c>
      <c r="H5104" t="s">
        <v>2</v>
      </c>
      <c r="I5104" t="s">
        <v>903</v>
      </c>
      <c r="J5104" t="s">
        <v>12361</v>
      </c>
      <c r="K5104" t="s">
        <v>0</v>
      </c>
    </row>
    <row r="5105" spans="1:11">
      <c r="A5105" t="s">
        <v>12066</v>
      </c>
      <c r="B5105" s="33" t="s">
        <v>976</v>
      </c>
      <c r="C5105" s="33">
        <v>703</v>
      </c>
      <c r="D5105" t="s">
        <v>901</v>
      </c>
      <c r="E5105" t="s">
        <v>806</v>
      </c>
      <c r="F5105" s="34">
        <v>45204.477083333331</v>
      </c>
      <c r="G5105" s="34">
        <v>45204.859410983794</v>
      </c>
      <c r="H5105" t="s">
        <v>907</v>
      </c>
      <c r="I5105" t="s">
        <v>903</v>
      </c>
      <c r="J5105" t="s">
        <v>12358</v>
      </c>
      <c r="K5105" t="s">
        <v>0</v>
      </c>
    </row>
    <row r="5106" spans="1:11">
      <c r="A5106" t="s">
        <v>12067</v>
      </c>
      <c r="B5106" s="33" t="s">
        <v>976</v>
      </c>
      <c r="C5106" s="33">
        <v>807</v>
      </c>
      <c r="D5106" t="s">
        <v>901</v>
      </c>
      <c r="E5106" t="s">
        <v>806</v>
      </c>
      <c r="F5106" s="34">
        <v>45205.397916666669</v>
      </c>
      <c r="G5106" s="34">
        <v>45208.475489155091</v>
      </c>
      <c r="H5106" t="s">
        <v>907</v>
      </c>
      <c r="I5106" t="s">
        <v>903</v>
      </c>
      <c r="J5106" t="s">
        <v>12275</v>
      </c>
      <c r="K5106" t="s">
        <v>0</v>
      </c>
    </row>
    <row r="5107" spans="1:11">
      <c r="A5107" t="s">
        <v>12068</v>
      </c>
      <c r="B5107" s="33" t="s">
        <v>976</v>
      </c>
      <c r="C5107" s="33">
        <v>603</v>
      </c>
      <c r="D5107" t="s">
        <v>901</v>
      </c>
      <c r="E5107" t="s">
        <v>806</v>
      </c>
      <c r="F5107" s="34">
        <v>45209.859722222223</v>
      </c>
      <c r="G5107" s="34">
        <v>45210.439507662035</v>
      </c>
      <c r="H5107" t="s">
        <v>2</v>
      </c>
      <c r="I5107" t="s">
        <v>903</v>
      </c>
      <c r="J5107" t="s">
        <v>12359</v>
      </c>
      <c r="K5107" t="s">
        <v>0</v>
      </c>
    </row>
    <row r="5108" spans="1:11">
      <c r="A5108" t="s">
        <v>12069</v>
      </c>
      <c r="B5108" s="33" t="s">
        <v>976</v>
      </c>
      <c r="C5108" s="33">
        <v>603</v>
      </c>
      <c r="D5108" t="s">
        <v>905</v>
      </c>
      <c r="E5108" t="s">
        <v>12243</v>
      </c>
      <c r="F5108" s="34">
        <v>45209.861805555556</v>
      </c>
      <c r="G5108" s="34">
        <v>45210.442885104167</v>
      </c>
      <c r="H5108" t="s">
        <v>907</v>
      </c>
      <c r="I5108" t="s">
        <v>903</v>
      </c>
      <c r="J5108" t="s">
        <v>12364</v>
      </c>
      <c r="K5108" t="s">
        <v>0</v>
      </c>
    </row>
    <row r="5109" spans="1:11">
      <c r="A5109" t="s">
        <v>12070</v>
      </c>
      <c r="B5109" s="33" t="s">
        <v>976</v>
      </c>
      <c r="C5109" s="33">
        <v>706</v>
      </c>
      <c r="D5109" t="s">
        <v>901</v>
      </c>
      <c r="E5109" t="s">
        <v>806</v>
      </c>
      <c r="F5109" s="34">
        <v>45213.631944444445</v>
      </c>
      <c r="G5109" s="34">
        <v>45215.368162233797</v>
      </c>
      <c r="H5109" t="s">
        <v>907</v>
      </c>
      <c r="I5109" t="s">
        <v>903</v>
      </c>
      <c r="J5109" t="s">
        <v>12275</v>
      </c>
      <c r="K5109" t="s">
        <v>0</v>
      </c>
    </row>
    <row r="5110" spans="1:11">
      <c r="A5110" t="s">
        <v>12071</v>
      </c>
      <c r="B5110" s="33" t="s">
        <v>976</v>
      </c>
      <c r="C5110" s="33">
        <v>207</v>
      </c>
      <c r="D5110" t="s">
        <v>905</v>
      </c>
      <c r="E5110" t="s">
        <v>806</v>
      </c>
      <c r="F5110" s="34">
        <v>45216.36041666667</v>
      </c>
      <c r="G5110" s="34">
        <v>45216.412413437502</v>
      </c>
      <c r="H5110" t="s">
        <v>2</v>
      </c>
      <c r="I5110" t="s">
        <v>903</v>
      </c>
      <c r="J5110" t="s">
        <v>12364</v>
      </c>
      <c r="K5110" t="s">
        <v>0</v>
      </c>
    </row>
    <row r="5111" spans="1:11">
      <c r="A5111" t="s">
        <v>12072</v>
      </c>
      <c r="B5111" s="33" t="s">
        <v>976</v>
      </c>
      <c r="C5111" s="33">
        <v>705</v>
      </c>
      <c r="D5111" t="s">
        <v>905</v>
      </c>
      <c r="E5111" t="s">
        <v>806</v>
      </c>
      <c r="F5111" s="34">
        <v>45217.652083333334</v>
      </c>
      <c r="G5111" s="34">
        <v>45244.666666666664</v>
      </c>
      <c r="H5111" t="s">
        <v>2</v>
      </c>
      <c r="I5111" t="s">
        <v>903</v>
      </c>
      <c r="J5111" t="s">
        <v>12364</v>
      </c>
      <c r="K5111" t="s">
        <v>0</v>
      </c>
    </row>
    <row r="5112" spans="1:11">
      <c r="A5112" t="s">
        <v>12073</v>
      </c>
      <c r="B5112" s="33" t="s">
        <v>976</v>
      </c>
      <c r="C5112" s="33">
        <v>705</v>
      </c>
      <c r="D5112" t="s">
        <v>905</v>
      </c>
      <c r="E5112" t="s">
        <v>806</v>
      </c>
      <c r="F5112" s="34">
        <v>45220.363194444442</v>
      </c>
      <c r="G5112" s="34">
        <v>45222.311631597222</v>
      </c>
      <c r="H5112" t="s">
        <v>907</v>
      </c>
      <c r="I5112" t="s">
        <v>903</v>
      </c>
      <c r="J5112" t="s">
        <v>12437</v>
      </c>
      <c r="K5112" t="s">
        <v>0</v>
      </c>
    </row>
    <row r="5113" spans="1:11">
      <c r="A5113" t="s">
        <v>12074</v>
      </c>
      <c r="B5113" s="33" t="s">
        <v>976</v>
      </c>
      <c r="C5113" s="33">
        <v>402</v>
      </c>
      <c r="D5113" t="s">
        <v>905</v>
      </c>
      <c r="E5113" t="s">
        <v>806</v>
      </c>
      <c r="F5113" s="34">
        <v>45223.430555555555</v>
      </c>
      <c r="G5113" s="34">
        <v>45223.432964340274</v>
      </c>
      <c r="H5113" t="s">
        <v>2</v>
      </c>
      <c r="I5113" t="s">
        <v>903</v>
      </c>
      <c r="J5113" t="s">
        <v>12358</v>
      </c>
      <c r="K5113" t="s">
        <v>0</v>
      </c>
    </row>
    <row r="5114" spans="1:11">
      <c r="A5114" t="s">
        <v>12075</v>
      </c>
      <c r="B5114" s="33" t="s">
        <v>976</v>
      </c>
      <c r="C5114" s="33">
        <v>805</v>
      </c>
      <c r="D5114" t="s">
        <v>905</v>
      </c>
      <c r="E5114" t="s">
        <v>806</v>
      </c>
      <c r="F5114" s="34">
        <v>45229.470138888886</v>
      </c>
      <c r="G5114" s="34">
        <v>45229.671891273145</v>
      </c>
      <c r="H5114" t="s">
        <v>2</v>
      </c>
      <c r="I5114" t="s">
        <v>903</v>
      </c>
      <c r="J5114" t="s">
        <v>12366</v>
      </c>
      <c r="K5114" t="s">
        <v>0</v>
      </c>
    </row>
    <row r="5115" spans="1:11">
      <c r="A5115" t="s">
        <v>12076</v>
      </c>
      <c r="B5115" s="33" t="s">
        <v>976</v>
      </c>
      <c r="C5115" s="33">
        <v>805</v>
      </c>
      <c r="D5115" t="s">
        <v>905</v>
      </c>
      <c r="E5115" t="s">
        <v>806</v>
      </c>
      <c r="F5115" s="34">
        <v>45231.566666666666</v>
      </c>
      <c r="G5115" s="34">
        <v>45231.582659826388</v>
      </c>
      <c r="H5115" t="s">
        <v>2</v>
      </c>
      <c r="I5115" t="s">
        <v>903</v>
      </c>
      <c r="J5115" t="s">
        <v>12360</v>
      </c>
      <c r="K5115" t="s">
        <v>0</v>
      </c>
    </row>
    <row r="5116" spans="1:11">
      <c r="A5116" t="s">
        <v>12077</v>
      </c>
      <c r="B5116" s="33" t="s">
        <v>976</v>
      </c>
      <c r="C5116" s="33">
        <v>708</v>
      </c>
      <c r="D5116" t="s">
        <v>901</v>
      </c>
      <c r="E5116" t="s">
        <v>806</v>
      </c>
      <c r="F5116" s="34">
        <v>45243.732638888891</v>
      </c>
      <c r="G5116" s="34">
        <v>45244.317756215278</v>
      </c>
      <c r="H5116" t="s">
        <v>907</v>
      </c>
      <c r="I5116" t="s">
        <v>903</v>
      </c>
      <c r="J5116" t="s">
        <v>12374</v>
      </c>
      <c r="K5116" t="s">
        <v>0</v>
      </c>
    </row>
    <row r="5117" spans="1:11">
      <c r="A5117" t="s">
        <v>12078</v>
      </c>
      <c r="B5117" s="33" t="s">
        <v>976</v>
      </c>
      <c r="C5117" s="33">
        <v>706</v>
      </c>
      <c r="D5117" t="s">
        <v>905</v>
      </c>
      <c r="E5117" t="s">
        <v>806</v>
      </c>
      <c r="F5117" s="34">
        <v>45249.507638888892</v>
      </c>
      <c r="G5117" s="34">
        <v>45252.4375</v>
      </c>
      <c r="H5117" t="s">
        <v>2</v>
      </c>
      <c r="I5117" t="s">
        <v>903</v>
      </c>
      <c r="J5117" t="s">
        <v>12364</v>
      </c>
      <c r="K5117" t="s">
        <v>0</v>
      </c>
    </row>
    <row r="5118" spans="1:11">
      <c r="A5118" t="s">
        <v>12079</v>
      </c>
      <c r="B5118" s="33" t="s">
        <v>976</v>
      </c>
      <c r="C5118" s="33" t="s">
        <v>333</v>
      </c>
      <c r="D5118" t="s">
        <v>333</v>
      </c>
      <c r="E5118" t="s">
        <v>806</v>
      </c>
      <c r="F5118" s="34">
        <v>45264.692361111112</v>
      </c>
      <c r="G5118" s="34">
        <v>45264.695041354164</v>
      </c>
      <c r="H5118" t="s">
        <v>2</v>
      </c>
      <c r="I5118" t="s">
        <v>903</v>
      </c>
      <c r="J5118" t="s">
        <v>12360</v>
      </c>
      <c r="K5118" t="s">
        <v>0</v>
      </c>
    </row>
    <row r="5119" spans="1:11">
      <c r="A5119" t="s">
        <v>12080</v>
      </c>
      <c r="B5119" s="33" t="s">
        <v>976</v>
      </c>
      <c r="C5119" s="33">
        <v>106</v>
      </c>
      <c r="D5119" t="s">
        <v>905</v>
      </c>
      <c r="E5119" t="s">
        <v>12244</v>
      </c>
      <c r="F5119" s="34">
        <v>45260.634722222225</v>
      </c>
      <c r="G5119" s="34">
        <v>45266.623687905092</v>
      </c>
      <c r="H5119" t="s">
        <v>907</v>
      </c>
      <c r="I5119" t="s">
        <v>903</v>
      </c>
      <c r="J5119" t="s">
        <v>12364</v>
      </c>
      <c r="K5119" t="s">
        <v>0</v>
      </c>
    </row>
    <row r="5120" spans="1:11">
      <c r="A5120" t="s">
        <v>12081</v>
      </c>
      <c r="B5120" s="33" t="s">
        <v>976</v>
      </c>
      <c r="C5120" s="33">
        <v>106</v>
      </c>
      <c r="D5120" t="s">
        <v>905</v>
      </c>
      <c r="E5120" t="s">
        <v>806</v>
      </c>
      <c r="F5120" s="34">
        <v>45260.638888888891</v>
      </c>
      <c r="G5120" s="34">
        <v>45267.307406041669</v>
      </c>
      <c r="H5120" t="s">
        <v>2</v>
      </c>
      <c r="I5120" t="s">
        <v>903</v>
      </c>
      <c r="J5120" t="s">
        <v>12360</v>
      </c>
      <c r="K5120" t="s">
        <v>0</v>
      </c>
    </row>
    <row r="5121" spans="1:11">
      <c r="A5121" t="s">
        <v>12082</v>
      </c>
      <c r="B5121" s="33" t="s">
        <v>976</v>
      </c>
      <c r="C5121" s="33">
        <v>108</v>
      </c>
      <c r="D5121" t="s">
        <v>905</v>
      </c>
      <c r="E5121" t="s">
        <v>806</v>
      </c>
      <c r="F5121" s="34">
        <v>45262.489583333336</v>
      </c>
      <c r="G5121" s="34">
        <v>45267.312569791669</v>
      </c>
      <c r="H5121" t="s">
        <v>907</v>
      </c>
      <c r="I5121" t="s">
        <v>903</v>
      </c>
      <c r="J5121" t="s">
        <v>12364</v>
      </c>
      <c r="K5121" t="s">
        <v>0</v>
      </c>
    </row>
    <row r="5122" spans="1:11">
      <c r="A5122" t="s">
        <v>12083</v>
      </c>
      <c r="B5122" s="33" t="s">
        <v>976</v>
      </c>
      <c r="C5122" s="33">
        <v>306</v>
      </c>
      <c r="D5122" t="s">
        <v>905</v>
      </c>
      <c r="E5122" t="s">
        <v>12244</v>
      </c>
      <c r="F5122" s="34">
        <v>45264.578472222223</v>
      </c>
      <c r="G5122" s="34">
        <v>45267.320889768518</v>
      </c>
      <c r="H5122" t="s">
        <v>907</v>
      </c>
      <c r="I5122" t="s">
        <v>903</v>
      </c>
      <c r="J5122" t="s">
        <v>12361</v>
      </c>
      <c r="K5122" t="s">
        <v>0</v>
      </c>
    </row>
    <row r="5123" spans="1:11">
      <c r="A5123" t="s">
        <v>12084</v>
      </c>
      <c r="B5123" s="33" t="s">
        <v>976</v>
      </c>
      <c r="C5123" s="33">
        <v>207</v>
      </c>
      <c r="D5123" t="s">
        <v>905</v>
      </c>
      <c r="E5123" t="s">
        <v>12244</v>
      </c>
      <c r="F5123" s="34">
        <v>45277.792361111111</v>
      </c>
      <c r="G5123" s="34">
        <v>45278.32141222222</v>
      </c>
      <c r="H5123" t="s">
        <v>907</v>
      </c>
      <c r="I5123" t="s">
        <v>903</v>
      </c>
      <c r="J5123" t="s">
        <v>12364</v>
      </c>
      <c r="K5123" t="s">
        <v>0</v>
      </c>
    </row>
    <row r="5124" spans="1:11">
      <c r="A5124" t="s">
        <v>12085</v>
      </c>
      <c r="B5124" s="33" t="s">
        <v>976</v>
      </c>
      <c r="C5124" s="33">
        <v>107</v>
      </c>
      <c r="D5124" t="s">
        <v>905</v>
      </c>
      <c r="E5124" t="s">
        <v>12244</v>
      </c>
      <c r="F5124" s="34">
        <v>45278.473611111112</v>
      </c>
      <c r="G5124" s="34">
        <v>45278.703037395833</v>
      </c>
      <c r="H5124" t="s">
        <v>907</v>
      </c>
      <c r="I5124" t="s">
        <v>903</v>
      </c>
      <c r="J5124" t="s">
        <v>12364</v>
      </c>
      <c r="K5124" t="s">
        <v>0</v>
      </c>
    </row>
    <row r="5125" spans="1:11">
      <c r="A5125" t="s">
        <v>12086</v>
      </c>
      <c r="B5125" s="33" t="s">
        <v>976</v>
      </c>
      <c r="C5125" s="33">
        <v>307</v>
      </c>
      <c r="D5125" t="s">
        <v>905</v>
      </c>
      <c r="E5125" t="s">
        <v>12244</v>
      </c>
      <c r="F5125" s="34">
        <v>45282.400000000001</v>
      </c>
      <c r="G5125" s="34">
        <v>45282.402294791667</v>
      </c>
      <c r="H5125" t="s">
        <v>907</v>
      </c>
      <c r="I5125" t="s">
        <v>903</v>
      </c>
      <c r="J5125" t="s">
        <v>12364</v>
      </c>
      <c r="K5125" t="s">
        <v>0</v>
      </c>
    </row>
    <row r="5126" spans="1:11">
      <c r="A5126" t="s">
        <v>12087</v>
      </c>
      <c r="B5126" s="33" t="s">
        <v>976</v>
      </c>
      <c r="C5126" s="33">
        <v>307</v>
      </c>
      <c r="D5126" t="s">
        <v>905</v>
      </c>
      <c r="E5126" t="s">
        <v>12244</v>
      </c>
      <c r="F5126" s="34">
        <v>45282.39166666667</v>
      </c>
      <c r="G5126" s="34">
        <v>45282.410448252318</v>
      </c>
      <c r="H5126" t="s">
        <v>907</v>
      </c>
      <c r="I5126" t="s">
        <v>903</v>
      </c>
      <c r="J5126" t="s">
        <v>12364</v>
      </c>
      <c r="K5126" t="s">
        <v>0</v>
      </c>
    </row>
    <row r="5127" spans="1:11">
      <c r="A5127" t="s">
        <v>12088</v>
      </c>
      <c r="B5127" s="33" t="s">
        <v>976</v>
      </c>
      <c r="C5127" s="33">
        <v>703</v>
      </c>
      <c r="D5127" t="s">
        <v>905</v>
      </c>
      <c r="E5127" t="s">
        <v>12244</v>
      </c>
      <c r="F5127" s="34">
        <v>45282.722916666666</v>
      </c>
      <c r="G5127" s="34">
        <v>45310.642361111109</v>
      </c>
      <c r="H5127" t="s">
        <v>907</v>
      </c>
      <c r="I5127" t="s">
        <v>903</v>
      </c>
      <c r="J5127" t="s">
        <v>12374</v>
      </c>
      <c r="K5127" t="s">
        <v>0</v>
      </c>
    </row>
    <row r="5128" spans="1:11">
      <c r="A5128" t="s">
        <v>12089</v>
      </c>
      <c r="B5128" s="33" t="s">
        <v>976</v>
      </c>
      <c r="C5128" s="33">
        <v>401</v>
      </c>
      <c r="D5128" t="s">
        <v>901</v>
      </c>
      <c r="E5128" t="s">
        <v>806</v>
      </c>
      <c r="F5128" s="34">
        <v>45286.470833333333</v>
      </c>
      <c r="G5128" s="34">
        <v>45287.526498611114</v>
      </c>
      <c r="H5128" t="s">
        <v>907</v>
      </c>
      <c r="I5128" t="s">
        <v>903</v>
      </c>
      <c r="J5128" t="s">
        <v>12437</v>
      </c>
      <c r="K5128" t="s">
        <v>0</v>
      </c>
    </row>
    <row r="5129" spans="1:11">
      <c r="A5129" t="s">
        <v>12090</v>
      </c>
      <c r="B5129" s="33" t="s">
        <v>976</v>
      </c>
      <c r="C5129" s="33">
        <v>801</v>
      </c>
      <c r="D5129" t="s">
        <v>905</v>
      </c>
      <c r="E5129" t="s">
        <v>12244</v>
      </c>
      <c r="F5129" s="34">
        <v>45301.669444444444</v>
      </c>
      <c r="G5129" s="34">
        <v>45309.291666666664</v>
      </c>
      <c r="H5129" t="s">
        <v>2</v>
      </c>
      <c r="I5129" t="s">
        <v>903</v>
      </c>
      <c r="J5129" t="s">
        <v>12366</v>
      </c>
      <c r="K5129" t="s">
        <v>0</v>
      </c>
    </row>
    <row r="5130" spans="1:11">
      <c r="A5130" t="s">
        <v>12091</v>
      </c>
      <c r="B5130" s="33" t="s">
        <v>976</v>
      </c>
      <c r="C5130" s="33">
        <v>702</v>
      </c>
      <c r="D5130" t="s">
        <v>901</v>
      </c>
      <c r="E5130" t="s">
        <v>12244</v>
      </c>
      <c r="F5130" s="34">
        <v>45301.883333333331</v>
      </c>
      <c r="G5130" s="34">
        <v>45302.458333333336</v>
      </c>
      <c r="H5130" t="s">
        <v>2</v>
      </c>
      <c r="I5130" t="s">
        <v>903</v>
      </c>
      <c r="J5130" t="s">
        <v>12437</v>
      </c>
      <c r="K5130" t="s">
        <v>0</v>
      </c>
    </row>
    <row r="5131" spans="1:11">
      <c r="A5131" t="s">
        <v>12092</v>
      </c>
      <c r="B5131" s="33" t="s">
        <v>976</v>
      </c>
      <c r="C5131" s="33">
        <v>702</v>
      </c>
      <c r="D5131" t="s">
        <v>901</v>
      </c>
      <c r="E5131" t="s">
        <v>806</v>
      </c>
      <c r="F5131" s="34">
        <v>45302.481249999997</v>
      </c>
      <c r="G5131" s="34">
        <v>45310.541666666664</v>
      </c>
      <c r="H5131" t="s">
        <v>2</v>
      </c>
      <c r="I5131" t="s">
        <v>903</v>
      </c>
      <c r="J5131" t="s">
        <v>12274</v>
      </c>
      <c r="K5131" t="s">
        <v>0</v>
      </c>
    </row>
    <row r="5132" spans="1:11">
      <c r="A5132" t="s">
        <v>12093</v>
      </c>
      <c r="B5132" s="33" t="s">
        <v>976</v>
      </c>
      <c r="C5132" s="33">
        <v>801</v>
      </c>
      <c r="D5132" t="s">
        <v>905</v>
      </c>
      <c r="E5132" t="s">
        <v>12244</v>
      </c>
      <c r="F5132" s="34">
        <v>45308.554166666669</v>
      </c>
      <c r="G5132" s="34">
        <v>45309.708333333336</v>
      </c>
      <c r="H5132" t="s">
        <v>2</v>
      </c>
      <c r="I5132" t="s">
        <v>903</v>
      </c>
      <c r="J5132" t="s">
        <v>12366</v>
      </c>
      <c r="K5132" t="s">
        <v>0</v>
      </c>
    </row>
    <row r="5133" spans="1:11">
      <c r="A5133" t="s">
        <v>12094</v>
      </c>
      <c r="B5133" s="33" t="s">
        <v>976</v>
      </c>
      <c r="C5133" s="33">
        <v>801</v>
      </c>
      <c r="D5133" t="s">
        <v>905</v>
      </c>
      <c r="E5133" t="s">
        <v>12244</v>
      </c>
      <c r="F5133" s="34">
        <v>45310.655555555553</v>
      </c>
      <c r="G5133" s="34">
        <v>45313.333333333336</v>
      </c>
      <c r="H5133" t="s">
        <v>2</v>
      </c>
      <c r="I5133" t="s">
        <v>903</v>
      </c>
      <c r="J5133" t="s">
        <v>12359</v>
      </c>
      <c r="K5133" t="s">
        <v>0</v>
      </c>
    </row>
    <row r="5134" spans="1:11">
      <c r="A5134" t="s">
        <v>12095</v>
      </c>
      <c r="B5134" s="33" t="s">
        <v>976</v>
      </c>
      <c r="C5134" s="33">
        <v>604</v>
      </c>
      <c r="D5134" t="s">
        <v>905</v>
      </c>
      <c r="E5134" t="s">
        <v>12244</v>
      </c>
      <c r="F5134" s="34">
        <v>45313.506249999999</v>
      </c>
      <c r="G5134" s="34">
        <v>45322.5</v>
      </c>
      <c r="H5134" t="s">
        <v>907</v>
      </c>
      <c r="I5134" t="s">
        <v>903</v>
      </c>
      <c r="J5134" t="s">
        <v>12370</v>
      </c>
      <c r="K5134" t="s">
        <v>0</v>
      </c>
    </row>
    <row r="5135" spans="1:11">
      <c r="A5135" t="s">
        <v>12096</v>
      </c>
      <c r="B5135" s="33" t="s">
        <v>976</v>
      </c>
      <c r="C5135" s="33">
        <v>501</v>
      </c>
      <c r="D5135" t="s">
        <v>901</v>
      </c>
      <c r="E5135" t="s">
        <v>12244</v>
      </c>
      <c r="F5135" s="34">
        <v>45315.618055555555</v>
      </c>
      <c r="G5135" s="34">
        <v>45329.625</v>
      </c>
      <c r="H5135" t="s">
        <v>907</v>
      </c>
      <c r="I5135" t="s">
        <v>903</v>
      </c>
      <c r="J5135" t="s">
        <v>12359</v>
      </c>
      <c r="K5135" t="s">
        <v>0</v>
      </c>
    </row>
    <row r="5136" spans="1:11">
      <c r="A5136" t="s">
        <v>12097</v>
      </c>
      <c r="B5136" s="33" t="s">
        <v>976</v>
      </c>
      <c r="C5136" s="33">
        <v>708</v>
      </c>
      <c r="D5136" t="s">
        <v>901</v>
      </c>
      <c r="E5136" t="s">
        <v>12244</v>
      </c>
      <c r="F5136" s="34">
        <v>45314.563888888886</v>
      </c>
      <c r="G5136" s="34">
        <v>45336.458333333336</v>
      </c>
      <c r="H5136" t="s">
        <v>907</v>
      </c>
      <c r="I5136" t="s">
        <v>903</v>
      </c>
      <c r="J5136" t="s">
        <v>12374</v>
      </c>
      <c r="K5136" t="s">
        <v>0</v>
      </c>
    </row>
    <row r="5137" spans="1:11">
      <c r="A5137" t="s">
        <v>12098</v>
      </c>
      <c r="B5137" s="33" t="s">
        <v>976</v>
      </c>
      <c r="C5137" s="33">
        <v>703</v>
      </c>
      <c r="D5137" t="s">
        <v>905</v>
      </c>
      <c r="E5137" t="s">
        <v>12244</v>
      </c>
      <c r="F5137" s="34">
        <v>45321.422222222223</v>
      </c>
      <c r="G5137" s="34">
        <v>45335.708333333336</v>
      </c>
      <c r="H5137" t="s">
        <v>907</v>
      </c>
      <c r="I5137" t="s">
        <v>903</v>
      </c>
      <c r="J5137" t="s">
        <v>12374</v>
      </c>
      <c r="K5137" t="s">
        <v>0</v>
      </c>
    </row>
    <row r="5138" spans="1:11">
      <c r="A5138" t="s">
        <v>12099</v>
      </c>
      <c r="B5138" s="33" t="s">
        <v>976</v>
      </c>
      <c r="C5138" s="33">
        <v>304</v>
      </c>
      <c r="D5138" t="s">
        <v>905</v>
      </c>
      <c r="E5138" t="s">
        <v>12244</v>
      </c>
      <c r="F5138" s="34">
        <v>45342.732638888891</v>
      </c>
      <c r="G5138" s="34">
        <v>45349.496527777781</v>
      </c>
      <c r="H5138" t="s">
        <v>2</v>
      </c>
      <c r="I5138" t="s">
        <v>903</v>
      </c>
      <c r="J5138" t="s">
        <v>12359</v>
      </c>
      <c r="K5138" t="s">
        <v>0</v>
      </c>
    </row>
    <row r="5139" spans="1:11">
      <c r="A5139" t="s">
        <v>12100</v>
      </c>
      <c r="B5139" s="33" t="s">
        <v>976</v>
      </c>
      <c r="C5139" s="33">
        <v>308</v>
      </c>
      <c r="D5139" t="s">
        <v>901</v>
      </c>
      <c r="E5139" t="s">
        <v>12244</v>
      </c>
      <c r="F5139" s="34">
        <v>45343.613194444442</v>
      </c>
      <c r="G5139" s="34">
        <v>45352.666666666664</v>
      </c>
      <c r="H5139" t="s">
        <v>907</v>
      </c>
      <c r="I5139" t="s">
        <v>903</v>
      </c>
      <c r="J5139" t="s">
        <v>12364</v>
      </c>
      <c r="K5139" t="s">
        <v>0</v>
      </c>
    </row>
    <row r="5140" spans="1:11">
      <c r="A5140" t="s">
        <v>12101</v>
      </c>
      <c r="B5140" s="33" t="s">
        <v>976</v>
      </c>
      <c r="C5140" s="33">
        <v>206</v>
      </c>
      <c r="D5140" t="s">
        <v>905</v>
      </c>
      <c r="E5140" t="s">
        <v>12244</v>
      </c>
      <c r="F5140" s="34">
        <v>45343.625</v>
      </c>
      <c r="G5140" s="34">
        <v>45344.48541666667</v>
      </c>
      <c r="H5140" t="s">
        <v>2</v>
      </c>
      <c r="I5140" t="s">
        <v>903</v>
      </c>
      <c r="J5140" t="s">
        <v>12360</v>
      </c>
      <c r="K5140" t="s">
        <v>0</v>
      </c>
    </row>
    <row r="5141" spans="1:11">
      <c r="A5141" t="s">
        <v>12102</v>
      </c>
      <c r="B5141" s="33" t="s">
        <v>976</v>
      </c>
      <c r="C5141" s="33">
        <v>206</v>
      </c>
      <c r="D5141" t="s">
        <v>905</v>
      </c>
      <c r="E5141" t="s">
        <v>12244</v>
      </c>
      <c r="F5141" s="34">
        <v>45344.470833333333</v>
      </c>
      <c r="G5141" s="34">
        <v>45344.485139861114</v>
      </c>
      <c r="H5141" t="s">
        <v>2</v>
      </c>
      <c r="I5141" t="s">
        <v>903</v>
      </c>
      <c r="J5141" t="s">
        <v>12360</v>
      </c>
      <c r="K5141" t="s">
        <v>0</v>
      </c>
    </row>
    <row r="5142" spans="1:11">
      <c r="A5142" t="s">
        <v>12103</v>
      </c>
      <c r="B5142" s="33" t="s">
        <v>976</v>
      </c>
      <c r="C5142" s="33" t="s">
        <v>333</v>
      </c>
      <c r="D5142" t="s">
        <v>333</v>
      </c>
      <c r="E5142" t="s">
        <v>806</v>
      </c>
      <c r="F5142" s="34">
        <v>45303.333333333336</v>
      </c>
      <c r="G5142" s="34">
        <v>45359.382020671299</v>
      </c>
      <c r="H5142" t="s">
        <v>907</v>
      </c>
      <c r="I5142" t="s">
        <v>903</v>
      </c>
      <c r="J5142" t="s">
        <v>12362</v>
      </c>
      <c r="K5142" t="s">
        <v>0</v>
      </c>
    </row>
    <row r="5143" spans="1:11">
      <c r="A5143" t="s">
        <v>12104</v>
      </c>
      <c r="B5143" s="33" t="s">
        <v>976</v>
      </c>
      <c r="C5143" s="33">
        <v>106</v>
      </c>
      <c r="D5143" t="s">
        <v>905</v>
      </c>
      <c r="E5143" t="s">
        <v>12244</v>
      </c>
      <c r="F5143" s="34">
        <v>45359.552777777775</v>
      </c>
      <c r="G5143" s="34">
        <v>45359.666666666664</v>
      </c>
      <c r="H5143" t="s">
        <v>907</v>
      </c>
      <c r="I5143" t="s">
        <v>903</v>
      </c>
      <c r="J5143" t="s">
        <v>12364</v>
      </c>
      <c r="K5143" t="s">
        <v>0</v>
      </c>
    </row>
    <row r="5144" spans="1:11">
      <c r="A5144" t="s">
        <v>12105</v>
      </c>
      <c r="B5144" s="33" t="s">
        <v>976</v>
      </c>
      <c r="C5144" s="33">
        <v>105</v>
      </c>
      <c r="D5144" t="s">
        <v>905</v>
      </c>
      <c r="E5144" t="s">
        <v>12244</v>
      </c>
      <c r="F5144" s="34">
        <v>45394.577777777777</v>
      </c>
      <c r="G5144" s="34">
        <v>45400.375</v>
      </c>
      <c r="H5144" t="s">
        <v>907</v>
      </c>
      <c r="I5144" t="s">
        <v>903</v>
      </c>
      <c r="J5144" t="s">
        <v>12363</v>
      </c>
      <c r="K5144" t="s">
        <v>0</v>
      </c>
    </row>
    <row r="5145" spans="1:11">
      <c r="A5145" t="s">
        <v>12106</v>
      </c>
      <c r="B5145" s="33" t="s">
        <v>976</v>
      </c>
      <c r="C5145" s="33">
        <v>307</v>
      </c>
      <c r="D5145" t="s">
        <v>905</v>
      </c>
      <c r="E5145" t="s">
        <v>12244</v>
      </c>
      <c r="F5145" s="34">
        <v>45395.263194444444</v>
      </c>
      <c r="G5145" s="34">
        <v>45405.708333333336</v>
      </c>
      <c r="H5145" t="s">
        <v>2</v>
      </c>
      <c r="I5145" t="s">
        <v>903</v>
      </c>
      <c r="J5145" t="s">
        <v>12361</v>
      </c>
      <c r="K5145" t="s">
        <v>0</v>
      </c>
    </row>
    <row r="5146" spans="1:11">
      <c r="A5146" t="s">
        <v>12107</v>
      </c>
      <c r="B5146" s="33" t="s">
        <v>976</v>
      </c>
      <c r="C5146" s="33">
        <v>405</v>
      </c>
      <c r="D5146" t="s">
        <v>905</v>
      </c>
      <c r="E5146" t="s">
        <v>12244</v>
      </c>
      <c r="F5146" s="34">
        <v>45395.453472222223</v>
      </c>
      <c r="G5146" s="34">
        <v>45397.708333333336</v>
      </c>
      <c r="H5146" t="s">
        <v>2</v>
      </c>
      <c r="I5146" t="s">
        <v>903</v>
      </c>
      <c r="J5146" t="s">
        <v>12361</v>
      </c>
      <c r="K5146" t="s">
        <v>0</v>
      </c>
    </row>
    <row r="5147" spans="1:11">
      <c r="A5147" t="s">
        <v>12108</v>
      </c>
      <c r="B5147" s="33" t="s">
        <v>976</v>
      </c>
      <c r="C5147" s="33">
        <v>305</v>
      </c>
      <c r="D5147" t="s">
        <v>905</v>
      </c>
      <c r="E5147" t="s">
        <v>12244</v>
      </c>
      <c r="F5147" s="34">
        <v>45395.456944444442</v>
      </c>
      <c r="G5147" s="34">
        <v>45406.68472222222</v>
      </c>
      <c r="H5147" t="s">
        <v>2</v>
      </c>
      <c r="I5147" t="s">
        <v>903</v>
      </c>
      <c r="J5147" t="s">
        <v>12361</v>
      </c>
      <c r="K5147" t="s">
        <v>0</v>
      </c>
    </row>
    <row r="5148" spans="1:11">
      <c r="A5148" t="s">
        <v>12109</v>
      </c>
      <c r="B5148" s="33" t="s">
        <v>976</v>
      </c>
      <c r="C5148" s="33">
        <v>407</v>
      </c>
      <c r="D5148" t="s">
        <v>905</v>
      </c>
      <c r="E5148" t="s">
        <v>12244</v>
      </c>
      <c r="F5148" s="34">
        <v>45395.458333333336</v>
      </c>
      <c r="G5148" s="34">
        <v>45397.538888888892</v>
      </c>
      <c r="H5148" t="s">
        <v>2</v>
      </c>
      <c r="I5148" t="s">
        <v>903</v>
      </c>
      <c r="J5148" t="s">
        <v>12361</v>
      </c>
      <c r="K5148" t="s">
        <v>0</v>
      </c>
    </row>
    <row r="5149" spans="1:11">
      <c r="A5149" t="s">
        <v>12110</v>
      </c>
      <c r="B5149" s="33" t="s">
        <v>976</v>
      </c>
      <c r="C5149" s="33">
        <v>205</v>
      </c>
      <c r="D5149" t="s">
        <v>905</v>
      </c>
      <c r="E5149" t="s">
        <v>12244</v>
      </c>
      <c r="F5149" s="34">
        <v>45398.613194444442</v>
      </c>
      <c r="G5149" s="34">
        <v>45400.5</v>
      </c>
      <c r="H5149" t="s">
        <v>2</v>
      </c>
      <c r="I5149" t="s">
        <v>903</v>
      </c>
      <c r="J5149" t="s">
        <v>12363</v>
      </c>
      <c r="K5149" t="s">
        <v>0</v>
      </c>
    </row>
    <row r="5150" spans="1:11">
      <c r="A5150" t="s">
        <v>12111</v>
      </c>
      <c r="B5150" s="33" t="s">
        <v>976</v>
      </c>
      <c r="C5150" s="33" t="s">
        <v>333</v>
      </c>
      <c r="D5150" t="s">
        <v>333</v>
      </c>
      <c r="E5150" t="s">
        <v>806</v>
      </c>
      <c r="F5150" s="34">
        <v>45421.588194444441</v>
      </c>
      <c r="G5150" s="34">
        <v>45421.595539189817</v>
      </c>
      <c r="H5150" t="s">
        <v>907</v>
      </c>
      <c r="I5150" t="s">
        <v>903</v>
      </c>
      <c r="J5150" t="s">
        <v>12362</v>
      </c>
      <c r="K5150" t="s">
        <v>0</v>
      </c>
    </row>
    <row r="5151" spans="1:11">
      <c r="A5151" t="s">
        <v>12112</v>
      </c>
      <c r="B5151" s="33" t="s">
        <v>976</v>
      </c>
      <c r="C5151" s="33">
        <v>305</v>
      </c>
      <c r="D5151" t="s">
        <v>905</v>
      </c>
      <c r="E5151" t="s">
        <v>12244</v>
      </c>
      <c r="F5151" s="34">
        <v>45427.841666666667</v>
      </c>
      <c r="G5151" s="34">
        <v>45429.30972222222</v>
      </c>
      <c r="H5151" t="s">
        <v>2</v>
      </c>
      <c r="I5151" t="s">
        <v>903</v>
      </c>
      <c r="J5151" t="s">
        <v>12359</v>
      </c>
      <c r="K5151" t="s">
        <v>0</v>
      </c>
    </row>
    <row r="5152" spans="1:11">
      <c r="A5152" t="s">
        <v>12113</v>
      </c>
      <c r="B5152" s="33" t="s">
        <v>976</v>
      </c>
      <c r="C5152" s="33" t="s">
        <v>333</v>
      </c>
      <c r="D5152" t="s">
        <v>333</v>
      </c>
      <c r="E5152" t="s">
        <v>806</v>
      </c>
      <c r="F5152" s="34">
        <v>45433.405555555553</v>
      </c>
      <c r="G5152" s="34">
        <v>45443.557638888888</v>
      </c>
      <c r="H5152" t="s">
        <v>907</v>
      </c>
      <c r="I5152" t="s">
        <v>903</v>
      </c>
      <c r="J5152" t="s">
        <v>12437</v>
      </c>
      <c r="K5152" t="s">
        <v>0</v>
      </c>
    </row>
    <row r="5153" spans="1:11">
      <c r="A5153" t="s">
        <v>12114</v>
      </c>
      <c r="B5153" s="33" t="s">
        <v>976</v>
      </c>
      <c r="C5153" s="33">
        <v>301</v>
      </c>
      <c r="D5153" t="s">
        <v>905</v>
      </c>
      <c r="E5153" t="s">
        <v>12245</v>
      </c>
      <c r="F5153" s="34">
        <v>45443.498611111114</v>
      </c>
      <c r="G5153" s="34">
        <v>45443.536272534722</v>
      </c>
      <c r="H5153" t="s">
        <v>907</v>
      </c>
      <c r="I5153" t="s">
        <v>903</v>
      </c>
      <c r="J5153" t="s">
        <v>12364</v>
      </c>
      <c r="K5153" t="s">
        <v>0</v>
      </c>
    </row>
    <row r="5154" spans="1:11">
      <c r="A5154" t="s">
        <v>12115</v>
      </c>
      <c r="B5154" s="33" t="s">
        <v>976</v>
      </c>
      <c r="C5154" s="33">
        <v>305</v>
      </c>
      <c r="D5154" t="s">
        <v>905</v>
      </c>
      <c r="E5154" t="s">
        <v>12244</v>
      </c>
      <c r="F5154" s="34">
        <v>45453.934027777781</v>
      </c>
      <c r="G5154" s="34">
        <v>45454.70208333333</v>
      </c>
      <c r="H5154" t="s">
        <v>2</v>
      </c>
      <c r="I5154" t="s">
        <v>903</v>
      </c>
      <c r="J5154" t="s">
        <v>12274</v>
      </c>
      <c r="K5154" t="s">
        <v>0</v>
      </c>
    </row>
    <row r="5155" spans="1:11">
      <c r="A5155" t="s">
        <v>12116</v>
      </c>
      <c r="B5155" s="33" t="s">
        <v>976</v>
      </c>
      <c r="C5155" s="33">
        <v>104</v>
      </c>
      <c r="D5155" t="s">
        <v>901</v>
      </c>
      <c r="E5155" t="s">
        <v>806</v>
      </c>
      <c r="F5155" s="34">
        <v>45501.657638888886</v>
      </c>
      <c r="G5155" s="34">
        <v>45502.338778668978</v>
      </c>
      <c r="H5155" t="s">
        <v>2</v>
      </c>
      <c r="I5155" t="s">
        <v>903</v>
      </c>
      <c r="J5155" t="s">
        <v>12363</v>
      </c>
      <c r="K5155" t="s">
        <v>0</v>
      </c>
    </row>
    <row r="5156" spans="1:11">
      <c r="A5156" t="s">
        <v>12117</v>
      </c>
      <c r="B5156" s="33" t="s">
        <v>976</v>
      </c>
      <c r="C5156" s="33">
        <v>407</v>
      </c>
      <c r="D5156" t="s">
        <v>905</v>
      </c>
      <c r="E5156" t="s">
        <v>12245</v>
      </c>
      <c r="F5156" s="34">
        <v>45510.53402777778</v>
      </c>
      <c r="G5156" s="34">
        <v>45512.354166666664</v>
      </c>
      <c r="H5156" t="s">
        <v>2</v>
      </c>
      <c r="I5156" t="s">
        <v>903</v>
      </c>
      <c r="J5156" t="s">
        <v>12362</v>
      </c>
      <c r="K5156" t="s">
        <v>0</v>
      </c>
    </row>
    <row r="5157" spans="1:11">
      <c r="A5157" t="s">
        <v>12118</v>
      </c>
      <c r="B5157" s="33" t="s">
        <v>976</v>
      </c>
      <c r="C5157" s="33">
        <v>804</v>
      </c>
      <c r="D5157" t="s">
        <v>901</v>
      </c>
      <c r="E5157" t="s">
        <v>805</v>
      </c>
      <c r="F5157" s="34">
        <v>45516.438194444447</v>
      </c>
      <c r="G5157" s="34">
        <v>45517.473611111112</v>
      </c>
      <c r="H5157" t="s">
        <v>2</v>
      </c>
      <c r="I5157" t="s">
        <v>903</v>
      </c>
      <c r="J5157" t="s">
        <v>12374</v>
      </c>
      <c r="K5157" t="s">
        <v>0</v>
      </c>
    </row>
    <row r="5158" spans="1:11">
      <c r="A5158" t="s">
        <v>12119</v>
      </c>
      <c r="B5158" s="33" t="s">
        <v>976</v>
      </c>
      <c r="C5158" s="33">
        <v>104</v>
      </c>
      <c r="D5158" t="s">
        <v>901</v>
      </c>
      <c r="E5158" t="s">
        <v>12253</v>
      </c>
      <c r="F5158" s="34">
        <v>45550.918055555558</v>
      </c>
      <c r="G5158" s="34">
        <v>45567.332136736113</v>
      </c>
      <c r="H5158" t="s">
        <v>907</v>
      </c>
      <c r="I5158" t="s">
        <v>903</v>
      </c>
      <c r="J5158" t="s">
        <v>12275</v>
      </c>
      <c r="K5158" t="s">
        <v>0</v>
      </c>
    </row>
    <row r="5159" spans="1:11">
      <c r="A5159" t="s">
        <v>12120</v>
      </c>
      <c r="B5159" s="33" t="s">
        <v>1012</v>
      </c>
      <c r="C5159" s="33">
        <v>26</v>
      </c>
      <c r="D5159" t="s">
        <v>12236</v>
      </c>
      <c r="E5159" t="s">
        <v>805</v>
      </c>
      <c r="F5159" s="34">
        <v>44170.601388888892</v>
      </c>
      <c r="G5159" s="34">
        <v>44172.384722222225</v>
      </c>
      <c r="H5159" t="s">
        <v>2</v>
      </c>
      <c r="I5159" t="s">
        <v>903</v>
      </c>
      <c r="J5159" t="s">
        <v>12361</v>
      </c>
      <c r="K5159" t="s">
        <v>0</v>
      </c>
    </row>
    <row r="5160" spans="1:11">
      <c r="A5160" t="s">
        <v>12121</v>
      </c>
      <c r="B5160" s="33" t="s">
        <v>1012</v>
      </c>
      <c r="C5160" s="33">
        <v>36</v>
      </c>
      <c r="D5160" t="s">
        <v>12236</v>
      </c>
      <c r="E5160" t="s">
        <v>12240</v>
      </c>
      <c r="F5160" s="34">
        <v>44357.469444444447</v>
      </c>
      <c r="G5160" s="34">
        <v>44361.35833333333</v>
      </c>
      <c r="H5160" t="s">
        <v>2</v>
      </c>
      <c r="I5160" t="s">
        <v>903</v>
      </c>
      <c r="J5160" t="s">
        <v>12361</v>
      </c>
      <c r="K5160" t="s">
        <v>0</v>
      </c>
    </row>
    <row r="5161" spans="1:11">
      <c r="A5161" t="s">
        <v>12122</v>
      </c>
      <c r="B5161" s="33" t="s">
        <v>1012</v>
      </c>
      <c r="C5161" s="33">
        <v>12</v>
      </c>
      <c r="D5161" t="s">
        <v>12236</v>
      </c>
      <c r="E5161" t="s">
        <v>12240</v>
      </c>
      <c r="F5161" s="34">
        <v>44412.599305555559</v>
      </c>
      <c r="G5161" s="34">
        <v>44425.541666666664</v>
      </c>
      <c r="H5161" t="s">
        <v>907</v>
      </c>
      <c r="I5161" t="s">
        <v>903</v>
      </c>
      <c r="J5161" t="s">
        <v>12364</v>
      </c>
      <c r="K5161" t="s">
        <v>0</v>
      </c>
    </row>
    <row r="5162" spans="1:11">
      <c r="A5162" t="s">
        <v>12123</v>
      </c>
      <c r="B5162" s="33" t="s">
        <v>1012</v>
      </c>
      <c r="C5162" s="33">
        <v>22</v>
      </c>
      <c r="D5162" t="s">
        <v>12236</v>
      </c>
      <c r="E5162" t="s">
        <v>12240</v>
      </c>
      <c r="F5162" s="34">
        <v>44420.560416666667</v>
      </c>
      <c r="G5162" s="34">
        <v>44425.540972222225</v>
      </c>
      <c r="H5162" t="s">
        <v>2</v>
      </c>
      <c r="I5162" t="s">
        <v>903</v>
      </c>
      <c r="J5162" t="s">
        <v>12358</v>
      </c>
      <c r="K5162" t="s">
        <v>0</v>
      </c>
    </row>
    <row r="5163" spans="1:11">
      <c r="A5163" t="s">
        <v>12124</v>
      </c>
      <c r="B5163" s="33" t="s">
        <v>900</v>
      </c>
      <c r="C5163" s="33">
        <v>408</v>
      </c>
      <c r="D5163" t="s">
        <v>901</v>
      </c>
      <c r="E5163" t="s">
        <v>38</v>
      </c>
      <c r="F5163" s="34">
        <v>45663.522916666669</v>
      </c>
      <c r="G5163" s="34">
        <v>45670.724999999999</v>
      </c>
      <c r="H5163" t="s">
        <v>907</v>
      </c>
      <c r="I5163" t="s">
        <v>903</v>
      </c>
      <c r="J5163" t="s">
        <v>12437</v>
      </c>
      <c r="K5163" t="s">
        <v>0</v>
      </c>
    </row>
    <row r="5164" spans="1:11">
      <c r="A5164" t="s">
        <v>12125</v>
      </c>
      <c r="B5164" s="33" t="s">
        <v>1022</v>
      </c>
      <c r="C5164" s="33">
        <v>403</v>
      </c>
      <c r="D5164" t="s">
        <v>901</v>
      </c>
      <c r="E5164" t="s">
        <v>12246</v>
      </c>
      <c r="F5164" s="34">
        <v>44108.421527777777</v>
      </c>
      <c r="G5164" s="34">
        <v>44109.428472222222</v>
      </c>
      <c r="H5164" t="s">
        <v>907</v>
      </c>
      <c r="I5164" t="s">
        <v>903</v>
      </c>
      <c r="J5164" t="s">
        <v>12370</v>
      </c>
      <c r="K5164" t="s">
        <v>0</v>
      </c>
    </row>
    <row r="5165" spans="1:11">
      <c r="A5165" t="s">
        <v>12126</v>
      </c>
      <c r="B5165" s="33" t="s">
        <v>1022</v>
      </c>
      <c r="C5165" s="33">
        <v>210</v>
      </c>
      <c r="D5165" t="s">
        <v>901</v>
      </c>
      <c r="E5165" t="s">
        <v>12246</v>
      </c>
      <c r="F5165" s="34">
        <v>44104.550694444442</v>
      </c>
      <c r="G5165" s="34">
        <v>44109.432638888888</v>
      </c>
      <c r="H5165" t="s">
        <v>907</v>
      </c>
      <c r="I5165" t="s">
        <v>903</v>
      </c>
      <c r="J5165" t="s">
        <v>12370</v>
      </c>
      <c r="K5165" t="s">
        <v>0</v>
      </c>
    </row>
    <row r="5166" spans="1:11">
      <c r="A5166" t="s">
        <v>12127</v>
      </c>
      <c r="B5166" s="33" t="s">
        <v>1022</v>
      </c>
      <c r="C5166" s="33">
        <v>308</v>
      </c>
      <c r="D5166" t="s">
        <v>901</v>
      </c>
      <c r="E5166" t="s">
        <v>12246</v>
      </c>
      <c r="F5166" s="34">
        <v>44109.482638888891</v>
      </c>
      <c r="G5166" s="34">
        <v>44117.729166666664</v>
      </c>
      <c r="H5166" t="s">
        <v>907</v>
      </c>
      <c r="I5166" t="s">
        <v>903</v>
      </c>
      <c r="J5166" t="s">
        <v>12284</v>
      </c>
      <c r="K5166" t="s">
        <v>0</v>
      </c>
    </row>
    <row r="5167" spans="1:11">
      <c r="A5167" t="s">
        <v>12128</v>
      </c>
      <c r="B5167" s="33" t="s">
        <v>1022</v>
      </c>
      <c r="C5167" s="33">
        <v>308</v>
      </c>
      <c r="D5167" t="s">
        <v>901</v>
      </c>
      <c r="E5167" t="s">
        <v>12246</v>
      </c>
      <c r="F5167" s="34">
        <v>44109.482638888891</v>
      </c>
      <c r="G5167" s="34">
        <v>44111.604166666664</v>
      </c>
      <c r="H5167" t="s">
        <v>907</v>
      </c>
      <c r="I5167" t="s">
        <v>903</v>
      </c>
      <c r="J5167" t="s">
        <v>12277</v>
      </c>
      <c r="K5167" t="s">
        <v>0</v>
      </c>
    </row>
    <row r="5168" spans="1:11">
      <c r="A5168" t="s">
        <v>12129</v>
      </c>
      <c r="B5168" s="33" t="s">
        <v>1022</v>
      </c>
      <c r="C5168" s="33">
        <v>405</v>
      </c>
      <c r="D5168" t="s">
        <v>901</v>
      </c>
      <c r="E5168" t="s">
        <v>12246</v>
      </c>
      <c r="F5168" s="34">
        <v>44109.952777777777</v>
      </c>
      <c r="G5168" s="34">
        <v>44111.583333333336</v>
      </c>
      <c r="H5168" t="s">
        <v>907</v>
      </c>
      <c r="I5168" t="s">
        <v>903</v>
      </c>
      <c r="J5168" t="s">
        <v>12277</v>
      </c>
      <c r="K5168" t="s">
        <v>0</v>
      </c>
    </row>
    <row r="5169" spans="1:11">
      <c r="A5169" t="s">
        <v>12130</v>
      </c>
      <c r="B5169" s="33" t="s">
        <v>1022</v>
      </c>
      <c r="C5169" s="33">
        <v>408</v>
      </c>
      <c r="D5169" t="s">
        <v>901</v>
      </c>
      <c r="E5169" t="s">
        <v>12246</v>
      </c>
      <c r="F5169" s="34">
        <v>44113.686805555553</v>
      </c>
      <c r="G5169" s="34">
        <v>44123.625</v>
      </c>
      <c r="H5169" t="s">
        <v>907</v>
      </c>
      <c r="I5169" t="s">
        <v>903</v>
      </c>
      <c r="J5169" t="s">
        <v>12275</v>
      </c>
      <c r="K5169" t="s">
        <v>0</v>
      </c>
    </row>
    <row r="5170" spans="1:11">
      <c r="A5170" t="s">
        <v>12131</v>
      </c>
      <c r="B5170" s="33" t="s">
        <v>1022</v>
      </c>
      <c r="C5170" s="33">
        <v>408</v>
      </c>
      <c r="D5170" t="s">
        <v>901</v>
      </c>
      <c r="E5170" t="s">
        <v>12246</v>
      </c>
      <c r="F5170" s="34">
        <v>44113.686805555553</v>
      </c>
      <c r="G5170" s="34">
        <v>44134.5</v>
      </c>
      <c r="H5170" t="s">
        <v>907</v>
      </c>
      <c r="I5170" t="s">
        <v>903</v>
      </c>
      <c r="J5170" t="s">
        <v>12290</v>
      </c>
      <c r="K5170" t="s">
        <v>0</v>
      </c>
    </row>
    <row r="5171" spans="1:11">
      <c r="A5171" t="s">
        <v>12132</v>
      </c>
      <c r="B5171" s="33" t="s">
        <v>1022</v>
      </c>
      <c r="C5171" s="33">
        <v>107</v>
      </c>
      <c r="D5171" t="s">
        <v>901</v>
      </c>
      <c r="E5171" t="s">
        <v>12246</v>
      </c>
      <c r="F5171" s="34">
        <v>44115.004861111112</v>
      </c>
      <c r="G5171" s="34">
        <v>44120.666666666664</v>
      </c>
      <c r="H5171" t="s">
        <v>907</v>
      </c>
      <c r="I5171" t="s">
        <v>903</v>
      </c>
      <c r="J5171" t="s">
        <v>12284</v>
      </c>
      <c r="K5171" t="s">
        <v>0</v>
      </c>
    </row>
    <row r="5172" spans="1:11">
      <c r="A5172" t="s">
        <v>12133</v>
      </c>
      <c r="B5172" s="33" t="s">
        <v>1022</v>
      </c>
      <c r="C5172" s="33">
        <v>308</v>
      </c>
      <c r="D5172" t="s">
        <v>901</v>
      </c>
      <c r="E5172" t="s">
        <v>12246</v>
      </c>
      <c r="F5172" s="34">
        <v>44113.606944444444</v>
      </c>
      <c r="G5172" s="34">
        <v>44138.494096319446</v>
      </c>
      <c r="H5172" t="s">
        <v>907</v>
      </c>
      <c r="I5172" t="s">
        <v>903</v>
      </c>
      <c r="J5172" t="s">
        <v>12370</v>
      </c>
      <c r="K5172" t="s">
        <v>0</v>
      </c>
    </row>
    <row r="5173" spans="1:11">
      <c r="A5173" t="s">
        <v>12134</v>
      </c>
      <c r="B5173" s="33" t="s">
        <v>1022</v>
      </c>
      <c r="C5173" s="33">
        <v>104</v>
      </c>
      <c r="D5173" t="s">
        <v>901</v>
      </c>
      <c r="E5173" t="s">
        <v>12246</v>
      </c>
      <c r="F5173" s="34">
        <v>44117.536805555559</v>
      </c>
      <c r="G5173" s="34">
        <v>44119.382638888892</v>
      </c>
      <c r="H5173" t="s">
        <v>907</v>
      </c>
      <c r="I5173" t="s">
        <v>903</v>
      </c>
      <c r="J5173" t="s">
        <v>12277</v>
      </c>
      <c r="K5173" t="s">
        <v>0</v>
      </c>
    </row>
    <row r="5174" spans="1:11">
      <c r="A5174" t="s">
        <v>12135</v>
      </c>
      <c r="B5174" s="33" t="s">
        <v>1022</v>
      </c>
      <c r="C5174" s="33">
        <v>208</v>
      </c>
      <c r="D5174" t="s">
        <v>901</v>
      </c>
      <c r="E5174" t="s">
        <v>805</v>
      </c>
      <c r="F5174" s="34">
        <v>44117.49722222222</v>
      </c>
      <c r="G5174" s="34">
        <v>44144.592361111114</v>
      </c>
      <c r="H5174" t="s">
        <v>2</v>
      </c>
      <c r="I5174" t="s">
        <v>903</v>
      </c>
      <c r="J5174" t="s">
        <v>12370</v>
      </c>
      <c r="K5174" t="s">
        <v>0</v>
      </c>
    </row>
    <row r="5175" spans="1:11">
      <c r="A5175" t="s">
        <v>12136</v>
      </c>
      <c r="B5175" s="33" t="s">
        <v>1022</v>
      </c>
      <c r="C5175" s="33">
        <v>103</v>
      </c>
      <c r="D5175" t="s">
        <v>901</v>
      </c>
      <c r="E5175" t="s">
        <v>12246</v>
      </c>
      <c r="F5175" s="34">
        <v>44118.474999999999</v>
      </c>
      <c r="G5175" s="34">
        <v>44127.583333333336</v>
      </c>
      <c r="H5175" t="s">
        <v>907</v>
      </c>
      <c r="I5175" t="s">
        <v>903</v>
      </c>
      <c r="J5175" t="s">
        <v>12296</v>
      </c>
      <c r="K5175" t="s">
        <v>0</v>
      </c>
    </row>
    <row r="5176" spans="1:11">
      <c r="A5176" t="s">
        <v>12137</v>
      </c>
      <c r="B5176" s="33" t="s">
        <v>1022</v>
      </c>
      <c r="C5176" s="33">
        <v>210</v>
      </c>
      <c r="D5176" t="s">
        <v>901</v>
      </c>
      <c r="E5176" t="s">
        <v>12246</v>
      </c>
      <c r="F5176" s="34">
        <v>44119.359722222223</v>
      </c>
      <c r="G5176" s="34">
        <v>44124.418055555558</v>
      </c>
      <c r="H5176" t="s">
        <v>907</v>
      </c>
      <c r="I5176" t="s">
        <v>903</v>
      </c>
      <c r="J5176" t="s">
        <v>12370</v>
      </c>
      <c r="K5176" t="s">
        <v>0</v>
      </c>
    </row>
    <row r="5177" spans="1:11">
      <c r="A5177" t="s">
        <v>12138</v>
      </c>
      <c r="B5177" s="33" t="s">
        <v>1022</v>
      </c>
      <c r="C5177" s="33">
        <v>304</v>
      </c>
      <c r="D5177" t="s">
        <v>901</v>
      </c>
      <c r="E5177" t="s">
        <v>12246</v>
      </c>
      <c r="F5177" s="34">
        <v>44120.796527777777</v>
      </c>
      <c r="G5177" s="34">
        <v>44125.354166666664</v>
      </c>
      <c r="H5177" t="s">
        <v>907</v>
      </c>
      <c r="I5177" t="s">
        <v>903</v>
      </c>
      <c r="J5177" t="s">
        <v>12277</v>
      </c>
      <c r="K5177" t="s">
        <v>0</v>
      </c>
    </row>
    <row r="5178" spans="1:11">
      <c r="A5178" t="s">
        <v>12139</v>
      </c>
      <c r="B5178" s="33" t="s">
        <v>1022</v>
      </c>
      <c r="C5178" s="33">
        <v>305</v>
      </c>
      <c r="D5178" t="s">
        <v>901</v>
      </c>
      <c r="E5178" t="s">
        <v>12246</v>
      </c>
      <c r="F5178" s="34">
        <v>44142.590277777781</v>
      </c>
      <c r="G5178" s="34">
        <v>44145.615277777775</v>
      </c>
      <c r="H5178" t="s">
        <v>907</v>
      </c>
      <c r="I5178" t="s">
        <v>903</v>
      </c>
      <c r="J5178" t="s">
        <v>12277</v>
      </c>
      <c r="K5178" t="s">
        <v>0</v>
      </c>
    </row>
    <row r="5179" spans="1:11">
      <c r="A5179" t="s">
        <v>12140</v>
      </c>
      <c r="B5179" s="33" t="s">
        <v>1022</v>
      </c>
      <c r="C5179" s="33">
        <v>403</v>
      </c>
      <c r="D5179" t="s">
        <v>901</v>
      </c>
      <c r="E5179" t="s">
        <v>805</v>
      </c>
      <c r="F5179" s="34">
        <v>44140.450694444444</v>
      </c>
      <c r="G5179" s="34">
        <v>44144.668055555558</v>
      </c>
      <c r="H5179" t="s">
        <v>907</v>
      </c>
      <c r="I5179" t="s">
        <v>903</v>
      </c>
      <c r="J5179" t="s">
        <v>12408</v>
      </c>
      <c r="K5179" t="s">
        <v>0</v>
      </c>
    </row>
    <row r="5180" spans="1:11">
      <c r="A5180" t="s">
        <v>12141</v>
      </c>
      <c r="B5180" s="33" t="s">
        <v>1022</v>
      </c>
      <c r="C5180" s="33" t="s">
        <v>333</v>
      </c>
      <c r="D5180" t="s">
        <v>333</v>
      </c>
      <c r="E5180" t="s">
        <v>12246</v>
      </c>
      <c r="F5180" s="34">
        <v>44140.398611111108</v>
      </c>
      <c r="G5180" s="34">
        <v>44151.585416666669</v>
      </c>
      <c r="H5180" t="s">
        <v>2</v>
      </c>
      <c r="I5180" t="s">
        <v>903</v>
      </c>
      <c r="J5180" t="s">
        <v>12408</v>
      </c>
      <c r="K5180" t="s">
        <v>0</v>
      </c>
    </row>
    <row r="5181" spans="1:11">
      <c r="A5181" t="s">
        <v>12142</v>
      </c>
      <c r="B5181" s="33" t="s">
        <v>1022</v>
      </c>
      <c r="C5181" s="33">
        <v>109</v>
      </c>
      <c r="D5181" t="s">
        <v>901</v>
      </c>
      <c r="E5181" t="s">
        <v>12246</v>
      </c>
      <c r="F5181" s="34">
        <v>44145.557638888888</v>
      </c>
      <c r="G5181" s="34">
        <v>44145.595138888886</v>
      </c>
      <c r="H5181" t="s">
        <v>907</v>
      </c>
      <c r="I5181" t="s">
        <v>903</v>
      </c>
      <c r="J5181" t="s">
        <v>12277</v>
      </c>
      <c r="K5181" t="s">
        <v>0</v>
      </c>
    </row>
    <row r="5182" spans="1:11">
      <c r="A5182" t="s">
        <v>12143</v>
      </c>
      <c r="B5182" s="33" t="s">
        <v>1022</v>
      </c>
      <c r="C5182" s="33">
        <v>109</v>
      </c>
      <c r="D5182" t="s">
        <v>901</v>
      </c>
      <c r="E5182" t="s">
        <v>12246</v>
      </c>
      <c r="F5182" s="34">
        <v>44145.561111111114</v>
      </c>
      <c r="G5182" s="34">
        <v>44149.458333333336</v>
      </c>
      <c r="H5182" t="s">
        <v>907</v>
      </c>
      <c r="I5182" t="s">
        <v>903</v>
      </c>
      <c r="J5182" t="s">
        <v>12285</v>
      </c>
      <c r="K5182" t="s">
        <v>0</v>
      </c>
    </row>
    <row r="5183" spans="1:11">
      <c r="A5183" t="s">
        <v>12144</v>
      </c>
      <c r="B5183" s="33" t="s">
        <v>1022</v>
      </c>
      <c r="C5183" s="33" t="s">
        <v>333</v>
      </c>
      <c r="D5183" t="s">
        <v>333</v>
      </c>
      <c r="E5183" t="s">
        <v>805</v>
      </c>
      <c r="F5183" s="34">
        <v>44153.421527777777</v>
      </c>
      <c r="G5183" s="34">
        <v>44155.458333333336</v>
      </c>
      <c r="H5183" t="s">
        <v>907</v>
      </c>
      <c r="I5183" t="s">
        <v>903</v>
      </c>
      <c r="J5183" t="s">
        <v>12503</v>
      </c>
      <c r="K5183" t="s">
        <v>0</v>
      </c>
    </row>
    <row r="5184" spans="1:11">
      <c r="A5184" t="s">
        <v>12145</v>
      </c>
      <c r="B5184" s="33" t="s">
        <v>1022</v>
      </c>
      <c r="C5184" s="33">
        <v>207</v>
      </c>
      <c r="D5184" t="s">
        <v>901</v>
      </c>
      <c r="E5184" t="s">
        <v>12240</v>
      </c>
      <c r="F5184" s="34">
        <v>44158.431250000001</v>
      </c>
      <c r="G5184" s="34">
        <v>44238.494702523145</v>
      </c>
      <c r="H5184" t="s">
        <v>907</v>
      </c>
      <c r="I5184" t="s">
        <v>903</v>
      </c>
      <c r="J5184" t="s">
        <v>12290</v>
      </c>
      <c r="K5184" t="s">
        <v>0</v>
      </c>
    </row>
    <row r="5185" spans="1:11">
      <c r="A5185" t="s">
        <v>12146</v>
      </c>
      <c r="B5185" s="33" t="s">
        <v>1022</v>
      </c>
      <c r="C5185" s="33" t="s">
        <v>333</v>
      </c>
      <c r="D5185" t="s">
        <v>333</v>
      </c>
      <c r="E5185" t="s">
        <v>12246</v>
      </c>
      <c r="F5185" s="34">
        <v>44160.666666666664</v>
      </c>
      <c r="G5185" s="34">
        <v>44163.5</v>
      </c>
      <c r="H5185" t="s">
        <v>907</v>
      </c>
      <c r="I5185" t="s">
        <v>903</v>
      </c>
      <c r="J5185" t="s">
        <v>12503</v>
      </c>
      <c r="K5185" t="s">
        <v>0</v>
      </c>
    </row>
    <row r="5186" spans="1:11">
      <c r="A5186" t="s">
        <v>12147</v>
      </c>
      <c r="B5186" s="33" t="s">
        <v>1022</v>
      </c>
      <c r="C5186" s="33">
        <v>105</v>
      </c>
      <c r="D5186" t="s">
        <v>901</v>
      </c>
      <c r="E5186" t="s">
        <v>12240</v>
      </c>
      <c r="F5186" s="34">
        <v>44163.387499999997</v>
      </c>
      <c r="G5186" s="34">
        <v>44292.34184439815</v>
      </c>
      <c r="H5186" t="s">
        <v>2</v>
      </c>
      <c r="I5186" t="s">
        <v>903</v>
      </c>
      <c r="J5186" t="s">
        <v>12290</v>
      </c>
      <c r="K5186" t="s">
        <v>0</v>
      </c>
    </row>
    <row r="5187" spans="1:11">
      <c r="A5187" t="s">
        <v>12148</v>
      </c>
      <c r="B5187" s="33" t="s">
        <v>1022</v>
      </c>
      <c r="C5187" s="33">
        <v>110</v>
      </c>
      <c r="D5187" t="s">
        <v>901</v>
      </c>
      <c r="E5187" t="s">
        <v>12246</v>
      </c>
      <c r="F5187" s="34">
        <v>44165.622916666667</v>
      </c>
      <c r="G5187" s="34">
        <v>44186.327777777777</v>
      </c>
      <c r="H5187" t="s">
        <v>907</v>
      </c>
      <c r="I5187" t="s">
        <v>903</v>
      </c>
      <c r="J5187" t="s">
        <v>12370</v>
      </c>
      <c r="K5187" t="s">
        <v>0</v>
      </c>
    </row>
    <row r="5188" spans="1:11">
      <c r="A5188" t="s">
        <v>12149</v>
      </c>
      <c r="B5188" s="33" t="s">
        <v>1022</v>
      </c>
      <c r="C5188" s="33" t="s">
        <v>333</v>
      </c>
      <c r="D5188" t="s">
        <v>333</v>
      </c>
      <c r="E5188" t="s">
        <v>12246</v>
      </c>
      <c r="F5188" s="34">
        <v>44167.420138888891</v>
      </c>
      <c r="G5188" s="34">
        <v>44173.625</v>
      </c>
      <c r="H5188" t="s">
        <v>907</v>
      </c>
      <c r="I5188" t="s">
        <v>903</v>
      </c>
      <c r="J5188" t="s">
        <v>12296</v>
      </c>
      <c r="K5188" t="s">
        <v>0</v>
      </c>
    </row>
    <row r="5189" spans="1:11">
      <c r="A5189" t="s">
        <v>12150</v>
      </c>
      <c r="B5189" s="33" t="s">
        <v>1022</v>
      </c>
      <c r="C5189" s="33">
        <v>110</v>
      </c>
      <c r="D5189" t="s">
        <v>901</v>
      </c>
      <c r="E5189" t="s">
        <v>12246</v>
      </c>
      <c r="F5189" s="34">
        <v>44172.46875</v>
      </c>
      <c r="G5189" s="34">
        <v>44174.43116871528</v>
      </c>
      <c r="H5189" t="s">
        <v>2</v>
      </c>
      <c r="I5189" t="s">
        <v>903</v>
      </c>
      <c r="J5189" t="s">
        <v>12286</v>
      </c>
      <c r="K5189" t="s">
        <v>0</v>
      </c>
    </row>
    <row r="5190" spans="1:11">
      <c r="A5190" t="s">
        <v>12151</v>
      </c>
      <c r="B5190" s="33" t="s">
        <v>1022</v>
      </c>
      <c r="C5190" s="33">
        <v>110</v>
      </c>
      <c r="D5190" t="s">
        <v>901</v>
      </c>
      <c r="E5190" t="s">
        <v>12246</v>
      </c>
      <c r="F5190" s="34">
        <v>44173.382638888892</v>
      </c>
      <c r="G5190" s="34">
        <v>44173.728472222225</v>
      </c>
      <c r="H5190" t="s">
        <v>907</v>
      </c>
      <c r="I5190" t="s">
        <v>903</v>
      </c>
      <c r="J5190" t="s">
        <v>12503</v>
      </c>
      <c r="K5190" t="s">
        <v>0</v>
      </c>
    </row>
    <row r="5191" spans="1:11">
      <c r="A5191" t="s">
        <v>12152</v>
      </c>
      <c r="B5191" s="33" t="s">
        <v>1022</v>
      </c>
      <c r="C5191" s="33">
        <v>109</v>
      </c>
      <c r="D5191" t="s">
        <v>901</v>
      </c>
      <c r="E5191" t="s">
        <v>12238</v>
      </c>
      <c r="F5191" s="34">
        <v>44180.758333333331</v>
      </c>
      <c r="G5191" s="34">
        <v>44181.616666666669</v>
      </c>
      <c r="H5191" t="s">
        <v>907</v>
      </c>
      <c r="I5191" t="s">
        <v>903</v>
      </c>
      <c r="J5191" t="s">
        <v>12295</v>
      </c>
      <c r="K5191" t="s">
        <v>0</v>
      </c>
    </row>
    <row r="5192" spans="1:11">
      <c r="A5192" t="s">
        <v>12153</v>
      </c>
      <c r="B5192" s="33" t="s">
        <v>1022</v>
      </c>
      <c r="C5192" s="33">
        <v>304</v>
      </c>
      <c r="D5192" t="s">
        <v>901</v>
      </c>
      <c r="E5192" t="s">
        <v>12238</v>
      </c>
      <c r="F5192" s="34">
        <v>44183.663194444445</v>
      </c>
      <c r="G5192" s="34">
        <v>44211.708333333336</v>
      </c>
      <c r="H5192" t="s">
        <v>907</v>
      </c>
      <c r="I5192" t="s">
        <v>903</v>
      </c>
      <c r="J5192" t="s">
        <v>12292</v>
      </c>
      <c r="K5192" t="s">
        <v>0</v>
      </c>
    </row>
    <row r="5193" spans="1:11">
      <c r="A5193" t="s">
        <v>12154</v>
      </c>
      <c r="B5193" s="33" t="s">
        <v>1022</v>
      </c>
      <c r="C5193" s="33">
        <v>210</v>
      </c>
      <c r="D5193" t="s">
        <v>901</v>
      </c>
      <c r="E5193" t="s">
        <v>12238</v>
      </c>
      <c r="F5193" s="34">
        <v>44186.705555555556</v>
      </c>
      <c r="G5193" s="34">
        <v>44200.59375</v>
      </c>
      <c r="H5193" t="s">
        <v>2</v>
      </c>
      <c r="I5193" t="s">
        <v>903</v>
      </c>
      <c r="J5193" t="s">
        <v>12292</v>
      </c>
      <c r="K5193" t="s">
        <v>0</v>
      </c>
    </row>
    <row r="5194" spans="1:11">
      <c r="A5194" t="s">
        <v>12155</v>
      </c>
      <c r="B5194" s="33" t="s">
        <v>1022</v>
      </c>
      <c r="C5194" s="33">
        <v>201</v>
      </c>
      <c r="D5194" t="s">
        <v>901</v>
      </c>
      <c r="E5194" t="s">
        <v>12240</v>
      </c>
      <c r="F5194" s="34">
        <v>44201.613888888889</v>
      </c>
      <c r="G5194" s="34">
        <v>44201.616656365739</v>
      </c>
      <c r="H5194" t="s">
        <v>907</v>
      </c>
      <c r="I5194" t="s">
        <v>903</v>
      </c>
      <c r="J5194" t="s">
        <v>12279</v>
      </c>
      <c r="K5194" t="s">
        <v>0</v>
      </c>
    </row>
    <row r="5195" spans="1:11">
      <c r="A5195" t="s">
        <v>12156</v>
      </c>
      <c r="B5195" s="33" t="s">
        <v>1022</v>
      </c>
      <c r="C5195" s="33">
        <v>406</v>
      </c>
      <c r="D5195" t="s">
        <v>901</v>
      </c>
      <c r="E5195" t="s">
        <v>12240</v>
      </c>
      <c r="F5195" s="34">
        <v>44202.668055555558</v>
      </c>
      <c r="G5195" s="34">
        <v>44203.669444444444</v>
      </c>
      <c r="H5195" t="s">
        <v>907</v>
      </c>
      <c r="I5195" t="s">
        <v>903</v>
      </c>
      <c r="J5195" t="s">
        <v>12277</v>
      </c>
      <c r="K5195" t="s">
        <v>0</v>
      </c>
    </row>
    <row r="5196" spans="1:11">
      <c r="A5196" t="s">
        <v>12157</v>
      </c>
      <c r="B5196" s="33" t="s">
        <v>1022</v>
      </c>
      <c r="C5196" s="33" t="s">
        <v>333</v>
      </c>
      <c r="D5196" t="s">
        <v>333</v>
      </c>
      <c r="E5196" t="s">
        <v>12240</v>
      </c>
      <c r="F5196" s="34">
        <v>44207.34375</v>
      </c>
      <c r="G5196" s="34">
        <v>44232.486285011575</v>
      </c>
      <c r="H5196" t="s">
        <v>907</v>
      </c>
      <c r="I5196" t="s">
        <v>903</v>
      </c>
      <c r="J5196" t="s">
        <v>12295</v>
      </c>
      <c r="K5196" t="s">
        <v>0</v>
      </c>
    </row>
    <row r="5197" spans="1:11">
      <c r="A5197" t="s">
        <v>12158</v>
      </c>
      <c r="B5197" s="33" t="s">
        <v>1022</v>
      </c>
      <c r="C5197" s="33" t="s">
        <v>333</v>
      </c>
      <c r="D5197" t="s">
        <v>333</v>
      </c>
      <c r="E5197" t="s">
        <v>12240</v>
      </c>
      <c r="F5197" s="34">
        <v>44207.341666666667</v>
      </c>
      <c r="G5197" s="34">
        <v>44208.578533171298</v>
      </c>
      <c r="H5197" t="s">
        <v>907</v>
      </c>
      <c r="I5197" t="s">
        <v>903</v>
      </c>
      <c r="J5197" t="s">
        <v>12295</v>
      </c>
      <c r="K5197" t="s">
        <v>0</v>
      </c>
    </row>
    <row r="5198" spans="1:11">
      <c r="A5198" t="s">
        <v>12159</v>
      </c>
      <c r="B5198" s="33" t="s">
        <v>1022</v>
      </c>
      <c r="C5198" s="33">
        <v>405</v>
      </c>
      <c r="D5198" t="s">
        <v>901</v>
      </c>
      <c r="E5198" t="s">
        <v>12240</v>
      </c>
      <c r="F5198" s="34">
        <v>44209.67083333333</v>
      </c>
      <c r="G5198" s="34">
        <v>44214.468055555553</v>
      </c>
      <c r="H5198" t="s">
        <v>907</v>
      </c>
      <c r="I5198" t="s">
        <v>903</v>
      </c>
      <c r="J5198" t="s">
        <v>12292</v>
      </c>
      <c r="K5198" t="s">
        <v>0</v>
      </c>
    </row>
    <row r="5199" spans="1:11">
      <c r="A5199" t="s">
        <v>12160</v>
      </c>
      <c r="B5199" s="33" t="s">
        <v>1022</v>
      </c>
      <c r="C5199" s="33">
        <v>401</v>
      </c>
      <c r="D5199" t="s">
        <v>901</v>
      </c>
      <c r="E5199" t="s">
        <v>12240</v>
      </c>
      <c r="F5199" s="34">
        <v>44228.154861111114</v>
      </c>
      <c r="G5199" s="34">
        <v>44239.419231377316</v>
      </c>
      <c r="H5199" t="s">
        <v>907</v>
      </c>
      <c r="I5199" t="s">
        <v>903</v>
      </c>
      <c r="J5199" t="s">
        <v>12290</v>
      </c>
      <c r="K5199" t="s">
        <v>0</v>
      </c>
    </row>
    <row r="5200" spans="1:11">
      <c r="A5200" t="s">
        <v>12161</v>
      </c>
      <c r="B5200" s="33" t="s">
        <v>1022</v>
      </c>
      <c r="C5200" s="33">
        <v>308</v>
      </c>
      <c r="D5200" t="s">
        <v>901</v>
      </c>
      <c r="E5200" t="s">
        <v>12240</v>
      </c>
      <c r="F5200" s="34">
        <v>44230.424305555556</v>
      </c>
      <c r="G5200" s="34">
        <v>44305.788897152779</v>
      </c>
      <c r="H5200" t="s">
        <v>907</v>
      </c>
      <c r="I5200" t="s">
        <v>903</v>
      </c>
      <c r="J5200" t="s">
        <v>12290</v>
      </c>
      <c r="K5200" t="s">
        <v>0</v>
      </c>
    </row>
    <row r="5201" spans="1:11">
      <c r="A5201" t="s">
        <v>12162</v>
      </c>
      <c r="B5201" s="33" t="s">
        <v>1022</v>
      </c>
      <c r="C5201" s="33">
        <v>309</v>
      </c>
      <c r="D5201" t="s">
        <v>901</v>
      </c>
      <c r="E5201" t="s">
        <v>12240</v>
      </c>
      <c r="F5201" s="34">
        <v>44244.661111111112</v>
      </c>
      <c r="G5201" s="34">
        <v>44259.661805555559</v>
      </c>
      <c r="H5201" t="s">
        <v>2</v>
      </c>
      <c r="I5201" t="s">
        <v>903</v>
      </c>
      <c r="J5201" t="s">
        <v>12258</v>
      </c>
      <c r="K5201" t="s">
        <v>0</v>
      </c>
    </row>
    <row r="5202" spans="1:11">
      <c r="A5202" t="s">
        <v>12163</v>
      </c>
      <c r="B5202" s="33" t="s">
        <v>1022</v>
      </c>
      <c r="C5202" s="33">
        <v>409</v>
      </c>
      <c r="D5202" t="s">
        <v>901</v>
      </c>
      <c r="E5202" t="s">
        <v>12240</v>
      </c>
      <c r="F5202" s="34">
        <v>44245.450694444444</v>
      </c>
      <c r="G5202" s="34">
        <v>44357.455276377317</v>
      </c>
      <c r="H5202" t="s">
        <v>907</v>
      </c>
      <c r="I5202" t="s">
        <v>903</v>
      </c>
      <c r="J5202" t="s">
        <v>12290</v>
      </c>
      <c r="K5202" t="s">
        <v>0</v>
      </c>
    </row>
    <row r="5203" spans="1:11">
      <c r="A5203" t="s">
        <v>12164</v>
      </c>
      <c r="B5203" s="33" t="s">
        <v>1022</v>
      </c>
      <c r="C5203" s="33">
        <v>110</v>
      </c>
      <c r="D5203" t="s">
        <v>901</v>
      </c>
      <c r="E5203" t="s">
        <v>12240</v>
      </c>
      <c r="F5203" s="34">
        <v>44295.488888888889</v>
      </c>
      <c r="G5203" s="34">
        <v>44298.320833333331</v>
      </c>
      <c r="H5203" t="s">
        <v>907</v>
      </c>
      <c r="I5203" t="s">
        <v>903</v>
      </c>
      <c r="J5203" t="s">
        <v>12292</v>
      </c>
      <c r="K5203" t="s">
        <v>0</v>
      </c>
    </row>
    <row r="5204" spans="1:11">
      <c r="A5204" t="s">
        <v>12165</v>
      </c>
      <c r="B5204" s="33" t="s">
        <v>1022</v>
      </c>
      <c r="C5204" s="33">
        <v>206</v>
      </c>
      <c r="D5204" t="s">
        <v>901</v>
      </c>
      <c r="E5204" t="s">
        <v>12240</v>
      </c>
      <c r="F5204" s="34">
        <v>44306.45208333333</v>
      </c>
      <c r="G5204" s="34">
        <v>44433.356265347225</v>
      </c>
      <c r="H5204" t="s">
        <v>907</v>
      </c>
      <c r="I5204" t="s">
        <v>903</v>
      </c>
      <c r="J5204" t="s">
        <v>12290</v>
      </c>
      <c r="K5204" t="s">
        <v>0</v>
      </c>
    </row>
    <row r="5205" spans="1:11">
      <c r="A5205" t="s">
        <v>12166</v>
      </c>
      <c r="B5205" s="33" t="s">
        <v>1022</v>
      </c>
      <c r="C5205" s="33">
        <v>303</v>
      </c>
      <c r="D5205" t="s">
        <v>901</v>
      </c>
      <c r="E5205" t="s">
        <v>12240</v>
      </c>
      <c r="F5205" s="34">
        <v>44309.361111111109</v>
      </c>
      <c r="G5205" s="34">
        <v>44319.53402777778</v>
      </c>
      <c r="H5205" t="s">
        <v>907</v>
      </c>
      <c r="I5205" t="s">
        <v>903</v>
      </c>
      <c r="J5205" t="s">
        <v>12301</v>
      </c>
      <c r="K5205" t="s">
        <v>0</v>
      </c>
    </row>
    <row r="5206" spans="1:11">
      <c r="A5206" t="s">
        <v>12167</v>
      </c>
      <c r="B5206" s="33" t="s">
        <v>1022</v>
      </c>
      <c r="C5206" s="33">
        <v>305</v>
      </c>
      <c r="D5206" t="s">
        <v>901</v>
      </c>
      <c r="E5206" t="s">
        <v>12240</v>
      </c>
      <c r="F5206" s="34">
        <v>44318.78402777778</v>
      </c>
      <c r="G5206" s="34">
        <v>44335.430555555555</v>
      </c>
      <c r="H5206" t="s">
        <v>907</v>
      </c>
      <c r="I5206" t="s">
        <v>903</v>
      </c>
      <c r="J5206" t="s">
        <v>12296</v>
      </c>
      <c r="K5206" t="s">
        <v>0</v>
      </c>
    </row>
    <row r="5207" spans="1:11">
      <c r="A5207" t="s">
        <v>12168</v>
      </c>
      <c r="B5207" s="33" t="s">
        <v>1022</v>
      </c>
      <c r="C5207" s="33">
        <v>105</v>
      </c>
      <c r="D5207" t="s">
        <v>901</v>
      </c>
      <c r="E5207" t="s">
        <v>12239</v>
      </c>
      <c r="F5207" s="34">
        <v>44319.581250000003</v>
      </c>
      <c r="G5207" s="34">
        <v>44323.479166666664</v>
      </c>
      <c r="H5207" t="s">
        <v>907</v>
      </c>
      <c r="I5207" t="s">
        <v>903</v>
      </c>
      <c r="J5207" t="s">
        <v>12292</v>
      </c>
      <c r="K5207" t="s">
        <v>0</v>
      </c>
    </row>
    <row r="5208" spans="1:11">
      <c r="A5208" t="s">
        <v>12169</v>
      </c>
      <c r="B5208" s="33" t="s">
        <v>1022</v>
      </c>
      <c r="C5208" s="33">
        <v>105</v>
      </c>
      <c r="D5208" t="s">
        <v>901</v>
      </c>
      <c r="E5208" t="s">
        <v>12240</v>
      </c>
      <c r="F5208" s="34">
        <v>44319.572222222225</v>
      </c>
      <c r="G5208" s="34">
        <v>44357.455713842595</v>
      </c>
      <c r="H5208" t="s">
        <v>907</v>
      </c>
      <c r="I5208" t="s">
        <v>903</v>
      </c>
      <c r="J5208" t="s">
        <v>12430</v>
      </c>
      <c r="K5208" t="s">
        <v>0</v>
      </c>
    </row>
    <row r="5209" spans="1:11">
      <c r="A5209" t="s">
        <v>12170</v>
      </c>
      <c r="B5209" s="33" t="s">
        <v>1022</v>
      </c>
      <c r="C5209" s="33" t="s">
        <v>333</v>
      </c>
      <c r="D5209" t="s">
        <v>333</v>
      </c>
      <c r="E5209" t="s">
        <v>12240</v>
      </c>
      <c r="F5209" s="34">
        <v>44322.550694444442</v>
      </c>
      <c r="G5209" s="34">
        <v>44322.679861111108</v>
      </c>
      <c r="H5209" t="s">
        <v>907</v>
      </c>
      <c r="I5209" t="s">
        <v>903</v>
      </c>
      <c r="J5209" t="s">
        <v>12295</v>
      </c>
      <c r="K5209" t="s">
        <v>0</v>
      </c>
    </row>
    <row r="5210" spans="1:11">
      <c r="A5210" t="s">
        <v>12171</v>
      </c>
      <c r="B5210" s="33" t="s">
        <v>1022</v>
      </c>
      <c r="C5210" s="33">
        <v>104</v>
      </c>
      <c r="D5210" t="s">
        <v>901</v>
      </c>
      <c r="E5210" t="s">
        <v>12240</v>
      </c>
      <c r="F5210" s="34">
        <v>44334.455555555556</v>
      </c>
      <c r="G5210" s="34">
        <v>44335.594444444447</v>
      </c>
      <c r="H5210" t="s">
        <v>907</v>
      </c>
      <c r="I5210" t="s">
        <v>903</v>
      </c>
      <c r="J5210" t="s">
        <v>12503</v>
      </c>
      <c r="K5210" t="s">
        <v>0</v>
      </c>
    </row>
    <row r="5211" spans="1:11">
      <c r="A5211" t="s">
        <v>12172</v>
      </c>
      <c r="B5211" s="33" t="s">
        <v>1022</v>
      </c>
      <c r="C5211" s="33">
        <v>205</v>
      </c>
      <c r="D5211" t="s">
        <v>901</v>
      </c>
      <c r="E5211" t="s">
        <v>12240</v>
      </c>
      <c r="F5211" s="34">
        <v>44334.583333333336</v>
      </c>
      <c r="G5211" s="34">
        <v>44433.358903310182</v>
      </c>
      <c r="H5211" t="s">
        <v>907</v>
      </c>
      <c r="I5211" t="s">
        <v>903</v>
      </c>
      <c r="J5211" t="s">
        <v>12290</v>
      </c>
      <c r="K5211" t="s">
        <v>0</v>
      </c>
    </row>
    <row r="5212" spans="1:11">
      <c r="A5212" t="s">
        <v>12173</v>
      </c>
      <c r="B5212" s="33" t="s">
        <v>1022</v>
      </c>
      <c r="C5212" s="33">
        <v>205</v>
      </c>
      <c r="D5212" t="s">
        <v>901</v>
      </c>
      <c r="E5212" t="s">
        <v>12240</v>
      </c>
      <c r="F5212" s="34">
        <v>44340.504166666666</v>
      </c>
      <c r="G5212" s="34">
        <v>44340.541666666664</v>
      </c>
      <c r="H5212" t="s">
        <v>907</v>
      </c>
      <c r="I5212" t="s">
        <v>903</v>
      </c>
      <c r="J5212" t="s">
        <v>12370</v>
      </c>
      <c r="K5212" t="s">
        <v>0</v>
      </c>
    </row>
    <row r="5213" spans="1:11">
      <c r="A5213" t="s">
        <v>12174</v>
      </c>
      <c r="B5213" s="33" t="s">
        <v>1022</v>
      </c>
      <c r="C5213" s="33">
        <v>105</v>
      </c>
      <c r="D5213" t="s">
        <v>901</v>
      </c>
      <c r="E5213" t="s">
        <v>12240</v>
      </c>
      <c r="F5213" s="34">
        <v>44361.603472222225</v>
      </c>
      <c r="G5213" s="34">
        <v>44368.458333333336</v>
      </c>
      <c r="H5213" t="s">
        <v>907</v>
      </c>
      <c r="I5213" t="s">
        <v>903</v>
      </c>
      <c r="J5213" t="s">
        <v>12292</v>
      </c>
      <c r="K5213" t="s">
        <v>0</v>
      </c>
    </row>
    <row r="5214" spans="1:11">
      <c r="A5214" t="s">
        <v>12175</v>
      </c>
      <c r="B5214" s="33" t="s">
        <v>1022</v>
      </c>
      <c r="C5214" s="33" t="s">
        <v>333</v>
      </c>
      <c r="D5214" t="s">
        <v>333</v>
      </c>
      <c r="E5214" t="s">
        <v>12240</v>
      </c>
      <c r="F5214" s="34">
        <v>44363.753472222219</v>
      </c>
      <c r="G5214" s="34">
        <v>44417.377465497688</v>
      </c>
      <c r="H5214" t="s">
        <v>907</v>
      </c>
      <c r="I5214" t="s">
        <v>903</v>
      </c>
      <c r="J5214" t="s">
        <v>12302</v>
      </c>
      <c r="K5214" t="s">
        <v>0</v>
      </c>
    </row>
    <row r="5215" spans="1:11">
      <c r="A5215" t="s">
        <v>12176</v>
      </c>
      <c r="B5215" s="33" t="s">
        <v>1022</v>
      </c>
      <c r="C5215" s="33">
        <v>404</v>
      </c>
      <c r="D5215" t="s">
        <v>901</v>
      </c>
      <c r="E5215" t="s">
        <v>12240</v>
      </c>
      <c r="F5215" s="34">
        <v>44404.478472222225</v>
      </c>
      <c r="G5215" s="34">
        <v>44418.317361111112</v>
      </c>
      <c r="H5215" t="s">
        <v>2</v>
      </c>
      <c r="I5215" t="s">
        <v>903</v>
      </c>
      <c r="J5215" t="s">
        <v>12286</v>
      </c>
      <c r="K5215" t="s">
        <v>0</v>
      </c>
    </row>
    <row r="5216" spans="1:11">
      <c r="A5216" t="s">
        <v>12177</v>
      </c>
      <c r="B5216" s="33" t="s">
        <v>1022</v>
      </c>
      <c r="C5216" s="33">
        <v>304</v>
      </c>
      <c r="D5216" t="s">
        <v>901</v>
      </c>
      <c r="E5216" t="s">
        <v>12240</v>
      </c>
      <c r="F5216" s="34">
        <v>44425.396527777775</v>
      </c>
      <c r="G5216" s="34">
        <v>44433.458333333336</v>
      </c>
      <c r="H5216" t="s">
        <v>907</v>
      </c>
      <c r="I5216" t="s">
        <v>903</v>
      </c>
      <c r="J5216" t="s">
        <v>12290</v>
      </c>
      <c r="K5216" t="s">
        <v>0</v>
      </c>
    </row>
    <row r="5217" spans="1:11">
      <c r="A5217" t="s">
        <v>12178</v>
      </c>
      <c r="B5217" s="33" t="s">
        <v>1022</v>
      </c>
      <c r="C5217" s="33">
        <v>206</v>
      </c>
      <c r="D5217" t="s">
        <v>901</v>
      </c>
      <c r="E5217" t="s">
        <v>12240</v>
      </c>
      <c r="F5217" s="34">
        <v>44426.144444444442</v>
      </c>
      <c r="G5217" s="34">
        <v>44432.643055555556</v>
      </c>
      <c r="H5217" t="s">
        <v>907</v>
      </c>
      <c r="I5217" t="s">
        <v>903</v>
      </c>
      <c r="J5217" t="s">
        <v>12286</v>
      </c>
      <c r="K5217" t="s">
        <v>0</v>
      </c>
    </row>
    <row r="5218" spans="1:11">
      <c r="A5218" t="s">
        <v>12179</v>
      </c>
      <c r="B5218" s="33" t="s">
        <v>1022</v>
      </c>
      <c r="C5218" s="33">
        <v>309</v>
      </c>
      <c r="D5218" t="s">
        <v>901</v>
      </c>
      <c r="E5218" t="s">
        <v>12240</v>
      </c>
      <c r="F5218" s="34">
        <v>44428.461805555555</v>
      </c>
      <c r="G5218" s="34">
        <v>44428.467716990737</v>
      </c>
      <c r="H5218" t="s">
        <v>907</v>
      </c>
      <c r="I5218" t="s">
        <v>903</v>
      </c>
      <c r="J5218" t="s">
        <v>12290</v>
      </c>
      <c r="K5218" t="s">
        <v>0</v>
      </c>
    </row>
    <row r="5219" spans="1:11">
      <c r="A5219" t="s">
        <v>12180</v>
      </c>
      <c r="B5219" s="33" t="s">
        <v>1022</v>
      </c>
      <c r="C5219" s="33" t="s">
        <v>333</v>
      </c>
      <c r="D5219" t="s">
        <v>333</v>
      </c>
      <c r="E5219" t="s">
        <v>12240</v>
      </c>
      <c r="F5219" s="34">
        <v>44428.693749999999</v>
      </c>
      <c r="G5219" s="34">
        <v>44432.484818055556</v>
      </c>
      <c r="H5219" t="s">
        <v>907</v>
      </c>
      <c r="I5219" t="s">
        <v>903</v>
      </c>
      <c r="J5219" t="s">
        <v>12368</v>
      </c>
      <c r="K5219" t="s">
        <v>0</v>
      </c>
    </row>
    <row r="5220" spans="1:11">
      <c r="A5220" t="s">
        <v>12181</v>
      </c>
      <c r="B5220" s="33" t="s">
        <v>1022</v>
      </c>
      <c r="C5220" s="33">
        <v>204</v>
      </c>
      <c r="D5220" t="s">
        <v>901</v>
      </c>
      <c r="E5220" t="s">
        <v>12240</v>
      </c>
      <c r="F5220" s="34">
        <v>44448.509027777778</v>
      </c>
      <c r="G5220" s="34">
        <v>44487.393058344911</v>
      </c>
      <c r="H5220" t="s">
        <v>907</v>
      </c>
      <c r="I5220" t="s">
        <v>903</v>
      </c>
      <c r="J5220" t="s">
        <v>12290</v>
      </c>
      <c r="K5220" t="s">
        <v>0</v>
      </c>
    </row>
    <row r="5221" spans="1:11">
      <c r="A5221" t="s">
        <v>12182</v>
      </c>
      <c r="B5221" s="33" t="s">
        <v>1022</v>
      </c>
      <c r="C5221" s="33">
        <v>110</v>
      </c>
      <c r="D5221" t="s">
        <v>901</v>
      </c>
      <c r="E5221" t="s">
        <v>12240</v>
      </c>
      <c r="F5221" s="34">
        <v>44473.505555555559</v>
      </c>
      <c r="G5221" s="34">
        <v>44496.708333333336</v>
      </c>
      <c r="H5221" t="s">
        <v>907</v>
      </c>
      <c r="I5221" t="s">
        <v>903</v>
      </c>
      <c r="J5221" t="s">
        <v>12285</v>
      </c>
      <c r="K5221" t="s">
        <v>0</v>
      </c>
    </row>
    <row r="5222" spans="1:11">
      <c r="A5222" t="s">
        <v>12183</v>
      </c>
      <c r="B5222" s="33" t="s">
        <v>1022</v>
      </c>
      <c r="C5222" s="33">
        <v>206</v>
      </c>
      <c r="D5222" t="s">
        <v>901</v>
      </c>
      <c r="E5222" t="s">
        <v>12240</v>
      </c>
      <c r="F5222" s="34">
        <v>44495.722222222219</v>
      </c>
      <c r="G5222" s="34">
        <v>44510.381573622682</v>
      </c>
      <c r="H5222" t="s">
        <v>2</v>
      </c>
      <c r="I5222" t="s">
        <v>903</v>
      </c>
      <c r="J5222" t="s">
        <v>12292</v>
      </c>
      <c r="K5222" t="s">
        <v>0</v>
      </c>
    </row>
    <row r="5223" spans="1:11">
      <c r="A5223" t="s">
        <v>12184</v>
      </c>
      <c r="B5223" s="33" t="s">
        <v>1022</v>
      </c>
      <c r="C5223" s="33">
        <v>409</v>
      </c>
      <c r="D5223" t="s">
        <v>901</v>
      </c>
      <c r="E5223" t="s">
        <v>12240</v>
      </c>
      <c r="F5223" s="34">
        <v>44538.373611111114</v>
      </c>
      <c r="G5223" s="34">
        <v>44544.465972407408</v>
      </c>
      <c r="H5223" t="s">
        <v>907</v>
      </c>
      <c r="I5223" t="s">
        <v>903</v>
      </c>
      <c r="J5223" t="s">
        <v>12291</v>
      </c>
      <c r="K5223" t="s">
        <v>0</v>
      </c>
    </row>
    <row r="5224" spans="1:11">
      <c r="A5224" t="s">
        <v>12185</v>
      </c>
      <c r="B5224" s="33" t="s">
        <v>1022</v>
      </c>
      <c r="C5224" s="33">
        <v>110</v>
      </c>
      <c r="D5224" t="s">
        <v>901</v>
      </c>
      <c r="E5224" t="s">
        <v>12240</v>
      </c>
      <c r="F5224" s="34">
        <v>44551.793055555558</v>
      </c>
      <c r="G5224" s="34">
        <v>44568.395833333336</v>
      </c>
      <c r="H5224" t="s">
        <v>907</v>
      </c>
      <c r="I5224" t="s">
        <v>903</v>
      </c>
      <c r="J5224" t="s">
        <v>12279</v>
      </c>
      <c r="K5224" t="s">
        <v>0</v>
      </c>
    </row>
    <row r="5225" spans="1:11">
      <c r="A5225" t="s">
        <v>12186</v>
      </c>
      <c r="B5225" s="33" t="s">
        <v>1022</v>
      </c>
      <c r="C5225" s="33" t="s">
        <v>333</v>
      </c>
      <c r="D5225" t="s">
        <v>333</v>
      </c>
      <c r="E5225" t="s">
        <v>12240</v>
      </c>
      <c r="F5225" s="34">
        <v>44579.524305555555</v>
      </c>
      <c r="G5225" s="34">
        <v>44587.708333333336</v>
      </c>
      <c r="H5225" t="s">
        <v>907</v>
      </c>
      <c r="I5225" t="s">
        <v>903</v>
      </c>
      <c r="J5225" t="s">
        <v>12368</v>
      </c>
      <c r="K5225" t="s">
        <v>0</v>
      </c>
    </row>
    <row r="5226" spans="1:11">
      <c r="A5226" t="s">
        <v>12187</v>
      </c>
      <c r="B5226" s="33" t="s">
        <v>1022</v>
      </c>
      <c r="C5226" s="33">
        <v>405</v>
      </c>
      <c r="D5226" t="s">
        <v>901</v>
      </c>
      <c r="E5226" t="s">
        <v>12240</v>
      </c>
      <c r="F5226" s="34">
        <v>44587.819444444445</v>
      </c>
      <c r="G5226" s="34">
        <v>44592.54999349537</v>
      </c>
      <c r="H5226" t="s">
        <v>2</v>
      </c>
      <c r="I5226" t="s">
        <v>903</v>
      </c>
      <c r="J5226" t="s">
        <v>12289</v>
      </c>
      <c r="K5226" t="s">
        <v>0</v>
      </c>
    </row>
    <row r="5227" spans="1:11">
      <c r="A5227" t="s">
        <v>12188</v>
      </c>
      <c r="B5227" s="33" t="s">
        <v>1022</v>
      </c>
      <c r="C5227" s="33">
        <v>403</v>
      </c>
      <c r="D5227" t="s">
        <v>901</v>
      </c>
      <c r="E5227" t="s">
        <v>12240</v>
      </c>
      <c r="F5227" s="34">
        <v>44587.954861111109</v>
      </c>
      <c r="G5227" s="34">
        <v>44592.55</v>
      </c>
      <c r="H5227" t="s">
        <v>2</v>
      </c>
      <c r="I5227" t="s">
        <v>903</v>
      </c>
      <c r="J5227" t="s">
        <v>12289</v>
      </c>
      <c r="K5227" t="s">
        <v>0</v>
      </c>
    </row>
    <row r="5228" spans="1:11">
      <c r="A5228" t="s">
        <v>12189</v>
      </c>
      <c r="B5228" s="33" t="s">
        <v>1022</v>
      </c>
      <c r="C5228" s="33">
        <v>110</v>
      </c>
      <c r="D5228" t="s">
        <v>901</v>
      </c>
      <c r="E5228" t="s">
        <v>12240</v>
      </c>
      <c r="F5228" s="34">
        <v>44588.942361111112</v>
      </c>
      <c r="G5228" s="34">
        <v>44594.621351284724</v>
      </c>
      <c r="H5228" t="s">
        <v>907</v>
      </c>
      <c r="I5228" t="s">
        <v>903</v>
      </c>
      <c r="J5228" t="s">
        <v>12370</v>
      </c>
      <c r="K5228" t="s">
        <v>0</v>
      </c>
    </row>
    <row r="5229" spans="1:11">
      <c r="A5229" t="s">
        <v>12190</v>
      </c>
      <c r="B5229" s="33" t="s">
        <v>1022</v>
      </c>
      <c r="C5229" s="33">
        <v>303</v>
      </c>
      <c r="D5229" t="s">
        <v>901</v>
      </c>
      <c r="E5229" t="s">
        <v>12240</v>
      </c>
      <c r="F5229" s="34">
        <v>44593.474305555559</v>
      </c>
      <c r="G5229" s="34">
        <v>44595.620138888888</v>
      </c>
      <c r="H5229" t="s">
        <v>2</v>
      </c>
      <c r="I5229" t="s">
        <v>903</v>
      </c>
      <c r="J5229" t="s">
        <v>12431</v>
      </c>
      <c r="K5229" t="s">
        <v>0</v>
      </c>
    </row>
    <row r="5230" spans="1:11">
      <c r="A5230" t="s">
        <v>12191</v>
      </c>
      <c r="B5230" s="33" t="s">
        <v>1022</v>
      </c>
      <c r="C5230" s="33">
        <v>403</v>
      </c>
      <c r="D5230" t="s">
        <v>901</v>
      </c>
      <c r="E5230" t="s">
        <v>12240</v>
      </c>
      <c r="F5230" s="34">
        <v>44615.55</v>
      </c>
      <c r="G5230" s="34">
        <v>44623.354166666664</v>
      </c>
      <c r="H5230" t="s">
        <v>2</v>
      </c>
      <c r="I5230" t="s">
        <v>903</v>
      </c>
      <c r="J5230" t="s">
        <v>12286</v>
      </c>
      <c r="K5230" t="s">
        <v>0</v>
      </c>
    </row>
    <row r="5231" spans="1:11">
      <c r="A5231" t="s">
        <v>12192</v>
      </c>
      <c r="B5231" s="33" t="s">
        <v>1022</v>
      </c>
      <c r="C5231" s="33">
        <v>408</v>
      </c>
      <c r="D5231" t="s">
        <v>901</v>
      </c>
      <c r="E5231" t="s">
        <v>12240</v>
      </c>
      <c r="F5231" s="34">
        <v>44622.537499999999</v>
      </c>
      <c r="G5231" s="34">
        <v>44635.459722222222</v>
      </c>
      <c r="H5231" t="s">
        <v>2</v>
      </c>
      <c r="I5231" t="s">
        <v>903</v>
      </c>
      <c r="J5231" t="s">
        <v>12289</v>
      </c>
      <c r="K5231" t="s">
        <v>0</v>
      </c>
    </row>
    <row r="5232" spans="1:11">
      <c r="A5232" t="s">
        <v>12193</v>
      </c>
      <c r="B5232" s="33" t="s">
        <v>1022</v>
      </c>
      <c r="C5232" s="33">
        <v>105</v>
      </c>
      <c r="D5232" t="s">
        <v>901</v>
      </c>
      <c r="E5232" t="s">
        <v>12240</v>
      </c>
      <c r="F5232" s="34">
        <v>44657.45208333333</v>
      </c>
      <c r="G5232" s="34">
        <v>44679.426182268522</v>
      </c>
      <c r="H5232" t="s">
        <v>907</v>
      </c>
      <c r="I5232" t="s">
        <v>903</v>
      </c>
      <c r="J5232" t="s">
        <v>12290</v>
      </c>
      <c r="K5232" t="s">
        <v>0</v>
      </c>
    </row>
    <row r="5233" spans="1:11">
      <c r="A5233" t="s">
        <v>12194</v>
      </c>
      <c r="B5233" s="33" t="s">
        <v>1022</v>
      </c>
      <c r="C5233" s="33" t="s">
        <v>333</v>
      </c>
      <c r="D5233" t="s">
        <v>333</v>
      </c>
      <c r="E5233" t="s">
        <v>12240</v>
      </c>
      <c r="F5233" s="34">
        <v>44660.336805555555</v>
      </c>
      <c r="G5233" s="34">
        <v>44684.622916666667</v>
      </c>
      <c r="H5233" t="s">
        <v>907</v>
      </c>
      <c r="I5233" t="s">
        <v>903</v>
      </c>
      <c r="J5233" t="s">
        <v>12430</v>
      </c>
      <c r="K5233" t="s">
        <v>0</v>
      </c>
    </row>
    <row r="5234" spans="1:11">
      <c r="A5234" t="s">
        <v>12195</v>
      </c>
      <c r="B5234" s="33" t="s">
        <v>1022</v>
      </c>
      <c r="C5234" s="33">
        <v>104</v>
      </c>
      <c r="D5234" t="s">
        <v>901</v>
      </c>
      <c r="E5234" t="s">
        <v>12240</v>
      </c>
      <c r="F5234" s="34">
        <v>44693.429166666669</v>
      </c>
      <c r="G5234" s="34">
        <v>44700.4375</v>
      </c>
      <c r="H5234" t="s">
        <v>907</v>
      </c>
      <c r="I5234" t="s">
        <v>903</v>
      </c>
      <c r="J5234" t="s">
        <v>12290</v>
      </c>
      <c r="K5234" t="s">
        <v>0</v>
      </c>
    </row>
    <row r="5235" spans="1:11">
      <c r="A5235" t="s">
        <v>12196</v>
      </c>
      <c r="B5235" s="33" t="s">
        <v>1022</v>
      </c>
      <c r="C5235" s="33">
        <v>308</v>
      </c>
      <c r="D5235" t="s">
        <v>901</v>
      </c>
      <c r="E5235" t="s">
        <v>12240</v>
      </c>
      <c r="F5235" s="34">
        <v>44757.552083333336</v>
      </c>
      <c r="G5235" s="34">
        <v>44781.5</v>
      </c>
      <c r="H5235" t="s">
        <v>907</v>
      </c>
      <c r="I5235" t="s">
        <v>903</v>
      </c>
      <c r="J5235" t="s">
        <v>12290</v>
      </c>
      <c r="K5235" t="s">
        <v>0</v>
      </c>
    </row>
    <row r="5236" spans="1:11">
      <c r="A5236" t="s">
        <v>12197</v>
      </c>
      <c r="B5236" s="33" t="s">
        <v>1022</v>
      </c>
      <c r="C5236" s="33">
        <v>204</v>
      </c>
      <c r="D5236" t="s">
        <v>901</v>
      </c>
      <c r="E5236" t="s">
        <v>12240</v>
      </c>
      <c r="F5236" s="34">
        <v>44783.454861111109</v>
      </c>
      <c r="G5236" s="34">
        <v>44783.684727511572</v>
      </c>
      <c r="H5236" t="s">
        <v>907</v>
      </c>
      <c r="I5236" t="s">
        <v>903</v>
      </c>
      <c r="J5236" t="s">
        <v>12290</v>
      </c>
      <c r="K5236" t="s">
        <v>0</v>
      </c>
    </row>
    <row r="5237" spans="1:11">
      <c r="A5237" t="s">
        <v>12198</v>
      </c>
      <c r="B5237" s="33" t="s">
        <v>1022</v>
      </c>
      <c r="C5237" s="33">
        <v>110</v>
      </c>
      <c r="D5237" t="s">
        <v>901</v>
      </c>
      <c r="E5237" t="s">
        <v>12241</v>
      </c>
      <c r="F5237" s="34">
        <v>44847.585416666669</v>
      </c>
      <c r="G5237" s="34">
        <v>44848.330223854166</v>
      </c>
      <c r="H5237" t="s">
        <v>2</v>
      </c>
      <c r="I5237" t="s">
        <v>903</v>
      </c>
      <c r="J5237" t="s">
        <v>12279</v>
      </c>
      <c r="K5237" t="s">
        <v>0</v>
      </c>
    </row>
    <row r="5238" spans="1:11">
      <c r="A5238" t="s">
        <v>12199</v>
      </c>
      <c r="B5238" s="33" t="s">
        <v>1022</v>
      </c>
      <c r="C5238" s="33" t="s">
        <v>333</v>
      </c>
      <c r="D5238" t="s">
        <v>333</v>
      </c>
      <c r="E5238" t="s">
        <v>12241</v>
      </c>
      <c r="F5238" s="34">
        <v>44847.599305555559</v>
      </c>
      <c r="G5238" s="34">
        <v>44848.354219074077</v>
      </c>
      <c r="H5238" t="s">
        <v>2</v>
      </c>
      <c r="I5238" t="s">
        <v>903</v>
      </c>
      <c r="J5238" t="s">
        <v>12290</v>
      </c>
      <c r="K5238" t="s">
        <v>0</v>
      </c>
    </row>
    <row r="5239" spans="1:11">
      <c r="A5239" t="s">
        <v>12200</v>
      </c>
      <c r="B5239" s="33" t="s">
        <v>1022</v>
      </c>
      <c r="C5239" s="33" t="s">
        <v>333</v>
      </c>
      <c r="D5239" t="s">
        <v>333</v>
      </c>
      <c r="E5239" t="s">
        <v>12241</v>
      </c>
      <c r="F5239" s="34">
        <v>44848.713888888888</v>
      </c>
      <c r="G5239" s="34">
        <v>44852.615972222222</v>
      </c>
      <c r="H5239" t="s">
        <v>907</v>
      </c>
      <c r="I5239" t="s">
        <v>903</v>
      </c>
      <c r="J5239" t="s">
        <v>12290</v>
      </c>
      <c r="K5239" t="s">
        <v>0</v>
      </c>
    </row>
    <row r="5240" spans="1:11">
      <c r="A5240" t="s">
        <v>12201</v>
      </c>
      <c r="B5240" s="33" t="s">
        <v>1022</v>
      </c>
      <c r="C5240" s="33">
        <v>104</v>
      </c>
      <c r="D5240" t="s">
        <v>901</v>
      </c>
      <c r="E5240" t="s">
        <v>12241</v>
      </c>
      <c r="F5240" s="34">
        <v>44853.540277777778</v>
      </c>
      <c r="G5240" s="34">
        <v>44869.581944444442</v>
      </c>
      <c r="H5240" t="s">
        <v>2</v>
      </c>
      <c r="I5240" t="s">
        <v>903</v>
      </c>
      <c r="J5240" t="s">
        <v>12279</v>
      </c>
      <c r="K5240" t="s">
        <v>0</v>
      </c>
    </row>
    <row r="5241" spans="1:11">
      <c r="A5241" t="s">
        <v>12202</v>
      </c>
      <c r="B5241" s="33" t="s">
        <v>1022</v>
      </c>
      <c r="C5241" s="33">
        <v>110</v>
      </c>
      <c r="D5241" t="s">
        <v>901</v>
      </c>
      <c r="E5241" t="s">
        <v>12241</v>
      </c>
      <c r="F5241" s="34">
        <v>44863.056250000001</v>
      </c>
      <c r="G5241" s="34">
        <v>44865.394645462962</v>
      </c>
      <c r="H5241" t="s">
        <v>2</v>
      </c>
      <c r="I5241" t="s">
        <v>903</v>
      </c>
      <c r="J5241" t="s">
        <v>12290</v>
      </c>
      <c r="K5241" t="s">
        <v>0</v>
      </c>
    </row>
    <row r="5242" spans="1:11">
      <c r="A5242" t="s">
        <v>12203</v>
      </c>
      <c r="B5242" s="33" t="s">
        <v>1022</v>
      </c>
      <c r="C5242" s="33" t="s">
        <v>333</v>
      </c>
      <c r="D5242" t="s">
        <v>333</v>
      </c>
      <c r="E5242" t="s">
        <v>12241</v>
      </c>
      <c r="F5242" s="34">
        <v>44876.582638888889</v>
      </c>
      <c r="G5242" s="34">
        <v>44877.537322326389</v>
      </c>
      <c r="H5242" t="s">
        <v>2</v>
      </c>
      <c r="I5242" t="s">
        <v>903</v>
      </c>
      <c r="J5242" t="s">
        <v>12290</v>
      </c>
      <c r="K5242" t="s">
        <v>0</v>
      </c>
    </row>
    <row r="5243" spans="1:11">
      <c r="A5243" t="s">
        <v>12204</v>
      </c>
      <c r="B5243" s="33" t="s">
        <v>1022</v>
      </c>
      <c r="C5243" s="33">
        <v>105</v>
      </c>
      <c r="D5243" t="s">
        <v>901</v>
      </c>
      <c r="E5243" t="s">
        <v>12241</v>
      </c>
      <c r="F5243" s="34">
        <v>44893.39166666667</v>
      </c>
      <c r="G5243" s="34">
        <v>44893.665295844905</v>
      </c>
      <c r="H5243" t="s">
        <v>2</v>
      </c>
      <c r="I5243" t="s">
        <v>903</v>
      </c>
      <c r="J5243" t="s">
        <v>12290</v>
      </c>
      <c r="K5243" t="s">
        <v>0</v>
      </c>
    </row>
    <row r="5244" spans="1:11">
      <c r="A5244" t="s">
        <v>12205</v>
      </c>
      <c r="B5244" s="33" t="s">
        <v>1022</v>
      </c>
      <c r="C5244" s="33">
        <v>410</v>
      </c>
      <c r="D5244" t="s">
        <v>901</v>
      </c>
      <c r="E5244" t="s">
        <v>806</v>
      </c>
      <c r="F5244" s="34">
        <v>45249.800694444442</v>
      </c>
      <c r="G5244" s="34">
        <v>45257.416666666664</v>
      </c>
      <c r="H5244" t="s">
        <v>907</v>
      </c>
      <c r="I5244" t="s">
        <v>903</v>
      </c>
      <c r="J5244" t="s">
        <v>12279</v>
      </c>
      <c r="K5244" t="s">
        <v>0</v>
      </c>
    </row>
    <row r="5245" spans="1:11">
      <c r="A5245" t="s">
        <v>12206</v>
      </c>
      <c r="B5245" s="33" t="s">
        <v>1022</v>
      </c>
      <c r="C5245" s="33">
        <v>405</v>
      </c>
      <c r="D5245" t="s">
        <v>901</v>
      </c>
      <c r="E5245" t="s">
        <v>806</v>
      </c>
      <c r="F5245" s="34">
        <v>45253.404861111114</v>
      </c>
      <c r="G5245" s="34">
        <v>45257.375</v>
      </c>
      <c r="H5245" t="s">
        <v>907</v>
      </c>
      <c r="I5245" t="s">
        <v>903</v>
      </c>
      <c r="J5245" t="s">
        <v>12277</v>
      </c>
      <c r="K5245" t="s">
        <v>0</v>
      </c>
    </row>
    <row r="5246" spans="1:11">
      <c r="A5246" t="s">
        <v>12207</v>
      </c>
      <c r="B5246" s="33" t="s">
        <v>1022</v>
      </c>
      <c r="C5246" s="33">
        <v>407</v>
      </c>
      <c r="D5246" t="s">
        <v>901</v>
      </c>
      <c r="E5246" t="s">
        <v>806</v>
      </c>
      <c r="F5246" s="34">
        <v>45253.680555555555</v>
      </c>
      <c r="G5246" s="34">
        <v>45259.4375</v>
      </c>
      <c r="H5246" t="s">
        <v>907</v>
      </c>
      <c r="I5246" t="s">
        <v>903</v>
      </c>
      <c r="J5246" t="s">
        <v>12437</v>
      </c>
      <c r="K5246" t="s">
        <v>0</v>
      </c>
    </row>
    <row r="5247" spans="1:11">
      <c r="A5247" t="s">
        <v>12208</v>
      </c>
      <c r="B5247" s="33" t="s">
        <v>1022</v>
      </c>
      <c r="C5247" s="33">
        <v>207</v>
      </c>
      <c r="D5247" t="s">
        <v>901</v>
      </c>
      <c r="E5247" t="s">
        <v>806</v>
      </c>
      <c r="F5247" s="34">
        <v>45257.331944444442</v>
      </c>
      <c r="G5247" s="34">
        <v>45259.479166666664</v>
      </c>
      <c r="H5247" t="s">
        <v>907</v>
      </c>
      <c r="I5247" t="s">
        <v>903</v>
      </c>
      <c r="J5247" t="s">
        <v>12437</v>
      </c>
      <c r="K5247" t="s">
        <v>0</v>
      </c>
    </row>
    <row r="5248" spans="1:11">
      <c r="A5248" t="s">
        <v>12209</v>
      </c>
      <c r="B5248" s="33" t="s">
        <v>1022</v>
      </c>
      <c r="C5248" s="33" t="s">
        <v>333</v>
      </c>
      <c r="D5248" t="s">
        <v>333</v>
      </c>
      <c r="E5248" t="s">
        <v>806</v>
      </c>
      <c r="F5248" s="34">
        <v>45307.557638888888</v>
      </c>
      <c r="G5248" s="34">
        <v>45338.373793437502</v>
      </c>
      <c r="H5248" t="s">
        <v>907</v>
      </c>
      <c r="I5248" t="s">
        <v>903</v>
      </c>
      <c r="J5248" t="s">
        <v>12431</v>
      </c>
      <c r="K5248" t="s">
        <v>0</v>
      </c>
    </row>
    <row r="5249" spans="1:11">
      <c r="A5249" t="s">
        <v>12210</v>
      </c>
      <c r="B5249" s="33" t="s">
        <v>1022</v>
      </c>
      <c r="C5249" s="33">
        <v>410</v>
      </c>
      <c r="D5249" t="s">
        <v>901</v>
      </c>
      <c r="E5249" t="s">
        <v>12244</v>
      </c>
      <c r="F5249" s="34">
        <v>45308.604861111111</v>
      </c>
      <c r="G5249" s="34">
        <v>45313.631944444445</v>
      </c>
      <c r="H5249" t="s">
        <v>2</v>
      </c>
      <c r="I5249" t="s">
        <v>903</v>
      </c>
      <c r="J5249" t="s">
        <v>12289</v>
      </c>
      <c r="K5249" t="s">
        <v>0</v>
      </c>
    </row>
    <row r="5250" spans="1:11">
      <c r="A5250" t="s">
        <v>12211</v>
      </c>
      <c r="B5250" s="33" t="s">
        <v>1016</v>
      </c>
      <c r="C5250" s="33">
        <v>211</v>
      </c>
      <c r="D5250" t="s">
        <v>905</v>
      </c>
      <c r="E5250" t="s">
        <v>12238</v>
      </c>
      <c r="F5250" s="34">
        <v>44049.34375</v>
      </c>
      <c r="G5250" s="34">
        <v>44132.621678773146</v>
      </c>
      <c r="H5250" t="s">
        <v>907</v>
      </c>
      <c r="I5250" t="s">
        <v>903</v>
      </c>
      <c r="J5250" t="s">
        <v>12432</v>
      </c>
      <c r="K5250" t="s">
        <v>0</v>
      </c>
    </row>
    <row r="5251" spans="1:11">
      <c r="A5251" t="s">
        <v>12212</v>
      </c>
      <c r="B5251" s="33" t="s">
        <v>1016</v>
      </c>
      <c r="C5251" s="33">
        <v>112</v>
      </c>
      <c r="D5251" t="s">
        <v>905</v>
      </c>
      <c r="E5251" t="s">
        <v>12238</v>
      </c>
      <c r="F5251" s="34">
        <v>44061.415277777778</v>
      </c>
      <c r="G5251" s="34">
        <v>44069.681944444441</v>
      </c>
      <c r="H5251" t="s">
        <v>907</v>
      </c>
      <c r="I5251" t="s">
        <v>903</v>
      </c>
      <c r="J5251" t="s">
        <v>12433</v>
      </c>
      <c r="K5251" t="s">
        <v>0</v>
      </c>
    </row>
    <row r="5252" spans="1:11">
      <c r="A5252" t="s">
        <v>12213</v>
      </c>
      <c r="B5252" s="33" t="s">
        <v>1016</v>
      </c>
      <c r="C5252" s="33">
        <v>207</v>
      </c>
      <c r="D5252" t="s">
        <v>901</v>
      </c>
      <c r="E5252" t="s">
        <v>12238</v>
      </c>
      <c r="F5252" s="34">
        <v>44092.727777777778</v>
      </c>
      <c r="G5252" s="34">
        <v>44098.650694444441</v>
      </c>
      <c r="H5252" t="s">
        <v>907</v>
      </c>
      <c r="I5252" t="s">
        <v>903</v>
      </c>
      <c r="J5252" t="s">
        <v>12432</v>
      </c>
      <c r="K5252" t="s">
        <v>0</v>
      </c>
    </row>
    <row r="5253" spans="1:11">
      <c r="A5253" t="s">
        <v>12214</v>
      </c>
      <c r="B5253" s="33" t="s">
        <v>1016</v>
      </c>
      <c r="C5253" s="33">
        <v>307</v>
      </c>
      <c r="D5253" t="s">
        <v>901</v>
      </c>
      <c r="E5253" t="s">
        <v>12238</v>
      </c>
      <c r="F5253" s="34">
        <v>44095.338194444441</v>
      </c>
      <c r="G5253" s="34">
        <v>44111.32916666667</v>
      </c>
      <c r="H5253" t="s">
        <v>907</v>
      </c>
      <c r="I5253" t="s">
        <v>903</v>
      </c>
      <c r="J5253" t="s">
        <v>12432</v>
      </c>
      <c r="K5253" t="s">
        <v>0</v>
      </c>
    </row>
    <row r="5254" spans="1:11">
      <c r="A5254" t="s">
        <v>12215</v>
      </c>
      <c r="B5254" s="33" t="s">
        <v>1016</v>
      </c>
      <c r="C5254" s="33">
        <v>410</v>
      </c>
      <c r="D5254" t="s">
        <v>905</v>
      </c>
      <c r="E5254" t="s">
        <v>12238</v>
      </c>
      <c r="F5254" s="34">
        <v>44095.649305555555</v>
      </c>
      <c r="G5254" s="34">
        <v>44098.651731064812</v>
      </c>
      <c r="H5254" t="s">
        <v>2</v>
      </c>
      <c r="I5254" t="s">
        <v>903</v>
      </c>
      <c r="J5254" t="s">
        <v>12434</v>
      </c>
      <c r="K5254" t="s">
        <v>0</v>
      </c>
    </row>
    <row r="5255" spans="1:11">
      <c r="A5255" t="s">
        <v>12216</v>
      </c>
      <c r="B5255" s="33" t="s">
        <v>1016</v>
      </c>
      <c r="C5255" s="33">
        <v>403</v>
      </c>
      <c r="D5255" t="s">
        <v>901</v>
      </c>
      <c r="E5255" t="s">
        <v>12238</v>
      </c>
      <c r="F5255" s="34">
        <v>44098.414583333331</v>
      </c>
      <c r="G5255" s="34">
        <v>44099.29558027778</v>
      </c>
      <c r="H5255" t="s">
        <v>907</v>
      </c>
      <c r="I5255" t="s">
        <v>903</v>
      </c>
      <c r="J5255" t="s">
        <v>12275</v>
      </c>
      <c r="K5255" t="s">
        <v>0</v>
      </c>
    </row>
    <row r="5256" spans="1:11">
      <c r="A5256" t="s">
        <v>12217</v>
      </c>
      <c r="B5256" s="33" t="s">
        <v>1016</v>
      </c>
      <c r="C5256" s="33">
        <v>303</v>
      </c>
      <c r="D5256" t="s">
        <v>901</v>
      </c>
      <c r="E5256" t="s">
        <v>12238</v>
      </c>
      <c r="F5256" s="34">
        <v>44103.540972222225</v>
      </c>
      <c r="G5256" s="34">
        <v>44123.67081087963</v>
      </c>
      <c r="H5256" t="s">
        <v>907</v>
      </c>
      <c r="I5256" t="s">
        <v>903</v>
      </c>
      <c r="J5256" t="s">
        <v>12283</v>
      </c>
      <c r="K5256" t="s">
        <v>0</v>
      </c>
    </row>
    <row r="5257" spans="1:11">
      <c r="A5257" t="s">
        <v>12218</v>
      </c>
      <c r="B5257" s="33" t="s">
        <v>1016</v>
      </c>
      <c r="C5257" s="33">
        <v>302</v>
      </c>
      <c r="D5257" t="s">
        <v>905</v>
      </c>
      <c r="E5257" t="s">
        <v>12238</v>
      </c>
      <c r="F5257" s="34">
        <v>44107.85833333333</v>
      </c>
      <c r="G5257" s="34">
        <v>44111.29583333333</v>
      </c>
      <c r="H5257" t="s">
        <v>907</v>
      </c>
      <c r="I5257" t="s">
        <v>903</v>
      </c>
      <c r="J5257" t="s">
        <v>12258</v>
      </c>
      <c r="K5257" t="s">
        <v>0</v>
      </c>
    </row>
    <row r="5258" spans="1:11">
      <c r="A5258" t="s">
        <v>12219</v>
      </c>
      <c r="B5258" s="33" t="s">
        <v>1016</v>
      </c>
      <c r="C5258" s="33">
        <v>203</v>
      </c>
      <c r="D5258" t="s">
        <v>905</v>
      </c>
      <c r="E5258" t="s">
        <v>12238</v>
      </c>
      <c r="F5258" s="34">
        <v>44110.352777777778</v>
      </c>
      <c r="G5258" s="34">
        <v>44113.618750000001</v>
      </c>
      <c r="H5258" t="s">
        <v>2</v>
      </c>
      <c r="I5258" t="s">
        <v>903</v>
      </c>
      <c r="J5258" t="s">
        <v>12435</v>
      </c>
      <c r="K5258" t="s">
        <v>0</v>
      </c>
    </row>
    <row r="5259" spans="1:11">
      <c r="A5259" t="s">
        <v>12220</v>
      </c>
      <c r="B5259" s="33" t="s">
        <v>1016</v>
      </c>
      <c r="C5259" s="33">
        <v>203</v>
      </c>
      <c r="D5259" t="s">
        <v>901</v>
      </c>
      <c r="E5259" t="s">
        <v>12238</v>
      </c>
      <c r="F5259" s="34">
        <v>44113.632638888892</v>
      </c>
      <c r="G5259" s="34">
        <v>44118.331944444442</v>
      </c>
      <c r="H5259" t="s">
        <v>907</v>
      </c>
      <c r="I5259" t="s">
        <v>903</v>
      </c>
      <c r="J5259" t="s">
        <v>12432</v>
      </c>
      <c r="K5259" t="s">
        <v>0</v>
      </c>
    </row>
    <row r="5260" spans="1:11">
      <c r="A5260" t="s">
        <v>12221</v>
      </c>
      <c r="B5260" s="33" t="s">
        <v>1016</v>
      </c>
      <c r="C5260" s="33">
        <v>311</v>
      </c>
      <c r="D5260" t="s">
        <v>905</v>
      </c>
      <c r="E5260" t="s">
        <v>12246</v>
      </c>
      <c r="F5260" s="34">
        <v>44141.640972222223</v>
      </c>
      <c r="G5260" s="34">
        <v>44161.054599618059</v>
      </c>
      <c r="H5260" t="s">
        <v>907</v>
      </c>
      <c r="I5260" t="s">
        <v>903</v>
      </c>
      <c r="J5260" t="s">
        <v>12275</v>
      </c>
      <c r="K5260" t="s">
        <v>0</v>
      </c>
    </row>
    <row r="5261" spans="1:11">
      <c r="A5261" t="s">
        <v>12222</v>
      </c>
      <c r="B5261" s="33" t="s">
        <v>1016</v>
      </c>
      <c r="C5261" s="33">
        <v>104</v>
      </c>
      <c r="D5261" t="s">
        <v>901</v>
      </c>
      <c r="E5261" t="s">
        <v>12238</v>
      </c>
      <c r="F5261" s="34">
        <v>44170.539583333331</v>
      </c>
      <c r="G5261" s="34">
        <v>44175.410829502318</v>
      </c>
      <c r="H5261" t="s">
        <v>2</v>
      </c>
      <c r="I5261" t="s">
        <v>903</v>
      </c>
      <c r="J5261" t="s">
        <v>12432</v>
      </c>
      <c r="K5261" t="s">
        <v>0</v>
      </c>
    </row>
    <row r="5262" spans="1:11">
      <c r="A5262" t="s">
        <v>12223</v>
      </c>
      <c r="B5262" s="33" t="s">
        <v>1016</v>
      </c>
      <c r="C5262" s="33">
        <v>104</v>
      </c>
      <c r="D5262" t="s">
        <v>901</v>
      </c>
      <c r="E5262" t="s">
        <v>12240</v>
      </c>
      <c r="F5262" s="34">
        <v>44202.618750000001</v>
      </c>
      <c r="G5262" s="34">
        <v>44217.495138888888</v>
      </c>
      <c r="H5262" t="s">
        <v>2</v>
      </c>
      <c r="I5262" t="s">
        <v>903</v>
      </c>
      <c r="J5262" t="s">
        <v>12303</v>
      </c>
      <c r="K5262" t="s">
        <v>0</v>
      </c>
    </row>
    <row r="5263" spans="1:11">
      <c r="A5263" t="s">
        <v>12224</v>
      </c>
      <c r="B5263" s="33" t="s">
        <v>1016</v>
      </c>
      <c r="C5263" s="33" t="s">
        <v>333</v>
      </c>
      <c r="D5263" t="s">
        <v>333</v>
      </c>
      <c r="E5263" t="s">
        <v>12240</v>
      </c>
      <c r="F5263" s="34">
        <v>44249.698611111111</v>
      </c>
      <c r="G5263" s="34">
        <v>44250.477777777778</v>
      </c>
      <c r="H5263" t="s">
        <v>907</v>
      </c>
      <c r="I5263" t="s">
        <v>903</v>
      </c>
      <c r="J5263" t="s">
        <v>12311</v>
      </c>
      <c r="K5263" t="s">
        <v>0</v>
      </c>
    </row>
    <row r="5264" spans="1:11">
      <c r="A5264" t="s">
        <v>12225</v>
      </c>
      <c r="B5264" s="33" t="s">
        <v>1016</v>
      </c>
      <c r="C5264" s="33" t="s">
        <v>333</v>
      </c>
      <c r="D5264" t="s">
        <v>333</v>
      </c>
      <c r="E5264" t="s">
        <v>12240</v>
      </c>
      <c r="F5264" s="34">
        <v>44335.673611111109</v>
      </c>
      <c r="G5264" s="34">
        <v>44336.328472222223</v>
      </c>
      <c r="H5264" t="s">
        <v>907</v>
      </c>
      <c r="I5264" t="s">
        <v>903</v>
      </c>
      <c r="J5264" t="s">
        <v>12258</v>
      </c>
      <c r="K5264" t="s">
        <v>0</v>
      </c>
    </row>
    <row r="5265" spans="1:11">
      <c r="A5265" t="s">
        <v>12226</v>
      </c>
      <c r="B5265" s="33" t="s">
        <v>1016</v>
      </c>
      <c r="C5265" s="33">
        <v>201</v>
      </c>
      <c r="D5265" t="s">
        <v>901</v>
      </c>
      <c r="E5265" t="s">
        <v>12240</v>
      </c>
      <c r="F5265" s="34">
        <v>44371.579861111109</v>
      </c>
      <c r="G5265" s="34">
        <v>44372.402083333334</v>
      </c>
      <c r="H5265" t="s">
        <v>2</v>
      </c>
      <c r="I5265" t="s">
        <v>903</v>
      </c>
      <c r="J5265" t="s">
        <v>12436</v>
      </c>
      <c r="K5265" t="s">
        <v>0</v>
      </c>
    </row>
    <row r="5266" spans="1:11">
      <c r="A5266" t="s">
        <v>12227</v>
      </c>
      <c r="B5266" s="33" t="s">
        <v>1016</v>
      </c>
      <c r="C5266" s="33">
        <v>206</v>
      </c>
      <c r="D5266" t="s">
        <v>901</v>
      </c>
      <c r="E5266" t="s">
        <v>12240</v>
      </c>
      <c r="F5266" s="34">
        <v>44447.378472222219</v>
      </c>
      <c r="G5266" s="34">
        <v>44449.628472222219</v>
      </c>
      <c r="H5266" t="s">
        <v>2</v>
      </c>
      <c r="I5266" t="s">
        <v>903</v>
      </c>
      <c r="J5266" t="s">
        <v>12435</v>
      </c>
      <c r="K5266" t="s">
        <v>0</v>
      </c>
    </row>
    <row r="5267" spans="1:11">
      <c r="A5267" t="s">
        <v>12228</v>
      </c>
      <c r="B5267" s="33" t="s">
        <v>1016</v>
      </c>
      <c r="C5267" s="33">
        <v>208</v>
      </c>
      <c r="D5267" t="s">
        <v>905</v>
      </c>
      <c r="E5267" t="s">
        <v>12240</v>
      </c>
      <c r="F5267" s="34">
        <v>44539.609027777777</v>
      </c>
      <c r="G5267" s="34">
        <v>44540.375694444447</v>
      </c>
      <c r="H5267" t="s">
        <v>2</v>
      </c>
      <c r="I5267" t="s">
        <v>903</v>
      </c>
      <c r="J5267" t="s">
        <v>12279</v>
      </c>
      <c r="K5267" t="s">
        <v>0</v>
      </c>
    </row>
    <row r="5268" spans="1:11">
      <c r="A5268" t="s">
        <v>12229</v>
      </c>
      <c r="B5268" s="33" t="s">
        <v>1016</v>
      </c>
      <c r="C5268" s="33">
        <v>208</v>
      </c>
      <c r="D5268" t="s">
        <v>905</v>
      </c>
      <c r="E5268" t="s">
        <v>12240</v>
      </c>
      <c r="F5268" s="34">
        <v>44557.395833333336</v>
      </c>
      <c r="G5268" s="34">
        <v>44557.398745069448</v>
      </c>
      <c r="H5268" t="s">
        <v>2</v>
      </c>
      <c r="I5268" t="s">
        <v>903</v>
      </c>
      <c r="J5268" t="s">
        <v>12300</v>
      </c>
      <c r="K5268" t="s">
        <v>0</v>
      </c>
    </row>
    <row r="5269" spans="1:11">
      <c r="A5269" t="s">
        <v>12230</v>
      </c>
      <c r="B5269" s="33" t="s">
        <v>1016</v>
      </c>
      <c r="C5269" s="33">
        <v>409</v>
      </c>
      <c r="D5269" t="s">
        <v>905</v>
      </c>
      <c r="E5269" t="s">
        <v>12240</v>
      </c>
      <c r="F5269" s="34">
        <v>44572.342361111114</v>
      </c>
      <c r="G5269" s="34">
        <v>44595.611805555556</v>
      </c>
      <c r="H5269" t="s">
        <v>2</v>
      </c>
      <c r="I5269" t="s">
        <v>903</v>
      </c>
      <c r="J5269" t="s">
        <v>12433</v>
      </c>
      <c r="K5269" t="s">
        <v>0</v>
      </c>
    </row>
    <row r="5270" spans="1:11">
      <c r="A5270" t="s">
        <v>12231</v>
      </c>
      <c r="B5270" s="33" t="s">
        <v>1016</v>
      </c>
      <c r="C5270" s="33">
        <v>302</v>
      </c>
      <c r="D5270" t="s">
        <v>905</v>
      </c>
      <c r="E5270" t="s">
        <v>12240</v>
      </c>
      <c r="F5270" s="34">
        <v>44670.861111111109</v>
      </c>
      <c r="G5270" s="34">
        <v>44693.550694444442</v>
      </c>
      <c r="H5270" t="s">
        <v>2</v>
      </c>
      <c r="I5270" t="s">
        <v>903</v>
      </c>
      <c r="J5270" t="s">
        <v>12311</v>
      </c>
      <c r="K5270" t="s">
        <v>0</v>
      </c>
    </row>
    <row r="5271" spans="1:11">
      <c r="A5271" t="s">
        <v>12232</v>
      </c>
      <c r="B5271" s="33" t="s">
        <v>1016</v>
      </c>
      <c r="C5271" s="33">
        <v>409</v>
      </c>
      <c r="D5271" t="s">
        <v>905</v>
      </c>
      <c r="E5271" t="s">
        <v>12240</v>
      </c>
      <c r="F5271" s="34">
        <v>44704.617361111108</v>
      </c>
      <c r="G5271" s="34">
        <v>44713.368055555555</v>
      </c>
      <c r="H5271" t="s">
        <v>907</v>
      </c>
      <c r="I5271" t="s">
        <v>903</v>
      </c>
      <c r="J5271" t="s">
        <v>12279</v>
      </c>
      <c r="K5271" t="s">
        <v>0</v>
      </c>
    </row>
    <row r="5272" spans="1:11">
      <c r="A5272" t="s">
        <v>12233</v>
      </c>
      <c r="B5272" s="33" t="s">
        <v>1016</v>
      </c>
      <c r="C5272" s="33">
        <v>403</v>
      </c>
      <c r="D5272" t="s">
        <v>901</v>
      </c>
      <c r="E5272" t="s">
        <v>12241</v>
      </c>
      <c r="F5272" s="34">
        <v>44914.588194444441</v>
      </c>
      <c r="G5272" s="34">
        <v>44916.50634576389</v>
      </c>
      <c r="H5272" t="s">
        <v>2</v>
      </c>
      <c r="I5272" t="s">
        <v>903</v>
      </c>
      <c r="J5272" t="s">
        <v>12433</v>
      </c>
      <c r="K5272" t="s">
        <v>0</v>
      </c>
    </row>
    <row r="5273" spans="1:11">
      <c r="A5273" t="s">
        <v>12234</v>
      </c>
      <c r="B5273" s="33" t="s">
        <v>1016</v>
      </c>
      <c r="C5273" s="33">
        <v>102</v>
      </c>
      <c r="D5273" t="s">
        <v>905</v>
      </c>
      <c r="E5273" t="s">
        <v>12241</v>
      </c>
      <c r="F5273" s="34">
        <v>44921.688888888886</v>
      </c>
      <c r="G5273" s="34">
        <v>44925.557893969904</v>
      </c>
      <c r="H5273" t="s">
        <v>2</v>
      </c>
      <c r="I5273" t="s">
        <v>903</v>
      </c>
      <c r="J5273" t="s">
        <v>12311</v>
      </c>
      <c r="K5273" t="s">
        <v>0</v>
      </c>
    </row>
    <row r="5274" spans="1:11">
      <c r="A5274" t="s">
        <v>12235</v>
      </c>
      <c r="B5274" s="33" t="s">
        <v>1016</v>
      </c>
      <c r="C5274" s="33">
        <v>403</v>
      </c>
      <c r="D5274" t="s">
        <v>901</v>
      </c>
      <c r="E5274" t="s">
        <v>12241</v>
      </c>
      <c r="F5274" s="34">
        <v>44932.593055555553</v>
      </c>
      <c r="G5274" s="34">
        <v>44937.374540694444</v>
      </c>
      <c r="H5274" t="s">
        <v>2</v>
      </c>
      <c r="I5274" t="s">
        <v>903</v>
      </c>
      <c r="J5274" t="s">
        <v>12433</v>
      </c>
      <c r="K5274" t="s">
        <v>0</v>
      </c>
    </row>
  </sheetData>
  <autoFilter ref="A1:K5274" xr:uid="{582E45FF-4584-4ABD-A900-4A9CEBF0BAB9}">
    <sortState xmlns:xlrd2="http://schemas.microsoft.com/office/spreadsheetml/2017/richdata2" ref="A595:K5163">
      <sortCondition ref="J1:J5274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7FDE-60B0-4D53-AAAE-87F814F8340D}">
  <dimension ref="A1:E132"/>
  <sheetViews>
    <sheetView zoomScale="90" zoomScaleNormal="90" workbookViewId="0">
      <selection activeCell="B39" sqref="B39"/>
    </sheetView>
  </sheetViews>
  <sheetFormatPr defaultRowHeight="15"/>
  <cols>
    <col min="1" max="1" width="41.85546875" bestFit="1" customWidth="1"/>
    <col min="2" max="2" width="86.140625" customWidth="1"/>
    <col min="3" max="3" width="57" customWidth="1"/>
    <col min="4" max="4" width="255.7109375" bestFit="1" customWidth="1"/>
    <col min="5" max="5" width="16.28515625" bestFit="1" customWidth="1"/>
  </cols>
  <sheetData>
    <row r="1" spans="1:5">
      <c r="A1" s="14" t="s">
        <v>873</v>
      </c>
      <c r="B1" s="14" t="s">
        <v>874</v>
      </c>
      <c r="C1" s="14" t="s">
        <v>875</v>
      </c>
      <c r="D1" s="14" t="s">
        <v>876</v>
      </c>
      <c r="E1" s="14" t="s">
        <v>877</v>
      </c>
    </row>
    <row r="2" spans="1:5">
      <c r="A2" t="s">
        <v>170</v>
      </c>
      <c r="B2" t="s">
        <v>170</v>
      </c>
      <c r="C2" t="s">
        <v>171</v>
      </c>
      <c r="D2" t="s">
        <v>172</v>
      </c>
      <c r="E2">
        <v>5</v>
      </c>
    </row>
    <row r="3" spans="1:5">
      <c r="A3" t="s">
        <v>173</v>
      </c>
      <c r="B3" t="s">
        <v>173</v>
      </c>
      <c r="C3" t="s">
        <v>174</v>
      </c>
      <c r="D3" t="s">
        <v>172</v>
      </c>
      <c r="E3">
        <v>5</v>
      </c>
    </row>
    <row r="4" spans="1:5">
      <c r="A4" t="s">
        <v>8</v>
      </c>
      <c r="B4" t="s">
        <v>8</v>
      </c>
      <c r="C4" t="s">
        <v>175</v>
      </c>
      <c r="D4" t="s">
        <v>172</v>
      </c>
      <c r="E4">
        <v>5</v>
      </c>
    </row>
    <row r="5" spans="1:5">
      <c r="A5" t="s">
        <v>176</v>
      </c>
      <c r="B5" t="s">
        <v>176</v>
      </c>
      <c r="C5" t="s">
        <v>177</v>
      </c>
      <c r="D5" t="s">
        <v>172</v>
      </c>
      <c r="E5">
        <v>5</v>
      </c>
    </row>
    <row r="6" spans="1:5">
      <c r="A6" t="s">
        <v>163</v>
      </c>
      <c r="B6" t="s">
        <v>168</v>
      </c>
      <c r="C6" t="s">
        <v>178</v>
      </c>
      <c r="D6" t="s">
        <v>310</v>
      </c>
      <c r="E6">
        <v>3</v>
      </c>
    </row>
    <row r="7" spans="1:5">
      <c r="A7" t="s">
        <v>163</v>
      </c>
      <c r="B7" t="s">
        <v>168</v>
      </c>
      <c r="C7" t="s">
        <v>179</v>
      </c>
      <c r="D7" t="s">
        <v>180</v>
      </c>
      <c r="E7">
        <v>1</v>
      </c>
    </row>
    <row r="8" spans="1:5">
      <c r="A8" t="s">
        <v>163</v>
      </c>
      <c r="B8" t="s">
        <v>168</v>
      </c>
      <c r="C8" t="s">
        <v>179</v>
      </c>
      <c r="D8" t="s">
        <v>182</v>
      </c>
      <c r="E8">
        <v>1</v>
      </c>
    </row>
    <row r="9" spans="1:5">
      <c r="A9" t="s">
        <v>163</v>
      </c>
      <c r="B9" t="s">
        <v>168</v>
      </c>
      <c r="C9" t="s">
        <v>181</v>
      </c>
      <c r="D9" t="s">
        <v>182</v>
      </c>
      <c r="E9">
        <v>1</v>
      </c>
    </row>
    <row r="10" spans="1:5">
      <c r="A10" t="s">
        <v>163</v>
      </c>
      <c r="B10" t="s">
        <v>168</v>
      </c>
      <c r="C10" t="s">
        <v>181</v>
      </c>
      <c r="D10" t="s">
        <v>186</v>
      </c>
      <c r="E10">
        <v>1</v>
      </c>
    </row>
    <row r="11" spans="1:5">
      <c r="A11" t="s">
        <v>163</v>
      </c>
      <c r="B11" t="s">
        <v>168</v>
      </c>
      <c r="C11" t="s">
        <v>30</v>
      </c>
      <c r="D11" t="s">
        <v>183</v>
      </c>
      <c r="E11">
        <v>1</v>
      </c>
    </row>
    <row r="12" spans="1:5">
      <c r="A12" t="s">
        <v>163</v>
      </c>
      <c r="B12" t="s">
        <v>168</v>
      </c>
      <c r="C12" t="s">
        <v>30</v>
      </c>
      <c r="D12" t="s">
        <v>184</v>
      </c>
      <c r="E12">
        <v>1</v>
      </c>
    </row>
    <row r="13" spans="1:5">
      <c r="A13" t="s">
        <v>163</v>
      </c>
      <c r="B13" t="s">
        <v>35</v>
      </c>
      <c r="C13" t="s">
        <v>36</v>
      </c>
      <c r="D13" t="s">
        <v>185</v>
      </c>
      <c r="E13">
        <v>3</v>
      </c>
    </row>
    <row r="14" spans="1:5">
      <c r="A14" t="s">
        <v>163</v>
      </c>
      <c r="B14" t="s">
        <v>35</v>
      </c>
      <c r="C14" t="s">
        <v>36</v>
      </c>
      <c r="D14" t="s">
        <v>186</v>
      </c>
      <c r="E14">
        <v>3</v>
      </c>
    </row>
    <row r="15" spans="1:5">
      <c r="A15" t="s">
        <v>163</v>
      </c>
      <c r="B15" t="s">
        <v>35</v>
      </c>
      <c r="C15" t="s">
        <v>41</v>
      </c>
      <c r="D15" t="s">
        <v>185</v>
      </c>
      <c r="E15">
        <v>1</v>
      </c>
    </row>
    <row r="16" spans="1:5">
      <c r="A16" t="s">
        <v>163</v>
      </c>
      <c r="B16" t="s">
        <v>35</v>
      </c>
      <c r="C16" t="s">
        <v>41</v>
      </c>
      <c r="D16" t="s">
        <v>186</v>
      </c>
      <c r="E16">
        <v>1</v>
      </c>
    </row>
    <row r="17" spans="1:5">
      <c r="A17" t="s">
        <v>163</v>
      </c>
      <c r="B17" t="s">
        <v>39</v>
      </c>
      <c r="C17" t="s">
        <v>40</v>
      </c>
      <c r="D17" t="s">
        <v>187</v>
      </c>
      <c r="E17">
        <v>1</v>
      </c>
    </row>
    <row r="18" spans="1:5">
      <c r="A18" t="s">
        <v>163</v>
      </c>
      <c r="B18" t="s">
        <v>39</v>
      </c>
      <c r="C18" t="s">
        <v>40</v>
      </c>
      <c r="D18" t="s">
        <v>188</v>
      </c>
      <c r="E18">
        <v>1</v>
      </c>
    </row>
    <row r="19" spans="1:5">
      <c r="A19" t="s">
        <v>189</v>
      </c>
      <c r="B19" t="s">
        <v>28</v>
      </c>
      <c r="C19" t="s">
        <v>190</v>
      </c>
      <c r="D19" t="s">
        <v>191</v>
      </c>
      <c r="E19">
        <v>5</v>
      </c>
    </row>
    <row r="20" spans="1:5">
      <c r="A20" t="s">
        <v>189</v>
      </c>
      <c r="B20" t="s">
        <v>28</v>
      </c>
      <c r="C20" t="s">
        <v>30</v>
      </c>
      <c r="D20" t="s">
        <v>192</v>
      </c>
      <c r="E20">
        <v>3</v>
      </c>
    </row>
    <row r="21" spans="1:5">
      <c r="A21" t="s">
        <v>189</v>
      </c>
      <c r="B21" t="s">
        <v>25</v>
      </c>
      <c r="C21" t="s">
        <v>193</v>
      </c>
      <c r="D21" t="s">
        <v>194</v>
      </c>
      <c r="E21">
        <v>3</v>
      </c>
    </row>
    <row r="22" spans="1:5">
      <c r="A22" t="s">
        <v>189</v>
      </c>
      <c r="B22" t="s">
        <v>25</v>
      </c>
      <c r="C22" t="s">
        <v>193</v>
      </c>
      <c r="D22" t="s">
        <v>195</v>
      </c>
      <c r="E22">
        <v>3</v>
      </c>
    </row>
    <row r="23" spans="1:5">
      <c r="A23" t="s">
        <v>189</v>
      </c>
      <c r="B23" t="s">
        <v>25</v>
      </c>
      <c r="C23" t="s">
        <v>193</v>
      </c>
      <c r="D23" t="s">
        <v>196</v>
      </c>
      <c r="E23">
        <v>3</v>
      </c>
    </row>
    <row r="24" spans="1:5">
      <c r="A24" t="s">
        <v>189</v>
      </c>
      <c r="B24" t="s">
        <v>311</v>
      </c>
      <c r="C24" t="s">
        <v>197</v>
      </c>
      <c r="D24" t="s">
        <v>182</v>
      </c>
      <c r="E24">
        <v>5</v>
      </c>
    </row>
    <row r="25" spans="1:5">
      <c r="A25" t="s">
        <v>189</v>
      </c>
      <c r="B25" t="s">
        <v>311</v>
      </c>
      <c r="C25" t="s">
        <v>197</v>
      </c>
      <c r="D25" t="s">
        <v>186</v>
      </c>
      <c r="E25">
        <v>5</v>
      </c>
    </row>
    <row r="26" spans="1:5">
      <c r="A26" t="s">
        <v>189</v>
      </c>
      <c r="B26" t="s">
        <v>312</v>
      </c>
      <c r="C26" t="s">
        <v>197</v>
      </c>
      <c r="D26" t="s">
        <v>182</v>
      </c>
      <c r="E26">
        <v>3</v>
      </c>
    </row>
    <row r="27" spans="1:5">
      <c r="A27" t="s">
        <v>189</v>
      </c>
      <c r="B27" t="s">
        <v>312</v>
      </c>
      <c r="C27" t="s">
        <v>197</v>
      </c>
      <c r="D27" t="s">
        <v>186</v>
      </c>
      <c r="E27">
        <v>3</v>
      </c>
    </row>
    <row r="28" spans="1:5">
      <c r="A28" t="s">
        <v>189</v>
      </c>
      <c r="B28" t="s">
        <v>25</v>
      </c>
      <c r="C28" t="s">
        <v>198</v>
      </c>
      <c r="D28" t="s">
        <v>199</v>
      </c>
      <c r="E28">
        <v>1</v>
      </c>
    </row>
    <row r="29" spans="1:5">
      <c r="A29" t="s">
        <v>189</v>
      </c>
      <c r="B29" t="s">
        <v>25</v>
      </c>
      <c r="C29" t="s">
        <v>200</v>
      </c>
      <c r="D29" t="s">
        <v>201</v>
      </c>
      <c r="E29">
        <v>3</v>
      </c>
    </row>
    <row r="30" spans="1:5">
      <c r="A30" t="s">
        <v>189</v>
      </c>
      <c r="B30" t="s">
        <v>25</v>
      </c>
      <c r="C30" t="s">
        <v>6</v>
      </c>
      <c r="D30" t="s">
        <v>202</v>
      </c>
      <c r="E30">
        <v>1</v>
      </c>
    </row>
    <row r="31" spans="1:5">
      <c r="A31" t="s">
        <v>5</v>
      </c>
      <c r="B31" t="s">
        <v>203</v>
      </c>
      <c r="C31" t="s">
        <v>55</v>
      </c>
      <c r="D31" t="s">
        <v>204</v>
      </c>
      <c r="E31">
        <v>1</v>
      </c>
    </row>
    <row r="32" spans="1:5">
      <c r="A32" t="s">
        <v>5</v>
      </c>
      <c r="B32" t="s">
        <v>203</v>
      </c>
      <c r="C32" t="s">
        <v>55</v>
      </c>
      <c r="D32" t="s">
        <v>205</v>
      </c>
      <c r="E32">
        <v>3</v>
      </c>
    </row>
    <row r="33" spans="1:5">
      <c r="A33" t="s">
        <v>5</v>
      </c>
      <c r="B33" t="s">
        <v>203</v>
      </c>
      <c r="C33" t="s">
        <v>206</v>
      </c>
      <c r="D33" t="s">
        <v>207</v>
      </c>
      <c r="E33">
        <v>1</v>
      </c>
    </row>
    <row r="34" spans="1:5">
      <c r="A34" t="s">
        <v>5</v>
      </c>
      <c r="B34" t="s">
        <v>203</v>
      </c>
      <c r="C34" t="s">
        <v>206</v>
      </c>
      <c r="D34" t="s">
        <v>208</v>
      </c>
      <c r="E34">
        <v>3</v>
      </c>
    </row>
    <row r="35" spans="1:5">
      <c r="A35" t="s">
        <v>5</v>
      </c>
      <c r="B35" t="s">
        <v>203</v>
      </c>
      <c r="C35" t="s">
        <v>209</v>
      </c>
      <c r="D35" t="s">
        <v>207</v>
      </c>
      <c r="E35">
        <v>1</v>
      </c>
    </row>
    <row r="36" spans="1:5">
      <c r="A36" t="s">
        <v>5</v>
      </c>
      <c r="B36" t="s">
        <v>203</v>
      </c>
      <c r="C36" t="s">
        <v>209</v>
      </c>
      <c r="D36" t="s">
        <v>210</v>
      </c>
      <c r="E36">
        <v>3</v>
      </c>
    </row>
    <row r="37" spans="1:5">
      <c r="A37" t="s">
        <v>5</v>
      </c>
      <c r="B37" t="s">
        <v>203</v>
      </c>
      <c r="C37" t="s">
        <v>209</v>
      </c>
      <c r="D37" t="s">
        <v>211</v>
      </c>
      <c r="E37">
        <v>5</v>
      </c>
    </row>
    <row r="38" spans="1:5">
      <c r="A38" t="s">
        <v>5</v>
      </c>
      <c r="B38" t="s">
        <v>203</v>
      </c>
      <c r="C38" t="s">
        <v>58</v>
      </c>
      <c r="D38" t="s">
        <v>212</v>
      </c>
      <c r="E38">
        <v>5</v>
      </c>
    </row>
    <row r="39" spans="1:5">
      <c r="A39" t="s">
        <v>5</v>
      </c>
      <c r="B39" t="s">
        <v>203</v>
      </c>
      <c r="C39" t="s">
        <v>213</v>
      </c>
      <c r="D39" t="s">
        <v>214</v>
      </c>
      <c r="E39">
        <v>3</v>
      </c>
    </row>
    <row r="40" spans="1:5">
      <c r="A40" t="s">
        <v>5</v>
      </c>
      <c r="B40" t="s">
        <v>203</v>
      </c>
      <c r="C40" t="s">
        <v>215</v>
      </c>
      <c r="D40" t="s">
        <v>216</v>
      </c>
      <c r="E40">
        <v>1</v>
      </c>
    </row>
    <row r="41" spans="1:5">
      <c r="A41" t="s">
        <v>5</v>
      </c>
      <c r="B41" t="s">
        <v>203</v>
      </c>
      <c r="C41" t="s">
        <v>47</v>
      </c>
      <c r="D41" t="s">
        <v>217</v>
      </c>
      <c r="E41">
        <v>1</v>
      </c>
    </row>
    <row r="42" spans="1:5">
      <c r="A42" t="s">
        <v>5</v>
      </c>
      <c r="B42" t="s">
        <v>203</v>
      </c>
      <c r="C42" t="s">
        <v>47</v>
      </c>
      <c r="D42" t="s">
        <v>218</v>
      </c>
      <c r="E42">
        <v>5</v>
      </c>
    </row>
    <row r="43" spans="1:5">
      <c r="A43" t="s">
        <v>5</v>
      </c>
      <c r="B43" t="s">
        <v>203</v>
      </c>
      <c r="C43" t="s">
        <v>219</v>
      </c>
      <c r="D43" t="s">
        <v>220</v>
      </c>
      <c r="E43">
        <v>1</v>
      </c>
    </row>
    <row r="44" spans="1:5">
      <c r="A44" t="s">
        <v>5</v>
      </c>
      <c r="B44" t="s">
        <v>203</v>
      </c>
      <c r="C44" t="s">
        <v>166</v>
      </c>
      <c r="D44" t="s">
        <v>221</v>
      </c>
      <c r="E44">
        <v>0.5</v>
      </c>
    </row>
    <row r="45" spans="1:5">
      <c r="A45" t="s">
        <v>5</v>
      </c>
      <c r="B45" t="s">
        <v>203</v>
      </c>
      <c r="C45" t="s">
        <v>42</v>
      </c>
      <c r="D45" t="s">
        <v>221</v>
      </c>
      <c r="E45">
        <v>3</v>
      </c>
    </row>
    <row r="46" spans="1:5">
      <c r="A46" t="s">
        <v>5</v>
      </c>
      <c r="B46" t="s">
        <v>49</v>
      </c>
      <c r="C46" t="s">
        <v>223</v>
      </c>
      <c r="D46" t="s">
        <v>224</v>
      </c>
      <c r="E46">
        <v>5</v>
      </c>
    </row>
    <row r="47" spans="1:5">
      <c r="A47" t="s">
        <v>5</v>
      </c>
      <c r="B47" t="s">
        <v>49</v>
      </c>
      <c r="C47" t="s">
        <v>223</v>
      </c>
      <c r="D47" t="s">
        <v>225</v>
      </c>
      <c r="E47">
        <v>1</v>
      </c>
    </row>
    <row r="48" spans="1:5">
      <c r="A48" t="s">
        <v>5</v>
      </c>
      <c r="B48" t="s">
        <v>49</v>
      </c>
      <c r="C48" t="s">
        <v>226</v>
      </c>
      <c r="D48" t="s">
        <v>224</v>
      </c>
      <c r="E48">
        <v>3</v>
      </c>
    </row>
    <row r="49" spans="1:5">
      <c r="A49" t="s">
        <v>5</v>
      </c>
      <c r="B49" t="s">
        <v>49</v>
      </c>
      <c r="C49" t="s">
        <v>226</v>
      </c>
      <c r="D49" t="s">
        <v>225</v>
      </c>
      <c r="E49">
        <v>1</v>
      </c>
    </row>
    <row r="50" spans="1:5">
      <c r="A50" t="s">
        <v>5</v>
      </c>
      <c r="B50" t="s">
        <v>227</v>
      </c>
      <c r="C50" t="s">
        <v>228</v>
      </c>
      <c r="D50" t="s">
        <v>229</v>
      </c>
      <c r="E50">
        <v>1</v>
      </c>
    </row>
    <row r="51" spans="1:5">
      <c r="A51" t="s">
        <v>5</v>
      </c>
      <c r="B51" t="s">
        <v>227</v>
      </c>
      <c r="C51" t="s">
        <v>230</v>
      </c>
      <c r="D51" t="s">
        <v>231</v>
      </c>
      <c r="E51">
        <v>3</v>
      </c>
    </row>
    <row r="52" spans="1:5">
      <c r="A52" t="s">
        <v>5</v>
      </c>
      <c r="B52" t="s">
        <v>232</v>
      </c>
      <c r="C52" t="s">
        <v>233</v>
      </c>
      <c r="D52" t="s">
        <v>234</v>
      </c>
      <c r="E52">
        <v>1</v>
      </c>
    </row>
    <row r="53" spans="1:5">
      <c r="A53" t="s">
        <v>5</v>
      </c>
      <c r="B53" t="s">
        <v>232</v>
      </c>
      <c r="C53" t="s">
        <v>233</v>
      </c>
      <c r="D53" t="s">
        <v>210</v>
      </c>
      <c r="E53">
        <v>3</v>
      </c>
    </row>
    <row r="54" spans="1:5">
      <c r="A54" t="s">
        <v>5</v>
      </c>
      <c r="B54" t="s">
        <v>232</v>
      </c>
      <c r="C54" t="s">
        <v>233</v>
      </c>
      <c r="D54" t="s">
        <v>235</v>
      </c>
      <c r="E54">
        <v>5</v>
      </c>
    </row>
    <row r="55" spans="1:5">
      <c r="A55" t="s">
        <v>236</v>
      </c>
      <c r="B55" t="s">
        <v>237</v>
      </c>
      <c r="C55" t="s">
        <v>313</v>
      </c>
      <c r="D55" t="s">
        <v>238</v>
      </c>
      <c r="E55">
        <v>3</v>
      </c>
    </row>
    <row r="56" spans="1:5">
      <c r="A56" t="s">
        <v>236</v>
      </c>
      <c r="B56" t="s">
        <v>237</v>
      </c>
      <c r="C56" t="s">
        <v>313</v>
      </c>
      <c r="D56" t="s">
        <v>48</v>
      </c>
      <c r="E56">
        <v>1</v>
      </c>
    </row>
    <row r="57" spans="1:5">
      <c r="A57" t="s">
        <v>236</v>
      </c>
      <c r="B57" t="s">
        <v>44</v>
      </c>
      <c r="C57" t="s">
        <v>239</v>
      </c>
      <c r="D57" t="s">
        <v>238</v>
      </c>
      <c r="E57">
        <v>3</v>
      </c>
    </row>
    <row r="58" spans="1:5">
      <c r="A58" t="s">
        <v>236</v>
      </c>
      <c r="B58" t="s">
        <v>44</v>
      </c>
      <c r="C58" t="s">
        <v>239</v>
      </c>
      <c r="D58" t="s">
        <v>240</v>
      </c>
      <c r="E58">
        <v>1</v>
      </c>
    </row>
    <row r="59" spans="1:5">
      <c r="A59" t="s">
        <v>236</v>
      </c>
      <c r="B59" t="s">
        <v>44</v>
      </c>
      <c r="C59" t="s">
        <v>239</v>
      </c>
      <c r="D59" t="s">
        <v>192</v>
      </c>
      <c r="E59">
        <v>1</v>
      </c>
    </row>
    <row r="60" spans="1:5">
      <c r="A60" t="s">
        <v>236</v>
      </c>
      <c r="B60" t="s">
        <v>44</v>
      </c>
      <c r="C60" t="s">
        <v>45</v>
      </c>
      <c r="D60" t="s">
        <v>241</v>
      </c>
      <c r="E60">
        <v>1</v>
      </c>
    </row>
    <row r="61" spans="1:5">
      <c r="A61" t="s">
        <v>10</v>
      </c>
      <c r="B61" t="s">
        <v>314</v>
      </c>
      <c r="C61" t="s">
        <v>242</v>
      </c>
      <c r="D61" t="s">
        <v>243</v>
      </c>
      <c r="E61">
        <v>5</v>
      </c>
    </row>
    <row r="62" spans="1:5">
      <c r="A62" t="s">
        <v>244</v>
      </c>
      <c r="B62" t="s">
        <v>26</v>
      </c>
      <c r="C62" t="s">
        <v>245</v>
      </c>
      <c r="D62" t="s">
        <v>246</v>
      </c>
      <c r="E62">
        <v>5</v>
      </c>
    </row>
    <row r="63" spans="1:5">
      <c r="A63" t="s">
        <v>244</v>
      </c>
      <c r="B63" t="s">
        <v>26</v>
      </c>
      <c r="C63" t="s">
        <v>31</v>
      </c>
      <c r="D63" t="s">
        <v>247</v>
      </c>
      <c r="E63">
        <v>1</v>
      </c>
    </row>
    <row r="64" spans="1:5">
      <c r="A64" t="s">
        <v>244</v>
      </c>
      <c r="B64" t="s">
        <v>26</v>
      </c>
      <c r="C64" t="s">
        <v>31</v>
      </c>
      <c r="D64" t="s">
        <v>248</v>
      </c>
      <c r="E64">
        <v>3</v>
      </c>
    </row>
    <row r="65" spans="1:5">
      <c r="A65" t="s">
        <v>244</v>
      </c>
      <c r="B65" t="s">
        <v>26</v>
      </c>
      <c r="C65" t="s">
        <v>27</v>
      </c>
      <c r="D65" t="s">
        <v>247</v>
      </c>
      <c r="E65">
        <v>1</v>
      </c>
    </row>
    <row r="66" spans="1:5">
      <c r="A66" t="s">
        <v>244</v>
      </c>
      <c r="B66" t="s">
        <v>26</v>
      </c>
      <c r="C66" t="s">
        <v>27</v>
      </c>
      <c r="D66" t="s">
        <v>248</v>
      </c>
      <c r="E66">
        <v>1</v>
      </c>
    </row>
    <row r="67" spans="1:5">
      <c r="A67" t="s">
        <v>244</v>
      </c>
      <c r="B67" t="s">
        <v>26</v>
      </c>
      <c r="C67" t="s">
        <v>286</v>
      </c>
      <c r="D67" t="s">
        <v>247</v>
      </c>
      <c r="E67">
        <v>1</v>
      </c>
    </row>
    <row r="68" spans="1:5">
      <c r="A68" t="s">
        <v>244</v>
      </c>
      <c r="B68" t="s">
        <v>26</v>
      </c>
      <c r="C68" t="s">
        <v>315</v>
      </c>
      <c r="D68" t="s">
        <v>247</v>
      </c>
      <c r="E68">
        <v>1</v>
      </c>
    </row>
    <row r="69" spans="1:5">
      <c r="A69" t="s">
        <v>244</v>
      </c>
      <c r="B69" t="s">
        <v>26</v>
      </c>
      <c r="C69" t="s">
        <v>315</v>
      </c>
      <c r="D69" t="s">
        <v>248</v>
      </c>
      <c r="E69">
        <v>3</v>
      </c>
    </row>
    <row r="70" spans="1:5">
      <c r="A70" t="s">
        <v>244</v>
      </c>
      <c r="B70" t="s">
        <v>316</v>
      </c>
      <c r="C70" t="s">
        <v>317</v>
      </c>
      <c r="D70" t="s">
        <v>247</v>
      </c>
      <c r="E70">
        <v>5</v>
      </c>
    </row>
    <row r="71" spans="1:5">
      <c r="A71" t="s">
        <v>244</v>
      </c>
      <c r="B71" t="s">
        <v>316</v>
      </c>
      <c r="C71" t="s">
        <v>317</v>
      </c>
      <c r="D71" t="s">
        <v>248</v>
      </c>
      <c r="E71">
        <v>5</v>
      </c>
    </row>
    <row r="72" spans="1:5">
      <c r="A72" t="s">
        <v>244</v>
      </c>
      <c r="B72" t="s">
        <v>316</v>
      </c>
      <c r="C72" t="s">
        <v>318</v>
      </c>
      <c r="D72" t="s">
        <v>247</v>
      </c>
      <c r="E72">
        <v>3</v>
      </c>
    </row>
    <row r="73" spans="1:5">
      <c r="A73" t="s">
        <v>244</v>
      </c>
      <c r="B73" t="s">
        <v>316</v>
      </c>
      <c r="C73" t="s">
        <v>318</v>
      </c>
      <c r="D73" t="s">
        <v>248</v>
      </c>
      <c r="E73">
        <v>3</v>
      </c>
    </row>
    <row r="74" spans="1:5">
      <c r="A74" t="s">
        <v>244</v>
      </c>
      <c r="B74" t="s">
        <v>316</v>
      </c>
      <c r="C74" t="s">
        <v>319</v>
      </c>
      <c r="D74" t="s">
        <v>247</v>
      </c>
      <c r="E74">
        <v>1</v>
      </c>
    </row>
    <row r="75" spans="1:5">
      <c r="A75" t="s">
        <v>244</v>
      </c>
      <c r="B75" t="s">
        <v>316</v>
      </c>
      <c r="C75" t="s">
        <v>319</v>
      </c>
      <c r="D75" t="s">
        <v>248</v>
      </c>
      <c r="E75">
        <v>3</v>
      </c>
    </row>
    <row r="76" spans="1:5">
      <c r="A76" t="s">
        <v>244</v>
      </c>
      <c r="B76" t="s">
        <v>320</v>
      </c>
      <c r="C76" t="s">
        <v>321</v>
      </c>
      <c r="D76" t="s">
        <v>165</v>
      </c>
      <c r="E76">
        <v>5</v>
      </c>
    </row>
    <row r="77" spans="1:5">
      <c r="A77" t="s">
        <v>244</v>
      </c>
      <c r="B77" t="s">
        <v>320</v>
      </c>
      <c r="C77" t="s">
        <v>322</v>
      </c>
      <c r="D77" t="s">
        <v>323</v>
      </c>
      <c r="E77">
        <v>1</v>
      </c>
    </row>
    <row r="78" spans="1:5">
      <c r="A78" t="s">
        <v>244</v>
      </c>
      <c r="B78" t="s">
        <v>320</v>
      </c>
      <c r="C78" t="s">
        <v>322</v>
      </c>
      <c r="D78" t="s">
        <v>324</v>
      </c>
      <c r="E78">
        <v>3</v>
      </c>
    </row>
    <row r="79" spans="1:5">
      <c r="A79" t="s">
        <v>244</v>
      </c>
      <c r="B79" t="s">
        <v>162</v>
      </c>
      <c r="C79" t="s">
        <v>325</v>
      </c>
      <c r="D79" t="s">
        <v>247</v>
      </c>
      <c r="E79">
        <v>3</v>
      </c>
    </row>
    <row r="80" spans="1:5">
      <c r="A80" t="s">
        <v>244</v>
      </c>
      <c r="B80" t="s">
        <v>162</v>
      </c>
      <c r="C80" t="s">
        <v>325</v>
      </c>
      <c r="D80" t="s">
        <v>248</v>
      </c>
      <c r="E80">
        <v>5</v>
      </c>
    </row>
    <row r="81" spans="1:5">
      <c r="A81" t="s">
        <v>244</v>
      </c>
      <c r="B81" t="s">
        <v>162</v>
      </c>
      <c r="C81" t="s">
        <v>326</v>
      </c>
      <c r="D81" t="s">
        <v>247</v>
      </c>
      <c r="E81">
        <v>1</v>
      </c>
    </row>
    <row r="82" spans="1:5">
      <c r="A82" t="s">
        <v>244</v>
      </c>
      <c r="B82" t="s">
        <v>162</v>
      </c>
      <c r="C82" t="s">
        <v>326</v>
      </c>
      <c r="D82" t="s">
        <v>248</v>
      </c>
      <c r="E82">
        <v>3</v>
      </c>
    </row>
    <row r="83" spans="1:5">
      <c r="A83" t="s">
        <v>244</v>
      </c>
      <c r="B83" t="s">
        <v>162</v>
      </c>
      <c r="C83" t="s">
        <v>51</v>
      </c>
      <c r="D83" t="s">
        <v>249</v>
      </c>
      <c r="E83">
        <v>1</v>
      </c>
    </row>
    <row r="84" spans="1:5">
      <c r="A84" t="s">
        <v>244</v>
      </c>
      <c r="B84" t="s">
        <v>162</v>
      </c>
      <c r="C84" t="s">
        <v>51</v>
      </c>
      <c r="D84" t="s">
        <v>250</v>
      </c>
      <c r="E84">
        <v>1</v>
      </c>
    </row>
    <row r="85" spans="1:5">
      <c r="A85" t="s">
        <v>244</v>
      </c>
      <c r="B85" t="s">
        <v>162</v>
      </c>
      <c r="C85" t="s">
        <v>327</v>
      </c>
      <c r="D85" t="s">
        <v>247</v>
      </c>
      <c r="E85">
        <v>1</v>
      </c>
    </row>
    <row r="86" spans="1:5">
      <c r="A86" t="s">
        <v>244</v>
      </c>
      <c r="B86" t="s">
        <v>162</v>
      </c>
      <c r="C86" t="s">
        <v>327</v>
      </c>
      <c r="D86" t="s">
        <v>248</v>
      </c>
      <c r="E86">
        <v>3</v>
      </c>
    </row>
    <row r="87" spans="1:5">
      <c r="A87" t="s">
        <v>244</v>
      </c>
      <c r="B87" t="s">
        <v>251</v>
      </c>
      <c r="C87" t="s">
        <v>252</v>
      </c>
      <c r="D87" t="s">
        <v>253</v>
      </c>
      <c r="E87">
        <v>1</v>
      </c>
    </row>
    <row r="88" spans="1:5">
      <c r="A88" t="s">
        <v>244</v>
      </c>
      <c r="B88" t="s">
        <v>251</v>
      </c>
      <c r="C88" t="s">
        <v>252</v>
      </c>
      <c r="D88" t="s">
        <v>248</v>
      </c>
      <c r="E88">
        <v>3</v>
      </c>
    </row>
    <row r="89" spans="1:5">
      <c r="A89" t="s">
        <v>244</v>
      </c>
      <c r="B89" t="s">
        <v>56</v>
      </c>
      <c r="C89" t="s">
        <v>329</v>
      </c>
      <c r="D89" t="s">
        <v>249</v>
      </c>
      <c r="E89">
        <v>1</v>
      </c>
    </row>
    <row r="90" spans="1:5">
      <c r="A90" t="s">
        <v>244</v>
      </c>
      <c r="B90" t="s">
        <v>56</v>
      </c>
      <c r="C90" t="s">
        <v>329</v>
      </c>
      <c r="D90" t="s">
        <v>250</v>
      </c>
      <c r="E90">
        <v>1</v>
      </c>
    </row>
    <row r="91" spans="1:5">
      <c r="A91" t="s">
        <v>244</v>
      </c>
      <c r="B91" t="s">
        <v>33</v>
      </c>
      <c r="C91" t="s">
        <v>254</v>
      </c>
      <c r="D91" t="s">
        <v>247</v>
      </c>
      <c r="E91">
        <v>1</v>
      </c>
    </row>
    <row r="92" spans="1:5">
      <c r="A92" t="s">
        <v>244</v>
      </c>
      <c r="B92" t="s">
        <v>33</v>
      </c>
      <c r="C92" t="s">
        <v>254</v>
      </c>
      <c r="D92" t="s">
        <v>248</v>
      </c>
      <c r="E92">
        <v>3</v>
      </c>
    </row>
    <row r="93" spans="1:5">
      <c r="A93" t="s">
        <v>244</v>
      </c>
      <c r="B93" t="s">
        <v>33</v>
      </c>
      <c r="C93" t="s">
        <v>34</v>
      </c>
      <c r="D93" t="s">
        <v>255</v>
      </c>
      <c r="E93">
        <v>1</v>
      </c>
    </row>
    <row r="94" spans="1:5">
      <c r="A94" t="s">
        <v>244</v>
      </c>
      <c r="B94" t="s">
        <v>256</v>
      </c>
      <c r="C94" t="s">
        <v>257</v>
      </c>
      <c r="D94" t="s">
        <v>247</v>
      </c>
      <c r="E94">
        <v>1</v>
      </c>
    </row>
    <row r="95" spans="1:5">
      <c r="A95" t="s">
        <v>244</v>
      </c>
      <c r="B95" t="s">
        <v>256</v>
      </c>
      <c r="C95" t="s">
        <v>257</v>
      </c>
      <c r="D95" t="s">
        <v>248</v>
      </c>
      <c r="E95">
        <v>3</v>
      </c>
    </row>
    <row r="96" spans="1:5">
      <c r="A96" t="s">
        <v>244</v>
      </c>
      <c r="B96" t="s">
        <v>256</v>
      </c>
      <c r="C96" t="s">
        <v>54</v>
      </c>
      <c r="D96" t="s">
        <v>247</v>
      </c>
      <c r="E96">
        <v>1</v>
      </c>
    </row>
    <row r="97" spans="1:5">
      <c r="A97" t="s">
        <v>244</v>
      </c>
      <c r="B97" t="s">
        <v>256</v>
      </c>
      <c r="C97" t="s">
        <v>54</v>
      </c>
      <c r="D97" t="s">
        <v>248</v>
      </c>
      <c r="E97">
        <v>1</v>
      </c>
    </row>
    <row r="98" spans="1:5">
      <c r="A98" t="s">
        <v>244</v>
      </c>
      <c r="B98" t="s">
        <v>258</v>
      </c>
      <c r="C98" t="s">
        <v>328</v>
      </c>
      <c r="D98" t="s">
        <v>247</v>
      </c>
      <c r="E98">
        <v>1</v>
      </c>
    </row>
    <row r="99" spans="1:5">
      <c r="A99" t="s">
        <v>244</v>
      </c>
      <c r="B99" t="s">
        <v>258</v>
      </c>
      <c r="C99" t="s">
        <v>328</v>
      </c>
      <c r="D99" t="s">
        <v>248</v>
      </c>
      <c r="E99">
        <v>1</v>
      </c>
    </row>
    <row r="100" spans="1:5">
      <c r="A100" t="s">
        <v>29</v>
      </c>
      <c r="B100" t="s">
        <v>50</v>
      </c>
      <c r="C100" t="s">
        <v>259</v>
      </c>
      <c r="D100" t="s">
        <v>260</v>
      </c>
      <c r="E100">
        <v>5</v>
      </c>
    </row>
    <row r="101" spans="1:5">
      <c r="A101" t="s">
        <v>29</v>
      </c>
      <c r="B101" t="s">
        <v>50</v>
      </c>
      <c r="C101" t="s">
        <v>259</v>
      </c>
      <c r="D101" t="s">
        <v>261</v>
      </c>
      <c r="E101">
        <v>3</v>
      </c>
    </row>
    <row r="102" spans="1:5">
      <c r="A102" t="s">
        <v>29</v>
      </c>
      <c r="B102" t="s">
        <v>50</v>
      </c>
      <c r="C102" t="s">
        <v>259</v>
      </c>
      <c r="D102" t="s">
        <v>262</v>
      </c>
      <c r="E102">
        <v>1</v>
      </c>
    </row>
    <row r="103" spans="1:5">
      <c r="A103" t="s">
        <v>29</v>
      </c>
      <c r="B103" t="s">
        <v>52</v>
      </c>
      <c r="C103" t="s">
        <v>263</v>
      </c>
      <c r="D103" t="s">
        <v>192</v>
      </c>
      <c r="E103">
        <v>5</v>
      </c>
    </row>
    <row r="104" spans="1:5">
      <c r="A104" t="s">
        <v>29</v>
      </c>
      <c r="B104" t="s">
        <v>52</v>
      </c>
      <c r="C104" t="s">
        <v>53</v>
      </c>
      <c r="D104" t="s">
        <v>186</v>
      </c>
      <c r="E104">
        <v>3</v>
      </c>
    </row>
    <row r="105" spans="1:5">
      <c r="A105" t="s">
        <v>29</v>
      </c>
      <c r="B105" t="s">
        <v>52</v>
      </c>
      <c r="C105" t="s">
        <v>181</v>
      </c>
      <c r="D105" t="s">
        <v>264</v>
      </c>
      <c r="E105">
        <v>1</v>
      </c>
    </row>
    <row r="106" spans="1:5">
      <c r="A106" t="s">
        <v>29</v>
      </c>
      <c r="B106" t="s">
        <v>52</v>
      </c>
      <c r="C106" t="s">
        <v>265</v>
      </c>
      <c r="D106" t="s">
        <v>255</v>
      </c>
      <c r="E106">
        <v>1</v>
      </c>
    </row>
    <row r="107" spans="1:5">
      <c r="A107" t="s">
        <v>29</v>
      </c>
      <c r="B107" t="s">
        <v>52</v>
      </c>
      <c r="C107" t="s">
        <v>266</v>
      </c>
      <c r="D107" t="s">
        <v>255</v>
      </c>
      <c r="E107">
        <v>1</v>
      </c>
    </row>
    <row r="108" spans="1:5">
      <c r="A108" t="s">
        <v>29</v>
      </c>
      <c r="B108" t="s">
        <v>52</v>
      </c>
      <c r="C108" t="s">
        <v>57</v>
      </c>
      <c r="D108" t="s">
        <v>255</v>
      </c>
      <c r="E108">
        <v>3</v>
      </c>
    </row>
    <row r="109" spans="1:5">
      <c r="A109" t="s">
        <v>29</v>
      </c>
      <c r="B109" t="s">
        <v>52</v>
      </c>
      <c r="C109" t="s">
        <v>267</v>
      </c>
      <c r="D109" t="s">
        <v>255</v>
      </c>
      <c r="E109">
        <v>1</v>
      </c>
    </row>
    <row r="110" spans="1:5">
      <c r="A110" t="s">
        <v>29</v>
      </c>
      <c r="B110" t="s">
        <v>167</v>
      </c>
      <c r="C110" t="s">
        <v>268</v>
      </c>
      <c r="D110" t="s">
        <v>255</v>
      </c>
      <c r="E110">
        <v>1</v>
      </c>
    </row>
    <row r="111" spans="1:5">
      <c r="A111" t="s">
        <v>29</v>
      </c>
      <c r="B111" t="s">
        <v>269</v>
      </c>
      <c r="C111" t="s">
        <v>37</v>
      </c>
      <c r="D111" t="s">
        <v>255</v>
      </c>
      <c r="E111">
        <v>1</v>
      </c>
    </row>
    <row r="112" spans="1:5">
      <c r="A112" t="s">
        <v>29</v>
      </c>
      <c r="B112" t="s">
        <v>269</v>
      </c>
      <c r="C112" t="s">
        <v>270</v>
      </c>
      <c r="D112" t="s">
        <v>222</v>
      </c>
      <c r="E112">
        <v>3</v>
      </c>
    </row>
    <row r="113" spans="1:5">
      <c r="A113" t="s">
        <v>29</v>
      </c>
      <c r="B113" t="s">
        <v>271</v>
      </c>
      <c r="C113" t="s">
        <v>32</v>
      </c>
      <c r="D113" t="s">
        <v>255</v>
      </c>
      <c r="E113">
        <v>1</v>
      </c>
    </row>
    <row r="114" spans="1:5">
      <c r="A114" t="s">
        <v>29</v>
      </c>
      <c r="B114" t="s">
        <v>29</v>
      </c>
      <c r="C114" t="s">
        <v>330</v>
      </c>
      <c r="D114" t="s">
        <v>331</v>
      </c>
      <c r="E114">
        <v>5</v>
      </c>
    </row>
    <row r="115" spans="1:5">
      <c r="A115" t="s">
        <v>332</v>
      </c>
      <c r="B115" t="s">
        <v>272</v>
      </c>
      <c r="C115" t="s">
        <v>273</v>
      </c>
      <c r="D115" t="s">
        <v>274</v>
      </c>
      <c r="E115">
        <f>1/365</f>
        <v>2.7397260273972603E-3</v>
      </c>
    </row>
    <row r="116" spans="1:5">
      <c r="A116" t="s">
        <v>332</v>
      </c>
      <c r="B116" t="s">
        <v>272</v>
      </c>
      <c r="C116" t="s">
        <v>275</v>
      </c>
      <c r="D116" t="s">
        <v>276</v>
      </c>
      <c r="E116">
        <f t="shared" ref="E116:E132" si="0">1/365</f>
        <v>2.7397260273972603E-3</v>
      </c>
    </row>
    <row r="117" spans="1:5">
      <c r="A117" t="s">
        <v>332</v>
      </c>
      <c r="B117" t="s">
        <v>272</v>
      </c>
      <c r="C117" t="s">
        <v>277</v>
      </c>
      <c r="D117" t="s">
        <v>278</v>
      </c>
      <c r="E117">
        <f t="shared" si="0"/>
        <v>2.7397260273972603E-3</v>
      </c>
    </row>
    <row r="118" spans="1:5">
      <c r="A118" t="s">
        <v>332</v>
      </c>
      <c r="B118" t="s">
        <v>272</v>
      </c>
      <c r="C118" t="s">
        <v>279</v>
      </c>
      <c r="D118" t="s">
        <v>280</v>
      </c>
      <c r="E118">
        <f t="shared" si="0"/>
        <v>2.7397260273972603E-3</v>
      </c>
    </row>
    <row r="119" spans="1:5">
      <c r="A119" t="s">
        <v>332</v>
      </c>
      <c r="B119" t="s">
        <v>5</v>
      </c>
      <c r="C119" t="s">
        <v>169</v>
      </c>
      <c r="D119" t="s">
        <v>281</v>
      </c>
      <c r="E119">
        <f t="shared" si="0"/>
        <v>2.7397260273972603E-3</v>
      </c>
    </row>
    <row r="120" spans="1:5">
      <c r="A120" t="s">
        <v>332</v>
      </c>
      <c r="B120" t="s">
        <v>5</v>
      </c>
      <c r="C120" t="s">
        <v>47</v>
      </c>
      <c r="D120" t="s">
        <v>282</v>
      </c>
      <c r="E120">
        <f t="shared" si="0"/>
        <v>2.7397260273972603E-3</v>
      </c>
    </row>
    <row r="121" spans="1:5">
      <c r="A121" t="s">
        <v>332</v>
      </c>
      <c r="B121" t="s">
        <v>163</v>
      </c>
      <c r="C121" t="s">
        <v>43</v>
      </c>
      <c r="D121" t="s">
        <v>283</v>
      </c>
      <c r="E121">
        <f t="shared" si="0"/>
        <v>2.7397260273972603E-3</v>
      </c>
    </row>
    <row r="122" spans="1:5">
      <c r="A122" t="s">
        <v>332</v>
      </c>
      <c r="B122" t="s">
        <v>163</v>
      </c>
      <c r="C122" t="s">
        <v>164</v>
      </c>
      <c r="D122" t="s">
        <v>283</v>
      </c>
      <c r="E122">
        <f t="shared" si="0"/>
        <v>2.7397260273972603E-3</v>
      </c>
    </row>
    <row r="123" spans="1:5">
      <c r="A123" t="s">
        <v>332</v>
      </c>
      <c r="B123" t="s">
        <v>237</v>
      </c>
      <c r="C123" t="s">
        <v>284</v>
      </c>
      <c r="D123" t="s">
        <v>285</v>
      </c>
      <c r="E123">
        <f t="shared" si="0"/>
        <v>2.7397260273972603E-3</v>
      </c>
    </row>
    <row r="124" spans="1:5">
      <c r="A124" t="s">
        <v>332</v>
      </c>
      <c r="B124" t="s">
        <v>26</v>
      </c>
      <c r="C124" t="s">
        <v>286</v>
      </c>
      <c r="D124" t="s">
        <v>287</v>
      </c>
      <c r="E124">
        <f t="shared" si="0"/>
        <v>2.7397260273972603E-3</v>
      </c>
    </row>
    <row r="125" spans="1:5">
      <c r="A125" t="s">
        <v>332</v>
      </c>
      <c r="B125" t="s">
        <v>26</v>
      </c>
      <c r="C125" t="s">
        <v>288</v>
      </c>
      <c r="D125" t="s">
        <v>289</v>
      </c>
      <c r="E125">
        <f t="shared" si="0"/>
        <v>2.7397260273972603E-3</v>
      </c>
    </row>
    <row r="126" spans="1:5">
      <c r="A126" t="s">
        <v>332</v>
      </c>
      <c r="B126" t="s">
        <v>290</v>
      </c>
      <c r="C126" t="s">
        <v>291</v>
      </c>
      <c r="D126" t="s">
        <v>292</v>
      </c>
      <c r="E126">
        <f t="shared" si="0"/>
        <v>2.7397260273972603E-3</v>
      </c>
    </row>
    <row r="127" spans="1:5">
      <c r="A127" t="s">
        <v>332</v>
      </c>
      <c r="B127" t="s">
        <v>293</v>
      </c>
      <c r="C127" t="s">
        <v>294</v>
      </c>
      <c r="D127" t="s">
        <v>295</v>
      </c>
      <c r="E127">
        <f t="shared" si="0"/>
        <v>2.7397260273972603E-3</v>
      </c>
    </row>
    <row r="128" spans="1:5">
      <c r="A128" t="s">
        <v>332</v>
      </c>
      <c r="B128" t="s">
        <v>296</v>
      </c>
      <c r="C128" t="s">
        <v>297</v>
      </c>
      <c r="D128" t="s">
        <v>298</v>
      </c>
      <c r="E128">
        <f t="shared" si="0"/>
        <v>2.7397260273972603E-3</v>
      </c>
    </row>
    <row r="129" spans="1:5">
      <c r="A129" t="s">
        <v>332</v>
      </c>
      <c r="B129" t="s">
        <v>299</v>
      </c>
      <c r="C129" t="s">
        <v>300</v>
      </c>
      <c r="D129" t="s">
        <v>301</v>
      </c>
      <c r="E129">
        <f t="shared" si="0"/>
        <v>2.7397260273972603E-3</v>
      </c>
    </row>
    <row r="130" spans="1:5">
      <c r="A130" t="s">
        <v>332</v>
      </c>
      <c r="B130" t="s">
        <v>302</v>
      </c>
      <c r="C130" t="s">
        <v>300</v>
      </c>
      <c r="D130" t="s">
        <v>303</v>
      </c>
      <c r="E130">
        <f t="shared" si="0"/>
        <v>2.7397260273972603E-3</v>
      </c>
    </row>
    <row r="131" spans="1:5">
      <c r="A131" t="s">
        <v>332</v>
      </c>
      <c r="B131" t="s">
        <v>304</v>
      </c>
      <c r="C131" t="s">
        <v>305</v>
      </c>
      <c r="D131" t="s">
        <v>306</v>
      </c>
      <c r="E131">
        <f t="shared" si="0"/>
        <v>2.7397260273972603E-3</v>
      </c>
    </row>
    <row r="132" spans="1:5">
      <c r="A132" t="s">
        <v>332</v>
      </c>
      <c r="B132" t="s">
        <v>307</v>
      </c>
      <c r="C132" t="s">
        <v>308</v>
      </c>
      <c r="D132" t="s">
        <v>309</v>
      </c>
      <c r="E132">
        <f t="shared" si="0"/>
        <v>2.7397260273972603E-3</v>
      </c>
    </row>
  </sheetData>
  <autoFilter ref="A1:E132" xr:uid="{27E7CF38-0326-453B-B1CE-D622F5FD671E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D01E-5648-4C47-88F4-A40E5DA02138}">
  <sheetPr>
    <tabColor theme="5"/>
  </sheetPr>
  <dimension ref="A1:N20"/>
  <sheetViews>
    <sheetView workbookViewId="0">
      <selection activeCell="C8" sqref="C8"/>
    </sheetView>
  </sheetViews>
  <sheetFormatPr defaultRowHeight="12.75"/>
  <cols>
    <col min="1" max="13" width="9.140625" style="17" customWidth="1"/>
    <col min="14" max="14" width="18.5703125" style="16" customWidth="1"/>
    <col min="15" max="16384" width="9.140625" style="16"/>
  </cols>
  <sheetData>
    <row r="1" spans="1:14" ht="12" customHeight="1">
      <c r="A1" s="18" t="s">
        <v>893</v>
      </c>
      <c r="B1" s="18" t="s">
        <v>892</v>
      </c>
      <c r="C1" s="18" t="s">
        <v>891</v>
      </c>
      <c r="D1" s="18" t="s">
        <v>890</v>
      </c>
      <c r="E1" s="18" t="s">
        <v>889</v>
      </c>
      <c r="F1" s="18" t="s">
        <v>888</v>
      </c>
      <c r="G1" s="18" t="s">
        <v>887</v>
      </c>
      <c r="H1" s="18" t="s">
        <v>886</v>
      </c>
      <c r="I1" s="18" t="s">
        <v>885</v>
      </c>
      <c r="J1" s="18" t="s">
        <v>884</v>
      </c>
      <c r="K1" s="18" t="s">
        <v>883</v>
      </c>
      <c r="L1" s="18" t="s">
        <v>882</v>
      </c>
      <c r="M1" s="18" t="s">
        <v>881</v>
      </c>
    </row>
    <row r="2" spans="1:14" ht="12" customHeight="1">
      <c r="A2" s="19">
        <v>2020</v>
      </c>
      <c r="B2" s="23">
        <v>207.1</v>
      </c>
      <c r="C2" s="23">
        <v>78.7</v>
      </c>
      <c r="D2" s="23">
        <v>13.8</v>
      </c>
      <c r="E2" s="23">
        <v>21.7</v>
      </c>
      <c r="F2" s="23">
        <v>28.4</v>
      </c>
      <c r="G2" s="23">
        <v>127.3</v>
      </c>
      <c r="H2" s="23">
        <v>42.7</v>
      </c>
      <c r="I2" s="23">
        <v>144.1</v>
      </c>
      <c r="J2" s="23">
        <v>31.9</v>
      </c>
      <c r="K2" s="23">
        <v>102.4</v>
      </c>
      <c r="L2" s="23">
        <v>205.3</v>
      </c>
      <c r="M2" s="23">
        <v>154.30000000000001</v>
      </c>
      <c r="N2" s="21"/>
    </row>
    <row r="3" spans="1:14" ht="12" customHeight="1">
      <c r="A3" s="19">
        <v>2021</v>
      </c>
      <c r="B3" s="23">
        <v>215.2</v>
      </c>
      <c r="C3" s="23">
        <v>70.8</v>
      </c>
      <c r="D3" s="23">
        <v>183.8</v>
      </c>
      <c r="E3" s="23">
        <v>2.7</v>
      </c>
      <c r="F3" s="23">
        <v>122.8</v>
      </c>
      <c r="G3" s="23">
        <v>106.1</v>
      </c>
      <c r="H3" s="23">
        <v>18.5</v>
      </c>
      <c r="I3" s="23">
        <v>107.6</v>
      </c>
      <c r="J3" s="23">
        <v>66</v>
      </c>
      <c r="K3" s="23">
        <v>163</v>
      </c>
      <c r="L3" s="23">
        <v>73.599999999999994</v>
      </c>
      <c r="M3" s="23">
        <v>105.6</v>
      </c>
      <c r="N3" s="21"/>
    </row>
    <row r="4" spans="1:14" ht="12" customHeight="1">
      <c r="A4" s="19">
        <v>2022</v>
      </c>
      <c r="B4" s="23">
        <v>274.2</v>
      </c>
      <c r="C4" s="23">
        <v>32.6</v>
      </c>
      <c r="D4" s="23">
        <v>217.2</v>
      </c>
      <c r="E4" s="23">
        <v>109.4</v>
      </c>
      <c r="F4" s="23">
        <v>157.4</v>
      </c>
      <c r="G4" s="23">
        <v>151</v>
      </c>
      <c r="H4" s="23">
        <v>30.4</v>
      </c>
      <c r="I4" s="23">
        <v>128</v>
      </c>
      <c r="J4" s="23">
        <v>169</v>
      </c>
      <c r="K4" s="23">
        <v>136</v>
      </c>
      <c r="L4" s="23">
        <v>175.8</v>
      </c>
      <c r="M4" s="23">
        <v>176.6</v>
      </c>
      <c r="N4" s="21"/>
    </row>
    <row r="5" spans="1:14" ht="12" customHeight="1">
      <c r="A5" s="19">
        <v>2023</v>
      </c>
      <c r="B5" s="23">
        <v>109.4</v>
      </c>
      <c r="C5" s="23">
        <v>130.6</v>
      </c>
      <c r="D5" s="23">
        <v>96.2</v>
      </c>
      <c r="E5" s="23">
        <v>83.2</v>
      </c>
      <c r="F5" s="23">
        <v>56.6</v>
      </c>
      <c r="G5" s="23">
        <v>67.8</v>
      </c>
      <c r="H5" s="23">
        <v>74.2</v>
      </c>
      <c r="I5" s="23">
        <v>113.6</v>
      </c>
      <c r="J5" s="23">
        <v>100.8</v>
      </c>
      <c r="K5" s="23">
        <v>444.2</v>
      </c>
      <c r="L5" s="23">
        <v>232.6</v>
      </c>
      <c r="M5" s="23">
        <v>53.2</v>
      </c>
      <c r="N5" s="21"/>
    </row>
    <row r="6" spans="1:14" ht="12" customHeight="1">
      <c r="A6" s="19">
        <v>2024</v>
      </c>
      <c r="B6" s="23">
        <v>121</v>
      </c>
      <c r="C6" s="23">
        <v>216</v>
      </c>
      <c r="D6" s="23">
        <v>56.8</v>
      </c>
      <c r="E6" s="23">
        <v>127.6</v>
      </c>
      <c r="F6" s="23">
        <v>143.4</v>
      </c>
      <c r="G6" s="23">
        <v>51</v>
      </c>
      <c r="H6" s="23">
        <v>149.4</v>
      </c>
      <c r="I6" s="23">
        <v>41.6</v>
      </c>
      <c r="J6" s="23">
        <v>94.8</v>
      </c>
      <c r="K6" s="23">
        <v>98.2</v>
      </c>
      <c r="L6" s="23">
        <v>83</v>
      </c>
      <c r="M6" s="23">
        <v>222</v>
      </c>
      <c r="N6" s="21"/>
    </row>
    <row r="7" spans="1:14" ht="12" customHeight="1">
      <c r="A7" s="19">
        <v>2025</v>
      </c>
      <c r="B7" s="23">
        <v>277.39999999999998</v>
      </c>
      <c r="C7" s="23">
        <v>281</v>
      </c>
      <c r="D7" s="23" t="s">
        <v>880</v>
      </c>
      <c r="E7" s="23" t="s">
        <v>880</v>
      </c>
      <c r="F7" s="23" t="s">
        <v>880</v>
      </c>
      <c r="G7" s="23" t="s">
        <v>880</v>
      </c>
      <c r="H7" s="23" t="s">
        <v>880</v>
      </c>
      <c r="I7" s="23" t="s">
        <v>880</v>
      </c>
      <c r="J7" s="23" t="s">
        <v>880</v>
      </c>
      <c r="K7" s="23" t="s">
        <v>880</v>
      </c>
      <c r="L7" s="23" t="s">
        <v>880</v>
      </c>
      <c r="M7" s="23" t="s">
        <v>880</v>
      </c>
      <c r="N7" s="21"/>
    </row>
    <row r="8" spans="1:14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1"/>
    </row>
    <row r="9" spans="1:14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1"/>
    </row>
    <row r="10" spans="1:14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1"/>
    </row>
    <row r="11" spans="1:14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1"/>
    </row>
    <row r="12" spans="1:14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1"/>
    </row>
    <row r="13" spans="1:14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1"/>
    </row>
    <row r="14" spans="1:14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1"/>
    </row>
    <row r="15" spans="1:14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1"/>
    </row>
    <row r="16" spans="1:14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1"/>
    </row>
    <row r="17" spans="2:14"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1"/>
    </row>
    <row r="18" spans="2:14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1"/>
    </row>
    <row r="19" spans="2:14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1"/>
    </row>
    <row r="20" spans="2:14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1"/>
    </row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D85D-E183-4E7E-B3E2-229E7934CE72}">
  <sheetPr>
    <tabColor theme="4"/>
  </sheetPr>
  <dimension ref="A1:G6"/>
  <sheetViews>
    <sheetView workbookViewId="0">
      <selection activeCell="B4" sqref="B4"/>
    </sheetView>
  </sheetViews>
  <sheetFormatPr defaultRowHeight="15"/>
  <cols>
    <col min="1" max="1" width="81.5703125" bestFit="1" customWidth="1"/>
  </cols>
  <sheetData>
    <row r="1" spans="1:7">
      <c r="A1" s="31" t="s">
        <v>7446</v>
      </c>
      <c r="B1" s="31" t="s">
        <v>7447</v>
      </c>
    </row>
    <row r="2" spans="1:7">
      <c r="A2" t="s">
        <v>7448</v>
      </c>
      <c r="B2" t="s">
        <v>12438</v>
      </c>
    </row>
    <row r="3" spans="1:7">
      <c r="A3" t="s">
        <v>7449</v>
      </c>
      <c r="B3" t="s">
        <v>12439</v>
      </c>
    </row>
    <row r="4" spans="1:7">
      <c r="A4" t="s">
        <v>7450</v>
      </c>
      <c r="B4" t="s">
        <v>12439</v>
      </c>
    </row>
    <row r="5" spans="1:7">
      <c r="A5" t="s">
        <v>7451</v>
      </c>
      <c r="B5" t="s">
        <v>12440</v>
      </c>
    </row>
    <row r="6" spans="1:7">
      <c r="G6" s="32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84A41-73C3-4129-AFFB-A6BC7DDD2DC1}">
  <sheetPr>
    <tabColor rgb="FFFFFF00"/>
  </sheetPr>
  <dimension ref="A1:S28"/>
  <sheetViews>
    <sheetView workbookViewId="0">
      <selection activeCell="B13" sqref="B13"/>
    </sheetView>
  </sheetViews>
  <sheetFormatPr defaultRowHeight="15"/>
  <cols>
    <col min="1" max="1" width="39.42578125" style="4" bestFit="1" customWidth="1"/>
    <col min="2" max="2" width="47.140625" style="4" bestFit="1" customWidth="1"/>
    <col min="3" max="3" width="23.28515625" style="6" bestFit="1" customWidth="1"/>
    <col min="4" max="4" width="33.140625" style="5" bestFit="1" customWidth="1"/>
    <col min="5" max="5" width="18.42578125" style="5" bestFit="1" customWidth="1"/>
    <col min="6" max="6" width="13.140625" style="5" bestFit="1" customWidth="1"/>
    <col min="7" max="7" width="13.28515625" style="4" bestFit="1" customWidth="1"/>
    <col min="8" max="8" width="15.85546875" style="4" bestFit="1" customWidth="1"/>
    <col min="9" max="16" width="9.140625" style="4"/>
    <col min="17" max="17" width="9.42578125" style="4" customWidth="1"/>
    <col min="18" max="19" width="9.140625" style="4"/>
  </cols>
  <sheetData>
    <row r="1" spans="1:18" ht="15.75">
      <c r="A1" s="1" t="s">
        <v>3</v>
      </c>
      <c r="B1" s="1" t="s">
        <v>7425</v>
      </c>
      <c r="C1" s="3" t="s">
        <v>114</v>
      </c>
      <c r="D1" s="3" t="s">
        <v>7426</v>
      </c>
      <c r="E1" s="2" t="s">
        <v>115</v>
      </c>
      <c r="F1" s="2" t="s">
        <v>116</v>
      </c>
      <c r="G1" s="24" t="s">
        <v>7428</v>
      </c>
      <c r="H1" s="24" t="s">
        <v>7429</v>
      </c>
      <c r="I1" s="24" t="s">
        <v>7430</v>
      </c>
      <c r="J1" s="24" t="s">
        <v>7431</v>
      </c>
      <c r="K1" s="24" t="s">
        <v>7432</v>
      </c>
      <c r="L1" s="24" t="s">
        <v>7433</v>
      </c>
      <c r="M1" s="24" t="s">
        <v>7434</v>
      </c>
      <c r="N1" s="24" t="s">
        <v>7435</v>
      </c>
      <c r="O1" s="24" t="s">
        <v>7436</v>
      </c>
      <c r="P1" s="24" t="s">
        <v>7437</v>
      </c>
      <c r="Q1" s="24" t="s">
        <v>7438</v>
      </c>
      <c r="R1" s="24" t="s">
        <v>7439</v>
      </c>
    </row>
    <row r="2" spans="1:18">
      <c r="A2" s="4" t="s">
        <v>117</v>
      </c>
      <c r="B2" s="10">
        <v>3087</v>
      </c>
      <c r="C2" s="6">
        <v>3087</v>
      </c>
      <c r="D2" s="5">
        <f>E2</f>
        <v>44606</v>
      </c>
      <c r="E2" s="5">
        <v>44606</v>
      </c>
      <c r="F2" s="5" t="s">
        <v>118</v>
      </c>
      <c r="G2" s="8">
        <f>C2</f>
        <v>3087</v>
      </c>
      <c r="H2" s="8">
        <f t="shared" ref="H2:H14" si="0">C2</f>
        <v>3087</v>
      </c>
      <c r="I2" s="25"/>
      <c r="J2" s="8"/>
    </row>
    <row r="3" spans="1:18">
      <c r="A3" s="4" t="s">
        <v>119</v>
      </c>
      <c r="B3" s="10">
        <v>2400</v>
      </c>
      <c r="C3" s="6">
        <v>2400</v>
      </c>
      <c r="D3" s="5">
        <f>E3</f>
        <v>45510</v>
      </c>
      <c r="E3" s="5">
        <v>45510</v>
      </c>
      <c r="F3" s="5" t="s">
        <v>118</v>
      </c>
      <c r="G3" s="8">
        <f>C3</f>
        <v>2400</v>
      </c>
      <c r="H3" s="8">
        <f t="shared" si="0"/>
        <v>2400</v>
      </c>
      <c r="I3" s="8"/>
      <c r="J3" s="8"/>
    </row>
    <row r="4" spans="1:18">
      <c r="A4" s="4" t="s">
        <v>38</v>
      </c>
      <c r="B4" s="10">
        <v>5000</v>
      </c>
      <c r="C4" s="6">
        <v>5000</v>
      </c>
      <c r="D4" s="5">
        <f>E4</f>
        <v>45510</v>
      </c>
      <c r="E4" s="5">
        <v>45510</v>
      </c>
      <c r="F4" s="5" t="s">
        <v>120</v>
      </c>
      <c r="G4" s="8">
        <f>C4</f>
        <v>5000</v>
      </c>
      <c r="H4" s="8">
        <f t="shared" si="0"/>
        <v>5000</v>
      </c>
      <c r="I4" s="8"/>
      <c r="J4" s="8"/>
    </row>
    <row r="5" spans="1:18">
      <c r="A5" s="4" t="s">
        <v>121</v>
      </c>
      <c r="B5" s="10">
        <v>3500</v>
      </c>
      <c r="C5" s="6">
        <v>3500</v>
      </c>
      <c r="D5" s="5">
        <f>E5</f>
        <v>45278</v>
      </c>
      <c r="E5" s="5">
        <v>45278</v>
      </c>
      <c r="F5" s="5" t="s">
        <v>120</v>
      </c>
      <c r="G5" s="8">
        <f>C5</f>
        <v>3500</v>
      </c>
      <c r="H5" s="8">
        <f t="shared" si="0"/>
        <v>3500</v>
      </c>
      <c r="I5" s="8"/>
      <c r="J5" s="8"/>
    </row>
    <row r="6" spans="1:18">
      <c r="A6" s="4" t="s">
        <v>122</v>
      </c>
      <c r="B6" s="10">
        <v>2170.3000000000002</v>
      </c>
      <c r="C6" s="6">
        <v>2170.3000000000002</v>
      </c>
      <c r="D6" s="5">
        <f>E6</f>
        <v>44207</v>
      </c>
      <c r="E6" s="5">
        <v>44207</v>
      </c>
      <c r="F6" s="5" t="s">
        <v>118</v>
      </c>
      <c r="G6" s="8">
        <f>C6</f>
        <v>2170.3000000000002</v>
      </c>
      <c r="H6" s="8">
        <f t="shared" si="0"/>
        <v>2170.3000000000002</v>
      </c>
      <c r="I6" s="8"/>
      <c r="J6" s="8"/>
    </row>
    <row r="7" spans="1:18">
      <c r="A7" s="4" t="s">
        <v>141</v>
      </c>
      <c r="B7" s="10">
        <v>2752.2</v>
      </c>
      <c r="C7" s="6">
        <v>2752.2</v>
      </c>
      <c r="D7" s="5">
        <v>45689</v>
      </c>
      <c r="E7" s="5">
        <v>45692</v>
      </c>
      <c r="F7" s="5" t="s">
        <v>118</v>
      </c>
      <c r="G7" s="8">
        <f t="shared" ref="G7:G11" si="1">C7</f>
        <v>2752.2</v>
      </c>
      <c r="H7" s="8">
        <f t="shared" si="0"/>
        <v>2752.2</v>
      </c>
      <c r="I7" s="8"/>
      <c r="J7" s="8"/>
    </row>
    <row r="8" spans="1:18">
      <c r="A8" s="4" t="s">
        <v>7427</v>
      </c>
      <c r="B8" s="10">
        <v>3000</v>
      </c>
      <c r="C8" s="6">
        <v>3000</v>
      </c>
      <c r="D8" s="5">
        <v>45627</v>
      </c>
      <c r="E8" s="5">
        <v>45625</v>
      </c>
      <c r="F8" s="5" t="s">
        <v>118</v>
      </c>
      <c r="G8" s="8">
        <f t="shared" si="1"/>
        <v>3000</v>
      </c>
      <c r="H8" s="8">
        <f t="shared" si="0"/>
        <v>3000</v>
      </c>
      <c r="I8" s="8"/>
      <c r="J8" s="8"/>
    </row>
    <row r="9" spans="1:18">
      <c r="A9" s="4" t="s">
        <v>123</v>
      </c>
      <c r="B9" s="10">
        <v>10000</v>
      </c>
      <c r="C9" s="6">
        <v>10000</v>
      </c>
      <c r="D9" s="5">
        <f>E9</f>
        <v>45162</v>
      </c>
      <c r="E9" s="5">
        <v>45162</v>
      </c>
      <c r="F9" s="5" t="s">
        <v>120</v>
      </c>
      <c r="G9" s="8">
        <f t="shared" si="1"/>
        <v>10000</v>
      </c>
      <c r="H9" s="8">
        <f t="shared" si="0"/>
        <v>10000</v>
      </c>
      <c r="I9" s="8"/>
      <c r="J9" s="8"/>
    </row>
    <row r="10" spans="1:18">
      <c r="A10" s="4" t="s">
        <v>124</v>
      </c>
      <c r="B10" s="10">
        <v>5291</v>
      </c>
      <c r="C10" s="6">
        <v>5291</v>
      </c>
      <c r="D10" s="5">
        <f>E10</f>
        <v>45056</v>
      </c>
      <c r="E10" s="5">
        <v>45056</v>
      </c>
      <c r="F10" s="5" t="s">
        <v>118</v>
      </c>
      <c r="G10" s="8">
        <f t="shared" si="1"/>
        <v>5291</v>
      </c>
      <c r="H10" s="8">
        <f t="shared" si="0"/>
        <v>5291</v>
      </c>
      <c r="I10" s="8"/>
      <c r="J10" s="8"/>
    </row>
    <row r="11" spans="1:18">
      <c r="A11" s="4" t="s">
        <v>125</v>
      </c>
      <c r="B11" s="10">
        <v>2583.25</v>
      </c>
      <c r="C11" s="6">
        <v>2583.25</v>
      </c>
      <c r="D11" s="5">
        <f>E11</f>
        <v>45201</v>
      </c>
      <c r="E11" s="5">
        <v>45201</v>
      </c>
      <c r="F11" s="5" t="s">
        <v>118</v>
      </c>
      <c r="G11" s="8">
        <f t="shared" si="1"/>
        <v>2583.25</v>
      </c>
      <c r="H11" s="8">
        <f t="shared" si="0"/>
        <v>2583.25</v>
      </c>
      <c r="I11" s="8"/>
      <c r="J11" s="8"/>
    </row>
    <row r="12" spans="1:18">
      <c r="A12" s="4" t="s">
        <v>127</v>
      </c>
      <c r="B12" s="10">
        <v>3000</v>
      </c>
      <c r="D12" s="5">
        <v>45658</v>
      </c>
      <c r="F12" s="5" t="s">
        <v>118</v>
      </c>
      <c r="G12" s="8">
        <v>0</v>
      </c>
      <c r="H12" s="8">
        <v>0</v>
      </c>
    </row>
    <row r="13" spans="1:18">
      <c r="A13" s="4" t="s">
        <v>126</v>
      </c>
      <c r="B13" s="10">
        <v>5000</v>
      </c>
      <c r="D13" s="5">
        <v>45658</v>
      </c>
      <c r="F13" s="5" t="s">
        <v>120</v>
      </c>
      <c r="G13" s="8">
        <v>0</v>
      </c>
      <c r="H13" s="8">
        <v>0</v>
      </c>
    </row>
    <row r="14" spans="1:18">
      <c r="A14" s="4" t="s">
        <v>142</v>
      </c>
      <c r="B14" s="10">
        <v>5000</v>
      </c>
      <c r="C14" s="6">
        <v>4500</v>
      </c>
      <c r="D14" s="5">
        <v>45658</v>
      </c>
      <c r="E14" s="5">
        <v>45689</v>
      </c>
      <c r="F14" s="5" t="s">
        <v>120</v>
      </c>
      <c r="G14" s="8">
        <v>0</v>
      </c>
      <c r="H14" s="8">
        <f t="shared" si="0"/>
        <v>4500</v>
      </c>
    </row>
    <row r="15" spans="1:18">
      <c r="A15" s="4" t="s">
        <v>128</v>
      </c>
      <c r="B15" s="10">
        <v>3000</v>
      </c>
      <c r="D15" s="5">
        <v>45717</v>
      </c>
      <c r="F15" s="5" t="s">
        <v>118</v>
      </c>
      <c r="G15" s="8">
        <v>0</v>
      </c>
      <c r="H15" s="8">
        <v>0</v>
      </c>
    </row>
    <row r="16" spans="1:18">
      <c r="A16" s="4" t="s">
        <v>129</v>
      </c>
      <c r="B16" s="10">
        <v>3000</v>
      </c>
      <c r="D16" s="5">
        <v>45717</v>
      </c>
      <c r="F16" s="5" t="s">
        <v>118</v>
      </c>
      <c r="G16" s="8">
        <v>0</v>
      </c>
      <c r="H16" s="8">
        <v>0</v>
      </c>
    </row>
    <row r="17" spans="1:8">
      <c r="A17" s="4" t="s">
        <v>12507</v>
      </c>
      <c r="B17" s="10">
        <v>4000</v>
      </c>
      <c r="C17" s="6">
        <v>4500</v>
      </c>
      <c r="D17" s="5">
        <v>45717</v>
      </c>
      <c r="E17" s="5">
        <v>45717</v>
      </c>
      <c r="F17" s="5" t="s">
        <v>118</v>
      </c>
      <c r="G17" s="8">
        <v>0</v>
      </c>
      <c r="H17" s="8">
        <v>0</v>
      </c>
    </row>
    <row r="18" spans="1:8">
      <c r="A18" s="4" t="s">
        <v>130</v>
      </c>
      <c r="B18" s="10">
        <v>3000</v>
      </c>
      <c r="D18" s="5">
        <v>46023</v>
      </c>
      <c r="F18" s="5" t="s">
        <v>118</v>
      </c>
      <c r="G18" s="8">
        <v>0</v>
      </c>
      <c r="H18" s="8">
        <v>0</v>
      </c>
    </row>
    <row r="19" spans="1:8">
      <c r="A19" s="4" t="s">
        <v>132</v>
      </c>
      <c r="B19" s="10">
        <v>3000</v>
      </c>
      <c r="D19" s="5">
        <v>46023</v>
      </c>
      <c r="F19" s="5" t="s">
        <v>118</v>
      </c>
      <c r="G19" s="8">
        <v>0</v>
      </c>
      <c r="H19" s="8">
        <v>0</v>
      </c>
    </row>
    <row r="20" spans="1:8">
      <c r="A20" s="4" t="s">
        <v>131</v>
      </c>
      <c r="B20" s="10">
        <v>5000</v>
      </c>
      <c r="D20" s="5">
        <v>46023</v>
      </c>
      <c r="F20" s="5" t="s">
        <v>120</v>
      </c>
      <c r="G20" s="8">
        <v>0</v>
      </c>
      <c r="H20" s="8">
        <v>0</v>
      </c>
    </row>
    <row r="21" spans="1:8">
      <c r="A21" s="4" t="s">
        <v>133</v>
      </c>
      <c r="B21" s="10">
        <v>3000</v>
      </c>
      <c r="D21" s="5">
        <v>46082</v>
      </c>
      <c r="F21" s="5" t="s">
        <v>118</v>
      </c>
      <c r="G21" s="8">
        <v>0</v>
      </c>
      <c r="H21" s="8">
        <v>0</v>
      </c>
    </row>
    <row r="22" spans="1:8">
      <c r="A22" s="4" t="s">
        <v>134</v>
      </c>
      <c r="B22" s="10">
        <v>3000</v>
      </c>
      <c r="D22" s="5">
        <v>46388</v>
      </c>
      <c r="F22" s="5" t="s">
        <v>118</v>
      </c>
      <c r="G22" s="8">
        <v>0</v>
      </c>
      <c r="H22" s="8">
        <v>0</v>
      </c>
    </row>
    <row r="23" spans="1:8">
      <c r="A23" s="4" t="s">
        <v>135</v>
      </c>
      <c r="B23" s="10">
        <v>4000</v>
      </c>
      <c r="D23" s="5">
        <v>46388</v>
      </c>
      <c r="F23" s="5" t="s">
        <v>118</v>
      </c>
      <c r="G23" s="8">
        <v>0</v>
      </c>
      <c r="H23" s="8">
        <v>0</v>
      </c>
    </row>
    <row r="24" spans="1:8">
      <c r="A24" s="4" t="s">
        <v>136</v>
      </c>
      <c r="B24" s="10">
        <v>5000</v>
      </c>
      <c r="D24" s="5">
        <v>46569</v>
      </c>
      <c r="F24" s="5" t="s">
        <v>120</v>
      </c>
      <c r="G24" s="8">
        <v>0</v>
      </c>
      <c r="H24" s="8">
        <v>0</v>
      </c>
    </row>
    <row r="25" spans="1:8">
      <c r="A25" s="4" t="s">
        <v>137</v>
      </c>
      <c r="B25" s="10">
        <v>5000</v>
      </c>
      <c r="D25" s="5">
        <v>46753</v>
      </c>
      <c r="F25" s="5" t="s">
        <v>120</v>
      </c>
      <c r="G25" s="8">
        <v>0</v>
      </c>
      <c r="H25" s="8">
        <v>0</v>
      </c>
    </row>
    <row r="26" spans="1:8">
      <c r="A26" s="4" t="s">
        <v>138</v>
      </c>
      <c r="B26" s="10">
        <v>3000</v>
      </c>
      <c r="D26" s="5">
        <v>46753</v>
      </c>
      <c r="F26" s="5" t="s">
        <v>118</v>
      </c>
      <c r="G26" s="8">
        <v>0</v>
      </c>
      <c r="H26" s="8">
        <v>0</v>
      </c>
    </row>
    <row r="27" spans="1:8">
      <c r="A27" s="4" t="s">
        <v>139</v>
      </c>
      <c r="B27" s="10">
        <v>4000</v>
      </c>
      <c r="D27" s="5">
        <v>46753</v>
      </c>
      <c r="F27" s="5" t="s">
        <v>118</v>
      </c>
      <c r="G27" s="8">
        <v>0</v>
      </c>
      <c r="H27" s="8">
        <v>0</v>
      </c>
    </row>
    <row r="28" spans="1:8">
      <c r="A28" s="4" t="s">
        <v>140</v>
      </c>
      <c r="B28" s="10">
        <v>3000</v>
      </c>
      <c r="D28" s="5">
        <v>46753</v>
      </c>
      <c r="F28" s="5" t="s">
        <v>118</v>
      </c>
      <c r="G28" s="8">
        <v>0</v>
      </c>
      <c r="H28" s="8">
        <v>0</v>
      </c>
    </row>
  </sheetData>
  <autoFilter ref="A1:F1" xr:uid="{EB97B6DE-7D4E-4E5A-B9D1-AFF42BDA986D}">
    <sortState xmlns:xlrd2="http://schemas.microsoft.com/office/spreadsheetml/2017/richdata2" ref="A2:F36">
      <sortCondition ref="D1"/>
    </sortState>
  </autoFilter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131E0-95A0-479B-AEBC-C5AC43042C82}">
  <sheetPr filterMode="1">
    <tabColor rgb="FFFFFF00"/>
  </sheetPr>
  <dimension ref="A1:BC2973"/>
  <sheetViews>
    <sheetView topLeftCell="AO1" workbookViewId="0">
      <selection activeCell="AZ2" sqref="AZ1:AZ1048576"/>
    </sheetView>
  </sheetViews>
  <sheetFormatPr defaultColWidth="12.140625" defaultRowHeight="15" customHeight="1"/>
  <cols>
    <col min="1" max="1" width="12" style="35" customWidth="1"/>
    <col min="2" max="2" width="22.85546875" style="35" customWidth="1"/>
    <col min="3" max="3" width="15.140625" style="35" customWidth="1"/>
    <col min="4" max="4" width="15.85546875" style="35" customWidth="1"/>
    <col min="5" max="5" width="13.28515625" style="35" customWidth="1"/>
    <col min="6" max="6" width="10.7109375" style="35" customWidth="1"/>
    <col min="7" max="7" width="29.28515625" style="35" customWidth="1"/>
    <col min="8" max="8" width="20" style="35" customWidth="1"/>
    <col min="9" max="9" width="8.5703125" style="35" customWidth="1"/>
    <col min="10" max="10" width="16.7109375" style="35" customWidth="1"/>
    <col min="11" max="11" width="15" style="35" customWidth="1"/>
    <col min="12" max="12" width="17.5703125" style="35" customWidth="1"/>
    <col min="13" max="13" width="17.28515625" style="35" customWidth="1"/>
    <col min="14" max="14" width="17.5703125" style="35" customWidth="1"/>
    <col min="15" max="15" width="13.28515625" style="35" customWidth="1"/>
    <col min="16" max="17" width="16.140625" style="35" customWidth="1"/>
    <col min="18" max="18" width="16.28515625" style="35" customWidth="1"/>
    <col min="19" max="19" width="12" style="35" customWidth="1"/>
    <col min="20" max="20" width="19" style="35" customWidth="1"/>
    <col min="21" max="21" width="10.85546875" style="35" customWidth="1"/>
    <col min="22" max="22" width="24.5703125" style="35" customWidth="1"/>
    <col min="23" max="23" width="11.140625" style="35" customWidth="1"/>
    <col min="24" max="24" width="9" style="35" customWidth="1"/>
    <col min="25" max="25" width="12.28515625" style="35" customWidth="1"/>
    <col min="26" max="26" width="25.7109375" style="35" customWidth="1"/>
    <col min="27" max="27" width="16" style="35" customWidth="1"/>
    <col min="28" max="28" width="30.42578125" style="35" customWidth="1"/>
    <col min="29" max="29" width="13" style="35" customWidth="1"/>
    <col min="30" max="30" width="34" style="35" customWidth="1"/>
    <col min="31" max="31" width="38.5703125" style="35" customWidth="1"/>
    <col min="32" max="32" width="9.42578125" style="35" customWidth="1"/>
    <col min="33" max="33" width="9.85546875" style="35" customWidth="1"/>
    <col min="34" max="34" width="15.140625" style="35" customWidth="1"/>
    <col min="35" max="35" width="37.85546875" style="35" customWidth="1"/>
    <col min="36" max="36" width="12.7109375" style="35" customWidth="1"/>
    <col min="37" max="37" width="15.28515625" style="35" customWidth="1"/>
    <col min="38" max="38" width="11.7109375" style="35" customWidth="1"/>
    <col min="39" max="39" width="14" style="35" customWidth="1"/>
    <col min="40" max="40" width="8.7109375" style="35" customWidth="1"/>
    <col min="41" max="41" width="31.5703125" style="35" customWidth="1"/>
    <col min="42" max="43" width="14.85546875" style="35" customWidth="1"/>
    <col min="44" max="44" width="28.140625" style="35" customWidth="1"/>
    <col min="45" max="45" width="14.85546875" style="35" customWidth="1"/>
    <col min="46" max="46" width="40.85546875" style="35" customWidth="1"/>
    <col min="47" max="47" width="14.28515625" style="35" customWidth="1"/>
    <col min="48" max="48" width="11.7109375" style="35" customWidth="1"/>
    <col min="49" max="49" width="16" style="35" customWidth="1"/>
    <col min="50" max="50" width="8.28515625" style="35" customWidth="1"/>
    <col min="51" max="51" width="13.7109375" style="35" customWidth="1"/>
    <col min="52" max="52" width="11.7109375" style="35" customWidth="1"/>
    <col min="53" max="53" width="18.85546875" style="35" customWidth="1"/>
    <col min="54" max="54" width="26.140625" style="35" customWidth="1"/>
    <col min="55" max="55" width="37" style="35" customWidth="1"/>
    <col min="56" max="16384" width="12.140625" style="35"/>
  </cols>
  <sheetData>
    <row r="1" spans="1:55" ht="15.75" customHeight="1">
      <c r="A1" s="48" t="s">
        <v>7424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50"/>
      <c r="AN1" s="48" t="s">
        <v>7423</v>
      </c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50"/>
      <c r="BA1" s="48" t="s">
        <v>7422</v>
      </c>
      <c r="BB1" s="49"/>
      <c r="BC1" s="50"/>
    </row>
    <row r="2" spans="1:55" ht="15.75" customHeight="1">
      <c r="A2" s="36" t="s">
        <v>7421</v>
      </c>
      <c r="B2" s="37" t="s">
        <v>7420</v>
      </c>
      <c r="C2" s="36" t="s">
        <v>7419</v>
      </c>
      <c r="D2" s="36" t="s">
        <v>7418</v>
      </c>
      <c r="E2" s="36" t="s">
        <v>7417</v>
      </c>
      <c r="F2" s="36" t="s">
        <v>7381</v>
      </c>
      <c r="G2" s="36" t="s">
        <v>7380</v>
      </c>
      <c r="H2" s="36" t="s">
        <v>7379</v>
      </c>
      <c r="I2" s="36" t="s">
        <v>7416</v>
      </c>
      <c r="J2" s="36" t="s">
        <v>7415</v>
      </c>
      <c r="K2" s="36" t="s">
        <v>7414</v>
      </c>
      <c r="L2" s="36" t="s">
        <v>7413</v>
      </c>
      <c r="M2" s="36" t="s">
        <v>7412</v>
      </c>
      <c r="N2" s="36" t="s">
        <v>7411</v>
      </c>
      <c r="O2" s="36" t="s">
        <v>7410</v>
      </c>
      <c r="P2" s="36" t="s">
        <v>7409</v>
      </c>
      <c r="Q2" s="36" t="s">
        <v>7408</v>
      </c>
      <c r="R2" s="36" t="s">
        <v>7407</v>
      </c>
      <c r="S2" s="36" t="s">
        <v>7406</v>
      </c>
      <c r="T2" s="36" t="s">
        <v>7405</v>
      </c>
      <c r="U2" s="36" t="s">
        <v>7404</v>
      </c>
      <c r="V2" s="36" t="s">
        <v>7403</v>
      </c>
      <c r="W2" s="36" t="s">
        <v>75</v>
      </c>
      <c r="X2" s="36" t="s">
        <v>7402</v>
      </c>
      <c r="Y2" s="36" t="s">
        <v>7401</v>
      </c>
      <c r="Z2" s="36" t="s">
        <v>7400</v>
      </c>
      <c r="AA2" s="36" t="s">
        <v>7399</v>
      </c>
      <c r="AB2" s="36" t="s">
        <v>7398</v>
      </c>
      <c r="AC2" s="36" t="s">
        <v>7397</v>
      </c>
      <c r="AD2" s="36" t="s">
        <v>7396</v>
      </c>
      <c r="AE2" s="36" t="s">
        <v>7395</v>
      </c>
      <c r="AF2" s="36" t="s">
        <v>7394</v>
      </c>
      <c r="AG2" s="36" t="s">
        <v>7393</v>
      </c>
      <c r="AH2" s="36" t="s">
        <v>7392</v>
      </c>
      <c r="AI2" s="36" t="s">
        <v>7391</v>
      </c>
      <c r="AJ2" s="36" t="s">
        <v>7390</v>
      </c>
      <c r="AK2" s="36" t="s">
        <v>7389</v>
      </c>
      <c r="AL2" s="36" t="s">
        <v>7388</v>
      </c>
      <c r="AM2" s="36" t="s">
        <v>7387</v>
      </c>
      <c r="AN2" s="36" t="s">
        <v>7386</v>
      </c>
      <c r="AO2" s="36" t="s">
        <v>7385</v>
      </c>
      <c r="AP2" s="36" t="s">
        <v>7384</v>
      </c>
      <c r="AQ2" s="36" t="s">
        <v>7383</v>
      </c>
      <c r="AR2" s="36" t="s">
        <v>7382</v>
      </c>
      <c r="AS2" s="36" t="s">
        <v>7381</v>
      </c>
      <c r="AT2" s="36" t="s">
        <v>7380</v>
      </c>
      <c r="AU2" s="36" t="s">
        <v>7379</v>
      </c>
      <c r="AV2" s="36" t="s">
        <v>7378</v>
      </c>
      <c r="AW2" s="36" t="s">
        <v>7377</v>
      </c>
      <c r="AX2" s="36" t="s">
        <v>7376</v>
      </c>
      <c r="AY2" s="36" t="s">
        <v>7375</v>
      </c>
      <c r="AZ2" s="36" t="s">
        <v>7374</v>
      </c>
      <c r="BA2" s="36" t="s">
        <v>7373</v>
      </c>
      <c r="BB2" s="36" t="s">
        <v>7372</v>
      </c>
      <c r="BC2" s="36" t="s">
        <v>7371</v>
      </c>
    </row>
    <row r="3" spans="1:55" ht="15" customHeight="1">
      <c r="A3" s="38">
        <v>270449</v>
      </c>
      <c r="B3" s="37" t="s">
        <v>1073</v>
      </c>
      <c r="C3" s="39">
        <v>45712</v>
      </c>
      <c r="D3" s="39">
        <v>45712.417777777802</v>
      </c>
      <c r="E3" s="36" t="s">
        <v>12441</v>
      </c>
      <c r="F3" s="38">
        <v>19532</v>
      </c>
      <c r="G3" s="36" t="s">
        <v>6728</v>
      </c>
      <c r="H3" s="40">
        <v>15.61</v>
      </c>
      <c r="I3" s="36"/>
      <c r="J3" s="40">
        <v>29.660499999999999</v>
      </c>
      <c r="K3" s="41">
        <v>463</v>
      </c>
      <c r="L3" s="41">
        <v>0</v>
      </c>
      <c r="M3" s="41">
        <v>0</v>
      </c>
      <c r="N3" s="40">
        <v>15.61</v>
      </c>
      <c r="O3" s="36" t="s">
        <v>1136</v>
      </c>
      <c r="P3" s="40">
        <v>15.61</v>
      </c>
      <c r="Q3" s="41">
        <v>463</v>
      </c>
      <c r="R3" s="42">
        <v>0</v>
      </c>
      <c r="S3" s="43">
        <v>0</v>
      </c>
      <c r="T3" s="40"/>
      <c r="U3" s="38">
        <v>549</v>
      </c>
      <c r="V3" s="36" t="s">
        <v>1069</v>
      </c>
      <c r="W3" s="36" t="s">
        <v>901</v>
      </c>
      <c r="X3" s="36" t="s">
        <v>1068</v>
      </c>
      <c r="Y3" s="38">
        <v>335</v>
      </c>
      <c r="Z3" s="36" t="s">
        <v>2518</v>
      </c>
      <c r="AA3" s="38">
        <v>21</v>
      </c>
      <c r="AB3" s="36" t="s">
        <v>1108</v>
      </c>
      <c r="AC3" s="38">
        <v>57</v>
      </c>
      <c r="AD3" s="36" t="s">
        <v>1065</v>
      </c>
      <c r="AE3" s="36" t="s">
        <v>12442</v>
      </c>
      <c r="AF3" s="36" t="s">
        <v>1064</v>
      </c>
      <c r="AG3" s="38">
        <v>61389</v>
      </c>
      <c r="AH3" s="38">
        <v>788</v>
      </c>
      <c r="AI3" s="36" t="s">
        <v>1681</v>
      </c>
      <c r="AJ3" s="38"/>
      <c r="AK3" s="36"/>
      <c r="AL3" s="36" t="s">
        <v>12443</v>
      </c>
      <c r="AM3" s="36" t="s">
        <v>12444</v>
      </c>
      <c r="AN3" s="38">
        <v>52</v>
      </c>
      <c r="AO3" s="36" t="s">
        <v>1062</v>
      </c>
      <c r="AP3" s="36" t="s">
        <v>1116</v>
      </c>
      <c r="AQ3" s="36" t="s">
        <v>1060</v>
      </c>
      <c r="AR3" s="36" t="s">
        <v>1075</v>
      </c>
      <c r="AS3" s="38">
        <v>19532</v>
      </c>
      <c r="AT3" s="36" t="s">
        <v>6728</v>
      </c>
      <c r="AU3" s="42">
        <v>15.61</v>
      </c>
      <c r="AV3" s="44">
        <v>100</v>
      </c>
      <c r="AW3" s="42">
        <v>15.61</v>
      </c>
      <c r="AX3" s="36" t="s">
        <v>1136</v>
      </c>
      <c r="AY3" s="42">
        <v>29.660499999999999</v>
      </c>
      <c r="AZ3" s="43">
        <v>463</v>
      </c>
      <c r="BA3" s="38"/>
      <c r="BB3" s="36"/>
      <c r="BC3" s="36"/>
    </row>
    <row r="4" spans="1:55" ht="15" customHeight="1">
      <c r="A4" s="38">
        <v>269842</v>
      </c>
      <c r="B4" s="37" t="s">
        <v>1073</v>
      </c>
      <c r="C4" s="39">
        <v>45707</v>
      </c>
      <c r="D4" s="39">
        <v>45707.617789351898</v>
      </c>
      <c r="E4" s="36" t="s">
        <v>12445</v>
      </c>
      <c r="F4" s="38">
        <v>194</v>
      </c>
      <c r="G4" s="36" t="s">
        <v>1653</v>
      </c>
      <c r="H4" s="40">
        <v>160</v>
      </c>
      <c r="I4" s="36"/>
      <c r="J4" s="40">
        <v>1.7985</v>
      </c>
      <c r="K4" s="41">
        <v>287.76</v>
      </c>
      <c r="L4" s="41">
        <v>0</v>
      </c>
      <c r="M4" s="41">
        <v>0</v>
      </c>
      <c r="N4" s="40">
        <v>160</v>
      </c>
      <c r="O4" s="36" t="s">
        <v>1159</v>
      </c>
      <c r="P4" s="40">
        <v>160</v>
      </c>
      <c r="Q4" s="41">
        <v>287.76</v>
      </c>
      <c r="R4" s="42">
        <v>0</v>
      </c>
      <c r="S4" s="43">
        <v>0</v>
      </c>
      <c r="T4" s="40"/>
      <c r="U4" s="38">
        <v>549</v>
      </c>
      <c r="V4" s="36" t="s">
        <v>1069</v>
      </c>
      <c r="W4" s="36" t="s">
        <v>901</v>
      </c>
      <c r="X4" s="36" t="s">
        <v>1068</v>
      </c>
      <c r="Y4" s="38">
        <v>307</v>
      </c>
      <c r="Z4" s="36" t="s">
        <v>1158</v>
      </c>
      <c r="AA4" s="38">
        <v>21</v>
      </c>
      <c r="AB4" s="36" t="s">
        <v>1108</v>
      </c>
      <c r="AC4" s="38">
        <v>57</v>
      </c>
      <c r="AD4" s="36" t="s">
        <v>1065</v>
      </c>
      <c r="AE4" s="36"/>
      <c r="AF4" s="36" t="s">
        <v>1064</v>
      </c>
      <c r="AG4" s="38">
        <v>61278</v>
      </c>
      <c r="AH4" s="38">
        <v>1363</v>
      </c>
      <c r="AI4" s="36" t="s">
        <v>1380</v>
      </c>
      <c r="AJ4" s="38"/>
      <c r="AK4" s="36"/>
      <c r="AL4" s="36" t="s">
        <v>12446</v>
      </c>
      <c r="AM4" s="36" t="s">
        <v>12447</v>
      </c>
      <c r="AN4" s="38">
        <v>52</v>
      </c>
      <c r="AO4" s="36" t="s">
        <v>1062</v>
      </c>
      <c r="AP4" s="36" t="s">
        <v>1116</v>
      </c>
      <c r="AQ4" s="36" t="s">
        <v>1060</v>
      </c>
      <c r="AR4" s="36" t="s">
        <v>1075</v>
      </c>
      <c r="AS4" s="38">
        <v>194</v>
      </c>
      <c r="AT4" s="36" t="s">
        <v>1653</v>
      </c>
      <c r="AU4" s="42">
        <v>160</v>
      </c>
      <c r="AV4" s="44">
        <v>100</v>
      </c>
      <c r="AW4" s="42">
        <v>160</v>
      </c>
      <c r="AX4" s="36" t="s">
        <v>1159</v>
      </c>
      <c r="AY4" s="42">
        <v>1.7985</v>
      </c>
      <c r="AZ4" s="43">
        <v>287.76</v>
      </c>
      <c r="BA4" s="38"/>
      <c r="BB4" s="36"/>
      <c r="BC4" s="36"/>
    </row>
    <row r="5" spans="1:55" ht="15" customHeight="1">
      <c r="A5" s="38">
        <v>269832</v>
      </c>
      <c r="B5" s="37" t="s">
        <v>1073</v>
      </c>
      <c r="C5" s="39">
        <v>45707</v>
      </c>
      <c r="D5" s="39">
        <v>45707.612951388903</v>
      </c>
      <c r="E5" s="36" t="s">
        <v>12448</v>
      </c>
      <c r="F5" s="38">
        <v>16747</v>
      </c>
      <c r="G5" s="36" t="s">
        <v>5979</v>
      </c>
      <c r="H5" s="40">
        <v>3</v>
      </c>
      <c r="I5" s="36"/>
      <c r="J5" s="40">
        <v>8.9</v>
      </c>
      <c r="K5" s="41">
        <v>26.7</v>
      </c>
      <c r="L5" s="41">
        <v>0</v>
      </c>
      <c r="M5" s="41">
        <v>0</v>
      </c>
      <c r="N5" s="40">
        <v>3</v>
      </c>
      <c r="O5" s="36" t="s">
        <v>1079</v>
      </c>
      <c r="P5" s="40">
        <v>3</v>
      </c>
      <c r="Q5" s="41">
        <v>26.7</v>
      </c>
      <c r="R5" s="42">
        <v>0</v>
      </c>
      <c r="S5" s="43">
        <v>0</v>
      </c>
      <c r="T5" s="40"/>
      <c r="U5" s="38">
        <v>549</v>
      </c>
      <c r="V5" s="36" t="s">
        <v>1069</v>
      </c>
      <c r="W5" s="36" t="s">
        <v>901</v>
      </c>
      <c r="X5" s="36" t="s">
        <v>1068</v>
      </c>
      <c r="Y5" s="38">
        <v>340</v>
      </c>
      <c r="Z5" s="36" t="s">
        <v>1209</v>
      </c>
      <c r="AA5" s="38">
        <v>21</v>
      </c>
      <c r="AB5" s="36" t="s">
        <v>1108</v>
      </c>
      <c r="AC5" s="38">
        <v>57</v>
      </c>
      <c r="AD5" s="36" t="s">
        <v>1065</v>
      </c>
      <c r="AE5" s="36"/>
      <c r="AF5" s="36" t="s">
        <v>1064</v>
      </c>
      <c r="AG5" s="38">
        <v>61275</v>
      </c>
      <c r="AH5" s="38">
        <v>7826</v>
      </c>
      <c r="AI5" s="36" t="s">
        <v>2289</v>
      </c>
      <c r="AJ5" s="38"/>
      <c r="AK5" s="36"/>
      <c r="AL5" s="36" t="s">
        <v>12449</v>
      </c>
      <c r="AM5" s="36" t="s">
        <v>12450</v>
      </c>
      <c r="AN5" s="38">
        <v>52</v>
      </c>
      <c r="AO5" s="36" t="s">
        <v>1062</v>
      </c>
      <c r="AP5" s="36" t="s">
        <v>1116</v>
      </c>
      <c r="AQ5" s="36" t="s">
        <v>1060</v>
      </c>
      <c r="AR5" s="36" t="s">
        <v>1075</v>
      </c>
      <c r="AS5" s="38">
        <v>16747</v>
      </c>
      <c r="AT5" s="36" t="s">
        <v>5979</v>
      </c>
      <c r="AU5" s="42">
        <v>3</v>
      </c>
      <c r="AV5" s="44">
        <v>100</v>
      </c>
      <c r="AW5" s="42">
        <v>3</v>
      </c>
      <c r="AX5" s="36" t="s">
        <v>1079</v>
      </c>
      <c r="AY5" s="42">
        <v>8.9</v>
      </c>
      <c r="AZ5" s="43">
        <v>26.7</v>
      </c>
      <c r="BA5" s="38"/>
      <c r="BB5" s="36"/>
      <c r="BC5" s="36"/>
    </row>
    <row r="6" spans="1:55" ht="15" customHeight="1">
      <c r="A6" s="38">
        <v>269831</v>
      </c>
      <c r="B6" s="37" t="s">
        <v>1073</v>
      </c>
      <c r="C6" s="39">
        <v>45707</v>
      </c>
      <c r="D6" s="39">
        <v>45707.612951388903</v>
      </c>
      <c r="E6" s="36" t="s">
        <v>12448</v>
      </c>
      <c r="F6" s="38">
        <v>1049</v>
      </c>
      <c r="G6" s="36" t="s">
        <v>1244</v>
      </c>
      <c r="H6" s="40">
        <v>400</v>
      </c>
      <c r="I6" s="36"/>
      <c r="J6" s="40">
        <v>0.99980000000000002</v>
      </c>
      <c r="K6" s="41">
        <v>399.9</v>
      </c>
      <c r="L6" s="41">
        <v>0</v>
      </c>
      <c r="M6" s="41">
        <v>0</v>
      </c>
      <c r="N6" s="40">
        <v>400</v>
      </c>
      <c r="O6" s="36" t="s">
        <v>1136</v>
      </c>
      <c r="P6" s="40">
        <v>400</v>
      </c>
      <c r="Q6" s="41">
        <v>399.9</v>
      </c>
      <c r="R6" s="42">
        <v>0</v>
      </c>
      <c r="S6" s="43">
        <v>0</v>
      </c>
      <c r="T6" s="40"/>
      <c r="U6" s="38">
        <v>549</v>
      </c>
      <c r="V6" s="36" t="s">
        <v>1069</v>
      </c>
      <c r="W6" s="36" t="s">
        <v>901</v>
      </c>
      <c r="X6" s="36" t="s">
        <v>1068</v>
      </c>
      <c r="Y6" s="38">
        <v>315</v>
      </c>
      <c r="Z6" s="36" t="s">
        <v>1220</v>
      </c>
      <c r="AA6" s="38">
        <v>21</v>
      </c>
      <c r="AB6" s="36" t="s">
        <v>1108</v>
      </c>
      <c r="AC6" s="38">
        <v>57</v>
      </c>
      <c r="AD6" s="36" t="s">
        <v>1065</v>
      </c>
      <c r="AE6" s="36"/>
      <c r="AF6" s="36" t="s">
        <v>1064</v>
      </c>
      <c r="AG6" s="38">
        <v>61275</v>
      </c>
      <c r="AH6" s="38">
        <v>7826</v>
      </c>
      <c r="AI6" s="36" t="s">
        <v>2289</v>
      </c>
      <c r="AJ6" s="38"/>
      <c r="AK6" s="36"/>
      <c r="AL6" s="36" t="s">
        <v>12449</v>
      </c>
      <c r="AM6" s="36" t="s">
        <v>12450</v>
      </c>
      <c r="AN6" s="38">
        <v>52</v>
      </c>
      <c r="AO6" s="36" t="s">
        <v>1062</v>
      </c>
      <c r="AP6" s="36" t="s">
        <v>1116</v>
      </c>
      <c r="AQ6" s="36" t="s">
        <v>1060</v>
      </c>
      <c r="AR6" s="36" t="s">
        <v>1075</v>
      </c>
      <c r="AS6" s="38">
        <v>1049</v>
      </c>
      <c r="AT6" s="36" t="s">
        <v>1244</v>
      </c>
      <c r="AU6" s="42">
        <v>400</v>
      </c>
      <c r="AV6" s="44">
        <v>100</v>
      </c>
      <c r="AW6" s="42">
        <v>400</v>
      </c>
      <c r="AX6" s="36" t="s">
        <v>1136</v>
      </c>
      <c r="AY6" s="42">
        <v>0.99980000000000002</v>
      </c>
      <c r="AZ6" s="43">
        <v>399.9</v>
      </c>
      <c r="BA6" s="38"/>
      <c r="BB6" s="36"/>
      <c r="BC6" s="36"/>
    </row>
    <row r="7" spans="1:55" ht="15" customHeight="1">
      <c r="A7" s="38">
        <v>269830</v>
      </c>
      <c r="B7" s="37" t="s">
        <v>1073</v>
      </c>
      <c r="C7" s="39">
        <v>45707</v>
      </c>
      <c r="D7" s="39">
        <v>45707.612939814797</v>
      </c>
      <c r="E7" s="36" t="s">
        <v>12448</v>
      </c>
      <c r="F7" s="38">
        <v>987</v>
      </c>
      <c r="G7" s="36" t="s">
        <v>12451</v>
      </c>
      <c r="H7" s="40">
        <v>1</v>
      </c>
      <c r="I7" s="36"/>
      <c r="J7" s="40">
        <v>259.69</v>
      </c>
      <c r="K7" s="41">
        <v>259.69</v>
      </c>
      <c r="L7" s="41">
        <v>0</v>
      </c>
      <c r="M7" s="41">
        <v>0</v>
      </c>
      <c r="N7" s="40">
        <v>1</v>
      </c>
      <c r="O7" s="36" t="s">
        <v>5316</v>
      </c>
      <c r="P7" s="40">
        <v>1</v>
      </c>
      <c r="Q7" s="41">
        <v>259.69</v>
      </c>
      <c r="R7" s="42">
        <v>0</v>
      </c>
      <c r="S7" s="43">
        <v>0</v>
      </c>
      <c r="T7" s="40"/>
      <c r="U7" s="38">
        <v>549</v>
      </c>
      <c r="V7" s="36" t="s">
        <v>1069</v>
      </c>
      <c r="W7" s="36" t="s">
        <v>901</v>
      </c>
      <c r="X7" s="36" t="s">
        <v>1068</v>
      </c>
      <c r="Y7" s="38">
        <v>314</v>
      </c>
      <c r="Z7" s="36" t="s">
        <v>1225</v>
      </c>
      <c r="AA7" s="38">
        <v>21</v>
      </c>
      <c r="AB7" s="36" t="s">
        <v>1108</v>
      </c>
      <c r="AC7" s="38">
        <v>57</v>
      </c>
      <c r="AD7" s="36" t="s">
        <v>1065</v>
      </c>
      <c r="AE7" s="36"/>
      <c r="AF7" s="36" t="s">
        <v>1064</v>
      </c>
      <c r="AG7" s="38">
        <v>61275</v>
      </c>
      <c r="AH7" s="38">
        <v>7826</v>
      </c>
      <c r="AI7" s="36" t="s">
        <v>2289</v>
      </c>
      <c r="AJ7" s="38"/>
      <c r="AK7" s="36"/>
      <c r="AL7" s="36" t="s">
        <v>12449</v>
      </c>
      <c r="AM7" s="36" t="s">
        <v>12450</v>
      </c>
      <c r="AN7" s="38">
        <v>52</v>
      </c>
      <c r="AO7" s="36" t="s">
        <v>1062</v>
      </c>
      <c r="AP7" s="36" t="s">
        <v>1116</v>
      </c>
      <c r="AQ7" s="36" t="s">
        <v>1060</v>
      </c>
      <c r="AR7" s="36" t="s">
        <v>1075</v>
      </c>
      <c r="AS7" s="38">
        <v>987</v>
      </c>
      <c r="AT7" s="36" t="s">
        <v>12451</v>
      </c>
      <c r="AU7" s="42">
        <v>1</v>
      </c>
      <c r="AV7" s="44">
        <v>100</v>
      </c>
      <c r="AW7" s="42">
        <v>1</v>
      </c>
      <c r="AX7" s="36" t="s">
        <v>5316</v>
      </c>
      <c r="AY7" s="42">
        <v>259.69</v>
      </c>
      <c r="AZ7" s="43">
        <v>259.69</v>
      </c>
      <c r="BA7" s="38"/>
      <c r="BB7" s="36"/>
      <c r="BC7" s="36"/>
    </row>
    <row r="8" spans="1:55" ht="15" customHeight="1">
      <c r="A8" s="38">
        <v>269829</v>
      </c>
      <c r="B8" s="37" t="s">
        <v>1073</v>
      </c>
      <c r="C8" s="39">
        <v>45707</v>
      </c>
      <c r="D8" s="39">
        <v>45707.612939814797</v>
      </c>
      <c r="E8" s="36" t="s">
        <v>12448</v>
      </c>
      <c r="F8" s="38">
        <v>197</v>
      </c>
      <c r="G8" s="36" t="s">
        <v>1655</v>
      </c>
      <c r="H8" s="40">
        <v>5</v>
      </c>
      <c r="I8" s="36"/>
      <c r="J8" s="40">
        <v>8.34</v>
      </c>
      <c r="K8" s="41">
        <v>41.7</v>
      </c>
      <c r="L8" s="41">
        <v>0</v>
      </c>
      <c r="M8" s="41">
        <v>0</v>
      </c>
      <c r="N8" s="40">
        <v>5</v>
      </c>
      <c r="O8" s="36" t="s">
        <v>1159</v>
      </c>
      <c r="P8" s="40">
        <v>5</v>
      </c>
      <c r="Q8" s="41">
        <v>41.7</v>
      </c>
      <c r="R8" s="42">
        <v>0</v>
      </c>
      <c r="S8" s="43">
        <v>0</v>
      </c>
      <c r="T8" s="40"/>
      <c r="U8" s="38">
        <v>549</v>
      </c>
      <c r="V8" s="36" t="s">
        <v>1069</v>
      </c>
      <c r="W8" s="36" t="s">
        <v>901</v>
      </c>
      <c r="X8" s="36" t="s">
        <v>1068</v>
      </c>
      <c r="Y8" s="38">
        <v>307</v>
      </c>
      <c r="Z8" s="36" t="s">
        <v>1158</v>
      </c>
      <c r="AA8" s="38">
        <v>21</v>
      </c>
      <c r="AB8" s="36" t="s">
        <v>1108</v>
      </c>
      <c r="AC8" s="38">
        <v>57</v>
      </c>
      <c r="AD8" s="36" t="s">
        <v>1065</v>
      </c>
      <c r="AE8" s="36"/>
      <c r="AF8" s="36" t="s">
        <v>1064</v>
      </c>
      <c r="AG8" s="38">
        <v>61275</v>
      </c>
      <c r="AH8" s="38">
        <v>7826</v>
      </c>
      <c r="AI8" s="36" t="s">
        <v>2289</v>
      </c>
      <c r="AJ8" s="38"/>
      <c r="AK8" s="36"/>
      <c r="AL8" s="36" t="s">
        <v>12449</v>
      </c>
      <c r="AM8" s="36" t="s">
        <v>12450</v>
      </c>
      <c r="AN8" s="38">
        <v>52</v>
      </c>
      <c r="AO8" s="36" t="s">
        <v>1062</v>
      </c>
      <c r="AP8" s="36" t="s">
        <v>1116</v>
      </c>
      <c r="AQ8" s="36" t="s">
        <v>1060</v>
      </c>
      <c r="AR8" s="36" t="s">
        <v>1075</v>
      </c>
      <c r="AS8" s="38">
        <v>197</v>
      </c>
      <c r="AT8" s="36" t="s">
        <v>1655</v>
      </c>
      <c r="AU8" s="42">
        <v>5</v>
      </c>
      <c r="AV8" s="44">
        <v>100</v>
      </c>
      <c r="AW8" s="42">
        <v>5</v>
      </c>
      <c r="AX8" s="36" t="s">
        <v>1159</v>
      </c>
      <c r="AY8" s="42">
        <v>8.34</v>
      </c>
      <c r="AZ8" s="43">
        <v>41.7</v>
      </c>
      <c r="BA8" s="38"/>
      <c r="BB8" s="36"/>
      <c r="BC8" s="36"/>
    </row>
    <row r="9" spans="1:55" ht="15" customHeight="1">
      <c r="A9" s="38">
        <v>269815</v>
      </c>
      <c r="B9" s="37" t="s">
        <v>1073</v>
      </c>
      <c r="C9" s="39">
        <v>45707</v>
      </c>
      <c r="D9" s="39">
        <v>45707.571319444403</v>
      </c>
      <c r="E9" s="36" t="s">
        <v>12452</v>
      </c>
      <c r="F9" s="38">
        <v>4829</v>
      </c>
      <c r="G9" s="36" t="s">
        <v>5573</v>
      </c>
      <c r="H9" s="40">
        <v>100</v>
      </c>
      <c r="I9" s="36"/>
      <c r="J9" s="40">
        <v>1.4</v>
      </c>
      <c r="K9" s="41">
        <v>140</v>
      </c>
      <c r="L9" s="41">
        <v>0</v>
      </c>
      <c r="M9" s="41">
        <v>0</v>
      </c>
      <c r="N9" s="40">
        <v>100</v>
      </c>
      <c r="O9" s="36" t="s">
        <v>1124</v>
      </c>
      <c r="P9" s="40">
        <v>100</v>
      </c>
      <c r="Q9" s="41">
        <v>140</v>
      </c>
      <c r="R9" s="42">
        <v>0</v>
      </c>
      <c r="S9" s="43">
        <v>0</v>
      </c>
      <c r="T9" s="40"/>
      <c r="U9" s="38">
        <v>549</v>
      </c>
      <c r="V9" s="36" t="s">
        <v>1069</v>
      </c>
      <c r="W9" s="36" t="s">
        <v>901</v>
      </c>
      <c r="X9" s="36" t="s">
        <v>1068</v>
      </c>
      <c r="Y9" s="38">
        <v>353</v>
      </c>
      <c r="Z9" s="36" t="s">
        <v>1496</v>
      </c>
      <c r="AA9" s="38">
        <v>21</v>
      </c>
      <c r="AB9" s="36" t="s">
        <v>1108</v>
      </c>
      <c r="AC9" s="38">
        <v>57</v>
      </c>
      <c r="AD9" s="36" t="s">
        <v>1065</v>
      </c>
      <c r="AE9" s="36"/>
      <c r="AF9" s="36" t="s">
        <v>1064</v>
      </c>
      <c r="AG9" s="38">
        <v>61269</v>
      </c>
      <c r="AH9" s="38">
        <v>1353</v>
      </c>
      <c r="AI9" s="36" t="s">
        <v>1430</v>
      </c>
      <c r="AJ9" s="38"/>
      <c r="AK9" s="36"/>
      <c r="AL9" s="36" t="s">
        <v>12453</v>
      </c>
      <c r="AM9" s="36" t="s">
        <v>12454</v>
      </c>
      <c r="AN9" s="38">
        <v>52</v>
      </c>
      <c r="AO9" s="36" t="s">
        <v>1062</v>
      </c>
      <c r="AP9" s="36" t="s">
        <v>1262</v>
      </c>
      <c r="AQ9" s="36" t="s">
        <v>1261</v>
      </c>
      <c r="AR9" s="36" t="s">
        <v>1260</v>
      </c>
      <c r="AS9" s="38">
        <v>4829</v>
      </c>
      <c r="AT9" s="36" t="s">
        <v>5573</v>
      </c>
      <c r="AU9" s="42">
        <v>100</v>
      </c>
      <c r="AV9" s="44">
        <v>100</v>
      </c>
      <c r="AW9" s="42">
        <v>100</v>
      </c>
      <c r="AX9" s="36" t="s">
        <v>1124</v>
      </c>
      <c r="AY9" s="42">
        <v>1.4</v>
      </c>
      <c r="AZ9" s="43">
        <v>140</v>
      </c>
      <c r="BA9" s="38"/>
      <c r="BB9" s="36"/>
      <c r="BC9" s="36"/>
    </row>
    <row r="10" spans="1:55" ht="15" customHeight="1">
      <c r="A10" s="38">
        <v>269814</v>
      </c>
      <c r="B10" s="37" t="s">
        <v>1073</v>
      </c>
      <c r="C10" s="39">
        <v>45707</v>
      </c>
      <c r="D10" s="39">
        <v>45707.571307870399</v>
      </c>
      <c r="E10" s="36" t="s">
        <v>12452</v>
      </c>
      <c r="F10" s="38">
        <v>4778</v>
      </c>
      <c r="G10" s="36" t="s">
        <v>12455</v>
      </c>
      <c r="H10" s="40">
        <v>100</v>
      </c>
      <c r="I10" s="36"/>
      <c r="J10" s="40">
        <v>2.1</v>
      </c>
      <c r="K10" s="41">
        <v>210</v>
      </c>
      <c r="L10" s="41">
        <v>0</v>
      </c>
      <c r="M10" s="41">
        <v>0</v>
      </c>
      <c r="N10" s="40">
        <v>100</v>
      </c>
      <c r="O10" s="36" t="s">
        <v>1124</v>
      </c>
      <c r="P10" s="40">
        <v>100</v>
      </c>
      <c r="Q10" s="41">
        <v>210</v>
      </c>
      <c r="R10" s="42">
        <v>0</v>
      </c>
      <c r="S10" s="43">
        <v>0</v>
      </c>
      <c r="T10" s="40"/>
      <c r="U10" s="38">
        <v>549</v>
      </c>
      <c r="V10" s="36" t="s">
        <v>1069</v>
      </c>
      <c r="W10" s="36" t="s">
        <v>901</v>
      </c>
      <c r="X10" s="36" t="s">
        <v>1068</v>
      </c>
      <c r="Y10" s="38">
        <v>353</v>
      </c>
      <c r="Z10" s="36" t="s">
        <v>1496</v>
      </c>
      <c r="AA10" s="38">
        <v>21</v>
      </c>
      <c r="AB10" s="36" t="s">
        <v>1108</v>
      </c>
      <c r="AC10" s="38">
        <v>57</v>
      </c>
      <c r="AD10" s="36" t="s">
        <v>1065</v>
      </c>
      <c r="AE10" s="36"/>
      <c r="AF10" s="36" t="s">
        <v>1064</v>
      </c>
      <c r="AG10" s="38">
        <v>61269</v>
      </c>
      <c r="AH10" s="38">
        <v>1353</v>
      </c>
      <c r="AI10" s="36" t="s">
        <v>1430</v>
      </c>
      <c r="AJ10" s="38"/>
      <c r="AK10" s="36"/>
      <c r="AL10" s="36" t="s">
        <v>12453</v>
      </c>
      <c r="AM10" s="36" t="s">
        <v>12454</v>
      </c>
      <c r="AN10" s="38">
        <v>52</v>
      </c>
      <c r="AO10" s="36" t="s">
        <v>1062</v>
      </c>
      <c r="AP10" s="36" t="s">
        <v>1262</v>
      </c>
      <c r="AQ10" s="36" t="s">
        <v>1261</v>
      </c>
      <c r="AR10" s="36" t="s">
        <v>1260</v>
      </c>
      <c r="AS10" s="38">
        <v>4778</v>
      </c>
      <c r="AT10" s="36" t="s">
        <v>12455</v>
      </c>
      <c r="AU10" s="42">
        <v>100</v>
      </c>
      <c r="AV10" s="44">
        <v>100</v>
      </c>
      <c r="AW10" s="42">
        <v>100</v>
      </c>
      <c r="AX10" s="36" t="s">
        <v>1124</v>
      </c>
      <c r="AY10" s="42">
        <v>2.1</v>
      </c>
      <c r="AZ10" s="43">
        <v>210</v>
      </c>
      <c r="BA10" s="38"/>
      <c r="BB10" s="36"/>
      <c r="BC10" s="36"/>
    </row>
    <row r="11" spans="1:55" ht="15" customHeight="1">
      <c r="A11" s="38">
        <v>269813</v>
      </c>
      <c r="B11" s="37" t="s">
        <v>1073</v>
      </c>
      <c r="C11" s="39">
        <v>45707</v>
      </c>
      <c r="D11" s="39">
        <v>45707.571307870399</v>
      </c>
      <c r="E11" s="36" t="s">
        <v>12452</v>
      </c>
      <c r="F11" s="38">
        <v>4745</v>
      </c>
      <c r="G11" s="36" t="s">
        <v>12456</v>
      </c>
      <c r="H11" s="40">
        <v>100</v>
      </c>
      <c r="I11" s="36"/>
      <c r="J11" s="40">
        <v>2.1</v>
      </c>
      <c r="K11" s="41">
        <v>210</v>
      </c>
      <c r="L11" s="41">
        <v>0</v>
      </c>
      <c r="M11" s="41">
        <v>0</v>
      </c>
      <c r="N11" s="40">
        <v>100</v>
      </c>
      <c r="O11" s="36" t="s">
        <v>1124</v>
      </c>
      <c r="P11" s="40">
        <v>100</v>
      </c>
      <c r="Q11" s="41">
        <v>210</v>
      </c>
      <c r="R11" s="42">
        <v>0</v>
      </c>
      <c r="S11" s="43">
        <v>0</v>
      </c>
      <c r="T11" s="40"/>
      <c r="U11" s="38">
        <v>549</v>
      </c>
      <c r="V11" s="36" t="s">
        <v>1069</v>
      </c>
      <c r="W11" s="36" t="s">
        <v>901</v>
      </c>
      <c r="X11" s="36" t="s">
        <v>1068</v>
      </c>
      <c r="Y11" s="38">
        <v>353</v>
      </c>
      <c r="Z11" s="36" t="s">
        <v>1496</v>
      </c>
      <c r="AA11" s="38">
        <v>21</v>
      </c>
      <c r="AB11" s="36" t="s">
        <v>1108</v>
      </c>
      <c r="AC11" s="38">
        <v>57</v>
      </c>
      <c r="AD11" s="36" t="s">
        <v>1065</v>
      </c>
      <c r="AE11" s="36"/>
      <c r="AF11" s="36" t="s">
        <v>1064</v>
      </c>
      <c r="AG11" s="38">
        <v>61269</v>
      </c>
      <c r="AH11" s="38">
        <v>1353</v>
      </c>
      <c r="AI11" s="36" t="s">
        <v>1430</v>
      </c>
      <c r="AJ11" s="38"/>
      <c r="AK11" s="36"/>
      <c r="AL11" s="36" t="s">
        <v>12453</v>
      </c>
      <c r="AM11" s="36" t="s">
        <v>12454</v>
      </c>
      <c r="AN11" s="38">
        <v>52</v>
      </c>
      <c r="AO11" s="36" t="s">
        <v>1062</v>
      </c>
      <c r="AP11" s="36" t="s">
        <v>1262</v>
      </c>
      <c r="AQ11" s="36" t="s">
        <v>1261</v>
      </c>
      <c r="AR11" s="36" t="s">
        <v>1260</v>
      </c>
      <c r="AS11" s="38">
        <v>4745</v>
      </c>
      <c r="AT11" s="36" t="s">
        <v>12456</v>
      </c>
      <c r="AU11" s="42">
        <v>100</v>
      </c>
      <c r="AV11" s="44">
        <v>100</v>
      </c>
      <c r="AW11" s="42">
        <v>100</v>
      </c>
      <c r="AX11" s="36" t="s">
        <v>1124</v>
      </c>
      <c r="AY11" s="42">
        <v>2.1</v>
      </c>
      <c r="AZ11" s="43">
        <v>210</v>
      </c>
      <c r="BA11" s="38"/>
      <c r="BB11" s="36"/>
      <c r="BC11" s="36"/>
    </row>
    <row r="12" spans="1:55" ht="15" customHeight="1">
      <c r="A12" s="38">
        <v>269812</v>
      </c>
      <c r="B12" s="37" t="s">
        <v>1073</v>
      </c>
      <c r="C12" s="39">
        <v>45707</v>
      </c>
      <c r="D12" s="39">
        <v>45707.567754629599</v>
      </c>
      <c r="E12" s="36" t="s">
        <v>12457</v>
      </c>
      <c r="F12" s="38">
        <v>12695</v>
      </c>
      <c r="G12" s="36" t="s">
        <v>1283</v>
      </c>
      <c r="H12" s="40">
        <v>50</v>
      </c>
      <c r="I12" s="36"/>
      <c r="J12" s="40">
        <v>2.4540000000000002</v>
      </c>
      <c r="K12" s="41">
        <v>122.7</v>
      </c>
      <c r="L12" s="41">
        <v>0</v>
      </c>
      <c r="M12" s="41">
        <v>0</v>
      </c>
      <c r="N12" s="40">
        <v>50</v>
      </c>
      <c r="O12" s="36" t="s">
        <v>1124</v>
      </c>
      <c r="P12" s="40">
        <v>50</v>
      </c>
      <c r="Q12" s="41">
        <v>122.7</v>
      </c>
      <c r="R12" s="42">
        <v>0</v>
      </c>
      <c r="S12" s="43">
        <v>0</v>
      </c>
      <c r="T12" s="40"/>
      <c r="U12" s="38">
        <v>549</v>
      </c>
      <c r="V12" s="36" t="s">
        <v>1069</v>
      </c>
      <c r="W12" s="36" t="s">
        <v>901</v>
      </c>
      <c r="X12" s="36" t="s">
        <v>1068</v>
      </c>
      <c r="Y12" s="38">
        <v>442</v>
      </c>
      <c r="Z12" s="36" t="s">
        <v>1201</v>
      </c>
      <c r="AA12" s="38">
        <v>21</v>
      </c>
      <c r="AB12" s="36" t="s">
        <v>1108</v>
      </c>
      <c r="AC12" s="38">
        <v>57</v>
      </c>
      <c r="AD12" s="36" t="s">
        <v>1065</v>
      </c>
      <c r="AE12" s="36"/>
      <c r="AF12" s="36" t="s">
        <v>1064</v>
      </c>
      <c r="AG12" s="38">
        <v>61268</v>
      </c>
      <c r="AH12" s="38">
        <v>1390</v>
      </c>
      <c r="AI12" s="36" t="s">
        <v>4583</v>
      </c>
      <c r="AJ12" s="38"/>
      <c r="AK12" s="36"/>
      <c r="AL12" s="36" t="s">
        <v>12458</v>
      </c>
      <c r="AM12" s="36" t="s">
        <v>12459</v>
      </c>
      <c r="AN12" s="38">
        <v>52</v>
      </c>
      <c r="AO12" s="36" t="s">
        <v>1062</v>
      </c>
      <c r="AP12" s="36" t="s">
        <v>1116</v>
      </c>
      <c r="AQ12" s="36" t="s">
        <v>1060</v>
      </c>
      <c r="AR12" s="36" t="s">
        <v>1075</v>
      </c>
      <c r="AS12" s="38">
        <v>12695</v>
      </c>
      <c r="AT12" s="36" t="s">
        <v>1283</v>
      </c>
      <c r="AU12" s="42">
        <v>50</v>
      </c>
      <c r="AV12" s="44">
        <v>100</v>
      </c>
      <c r="AW12" s="42">
        <v>50</v>
      </c>
      <c r="AX12" s="36" t="s">
        <v>1124</v>
      </c>
      <c r="AY12" s="42">
        <v>2.4540000000000002</v>
      </c>
      <c r="AZ12" s="43">
        <v>122.7</v>
      </c>
      <c r="BA12" s="38"/>
      <c r="BB12" s="36"/>
      <c r="BC12" s="36"/>
    </row>
    <row r="13" spans="1:55" ht="15" customHeight="1">
      <c r="A13" s="38">
        <v>269811</v>
      </c>
      <c r="B13" s="37" t="s">
        <v>1073</v>
      </c>
      <c r="C13" s="39">
        <v>45707</v>
      </c>
      <c r="D13" s="39">
        <v>45707.567743055602</v>
      </c>
      <c r="E13" s="36" t="s">
        <v>12457</v>
      </c>
      <c r="F13" s="38">
        <v>3660</v>
      </c>
      <c r="G13" s="36" t="s">
        <v>1295</v>
      </c>
      <c r="H13" s="40">
        <v>4</v>
      </c>
      <c r="I13" s="36"/>
      <c r="J13" s="40">
        <v>12.5</v>
      </c>
      <c r="K13" s="41">
        <v>50</v>
      </c>
      <c r="L13" s="41">
        <v>0</v>
      </c>
      <c r="M13" s="41">
        <v>0</v>
      </c>
      <c r="N13" s="40">
        <v>4</v>
      </c>
      <c r="O13" s="36" t="s">
        <v>1079</v>
      </c>
      <c r="P13" s="40">
        <v>4</v>
      </c>
      <c r="Q13" s="41">
        <v>50</v>
      </c>
      <c r="R13" s="42">
        <v>0</v>
      </c>
      <c r="S13" s="43">
        <v>0</v>
      </c>
      <c r="T13" s="40"/>
      <c r="U13" s="38">
        <v>549</v>
      </c>
      <c r="V13" s="36" t="s">
        <v>1069</v>
      </c>
      <c r="W13" s="36" t="s">
        <v>901</v>
      </c>
      <c r="X13" s="36" t="s">
        <v>1068</v>
      </c>
      <c r="Y13" s="38">
        <v>323</v>
      </c>
      <c r="Z13" s="36" t="s">
        <v>1084</v>
      </c>
      <c r="AA13" s="38">
        <v>21</v>
      </c>
      <c r="AB13" s="36" t="s">
        <v>1108</v>
      </c>
      <c r="AC13" s="38">
        <v>57</v>
      </c>
      <c r="AD13" s="36" t="s">
        <v>1065</v>
      </c>
      <c r="AE13" s="36"/>
      <c r="AF13" s="36" t="s">
        <v>1064</v>
      </c>
      <c r="AG13" s="38">
        <v>61268</v>
      </c>
      <c r="AH13" s="38">
        <v>1390</v>
      </c>
      <c r="AI13" s="36" t="s">
        <v>4583</v>
      </c>
      <c r="AJ13" s="38"/>
      <c r="AK13" s="36"/>
      <c r="AL13" s="36" t="s">
        <v>12458</v>
      </c>
      <c r="AM13" s="36" t="s">
        <v>12459</v>
      </c>
      <c r="AN13" s="38">
        <v>52</v>
      </c>
      <c r="AO13" s="36" t="s">
        <v>1062</v>
      </c>
      <c r="AP13" s="36" t="s">
        <v>1116</v>
      </c>
      <c r="AQ13" s="36" t="s">
        <v>1060</v>
      </c>
      <c r="AR13" s="36" t="s">
        <v>1075</v>
      </c>
      <c r="AS13" s="38">
        <v>3660</v>
      </c>
      <c r="AT13" s="36" t="s">
        <v>1295</v>
      </c>
      <c r="AU13" s="42">
        <v>4</v>
      </c>
      <c r="AV13" s="44">
        <v>100</v>
      </c>
      <c r="AW13" s="42">
        <v>4</v>
      </c>
      <c r="AX13" s="36" t="s">
        <v>1079</v>
      </c>
      <c r="AY13" s="42">
        <v>12.5</v>
      </c>
      <c r="AZ13" s="43">
        <v>50</v>
      </c>
      <c r="BA13" s="38"/>
      <c r="BB13" s="36"/>
      <c r="BC13" s="36"/>
    </row>
    <row r="14" spans="1:55" ht="15" customHeight="1">
      <c r="A14" s="38">
        <v>269810</v>
      </c>
      <c r="B14" s="37" t="s">
        <v>1073</v>
      </c>
      <c r="C14" s="39">
        <v>45707</v>
      </c>
      <c r="D14" s="39">
        <v>45707.563252314802</v>
      </c>
      <c r="E14" s="36" t="s">
        <v>12460</v>
      </c>
      <c r="F14" s="38">
        <v>17428</v>
      </c>
      <c r="G14" s="36" t="s">
        <v>5459</v>
      </c>
      <c r="H14" s="40">
        <v>4</v>
      </c>
      <c r="I14" s="36"/>
      <c r="J14" s="40">
        <v>1.55</v>
      </c>
      <c r="K14" s="41">
        <v>6.2</v>
      </c>
      <c r="L14" s="41">
        <v>0</v>
      </c>
      <c r="M14" s="41">
        <v>0</v>
      </c>
      <c r="N14" s="40">
        <v>4</v>
      </c>
      <c r="O14" s="36" t="s">
        <v>1079</v>
      </c>
      <c r="P14" s="40">
        <v>4</v>
      </c>
      <c r="Q14" s="41">
        <v>6.2</v>
      </c>
      <c r="R14" s="42">
        <v>0</v>
      </c>
      <c r="S14" s="43">
        <v>0</v>
      </c>
      <c r="T14" s="40"/>
      <c r="U14" s="38">
        <v>549</v>
      </c>
      <c r="V14" s="36" t="s">
        <v>1069</v>
      </c>
      <c r="W14" s="36" t="s">
        <v>901</v>
      </c>
      <c r="X14" s="36" t="s">
        <v>1068</v>
      </c>
      <c r="Y14" s="38">
        <v>409</v>
      </c>
      <c r="Z14" s="36" t="s">
        <v>1211</v>
      </c>
      <c r="AA14" s="38">
        <v>21</v>
      </c>
      <c r="AB14" s="36" t="s">
        <v>1108</v>
      </c>
      <c r="AC14" s="38">
        <v>57</v>
      </c>
      <c r="AD14" s="36" t="s">
        <v>1065</v>
      </c>
      <c r="AE14" s="36"/>
      <c r="AF14" s="36" t="s">
        <v>1064</v>
      </c>
      <c r="AG14" s="38">
        <v>61267</v>
      </c>
      <c r="AH14" s="38">
        <v>1437</v>
      </c>
      <c r="AI14" s="36" t="s">
        <v>2167</v>
      </c>
      <c r="AJ14" s="38"/>
      <c r="AK14" s="36"/>
      <c r="AL14" s="36" t="s">
        <v>12461</v>
      </c>
      <c r="AM14" s="36" t="s">
        <v>12462</v>
      </c>
      <c r="AN14" s="38">
        <v>52</v>
      </c>
      <c r="AO14" s="36" t="s">
        <v>1062</v>
      </c>
      <c r="AP14" s="36" t="s">
        <v>1262</v>
      </c>
      <c r="AQ14" s="36" t="s">
        <v>1261</v>
      </c>
      <c r="AR14" s="36" t="s">
        <v>1260</v>
      </c>
      <c r="AS14" s="38">
        <v>17428</v>
      </c>
      <c r="AT14" s="36" t="s">
        <v>5459</v>
      </c>
      <c r="AU14" s="42">
        <v>4</v>
      </c>
      <c r="AV14" s="44">
        <v>100</v>
      </c>
      <c r="AW14" s="42">
        <v>4</v>
      </c>
      <c r="AX14" s="36" t="s">
        <v>1079</v>
      </c>
      <c r="AY14" s="42">
        <v>1.55</v>
      </c>
      <c r="AZ14" s="43">
        <v>6.2</v>
      </c>
      <c r="BA14" s="38"/>
      <c r="BB14" s="36"/>
      <c r="BC14" s="36"/>
    </row>
    <row r="15" spans="1:55" ht="15" customHeight="1">
      <c r="A15" s="38">
        <v>269809</v>
      </c>
      <c r="B15" s="37" t="s">
        <v>1073</v>
      </c>
      <c r="C15" s="39">
        <v>45707</v>
      </c>
      <c r="D15" s="39">
        <v>45707.563252314802</v>
      </c>
      <c r="E15" s="36" t="s">
        <v>12460</v>
      </c>
      <c r="F15" s="38">
        <v>9947</v>
      </c>
      <c r="G15" s="36" t="s">
        <v>6930</v>
      </c>
      <c r="H15" s="40">
        <v>1</v>
      </c>
      <c r="I15" s="36"/>
      <c r="J15" s="40">
        <v>95.5</v>
      </c>
      <c r="K15" s="41">
        <v>95.5</v>
      </c>
      <c r="L15" s="41">
        <v>0</v>
      </c>
      <c r="M15" s="41">
        <v>0</v>
      </c>
      <c r="N15" s="40">
        <v>1</v>
      </c>
      <c r="O15" s="36" t="s">
        <v>1079</v>
      </c>
      <c r="P15" s="40">
        <v>1</v>
      </c>
      <c r="Q15" s="41">
        <v>95.5</v>
      </c>
      <c r="R15" s="42">
        <v>0</v>
      </c>
      <c r="S15" s="43">
        <v>0</v>
      </c>
      <c r="T15" s="40"/>
      <c r="U15" s="38">
        <v>549</v>
      </c>
      <c r="V15" s="36" t="s">
        <v>1069</v>
      </c>
      <c r="W15" s="36" t="s">
        <v>901</v>
      </c>
      <c r="X15" s="36" t="s">
        <v>1068</v>
      </c>
      <c r="Y15" s="38">
        <v>409</v>
      </c>
      <c r="Z15" s="36" t="s">
        <v>1211</v>
      </c>
      <c r="AA15" s="38">
        <v>21</v>
      </c>
      <c r="AB15" s="36" t="s">
        <v>1108</v>
      </c>
      <c r="AC15" s="38">
        <v>57</v>
      </c>
      <c r="AD15" s="36" t="s">
        <v>1065</v>
      </c>
      <c r="AE15" s="36"/>
      <c r="AF15" s="36" t="s">
        <v>1064</v>
      </c>
      <c r="AG15" s="38">
        <v>61267</v>
      </c>
      <c r="AH15" s="38">
        <v>1437</v>
      </c>
      <c r="AI15" s="36" t="s">
        <v>2167</v>
      </c>
      <c r="AJ15" s="38"/>
      <c r="AK15" s="36"/>
      <c r="AL15" s="36" t="s">
        <v>12461</v>
      </c>
      <c r="AM15" s="36" t="s">
        <v>12462</v>
      </c>
      <c r="AN15" s="38">
        <v>52</v>
      </c>
      <c r="AO15" s="36" t="s">
        <v>1062</v>
      </c>
      <c r="AP15" s="36" t="s">
        <v>1262</v>
      </c>
      <c r="AQ15" s="36" t="s">
        <v>1261</v>
      </c>
      <c r="AR15" s="36" t="s">
        <v>1260</v>
      </c>
      <c r="AS15" s="38">
        <v>9947</v>
      </c>
      <c r="AT15" s="36" t="s">
        <v>6930</v>
      </c>
      <c r="AU15" s="42">
        <v>1</v>
      </c>
      <c r="AV15" s="44">
        <v>100</v>
      </c>
      <c r="AW15" s="42">
        <v>1</v>
      </c>
      <c r="AX15" s="36" t="s">
        <v>1079</v>
      </c>
      <c r="AY15" s="42">
        <v>95.5</v>
      </c>
      <c r="AZ15" s="43">
        <v>95.5</v>
      </c>
      <c r="BA15" s="38"/>
      <c r="BB15" s="36"/>
      <c r="BC15" s="36"/>
    </row>
    <row r="16" spans="1:55" ht="15" customHeight="1">
      <c r="A16" s="38">
        <v>269808</v>
      </c>
      <c r="B16" s="37" t="s">
        <v>1073</v>
      </c>
      <c r="C16" s="39">
        <v>45707</v>
      </c>
      <c r="D16" s="39">
        <v>45707.563240740703</v>
      </c>
      <c r="E16" s="36" t="s">
        <v>12460</v>
      </c>
      <c r="F16" s="38">
        <v>9915</v>
      </c>
      <c r="G16" s="36" t="s">
        <v>2050</v>
      </c>
      <c r="H16" s="40">
        <v>1</v>
      </c>
      <c r="I16" s="36"/>
      <c r="J16" s="40">
        <v>5</v>
      </c>
      <c r="K16" s="41">
        <v>5</v>
      </c>
      <c r="L16" s="41">
        <v>0</v>
      </c>
      <c r="M16" s="41">
        <v>0</v>
      </c>
      <c r="N16" s="40">
        <v>1</v>
      </c>
      <c r="O16" s="36" t="s">
        <v>1079</v>
      </c>
      <c r="P16" s="40">
        <v>1</v>
      </c>
      <c r="Q16" s="41">
        <v>5</v>
      </c>
      <c r="R16" s="42">
        <v>0</v>
      </c>
      <c r="S16" s="43">
        <v>0</v>
      </c>
      <c r="T16" s="40"/>
      <c r="U16" s="38">
        <v>549</v>
      </c>
      <c r="V16" s="36" t="s">
        <v>1069</v>
      </c>
      <c r="W16" s="36" t="s">
        <v>901</v>
      </c>
      <c r="X16" s="36" t="s">
        <v>1068</v>
      </c>
      <c r="Y16" s="38">
        <v>409</v>
      </c>
      <c r="Z16" s="36" t="s">
        <v>1211</v>
      </c>
      <c r="AA16" s="38">
        <v>21</v>
      </c>
      <c r="AB16" s="36" t="s">
        <v>1108</v>
      </c>
      <c r="AC16" s="38">
        <v>57</v>
      </c>
      <c r="AD16" s="36" t="s">
        <v>1065</v>
      </c>
      <c r="AE16" s="36"/>
      <c r="AF16" s="36" t="s">
        <v>1064</v>
      </c>
      <c r="AG16" s="38">
        <v>61267</v>
      </c>
      <c r="AH16" s="38">
        <v>1437</v>
      </c>
      <c r="AI16" s="36" t="s">
        <v>2167</v>
      </c>
      <c r="AJ16" s="38"/>
      <c r="AK16" s="36"/>
      <c r="AL16" s="36" t="s">
        <v>12461</v>
      </c>
      <c r="AM16" s="36" t="s">
        <v>12462</v>
      </c>
      <c r="AN16" s="38">
        <v>52</v>
      </c>
      <c r="AO16" s="36" t="s">
        <v>1062</v>
      </c>
      <c r="AP16" s="36" t="s">
        <v>1262</v>
      </c>
      <c r="AQ16" s="36" t="s">
        <v>1261</v>
      </c>
      <c r="AR16" s="36" t="s">
        <v>1260</v>
      </c>
      <c r="AS16" s="38">
        <v>9915</v>
      </c>
      <c r="AT16" s="36" t="s">
        <v>2050</v>
      </c>
      <c r="AU16" s="42">
        <v>1</v>
      </c>
      <c r="AV16" s="44">
        <v>100</v>
      </c>
      <c r="AW16" s="42">
        <v>1</v>
      </c>
      <c r="AX16" s="36" t="s">
        <v>1079</v>
      </c>
      <c r="AY16" s="42">
        <v>5</v>
      </c>
      <c r="AZ16" s="43">
        <v>5</v>
      </c>
      <c r="BA16" s="38"/>
      <c r="BB16" s="36"/>
      <c r="BC16" s="36"/>
    </row>
    <row r="17" spans="1:55" ht="15" customHeight="1">
      <c r="A17" s="38">
        <v>269807</v>
      </c>
      <c r="B17" s="37" t="s">
        <v>1073</v>
      </c>
      <c r="C17" s="39">
        <v>45707</v>
      </c>
      <c r="D17" s="39">
        <v>45707.563240740703</v>
      </c>
      <c r="E17" s="36" t="s">
        <v>12460</v>
      </c>
      <c r="F17" s="38">
        <v>9895</v>
      </c>
      <c r="G17" s="36" t="s">
        <v>6469</v>
      </c>
      <c r="H17" s="40">
        <v>4</v>
      </c>
      <c r="I17" s="36"/>
      <c r="J17" s="40">
        <v>2.9</v>
      </c>
      <c r="K17" s="41">
        <v>11.6</v>
      </c>
      <c r="L17" s="41">
        <v>0</v>
      </c>
      <c r="M17" s="41">
        <v>0</v>
      </c>
      <c r="N17" s="40">
        <v>4</v>
      </c>
      <c r="O17" s="36" t="s">
        <v>1079</v>
      </c>
      <c r="P17" s="40">
        <v>4</v>
      </c>
      <c r="Q17" s="41">
        <v>11.6</v>
      </c>
      <c r="R17" s="42">
        <v>0</v>
      </c>
      <c r="S17" s="43">
        <v>0</v>
      </c>
      <c r="T17" s="40"/>
      <c r="U17" s="38">
        <v>549</v>
      </c>
      <c r="V17" s="36" t="s">
        <v>1069</v>
      </c>
      <c r="W17" s="36" t="s">
        <v>901</v>
      </c>
      <c r="X17" s="36" t="s">
        <v>1068</v>
      </c>
      <c r="Y17" s="38">
        <v>409</v>
      </c>
      <c r="Z17" s="36" t="s">
        <v>1211</v>
      </c>
      <c r="AA17" s="38">
        <v>21</v>
      </c>
      <c r="AB17" s="36" t="s">
        <v>1108</v>
      </c>
      <c r="AC17" s="38">
        <v>57</v>
      </c>
      <c r="AD17" s="36" t="s">
        <v>1065</v>
      </c>
      <c r="AE17" s="36"/>
      <c r="AF17" s="36" t="s">
        <v>1064</v>
      </c>
      <c r="AG17" s="38">
        <v>61267</v>
      </c>
      <c r="AH17" s="38">
        <v>1437</v>
      </c>
      <c r="AI17" s="36" t="s">
        <v>2167</v>
      </c>
      <c r="AJ17" s="38"/>
      <c r="AK17" s="36"/>
      <c r="AL17" s="36" t="s">
        <v>12461</v>
      </c>
      <c r="AM17" s="36" t="s">
        <v>12462</v>
      </c>
      <c r="AN17" s="38">
        <v>52</v>
      </c>
      <c r="AO17" s="36" t="s">
        <v>1062</v>
      </c>
      <c r="AP17" s="36" t="s">
        <v>1262</v>
      </c>
      <c r="AQ17" s="36" t="s">
        <v>1261</v>
      </c>
      <c r="AR17" s="36" t="s">
        <v>1260</v>
      </c>
      <c r="AS17" s="38">
        <v>9895</v>
      </c>
      <c r="AT17" s="36" t="s">
        <v>6469</v>
      </c>
      <c r="AU17" s="42">
        <v>4</v>
      </c>
      <c r="AV17" s="44">
        <v>100</v>
      </c>
      <c r="AW17" s="42">
        <v>4</v>
      </c>
      <c r="AX17" s="36" t="s">
        <v>1079</v>
      </c>
      <c r="AY17" s="42">
        <v>2.9</v>
      </c>
      <c r="AZ17" s="43">
        <v>11.6</v>
      </c>
      <c r="BA17" s="38"/>
      <c r="BB17" s="36"/>
      <c r="BC17" s="36"/>
    </row>
    <row r="18" spans="1:55" ht="15" customHeight="1">
      <c r="A18" s="38">
        <v>268377</v>
      </c>
      <c r="B18" s="37" t="s">
        <v>1073</v>
      </c>
      <c r="C18" s="39">
        <v>45702</v>
      </c>
      <c r="D18" s="39">
        <v>45702.391562500001</v>
      </c>
      <c r="E18" s="36" t="s">
        <v>12463</v>
      </c>
      <c r="F18" s="38">
        <v>20649</v>
      </c>
      <c r="G18" s="36" t="s">
        <v>12464</v>
      </c>
      <c r="H18" s="40">
        <v>2</v>
      </c>
      <c r="I18" s="36"/>
      <c r="J18" s="40">
        <v>399.9</v>
      </c>
      <c r="K18" s="41">
        <v>799.8</v>
      </c>
      <c r="L18" s="41">
        <v>0</v>
      </c>
      <c r="M18" s="41">
        <v>0</v>
      </c>
      <c r="N18" s="40">
        <v>2</v>
      </c>
      <c r="O18" s="36" t="s">
        <v>1079</v>
      </c>
      <c r="P18" s="40">
        <v>2</v>
      </c>
      <c r="Q18" s="41">
        <v>799.8</v>
      </c>
      <c r="R18" s="42">
        <v>0</v>
      </c>
      <c r="S18" s="43">
        <v>0</v>
      </c>
      <c r="T18" s="40"/>
      <c r="U18" s="38">
        <v>549</v>
      </c>
      <c r="V18" s="36" t="s">
        <v>1069</v>
      </c>
      <c r="W18" s="36" t="s">
        <v>901</v>
      </c>
      <c r="X18" s="36" t="s">
        <v>1068</v>
      </c>
      <c r="Y18" s="38">
        <v>323</v>
      </c>
      <c r="Z18" s="36" t="s">
        <v>1084</v>
      </c>
      <c r="AA18" s="38">
        <v>9</v>
      </c>
      <c r="AB18" s="36" t="s">
        <v>1122</v>
      </c>
      <c r="AC18" s="38">
        <v>41</v>
      </c>
      <c r="AD18" s="36" t="s">
        <v>3222</v>
      </c>
      <c r="AE18" s="36"/>
      <c r="AF18" s="36" t="s">
        <v>1064</v>
      </c>
      <c r="AG18" s="38">
        <v>61146</v>
      </c>
      <c r="AH18" s="38">
        <v>16695</v>
      </c>
      <c r="AI18" s="36" t="s">
        <v>12465</v>
      </c>
      <c r="AJ18" s="38"/>
      <c r="AK18" s="36"/>
      <c r="AL18" s="36" t="s">
        <v>12466</v>
      </c>
      <c r="AM18" s="36" t="s">
        <v>12467</v>
      </c>
      <c r="AN18" s="38">
        <v>52</v>
      </c>
      <c r="AO18" s="36" t="s">
        <v>1062</v>
      </c>
      <c r="AP18" s="36" t="s">
        <v>1262</v>
      </c>
      <c r="AQ18" s="36" t="s">
        <v>1261</v>
      </c>
      <c r="AR18" s="36" t="s">
        <v>1260</v>
      </c>
      <c r="AS18" s="38">
        <v>20649</v>
      </c>
      <c r="AT18" s="36" t="s">
        <v>12464</v>
      </c>
      <c r="AU18" s="42">
        <v>2</v>
      </c>
      <c r="AV18" s="44">
        <v>100</v>
      </c>
      <c r="AW18" s="42">
        <v>2</v>
      </c>
      <c r="AX18" s="36" t="s">
        <v>1079</v>
      </c>
      <c r="AY18" s="42">
        <v>399.9</v>
      </c>
      <c r="AZ18" s="43">
        <v>799.8</v>
      </c>
      <c r="BA18" s="38"/>
      <c r="BB18" s="36"/>
      <c r="BC18" s="36"/>
    </row>
    <row r="19" spans="1:55" ht="15" customHeight="1">
      <c r="A19" s="38">
        <v>267611</v>
      </c>
      <c r="B19" s="37" t="s">
        <v>1073</v>
      </c>
      <c r="C19" s="39">
        <v>45700</v>
      </c>
      <c r="D19" s="39">
        <v>45700.643888888902</v>
      </c>
      <c r="E19" s="36" t="s">
        <v>12468</v>
      </c>
      <c r="F19" s="38">
        <v>2870</v>
      </c>
      <c r="G19" s="36" t="s">
        <v>12469</v>
      </c>
      <c r="H19" s="40">
        <v>1</v>
      </c>
      <c r="I19" s="36"/>
      <c r="J19" s="40">
        <v>9.5</v>
      </c>
      <c r="K19" s="41">
        <v>9.5</v>
      </c>
      <c r="L19" s="41">
        <v>0</v>
      </c>
      <c r="M19" s="41">
        <v>0</v>
      </c>
      <c r="N19" s="40">
        <v>1</v>
      </c>
      <c r="O19" s="36" t="s">
        <v>1079</v>
      </c>
      <c r="P19" s="40">
        <v>1</v>
      </c>
      <c r="Q19" s="41">
        <v>9.5</v>
      </c>
      <c r="R19" s="42">
        <v>0</v>
      </c>
      <c r="S19" s="43">
        <v>0</v>
      </c>
      <c r="T19" s="40"/>
      <c r="U19" s="38">
        <v>549</v>
      </c>
      <c r="V19" s="36" t="s">
        <v>1069</v>
      </c>
      <c r="W19" s="36" t="s">
        <v>901</v>
      </c>
      <c r="X19" s="36" t="s">
        <v>1068</v>
      </c>
      <c r="Y19" s="38">
        <v>329</v>
      </c>
      <c r="Z19" s="36" t="s">
        <v>1238</v>
      </c>
      <c r="AA19" s="38">
        <v>9</v>
      </c>
      <c r="AB19" s="36" t="s">
        <v>1122</v>
      </c>
      <c r="AC19" s="38">
        <v>41</v>
      </c>
      <c r="AD19" s="36" t="s">
        <v>3222</v>
      </c>
      <c r="AE19" s="36"/>
      <c r="AF19" s="36" t="s">
        <v>1064</v>
      </c>
      <c r="AG19" s="38">
        <v>61121</v>
      </c>
      <c r="AH19" s="38">
        <v>1437</v>
      </c>
      <c r="AI19" s="36" t="s">
        <v>2167</v>
      </c>
      <c r="AJ19" s="38"/>
      <c r="AK19" s="36"/>
      <c r="AL19" s="36" t="s">
        <v>12470</v>
      </c>
      <c r="AM19" s="36" t="s">
        <v>12471</v>
      </c>
      <c r="AN19" s="38">
        <v>52</v>
      </c>
      <c r="AO19" s="36" t="s">
        <v>1062</v>
      </c>
      <c r="AP19" s="36" t="s">
        <v>1262</v>
      </c>
      <c r="AQ19" s="36" t="s">
        <v>1261</v>
      </c>
      <c r="AR19" s="36" t="s">
        <v>1260</v>
      </c>
      <c r="AS19" s="38">
        <v>2870</v>
      </c>
      <c r="AT19" s="36" t="s">
        <v>12469</v>
      </c>
      <c r="AU19" s="42">
        <v>1</v>
      </c>
      <c r="AV19" s="44">
        <v>100</v>
      </c>
      <c r="AW19" s="42">
        <v>1</v>
      </c>
      <c r="AX19" s="36" t="s">
        <v>1079</v>
      </c>
      <c r="AY19" s="42">
        <v>9.5</v>
      </c>
      <c r="AZ19" s="43">
        <v>9.5</v>
      </c>
      <c r="BA19" s="38"/>
      <c r="BB19" s="36"/>
      <c r="BC19" s="36"/>
    </row>
    <row r="20" spans="1:55" ht="15" customHeight="1">
      <c r="A20" s="38">
        <v>267610</v>
      </c>
      <c r="B20" s="37" t="s">
        <v>1073</v>
      </c>
      <c r="C20" s="39">
        <v>45700</v>
      </c>
      <c r="D20" s="39">
        <v>45700.643888888902</v>
      </c>
      <c r="E20" s="36" t="s">
        <v>12468</v>
      </c>
      <c r="F20" s="38">
        <v>2824</v>
      </c>
      <c r="G20" s="36" t="s">
        <v>4529</v>
      </c>
      <c r="H20" s="40">
        <v>1</v>
      </c>
      <c r="I20" s="36"/>
      <c r="J20" s="40">
        <v>24.5</v>
      </c>
      <c r="K20" s="41">
        <v>24.5</v>
      </c>
      <c r="L20" s="41">
        <v>0</v>
      </c>
      <c r="M20" s="41">
        <v>0</v>
      </c>
      <c r="N20" s="40">
        <v>1</v>
      </c>
      <c r="O20" s="36" t="s">
        <v>1079</v>
      </c>
      <c r="P20" s="40">
        <v>1</v>
      </c>
      <c r="Q20" s="41">
        <v>24.5</v>
      </c>
      <c r="R20" s="42">
        <v>0</v>
      </c>
      <c r="S20" s="43">
        <v>0</v>
      </c>
      <c r="T20" s="40"/>
      <c r="U20" s="38">
        <v>549</v>
      </c>
      <c r="V20" s="36" t="s">
        <v>1069</v>
      </c>
      <c r="W20" s="36" t="s">
        <v>901</v>
      </c>
      <c r="X20" s="36" t="s">
        <v>1068</v>
      </c>
      <c r="Y20" s="38">
        <v>329</v>
      </c>
      <c r="Z20" s="36" t="s">
        <v>1238</v>
      </c>
      <c r="AA20" s="38">
        <v>9</v>
      </c>
      <c r="AB20" s="36" t="s">
        <v>1122</v>
      </c>
      <c r="AC20" s="38">
        <v>41</v>
      </c>
      <c r="AD20" s="36" t="s">
        <v>3222</v>
      </c>
      <c r="AE20" s="36"/>
      <c r="AF20" s="36" t="s">
        <v>1064</v>
      </c>
      <c r="AG20" s="38">
        <v>61121</v>
      </c>
      <c r="AH20" s="38">
        <v>1437</v>
      </c>
      <c r="AI20" s="36" t="s">
        <v>2167</v>
      </c>
      <c r="AJ20" s="38"/>
      <c r="AK20" s="36"/>
      <c r="AL20" s="36" t="s">
        <v>12470</v>
      </c>
      <c r="AM20" s="36" t="s">
        <v>12471</v>
      </c>
      <c r="AN20" s="38">
        <v>52</v>
      </c>
      <c r="AO20" s="36" t="s">
        <v>1062</v>
      </c>
      <c r="AP20" s="36" t="s">
        <v>1262</v>
      </c>
      <c r="AQ20" s="36" t="s">
        <v>1261</v>
      </c>
      <c r="AR20" s="36" t="s">
        <v>1260</v>
      </c>
      <c r="AS20" s="38">
        <v>2824</v>
      </c>
      <c r="AT20" s="36" t="s">
        <v>4529</v>
      </c>
      <c r="AU20" s="42">
        <v>1</v>
      </c>
      <c r="AV20" s="44">
        <v>100</v>
      </c>
      <c r="AW20" s="42">
        <v>1</v>
      </c>
      <c r="AX20" s="36" t="s">
        <v>1079</v>
      </c>
      <c r="AY20" s="42">
        <v>24.5</v>
      </c>
      <c r="AZ20" s="43">
        <v>24.5</v>
      </c>
      <c r="BA20" s="38"/>
      <c r="BB20" s="36"/>
      <c r="BC20" s="36"/>
    </row>
    <row r="21" spans="1:55" ht="15" customHeight="1">
      <c r="A21" s="38">
        <v>266174</v>
      </c>
      <c r="B21" s="37" t="s">
        <v>1073</v>
      </c>
      <c r="C21" s="39">
        <v>45695</v>
      </c>
      <c r="D21" s="39">
        <v>45695.438796296301</v>
      </c>
      <c r="E21" s="36" t="s">
        <v>7368</v>
      </c>
      <c r="F21" s="38">
        <v>20615</v>
      </c>
      <c r="G21" s="36" t="s">
        <v>7370</v>
      </c>
      <c r="H21" s="40">
        <v>100</v>
      </c>
      <c r="I21" s="36"/>
      <c r="J21" s="40">
        <v>0.23949999999999999</v>
      </c>
      <c r="K21" s="41">
        <v>23.95</v>
      </c>
      <c r="L21" s="41">
        <v>0</v>
      </c>
      <c r="M21" s="41">
        <v>0</v>
      </c>
      <c r="N21" s="40">
        <v>100</v>
      </c>
      <c r="O21" s="36" t="s">
        <v>1079</v>
      </c>
      <c r="P21" s="40">
        <v>100</v>
      </c>
      <c r="Q21" s="41">
        <v>23.95</v>
      </c>
      <c r="R21" s="42">
        <v>0</v>
      </c>
      <c r="S21" s="43">
        <v>0</v>
      </c>
      <c r="T21" s="40"/>
      <c r="U21" s="38">
        <v>549</v>
      </c>
      <c r="V21" s="36" t="s">
        <v>1069</v>
      </c>
      <c r="W21" s="36" t="s">
        <v>901</v>
      </c>
      <c r="X21" s="36" t="s">
        <v>1068</v>
      </c>
      <c r="Y21" s="38">
        <v>320</v>
      </c>
      <c r="Z21" s="36" t="s">
        <v>2039</v>
      </c>
      <c r="AA21" s="38">
        <v>9</v>
      </c>
      <c r="AB21" s="36" t="s">
        <v>1122</v>
      </c>
      <c r="AC21" s="38">
        <v>41</v>
      </c>
      <c r="AD21" s="36" t="s">
        <v>3222</v>
      </c>
      <c r="AE21" s="36"/>
      <c r="AF21" s="36" t="s">
        <v>1064</v>
      </c>
      <c r="AG21" s="38">
        <v>60984</v>
      </c>
      <c r="AH21" s="38">
        <v>1437</v>
      </c>
      <c r="AI21" s="36" t="s">
        <v>2167</v>
      </c>
      <c r="AJ21" s="38"/>
      <c r="AK21" s="36"/>
      <c r="AL21" s="36" t="s">
        <v>7367</v>
      </c>
      <c r="AM21" s="36" t="s">
        <v>7366</v>
      </c>
      <c r="AN21" s="38">
        <v>52</v>
      </c>
      <c r="AO21" s="36" t="s">
        <v>1062</v>
      </c>
      <c r="AP21" s="36" t="s">
        <v>1262</v>
      </c>
      <c r="AQ21" s="36" t="s">
        <v>1261</v>
      </c>
      <c r="AR21" s="36" t="s">
        <v>1260</v>
      </c>
      <c r="AS21" s="38">
        <v>20615</v>
      </c>
      <c r="AT21" s="36" t="s">
        <v>7370</v>
      </c>
      <c r="AU21" s="42">
        <v>100</v>
      </c>
      <c r="AV21" s="44">
        <v>100</v>
      </c>
      <c r="AW21" s="42">
        <v>100</v>
      </c>
      <c r="AX21" s="36" t="s">
        <v>1079</v>
      </c>
      <c r="AY21" s="42">
        <v>0.23949999999999999</v>
      </c>
      <c r="AZ21" s="43">
        <v>23.95</v>
      </c>
      <c r="BA21" s="38"/>
      <c r="BB21" s="36"/>
      <c r="BC21" s="36"/>
    </row>
    <row r="22" spans="1:55" ht="15" customHeight="1">
      <c r="A22" s="38">
        <v>266173</v>
      </c>
      <c r="B22" s="37" t="s">
        <v>1073</v>
      </c>
      <c r="C22" s="39">
        <v>45695</v>
      </c>
      <c r="D22" s="39">
        <v>45695.438796296301</v>
      </c>
      <c r="E22" s="36" t="s">
        <v>7368</v>
      </c>
      <c r="F22" s="38">
        <v>20614</v>
      </c>
      <c r="G22" s="36" t="s">
        <v>7369</v>
      </c>
      <c r="H22" s="40">
        <v>100</v>
      </c>
      <c r="I22" s="36"/>
      <c r="J22" s="40">
        <v>0.95</v>
      </c>
      <c r="K22" s="41">
        <v>95</v>
      </c>
      <c r="L22" s="41">
        <v>0</v>
      </c>
      <c r="M22" s="41">
        <v>0</v>
      </c>
      <c r="N22" s="40">
        <v>100</v>
      </c>
      <c r="O22" s="36" t="s">
        <v>1079</v>
      </c>
      <c r="P22" s="40">
        <v>100</v>
      </c>
      <c r="Q22" s="41">
        <v>95</v>
      </c>
      <c r="R22" s="42">
        <v>0</v>
      </c>
      <c r="S22" s="43">
        <v>0</v>
      </c>
      <c r="T22" s="40"/>
      <c r="U22" s="38">
        <v>549</v>
      </c>
      <c r="V22" s="36" t="s">
        <v>1069</v>
      </c>
      <c r="W22" s="36" t="s">
        <v>901</v>
      </c>
      <c r="X22" s="36" t="s">
        <v>1068</v>
      </c>
      <c r="Y22" s="38">
        <v>320</v>
      </c>
      <c r="Z22" s="36" t="s">
        <v>2039</v>
      </c>
      <c r="AA22" s="38">
        <v>9</v>
      </c>
      <c r="AB22" s="36" t="s">
        <v>1122</v>
      </c>
      <c r="AC22" s="38">
        <v>41</v>
      </c>
      <c r="AD22" s="36" t="s">
        <v>3222</v>
      </c>
      <c r="AE22" s="36"/>
      <c r="AF22" s="36" t="s">
        <v>1064</v>
      </c>
      <c r="AG22" s="38">
        <v>60984</v>
      </c>
      <c r="AH22" s="38">
        <v>1437</v>
      </c>
      <c r="AI22" s="36" t="s">
        <v>2167</v>
      </c>
      <c r="AJ22" s="38"/>
      <c r="AK22" s="36"/>
      <c r="AL22" s="36" t="s">
        <v>7367</v>
      </c>
      <c r="AM22" s="36" t="s">
        <v>7366</v>
      </c>
      <c r="AN22" s="38">
        <v>52</v>
      </c>
      <c r="AO22" s="36" t="s">
        <v>1062</v>
      </c>
      <c r="AP22" s="36" t="s">
        <v>1262</v>
      </c>
      <c r="AQ22" s="36" t="s">
        <v>1261</v>
      </c>
      <c r="AR22" s="36" t="s">
        <v>1260</v>
      </c>
      <c r="AS22" s="38">
        <v>20614</v>
      </c>
      <c r="AT22" s="36" t="s">
        <v>7369</v>
      </c>
      <c r="AU22" s="42">
        <v>100</v>
      </c>
      <c r="AV22" s="44">
        <v>100</v>
      </c>
      <c r="AW22" s="42">
        <v>100</v>
      </c>
      <c r="AX22" s="36" t="s">
        <v>1079</v>
      </c>
      <c r="AY22" s="42">
        <v>0.95</v>
      </c>
      <c r="AZ22" s="43">
        <v>95</v>
      </c>
      <c r="BA22" s="38"/>
      <c r="BB22" s="36"/>
      <c r="BC22" s="36"/>
    </row>
    <row r="23" spans="1:55" ht="15" customHeight="1">
      <c r="A23" s="38">
        <v>266172</v>
      </c>
      <c r="B23" s="37" t="s">
        <v>1073</v>
      </c>
      <c r="C23" s="39">
        <v>45695</v>
      </c>
      <c r="D23" s="39">
        <v>45695.438784722202</v>
      </c>
      <c r="E23" s="36" t="s">
        <v>7368</v>
      </c>
      <c r="F23" s="38">
        <v>9915</v>
      </c>
      <c r="G23" s="36" t="s">
        <v>2050</v>
      </c>
      <c r="H23" s="40">
        <v>3</v>
      </c>
      <c r="I23" s="36"/>
      <c r="J23" s="40">
        <v>5.5</v>
      </c>
      <c r="K23" s="41">
        <v>16.5</v>
      </c>
      <c r="L23" s="41">
        <v>0</v>
      </c>
      <c r="M23" s="41">
        <v>0</v>
      </c>
      <c r="N23" s="40">
        <v>3</v>
      </c>
      <c r="O23" s="36" t="s">
        <v>1079</v>
      </c>
      <c r="P23" s="40">
        <v>3</v>
      </c>
      <c r="Q23" s="41">
        <v>16.5</v>
      </c>
      <c r="R23" s="42">
        <v>0</v>
      </c>
      <c r="S23" s="43">
        <v>0</v>
      </c>
      <c r="T23" s="40"/>
      <c r="U23" s="38">
        <v>549</v>
      </c>
      <c r="V23" s="36" t="s">
        <v>1069</v>
      </c>
      <c r="W23" s="36" t="s">
        <v>1124</v>
      </c>
      <c r="X23" s="36" t="s">
        <v>1068</v>
      </c>
      <c r="Y23" s="38">
        <v>409</v>
      </c>
      <c r="Z23" s="36" t="s">
        <v>1211</v>
      </c>
      <c r="AA23" s="38">
        <v>9</v>
      </c>
      <c r="AB23" s="36" t="s">
        <v>1122</v>
      </c>
      <c r="AC23" s="38">
        <v>41</v>
      </c>
      <c r="AD23" s="36" t="s">
        <v>3222</v>
      </c>
      <c r="AE23" s="36"/>
      <c r="AF23" s="36" t="s">
        <v>1064</v>
      </c>
      <c r="AG23" s="38">
        <v>60984</v>
      </c>
      <c r="AH23" s="38">
        <v>1437</v>
      </c>
      <c r="AI23" s="36" t="s">
        <v>2167</v>
      </c>
      <c r="AJ23" s="38"/>
      <c r="AK23" s="36"/>
      <c r="AL23" s="36" t="s">
        <v>7367</v>
      </c>
      <c r="AM23" s="36" t="s">
        <v>7366</v>
      </c>
      <c r="AN23" s="38">
        <v>52</v>
      </c>
      <c r="AO23" s="36" t="s">
        <v>1062</v>
      </c>
      <c r="AP23" s="36" t="s">
        <v>1262</v>
      </c>
      <c r="AQ23" s="36" t="s">
        <v>1261</v>
      </c>
      <c r="AR23" s="36" t="s">
        <v>1260</v>
      </c>
      <c r="AS23" s="38">
        <v>9915</v>
      </c>
      <c r="AT23" s="36" t="s">
        <v>2050</v>
      </c>
      <c r="AU23" s="42">
        <v>3</v>
      </c>
      <c r="AV23" s="44">
        <v>100</v>
      </c>
      <c r="AW23" s="42">
        <v>3</v>
      </c>
      <c r="AX23" s="36" t="s">
        <v>1079</v>
      </c>
      <c r="AY23" s="42">
        <v>5.5</v>
      </c>
      <c r="AZ23" s="43">
        <v>16.5</v>
      </c>
      <c r="BA23" s="38"/>
      <c r="BB23" s="36"/>
      <c r="BC23" s="36"/>
    </row>
    <row r="24" spans="1:55" ht="15" customHeight="1">
      <c r="A24" s="38">
        <v>266171</v>
      </c>
      <c r="B24" s="37" t="s">
        <v>1073</v>
      </c>
      <c r="C24" s="39">
        <v>45695</v>
      </c>
      <c r="D24" s="39">
        <v>45695.438773148097</v>
      </c>
      <c r="E24" s="36" t="s">
        <v>7368</v>
      </c>
      <c r="F24" s="38">
        <v>948</v>
      </c>
      <c r="G24" s="36" t="s">
        <v>6587</v>
      </c>
      <c r="H24" s="40">
        <v>2</v>
      </c>
      <c r="I24" s="36"/>
      <c r="J24" s="40">
        <v>40.4</v>
      </c>
      <c r="K24" s="41">
        <v>80.8</v>
      </c>
      <c r="L24" s="41">
        <v>0</v>
      </c>
      <c r="M24" s="41">
        <v>0</v>
      </c>
      <c r="N24" s="40">
        <v>2</v>
      </c>
      <c r="O24" s="36" t="s">
        <v>1136</v>
      </c>
      <c r="P24" s="40">
        <v>2</v>
      </c>
      <c r="Q24" s="41">
        <v>80.8</v>
      </c>
      <c r="R24" s="42">
        <v>0</v>
      </c>
      <c r="S24" s="43">
        <v>0</v>
      </c>
      <c r="T24" s="40"/>
      <c r="U24" s="38">
        <v>549</v>
      </c>
      <c r="V24" s="36" t="s">
        <v>1069</v>
      </c>
      <c r="W24" s="36" t="s">
        <v>901</v>
      </c>
      <c r="X24" s="36" t="s">
        <v>1068</v>
      </c>
      <c r="Y24" s="38">
        <v>314</v>
      </c>
      <c r="Z24" s="36" t="s">
        <v>1225</v>
      </c>
      <c r="AA24" s="38">
        <v>9</v>
      </c>
      <c r="AB24" s="36" t="s">
        <v>1122</v>
      </c>
      <c r="AC24" s="38">
        <v>41</v>
      </c>
      <c r="AD24" s="36" t="s">
        <v>3222</v>
      </c>
      <c r="AE24" s="36"/>
      <c r="AF24" s="36" t="s">
        <v>1064</v>
      </c>
      <c r="AG24" s="38">
        <v>60984</v>
      </c>
      <c r="AH24" s="38">
        <v>1437</v>
      </c>
      <c r="AI24" s="36" t="s">
        <v>2167</v>
      </c>
      <c r="AJ24" s="38"/>
      <c r="AK24" s="36"/>
      <c r="AL24" s="36" t="s">
        <v>7367</v>
      </c>
      <c r="AM24" s="36" t="s">
        <v>7366</v>
      </c>
      <c r="AN24" s="38">
        <v>52</v>
      </c>
      <c r="AO24" s="36" t="s">
        <v>1062</v>
      </c>
      <c r="AP24" s="36" t="s">
        <v>1262</v>
      </c>
      <c r="AQ24" s="36" t="s">
        <v>1261</v>
      </c>
      <c r="AR24" s="36" t="s">
        <v>1260</v>
      </c>
      <c r="AS24" s="38">
        <v>948</v>
      </c>
      <c r="AT24" s="36" t="s">
        <v>6587</v>
      </c>
      <c r="AU24" s="42">
        <v>2</v>
      </c>
      <c r="AV24" s="44">
        <v>100</v>
      </c>
      <c r="AW24" s="42">
        <v>2</v>
      </c>
      <c r="AX24" s="36" t="s">
        <v>1136</v>
      </c>
      <c r="AY24" s="42">
        <v>40.4</v>
      </c>
      <c r="AZ24" s="43">
        <v>80.8</v>
      </c>
      <c r="BA24" s="38"/>
      <c r="BB24" s="36"/>
      <c r="BC24" s="36"/>
    </row>
    <row r="25" spans="1:55" ht="15" customHeight="1">
      <c r="A25" s="38">
        <v>265796</v>
      </c>
      <c r="B25" s="37" t="s">
        <v>1073</v>
      </c>
      <c r="C25" s="39">
        <v>45694</v>
      </c>
      <c r="D25" s="39">
        <v>45694.3577546296</v>
      </c>
      <c r="E25" s="36" t="s">
        <v>12472</v>
      </c>
      <c r="F25" s="38">
        <v>14661</v>
      </c>
      <c r="G25" s="36" t="s">
        <v>1144</v>
      </c>
      <c r="H25" s="40">
        <v>1</v>
      </c>
      <c r="I25" s="36"/>
      <c r="J25" s="40">
        <v>10000</v>
      </c>
      <c r="K25" s="41">
        <v>10000</v>
      </c>
      <c r="L25" s="41">
        <v>0</v>
      </c>
      <c r="M25" s="41">
        <v>0</v>
      </c>
      <c r="N25" s="40">
        <v>1</v>
      </c>
      <c r="O25" s="36" t="s">
        <v>1079</v>
      </c>
      <c r="P25" s="40">
        <v>1</v>
      </c>
      <c r="Q25" s="41">
        <v>10000</v>
      </c>
      <c r="R25" s="42">
        <v>0</v>
      </c>
      <c r="S25" s="43">
        <v>0</v>
      </c>
      <c r="T25" s="40"/>
      <c r="U25" s="38">
        <v>549</v>
      </c>
      <c r="V25" s="36" t="s">
        <v>1069</v>
      </c>
      <c r="W25" s="36" t="s">
        <v>1124</v>
      </c>
      <c r="X25" s="36" t="s">
        <v>1068</v>
      </c>
      <c r="Y25" s="38">
        <v>436</v>
      </c>
      <c r="Z25" s="36" t="s">
        <v>1143</v>
      </c>
      <c r="AA25" s="38">
        <v>9</v>
      </c>
      <c r="AB25" s="36" t="s">
        <v>1122</v>
      </c>
      <c r="AC25" s="38">
        <v>57</v>
      </c>
      <c r="AD25" s="36" t="s">
        <v>1065</v>
      </c>
      <c r="AE25" s="36"/>
      <c r="AF25" s="36" t="s">
        <v>1064</v>
      </c>
      <c r="AG25" s="38">
        <v>60949</v>
      </c>
      <c r="AH25" s="38">
        <v>16623</v>
      </c>
      <c r="AI25" s="36" t="s">
        <v>12473</v>
      </c>
      <c r="AJ25" s="38"/>
      <c r="AK25" s="36"/>
      <c r="AL25" s="36"/>
      <c r="AM25" s="36"/>
      <c r="AN25" s="38">
        <v>52</v>
      </c>
      <c r="AO25" s="36" t="s">
        <v>1062</v>
      </c>
      <c r="AP25" s="36" t="s">
        <v>1061</v>
      </c>
      <c r="AQ25" s="36" t="s">
        <v>1060</v>
      </c>
      <c r="AR25" s="36" t="s">
        <v>1059</v>
      </c>
      <c r="AS25" s="38">
        <v>14661</v>
      </c>
      <c r="AT25" s="36" t="s">
        <v>1144</v>
      </c>
      <c r="AU25" s="42">
        <v>1</v>
      </c>
      <c r="AV25" s="44">
        <v>100</v>
      </c>
      <c r="AW25" s="42">
        <v>1</v>
      </c>
      <c r="AX25" s="36" t="s">
        <v>1079</v>
      </c>
      <c r="AY25" s="42">
        <v>10000</v>
      </c>
      <c r="AZ25" s="43">
        <v>10000</v>
      </c>
      <c r="BA25" s="38"/>
      <c r="BB25" s="36"/>
      <c r="BC25" s="36"/>
    </row>
    <row r="26" spans="1:55" ht="15" customHeight="1">
      <c r="A26" s="38">
        <v>264735</v>
      </c>
      <c r="B26" s="37" t="s">
        <v>1073</v>
      </c>
      <c r="C26" s="39">
        <v>45691</v>
      </c>
      <c r="D26" s="39">
        <v>45691.6723726852</v>
      </c>
      <c r="E26" s="36" t="s">
        <v>6550</v>
      </c>
      <c r="F26" s="38">
        <v>20627</v>
      </c>
      <c r="G26" s="36" t="s">
        <v>7362</v>
      </c>
      <c r="H26" s="40">
        <v>1</v>
      </c>
      <c r="I26" s="36"/>
      <c r="J26" s="40">
        <v>45</v>
      </c>
      <c r="K26" s="41">
        <v>45</v>
      </c>
      <c r="L26" s="41">
        <v>0</v>
      </c>
      <c r="M26" s="41">
        <v>0</v>
      </c>
      <c r="N26" s="40">
        <v>1</v>
      </c>
      <c r="O26" s="36" t="s">
        <v>1079</v>
      </c>
      <c r="P26" s="40">
        <v>1</v>
      </c>
      <c r="Q26" s="41">
        <v>45</v>
      </c>
      <c r="R26" s="42">
        <v>0</v>
      </c>
      <c r="S26" s="43">
        <v>0</v>
      </c>
      <c r="T26" s="40"/>
      <c r="U26" s="38">
        <v>549</v>
      </c>
      <c r="V26" s="36" t="s">
        <v>1069</v>
      </c>
      <c r="W26" s="36" t="s">
        <v>901</v>
      </c>
      <c r="X26" s="36" t="s">
        <v>1068</v>
      </c>
      <c r="Y26" s="38">
        <v>323</v>
      </c>
      <c r="Z26" s="36" t="s">
        <v>1084</v>
      </c>
      <c r="AA26" s="38">
        <v>9</v>
      </c>
      <c r="AB26" s="36" t="s">
        <v>1122</v>
      </c>
      <c r="AC26" s="38">
        <v>41</v>
      </c>
      <c r="AD26" s="36" t="s">
        <v>3222</v>
      </c>
      <c r="AE26" s="36"/>
      <c r="AF26" s="36" t="s">
        <v>1064</v>
      </c>
      <c r="AG26" s="38">
        <v>60873</v>
      </c>
      <c r="AH26" s="38">
        <v>6321</v>
      </c>
      <c r="AI26" s="36" t="s">
        <v>7365</v>
      </c>
      <c r="AJ26" s="38"/>
      <c r="AK26" s="36"/>
      <c r="AL26" s="36" t="s">
        <v>7364</v>
      </c>
      <c r="AM26" s="36" t="s">
        <v>7363</v>
      </c>
      <c r="AN26" s="38">
        <v>52</v>
      </c>
      <c r="AO26" s="36" t="s">
        <v>1062</v>
      </c>
      <c r="AP26" s="36" t="s">
        <v>1262</v>
      </c>
      <c r="AQ26" s="36" t="s">
        <v>1261</v>
      </c>
      <c r="AR26" s="36" t="s">
        <v>1260</v>
      </c>
      <c r="AS26" s="38">
        <v>20627</v>
      </c>
      <c r="AT26" s="36" t="s">
        <v>7362</v>
      </c>
      <c r="AU26" s="42">
        <v>1</v>
      </c>
      <c r="AV26" s="44">
        <v>100</v>
      </c>
      <c r="AW26" s="42">
        <v>1</v>
      </c>
      <c r="AX26" s="36" t="s">
        <v>1079</v>
      </c>
      <c r="AY26" s="42">
        <v>45</v>
      </c>
      <c r="AZ26" s="43">
        <v>45</v>
      </c>
      <c r="BA26" s="38"/>
      <c r="BB26" s="36"/>
      <c r="BC26" s="36"/>
    </row>
    <row r="27" spans="1:55" ht="15" customHeight="1">
      <c r="A27" s="38">
        <v>263791</v>
      </c>
      <c r="B27" s="37" t="s">
        <v>1073</v>
      </c>
      <c r="C27" s="39">
        <v>45688</v>
      </c>
      <c r="D27" s="39">
        <v>45688.408715277801</v>
      </c>
      <c r="E27" s="36" t="s">
        <v>7360</v>
      </c>
      <c r="F27" s="38">
        <v>17320</v>
      </c>
      <c r="G27" s="36" t="s">
        <v>6793</v>
      </c>
      <c r="H27" s="40">
        <v>1</v>
      </c>
      <c r="I27" s="36"/>
      <c r="J27" s="40">
        <v>11.5</v>
      </c>
      <c r="K27" s="41">
        <v>11.5</v>
      </c>
      <c r="L27" s="41">
        <v>0</v>
      </c>
      <c r="M27" s="41">
        <v>0</v>
      </c>
      <c r="N27" s="40">
        <v>1</v>
      </c>
      <c r="O27" s="36" t="s">
        <v>1079</v>
      </c>
      <c r="P27" s="40">
        <v>1</v>
      </c>
      <c r="Q27" s="41">
        <v>11.5</v>
      </c>
      <c r="R27" s="42">
        <v>0</v>
      </c>
      <c r="S27" s="43">
        <v>0</v>
      </c>
      <c r="T27" s="40"/>
      <c r="U27" s="38">
        <v>549</v>
      </c>
      <c r="V27" s="36" t="s">
        <v>1069</v>
      </c>
      <c r="W27" s="36" t="s">
        <v>901</v>
      </c>
      <c r="X27" s="36" t="s">
        <v>1068</v>
      </c>
      <c r="Y27" s="38">
        <v>340</v>
      </c>
      <c r="Z27" s="36" t="s">
        <v>1209</v>
      </c>
      <c r="AA27" s="38">
        <v>9</v>
      </c>
      <c r="AB27" s="36" t="s">
        <v>1122</v>
      </c>
      <c r="AC27" s="38">
        <v>41</v>
      </c>
      <c r="AD27" s="36" t="s">
        <v>3222</v>
      </c>
      <c r="AE27" s="36"/>
      <c r="AF27" s="36" t="s">
        <v>1064</v>
      </c>
      <c r="AG27" s="38">
        <v>60798</v>
      </c>
      <c r="AH27" s="38">
        <v>1362</v>
      </c>
      <c r="AI27" s="36" t="s">
        <v>1188</v>
      </c>
      <c r="AJ27" s="38"/>
      <c r="AK27" s="36"/>
      <c r="AL27" s="36" t="s">
        <v>7359</v>
      </c>
      <c r="AM27" s="36" t="s">
        <v>7358</v>
      </c>
      <c r="AN27" s="38">
        <v>52</v>
      </c>
      <c r="AO27" s="36" t="s">
        <v>1062</v>
      </c>
      <c r="AP27" s="36" t="s">
        <v>1262</v>
      </c>
      <c r="AQ27" s="36" t="s">
        <v>1261</v>
      </c>
      <c r="AR27" s="36" t="s">
        <v>1260</v>
      </c>
      <c r="AS27" s="38">
        <v>17320</v>
      </c>
      <c r="AT27" s="36" t="s">
        <v>6793</v>
      </c>
      <c r="AU27" s="42">
        <v>1</v>
      </c>
      <c r="AV27" s="44">
        <v>100</v>
      </c>
      <c r="AW27" s="42">
        <v>1</v>
      </c>
      <c r="AX27" s="36" t="s">
        <v>1079</v>
      </c>
      <c r="AY27" s="42">
        <v>11.5</v>
      </c>
      <c r="AZ27" s="43">
        <v>11.5</v>
      </c>
      <c r="BA27" s="38"/>
      <c r="BB27" s="36"/>
      <c r="BC27" s="36"/>
    </row>
    <row r="28" spans="1:55" ht="15" customHeight="1">
      <c r="A28" s="38">
        <v>263790</v>
      </c>
      <c r="B28" s="37" t="s">
        <v>1073</v>
      </c>
      <c r="C28" s="39">
        <v>45688</v>
      </c>
      <c r="D28" s="39">
        <v>45688.408703703702</v>
      </c>
      <c r="E28" s="36" t="s">
        <v>7360</v>
      </c>
      <c r="F28" s="38">
        <v>16730</v>
      </c>
      <c r="G28" s="36" t="s">
        <v>7361</v>
      </c>
      <c r="H28" s="40">
        <v>1</v>
      </c>
      <c r="I28" s="36"/>
      <c r="J28" s="40">
        <v>5.9</v>
      </c>
      <c r="K28" s="41">
        <v>5.9</v>
      </c>
      <c r="L28" s="41">
        <v>0</v>
      </c>
      <c r="M28" s="41">
        <v>0</v>
      </c>
      <c r="N28" s="40">
        <v>1</v>
      </c>
      <c r="O28" s="36" t="s">
        <v>1079</v>
      </c>
      <c r="P28" s="40">
        <v>1</v>
      </c>
      <c r="Q28" s="41">
        <v>5.9</v>
      </c>
      <c r="R28" s="42">
        <v>0</v>
      </c>
      <c r="S28" s="43">
        <v>0</v>
      </c>
      <c r="T28" s="40"/>
      <c r="U28" s="38">
        <v>549</v>
      </c>
      <c r="V28" s="36" t="s">
        <v>1069</v>
      </c>
      <c r="W28" s="36" t="s">
        <v>901</v>
      </c>
      <c r="X28" s="36" t="s">
        <v>1068</v>
      </c>
      <c r="Y28" s="38">
        <v>451</v>
      </c>
      <c r="Z28" s="36" t="s">
        <v>1195</v>
      </c>
      <c r="AA28" s="38">
        <v>9</v>
      </c>
      <c r="AB28" s="36" t="s">
        <v>1122</v>
      </c>
      <c r="AC28" s="38">
        <v>41</v>
      </c>
      <c r="AD28" s="36" t="s">
        <v>3222</v>
      </c>
      <c r="AE28" s="36"/>
      <c r="AF28" s="36" t="s">
        <v>1064</v>
      </c>
      <c r="AG28" s="38">
        <v>60798</v>
      </c>
      <c r="AH28" s="38">
        <v>1362</v>
      </c>
      <c r="AI28" s="36" t="s">
        <v>1188</v>
      </c>
      <c r="AJ28" s="38"/>
      <c r="AK28" s="36"/>
      <c r="AL28" s="36" t="s">
        <v>7359</v>
      </c>
      <c r="AM28" s="36" t="s">
        <v>7358</v>
      </c>
      <c r="AN28" s="38">
        <v>52</v>
      </c>
      <c r="AO28" s="36" t="s">
        <v>1062</v>
      </c>
      <c r="AP28" s="36" t="s">
        <v>1262</v>
      </c>
      <c r="AQ28" s="36" t="s">
        <v>1261</v>
      </c>
      <c r="AR28" s="36" t="s">
        <v>1260</v>
      </c>
      <c r="AS28" s="38">
        <v>16730</v>
      </c>
      <c r="AT28" s="36" t="s">
        <v>7361</v>
      </c>
      <c r="AU28" s="42">
        <v>1</v>
      </c>
      <c r="AV28" s="44">
        <v>100</v>
      </c>
      <c r="AW28" s="42">
        <v>1</v>
      </c>
      <c r="AX28" s="36" t="s">
        <v>1079</v>
      </c>
      <c r="AY28" s="42">
        <v>5.9</v>
      </c>
      <c r="AZ28" s="43">
        <v>5.9</v>
      </c>
      <c r="BA28" s="38"/>
      <c r="BB28" s="36"/>
      <c r="BC28" s="36"/>
    </row>
    <row r="29" spans="1:55" ht="15" customHeight="1">
      <c r="A29" s="38">
        <v>263789</v>
      </c>
      <c r="B29" s="37" t="s">
        <v>1073</v>
      </c>
      <c r="C29" s="39">
        <v>45688</v>
      </c>
      <c r="D29" s="39">
        <v>45688.408703703702</v>
      </c>
      <c r="E29" s="36" t="s">
        <v>7360</v>
      </c>
      <c r="F29" s="38">
        <v>16231</v>
      </c>
      <c r="G29" s="36" t="s">
        <v>3407</v>
      </c>
      <c r="H29" s="40">
        <v>3.6</v>
      </c>
      <c r="I29" s="36"/>
      <c r="J29" s="40">
        <v>37.5</v>
      </c>
      <c r="K29" s="41">
        <v>135</v>
      </c>
      <c r="L29" s="41">
        <v>0</v>
      </c>
      <c r="M29" s="41">
        <v>0</v>
      </c>
      <c r="N29" s="40">
        <v>3.6</v>
      </c>
      <c r="O29" s="36" t="s">
        <v>1110</v>
      </c>
      <c r="P29" s="40">
        <v>3.6</v>
      </c>
      <c r="Q29" s="41">
        <v>135</v>
      </c>
      <c r="R29" s="42">
        <v>0</v>
      </c>
      <c r="S29" s="43">
        <v>0</v>
      </c>
      <c r="T29" s="40"/>
      <c r="U29" s="38">
        <v>549</v>
      </c>
      <c r="V29" s="36" t="s">
        <v>1069</v>
      </c>
      <c r="W29" s="36" t="s">
        <v>901</v>
      </c>
      <c r="X29" s="36" t="s">
        <v>1068</v>
      </c>
      <c r="Y29" s="38">
        <v>339</v>
      </c>
      <c r="Z29" s="36" t="s">
        <v>1109</v>
      </c>
      <c r="AA29" s="38">
        <v>9</v>
      </c>
      <c r="AB29" s="36" t="s">
        <v>1122</v>
      </c>
      <c r="AC29" s="38">
        <v>41</v>
      </c>
      <c r="AD29" s="36" t="s">
        <v>3222</v>
      </c>
      <c r="AE29" s="36"/>
      <c r="AF29" s="36" t="s">
        <v>1064</v>
      </c>
      <c r="AG29" s="38">
        <v>60798</v>
      </c>
      <c r="AH29" s="38">
        <v>1362</v>
      </c>
      <c r="AI29" s="36" t="s">
        <v>1188</v>
      </c>
      <c r="AJ29" s="38"/>
      <c r="AK29" s="36"/>
      <c r="AL29" s="36" t="s">
        <v>7359</v>
      </c>
      <c r="AM29" s="36" t="s">
        <v>7358</v>
      </c>
      <c r="AN29" s="38">
        <v>52</v>
      </c>
      <c r="AO29" s="36" t="s">
        <v>1062</v>
      </c>
      <c r="AP29" s="36" t="s">
        <v>1262</v>
      </c>
      <c r="AQ29" s="36" t="s">
        <v>1261</v>
      </c>
      <c r="AR29" s="36" t="s">
        <v>1260</v>
      </c>
      <c r="AS29" s="38">
        <v>16231</v>
      </c>
      <c r="AT29" s="36" t="s">
        <v>3407</v>
      </c>
      <c r="AU29" s="42">
        <v>3.6</v>
      </c>
      <c r="AV29" s="44">
        <v>100</v>
      </c>
      <c r="AW29" s="42">
        <v>3.6</v>
      </c>
      <c r="AX29" s="36" t="s">
        <v>1110</v>
      </c>
      <c r="AY29" s="42">
        <v>37.5</v>
      </c>
      <c r="AZ29" s="43">
        <v>135</v>
      </c>
      <c r="BA29" s="38"/>
      <c r="BB29" s="36"/>
      <c r="BC29" s="36"/>
    </row>
    <row r="30" spans="1:55" ht="15" customHeight="1">
      <c r="A30" s="38">
        <v>263788</v>
      </c>
      <c r="B30" s="37" t="s">
        <v>1073</v>
      </c>
      <c r="C30" s="39">
        <v>45688</v>
      </c>
      <c r="D30" s="39">
        <v>45688.408692129597</v>
      </c>
      <c r="E30" s="36" t="s">
        <v>7360</v>
      </c>
      <c r="F30" s="38">
        <v>13322</v>
      </c>
      <c r="G30" s="36" t="s">
        <v>6792</v>
      </c>
      <c r="H30" s="40">
        <v>1</v>
      </c>
      <c r="I30" s="36"/>
      <c r="J30" s="40">
        <v>7.9</v>
      </c>
      <c r="K30" s="41">
        <v>7.9</v>
      </c>
      <c r="L30" s="41">
        <v>0</v>
      </c>
      <c r="M30" s="41">
        <v>0</v>
      </c>
      <c r="N30" s="40">
        <v>1</v>
      </c>
      <c r="O30" s="36" t="s">
        <v>1079</v>
      </c>
      <c r="P30" s="40">
        <v>1</v>
      </c>
      <c r="Q30" s="41">
        <v>7.9</v>
      </c>
      <c r="R30" s="42">
        <v>0</v>
      </c>
      <c r="S30" s="43">
        <v>0</v>
      </c>
      <c r="T30" s="40"/>
      <c r="U30" s="38">
        <v>549</v>
      </c>
      <c r="V30" s="36" t="s">
        <v>1069</v>
      </c>
      <c r="W30" s="36" t="s">
        <v>901</v>
      </c>
      <c r="X30" s="36" t="s">
        <v>1068</v>
      </c>
      <c r="Y30" s="38">
        <v>451</v>
      </c>
      <c r="Z30" s="36" t="s">
        <v>1195</v>
      </c>
      <c r="AA30" s="38">
        <v>9</v>
      </c>
      <c r="AB30" s="36" t="s">
        <v>1122</v>
      </c>
      <c r="AC30" s="38">
        <v>41</v>
      </c>
      <c r="AD30" s="36" t="s">
        <v>3222</v>
      </c>
      <c r="AE30" s="36"/>
      <c r="AF30" s="36" t="s">
        <v>1064</v>
      </c>
      <c r="AG30" s="38">
        <v>60798</v>
      </c>
      <c r="AH30" s="38">
        <v>1362</v>
      </c>
      <c r="AI30" s="36" t="s">
        <v>1188</v>
      </c>
      <c r="AJ30" s="38"/>
      <c r="AK30" s="36"/>
      <c r="AL30" s="36" t="s">
        <v>7359</v>
      </c>
      <c r="AM30" s="36" t="s">
        <v>7358</v>
      </c>
      <c r="AN30" s="38">
        <v>52</v>
      </c>
      <c r="AO30" s="36" t="s">
        <v>1062</v>
      </c>
      <c r="AP30" s="36" t="s">
        <v>1262</v>
      </c>
      <c r="AQ30" s="36" t="s">
        <v>1261</v>
      </c>
      <c r="AR30" s="36" t="s">
        <v>1260</v>
      </c>
      <c r="AS30" s="38">
        <v>13322</v>
      </c>
      <c r="AT30" s="36" t="s">
        <v>6792</v>
      </c>
      <c r="AU30" s="42">
        <v>1</v>
      </c>
      <c r="AV30" s="44">
        <v>100</v>
      </c>
      <c r="AW30" s="42">
        <v>1</v>
      </c>
      <c r="AX30" s="36" t="s">
        <v>1079</v>
      </c>
      <c r="AY30" s="42">
        <v>7.9</v>
      </c>
      <c r="AZ30" s="43">
        <v>7.9</v>
      </c>
      <c r="BA30" s="38"/>
      <c r="BB30" s="36"/>
      <c r="BC30" s="36"/>
    </row>
    <row r="31" spans="1:55" ht="15" customHeight="1">
      <c r="A31" s="38">
        <v>262782</v>
      </c>
      <c r="B31" s="37" t="s">
        <v>1073</v>
      </c>
      <c r="C31" s="39">
        <v>45686</v>
      </c>
      <c r="D31" s="39">
        <v>45686.69</v>
      </c>
      <c r="E31" s="36" t="s">
        <v>7357</v>
      </c>
      <c r="F31" s="38">
        <v>5997</v>
      </c>
      <c r="G31" s="36" t="s">
        <v>7352</v>
      </c>
      <c r="H31" s="40">
        <v>1</v>
      </c>
      <c r="I31" s="36"/>
      <c r="J31" s="40">
        <v>121</v>
      </c>
      <c r="K31" s="41">
        <v>121</v>
      </c>
      <c r="L31" s="41">
        <v>0</v>
      </c>
      <c r="M31" s="41">
        <v>0</v>
      </c>
      <c r="N31" s="40">
        <v>1</v>
      </c>
      <c r="O31" s="36" t="s">
        <v>1079</v>
      </c>
      <c r="P31" s="40">
        <v>1</v>
      </c>
      <c r="Q31" s="41">
        <v>121</v>
      </c>
      <c r="R31" s="42">
        <v>0</v>
      </c>
      <c r="S31" s="43">
        <v>0</v>
      </c>
      <c r="T31" s="40"/>
      <c r="U31" s="38">
        <v>549</v>
      </c>
      <c r="V31" s="36" t="s">
        <v>1069</v>
      </c>
      <c r="W31" s="36" t="s">
        <v>1124</v>
      </c>
      <c r="X31" s="36" t="s">
        <v>1068</v>
      </c>
      <c r="Y31" s="38">
        <v>360</v>
      </c>
      <c r="Z31" s="36" t="s">
        <v>7356</v>
      </c>
      <c r="AA31" s="38">
        <v>21</v>
      </c>
      <c r="AB31" s="36" t="s">
        <v>1108</v>
      </c>
      <c r="AC31" s="38">
        <v>57</v>
      </c>
      <c r="AD31" s="36" t="s">
        <v>1065</v>
      </c>
      <c r="AE31" s="36"/>
      <c r="AF31" s="36" t="s">
        <v>1064</v>
      </c>
      <c r="AG31" s="38">
        <v>60708</v>
      </c>
      <c r="AH31" s="38">
        <v>15898</v>
      </c>
      <c r="AI31" s="36" t="s">
        <v>7355</v>
      </c>
      <c r="AJ31" s="38"/>
      <c r="AK31" s="36"/>
      <c r="AL31" s="36" t="s">
        <v>7354</v>
      </c>
      <c r="AM31" s="36" t="s">
        <v>7353</v>
      </c>
      <c r="AN31" s="38">
        <v>52</v>
      </c>
      <c r="AO31" s="36" t="s">
        <v>1062</v>
      </c>
      <c r="AP31" s="36" t="s">
        <v>1262</v>
      </c>
      <c r="AQ31" s="36" t="s">
        <v>1261</v>
      </c>
      <c r="AR31" s="36" t="s">
        <v>1260</v>
      </c>
      <c r="AS31" s="38">
        <v>5997</v>
      </c>
      <c r="AT31" s="36" t="s">
        <v>7352</v>
      </c>
      <c r="AU31" s="42">
        <v>1</v>
      </c>
      <c r="AV31" s="44">
        <v>100</v>
      </c>
      <c r="AW31" s="42">
        <v>1</v>
      </c>
      <c r="AX31" s="36" t="s">
        <v>1079</v>
      </c>
      <c r="AY31" s="42">
        <v>121</v>
      </c>
      <c r="AZ31" s="43">
        <v>121</v>
      </c>
      <c r="BA31" s="38"/>
      <c r="BB31" s="36"/>
      <c r="BC31" s="36"/>
    </row>
    <row r="32" spans="1:55" ht="15" customHeight="1">
      <c r="A32" s="38">
        <v>262650</v>
      </c>
      <c r="B32" s="37" t="s">
        <v>1073</v>
      </c>
      <c r="C32" s="39">
        <v>45686</v>
      </c>
      <c r="D32" s="39">
        <v>45686.638206018499</v>
      </c>
      <c r="E32" s="36" t="s">
        <v>7351</v>
      </c>
      <c r="F32" s="38">
        <v>3342</v>
      </c>
      <c r="G32" s="36" t="s">
        <v>2859</v>
      </c>
      <c r="H32" s="40">
        <v>3.2</v>
      </c>
      <c r="I32" s="36"/>
      <c r="J32" s="40">
        <v>40.625</v>
      </c>
      <c r="K32" s="41">
        <v>130</v>
      </c>
      <c r="L32" s="41">
        <v>0</v>
      </c>
      <c r="M32" s="41">
        <v>0</v>
      </c>
      <c r="N32" s="40">
        <v>3.2</v>
      </c>
      <c r="O32" s="36" t="s">
        <v>1110</v>
      </c>
      <c r="P32" s="40">
        <v>3.2</v>
      </c>
      <c r="Q32" s="41">
        <v>130</v>
      </c>
      <c r="R32" s="42">
        <v>0</v>
      </c>
      <c r="S32" s="43">
        <v>0</v>
      </c>
      <c r="T32" s="40"/>
      <c r="U32" s="38">
        <v>549</v>
      </c>
      <c r="V32" s="36" t="s">
        <v>1069</v>
      </c>
      <c r="W32" s="36" t="s">
        <v>901</v>
      </c>
      <c r="X32" s="36" t="s">
        <v>1068</v>
      </c>
      <c r="Y32" s="38">
        <v>339</v>
      </c>
      <c r="Z32" s="36" t="s">
        <v>1109</v>
      </c>
      <c r="AA32" s="38">
        <v>9</v>
      </c>
      <c r="AB32" s="36" t="s">
        <v>1122</v>
      </c>
      <c r="AC32" s="38">
        <v>41</v>
      </c>
      <c r="AD32" s="36" t="s">
        <v>3222</v>
      </c>
      <c r="AE32" s="36" t="s">
        <v>7350</v>
      </c>
      <c r="AF32" s="36" t="s">
        <v>1064</v>
      </c>
      <c r="AG32" s="38">
        <v>60698</v>
      </c>
      <c r="AH32" s="38">
        <v>7518</v>
      </c>
      <c r="AI32" s="36" t="s">
        <v>2811</v>
      </c>
      <c r="AJ32" s="38"/>
      <c r="AK32" s="36"/>
      <c r="AL32" s="36" t="s">
        <v>7349</v>
      </c>
      <c r="AM32" s="36" t="s">
        <v>7348</v>
      </c>
      <c r="AN32" s="38">
        <v>52</v>
      </c>
      <c r="AO32" s="36" t="s">
        <v>1062</v>
      </c>
      <c r="AP32" s="36" t="s">
        <v>1262</v>
      </c>
      <c r="AQ32" s="36" t="s">
        <v>1261</v>
      </c>
      <c r="AR32" s="36" t="s">
        <v>1260</v>
      </c>
      <c r="AS32" s="38">
        <v>3342</v>
      </c>
      <c r="AT32" s="36" t="s">
        <v>2859</v>
      </c>
      <c r="AU32" s="42">
        <v>3.2</v>
      </c>
      <c r="AV32" s="44">
        <v>100</v>
      </c>
      <c r="AW32" s="42">
        <v>3.2</v>
      </c>
      <c r="AX32" s="36" t="s">
        <v>1110</v>
      </c>
      <c r="AY32" s="42">
        <v>40.625</v>
      </c>
      <c r="AZ32" s="43">
        <v>130</v>
      </c>
      <c r="BA32" s="38"/>
      <c r="BB32" s="36"/>
      <c r="BC32" s="36"/>
    </row>
    <row r="33" spans="1:55" ht="15" customHeight="1">
      <c r="A33" s="38">
        <v>258855</v>
      </c>
      <c r="B33" s="37" t="s">
        <v>1073</v>
      </c>
      <c r="C33" s="39">
        <v>45679</v>
      </c>
      <c r="D33" s="39">
        <v>45679.473912037</v>
      </c>
      <c r="E33" s="36" t="s">
        <v>7346</v>
      </c>
      <c r="F33" s="38">
        <v>20561</v>
      </c>
      <c r="G33" s="36" t="s">
        <v>7342</v>
      </c>
      <c r="H33" s="40">
        <v>1</v>
      </c>
      <c r="I33" s="36"/>
      <c r="J33" s="40">
        <v>37.76</v>
      </c>
      <c r="K33" s="41">
        <v>37.76</v>
      </c>
      <c r="L33" s="41">
        <v>0</v>
      </c>
      <c r="M33" s="41">
        <v>0</v>
      </c>
      <c r="N33" s="40">
        <v>1</v>
      </c>
      <c r="O33" s="36" t="s">
        <v>1079</v>
      </c>
      <c r="P33" s="40">
        <v>1</v>
      </c>
      <c r="Q33" s="41">
        <v>37.76</v>
      </c>
      <c r="R33" s="42">
        <v>0</v>
      </c>
      <c r="S33" s="43">
        <v>0</v>
      </c>
      <c r="T33" s="40"/>
      <c r="U33" s="38">
        <v>549</v>
      </c>
      <c r="V33" s="36" t="s">
        <v>1069</v>
      </c>
      <c r="W33" s="36" t="s">
        <v>1124</v>
      </c>
      <c r="X33" s="36" t="s">
        <v>1068</v>
      </c>
      <c r="Y33" s="38">
        <v>451</v>
      </c>
      <c r="Z33" s="36" t="s">
        <v>1195</v>
      </c>
      <c r="AA33" s="38">
        <v>9</v>
      </c>
      <c r="AB33" s="36" t="s">
        <v>1122</v>
      </c>
      <c r="AC33" s="38">
        <v>41</v>
      </c>
      <c r="AD33" s="36" t="s">
        <v>3222</v>
      </c>
      <c r="AE33" s="36" t="s">
        <v>7347</v>
      </c>
      <c r="AF33" s="36" t="s">
        <v>1064</v>
      </c>
      <c r="AG33" s="38">
        <v>60520</v>
      </c>
      <c r="AH33" s="38">
        <v>6031</v>
      </c>
      <c r="AI33" s="36" t="s">
        <v>1350</v>
      </c>
      <c r="AJ33" s="38"/>
      <c r="AK33" s="36"/>
      <c r="AL33" s="36" t="s">
        <v>7344</v>
      </c>
      <c r="AM33" s="36" t="s">
        <v>7343</v>
      </c>
      <c r="AN33" s="38">
        <v>52</v>
      </c>
      <c r="AO33" s="36" t="s">
        <v>1062</v>
      </c>
      <c r="AP33" s="36" t="s">
        <v>1262</v>
      </c>
      <c r="AQ33" s="36" t="s">
        <v>1261</v>
      </c>
      <c r="AR33" s="36" t="s">
        <v>1260</v>
      </c>
      <c r="AS33" s="38">
        <v>20561</v>
      </c>
      <c r="AT33" s="36" t="s">
        <v>7342</v>
      </c>
      <c r="AU33" s="42">
        <v>1</v>
      </c>
      <c r="AV33" s="44">
        <v>100</v>
      </c>
      <c r="AW33" s="42">
        <v>1</v>
      </c>
      <c r="AX33" s="36" t="s">
        <v>1079</v>
      </c>
      <c r="AY33" s="42">
        <v>37.76</v>
      </c>
      <c r="AZ33" s="43">
        <v>37.76</v>
      </c>
      <c r="BA33" s="38"/>
      <c r="BB33" s="36"/>
      <c r="BC33" s="36"/>
    </row>
    <row r="34" spans="1:55" ht="15" customHeight="1">
      <c r="A34" s="38">
        <v>258854</v>
      </c>
      <c r="B34" s="37" t="s">
        <v>1073</v>
      </c>
      <c r="C34" s="39">
        <v>45679</v>
      </c>
      <c r="D34" s="39">
        <v>45679.473912037</v>
      </c>
      <c r="E34" s="36" t="s">
        <v>7346</v>
      </c>
      <c r="F34" s="38">
        <v>20561</v>
      </c>
      <c r="G34" s="36" t="s">
        <v>7342</v>
      </c>
      <c r="H34" s="40">
        <v>1</v>
      </c>
      <c r="I34" s="36"/>
      <c r="J34" s="40">
        <v>67.25</v>
      </c>
      <c r="K34" s="41">
        <v>67.25</v>
      </c>
      <c r="L34" s="41">
        <v>0</v>
      </c>
      <c r="M34" s="41">
        <v>0</v>
      </c>
      <c r="N34" s="40">
        <v>1</v>
      </c>
      <c r="O34" s="36" t="s">
        <v>1079</v>
      </c>
      <c r="P34" s="40">
        <v>1</v>
      </c>
      <c r="Q34" s="41">
        <v>67.25</v>
      </c>
      <c r="R34" s="42">
        <v>0</v>
      </c>
      <c r="S34" s="43">
        <v>0</v>
      </c>
      <c r="T34" s="40"/>
      <c r="U34" s="38">
        <v>549</v>
      </c>
      <c r="V34" s="36" t="s">
        <v>1069</v>
      </c>
      <c r="W34" s="36" t="s">
        <v>901</v>
      </c>
      <c r="X34" s="36" t="s">
        <v>1068</v>
      </c>
      <c r="Y34" s="38">
        <v>451</v>
      </c>
      <c r="Z34" s="36" t="s">
        <v>1195</v>
      </c>
      <c r="AA34" s="38">
        <v>9</v>
      </c>
      <c r="AB34" s="36" t="s">
        <v>1122</v>
      </c>
      <c r="AC34" s="38">
        <v>41</v>
      </c>
      <c r="AD34" s="36" t="s">
        <v>3222</v>
      </c>
      <c r="AE34" s="36" t="s">
        <v>7345</v>
      </c>
      <c r="AF34" s="36" t="s">
        <v>1064</v>
      </c>
      <c r="AG34" s="38">
        <v>60520</v>
      </c>
      <c r="AH34" s="38">
        <v>6031</v>
      </c>
      <c r="AI34" s="36" t="s">
        <v>1350</v>
      </c>
      <c r="AJ34" s="38"/>
      <c r="AK34" s="36"/>
      <c r="AL34" s="36" t="s">
        <v>7344</v>
      </c>
      <c r="AM34" s="36" t="s">
        <v>7343</v>
      </c>
      <c r="AN34" s="38">
        <v>52</v>
      </c>
      <c r="AO34" s="36" t="s">
        <v>1062</v>
      </c>
      <c r="AP34" s="36" t="s">
        <v>1262</v>
      </c>
      <c r="AQ34" s="36" t="s">
        <v>1261</v>
      </c>
      <c r="AR34" s="36" t="s">
        <v>1260</v>
      </c>
      <c r="AS34" s="38">
        <v>20561</v>
      </c>
      <c r="AT34" s="36" t="s">
        <v>7342</v>
      </c>
      <c r="AU34" s="42">
        <v>1</v>
      </c>
      <c r="AV34" s="44">
        <v>100</v>
      </c>
      <c r="AW34" s="42">
        <v>1</v>
      </c>
      <c r="AX34" s="36" t="s">
        <v>1079</v>
      </c>
      <c r="AY34" s="42">
        <v>67.25</v>
      </c>
      <c r="AZ34" s="43">
        <v>67.25</v>
      </c>
      <c r="BA34" s="38"/>
      <c r="BB34" s="36"/>
      <c r="BC34" s="36"/>
    </row>
    <row r="35" spans="1:55" ht="15" customHeight="1">
      <c r="A35" s="38">
        <v>258837</v>
      </c>
      <c r="B35" s="37" t="s">
        <v>1073</v>
      </c>
      <c r="C35" s="39">
        <v>45679</v>
      </c>
      <c r="D35" s="39">
        <v>45679.449097222197</v>
      </c>
      <c r="E35" s="36" t="s">
        <v>7341</v>
      </c>
      <c r="F35" s="38">
        <v>11537</v>
      </c>
      <c r="G35" s="36" t="s">
        <v>7338</v>
      </c>
      <c r="H35" s="40">
        <v>1</v>
      </c>
      <c r="I35" s="36"/>
      <c r="J35" s="40">
        <v>40.700000000000003</v>
      </c>
      <c r="K35" s="41">
        <v>40.700000000000003</v>
      </c>
      <c r="L35" s="41">
        <v>0</v>
      </c>
      <c r="M35" s="41">
        <v>0</v>
      </c>
      <c r="N35" s="40">
        <v>1</v>
      </c>
      <c r="O35" s="36" t="s">
        <v>1079</v>
      </c>
      <c r="P35" s="40">
        <v>1</v>
      </c>
      <c r="Q35" s="41">
        <v>40.700000000000003</v>
      </c>
      <c r="R35" s="42">
        <v>0</v>
      </c>
      <c r="S35" s="43">
        <v>0</v>
      </c>
      <c r="T35" s="40"/>
      <c r="U35" s="38">
        <v>549</v>
      </c>
      <c r="V35" s="36" t="s">
        <v>1069</v>
      </c>
      <c r="W35" s="36" t="s">
        <v>1124</v>
      </c>
      <c r="X35" s="36" t="s">
        <v>1068</v>
      </c>
      <c r="Y35" s="38">
        <v>425</v>
      </c>
      <c r="Z35" s="36" t="s">
        <v>1065</v>
      </c>
      <c r="AA35" s="38">
        <v>9</v>
      </c>
      <c r="AB35" s="36" t="s">
        <v>1122</v>
      </c>
      <c r="AC35" s="38">
        <v>41</v>
      </c>
      <c r="AD35" s="36" t="s">
        <v>3222</v>
      </c>
      <c r="AE35" s="36"/>
      <c r="AF35" s="36" t="s">
        <v>1064</v>
      </c>
      <c r="AG35" s="38">
        <v>60518</v>
      </c>
      <c r="AH35" s="38">
        <v>1353</v>
      </c>
      <c r="AI35" s="36" t="s">
        <v>1430</v>
      </c>
      <c r="AJ35" s="38"/>
      <c r="AK35" s="36"/>
      <c r="AL35" s="36" t="s">
        <v>7340</v>
      </c>
      <c r="AM35" s="36" t="s">
        <v>7339</v>
      </c>
      <c r="AN35" s="38">
        <v>52</v>
      </c>
      <c r="AO35" s="36" t="s">
        <v>1062</v>
      </c>
      <c r="AP35" s="36" t="s">
        <v>1262</v>
      </c>
      <c r="AQ35" s="36" t="s">
        <v>1261</v>
      </c>
      <c r="AR35" s="36" t="s">
        <v>1260</v>
      </c>
      <c r="AS35" s="38">
        <v>11537</v>
      </c>
      <c r="AT35" s="36" t="s">
        <v>7338</v>
      </c>
      <c r="AU35" s="42">
        <v>1</v>
      </c>
      <c r="AV35" s="44">
        <v>100</v>
      </c>
      <c r="AW35" s="42">
        <v>1</v>
      </c>
      <c r="AX35" s="36" t="s">
        <v>1079</v>
      </c>
      <c r="AY35" s="42">
        <v>40.700000000000003</v>
      </c>
      <c r="AZ35" s="43">
        <v>40.700000000000003</v>
      </c>
      <c r="BA35" s="38"/>
      <c r="BB35" s="36"/>
      <c r="BC35" s="36"/>
    </row>
    <row r="36" spans="1:55" ht="15" customHeight="1">
      <c r="A36" s="38">
        <v>258778</v>
      </c>
      <c r="B36" s="37" t="s">
        <v>1073</v>
      </c>
      <c r="C36" s="39">
        <v>45677</v>
      </c>
      <c r="D36" s="39">
        <v>45679.394074074102</v>
      </c>
      <c r="E36" s="36" t="s">
        <v>469</v>
      </c>
      <c r="F36" s="38">
        <v>11064</v>
      </c>
      <c r="G36" s="36" t="s">
        <v>2003</v>
      </c>
      <c r="H36" s="40">
        <v>1</v>
      </c>
      <c r="I36" s="36"/>
      <c r="J36" s="40">
        <v>580</v>
      </c>
      <c r="K36" s="41">
        <v>580</v>
      </c>
      <c r="L36" s="41">
        <v>0</v>
      </c>
      <c r="M36" s="41">
        <v>0</v>
      </c>
      <c r="N36" s="40">
        <v>1</v>
      </c>
      <c r="O36" s="36" t="s">
        <v>1079</v>
      </c>
      <c r="P36" s="40">
        <v>1</v>
      </c>
      <c r="Q36" s="41">
        <v>580</v>
      </c>
      <c r="R36" s="42">
        <v>0</v>
      </c>
      <c r="S36" s="43">
        <v>0</v>
      </c>
      <c r="T36" s="40"/>
      <c r="U36" s="38">
        <v>549</v>
      </c>
      <c r="V36" s="36" t="s">
        <v>1069</v>
      </c>
      <c r="W36" s="36" t="s">
        <v>901</v>
      </c>
      <c r="X36" s="36" t="s">
        <v>1068</v>
      </c>
      <c r="Y36" s="38">
        <v>418</v>
      </c>
      <c r="Z36" s="36" t="s">
        <v>1768</v>
      </c>
      <c r="AA36" s="38">
        <v>21</v>
      </c>
      <c r="AB36" s="36" t="s">
        <v>1108</v>
      </c>
      <c r="AC36" s="38">
        <v>57</v>
      </c>
      <c r="AD36" s="36" t="s">
        <v>1065</v>
      </c>
      <c r="AE36" s="36"/>
      <c r="AF36" s="36" t="s">
        <v>1064</v>
      </c>
      <c r="AG36" s="38">
        <v>60512</v>
      </c>
      <c r="AH36" s="38">
        <v>15843</v>
      </c>
      <c r="AI36" s="36" t="s">
        <v>7245</v>
      </c>
      <c r="AJ36" s="38"/>
      <c r="AK36" s="36"/>
      <c r="AL36" s="36" t="s">
        <v>7337</v>
      </c>
      <c r="AM36" s="36" t="s">
        <v>7336</v>
      </c>
      <c r="AN36" s="38">
        <v>52</v>
      </c>
      <c r="AO36" s="36" t="s">
        <v>1062</v>
      </c>
      <c r="AP36" s="36" t="s">
        <v>1841</v>
      </c>
      <c r="AQ36" s="36" t="s">
        <v>1706</v>
      </c>
      <c r="AR36" s="36" t="s">
        <v>1320</v>
      </c>
      <c r="AS36" s="38">
        <v>11064</v>
      </c>
      <c r="AT36" s="36" t="s">
        <v>2003</v>
      </c>
      <c r="AU36" s="42">
        <v>1</v>
      </c>
      <c r="AV36" s="44">
        <v>100</v>
      </c>
      <c r="AW36" s="42">
        <v>1</v>
      </c>
      <c r="AX36" s="36" t="s">
        <v>1079</v>
      </c>
      <c r="AY36" s="42">
        <v>580</v>
      </c>
      <c r="AZ36" s="43">
        <v>580</v>
      </c>
      <c r="BA36" s="38"/>
      <c r="BB36" s="36"/>
      <c r="BC36" s="36"/>
    </row>
    <row r="37" spans="1:55" ht="15" customHeight="1">
      <c r="A37" s="38">
        <v>258439</v>
      </c>
      <c r="B37" s="37" t="s">
        <v>1073</v>
      </c>
      <c r="C37" s="39">
        <v>45678</v>
      </c>
      <c r="D37" s="39">
        <v>45678.369664351798</v>
      </c>
      <c r="E37" s="36" t="s">
        <v>7335</v>
      </c>
      <c r="F37" s="38">
        <v>7197</v>
      </c>
      <c r="G37" s="36" t="s">
        <v>6263</v>
      </c>
      <c r="H37" s="40">
        <v>1</v>
      </c>
      <c r="I37" s="36"/>
      <c r="J37" s="40">
        <v>10.1</v>
      </c>
      <c r="K37" s="41">
        <v>10.1</v>
      </c>
      <c r="L37" s="41">
        <v>0</v>
      </c>
      <c r="M37" s="41">
        <v>0</v>
      </c>
      <c r="N37" s="40">
        <v>1</v>
      </c>
      <c r="O37" s="36" t="s">
        <v>1808</v>
      </c>
      <c r="P37" s="40">
        <v>1</v>
      </c>
      <c r="Q37" s="41">
        <v>10.1</v>
      </c>
      <c r="R37" s="42">
        <v>0</v>
      </c>
      <c r="S37" s="43">
        <v>0</v>
      </c>
      <c r="T37" s="40"/>
      <c r="U37" s="38">
        <v>549</v>
      </c>
      <c r="V37" s="36" t="s">
        <v>1069</v>
      </c>
      <c r="W37" s="36" t="s">
        <v>901</v>
      </c>
      <c r="X37" s="36" t="s">
        <v>1068</v>
      </c>
      <c r="Y37" s="38">
        <v>385</v>
      </c>
      <c r="Z37" s="36" t="s">
        <v>1807</v>
      </c>
      <c r="AA37" s="38">
        <v>21</v>
      </c>
      <c r="AB37" s="36" t="s">
        <v>1108</v>
      </c>
      <c r="AC37" s="38">
        <v>57</v>
      </c>
      <c r="AD37" s="36" t="s">
        <v>1065</v>
      </c>
      <c r="AE37" s="36"/>
      <c r="AF37" s="36" t="s">
        <v>1064</v>
      </c>
      <c r="AG37" s="38">
        <v>60483</v>
      </c>
      <c r="AH37" s="38">
        <v>1353</v>
      </c>
      <c r="AI37" s="36" t="s">
        <v>1430</v>
      </c>
      <c r="AJ37" s="38"/>
      <c r="AK37" s="36"/>
      <c r="AL37" s="36" t="s">
        <v>7334</v>
      </c>
      <c r="AM37" s="36" t="s">
        <v>7333</v>
      </c>
      <c r="AN37" s="38">
        <v>52</v>
      </c>
      <c r="AO37" s="36" t="s">
        <v>1062</v>
      </c>
      <c r="AP37" s="36" t="s">
        <v>5129</v>
      </c>
      <c r="AQ37" s="36" t="s">
        <v>5128</v>
      </c>
      <c r="AR37" s="36" t="s">
        <v>5127</v>
      </c>
      <c r="AS37" s="38">
        <v>7197</v>
      </c>
      <c r="AT37" s="36" t="s">
        <v>6263</v>
      </c>
      <c r="AU37" s="42">
        <v>1</v>
      </c>
      <c r="AV37" s="44">
        <v>100</v>
      </c>
      <c r="AW37" s="42">
        <v>1</v>
      </c>
      <c r="AX37" s="36" t="s">
        <v>1808</v>
      </c>
      <c r="AY37" s="42">
        <v>10.1</v>
      </c>
      <c r="AZ37" s="43">
        <v>10.1</v>
      </c>
      <c r="BA37" s="38"/>
      <c r="BB37" s="36"/>
      <c r="BC37" s="36"/>
    </row>
    <row r="38" spans="1:55" ht="15" customHeight="1">
      <c r="A38" s="38">
        <v>258414</v>
      </c>
      <c r="B38" s="37" t="s">
        <v>1073</v>
      </c>
      <c r="C38" s="39">
        <v>45678</v>
      </c>
      <c r="D38" s="39">
        <v>45678.363726851901</v>
      </c>
      <c r="E38" s="36" t="s">
        <v>7331</v>
      </c>
      <c r="F38" s="38">
        <v>14891</v>
      </c>
      <c r="G38" s="36" t="s">
        <v>1574</v>
      </c>
      <c r="H38" s="40">
        <v>1</v>
      </c>
      <c r="I38" s="36"/>
      <c r="J38" s="40">
        <v>11.19</v>
      </c>
      <c r="K38" s="41">
        <v>11.19</v>
      </c>
      <c r="L38" s="41">
        <v>0</v>
      </c>
      <c r="M38" s="41">
        <v>0</v>
      </c>
      <c r="N38" s="40">
        <v>1</v>
      </c>
      <c r="O38" s="36" t="s">
        <v>1079</v>
      </c>
      <c r="P38" s="40">
        <v>1</v>
      </c>
      <c r="Q38" s="41">
        <v>11.19</v>
      </c>
      <c r="R38" s="42">
        <v>0</v>
      </c>
      <c r="S38" s="43">
        <v>0</v>
      </c>
      <c r="T38" s="40"/>
      <c r="U38" s="38">
        <v>549</v>
      </c>
      <c r="V38" s="36" t="s">
        <v>1069</v>
      </c>
      <c r="W38" s="36" t="s">
        <v>901</v>
      </c>
      <c r="X38" s="36" t="s">
        <v>1068</v>
      </c>
      <c r="Y38" s="38">
        <v>387</v>
      </c>
      <c r="Z38" s="36" t="s">
        <v>1571</v>
      </c>
      <c r="AA38" s="38">
        <v>21</v>
      </c>
      <c r="AB38" s="36" t="s">
        <v>1108</v>
      </c>
      <c r="AC38" s="38">
        <v>57</v>
      </c>
      <c r="AD38" s="36" t="s">
        <v>1065</v>
      </c>
      <c r="AE38" s="36"/>
      <c r="AF38" s="36" t="s">
        <v>1064</v>
      </c>
      <c r="AG38" s="38">
        <v>60482</v>
      </c>
      <c r="AH38" s="38">
        <v>1363</v>
      </c>
      <c r="AI38" s="36" t="s">
        <v>1380</v>
      </c>
      <c r="AJ38" s="38"/>
      <c r="AK38" s="36"/>
      <c r="AL38" s="36" t="s">
        <v>7330</v>
      </c>
      <c r="AM38" s="36" t="s">
        <v>7329</v>
      </c>
      <c r="AN38" s="38">
        <v>52</v>
      </c>
      <c r="AO38" s="36" t="s">
        <v>1062</v>
      </c>
      <c r="AP38" s="36" t="s">
        <v>5256</v>
      </c>
      <c r="AQ38" s="36" t="s">
        <v>5255</v>
      </c>
      <c r="AR38" s="36" t="s">
        <v>5127</v>
      </c>
      <c r="AS38" s="38">
        <v>14891</v>
      </c>
      <c r="AT38" s="36" t="s">
        <v>1574</v>
      </c>
      <c r="AU38" s="42">
        <v>1</v>
      </c>
      <c r="AV38" s="44">
        <v>100</v>
      </c>
      <c r="AW38" s="42">
        <v>1</v>
      </c>
      <c r="AX38" s="36" t="s">
        <v>1079</v>
      </c>
      <c r="AY38" s="42">
        <v>11.19</v>
      </c>
      <c r="AZ38" s="43">
        <v>11.19</v>
      </c>
      <c r="BA38" s="38"/>
      <c r="BB38" s="36"/>
      <c r="BC38" s="36"/>
    </row>
    <row r="39" spans="1:55" ht="15" customHeight="1">
      <c r="A39" s="38">
        <v>258413</v>
      </c>
      <c r="B39" s="37" t="s">
        <v>1073</v>
      </c>
      <c r="C39" s="39">
        <v>45678</v>
      </c>
      <c r="D39" s="39">
        <v>45678.363715277803</v>
      </c>
      <c r="E39" s="36" t="s">
        <v>7331</v>
      </c>
      <c r="F39" s="38">
        <v>9562</v>
      </c>
      <c r="G39" s="36" t="s">
        <v>1603</v>
      </c>
      <c r="H39" s="40">
        <v>1</v>
      </c>
      <c r="I39" s="36"/>
      <c r="J39" s="40">
        <v>45.46</v>
      </c>
      <c r="K39" s="41">
        <v>45.46</v>
      </c>
      <c r="L39" s="41">
        <v>0</v>
      </c>
      <c r="M39" s="41">
        <v>0</v>
      </c>
      <c r="N39" s="40">
        <v>1</v>
      </c>
      <c r="O39" s="36" t="s">
        <v>1079</v>
      </c>
      <c r="P39" s="40">
        <v>1</v>
      </c>
      <c r="Q39" s="41">
        <v>45.46</v>
      </c>
      <c r="R39" s="42">
        <v>0</v>
      </c>
      <c r="S39" s="43">
        <v>0</v>
      </c>
      <c r="T39" s="40"/>
      <c r="U39" s="38">
        <v>549</v>
      </c>
      <c r="V39" s="36" t="s">
        <v>1069</v>
      </c>
      <c r="W39" s="36" t="s">
        <v>901</v>
      </c>
      <c r="X39" s="36" t="s">
        <v>1068</v>
      </c>
      <c r="Y39" s="38">
        <v>323</v>
      </c>
      <c r="Z39" s="36" t="s">
        <v>1084</v>
      </c>
      <c r="AA39" s="38">
        <v>21</v>
      </c>
      <c r="AB39" s="36" t="s">
        <v>1108</v>
      </c>
      <c r="AC39" s="38">
        <v>57</v>
      </c>
      <c r="AD39" s="36" t="s">
        <v>1065</v>
      </c>
      <c r="AE39" s="36"/>
      <c r="AF39" s="36" t="s">
        <v>1064</v>
      </c>
      <c r="AG39" s="38">
        <v>60482</v>
      </c>
      <c r="AH39" s="38">
        <v>1363</v>
      </c>
      <c r="AI39" s="36" t="s">
        <v>1380</v>
      </c>
      <c r="AJ39" s="38"/>
      <c r="AK39" s="36"/>
      <c r="AL39" s="36" t="s">
        <v>7330</v>
      </c>
      <c r="AM39" s="36" t="s">
        <v>7329</v>
      </c>
      <c r="AN39" s="38">
        <v>52</v>
      </c>
      <c r="AO39" s="36" t="s">
        <v>1062</v>
      </c>
      <c r="AP39" s="36" t="s">
        <v>5256</v>
      </c>
      <c r="AQ39" s="36" t="s">
        <v>5255</v>
      </c>
      <c r="AR39" s="36" t="s">
        <v>5127</v>
      </c>
      <c r="AS39" s="38">
        <v>9562</v>
      </c>
      <c r="AT39" s="36" t="s">
        <v>1603</v>
      </c>
      <c r="AU39" s="42">
        <v>1</v>
      </c>
      <c r="AV39" s="44">
        <v>100</v>
      </c>
      <c r="AW39" s="42">
        <v>1</v>
      </c>
      <c r="AX39" s="36" t="s">
        <v>1079</v>
      </c>
      <c r="AY39" s="42">
        <v>45.46</v>
      </c>
      <c r="AZ39" s="43">
        <v>45.46</v>
      </c>
      <c r="BA39" s="38"/>
      <c r="BB39" s="36"/>
      <c r="BC39" s="36"/>
    </row>
    <row r="40" spans="1:55" ht="15" customHeight="1">
      <c r="A40" s="38">
        <v>258412</v>
      </c>
      <c r="B40" s="37" t="s">
        <v>1073</v>
      </c>
      <c r="C40" s="39">
        <v>45678</v>
      </c>
      <c r="D40" s="39">
        <v>45678.363715277803</v>
      </c>
      <c r="E40" s="36" t="s">
        <v>7331</v>
      </c>
      <c r="F40" s="38">
        <v>9100</v>
      </c>
      <c r="G40" s="36" t="s">
        <v>7332</v>
      </c>
      <c r="H40" s="40">
        <v>1</v>
      </c>
      <c r="I40" s="36"/>
      <c r="J40" s="40">
        <v>39.229999999999997</v>
      </c>
      <c r="K40" s="41">
        <v>39.229999999999997</v>
      </c>
      <c r="L40" s="41">
        <v>0</v>
      </c>
      <c r="M40" s="41">
        <v>0</v>
      </c>
      <c r="N40" s="40">
        <v>1</v>
      </c>
      <c r="O40" s="36" t="s">
        <v>1079</v>
      </c>
      <c r="P40" s="40">
        <v>1</v>
      </c>
      <c r="Q40" s="41">
        <v>39.229999999999997</v>
      </c>
      <c r="R40" s="42">
        <v>0</v>
      </c>
      <c r="S40" s="43">
        <v>0</v>
      </c>
      <c r="T40" s="40"/>
      <c r="U40" s="38">
        <v>549</v>
      </c>
      <c r="V40" s="36" t="s">
        <v>1069</v>
      </c>
      <c r="W40" s="36" t="s">
        <v>901</v>
      </c>
      <c r="X40" s="36" t="s">
        <v>1068</v>
      </c>
      <c r="Y40" s="38">
        <v>396</v>
      </c>
      <c r="Z40" s="36" t="s">
        <v>1611</v>
      </c>
      <c r="AA40" s="38">
        <v>21</v>
      </c>
      <c r="AB40" s="36" t="s">
        <v>1108</v>
      </c>
      <c r="AC40" s="38">
        <v>57</v>
      </c>
      <c r="AD40" s="36" t="s">
        <v>1065</v>
      </c>
      <c r="AE40" s="36"/>
      <c r="AF40" s="36" t="s">
        <v>1064</v>
      </c>
      <c r="AG40" s="38">
        <v>60482</v>
      </c>
      <c r="AH40" s="38">
        <v>1363</v>
      </c>
      <c r="AI40" s="36" t="s">
        <v>1380</v>
      </c>
      <c r="AJ40" s="38"/>
      <c r="AK40" s="36"/>
      <c r="AL40" s="36" t="s">
        <v>7330</v>
      </c>
      <c r="AM40" s="36" t="s">
        <v>7329</v>
      </c>
      <c r="AN40" s="38">
        <v>52</v>
      </c>
      <c r="AO40" s="36" t="s">
        <v>1062</v>
      </c>
      <c r="AP40" s="36" t="s">
        <v>5256</v>
      </c>
      <c r="AQ40" s="36" t="s">
        <v>5255</v>
      </c>
      <c r="AR40" s="36" t="s">
        <v>5127</v>
      </c>
      <c r="AS40" s="38">
        <v>9100</v>
      </c>
      <c r="AT40" s="36" t="s">
        <v>7332</v>
      </c>
      <c r="AU40" s="42">
        <v>1</v>
      </c>
      <c r="AV40" s="44">
        <v>100</v>
      </c>
      <c r="AW40" s="42">
        <v>1</v>
      </c>
      <c r="AX40" s="36" t="s">
        <v>1079</v>
      </c>
      <c r="AY40" s="42">
        <v>39.229999999999997</v>
      </c>
      <c r="AZ40" s="43">
        <v>39.229999999999997</v>
      </c>
      <c r="BA40" s="38"/>
      <c r="BB40" s="36"/>
      <c r="BC40" s="36"/>
    </row>
    <row r="41" spans="1:55" ht="15" customHeight="1">
      <c r="A41" s="38">
        <v>258411</v>
      </c>
      <c r="B41" s="37" t="s">
        <v>1073</v>
      </c>
      <c r="C41" s="39">
        <v>45678</v>
      </c>
      <c r="D41" s="39">
        <v>45678.363715277803</v>
      </c>
      <c r="E41" s="36" t="s">
        <v>7331</v>
      </c>
      <c r="F41" s="38">
        <v>7552</v>
      </c>
      <c r="G41" s="36" t="s">
        <v>2556</v>
      </c>
      <c r="H41" s="40">
        <v>2</v>
      </c>
      <c r="I41" s="36"/>
      <c r="J41" s="40">
        <v>1.44</v>
      </c>
      <c r="K41" s="41">
        <v>2.88</v>
      </c>
      <c r="L41" s="41">
        <v>0</v>
      </c>
      <c r="M41" s="41">
        <v>0</v>
      </c>
      <c r="N41" s="40">
        <v>2</v>
      </c>
      <c r="O41" s="36" t="s">
        <v>1079</v>
      </c>
      <c r="P41" s="40">
        <v>2</v>
      </c>
      <c r="Q41" s="41">
        <v>2.88</v>
      </c>
      <c r="R41" s="42">
        <v>0</v>
      </c>
      <c r="S41" s="43">
        <v>0</v>
      </c>
      <c r="T41" s="40"/>
      <c r="U41" s="38">
        <v>549</v>
      </c>
      <c r="V41" s="36" t="s">
        <v>1069</v>
      </c>
      <c r="W41" s="36" t="s">
        <v>901</v>
      </c>
      <c r="X41" s="36" t="s">
        <v>1068</v>
      </c>
      <c r="Y41" s="38">
        <v>387</v>
      </c>
      <c r="Z41" s="36" t="s">
        <v>1571</v>
      </c>
      <c r="AA41" s="38">
        <v>21</v>
      </c>
      <c r="AB41" s="36" t="s">
        <v>1108</v>
      </c>
      <c r="AC41" s="38">
        <v>57</v>
      </c>
      <c r="AD41" s="36" t="s">
        <v>1065</v>
      </c>
      <c r="AE41" s="36"/>
      <c r="AF41" s="36" t="s">
        <v>1064</v>
      </c>
      <c r="AG41" s="38">
        <v>60482</v>
      </c>
      <c r="AH41" s="38">
        <v>1363</v>
      </c>
      <c r="AI41" s="36" t="s">
        <v>1380</v>
      </c>
      <c r="AJ41" s="38"/>
      <c r="AK41" s="36"/>
      <c r="AL41" s="36" t="s">
        <v>7330</v>
      </c>
      <c r="AM41" s="36" t="s">
        <v>7329</v>
      </c>
      <c r="AN41" s="38">
        <v>52</v>
      </c>
      <c r="AO41" s="36" t="s">
        <v>1062</v>
      </c>
      <c r="AP41" s="36" t="s">
        <v>5256</v>
      </c>
      <c r="AQ41" s="36" t="s">
        <v>5255</v>
      </c>
      <c r="AR41" s="36" t="s">
        <v>5127</v>
      </c>
      <c r="AS41" s="38">
        <v>7552</v>
      </c>
      <c r="AT41" s="36" t="s">
        <v>2556</v>
      </c>
      <c r="AU41" s="42">
        <v>2</v>
      </c>
      <c r="AV41" s="44">
        <v>100</v>
      </c>
      <c r="AW41" s="42">
        <v>2</v>
      </c>
      <c r="AX41" s="36" t="s">
        <v>1079</v>
      </c>
      <c r="AY41" s="42">
        <v>1.44</v>
      </c>
      <c r="AZ41" s="43">
        <v>2.88</v>
      </c>
      <c r="BA41" s="38"/>
      <c r="BB41" s="36"/>
      <c r="BC41" s="36"/>
    </row>
    <row r="42" spans="1:55" ht="15" customHeight="1">
      <c r="A42" s="38">
        <v>258410</v>
      </c>
      <c r="B42" s="37" t="s">
        <v>1073</v>
      </c>
      <c r="C42" s="39">
        <v>45678</v>
      </c>
      <c r="D42" s="39">
        <v>45678.363703703697</v>
      </c>
      <c r="E42" s="36" t="s">
        <v>7331</v>
      </c>
      <c r="F42" s="38">
        <v>7546</v>
      </c>
      <c r="G42" s="36" t="s">
        <v>4654</v>
      </c>
      <c r="H42" s="40">
        <v>2</v>
      </c>
      <c r="I42" s="36"/>
      <c r="J42" s="40">
        <v>8.73</v>
      </c>
      <c r="K42" s="41">
        <v>17.46</v>
      </c>
      <c r="L42" s="41">
        <v>0</v>
      </c>
      <c r="M42" s="41">
        <v>0</v>
      </c>
      <c r="N42" s="40">
        <v>2</v>
      </c>
      <c r="O42" s="36" t="s">
        <v>1079</v>
      </c>
      <c r="P42" s="40">
        <v>2</v>
      </c>
      <c r="Q42" s="41">
        <v>17.46</v>
      </c>
      <c r="R42" s="42">
        <v>0</v>
      </c>
      <c r="S42" s="43">
        <v>0</v>
      </c>
      <c r="T42" s="40"/>
      <c r="U42" s="38">
        <v>549</v>
      </c>
      <c r="V42" s="36" t="s">
        <v>1069</v>
      </c>
      <c r="W42" s="36" t="s">
        <v>901</v>
      </c>
      <c r="X42" s="36" t="s">
        <v>1068</v>
      </c>
      <c r="Y42" s="38">
        <v>387</v>
      </c>
      <c r="Z42" s="36" t="s">
        <v>1571</v>
      </c>
      <c r="AA42" s="38">
        <v>21</v>
      </c>
      <c r="AB42" s="36" t="s">
        <v>1108</v>
      </c>
      <c r="AC42" s="38">
        <v>57</v>
      </c>
      <c r="AD42" s="36" t="s">
        <v>1065</v>
      </c>
      <c r="AE42" s="36"/>
      <c r="AF42" s="36" t="s">
        <v>1064</v>
      </c>
      <c r="AG42" s="38">
        <v>60482</v>
      </c>
      <c r="AH42" s="38">
        <v>1363</v>
      </c>
      <c r="AI42" s="36" t="s">
        <v>1380</v>
      </c>
      <c r="AJ42" s="38"/>
      <c r="AK42" s="36"/>
      <c r="AL42" s="36" t="s">
        <v>7330</v>
      </c>
      <c r="AM42" s="36" t="s">
        <v>7329</v>
      </c>
      <c r="AN42" s="38">
        <v>52</v>
      </c>
      <c r="AO42" s="36" t="s">
        <v>1062</v>
      </c>
      <c r="AP42" s="36" t="s">
        <v>5256</v>
      </c>
      <c r="AQ42" s="36" t="s">
        <v>5255</v>
      </c>
      <c r="AR42" s="36" t="s">
        <v>5127</v>
      </c>
      <c r="AS42" s="38">
        <v>7546</v>
      </c>
      <c r="AT42" s="36" t="s">
        <v>4654</v>
      </c>
      <c r="AU42" s="42">
        <v>2</v>
      </c>
      <c r="AV42" s="44">
        <v>100</v>
      </c>
      <c r="AW42" s="42">
        <v>2</v>
      </c>
      <c r="AX42" s="36" t="s">
        <v>1079</v>
      </c>
      <c r="AY42" s="42">
        <v>8.73</v>
      </c>
      <c r="AZ42" s="43">
        <v>17.46</v>
      </c>
      <c r="BA42" s="38"/>
      <c r="BB42" s="36"/>
      <c r="BC42" s="36"/>
    </row>
    <row r="43" spans="1:55" ht="15" customHeight="1">
      <c r="A43" s="38">
        <v>258409</v>
      </c>
      <c r="B43" s="37" t="s">
        <v>1073</v>
      </c>
      <c r="C43" s="39">
        <v>45678</v>
      </c>
      <c r="D43" s="39">
        <v>45678.363703703697</v>
      </c>
      <c r="E43" s="36" t="s">
        <v>7331</v>
      </c>
      <c r="F43" s="38">
        <v>7542</v>
      </c>
      <c r="G43" s="36" t="s">
        <v>1863</v>
      </c>
      <c r="H43" s="40">
        <v>1</v>
      </c>
      <c r="I43" s="36"/>
      <c r="J43" s="40">
        <v>2.35</v>
      </c>
      <c r="K43" s="41">
        <v>2.35</v>
      </c>
      <c r="L43" s="41">
        <v>0</v>
      </c>
      <c r="M43" s="41">
        <v>0</v>
      </c>
      <c r="N43" s="40">
        <v>1</v>
      </c>
      <c r="O43" s="36" t="s">
        <v>1079</v>
      </c>
      <c r="P43" s="40">
        <v>1</v>
      </c>
      <c r="Q43" s="41">
        <v>2.35</v>
      </c>
      <c r="R43" s="42">
        <v>0</v>
      </c>
      <c r="S43" s="43">
        <v>0</v>
      </c>
      <c r="T43" s="40"/>
      <c r="U43" s="38">
        <v>549</v>
      </c>
      <c r="V43" s="36" t="s">
        <v>1069</v>
      </c>
      <c r="W43" s="36" t="s">
        <v>901</v>
      </c>
      <c r="X43" s="36" t="s">
        <v>1068</v>
      </c>
      <c r="Y43" s="38">
        <v>387</v>
      </c>
      <c r="Z43" s="36" t="s">
        <v>1571</v>
      </c>
      <c r="AA43" s="38">
        <v>21</v>
      </c>
      <c r="AB43" s="36" t="s">
        <v>1108</v>
      </c>
      <c r="AC43" s="38">
        <v>57</v>
      </c>
      <c r="AD43" s="36" t="s">
        <v>1065</v>
      </c>
      <c r="AE43" s="36"/>
      <c r="AF43" s="36" t="s">
        <v>1064</v>
      </c>
      <c r="AG43" s="38">
        <v>60482</v>
      </c>
      <c r="AH43" s="38">
        <v>1363</v>
      </c>
      <c r="AI43" s="36" t="s">
        <v>1380</v>
      </c>
      <c r="AJ43" s="38"/>
      <c r="AK43" s="36"/>
      <c r="AL43" s="36" t="s">
        <v>7330</v>
      </c>
      <c r="AM43" s="36" t="s">
        <v>7329</v>
      </c>
      <c r="AN43" s="38">
        <v>52</v>
      </c>
      <c r="AO43" s="36" t="s">
        <v>1062</v>
      </c>
      <c r="AP43" s="36" t="s">
        <v>5256</v>
      </c>
      <c r="AQ43" s="36" t="s">
        <v>5255</v>
      </c>
      <c r="AR43" s="36" t="s">
        <v>5127</v>
      </c>
      <c r="AS43" s="38">
        <v>7542</v>
      </c>
      <c r="AT43" s="36" t="s">
        <v>1863</v>
      </c>
      <c r="AU43" s="42">
        <v>1</v>
      </c>
      <c r="AV43" s="44">
        <v>100</v>
      </c>
      <c r="AW43" s="42">
        <v>1</v>
      </c>
      <c r="AX43" s="36" t="s">
        <v>1079</v>
      </c>
      <c r="AY43" s="42">
        <v>2.35</v>
      </c>
      <c r="AZ43" s="43">
        <v>2.35</v>
      </c>
      <c r="BA43" s="38"/>
      <c r="BB43" s="36"/>
      <c r="BC43" s="36"/>
    </row>
    <row r="44" spans="1:55" ht="15" customHeight="1">
      <c r="A44" s="38">
        <v>258408</v>
      </c>
      <c r="B44" s="37" t="s">
        <v>1073</v>
      </c>
      <c r="C44" s="39">
        <v>45678</v>
      </c>
      <c r="D44" s="39">
        <v>45678.363692129598</v>
      </c>
      <c r="E44" s="36" t="s">
        <v>7331</v>
      </c>
      <c r="F44" s="38">
        <v>7154</v>
      </c>
      <c r="G44" s="36" t="s">
        <v>1859</v>
      </c>
      <c r="H44" s="40">
        <v>1.5</v>
      </c>
      <c r="I44" s="36"/>
      <c r="J44" s="40">
        <v>10.2133</v>
      </c>
      <c r="K44" s="41">
        <v>15.32</v>
      </c>
      <c r="L44" s="41">
        <v>0</v>
      </c>
      <c r="M44" s="41">
        <v>0</v>
      </c>
      <c r="N44" s="40">
        <v>1.5</v>
      </c>
      <c r="O44" s="36" t="s">
        <v>1124</v>
      </c>
      <c r="P44" s="40">
        <v>1.5</v>
      </c>
      <c r="Q44" s="41">
        <v>15.32</v>
      </c>
      <c r="R44" s="42">
        <v>0</v>
      </c>
      <c r="S44" s="43">
        <v>0</v>
      </c>
      <c r="T44" s="40"/>
      <c r="U44" s="38">
        <v>549</v>
      </c>
      <c r="V44" s="36" t="s">
        <v>1069</v>
      </c>
      <c r="W44" s="36" t="s">
        <v>901</v>
      </c>
      <c r="X44" s="36" t="s">
        <v>1068</v>
      </c>
      <c r="Y44" s="38">
        <v>385</v>
      </c>
      <c r="Z44" s="36" t="s">
        <v>1807</v>
      </c>
      <c r="AA44" s="38">
        <v>21</v>
      </c>
      <c r="AB44" s="36" t="s">
        <v>1108</v>
      </c>
      <c r="AC44" s="38">
        <v>57</v>
      </c>
      <c r="AD44" s="36" t="s">
        <v>1065</v>
      </c>
      <c r="AE44" s="36"/>
      <c r="AF44" s="36" t="s">
        <v>1064</v>
      </c>
      <c r="AG44" s="38">
        <v>60482</v>
      </c>
      <c r="AH44" s="38">
        <v>1363</v>
      </c>
      <c r="AI44" s="36" t="s">
        <v>1380</v>
      </c>
      <c r="AJ44" s="38"/>
      <c r="AK44" s="36"/>
      <c r="AL44" s="36" t="s">
        <v>7330</v>
      </c>
      <c r="AM44" s="36" t="s">
        <v>7329</v>
      </c>
      <c r="AN44" s="38">
        <v>52</v>
      </c>
      <c r="AO44" s="36" t="s">
        <v>1062</v>
      </c>
      <c r="AP44" s="36" t="s">
        <v>5256</v>
      </c>
      <c r="AQ44" s="36" t="s">
        <v>5255</v>
      </c>
      <c r="AR44" s="36" t="s">
        <v>5127</v>
      </c>
      <c r="AS44" s="38">
        <v>7154</v>
      </c>
      <c r="AT44" s="36" t="s">
        <v>1859</v>
      </c>
      <c r="AU44" s="42">
        <v>1.5</v>
      </c>
      <c r="AV44" s="44">
        <v>100</v>
      </c>
      <c r="AW44" s="42">
        <v>1.5</v>
      </c>
      <c r="AX44" s="36" t="s">
        <v>1124</v>
      </c>
      <c r="AY44" s="42">
        <v>10.2133</v>
      </c>
      <c r="AZ44" s="43">
        <v>15.32</v>
      </c>
      <c r="BA44" s="38"/>
      <c r="BB44" s="36"/>
      <c r="BC44" s="36"/>
    </row>
    <row r="45" spans="1:55" ht="15" customHeight="1">
      <c r="A45" s="38">
        <v>258407</v>
      </c>
      <c r="B45" s="37" t="s">
        <v>1073</v>
      </c>
      <c r="C45" s="39">
        <v>45678</v>
      </c>
      <c r="D45" s="39">
        <v>45678.363692129598</v>
      </c>
      <c r="E45" s="36" t="s">
        <v>7331</v>
      </c>
      <c r="F45" s="38">
        <v>7153</v>
      </c>
      <c r="G45" s="36" t="s">
        <v>4465</v>
      </c>
      <c r="H45" s="40">
        <v>1.5</v>
      </c>
      <c r="I45" s="36"/>
      <c r="J45" s="40">
        <v>4.7466999999999997</v>
      </c>
      <c r="K45" s="41">
        <v>7.12</v>
      </c>
      <c r="L45" s="41">
        <v>0</v>
      </c>
      <c r="M45" s="41">
        <v>0</v>
      </c>
      <c r="N45" s="40">
        <v>1.5</v>
      </c>
      <c r="O45" s="36" t="s">
        <v>1124</v>
      </c>
      <c r="P45" s="40">
        <v>1.5</v>
      </c>
      <c r="Q45" s="41">
        <v>7.12</v>
      </c>
      <c r="R45" s="42">
        <v>0</v>
      </c>
      <c r="S45" s="43">
        <v>0</v>
      </c>
      <c r="T45" s="40"/>
      <c r="U45" s="38">
        <v>549</v>
      </c>
      <c r="V45" s="36" t="s">
        <v>1069</v>
      </c>
      <c r="W45" s="36" t="s">
        <v>901</v>
      </c>
      <c r="X45" s="36" t="s">
        <v>1068</v>
      </c>
      <c r="Y45" s="38">
        <v>385</v>
      </c>
      <c r="Z45" s="36" t="s">
        <v>1807</v>
      </c>
      <c r="AA45" s="38">
        <v>21</v>
      </c>
      <c r="AB45" s="36" t="s">
        <v>1108</v>
      </c>
      <c r="AC45" s="38">
        <v>57</v>
      </c>
      <c r="AD45" s="36" t="s">
        <v>1065</v>
      </c>
      <c r="AE45" s="36"/>
      <c r="AF45" s="36" t="s">
        <v>1064</v>
      </c>
      <c r="AG45" s="38">
        <v>60482</v>
      </c>
      <c r="AH45" s="38">
        <v>1363</v>
      </c>
      <c r="AI45" s="36" t="s">
        <v>1380</v>
      </c>
      <c r="AJ45" s="38"/>
      <c r="AK45" s="36"/>
      <c r="AL45" s="36" t="s">
        <v>7330</v>
      </c>
      <c r="AM45" s="36" t="s">
        <v>7329</v>
      </c>
      <c r="AN45" s="38">
        <v>52</v>
      </c>
      <c r="AO45" s="36" t="s">
        <v>1062</v>
      </c>
      <c r="AP45" s="36" t="s">
        <v>5256</v>
      </c>
      <c r="AQ45" s="36" t="s">
        <v>5255</v>
      </c>
      <c r="AR45" s="36" t="s">
        <v>5127</v>
      </c>
      <c r="AS45" s="38">
        <v>7153</v>
      </c>
      <c r="AT45" s="36" t="s">
        <v>4465</v>
      </c>
      <c r="AU45" s="42">
        <v>1.5</v>
      </c>
      <c r="AV45" s="44">
        <v>100</v>
      </c>
      <c r="AW45" s="42">
        <v>1.5</v>
      </c>
      <c r="AX45" s="36" t="s">
        <v>1124</v>
      </c>
      <c r="AY45" s="42">
        <v>4.7466999999999997</v>
      </c>
      <c r="AZ45" s="43">
        <v>7.12</v>
      </c>
      <c r="BA45" s="38"/>
      <c r="BB45" s="36"/>
      <c r="BC45" s="36"/>
    </row>
    <row r="46" spans="1:55" ht="15" customHeight="1">
      <c r="A46" s="38">
        <v>258403</v>
      </c>
      <c r="B46" s="37" t="s">
        <v>1073</v>
      </c>
      <c r="C46" s="39">
        <v>45678</v>
      </c>
      <c r="D46" s="39">
        <v>45678.359050925901</v>
      </c>
      <c r="E46" s="36" t="s">
        <v>7328</v>
      </c>
      <c r="F46" s="38">
        <v>3342</v>
      </c>
      <c r="G46" s="36" t="s">
        <v>2859</v>
      </c>
      <c r="H46" s="40">
        <v>7.2</v>
      </c>
      <c r="I46" s="36"/>
      <c r="J46" s="40">
        <v>33.305599999999998</v>
      </c>
      <c r="K46" s="41">
        <v>239.8</v>
      </c>
      <c r="L46" s="41">
        <v>0</v>
      </c>
      <c r="M46" s="41">
        <v>0</v>
      </c>
      <c r="N46" s="40">
        <v>7.2</v>
      </c>
      <c r="O46" s="36" t="s">
        <v>1110</v>
      </c>
      <c r="P46" s="40">
        <v>7.2</v>
      </c>
      <c r="Q46" s="41">
        <v>239.8</v>
      </c>
      <c r="R46" s="42">
        <v>0</v>
      </c>
      <c r="S46" s="43">
        <v>0</v>
      </c>
      <c r="T46" s="40"/>
      <c r="U46" s="38">
        <v>549</v>
      </c>
      <c r="V46" s="36" t="s">
        <v>1069</v>
      </c>
      <c r="W46" s="36" t="s">
        <v>901</v>
      </c>
      <c r="X46" s="36" t="s">
        <v>1068</v>
      </c>
      <c r="Y46" s="38">
        <v>339</v>
      </c>
      <c r="Z46" s="36" t="s">
        <v>1109</v>
      </c>
      <c r="AA46" s="38">
        <v>21</v>
      </c>
      <c r="AB46" s="36" t="s">
        <v>1108</v>
      </c>
      <c r="AC46" s="38">
        <v>57</v>
      </c>
      <c r="AD46" s="36" t="s">
        <v>1065</v>
      </c>
      <c r="AE46" s="36" t="s">
        <v>7327</v>
      </c>
      <c r="AF46" s="36" t="s">
        <v>1064</v>
      </c>
      <c r="AG46" s="38">
        <v>60481</v>
      </c>
      <c r="AH46" s="38">
        <v>1362</v>
      </c>
      <c r="AI46" s="36" t="s">
        <v>1188</v>
      </c>
      <c r="AJ46" s="38"/>
      <c r="AK46" s="36"/>
      <c r="AL46" s="36" t="s">
        <v>7326</v>
      </c>
      <c r="AM46" s="36" t="s">
        <v>7325</v>
      </c>
      <c r="AN46" s="38">
        <v>52</v>
      </c>
      <c r="AO46" s="36" t="s">
        <v>1062</v>
      </c>
      <c r="AP46" s="36" t="s">
        <v>3509</v>
      </c>
      <c r="AQ46" s="36" t="s">
        <v>3508</v>
      </c>
      <c r="AR46" s="36" t="s">
        <v>1075</v>
      </c>
      <c r="AS46" s="38">
        <v>3342</v>
      </c>
      <c r="AT46" s="36" t="s">
        <v>2859</v>
      </c>
      <c r="AU46" s="42">
        <v>7.2</v>
      </c>
      <c r="AV46" s="44">
        <v>100</v>
      </c>
      <c r="AW46" s="42">
        <v>7.2</v>
      </c>
      <c r="AX46" s="36" t="s">
        <v>1110</v>
      </c>
      <c r="AY46" s="42">
        <v>33.305599999999998</v>
      </c>
      <c r="AZ46" s="43">
        <v>239.8</v>
      </c>
      <c r="BA46" s="38"/>
      <c r="BB46" s="36"/>
      <c r="BC46" s="36"/>
    </row>
    <row r="47" spans="1:55" ht="15" customHeight="1">
      <c r="A47" s="38">
        <v>258288</v>
      </c>
      <c r="B47" s="37" t="s">
        <v>1073</v>
      </c>
      <c r="C47" s="39">
        <v>45677</v>
      </c>
      <c r="D47" s="39">
        <v>45677.705335648097</v>
      </c>
      <c r="E47" s="36" t="s">
        <v>7324</v>
      </c>
      <c r="F47" s="38">
        <v>18508</v>
      </c>
      <c r="G47" s="36" t="s">
        <v>5460</v>
      </c>
      <c r="H47" s="40">
        <v>12</v>
      </c>
      <c r="I47" s="36"/>
      <c r="J47" s="40">
        <v>13.5</v>
      </c>
      <c r="K47" s="41">
        <v>162</v>
      </c>
      <c r="L47" s="41">
        <v>0</v>
      </c>
      <c r="M47" s="41">
        <v>0</v>
      </c>
      <c r="N47" s="40">
        <v>12</v>
      </c>
      <c r="O47" s="36" t="s">
        <v>1079</v>
      </c>
      <c r="P47" s="40">
        <v>12</v>
      </c>
      <c r="Q47" s="41">
        <v>162</v>
      </c>
      <c r="R47" s="42">
        <v>0</v>
      </c>
      <c r="S47" s="43">
        <v>0</v>
      </c>
      <c r="T47" s="40"/>
      <c r="U47" s="38">
        <v>549</v>
      </c>
      <c r="V47" s="36" t="s">
        <v>1069</v>
      </c>
      <c r="W47" s="36" t="s">
        <v>901</v>
      </c>
      <c r="X47" s="36" t="s">
        <v>1068</v>
      </c>
      <c r="Y47" s="38">
        <v>314</v>
      </c>
      <c r="Z47" s="36" t="s">
        <v>1225</v>
      </c>
      <c r="AA47" s="38">
        <v>21</v>
      </c>
      <c r="AB47" s="36" t="s">
        <v>1108</v>
      </c>
      <c r="AC47" s="38">
        <v>57</v>
      </c>
      <c r="AD47" s="36" t="s">
        <v>1065</v>
      </c>
      <c r="AE47" s="36"/>
      <c r="AF47" s="36" t="s">
        <v>1064</v>
      </c>
      <c r="AG47" s="38">
        <v>60473</v>
      </c>
      <c r="AH47" s="38">
        <v>1437</v>
      </c>
      <c r="AI47" s="36" t="s">
        <v>2167</v>
      </c>
      <c r="AJ47" s="38"/>
      <c r="AK47" s="36"/>
      <c r="AL47" s="36" t="s">
        <v>7322</v>
      </c>
      <c r="AM47" s="36" t="s">
        <v>7321</v>
      </c>
      <c r="AN47" s="38">
        <v>52</v>
      </c>
      <c r="AO47" s="36" t="s">
        <v>1062</v>
      </c>
      <c r="AP47" s="36" t="s">
        <v>7272</v>
      </c>
      <c r="AQ47" s="36" t="s">
        <v>7271</v>
      </c>
      <c r="AR47" s="36" t="s">
        <v>5127</v>
      </c>
      <c r="AS47" s="38">
        <v>18508</v>
      </c>
      <c r="AT47" s="36" t="s">
        <v>5460</v>
      </c>
      <c r="AU47" s="42">
        <v>12</v>
      </c>
      <c r="AV47" s="44">
        <v>100</v>
      </c>
      <c r="AW47" s="42">
        <v>12</v>
      </c>
      <c r="AX47" s="36" t="s">
        <v>1079</v>
      </c>
      <c r="AY47" s="42">
        <v>13.5</v>
      </c>
      <c r="AZ47" s="43">
        <v>162</v>
      </c>
      <c r="BA47" s="38"/>
      <c r="BB47" s="36"/>
      <c r="BC47" s="36"/>
    </row>
    <row r="48" spans="1:55" ht="15" customHeight="1">
      <c r="A48" s="38">
        <v>258287</v>
      </c>
      <c r="B48" s="37" t="s">
        <v>1073</v>
      </c>
      <c r="C48" s="39">
        <v>45677</v>
      </c>
      <c r="D48" s="39">
        <v>45677.705324074101</v>
      </c>
      <c r="E48" s="36" t="s">
        <v>7324</v>
      </c>
      <c r="F48" s="38">
        <v>17558</v>
      </c>
      <c r="G48" s="36" t="s">
        <v>6258</v>
      </c>
      <c r="H48" s="40">
        <v>10</v>
      </c>
      <c r="I48" s="36"/>
      <c r="J48" s="40">
        <v>0.68</v>
      </c>
      <c r="K48" s="41">
        <v>6.8</v>
      </c>
      <c r="L48" s="41">
        <v>0</v>
      </c>
      <c r="M48" s="41">
        <v>0</v>
      </c>
      <c r="N48" s="40">
        <v>10</v>
      </c>
      <c r="O48" s="36" t="s">
        <v>1079</v>
      </c>
      <c r="P48" s="40">
        <v>10</v>
      </c>
      <c r="Q48" s="41">
        <v>6.8</v>
      </c>
      <c r="R48" s="42">
        <v>0</v>
      </c>
      <c r="S48" s="43">
        <v>0</v>
      </c>
      <c r="T48" s="40"/>
      <c r="U48" s="38">
        <v>549</v>
      </c>
      <c r="V48" s="36" t="s">
        <v>1069</v>
      </c>
      <c r="W48" s="36" t="s">
        <v>901</v>
      </c>
      <c r="X48" s="36" t="s">
        <v>1068</v>
      </c>
      <c r="Y48" s="38">
        <v>320</v>
      </c>
      <c r="Z48" s="36" t="s">
        <v>2039</v>
      </c>
      <c r="AA48" s="38">
        <v>21</v>
      </c>
      <c r="AB48" s="36" t="s">
        <v>1108</v>
      </c>
      <c r="AC48" s="38">
        <v>57</v>
      </c>
      <c r="AD48" s="36" t="s">
        <v>1065</v>
      </c>
      <c r="AE48" s="36" t="s">
        <v>7323</v>
      </c>
      <c r="AF48" s="36" t="s">
        <v>1064</v>
      </c>
      <c r="AG48" s="38">
        <v>60473</v>
      </c>
      <c r="AH48" s="38">
        <v>1437</v>
      </c>
      <c r="AI48" s="36" t="s">
        <v>2167</v>
      </c>
      <c r="AJ48" s="38"/>
      <c r="AK48" s="36"/>
      <c r="AL48" s="36" t="s">
        <v>7322</v>
      </c>
      <c r="AM48" s="36" t="s">
        <v>7321</v>
      </c>
      <c r="AN48" s="38">
        <v>52</v>
      </c>
      <c r="AO48" s="36" t="s">
        <v>1062</v>
      </c>
      <c r="AP48" s="36" t="s">
        <v>7272</v>
      </c>
      <c r="AQ48" s="36" t="s">
        <v>7271</v>
      </c>
      <c r="AR48" s="36" t="s">
        <v>5127</v>
      </c>
      <c r="AS48" s="38">
        <v>17558</v>
      </c>
      <c r="AT48" s="36" t="s">
        <v>6258</v>
      </c>
      <c r="AU48" s="42">
        <v>10</v>
      </c>
      <c r="AV48" s="44">
        <v>100</v>
      </c>
      <c r="AW48" s="42">
        <v>10</v>
      </c>
      <c r="AX48" s="36" t="s">
        <v>1079</v>
      </c>
      <c r="AY48" s="42">
        <v>0.68</v>
      </c>
      <c r="AZ48" s="43">
        <v>6.8</v>
      </c>
      <c r="BA48" s="38"/>
      <c r="BB48" s="36"/>
      <c r="BC48" s="36"/>
    </row>
    <row r="49" spans="1:55" ht="15" customHeight="1">
      <c r="A49" s="38">
        <v>258282</v>
      </c>
      <c r="B49" s="37" t="s">
        <v>1073</v>
      </c>
      <c r="C49" s="39">
        <v>45673</v>
      </c>
      <c r="D49" s="39">
        <v>45677.692523148202</v>
      </c>
      <c r="E49" s="36" t="s">
        <v>7320</v>
      </c>
      <c r="F49" s="38">
        <v>18312</v>
      </c>
      <c r="G49" s="36" t="s">
        <v>5243</v>
      </c>
      <c r="H49" s="40">
        <v>1</v>
      </c>
      <c r="I49" s="36"/>
      <c r="J49" s="40">
        <v>240</v>
      </c>
      <c r="K49" s="41">
        <v>240</v>
      </c>
      <c r="L49" s="41">
        <v>0</v>
      </c>
      <c r="M49" s="41">
        <v>0</v>
      </c>
      <c r="N49" s="40">
        <v>1</v>
      </c>
      <c r="O49" s="36" t="s">
        <v>1079</v>
      </c>
      <c r="P49" s="40">
        <v>1</v>
      </c>
      <c r="Q49" s="41">
        <v>240</v>
      </c>
      <c r="R49" s="42">
        <v>0</v>
      </c>
      <c r="S49" s="43">
        <v>0</v>
      </c>
      <c r="T49" s="40"/>
      <c r="U49" s="38">
        <v>549</v>
      </c>
      <c r="V49" s="36" t="s">
        <v>1069</v>
      </c>
      <c r="W49" s="36" t="s">
        <v>901</v>
      </c>
      <c r="X49" s="36" t="s">
        <v>1068</v>
      </c>
      <c r="Y49" s="38">
        <v>422</v>
      </c>
      <c r="Z49" s="36" t="s">
        <v>1067</v>
      </c>
      <c r="AA49" s="38">
        <v>21</v>
      </c>
      <c r="AB49" s="36" t="s">
        <v>1108</v>
      </c>
      <c r="AC49" s="38">
        <v>57</v>
      </c>
      <c r="AD49" s="36" t="s">
        <v>1065</v>
      </c>
      <c r="AE49" s="36"/>
      <c r="AF49" s="36" t="s">
        <v>1064</v>
      </c>
      <c r="AG49" s="38">
        <v>60472</v>
      </c>
      <c r="AH49" s="38">
        <v>12859</v>
      </c>
      <c r="AI49" s="36" t="s">
        <v>5246</v>
      </c>
      <c r="AJ49" s="38"/>
      <c r="AK49" s="36"/>
      <c r="AL49" s="36" t="s">
        <v>7319</v>
      </c>
      <c r="AM49" s="36" t="s">
        <v>7318</v>
      </c>
      <c r="AN49" s="38">
        <v>52</v>
      </c>
      <c r="AO49" s="36" t="s">
        <v>1062</v>
      </c>
      <c r="AP49" s="36" t="s">
        <v>1061</v>
      </c>
      <c r="AQ49" s="36" t="s">
        <v>1060</v>
      </c>
      <c r="AR49" s="36" t="s">
        <v>1059</v>
      </c>
      <c r="AS49" s="38">
        <v>18312</v>
      </c>
      <c r="AT49" s="36" t="s">
        <v>5243</v>
      </c>
      <c r="AU49" s="42">
        <v>1</v>
      </c>
      <c r="AV49" s="44">
        <v>100</v>
      </c>
      <c r="AW49" s="42">
        <v>1</v>
      </c>
      <c r="AX49" s="36" t="s">
        <v>1079</v>
      </c>
      <c r="AY49" s="42">
        <v>240</v>
      </c>
      <c r="AZ49" s="43">
        <v>240</v>
      </c>
      <c r="BA49" s="38"/>
      <c r="BB49" s="36"/>
      <c r="BC49" s="36"/>
    </row>
    <row r="50" spans="1:55" ht="15" customHeight="1">
      <c r="A50" s="38">
        <v>257988</v>
      </c>
      <c r="B50" s="37" t="s">
        <v>1073</v>
      </c>
      <c r="C50" s="39">
        <v>45673</v>
      </c>
      <c r="D50" s="39">
        <v>45677.614826388897</v>
      </c>
      <c r="E50" s="36" t="s">
        <v>7317</v>
      </c>
      <c r="F50" s="38">
        <v>11166</v>
      </c>
      <c r="G50" s="36" t="s">
        <v>1416</v>
      </c>
      <c r="H50" s="40">
        <v>1</v>
      </c>
      <c r="I50" s="36"/>
      <c r="J50" s="40">
        <v>480</v>
      </c>
      <c r="K50" s="41">
        <v>480</v>
      </c>
      <c r="L50" s="41">
        <v>0</v>
      </c>
      <c r="M50" s="41">
        <v>0</v>
      </c>
      <c r="N50" s="40">
        <v>1</v>
      </c>
      <c r="O50" s="36" t="s">
        <v>1079</v>
      </c>
      <c r="P50" s="40">
        <v>1</v>
      </c>
      <c r="Q50" s="41">
        <v>480</v>
      </c>
      <c r="R50" s="42">
        <v>0</v>
      </c>
      <c r="S50" s="43">
        <v>0</v>
      </c>
      <c r="T50" s="40"/>
      <c r="U50" s="38">
        <v>549</v>
      </c>
      <c r="V50" s="36" t="s">
        <v>1069</v>
      </c>
      <c r="W50" s="36" t="s">
        <v>901</v>
      </c>
      <c r="X50" s="36" t="s">
        <v>1068</v>
      </c>
      <c r="Y50" s="38">
        <v>422</v>
      </c>
      <c r="Z50" s="36" t="s">
        <v>1067</v>
      </c>
      <c r="AA50" s="38">
        <v>21</v>
      </c>
      <c r="AB50" s="36" t="s">
        <v>1108</v>
      </c>
      <c r="AC50" s="38">
        <v>57</v>
      </c>
      <c r="AD50" s="36" t="s">
        <v>1065</v>
      </c>
      <c r="AE50" s="36"/>
      <c r="AF50" s="36" t="s">
        <v>1064</v>
      </c>
      <c r="AG50" s="38">
        <v>60458</v>
      </c>
      <c r="AH50" s="38">
        <v>1292</v>
      </c>
      <c r="AI50" s="36" t="s">
        <v>1127</v>
      </c>
      <c r="AJ50" s="38"/>
      <c r="AK50" s="36"/>
      <c r="AL50" s="36" t="s">
        <v>7316</v>
      </c>
      <c r="AM50" s="36" t="s">
        <v>7315</v>
      </c>
      <c r="AN50" s="38">
        <v>52</v>
      </c>
      <c r="AO50" s="36" t="s">
        <v>1062</v>
      </c>
      <c r="AP50" s="36" t="s">
        <v>1061</v>
      </c>
      <c r="AQ50" s="36" t="s">
        <v>1060</v>
      </c>
      <c r="AR50" s="36" t="s">
        <v>1059</v>
      </c>
      <c r="AS50" s="38">
        <v>11166</v>
      </c>
      <c r="AT50" s="36" t="s">
        <v>1416</v>
      </c>
      <c r="AU50" s="42">
        <v>1</v>
      </c>
      <c r="AV50" s="44">
        <v>100</v>
      </c>
      <c r="AW50" s="42">
        <v>1</v>
      </c>
      <c r="AX50" s="36" t="s">
        <v>1079</v>
      </c>
      <c r="AY50" s="42">
        <v>480</v>
      </c>
      <c r="AZ50" s="43">
        <v>480</v>
      </c>
      <c r="BA50" s="38"/>
      <c r="BB50" s="36"/>
      <c r="BC50" s="36"/>
    </row>
    <row r="51" spans="1:55" ht="15" customHeight="1">
      <c r="A51" s="38">
        <v>256855</v>
      </c>
      <c r="B51" s="37" t="s">
        <v>1073</v>
      </c>
      <c r="C51" s="39">
        <v>45671</v>
      </c>
      <c r="D51" s="39">
        <v>45673.7037962963</v>
      </c>
      <c r="E51" s="36" t="s">
        <v>2731</v>
      </c>
      <c r="F51" s="38">
        <v>20562</v>
      </c>
      <c r="G51" s="36" t="s">
        <v>7314</v>
      </c>
      <c r="H51" s="40">
        <v>1</v>
      </c>
      <c r="I51" s="36"/>
      <c r="J51" s="40">
        <v>59</v>
      </c>
      <c r="K51" s="41">
        <v>59</v>
      </c>
      <c r="L51" s="41">
        <v>0</v>
      </c>
      <c r="M51" s="41">
        <v>0</v>
      </c>
      <c r="N51" s="40">
        <v>1</v>
      </c>
      <c r="O51" s="36" t="s">
        <v>1079</v>
      </c>
      <c r="P51" s="40">
        <v>1</v>
      </c>
      <c r="Q51" s="41">
        <v>59</v>
      </c>
      <c r="R51" s="42">
        <v>0</v>
      </c>
      <c r="S51" s="43">
        <v>0</v>
      </c>
      <c r="T51" s="40"/>
      <c r="U51" s="38">
        <v>549</v>
      </c>
      <c r="V51" s="36" t="s">
        <v>1069</v>
      </c>
      <c r="W51" s="36" t="s">
        <v>901</v>
      </c>
      <c r="X51" s="36" t="s">
        <v>1068</v>
      </c>
      <c r="Y51" s="38">
        <v>356</v>
      </c>
      <c r="Z51" s="36" t="s">
        <v>2126</v>
      </c>
      <c r="AA51" s="38">
        <v>9</v>
      </c>
      <c r="AB51" s="36" t="s">
        <v>1122</v>
      </c>
      <c r="AC51" s="38">
        <v>41</v>
      </c>
      <c r="AD51" s="36" t="s">
        <v>3222</v>
      </c>
      <c r="AE51" s="36"/>
      <c r="AF51" s="36" t="s">
        <v>1064</v>
      </c>
      <c r="AG51" s="38">
        <v>60383</v>
      </c>
      <c r="AH51" s="38">
        <v>6654</v>
      </c>
      <c r="AI51" s="36" t="s">
        <v>2612</v>
      </c>
      <c r="AJ51" s="38"/>
      <c r="AK51" s="36"/>
      <c r="AL51" s="36" t="s">
        <v>7312</v>
      </c>
      <c r="AM51" s="36" t="s">
        <v>7311</v>
      </c>
      <c r="AN51" s="38">
        <v>52</v>
      </c>
      <c r="AO51" s="36" t="s">
        <v>1062</v>
      </c>
      <c r="AP51" s="36" t="s">
        <v>1262</v>
      </c>
      <c r="AQ51" s="36" t="s">
        <v>1261</v>
      </c>
      <c r="AR51" s="36" t="s">
        <v>1260</v>
      </c>
      <c r="AS51" s="38">
        <v>20562</v>
      </c>
      <c r="AT51" s="36" t="s">
        <v>7314</v>
      </c>
      <c r="AU51" s="42">
        <v>1</v>
      </c>
      <c r="AV51" s="44">
        <v>100</v>
      </c>
      <c r="AW51" s="42">
        <v>1</v>
      </c>
      <c r="AX51" s="36" t="s">
        <v>1079</v>
      </c>
      <c r="AY51" s="42">
        <v>59</v>
      </c>
      <c r="AZ51" s="43">
        <v>59</v>
      </c>
      <c r="BA51" s="38"/>
      <c r="BB51" s="36"/>
      <c r="BC51" s="36"/>
    </row>
    <row r="52" spans="1:55" ht="15" customHeight="1">
      <c r="A52" s="38">
        <v>256854</v>
      </c>
      <c r="B52" s="37" t="s">
        <v>1073</v>
      </c>
      <c r="C52" s="39">
        <v>45671</v>
      </c>
      <c r="D52" s="39">
        <v>45673.703784722202</v>
      </c>
      <c r="E52" s="36" t="s">
        <v>2731</v>
      </c>
      <c r="F52" s="38">
        <v>15648</v>
      </c>
      <c r="G52" s="36" t="s">
        <v>5033</v>
      </c>
      <c r="H52" s="40">
        <v>30</v>
      </c>
      <c r="I52" s="36"/>
      <c r="J52" s="40">
        <v>19</v>
      </c>
      <c r="K52" s="41">
        <v>570</v>
      </c>
      <c r="L52" s="41">
        <v>0</v>
      </c>
      <c r="M52" s="41">
        <v>0</v>
      </c>
      <c r="N52" s="40">
        <v>30</v>
      </c>
      <c r="O52" s="36" t="s">
        <v>1079</v>
      </c>
      <c r="P52" s="40">
        <v>30</v>
      </c>
      <c r="Q52" s="41">
        <v>570</v>
      </c>
      <c r="R52" s="42">
        <v>0</v>
      </c>
      <c r="S52" s="43">
        <v>0</v>
      </c>
      <c r="T52" s="40"/>
      <c r="U52" s="38">
        <v>549</v>
      </c>
      <c r="V52" s="36" t="s">
        <v>1069</v>
      </c>
      <c r="W52" s="36" t="s">
        <v>901</v>
      </c>
      <c r="X52" s="36" t="s">
        <v>1068</v>
      </c>
      <c r="Y52" s="38">
        <v>356</v>
      </c>
      <c r="Z52" s="36" t="s">
        <v>2126</v>
      </c>
      <c r="AA52" s="38">
        <v>9</v>
      </c>
      <c r="AB52" s="36" t="s">
        <v>1122</v>
      </c>
      <c r="AC52" s="38">
        <v>41</v>
      </c>
      <c r="AD52" s="36" t="s">
        <v>3222</v>
      </c>
      <c r="AE52" s="36"/>
      <c r="AF52" s="36" t="s">
        <v>1064</v>
      </c>
      <c r="AG52" s="38">
        <v>60383</v>
      </c>
      <c r="AH52" s="38">
        <v>6654</v>
      </c>
      <c r="AI52" s="36" t="s">
        <v>2612</v>
      </c>
      <c r="AJ52" s="38"/>
      <c r="AK52" s="36"/>
      <c r="AL52" s="36" t="s">
        <v>7312</v>
      </c>
      <c r="AM52" s="36" t="s">
        <v>7311</v>
      </c>
      <c r="AN52" s="38">
        <v>52</v>
      </c>
      <c r="AO52" s="36" t="s">
        <v>1062</v>
      </c>
      <c r="AP52" s="36" t="s">
        <v>1262</v>
      </c>
      <c r="AQ52" s="36" t="s">
        <v>1261</v>
      </c>
      <c r="AR52" s="36" t="s">
        <v>1260</v>
      </c>
      <c r="AS52" s="38">
        <v>15648</v>
      </c>
      <c r="AT52" s="36" t="s">
        <v>5033</v>
      </c>
      <c r="AU52" s="42">
        <v>30</v>
      </c>
      <c r="AV52" s="44">
        <v>100</v>
      </c>
      <c r="AW52" s="42">
        <v>30</v>
      </c>
      <c r="AX52" s="36" t="s">
        <v>1079</v>
      </c>
      <c r="AY52" s="42">
        <v>19</v>
      </c>
      <c r="AZ52" s="43">
        <v>570</v>
      </c>
      <c r="BA52" s="38"/>
      <c r="BB52" s="36"/>
      <c r="BC52" s="36"/>
    </row>
    <row r="53" spans="1:55" ht="15" customHeight="1">
      <c r="A53" s="38">
        <v>256853</v>
      </c>
      <c r="B53" s="37" t="s">
        <v>1073</v>
      </c>
      <c r="C53" s="39">
        <v>45671</v>
      </c>
      <c r="D53" s="39">
        <v>45673.703784722202</v>
      </c>
      <c r="E53" s="36" t="s">
        <v>2731</v>
      </c>
      <c r="F53" s="38">
        <v>15631</v>
      </c>
      <c r="G53" s="36" t="s">
        <v>4498</v>
      </c>
      <c r="H53" s="40">
        <v>20</v>
      </c>
      <c r="I53" s="36"/>
      <c r="J53" s="40">
        <v>37.9</v>
      </c>
      <c r="K53" s="41">
        <v>758</v>
      </c>
      <c r="L53" s="41">
        <v>0</v>
      </c>
      <c r="M53" s="41">
        <v>0</v>
      </c>
      <c r="N53" s="40">
        <v>20</v>
      </c>
      <c r="O53" s="36" t="s">
        <v>1079</v>
      </c>
      <c r="P53" s="40">
        <v>20</v>
      </c>
      <c r="Q53" s="41">
        <v>758</v>
      </c>
      <c r="R53" s="42">
        <v>0</v>
      </c>
      <c r="S53" s="43">
        <v>0</v>
      </c>
      <c r="T53" s="40"/>
      <c r="U53" s="38">
        <v>549</v>
      </c>
      <c r="V53" s="36" t="s">
        <v>1069</v>
      </c>
      <c r="W53" s="36" t="s">
        <v>901</v>
      </c>
      <c r="X53" s="36" t="s">
        <v>1068</v>
      </c>
      <c r="Y53" s="38">
        <v>356</v>
      </c>
      <c r="Z53" s="36" t="s">
        <v>2126</v>
      </c>
      <c r="AA53" s="38">
        <v>9</v>
      </c>
      <c r="AB53" s="36" t="s">
        <v>1122</v>
      </c>
      <c r="AC53" s="38">
        <v>41</v>
      </c>
      <c r="AD53" s="36" t="s">
        <v>3222</v>
      </c>
      <c r="AE53" s="36"/>
      <c r="AF53" s="36" t="s">
        <v>1064</v>
      </c>
      <c r="AG53" s="38">
        <v>60383</v>
      </c>
      <c r="AH53" s="38">
        <v>6654</v>
      </c>
      <c r="AI53" s="36" t="s">
        <v>2612</v>
      </c>
      <c r="AJ53" s="38"/>
      <c r="AK53" s="36"/>
      <c r="AL53" s="36" t="s">
        <v>7312</v>
      </c>
      <c r="AM53" s="36" t="s">
        <v>7311</v>
      </c>
      <c r="AN53" s="38">
        <v>52</v>
      </c>
      <c r="AO53" s="36" t="s">
        <v>1062</v>
      </c>
      <c r="AP53" s="36" t="s">
        <v>1262</v>
      </c>
      <c r="AQ53" s="36" t="s">
        <v>1261</v>
      </c>
      <c r="AR53" s="36" t="s">
        <v>1260</v>
      </c>
      <c r="AS53" s="38">
        <v>15631</v>
      </c>
      <c r="AT53" s="36" t="s">
        <v>4498</v>
      </c>
      <c r="AU53" s="42">
        <v>20</v>
      </c>
      <c r="AV53" s="44">
        <v>100</v>
      </c>
      <c r="AW53" s="42">
        <v>20</v>
      </c>
      <c r="AX53" s="36" t="s">
        <v>1079</v>
      </c>
      <c r="AY53" s="42">
        <v>37.9</v>
      </c>
      <c r="AZ53" s="43">
        <v>758</v>
      </c>
      <c r="BA53" s="38"/>
      <c r="BB53" s="36"/>
      <c r="BC53" s="36"/>
    </row>
    <row r="54" spans="1:55" ht="15" customHeight="1">
      <c r="A54" s="38">
        <v>256852</v>
      </c>
      <c r="B54" s="37" t="s">
        <v>1073</v>
      </c>
      <c r="C54" s="39">
        <v>45671</v>
      </c>
      <c r="D54" s="39">
        <v>45673.703773148103</v>
      </c>
      <c r="E54" s="36" t="s">
        <v>2731</v>
      </c>
      <c r="F54" s="38">
        <v>6533</v>
      </c>
      <c r="G54" s="36" t="s">
        <v>7310</v>
      </c>
      <c r="H54" s="40">
        <v>1</v>
      </c>
      <c r="I54" s="36"/>
      <c r="J54" s="40">
        <v>48</v>
      </c>
      <c r="K54" s="41">
        <v>48</v>
      </c>
      <c r="L54" s="41">
        <v>0</v>
      </c>
      <c r="M54" s="41">
        <v>0</v>
      </c>
      <c r="N54" s="40">
        <v>1</v>
      </c>
      <c r="O54" s="36" t="s">
        <v>1079</v>
      </c>
      <c r="P54" s="40">
        <v>1</v>
      </c>
      <c r="Q54" s="41">
        <v>48</v>
      </c>
      <c r="R54" s="42">
        <v>0</v>
      </c>
      <c r="S54" s="43">
        <v>0</v>
      </c>
      <c r="T54" s="40"/>
      <c r="U54" s="38">
        <v>549</v>
      </c>
      <c r="V54" s="36" t="s">
        <v>1069</v>
      </c>
      <c r="W54" s="36" t="s">
        <v>901</v>
      </c>
      <c r="X54" s="36" t="s">
        <v>1068</v>
      </c>
      <c r="Y54" s="38">
        <v>368</v>
      </c>
      <c r="Z54" s="36" t="s">
        <v>7313</v>
      </c>
      <c r="AA54" s="38">
        <v>9</v>
      </c>
      <c r="AB54" s="36" t="s">
        <v>1122</v>
      </c>
      <c r="AC54" s="38">
        <v>41</v>
      </c>
      <c r="AD54" s="36" t="s">
        <v>3222</v>
      </c>
      <c r="AE54" s="36"/>
      <c r="AF54" s="36" t="s">
        <v>1064</v>
      </c>
      <c r="AG54" s="38">
        <v>60383</v>
      </c>
      <c r="AH54" s="38">
        <v>6654</v>
      </c>
      <c r="AI54" s="36" t="s">
        <v>2612</v>
      </c>
      <c r="AJ54" s="38"/>
      <c r="AK54" s="36"/>
      <c r="AL54" s="36" t="s">
        <v>7312</v>
      </c>
      <c r="AM54" s="36" t="s">
        <v>7311</v>
      </c>
      <c r="AN54" s="38">
        <v>52</v>
      </c>
      <c r="AO54" s="36" t="s">
        <v>1062</v>
      </c>
      <c r="AP54" s="36" t="s">
        <v>1262</v>
      </c>
      <c r="AQ54" s="36" t="s">
        <v>1261</v>
      </c>
      <c r="AR54" s="36" t="s">
        <v>1260</v>
      </c>
      <c r="AS54" s="38">
        <v>6533</v>
      </c>
      <c r="AT54" s="36" t="s">
        <v>7310</v>
      </c>
      <c r="AU54" s="42">
        <v>1</v>
      </c>
      <c r="AV54" s="44">
        <v>100</v>
      </c>
      <c r="AW54" s="42">
        <v>1</v>
      </c>
      <c r="AX54" s="36" t="s">
        <v>1079</v>
      </c>
      <c r="AY54" s="42">
        <v>48</v>
      </c>
      <c r="AZ54" s="43">
        <v>48</v>
      </c>
      <c r="BA54" s="38"/>
      <c r="BB54" s="36"/>
      <c r="BC54" s="36"/>
    </row>
    <row r="55" spans="1:55" ht="15" customHeight="1">
      <c r="A55" s="38">
        <v>255089</v>
      </c>
      <c r="B55" s="37" t="s">
        <v>1073</v>
      </c>
      <c r="C55" s="39">
        <v>45671</v>
      </c>
      <c r="D55" s="39">
        <v>45671.650671296302</v>
      </c>
      <c r="E55" s="36" t="s">
        <v>3017</v>
      </c>
      <c r="F55" s="38">
        <v>1175</v>
      </c>
      <c r="G55" s="36" t="s">
        <v>7307</v>
      </c>
      <c r="H55" s="40">
        <v>3</v>
      </c>
      <c r="I55" s="36"/>
      <c r="J55" s="40">
        <v>57</v>
      </c>
      <c r="K55" s="41">
        <v>171</v>
      </c>
      <c r="L55" s="41">
        <v>0</v>
      </c>
      <c r="M55" s="41">
        <v>0</v>
      </c>
      <c r="N55" s="40">
        <v>3</v>
      </c>
      <c r="O55" s="36" t="s">
        <v>1079</v>
      </c>
      <c r="P55" s="40">
        <v>3</v>
      </c>
      <c r="Q55" s="41">
        <v>171</v>
      </c>
      <c r="R55" s="42">
        <v>0</v>
      </c>
      <c r="S55" s="43">
        <v>0</v>
      </c>
      <c r="T55" s="40"/>
      <c r="U55" s="38">
        <v>549</v>
      </c>
      <c r="V55" s="36" t="s">
        <v>1069</v>
      </c>
      <c r="W55" s="36" t="s">
        <v>901</v>
      </c>
      <c r="X55" s="36" t="s">
        <v>1068</v>
      </c>
      <c r="Y55" s="38">
        <v>318</v>
      </c>
      <c r="Z55" s="36" t="s">
        <v>4650</v>
      </c>
      <c r="AA55" s="38">
        <v>21</v>
      </c>
      <c r="AB55" s="36" t="s">
        <v>1108</v>
      </c>
      <c r="AC55" s="38">
        <v>57</v>
      </c>
      <c r="AD55" s="36" t="s">
        <v>1065</v>
      </c>
      <c r="AE55" s="36"/>
      <c r="AF55" s="36" t="s">
        <v>1064</v>
      </c>
      <c r="AG55" s="38">
        <v>60304</v>
      </c>
      <c r="AH55" s="38">
        <v>16370</v>
      </c>
      <c r="AI55" s="36" t="s">
        <v>7303</v>
      </c>
      <c r="AJ55" s="38"/>
      <c r="AK55" s="36"/>
      <c r="AL55" s="36" t="s">
        <v>7309</v>
      </c>
      <c r="AM55" s="36" t="s">
        <v>7308</v>
      </c>
      <c r="AN55" s="38">
        <v>52</v>
      </c>
      <c r="AO55" s="36" t="s">
        <v>1062</v>
      </c>
      <c r="AP55" s="36" t="s">
        <v>7272</v>
      </c>
      <c r="AQ55" s="36" t="s">
        <v>7271</v>
      </c>
      <c r="AR55" s="36" t="s">
        <v>5127</v>
      </c>
      <c r="AS55" s="38">
        <v>1175</v>
      </c>
      <c r="AT55" s="36" t="s">
        <v>7307</v>
      </c>
      <c r="AU55" s="42">
        <v>3</v>
      </c>
      <c r="AV55" s="44">
        <v>100</v>
      </c>
      <c r="AW55" s="42">
        <v>3</v>
      </c>
      <c r="AX55" s="36" t="s">
        <v>1079</v>
      </c>
      <c r="AY55" s="42">
        <v>57</v>
      </c>
      <c r="AZ55" s="43">
        <v>171</v>
      </c>
      <c r="BA55" s="38"/>
      <c r="BB55" s="36"/>
      <c r="BC55" s="36"/>
    </row>
    <row r="56" spans="1:55" ht="15" customHeight="1">
      <c r="A56" s="38">
        <v>253719</v>
      </c>
      <c r="B56" s="37" t="s">
        <v>1073</v>
      </c>
      <c r="C56" s="39">
        <v>45666</v>
      </c>
      <c r="D56" s="39">
        <v>45666.5334953704</v>
      </c>
      <c r="E56" s="36" t="s">
        <v>7306</v>
      </c>
      <c r="F56" s="38">
        <v>18752</v>
      </c>
      <c r="G56" s="36" t="s">
        <v>6083</v>
      </c>
      <c r="H56" s="40">
        <v>1</v>
      </c>
      <c r="I56" s="36"/>
      <c r="J56" s="40">
        <v>10000</v>
      </c>
      <c r="K56" s="41">
        <v>10000</v>
      </c>
      <c r="L56" s="41">
        <v>0</v>
      </c>
      <c r="M56" s="41">
        <v>0</v>
      </c>
      <c r="N56" s="40">
        <v>1</v>
      </c>
      <c r="O56" s="36" t="s">
        <v>1079</v>
      </c>
      <c r="P56" s="40">
        <v>1</v>
      </c>
      <c r="Q56" s="41">
        <v>10000</v>
      </c>
      <c r="R56" s="42">
        <v>0</v>
      </c>
      <c r="S56" s="43">
        <v>0</v>
      </c>
      <c r="T56" s="40"/>
      <c r="U56" s="38">
        <v>549</v>
      </c>
      <c r="V56" s="36" t="s">
        <v>1069</v>
      </c>
      <c r="W56" s="36" t="s">
        <v>1124</v>
      </c>
      <c r="X56" s="36" t="s">
        <v>1068</v>
      </c>
      <c r="Y56" s="38">
        <v>365</v>
      </c>
      <c r="Z56" s="36" t="s">
        <v>1084</v>
      </c>
      <c r="AA56" s="38">
        <v>9</v>
      </c>
      <c r="AB56" s="36" t="s">
        <v>1122</v>
      </c>
      <c r="AC56" s="38">
        <v>57</v>
      </c>
      <c r="AD56" s="36" t="s">
        <v>1065</v>
      </c>
      <c r="AE56" s="36"/>
      <c r="AF56" s="36" t="s">
        <v>1064</v>
      </c>
      <c r="AG56" s="38">
        <v>60112</v>
      </c>
      <c r="AH56" s="38">
        <v>16498</v>
      </c>
      <c r="AI56" s="36" t="s">
        <v>7305</v>
      </c>
      <c r="AJ56" s="38"/>
      <c r="AK56" s="36"/>
      <c r="AL56" s="36"/>
      <c r="AM56" s="36"/>
      <c r="AN56" s="38">
        <v>52</v>
      </c>
      <c r="AO56" s="36" t="s">
        <v>1062</v>
      </c>
      <c r="AP56" s="36" t="s">
        <v>1061</v>
      </c>
      <c r="AQ56" s="36" t="s">
        <v>1060</v>
      </c>
      <c r="AR56" s="36" t="s">
        <v>1059</v>
      </c>
      <c r="AS56" s="38">
        <v>18752</v>
      </c>
      <c r="AT56" s="36" t="s">
        <v>6083</v>
      </c>
      <c r="AU56" s="42">
        <v>1</v>
      </c>
      <c r="AV56" s="44">
        <v>100</v>
      </c>
      <c r="AW56" s="42">
        <v>1</v>
      </c>
      <c r="AX56" s="36" t="s">
        <v>1079</v>
      </c>
      <c r="AY56" s="42">
        <v>10000</v>
      </c>
      <c r="AZ56" s="43">
        <v>10000</v>
      </c>
      <c r="BA56" s="38"/>
      <c r="BB56" s="36"/>
      <c r="BC56" s="36"/>
    </row>
    <row r="57" spans="1:55" ht="15" customHeight="1">
      <c r="A57" s="38">
        <v>249507</v>
      </c>
      <c r="B57" s="37" t="s">
        <v>1073</v>
      </c>
      <c r="C57" s="39">
        <v>45652</v>
      </c>
      <c r="D57" s="39">
        <v>45652.619965277801</v>
      </c>
      <c r="E57" s="36" t="s">
        <v>7304</v>
      </c>
      <c r="F57" s="38">
        <v>20541</v>
      </c>
      <c r="G57" s="36" t="s">
        <v>7301</v>
      </c>
      <c r="H57" s="40">
        <v>1</v>
      </c>
      <c r="I57" s="36"/>
      <c r="J57" s="40">
        <v>33</v>
      </c>
      <c r="K57" s="41">
        <v>33</v>
      </c>
      <c r="L57" s="41">
        <v>0</v>
      </c>
      <c r="M57" s="41">
        <v>0</v>
      </c>
      <c r="N57" s="40">
        <v>1</v>
      </c>
      <c r="O57" s="36" t="s">
        <v>1079</v>
      </c>
      <c r="P57" s="40">
        <v>1</v>
      </c>
      <c r="Q57" s="41">
        <v>33</v>
      </c>
      <c r="R57" s="42">
        <v>0</v>
      </c>
      <c r="S57" s="43">
        <v>0</v>
      </c>
      <c r="T57" s="40"/>
      <c r="U57" s="38">
        <v>549</v>
      </c>
      <c r="V57" s="36" t="s">
        <v>1069</v>
      </c>
      <c r="W57" s="36" t="s">
        <v>901</v>
      </c>
      <c r="X57" s="36" t="s">
        <v>1068</v>
      </c>
      <c r="Y57" s="38">
        <v>323</v>
      </c>
      <c r="Z57" s="36" t="s">
        <v>1084</v>
      </c>
      <c r="AA57" s="38">
        <v>21</v>
      </c>
      <c r="AB57" s="36" t="s">
        <v>1108</v>
      </c>
      <c r="AC57" s="38">
        <v>57</v>
      </c>
      <c r="AD57" s="36" t="s">
        <v>1065</v>
      </c>
      <c r="AE57" s="36"/>
      <c r="AF57" s="36" t="s">
        <v>1064</v>
      </c>
      <c r="AG57" s="38">
        <v>59808</v>
      </c>
      <c r="AH57" s="38">
        <v>16370</v>
      </c>
      <c r="AI57" s="36" t="s">
        <v>7303</v>
      </c>
      <c r="AJ57" s="38"/>
      <c r="AK57" s="36"/>
      <c r="AL57" s="36" t="s">
        <v>7302</v>
      </c>
      <c r="AM57" s="36" t="s">
        <v>4661</v>
      </c>
      <c r="AN57" s="38">
        <v>52</v>
      </c>
      <c r="AO57" s="36" t="s">
        <v>1062</v>
      </c>
      <c r="AP57" s="36" t="s">
        <v>1262</v>
      </c>
      <c r="AQ57" s="36" t="s">
        <v>1261</v>
      </c>
      <c r="AR57" s="36" t="s">
        <v>1260</v>
      </c>
      <c r="AS57" s="38">
        <v>20541</v>
      </c>
      <c r="AT57" s="36" t="s">
        <v>7301</v>
      </c>
      <c r="AU57" s="42">
        <v>1</v>
      </c>
      <c r="AV57" s="44">
        <v>100</v>
      </c>
      <c r="AW57" s="42">
        <v>1</v>
      </c>
      <c r="AX57" s="36" t="s">
        <v>1079</v>
      </c>
      <c r="AY57" s="42">
        <v>33</v>
      </c>
      <c r="AZ57" s="43">
        <v>33</v>
      </c>
      <c r="BA57" s="38"/>
      <c r="BB57" s="36"/>
      <c r="BC57" s="36"/>
    </row>
    <row r="58" spans="1:55" ht="15" customHeight="1">
      <c r="A58" s="38">
        <v>249463</v>
      </c>
      <c r="B58" s="37" t="s">
        <v>1073</v>
      </c>
      <c r="C58" s="39">
        <v>45652</v>
      </c>
      <c r="D58" s="39">
        <v>45652.607152777797</v>
      </c>
      <c r="E58" s="36" t="s">
        <v>7298</v>
      </c>
      <c r="F58" s="38">
        <v>20531</v>
      </c>
      <c r="G58" s="36" t="s">
        <v>7300</v>
      </c>
      <c r="H58" s="40">
        <v>1</v>
      </c>
      <c r="I58" s="36"/>
      <c r="J58" s="40">
        <v>13.67</v>
      </c>
      <c r="K58" s="41">
        <v>13.67</v>
      </c>
      <c r="L58" s="41">
        <v>0</v>
      </c>
      <c r="M58" s="41">
        <v>0</v>
      </c>
      <c r="N58" s="40">
        <v>1</v>
      </c>
      <c r="O58" s="36" t="s">
        <v>1079</v>
      </c>
      <c r="P58" s="40">
        <v>1</v>
      </c>
      <c r="Q58" s="41">
        <v>13.67</v>
      </c>
      <c r="R58" s="42">
        <v>0</v>
      </c>
      <c r="S58" s="43">
        <v>0</v>
      </c>
      <c r="T58" s="40"/>
      <c r="U58" s="38">
        <v>549</v>
      </c>
      <c r="V58" s="36" t="s">
        <v>1069</v>
      </c>
      <c r="W58" s="36" t="s">
        <v>901</v>
      </c>
      <c r="X58" s="36" t="s">
        <v>1068</v>
      </c>
      <c r="Y58" s="38">
        <v>451</v>
      </c>
      <c r="Z58" s="36" t="s">
        <v>1195</v>
      </c>
      <c r="AA58" s="38">
        <v>21</v>
      </c>
      <c r="AB58" s="36" t="s">
        <v>1108</v>
      </c>
      <c r="AC58" s="38">
        <v>57</v>
      </c>
      <c r="AD58" s="36" t="s">
        <v>1065</v>
      </c>
      <c r="AE58" s="36"/>
      <c r="AF58" s="36" t="s">
        <v>1064</v>
      </c>
      <c r="AG58" s="38">
        <v>59800</v>
      </c>
      <c r="AH58" s="38">
        <v>6031</v>
      </c>
      <c r="AI58" s="36" t="s">
        <v>1350</v>
      </c>
      <c r="AJ58" s="38"/>
      <c r="AK58" s="36"/>
      <c r="AL58" s="36" t="s">
        <v>7297</v>
      </c>
      <c r="AM58" s="36" t="s">
        <v>7296</v>
      </c>
      <c r="AN58" s="38">
        <v>52</v>
      </c>
      <c r="AO58" s="36" t="s">
        <v>1062</v>
      </c>
      <c r="AP58" s="36" t="s">
        <v>1262</v>
      </c>
      <c r="AQ58" s="36" t="s">
        <v>1261</v>
      </c>
      <c r="AR58" s="36" t="s">
        <v>1260</v>
      </c>
      <c r="AS58" s="38">
        <v>20531</v>
      </c>
      <c r="AT58" s="36" t="s">
        <v>7300</v>
      </c>
      <c r="AU58" s="42">
        <v>1</v>
      </c>
      <c r="AV58" s="44">
        <v>100</v>
      </c>
      <c r="AW58" s="42">
        <v>1</v>
      </c>
      <c r="AX58" s="36" t="s">
        <v>1079</v>
      </c>
      <c r="AY58" s="42">
        <v>13.67</v>
      </c>
      <c r="AZ58" s="43">
        <v>13.67</v>
      </c>
      <c r="BA58" s="38"/>
      <c r="BB58" s="36"/>
      <c r="BC58" s="36"/>
    </row>
    <row r="59" spans="1:55" ht="15" customHeight="1">
      <c r="A59" s="38">
        <v>249462</v>
      </c>
      <c r="B59" s="37" t="s">
        <v>1073</v>
      </c>
      <c r="C59" s="39">
        <v>45652</v>
      </c>
      <c r="D59" s="39">
        <v>45652.607152777797</v>
      </c>
      <c r="E59" s="36" t="s">
        <v>7298</v>
      </c>
      <c r="F59" s="38">
        <v>13230</v>
      </c>
      <c r="G59" s="36" t="s">
        <v>5741</v>
      </c>
      <c r="H59" s="40">
        <v>1</v>
      </c>
      <c r="I59" s="36"/>
      <c r="J59" s="40">
        <v>28.73</v>
      </c>
      <c r="K59" s="41">
        <v>28.73</v>
      </c>
      <c r="L59" s="41">
        <v>0</v>
      </c>
      <c r="M59" s="41">
        <v>0</v>
      </c>
      <c r="N59" s="40">
        <v>1</v>
      </c>
      <c r="O59" s="36" t="s">
        <v>1079</v>
      </c>
      <c r="P59" s="40">
        <v>1</v>
      </c>
      <c r="Q59" s="41">
        <v>28.73</v>
      </c>
      <c r="R59" s="42">
        <v>0</v>
      </c>
      <c r="S59" s="43">
        <v>0</v>
      </c>
      <c r="T59" s="40"/>
      <c r="U59" s="38">
        <v>549</v>
      </c>
      <c r="V59" s="36" t="s">
        <v>1069</v>
      </c>
      <c r="W59" s="36" t="s">
        <v>901</v>
      </c>
      <c r="X59" s="36" t="s">
        <v>1068</v>
      </c>
      <c r="Y59" s="38">
        <v>451</v>
      </c>
      <c r="Z59" s="36" t="s">
        <v>1195</v>
      </c>
      <c r="AA59" s="38">
        <v>21</v>
      </c>
      <c r="AB59" s="36" t="s">
        <v>1108</v>
      </c>
      <c r="AC59" s="38">
        <v>57</v>
      </c>
      <c r="AD59" s="36" t="s">
        <v>1065</v>
      </c>
      <c r="AE59" s="36" t="s">
        <v>7299</v>
      </c>
      <c r="AF59" s="36" t="s">
        <v>1064</v>
      </c>
      <c r="AG59" s="38">
        <v>59800</v>
      </c>
      <c r="AH59" s="38">
        <v>6031</v>
      </c>
      <c r="AI59" s="36" t="s">
        <v>1350</v>
      </c>
      <c r="AJ59" s="38"/>
      <c r="AK59" s="36"/>
      <c r="AL59" s="36" t="s">
        <v>7297</v>
      </c>
      <c r="AM59" s="36" t="s">
        <v>7296</v>
      </c>
      <c r="AN59" s="38">
        <v>52</v>
      </c>
      <c r="AO59" s="36" t="s">
        <v>1062</v>
      </c>
      <c r="AP59" s="36" t="s">
        <v>1262</v>
      </c>
      <c r="AQ59" s="36" t="s">
        <v>1261</v>
      </c>
      <c r="AR59" s="36" t="s">
        <v>1260</v>
      </c>
      <c r="AS59" s="38">
        <v>13230</v>
      </c>
      <c r="AT59" s="36" t="s">
        <v>5741</v>
      </c>
      <c r="AU59" s="42">
        <v>1</v>
      </c>
      <c r="AV59" s="44">
        <v>100</v>
      </c>
      <c r="AW59" s="42">
        <v>1</v>
      </c>
      <c r="AX59" s="36" t="s">
        <v>1079</v>
      </c>
      <c r="AY59" s="42">
        <v>28.73</v>
      </c>
      <c r="AZ59" s="43">
        <v>28.73</v>
      </c>
      <c r="BA59" s="38"/>
      <c r="BB59" s="36"/>
      <c r="BC59" s="36"/>
    </row>
    <row r="60" spans="1:55" ht="15" customHeight="1">
      <c r="A60" s="38">
        <v>249461</v>
      </c>
      <c r="B60" s="37" t="s">
        <v>1073</v>
      </c>
      <c r="C60" s="39">
        <v>45652</v>
      </c>
      <c r="D60" s="39">
        <v>45652.607141203698</v>
      </c>
      <c r="E60" s="36" t="s">
        <v>7298</v>
      </c>
      <c r="F60" s="38">
        <v>8454</v>
      </c>
      <c r="G60" s="36" t="s">
        <v>7295</v>
      </c>
      <c r="H60" s="40">
        <v>2</v>
      </c>
      <c r="I60" s="36"/>
      <c r="J60" s="40">
        <v>10.645</v>
      </c>
      <c r="K60" s="41">
        <v>21.29</v>
      </c>
      <c r="L60" s="41">
        <v>0</v>
      </c>
      <c r="M60" s="41">
        <v>0</v>
      </c>
      <c r="N60" s="40">
        <v>2</v>
      </c>
      <c r="O60" s="36" t="s">
        <v>1079</v>
      </c>
      <c r="P60" s="40">
        <v>2</v>
      </c>
      <c r="Q60" s="41">
        <v>21.29</v>
      </c>
      <c r="R60" s="42">
        <v>0</v>
      </c>
      <c r="S60" s="43">
        <v>0</v>
      </c>
      <c r="T60" s="40"/>
      <c r="U60" s="38">
        <v>549</v>
      </c>
      <c r="V60" s="36" t="s">
        <v>1069</v>
      </c>
      <c r="W60" s="36" t="s">
        <v>901</v>
      </c>
      <c r="X60" s="36" t="s">
        <v>1068</v>
      </c>
      <c r="Y60" s="38">
        <v>390</v>
      </c>
      <c r="Z60" s="36" t="s">
        <v>3018</v>
      </c>
      <c r="AA60" s="38">
        <v>21</v>
      </c>
      <c r="AB60" s="36" t="s">
        <v>1108</v>
      </c>
      <c r="AC60" s="38">
        <v>57</v>
      </c>
      <c r="AD60" s="36" t="s">
        <v>1065</v>
      </c>
      <c r="AE60" s="36"/>
      <c r="AF60" s="36" t="s">
        <v>1064</v>
      </c>
      <c r="AG60" s="38">
        <v>59800</v>
      </c>
      <c r="AH60" s="38">
        <v>6031</v>
      </c>
      <c r="AI60" s="36" t="s">
        <v>1350</v>
      </c>
      <c r="AJ60" s="38"/>
      <c r="AK60" s="36"/>
      <c r="AL60" s="36" t="s">
        <v>7297</v>
      </c>
      <c r="AM60" s="36" t="s">
        <v>7296</v>
      </c>
      <c r="AN60" s="38">
        <v>52</v>
      </c>
      <c r="AO60" s="36" t="s">
        <v>1062</v>
      </c>
      <c r="AP60" s="36" t="s">
        <v>1262</v>
      </c>
      <c r="AQ60" s="36" t="s">
        <v>1261</v>
      </c>
      <c r="AR60" s="36" t="s">
        <v>1260</v>
      </c>
      <c r="AS60" s="38">
        <v>8454</v>
      </c>
      <c r="AT60" s="36" t="s">
        <v>7295</v>
      </c>
      <c r="AU60" s="42">
        <v>2</v>
      </c>
      <c r="AV60" s="44">
        <v>100</v>
      </c>
      <c r="AW60" s="42">
        <v>2</v>
      </c>
      <c r="AX60" s="36" t="s">
        <v>1079</v>
      </c>
      <c r="AY60" s="42">
        <v>10.645</v>
      </c>
      <c r="AZ60" s="43">
        <v>21.29</v>
      </c>
      <c r="BA60" s="38"/>
      <c r="BB60" s="36"/>
      <c r="BC60" s="36"/>
    </row>
    <row r="61" spans="1:55" ht="15" customHeight="1">
      <c r="A61" s="38">
        <v>247440</v>
      </c>
      <c r="B61" s="37" t="s">
        <v>1073</v>
      </c>
      <c r="C61" s="39">
        <v>45643</v>
      </c>
      <c r="D61" s="39">
        <v>45645.647800925901</v>
      </c>
      <c r="E61" s="36" t="s">
        <v>1415</v>
      </c>
      <c r="F61" s="38">
        <v>15658</v>
      </c>
      <c r="G61" s="36" t="s">
        <v>2825</v>
      </c>
      <c r="H61" s="40">
        <v>36</v>
      </c>
      <c r="I61" s="36"/>
      <c r="J61" s="40">
        <v>18</v>
      </c>
      <c r="K61" s="41">
        <v>648</v>
      </c>
      <c r="L61" s="41">
        <v>0</v>
      </c>
      <c r="M61" s="41">
        <v>0</v>
      </c>
      <c r="N61" s="40">
        <v>36</v>
      </c>
      <c r="O61" s="36" t="s">
        <v>1124</v>
      </c>
      <c r="P61" s="40">
        <v>36</v>
      </c>
      <c r="Q61" s="41">
        <v>648</v>
      </c>
      <c r="R61" s="42">
        <v>0</v>
      </c>
      <c r="S61" s="43">
        <v>0</v>
      </c>
      <c r="T61" s="40"/>
      <c r="U61" s="38">
        <v>549</v>
      </c>
      <c r="V61" s="36" t="s">
        <v>1069</v>
      </c>
      <c r="W61" s="36" t="s">
        <v>901</v>
      </c>
      <c r="X61" s="36" t="s">
        <v>1068</v>
      </c>
      <c r="Y61" s="38">
        <v>336</v>
      </c>
      <c r="Z61" s="36" t="s">
        <v>2647</v>
      </c>
      <c r="AA61" s="38">
        <v>21</v>
      </c>
      <c r="AB61" s="36" t="s">
        <v>1108</v>
      </c>
      <c r="AC61" s="38">
        <v>57</v>
      </c>
      <c r="AD61" s="36" t="s">
        <v>1065</v>
      </c>
      <c r="AE61" s="36" t="s">
        <v>7294</v>
      </c>
      <c r="AF61" s="36" t="s">
        <v>1064</v>
      </c>
      <c r="AG61" s="38">
        <v>59659</v>
      </c>
      <c r="AH61" s="38">
        <v>6665</v>
      </c>
      <c r="AI61" s="36" t="s">
        <v>1531</v>
      </c>
      <c r="AJ61" s="38"/>
      <c r="AK61" s="36"/>
      <c r="AL61" s="36" t="s">
        <v>7293</v>
      </c>
      <c r="AM61" s="36" t="s">
        <v>7292</v>
      </c>
      <c r="AN61" s="38">
        <v>52</v>
      </c>
      <c r="AO61" s="36" t="s">
        <v>1062</v>
      </c>
      <c r="AP61" s="36" t="s">
        <v>1116</v>
      </c>
      <c r="AQ61" s="36" t="s">
        <v>1060</v>
      </c>
      <c r="AR61" s="36" t="s">
        <v>1075</v>
      </c>
      <c r="AS61" s="38">
        <v>15658</v>
      </c>
      <c r="AT61" s="36" t="s">
        <v>2825</v>
      </c>
      <c r="AU61" s="42">
        <v>36</v>
      </c>
      <c r="AV61" s="44">
        <v>100</v>
      </c>
      <c r="AW61" s="42">
        <v>36</v>
      </c>
      <c r="AX61" s="36" t="s">
        <v>1124</v>
      </c>
      <c r="AY61" s="42">
        <v>18</v>
      </c>
      <c r="AZ61" s="43">
        <v>648</v>
      </c>
      <c r="BA61" s="38"/>
      <c r="BB61" s="36"/>
      <c r="BC61" s="36"/>
    </row>
    <row r="62" spans="1:55" ht="15" customHeight="1">
      <c r="A62" s="38">
        <v>247439</v>
      </c>
      <c r="B62" s="37" t="s">
        <v>1073</v>
      </c>
      <c r="C62" s="39">
        <v>45643</v>
      </c>
      <c r="D62" s="39">
        <v>45645.647789351897</v>
      </c>
      <c r="E62" s="36" t="s">
        <v>1415</v>
      </c>
      <c r="F62" s="38">
        <v>3154</v>
      </c>
      <c r="G62" s="36" t="s">
        <v>2822</v>
      </c>
      <c r="H62" s="40">
        <v>30</v>
      </c>
      <c r="I62" s="36"/>
      <c r="J62" s="40">
        <v>2</v>
      </c>
      <c r="K62" s="41">
        <v>60</v>
      </c>
      <c r="L62" s="41">
        <v>0</v>
      </c>
      <c r="M62" s="41">
        <v>0</v>
      </c>
      <c r="N62" s="40">
        <v>30</v>
      </c>
      <c r="O62" s="36" t="s">
        <v>1136</v>
      </c>
      <c r="P62" s="40">
        <v>30</v>
      </c>
      <c r="Q62" s="41">
        <v>60</v>
      </c>
      <c r="R62" s="42">
        <v>0</v>
      </c>
      <c r="S62" s="43">
        <v>0</v>
      </c>
      <c r="T62" s="40"/>
      <c r="U62" s="38">
        <v>549</v>
      </c>
      <c r="V62" s="36" t="s">
        <v>1069</v>
      </c>
      <c r="W62" s="36" t="s">
        <v>901</v>
      </c>
      <c r="X62" s="36" t="s">
        <v>1068</v>
      </c>
      <c r="Y62" s="38">
        <v>336</v>
      </c>
      <c r="Z62" s="36" t="s">
        <v>2647</v>
      </c>
      <c r="AA62" s="38">
        <v>21</v>
      </c>
      <c r="AB62" s="36" t="s">
        <v>1108</v>
      </c>
      <c r="AC62" s="38">
        <v>57</v>
      </c>
      <c r="AD62" s="36" t="s">
        <v>1065</v>
      </c>
      <c r="AE62" s="36"/>
      <c r="AF62" s="36" t="s">
        <v>1064</v>
      </c>
      <c r="AG62" s="38">
        <v>59659</v>
      </c>
      <c r="AH62" s="38">
        <v>6665</v>
      </c>
      <c r="AI62" s="36" t="s">
        <v>1531</v>
      </c>
      <c r="AJ62" s="38"/>
      <c r="AK62" s="36"/>
      <c r="AL62" s="36" t="s">
        <v>7293</v>
      </c>
      <c r="AM62" s="36" t="s">
        <v>7292</v>
      </c>
      <c r="AN62" s="38">
        <v>52</v>
      </c>
      <c r="AO62" s="36" t="s">
        <v>1062</v>
      </c>
      <c r="AP62" s="36" t="s">
        <v>1116</v>
      </c>
      <c r="AQ62" s="36" t="s">
        <v>1060</v>
      </c>
      <c r="AR62" s="36" t="s">
        <v>1075</v>
      </c>
      <c r="AS62" s="38">
        <v>3154</v>
      </c>
      <c r="AT62" s="36" t="s">
        <v>2822</v>
      </c>
      <c r="AU62" s="42">
        <v>30</v>
      </c>
      <c r="AV62" s="44">
        <v>100</v>
      </c>
      <c r="AW62" s="42">
        <v>30</v>
      </c>
      <c r="AX62" s="36" t="s">
        <v>1136</v>
      </c>
      <c r="AY62" s="42">
        <v>2</v>
      </c>
      <c r="AZ62" s="43">
        <v>60</v>
      </c>
      <c r="BA62" s="38"/>
      <c r="BB62" s="36"/>
      <c r="BC62" s="36"/>
    </row>
    <row r="63" spans="1:55" ht="15" customHeight="1">
      <c r="A63" s="38">
        <v>247438</v>
      </c>
      <c r="B63" s="37" t="s">
        <v>1073</v>
      </c>
      <c r="C63" s="39">
        <v>45643</v>
      </c>
      <c r="D63" s="39">
        <v>45645.647789351897</v>
      </c>
      <c r="E63" s="36" t="s">
        <v>1415</v>
      </c>
      <c r="F63" s="38">
        <v>3057</v>
      </c>
      <c r="G63" s="36" t="s">
        <v>1140</v>
      </c>
      <c r="H63" s="40">
        <v>4.5</v>
      </c>
      <c r="I63" s="36"/>
      <c r="J63" s="40">
        <v>40</v>
      </c>
      <c r="K63" s="41">
        <v>180</v>
      </c>
      <c r="L63" s="41">
        <v>0</v>
      </c>
      <c r="M63" s="41">
        <v>0</v>
      </c>
      <c r="N63" s="40">
        <v>4.5</v>
      </c>
      <c r="O63" s="36" t="s">
        <v>1124</v>
      </c>
      <c r="P63" s="40">
        <v>4.5</v>
      </c>
      <c r="Q63" s="41">
        <v>180</v>
      </c>
      <c r="R63" s="42">
        <v>0</v>
      </c>
      <c r="S63" s="43">
        <v>0</v>
      </c>
      <c r="T63" s="40"/>
      <c r="U63" s="38">
        <v>549</v>
      </c>
      <c r="V63" s="36" t="s">
        <v>1069</v>
      </c>
      <c r="W63" s="36" t="s">
        <v>901</v>
      </c>
      <c r="X63" s="36" t="s">
        <v>1068</v>
      </c>
      <c r="Y63" s="38">
        <v>332</v>
      </c>
      <c r="Z63" s="36" t="s">
        <v>1133</v>
      </c>
      <c r="AA63" s="38">
        <v>21</v>
      </c>
      <c r="AB63" s="36" t="s">
        <v>1108</v>
      </c>
      <c r="AC63" s="38">
        <v>57</v>
      </c>
      <c r="AD63" s="36" t="s">
        <v>1065</v>
      </c>
      <c r="AE63" s="36"/>
      <c r="AF63" s="36" t="s">
        <v>1064</v>
      </c>
      <c r="AG63" s="38">
        <v>59659</v>
      </c>
      <c r="AH63" s="38">
        <v>6665</v>
      </c>
      <c r="AI63" s="36" t="s">
        <v>1531</v>
      </c>
      <c r="AJ63" s="38"/>
      <c r="AK63" s="36"/>
      <c r="AL63" s="36" t="s">
        <v>7293</v>
      </c>
      <c r="AM63" s="36" t="s">
        <v>7292</v>
      </c>
      <c r="AN63" s="38">
        <v>52</v>
      </c>
      <c r="AO63" s="36" t="s">
        <v>1062</v>
      </c>
      <c r="AP63" s="36" t="s">
        <v>1116</v>
      </c>
      <c r="AQ63" s="36" t="s">
        <v>1060</v>
      </c>
      <c r="AR63" s="36" t="s">
        <v>1075</v>
      </c>
      <c r="AS63" s="38">
        <v>3057</v>
      </c>
      <c r="AT63" s="36" t="s">
        <v>1140</v>
      </c>
      <c r="AU63" s="42">
        <v>4.5</v>
      </c>
      <c r="AV63" s="44">
        <v>100</v>
      </c>
      <c r="AW63" s="42">
        <v>4.5</v>
      </c>
      <c r="AX63" s="36" t="s">
        <v>1124</v>
      </c>
      <c r="AY63" s="42">
        <v>40</v>
      </c>
      <c r="AZ63" s="43">
        <v>180</v>
      </c>
      <c r="BA63" s="38"/>
      <c r="BB63" s="36"/>
      <c r="BC63" s="36"/>
    </row>
    <row r="64" spans="1:55" ht="15" customHeight="1">
      <c r="A64" s="38">
        <v>247437</v>
      </c>
      <c r="B64" s="37" t="s">
        <v>1073</v>
      </c>
      <c r="C64" s="39">
        <v>45643</v>
      </c>
      <c r="D64" s="39">
        <v>45645.647777777798</v>
      </c>
      <c r="E64" s="36" t="s">
        <v>1415</v>
      </c>
      <c r="F64" s="38">
        <v>3051</v>
      </c>
      <c r="G64" s="36" t="s">
        <v>1137</v>
      </c>
      <c r="H64" s="40">
        <v>32</v>
      </c>
      <c r="I64" s="36"/>
      <c r="J64" s="40">
        <v>65.900000000000006</v>
      </c>
      <c r="K64" s="41">
        <v>2108.8000000000002</v>
      </c>
      <c r="L64" s="41">
        <v>0</v>
      </c>
      <c r="M64" s="41">
        <v>0</v>
      </c>
      <c r="N64" s="40">
        <v>32</v>
      </c>
      <c r="O64" s="36" t="s">
        <v>1136</v>
      </c>
      <c r="P64" s="40">
        <v>32</v>
      </c>
      <c r="Q64" s="41">
        <v>2108.8000000000002</v>
      </c>
      <c r="R64" s="42">
        <v>0</v>
      </c>
      <c r="S64" s="43">
        <v>0</v>
      </c>
      <c r="T64" s="40"/>
      <c r="U64" s="38">
        <v>549</v>
      </c>
      <c r="V64" s="36" t="s">
        <v>1069</v>
      </c>
      <c r="W64" s="36" t="s">
        <v>901</v>
      </c>
      <c r="X64" s="36" t="s">
        <v>1068</v>
      </c>
      <c r="Y64" s="38">
        <v>332</v>
      </c>
      <c r="Z64" s="36" t="s">
        <v>1133</v>
      </c>
      <c r="AA64" s="38">
        <v>21</v>
      </c>
      <c r="AB64" s="36" t="s">
        <v>1108</v>
      </c>
      <c r="AC64" s="38">
        <v>57</v>
      </c>
      <c r="AD64" s="36" t="s">
        <v>1065</v>
      </c>
      <c r="AE64" s="36" t="s">
        <v>7294</v>
      </c>
      <c r="AF64" s="36" t="s">
        <v>1064</v>
      </c>
      <c r="AG64" s="38">
        <v>59659</v>
      </c>
      <c r="AH64" s="38">
        <v>6665</v>
      </c>
      <c r="AI64" s="36" t="s">
        <v>1531</v>
      </c>
      <c r="AJ64" s="38"/>
      <c r="AK64" s="36"/>
      <c r="AL64" s="36" t="s">
        <v>7293</v>
      </c>
      <c r="AM64" s="36" t="s">
        <v>7292</v>
      </c>
      <c r="AN64" s="38">
        <v>52</v>
      </c>
      <c r="AO64" s="36" t="s">
        <v>1062</v>
      </c>
      <c r="AP64" s="36" t="s">
        <v>1116</v>
      </c>
      <c r="AQ64" s="36" t="s">
        <v>1060</v>
      </c>
      <c r="AR64" s="36" t="s">
        <v>1075</v>
      </c>
      <c r="AS64" s="38">
        <v>3051</v>
      </c>
      <c r="AT64" s="36" t="s">
        <v>1137</v>
      </c>
      <c r="AU64" s="42">
        <v>32</v>
      </c>
      <c r="AV64" s="44">
        <v>100</v>
      </c>
      <c r="AW64" s="42">
        <v>32</v>
      </c>
      <c r="AX64" s="36" t="s">
        <v>1136</v>
      </c>
      <c r="AY64" s="42">
        <v>65.900000000000006</v>
      </c>
      <c r="AZ64" s="43">
        <v>2108.8000000000002</v>
      </c>
      <c r="BA64" s="38"/>
      <c r="BB64" s="36"/>
      <c r="BC64" s="36"/>
    </row>
    <row r="65" spans="1:55" ht="15" customHeight="1">
      <c r="A65" s="38">
        <v>246124</v>
      </c>
      <c r="B65" s="37" t="s">
        <v>1073</v>
      </c>
      <c r="C65" s="39">
        <v>45642</v>
      </c>
      <c r="D65" s="39">
        <v>45644.409756944398</v>
      </c>
      <c r="E65" s="36" t="s">
        <v>7291</v>
      </c>
      <c r="F65" s="38">
        <v>11148</v>
      </c>
      <c r="G65" s="36" t="s">
        <v>1071</v>
      </c>
      <c r="H65" s="40">
        <v>1</v>
      </c>
      <c r="I65" s="36"/>
      <c r="J65" s="40">
        <v>450</v>
      </c>
      <c r="K65" s="41">
        <v>450</v>
      </c>
      <c r="L65" s="41">
        <v>0</v>
      </c>
      <c r="M65" s="41">
        <v>0</v>
      </c>
      <c r="N65" s="40">
        <v>1</v>
      </c>
      <c r="O65" s="36" t="s">
        <v>1070</v>
      </c>
      <c r="P65" s="40">
        <v>1</v>
      </c>
      <c r="Q65" s="41">
        <v>450</v>
      </c>
      <c r="R65" s="42">
        <v>0</v>
      </c>
      <c r="S65" s="43">
        <v>0</v>
      </c>
      <c r="T65" s="40"/>
      <c r="U65" s="38">
        <v>549</v>
      </c>
      <c r="V65" s="36" t="s">
        <v>1069</v>
      </c>
      <c r="W65" s="36" t="s">
        <v>901</v>
      </c>
      <c r="X65" s="36" t="s">
        <v>1068</v>
      </c>
      <c r="Y65" s="38">
        <v>422</v>
      </c>
      <c r="Z65" s="36" t="s">
        <v>1067</v>
      </c>
      <c r="AA65" s="38">
        <v>21</v>
      </c>
      <c r="AB65" s="36" t="s">
        <v>1108</v>
      </c>
      <c r="AC65" s="38">
        <v>57</v>
      </c>
      <c r="AD65" s="36" t="s">
        <v>1065</v>
      </c>
      <c r="AE65" s="36"/>
      <c r="AF65" s="36" t="s">
        <v>1064</v>
      </c>
      <c r="AG65" s="38">
        <v>59590</v>
      </c>
      <c r="AH65" s="38">
        <v>909</v>
      </c>
      <c r="AI65" s="36" t="s">
        <v>1117</v>
      </c>
      <c r="AJ65" s="38"/>
      <c r="AK65" s="36"/>
      <c r="AL65" s="36" t="s">
        <v>7290</v>
      </c>
      <c r="AM65" s="36" t="s">
        <v>7289</v>
      </c>
      <c r="AN65" s="38">
        <v>52</v>
      </c>
      <c r="AO65" s="36" t="s">
        <v>1062</v>
      </c>
      <c r="AP65" s="36" t="s">
        <v>1061</v>
      </c>
      <c r="AQ65" s="36" t="s">
        <v>1060</v>
      </c>
      <c r="AR65" s="36" t="s">
        <v>1059</v>
      </c>
      <c r="AS65" s="38">
        <v>11148</v>
      </c>
      <c r="AT65" s="36" t="s">
        <v>1071</v>
      </c>
      <c r="AU65" s="42">
        <v>1</v>
      </c>
      <c r="AV65" s="44">
        <v>100</v>
      </c>
      <c r="AW65" s="42">
        <v>1</v>
      </c>
      <c r="AX65" s="36" t="s">
        <v>1070</v>
      </c>
      <c r="AY65" s="42">
        <v>450</v>
      </c>
      <c r="AZ65" s="43">
        <v>450</v>
      </c>
      <c r="BA65" s="38"/>
      <c r="BB65" s="36"/>
      <c r="BC65" s="36"/>
    </row>
    <row r="66" spans="1:55" ht="15" customHeight="1">
      <c r="A66" s="38">
        <v>246112</v>
      </c>
      <c r="B66" s="37" t="s">
        <v>1073</v>
      </c>
      <c r="C66" s="39">
        <v>45644</v>
      </c>
      <c r="D66" s="39">
        <v>45644.403564814798</v>
      </c>
      <c r="E66" s="36" t="s">
        <v>7288</v>
      </c>
      <c r="F66" s="38">
        <v>14661</v>
      </c>
      <c r="G66" s="36" t="s">
        <v>1144</v>
      </c>
      <c r="H66" s="40">
        <v>1</v>
      </c>
      <c r="I66" s="36"/>
      <c r="J66" s="40">
        <v>6500</v>
      </c>
      <c r="K66" s="41">
        <v>6500</v>
      </c>
      <c r="L66" s="41">
        <v>0</v>
      </c>
      <c r="M66" s="41">
        <v>0</v>
      </c>
      <c r="N66" s="40">
        <v>1</v>
      </c>
      <c r="O66" s="36" t="s">
        <v>1079</v>
      </c>
      <c r="P66" s="40">
        <v>1</v>
      </c>
      <c r="Q66" s="41">
        <v>6500</v>
      </c>
      <c r="R66" s="42">
        <v>0</v>
      </c>
      <c r="S66" s="43">
        <v>0</v>
      </c>
      <c r="T66" s="40"/>
      <c r="U66" s="38">
        <v>549</v>
      </c>
      <c r="V66" s="36" t="s">
        <v>1069</v>
      </c>
      <c r="W66" s="36" t="s">
        <v>1124</v>
      </c>
      <c r="X66" s="36" t="s">
        <v>1068</v>
      </c>
      <c r="Y66" s="38">
        <v>436</v>
      </c>
      <c r="Z66" s="36" t="s">
        <v>1143</v>
      </c>
      <c r="AA66" s="38">
        <v>21</v>
      </c>
      <c r="AB66" s="36" t="s">
        <v>1108</v>
      </c>
      <c r="AC66" s="38">
        <v>57</v>
      </c>
      <c r="AD66" s="36" t="s">
        <v>1065</v>
      </c>
      <c r="AE66" s="36"/>
      <c r="AF66" s="36" t="s">
        <v>1064</v>
      </c>
      <c r="AG66" s="38">
        <v>59589</v>
      </c>
      <c r="AH66" s="38">
        <v>16369</v>
      </c>
      <c r="AI66" s="36" t="s">
        <v>7287</v>
      </c>
      <c r="AJ66" s="38"/>
      <c r="AK66" s="36"/>
      <c r="AL66" s="36"/>
      <c r="AM66" s="36"/>
      <c r="AN66" s="38">
        <v>52</v>
      </c>
      <c r="AO66" s="36" t="s">
        <v>1062</v>
      </c>
      <c r="AP66" s="36" t="s">
        <v>1061</v>
      </c>
      <c r="AQ66" s="36" t="s">
        <v>1060</v>
      </c>
      <c r="AR66" s="36" t="s">
        <v>1059</v>
      </c>
      <c r="AS66" s="38">
        <v>14661</v>
      </c>
      <c r="AT66" s="36" t="s">
        <v>1144</v>
      </c>
      <c r="AU66" s="42">
        <v>1</v>
      </c>
      <c r="AV66" s="44">
        <v>100</v>
      </c>
      <c r="AW66" s="42">
        <v>1</v>
      </c>
      <c r="AX66" s="36" t="s">
        <v>1079</v>
      </c>
      <c r="AY66" s="42">
        <v>6500</v>
      </c>
      <c r="AZ66" s="43">
        <v>6500</v>
      </c>
      <c r="BA66" s="38"/>
      <c r="BB66" s="36"/>
      <c r="BC66" s="36"/>
    </row>
    <row r="67" spans="1:55" ht="15" customHeight="1">
      <c r="A67" s="38">
        <v>244854</v>
      </c>
      <c r="B67" s="37" t="s">
        <v>1073</v>
      </c>
      <c r="C67" s="39">
        <v>45642</v>
      </c>
      <c r="D67" s="39">
        <v>45642.504085648201</v>
      </c>
      <c r="E67" s="36" t="s">
        <v>7285</v>
      </c>
      <c r="F67" s="38">
        <v>18294</v>
      </c>
      <c r="G67" s="36" t="s">
        <v>7286</v>
      </c>
      <c r="H67" s="40">
        <v>1</v>
      </c>
      <c r="I67" s="36"/>
      <c r="J67" s="40">
        <v>36.06</v>
      </c>
      <c r="K67" s="41">
        <v>36.06</v>
      </c>
      <c r="L67" s="41">
        <v>0</v>
      </c>
      <c r="M67" s="41">
        <v>0</v>
      </c>
      <c r="N67" s="40">
        <v>1</v>
      </c>
      <c r="O67" s="36" t="s">
        <v>1079</v>
      </c>
      <c r="P67" s="40">
        <v>1</v>
      </c>
      <c r="Q67" s="41">
        <v>36.06</v>
      </c>
      <c r="R67" s="42">
        <v>0</v>
      </c>
      <c r="S67" s="43">
        <v>0</v>
      </c>
      <c r="T67" s="40"/>
      <c r="U67" s="38">
        <v>549</v>
      </c>
      <c r="V67" s="36" t="s">
        <v>1069</v>
      </c>
      <c r="W67" s="36" t="s">
        <v>901</v>
      </c>
      <c r="X67" s="36" t="s">
        <v>1068</v>
      </c>
      <c r="Y67" s="38">
        <v>451</v>
      </c>
      <c r="Z67" s="36" t="s">
        <v>1195</v>
      </c>
      <c r="AA67" s="38">
        <v>21</v>
      </c>
      <c r="AB67" s="36" t="s">
        <v>1108</v>
      </c>
      <c r="AC67" s="38">
        <v>57</v>
      </c>
      <c r="AD67" s="36" t="s">
        <v>1065</v>
      </c>
      <c r="AE67" s="36"/>
      <c r="AF67" s="36" t="s">
        <v>1064</v>
      </c>
      <c r="AG67" s="38">
        <v>59469</v>
      </c>
      <c r="AH67" s="38">
        <v>6031</v>
      </c>
      <c r="AI67" s="36" t="s">
        <v>1350</v>
      </c>
      <c r="AJ67" s="38"/>
      <c r="AK67" s="36"/>
      <c r="AL67" s="36" t="s">
        <v>7284</v>
      </c>
      <c r="AM67" s="36" t="s">
        <v>7283</v>
      </c>
      <c r="AN67" s="38">
        <v>52</v>
      </c>
      <c r="AO67" s="36" t="s">
        <v>1062</v>
      </c>
      <c r="AP67" s="36" t="s">
        <v>1061</v>
      </c>
      <c r="AQ67" s="36" t="s">
        <v>1060</v>
      </c>
      <c r="AR67" s="36" t="s">
        <v>1059</v>
      </c>
      <c r="AS67" s="38">
        <v>18294</v>
      </c>
      <c r="AT67" s="36" t="s">
        <v>7286</v>
      </c>
      <c r="AU67" s="42">
        <v>1</v>
      </c>
      <c r="AV67" s="44">
        <v>100</v>
      </c>
      <c r="AW67" s="42">
        <v>1</v>
      </c>
      <c r="AX67" s="36" t="s">
        <v>1079</v>
      </c>
      <c r="AY67" s="42">
        <v>36.06</v>
      </c>
      <c r="AZ67" s="43">
        <v>36.06</v>
      </c>
      <c r="BA67" s="38"/>
      <c r="BB67" s="36"/>
      <c r="BC67" s="36"/>
    </row>
    <row r="68" spans="1:55" ht="15" customHeight="1">
      <c r="A68" s="38">
        <v>244853</v>
      </c>
      <c r="B68" s="37" t="s">
        <v>1073</v>
      </c>
      <c r="C68" s="39">
        <v>45642</v>
      </c>
      <c r="D68" s="39">
        <v>45642.504074074102</v>
      </c>
      <c r="E68" s="36" t="s">
        <v>7285</v>
      </c>
      <c r="F68" s="38">
        <v>17320</v>
      </c>
      <c r="G68" s="36" t="s">
        <v>6793</v>
      </c>
      <c r="H68" s="40">
        <v>1</v>
      </c>
      <c r="I68" s="36"/>
      <c r="J68" s="40">
        <v>9.66</v>
      </c>
      <c r="K68" s="41">
        <v>9.66</v>
      </c>
      <c r="L68" s="41">
        <v>0</v>
      </c>
      <c r="M68" s="41">
        <v>0</v>
      </c>
      <c r="N68" s="40">
        <v>1</v>
      </c>
      <c r="O68" s="36" t="s">
        <v>1079</v>
      </c>
      <c r="P68" s="40">
        <v>1</v>
      </c>
      <c r="Q68" s="41">
        <v>9.66</v>
      </c>
      <c r="R68" s="42">
        <v>0</v>
      </c>
      <c r="S68" s="43">
        <v>0</v>
      </c>
      <c r="T68" s="40"/>
      <c r="U68" s="38">
        <v>549</v>
      </c>
      <c r="V68" s="36" t="s">
        <v>1069</v>
      </c>
      <c r="W68" s="36" t="s">
        <v>901</v>
      </c>
      <c r="X68" s="36" t="s">
        <v>1068</v>
      </c>
      <c r="Y68" s="38">
        <v>340</v>
      </c>
      <c r="Z68" s="36" t="s">
        <v>1209</v>
      </c>
      <c r="AA68" s="38">
        <v>21</v>
      </c>
      <c r="AB68" s="36" t="s">
        <v>1108</v>
      </c>
      <c r="AC68" s="38">
        <v>57</v>
      </c>
      <c r="AD68" s="36" t="s">
        <v>1065</v>
      </c>
      <c r="AE68" s="36"/>
      <c r="AF68" s="36" t="s">
        <v>1064</v>
      </c>
      <c r="AG68" s="38">
        <v>59469</v>
      </c>
      <c r="AH68" s="38">
        <v>6031</v>
      </c>
      <c r="AI68" s="36" t="s">
        <v>1350</v>
      </c>
      <c r="AJ68" s="38"/>
      <c r="AK68" s="36"/>
      <c r="AL68" s="36" t="s">
        <v>7284</v>
      </c>
      <c r="AM68" s="36" t="s">
        <v>7283</v>
      </c>
      <c r="AN68" s="38">
        <v>52</v>
      </c>
      <c r="AO68" s="36" t="s">
        <v>1062</v>
      </c>
      <c r="AP68" s="36" t="s">
        <v>1061</v>
      </c>
      <c r="AQ68" s="36" t="s">
        <v>1060</v>
      </c>
      <c r="AR68" s="36" t="s">
        <v>1059</v>
      </c>
      <c r="AS68" s="38">
        <v>17320</v>
      </c>
      <c r="AT68" s="36" t="s">
        <v>6793</v>
      </c>
      <c r="AU68" s="42">
        <v>1</v>
      </c>
      <c r="AV68" s="44">
        <v>100</v>
      </c>
      <c r="AW68" s="42">
        <v>1</v>
      </c>
      <c r="AX68" s="36" t="s">
        <v>1079</v>
      </c>
      <c r="AY68" s="42">
        <v>9.66</v>
      </c>
      <c r="AZ68" s="43">
        <v>9.66</v>
      </c>
      <c r="BA68" s="38"/>
      <c r="BB68" s="36"/>
      <c r="BC68" s="36"/>
    </row>
    <row r="69" spans="1:55" ht="15" customHeight="1">
      <c r="A69" s="38">
        <v>244751</v>
      </c>
      <c r="B69" s="37" t="s">
        <v>1073</v>
      </c>
      <c r="C69" s="39">
        <v>45642</v>
      </c>
      <c r="D69" s="39">
        <v>45642.472696759301</v>
      </c>
      <c r="E69" s="36" t="s">
        <v>7282</v>
      </c>
      <c r="F69" s="38">
        <v>8181</v>
      </c>
      <c r="G69" s="36" t="s">
        <v>7279</v>
      </c>
      <c r="H69" s="40">
        <v>1</v>
      </c>
      <c r="I69" s="36"/>
      <c r="J69" s="40">
        <v>12.35</v>
      </c>
      <c r="K69" s="41">
        <v>12.35</v>
      </c>
      <c r="L69" s="41">
        <v>0</v>
      </c>
      <c r="M69" s="41">
        <v>0</v>
      </c>
      <c r="N69" s="40">
        <v>1</v>
      </c>
      <c r="O69" s="36" t="s">
        <v>1079</v>
      </c>
      <c r="P69" s="40">
        <v>1</v>
      </c>
      <c r="Q69" s="41">
        <v>12.35</v>
      </c>
      <c r="R69" s="42">
        <v>0</v>
      </c>
      <c r="S69" s="43">
        <v>0</v>
      </c>
      <c r="T69" s="40"/>
      <c r="U69" s="38">
        <v>549</v>
      </c>
      <c r="V69" s="36" t="s">
        <v>1069</v>
      </c>
      <c r="W69" s="36" t="s">
        <v>901</v>
      </c>
      <c r="X69" s="36" t="s">
        <v>1068</v>
      </c>
      <c r="Y69" s="38">
        <v>389</v>
      </c>
      <c r="Z69" s="36" t="s">
        <v>1568</v>
      </c>
      <c r="AA69" s="38">
        <v>21</v>
      </c>
      <c r="AB69" s="36" t="s">
        <v>1108</v>
      </c>
      <c r="AC69" s="38">
        <v>57</v>
      </c>
      <c r="AD69" s="36" t="s">
        <v>1065</v>
      </c>
      <c r="AE69" s="36"/>
      <c r="AF69" s="36" t="s">
        <v>1064</v>
      </c>
      <c r="AG69" s="38">
        <v>59466</v>
      </c>
      <c r="AH69" s="38">
        <v>1437</v>
      </c>
      <c r="AI69" s="36" t="s">
        <v>2167</v>
      </c>
      <c r="AJ69" s="38"/>
      <c r="AK69" s="36"/>
      <c r="AL69" s="36" t="s">
        <v>7281</v>
      </c>
      <c r="AM69" s="36" t="s">
        <v>7280</v>
      </c>
      <c r="AN69" s="38">
        <v>52</v>
      </c>
      <c r="AO69" s="36" t="s">
        <v>1062</v>
      </c>
      <c r="AP69" s="36" t="s">
        <v>3509</v>
      </c>
      <c r="AQ69" s="36" t="s">
        <v>3508</v>
      </c>
      <c r="AR69" s="36" t="s">
        <v>1075</v>
      </c>
      <c r="AS69" s="38">
        <v>8181</v>
      </c>
      <c r="AT69" s="36" t="s">
        <v>7279</v>
      </c>
      <c r="AU69" s="42">
        <v>1</v>
      </c>
      <c r="AV69" s="44">
        <v>100</v>
      </c>
      <c r="AW69" s="42">
        <v>1</v>
      </c>
      <c r="AX69" s="36" t="s">
        <v>1079</v>
      </c>
      <c r="AY69" s="42">
        <v>12.35</v>
      </c>
      <c r="AZ69" s="43">
        <v>12.35</v>
      </c>
      <c r="BA69" s="38"/>
      <c r="BB69" s="36"/>
      <c r="BC69" s="36"/>
    </row>
    <row r="70" spans="1:55" ht="15" customHeight="1">
      <c r="A70" s="38">
        <v>244741</v>
      </c>
      <c r="B70" s="37" t="s">
        <v>1073</v>
      </c>
      <c r="C70" s="39">
        <v>45642</v>
      </c>
      <c r="D70" s="39">
        <v>45642.457824074103</v>
      </c>
      <c r="E70" s="36" t="s">
        <v>7278</v>
      </c>
      <c r="F70" s="38">
        <v>3317</v>
      </c>
      <c r="G70" s="36" t="s">
        <v>1174</v>
      </c>
      <c r="H70" s="40">
        <v>18</v>
      </c>
      <c r="I70" s="36"/>
      <c r="J70" s="40">
        <v>22.05</v>
      </c>
      <c r="K70" s="41">
        <v>396.9</v>
      </c>
      <c r="L70" s="41">
        <v>0</v>
      </c>
      <c r="M70" s="41">
        <v>0</v>
      </c>
      <c r="N70" s="40">
        <v>18</v>
      </c>
      <c r="O70" s="36" t="s">
        <v>1110</v>
      </c>
      <c r="P70" s="40">
        <v>18</v>
      </c>
      <c r="Q70" s="41">
        <v>396.9</v>
      </c>
      <c r="R70" s="42">
        <v>0</v>
      </c>
      <c r="S70" s="43">
        <v>0</v>
      </c>
      <c r="T70" s="40"/>
      <c r="U70" s="38">
        <v>549</v>
      </c>
      <c r="V70" s="36" t="s">
        <v>1069</v>
      </c>
      <c r="W70" s="36" t="s">
        <v>901</v>
      </c>
      <c r="X70" s="36" t="s">
        <v>1068</v>
      </c>
      <c r="Y70" s="38">
        <v>339</v>
      </c>
      <c r="Z70" s="36" t="s">
        <v>1109</v>
      </c>
      <c r="AA70" s="38">
        <v>21</v>
      </c>
      <c r="AB70" s="36" t="s">
        <v>1108</v>
      </c>
      <c r="AC70" s="38">
        <v>57</v>
      </c>
      <c r="AD70" s="36" t="s">
        <v>1065</v>
      </c>
      <c r="AE70" s="36"/>
      <c r="AF70" s="36" t="s">
        <v>1064</v>
      </c>
      <c r="AG70" s="38">
        <v>59457</v>
      </c>
      <c r="AH70" s="38">
        <v>1495</v>
      </c>
      <c r="AI70" s="36" t="s">
        <v>1180</v>
      </c>
      <c r="AJ70" s="38"/>
      <c r="AK70" s="36"/>
      <c r="AL70" s="36" t="s">
        <v>7277</v>
      </c>
      <c r="AM70" s="36" t="s">
        <v>7276</v>
      </c>
      <c r="AN70" s="38">
        <v>52</v>
      </c>
      <c r="AO70" s="36" t="s">
        <v>1062</v>
      </c>
      <c r="AP70" s="36" t="s">
        <v>1116</v>
      </c>
      <c r="AQ70" s="36" t="s">
        <v>1060</v>
      </c>
      <c r="AR70" s="36" t="s">
        <v>1075</v>
      </c>
      <c r="AS70" s="38">
        <v>3317</v>
      </c>
      <c r="AT70" s="36" t="s">
        <v>1174</v>
      </c>
      <c r="AU70" s="42">
        <v>18</v>
      </c>
      <c r="AV70" s="44">
        <v>100</v>
      </c>
      <c r="AW70" s="42">
        <v>18</v>
      </c>
      <c r="AX70" s="36" t="s">
        <v>1110</v>
      </c>
      <c r="AY70" s="42">
        <v>22.05</v>
      </c>
      <c r="AZ70" s="43">
        <v>396.9</v>
      </c>
      <c r="BA70" s="38"/>
      <c r="BB70" s="36"/>
      <c r="BC70" s="36"/>
    </row>
    <row r="71" spans="1:55" ht="15" customHeight="1">
      <c r="A71" s="38">
        <v>244740</v>
      </c>
      <c r="B71" s="37" t="s">
        <v>1073</v>
      </c>
      <c r="C71" s="39">
        <v>45642</v>
      </c>
      <c r="D71" s="39">
        <v>45642.457824074103</v>
      </c>
      <c r="E71" s="36" t="s">
        <v>7278</v>
      </c>
      <c r="F71" s="38">
        <v>250</v>
      </c>
      <c r="G71" s="36" t="s">
        <v>3368</v>
      </c>
      <c r="H71" s="40">
        <v>15</v>
      </c>
      <c r="I71" s="36"/>
      <c r="J71" s="40">
        <v>1.7333000000000001</v>
      </c>
      <c r="K71" s="41">
        <v>26</v>
      </c>
      <c r="L71" s="41">
        <v>0</v>
      </c>
      <c r="M71" s="41">
        <v>0</v>
      </c>
      <c r="N71" s="40">
        <v>15</v>
      </c>
      <c r="O71" s="36" t="s">
        <v>1159</v>
      </c>
      <c r="P71" s="40">
        <v>15</v>
      </c>
      <c r="Q71" s="41">
        <v>26</v>
      </c>
      <c r="R71" s="42">
        <v>0</v>
      </c>
      <c r="S71" s="43">
        <v>0</v>
      </c>
      <c r="T71" s="40"/>
      <c r="U71" s="38">
        <v>549</v>
      </c>
      <c r="V71" s="36" t="s">
        <v>1069</v>
      </c>
      <c r="W71" s="36" t="s">
        <v>901</v>
      </c>
      <c r="X71" s="36" t="s">
        <v>1068</v>
      </c>
      <c r="Y71" s="38">
        <v>307</v>
      </c>
      <c r="Z71" s="36" t="s">
        <v>1158</v>
      </c>
      <c r="AA71" s="38">
        <v>21</v>
      </c>
      <c r="AB71" s="36" t="s">
        <v>1108</v>
      </c>
      <c r="AC71" s="38">
        <v>57</v>
      </c>
      <c r="AD71" s="36" t="s">
        <v>1065</v>
      </c>
      <c r="AE71" s="36"/>
      <c r="AF71" s="36" t="s">
        <v>1064</v>
      </c>
      <c r="AG71" s="38">
        <v>59457</v>
      </c>
      <c r="AH71" s="38">
        <v>1495</v>
      </c>
      <c r="AI71" s="36" t="s">
        <v>1180</v>
      </c>
      <c r="AJ71" s="38"/>
      <c r="AK71" s="36"/>
      <c r="AL71" s="36" t="s">
        <v>7277</v>
      </c>
      <c r="AM71" s="36" t="s">
        <v>7276</v>
      </c>
      <c r="AN71" s="38">
        <v>52</v>
      </c>
      <c r="AO71" s="36" t="s">
        <v>1062</v>
      </c>
      <c r="AP71" s="36" t="s">
        <v>1116</v>
      </c>
      <c r="AQ71" s="36" t="s">
        <v>1060</v>
      </c>
      <c r="AR71" s="36" t="s">
        <v>1075</v>
      </c>
      <c r="AS71" s="38">
        <v>250</v>
      </c>
      <c r="AT71" s="36" t="s">
        <v>3368</v>
      </c>
      <c r="AU71" s="42">
        <v>15</v>
      </c>
      <c r="AV71" s="44">
        <v>100</v>
      </c>
      <c r="AW71" s="42">
        <v>15</v>
      </c>
      <c r="AX71" s="36" t="s">
        <v>1159</v>
      </c>
      <c r="AY71" s="42">
        <v>1.7333000000000001</v>
      </c>
      <c r="AZ71" s="43">
        <v>26</v>
      </c>
      <c r="BA71" s="38"/>
      <c r="BB71" s="36"/>
      <c r="BC71" s="36"/>
    </row>
    <row r="72" spans="1:55" ht="15" customHeight="1">
      <c r="A72" s="38">
        <v>243844</v>
      </c>
      <c r="B72" s="37" t="s">
        <v>1073</v>
      </c>
      <c r="C72" s="39">
        <v>45636</v>
      </c>
      <c r="D72" s="39">
        <v>45638.619849536997</v>
      </c>
      <c r="E72" s="36" t="s">
        <v>508</v>
      </c>
      <c r="F72" s="38">
        <v>15897</v>
      </c>
      <c r="G72" s="36" t="s">
        <v>3019</v>
      </c>
      <c r="H72" s="40">
        <v>1</v>
      </c>
      <c r="I72" s="36"/>
      <c r="J72" s="40">
        <v>2575</v>
      </c>
      <c r="K72" s="41">
        <v>2575</v>
      </c>
      <c r="L72" s="41">
        <v>0</v>
      </c>
      <c r="M72" s="41">
        <v>0</v>
      </c>
      <c r="N72" s="40">
        <v>1</v>
      </c>
      <c r="O72" s="36" t="s">
        <v>1079</v>
      </c>
      <c r="P72" s="40">
        <v>1</v>
      </c>
      <c r="Q72" s="41">
        <v>2575</v>
      </c>
      <c r="R72" s="42">
        <v>0</v>
      </c>
      <c r="S72" s="43">
        <v>0</v>
      </c>
      <c r="T72" s="40"/>
      <c r="U72" s="38">
        <v>549</v>
      </c>
      <c r="V72" s="36" t="s">
        <v>1069</v>
      </c>
      <c r="W72" s="36" t="s">
        <v>901</v>
      </c>
      <c r="X72" s="36" t="s">
        <v>1068</v>
      </c>
      <c r="Y72" s="38">
        <v>390</v>
      </c>
      <c r="Z72" s="36" t="s">
        <v>3018</v>
      </c>
      <c r="AA72" s="38">
        <v>21</v>
      </c>
      <c r="AB72" s="36" t="s">
        <v>1108</v>
      </c>
      <c r="AC72" s="38">
        <v>57</v>
      </c>
      <c r="AD72" s="36" t="s">
        <v>1065</v>
      </c>
      <c r="AE72" s="36"/>
      <c r="AF72" s="36" t="s">
        <v>1064</v>
      </c>
      <c r="AG72" s="38">
        <v>59401</v>
      </c>
      <c r="AH72" s="38">
        <v>16279</v>
      </c>
      <c r="AI72" s="36" t="s">
        <v>7275</v>
      </c>
      <c r="AJ72" s="38"/>
      <c r="AK72" s="36"/>
      <c r="AL72" s="36" t="s">
        <v>7274</v>
      </c>
      <c r="AM72" s="36" t="s">
        <v>7273</v>
      </c>
      <c r="AN72" s="38">
        <v>52</v>
      </c>
      <c r="AO72" s="36" t="s">
        <v>1062</v>
      </c>
      <c r="AP72" s="36" t="s">
        <v>7272</v>
      </c>
      <c r="AQ72" s="36" t="s">
        <v>7271</v>
      </c>
      <c r="AR72" s="36" t="s">
        <v>5127</v>
      </c>
      <c r="AS72" s="38">
        <v>15897</v>
      </c>
      <c r="AT72" s="36" t="s">
        <v>3019</v>
      </c>
      <c r="AU72" s="42">
        <v>1</v>
      </c>
      <c r="AV72" s="44">
        <v>100</v>
      </c>
      <c r="AW72" s="42">
        <v>1</v>
      </c>
      <c r="AX72" s="36" t="s">
        <v>1079</v>
      </c>
      <c r="AY72" s="42">
        <v>2575</v>
      </c>
      <c r="AZ72" s="43">
        <v>2575</v>
      </c>
      <c r="BA72" s="38"/>
      <c r="BB72" s="36"/>
      <c r="BC72" s="36"/>
    </row>
    <row r="73" spans="1:55" ht="15" customHeight="1">
      <c r="A73" s="38">
        <v>243357</v>
      </c>
      <c r="B73" s="37" t="s">
        <v>1073</v>
      </c>
      <c r="C73" s="39">
        <v>45632</v>
      </c>
      <c r="D73" s="39">
        <v>45637.417500000003</v>
      </c>
      <c r="E73" s="36" t="s">
        <v>7270</v>
      </c>
      <c r="F73" s="38">
        <v>14661</v>
      </c>
      <c r="G73" s="36" t="s">
        <v>1144</v>
      </c>
      <c r="H73" s="40">
        <v>1</v>
      </c>
      <c r="I73" s="36"/>
      <c r="J73" s="40">
        <v>6400</v>
      </c>
      <c r="K73" s="41">
        <v>6400</v>
      </c>
      <c r="L73" s="41">
        <v>0</v>
      </c>
      <c r="M73" s="41">
        <v>0</v>
      </c>
      <c r="N73" s="40">
        <v>1</v>
      </c>
      <c r="O73" s="36" t="s">
        <v>1079</v>
      </c>
      <c r="P73" s="40">
        <v>1</v>
      </c>
      <c r="Q73" s="41">
        <v>6400</v>
      </c>
      <c r="R73" s="42">
        <v>0</v>
      </c>
      <c r="S73" s="43">
        <v>0</v>
      </c>
      <c r="T73" s="40"/>
      <c r="U73" s="38">
        <v>549</v>
      </c>
      <c r="V73" s="36" t="s">
        <v>1069</v>
      </c>
      <c r="W73" s="36" t="s">
        <v>901</v>
      </c>
      <c r="X73" s="36" t="s">
        <v>1068</v>
      </c>
      <c r="Y73" s="38">
        <v>436</v>
      </c>
      <c r="Z73" s="36" t="s">
        <v>1143</v>
      </c>
      <c r="AA73" s="38">
        <v>21</v>
      </c>
      <c r="AB73" s="36" t="s">
        <v>1108</v>
      </c>
      <c r="AC73" s="38">
        <v>57</v>
      </c>
      <c r="AD73" s="36" t="s">
        <v>1065</v>
      </c>
      <c r="AE73" s="36"/>
      <c r="AF73" s="36" t="s">
        <v>1064</v>
      </c>
      <c r="AG73" s="38">
        <v>59298</v>
      </c>
      <c r="AH73" s="38">
        <v>15901</v>
      </c>
      <c r="AI73" s="36" t="s">
        <v>7269</v>
      </c>
      <c r="AJ73" s="38"/>
      <c r="AK73" s="36"/>
      <c r="AL73" s="36" t="s">
        <v>7268</v>
      </c>
      <c r="AM73" s="36" t="s">
        <v>7267</v>
      </c>
      <c r="AN73" s="38">
        <v>52</v>
      </c>
      <c r="AO73" s="36" t="s">
        <v>1062</v>
      </c>
      <c r="AP73" s="36" t="s">
        <v>1061</v>
      </c>
      <c r="AQ73" s="36" t="s">
        <v>1060</v>
      </c>
      <c r="AR73" s="36" t="s">
        <v>1059</v>
      </c>
      <c r="AS73" s="38">
        <v>14661</v>
      </c>
      <c r="AT73" s="36" t="s">
        <v>1144</v>
      </c>
      <c r="AU73" s="42">
        <v>1</v>
      </c>
      <c r="AV73" s="44">
        <v>100</v>
      </c>
      <c r="AW73" s="42">
        <v>1</v>
      </c>
      <c r="AX73" s="36" t="s">
        <v>1079</v>
      </c>
      <c r="AY73" s="42">
        <v>6400</v>
      </c>
      <c r="AZ73" s="43">
        <v>6400</v>
      </c>
      <c r="BA73" s="38"/>
      <c r="BB73" s="36"/>
      <c r="BC73" s="36"/>
    </row>
    <row r="74" spans="1:55" ht="15" customHeight="1">
      <c r="A74" s="38">
        <v>242764</v>
      </c>
      <c r="B74" s="37" t="s">
        <v>1073</v>
      </c>
      <c r="C74" s="39">
        <v>45632</v>
      </c>
      <c r="D74" s="39">
        <v>45635.633368055598</v>
      </c>
      <c r="E74" s="36" t="s">
        <v>7266</v>
      </c>
      <c r="F74" s="38">
        <v>11149</v>
      </c>
      <c r="G74" s="36" t="s">
        <v>1071</v>
      </c>
      <c r="H74" s="40">
        <v>30</v>
      </c>
      <c r="I74" s="36"/>
      <c r="J74" s="40">
        <v>15</v>
      </c>
      <c r="K74" s="41">
        <v>450</v>
      </c>
      <c r="L74" s="41">
        <v>0</v>
      </c>
      <c r="M74" s="41">
        <v>0</v>
      </c>
      <c r="N74" s="40">
        <v>30</v>
      </c>
      <c r="O74" s="36" t="s">
        <v>2020</v>
      </c>
      <c r="P74" s="40">
        <v>30</v>
      </c>
      <c r="Q74" s="41">
        <v>450</v>
      </c>
      <c r="R74" s="42">
        <v>0</v>
      </c>
      <c r="S74" s="43">
        <v>0</v>
      </c>
      <c r="T74" s="40"/>
      <c r="U74" s="38">
        <v>549</v>
      </c>
      <c r="V74" s="36" t="s">
        <v>1069</v>
      </c>
      <c r="W74" s="36" t="s">
        <v>901</v>
      </c>
      <c r="X74" s="36" t="s">
        <v>1068</v>
      </c>
      <c r="Y74" s="38">
        <v>422</v>
      </c>
      <c r="Z74" s="36" t="s">
        <v>1067</v>
      </c>
      <c r="AA74" s="38">
        <v>21</v>
      </c>
      <c r="AB74" s="36" t="s">
        <v>1108</v>
      </c>
      <c r="AC74" s="38">
        <v>57</v>
      </c>
      <c r="AD74" s="36" t="s">
        <v>1065</v>
      </c>
      <c r="AE74" s="36"/>
      <c r="AF74" s="36" t="s">
        <v>1064</v>
      </c>
      <c r="AG74" s="38">
        <v>59210</v>
      </c>
      <c r="AH74" s="38">
        <v>909</v>
      </c>
      <c r="AI74" s="36" t="s">
        <v>1117</v>
      </c>
      <c r="AJ74" s="38"/>
      <c r="AK74" s="36"/>
      <c r="AL74" s="36" t="s">
        <v>7265</v>
      </c>
      <c r="AM74" s="36" t="s">
        <v>7264</v>
      </c>
      <c r="AN74" s="38">
        <v>52</v>
      </c>
      <c r="AO74" s="36" t="s">
        <v>1062</v>
      </c>
      <c r="AP74" s="36" t="s">
        <v>1262</v>
      </c>
      <c r="AQ74" s="36" t="s">
        <v>1261</v>
      </c>
      <c r="AR74" s="36" t="s">
        <v>1260</v>
      </c>
      <c r="AS74" s="38">
        <v>11149</v>
      </c>
      <c r="AT74" s="36" t="s">
        <v>1071</v>
      </c>
      <c r="AU74" s="42">
        <v>30</v>
      </c>
      <c r="AV74" s="44">
        <v>100</v>
      </c>
      <c r="AW74" s="42">
        <v>30</v>
      </c>
      <c r="AX74" s="36" t="s">
        <v>2020</v>
      </c>
      <c r="AY74" s="42">
        <v>15</v>
      </c>
      <c r="AZ74" s="43">
        <v>450</v>
      </c>
      <c r="BA74" s="38"/>
      <c r="BB74" s="36"/>
      <c r="BC74" s="36"/>
    </row>
    <row r="75" spans="1:55" ht="15" customHeight="1">
      <c r="A75" s="38">
        <v>242216</v>
      </c>
      <c r="B75" s="37" t="s">
        <v>1073</v>
      </c>
      <c r="C75" s="39">
        <v>45632</v>
      </c>
      <c r="D75" s="39">
        <v>45632.622280092597</v>
      </c>
      <c r="E75" s="36" t="s">
        <v>7262</v>
      </c>
      <c r="F75" s="38">
        <v>13382</v>
      </c>
      <c r="G75" s="36" t="s">
        <v>7263</v>
      </c>
      <c r="H75" s="40">
        <v>1</v>
      </c>
      <c r="I75" s="36"/>
      <c r="J75" s="40">
        <v>66.150000000000006</v>
      </c>
      <c r="K75" s="41">
        <v>66.150000000000006</v>
      </c>
      <c r="L75" s="41">
        <v>0</v>
      </c>
      <c r="M75" s="41">
        <v>0</v>
      </c>
      <c r="N75" s="40">
        <v>1</v>
      </c>
      <c r="O75" s="36" t="s">
        <v>1079</v>
      </c>
      <c r="P75" s="40">
        <v>1</v>
      </c>
      <c r="Q75" s="41">
        <v>66.150000000000006</v>
      </c>
      <c r="R75" s="42">
        <v>0</v>
      </c>
      <c r="S75" s="43">
        <v>0</v>
      </c>
      <c r="T75" s="40"/>
      <c r="U75" s="38">
        <v>549</v>
      </c>
      <c r="V75" s="36" t="s">
        <v>1069</v>
      </c>
      <c r="W75" s="36" t="s">
        <v>901</v>
      </c>
      <c r="X75" s="36" t="s">
        <v>1068</v>
      </c>
      <c r="Y75" s="38">
        <v>451</v>
      </c>
      <c r="Z75" s="36" t="s">
        <v>1195</v>
      </c>
      <c r="AA75" s="38">
        <v>21</v>
      </c>
      <c r="AB75" s="36" t="s">
        <v>1108</v>
      </c>
      <c r="AC75" s="38">
        <v>57</v>
      </c>
      <c r="AD75" s="36" t="s">
        <v>1065</v>
      </c>
      <c r="AE75" s="36"/>
      <c r="AF75" s="36" t="s">
        <v>1064</v>
      </c>
      <c r="AG75" s="38">
        <v>59169</v>
      </c>
      <c r="AH75" s="38">
        <v>1437</v>
      </c>
      <c r="AI75" s="36" t="s">
        <v>2167</v>
      </c>
      <c r="AJ75" s="38"/>
      <c r="AK75" s="36"/>
      <c r="AL75" s="36" t="s">
        <v>7261</v>
      </c>
      <c r="AM75" s="36" t="s">
        <v>7260</v>
      </c>
      <c r="AN75" s="38">
        <v>52</v>
      </c>
      <c r="AO75" s="36" t="s">
        <v>1062</v>
      </c>
      <c r="AP75" s="36" t="s">
        <v>1262</v>
      </c>
      <c r="AQ75" s="36" t="s">
        <v>1261</v>
      </c>
      <c r="AR75" s="36" t="s">
        <v>1260</v>
      </c>
      <c r="AS75" s="38">
        <v>13382</v>
      </c>
      <c r="AT75" s="36" t="s">
        <v>7263</v>
      </c>
      <c r="AU75" s="42">
        <v>1</v>
      </c>
      <c r="AV75" s="44">
        <v>100</v>
      </c>
      <c r="AW75" s="42">
        <v>1</v>
      </c>
      <c r="AX75" s="36" t="s">
        <v>1079</v>
      </c>
      <c r="AY75" s="42">
        <v>66.150000000000006</v>
      </c>
      <c r="AZ75" s="43">
        <v>66.150000000000006</v>
      </c>
      <c r="BA75" s="38"/>
      <c r="BB75" s="36"/>
      <c r="BC75" s="36"/>
    </row>
    <row r="76" spans="1:55" ht="15" customHeight="1">
      <c r="A76" s="38">
        <v>242215</v>
      </c>
      <c r="B76" s="37" t="s">
        <v>1073</v>
      </c>
      <c r="C76" s="39">
        <v>45632</v>
      </c>
      <c r="D76" s="39">
        <v>45632.622268518498</v>
      </c>
      <c r="E76" s="36" t="s">
        <v>7262</v>
      </c>
      <c r="F76" s="38">
        <v>13256</v>
      </c>
      <c r="G76" s="36" t="s">
        <v>5041</v>
      </c>
      <c r="H76" s="40">
        <v>1</v>
      </c>
      <c r="I76" s="36"/>
      <c r="J76" s="40">
        <v>48.55</v>
      </c>
      <c r="K76" s="41">
        <v>48.55</v>
      </c>
      <c r="L76" s="41">
        <v>0</v>
      </c>
      <c r="M76" s="41">
        <v>0</v>
      </c>
      <c r="N76" s="40">
        <v>1</v>
      </c>
      <c r="O76" s="36" t="s">
        <v>1079</v>
      </c>
      <c r="P76" s="40">
        <v>1</v>
      </c>
      <c r="Q76" s="41">
        <v>48.55</v>
      </c>
      <c r="R76" s="42">
        <v>0</v>
      </c>
      <c r="S76" s="43">
        <v>0</v>
      </c>
      <c r="T76" s="40"/>
      <c r="U76" s="38">
        <v>549</v>
      </c>
      <c r="V76" s="36" t="s">
        <v>1069</v>
      </c>
      <c r="W76" s="36" t="s">
        <v>901</v>
      </c>
      <c r="X76" s="36" t="s">
        <v>1068</v>
      </c>
      <c r="Y76" s="38">
        <v>451</v>
      </c>
      <c r="Z76" s="36" t="s">
        <v>1195</v>
      </c>
      <c r="AA76" s="38">
        <v>21</v>
      </c>
      <c r="AB76" s="36" t="s">
        <v>1108</v>
      </c>
      <c r="AC76" s="38">
        <v>57</v>
      </c>
      <c r="AD76" s="36" t="s">
        <v>1065</v>
      </c>
      <c r="AE76" s="36"/>
      <c r="AF76" s="36" t="s">
        <v>1064</v>
      </c>
      <c r="AG76" s="38">
        <v>59169</v>
      </c>
      <c r="AH76" s="38">
        <v>1437</v>
      </c>
      <c r="AI76" s="36" t="s">
        <v>2167</v>
      </c>
      <c r="AJ76" s="38"/>
      <c r="AK76" s="36"/>
      <c r="AL76" s="36" t="s">
        <v>7261</v>
      </c>
      <c r="AM76" s="36" t="s">
        <v>7260</v>
      </c>
      <c r="AN76" s="38">
        <v>52</v>
      </c>
      <c r="AO76" s="36" t="s">
        <v>1062</v>
      </c>
      <c r="AP76" s="36" t="s">
        <v>1262</v>
      </c>
      <c r="AQ76" s="36" t="s">
        <v>1261</v>
      </c>
      <c r="AR76" s="36" t="s">
        <v>1260</v>
      </c>
      <c r="AS76" s="38">
        <v>13256</v>
      </c>
      <c r="AT76" s="36" t="s">
        <v>5041</v>
      </c>
      <c r="AU76" s="42">
        <v>1</v>
      </c>
      <c r="AV76" s="44">
        <v>100</v>
      </c>
      <c r="AW76" s="42">
        <v>1</v>
      </c>
      <c r="AX76" s="36" t="s">
        <v>1079</v>
      </c>
      <c r="AY76" s="42">
        <v>48.55</v>
      </c>
      <c r="AZ76" s="43">
        <v>48.55</v>
      </c>
      <c r="BA76" s="38"/>
      <c r="BB76" s="36"/>
      <c r="BC76" s="36"/>
    </row>
    <row r="77" spans="1:55" ht="15" customHeight="1">
      <c r="A77" s="38">
        <v>241475</v>
      </c>
      <c r="B77" s="37" t="s">
        <v>1073</v>
      </c>
      <c r="C77" s="39">
        <v>45631</v>
      </c>
      <c r="D77" s="39">
        <v>45631.718680555598</v>
      </c>
      <c r="E77" s="36" t="s">
        <v>7259</v>
      </c>
      <c r="F77" s="38">
        <v>8770</v>
      </c>
      <c r="G77" s="36" t="s">
        <v>2972</v>
      </c>
      <c r="H77" s="40">
        <v>1</v>
      </c>
      <c r="I77" s="36"/>
      <c r="J77" s="40">
        <v>9.85</v>
      </c>
      <c r="K77" s="41">
        <v>9.85</v>
      </c>
      <c r="L77" s="41">
        <v>0</v>
      </c>
      <c r="M77" s="41">
        <v>0</v>
      </c>
      <c r="N77" s="40">
        <v>1</v>
      </c>
      <c r="O77" s="36" t="s">
        <v>1079</v>
      </c>
      <c r="P77" s="40">
        <v>1</v>
      </c>
      <c r="Q77" s="41">
        <v>9.85</v>
      </c>
      <c r="R77" s="42">
        <v>0</v>
      </c>
      <c r="S77" s="43">
        <v>0</v>
      </c>
      <c r="T77" s="40"/>
      <c r="U77" s="38">
        <v>549</v>
      </c>
      <c r="V77" s="36" t="s">
        <v>1069</v>
      </c>
      <c r="W77" s="36" t="s">
        <v>901</v>
      </c>
      <c r="X77" s="36" t="s">
        <v>1068</v>
      </c>
      <c r="Y77" s="38">
        <v>393</v>
      </c>
      <c r="Z77" s="36" t="s">
        <v>1491</v>
      </c>
      <c r="AA77" s="38">
        <v>21</v>
      </c>
      <c r="AB77" s="36" t="s">
        <v>1108</v>
      </c>
      <c r="AC77" s="38">
        <v>57</v>
      </c>
      <c r="AD77" s="36" t="s">
        <v>1065</v>
      </c>
      <c r="AE77" s="36"/>
      <c r="AF77" s="36" t="s">
        <v>1064</v>
      </c>
      <c r="AG77" s="38">
        <v>59140</v>
      </c>
      <c r="AH77" s="38">
        <v>6031</v>
      </c>
      <c r="AI77" s="36" t="s">
        <v>1350</v>
      </c>
      <c r="AJ77" s="38"/>
      <c r="AK77" s="36"/>
      <c r="AL77" s="36" t="s">
        <v>7258</v>
      </c>
      <c r="AM77" s="36" t="s">
        <v>7257</v>
      </c>
      <c r="AN77" s="38">
        <v>52</v>
      </c>
      <c r="AO77" s="36" t="s">
        <v>1062</v>
      </c>
      <c r="AP77" s="36" t="s">
        <v>1262</v>
      </c>
      <c r="AQ77" s="36" t="s">
        <v>1261</v>
      </c>
      <c r="AR77" s="36" t="s">
        <v>1260</v>
      </c>
      <c r="AS77" s="38">
        <v>8770</v>
      </c>
      <c r="AT77" s="36" t="s">
        <v>2972</v>
      </c>
      <c r="AU77" s="42">
        <v>1</v>
      </c>
      <c r="AV77" s="44">
        <v>100</v>
      </c>
      <c r="AW77" s="42">
        <v>1</v>
      </c>
      <c r="AX77" s="36" t="s">
        <v>1079</v>
      </c>
      <c r="AY77" s="42">
        <v>9.85</v>
      </c>
      <c r="AZ77" s="43">
        <v>9.85</v>
      </c>
      <c r="BA77" s="38"/>
      <c r="BB77" s="36"/>
      <c r="BC77" s="36"/>
    </row>
    <row r="78" spans="1:55" ht="15" customHeight="1">
      <c r="A78" s="38">
        <v>241474</v>
      </c>
      <c r="B78" s="37" t="s">
        <v>1073</v>
      </c>
      <c r="C78" s="39">
        <v>45631</v>
      </c>
      <c r="D78" s="39">
        <v>45631.718668981499</v>
      </c>
      <c r="E78" s="36" t="s">
        <v>7259</v>
      </c>
      <c r="F78" s="38">
        <v>7736</v>
      </c>
      <c r="G78" s="36" t="s">
        <v>1811</v>
      </c>
      <c r="H78" s="40">
        <v>3</v>
      </c>
      <c r="I78" s="36"/>
      <c r="J78" s="40">
        <v>5.3632999999999997</v>
      </c>
      <c r="K78" s="41">
        <v>16.09</v>
      </c>
      <c r="L78" s="41">
        <v>0</v>
      </c>
      <c r="M78" s="41">
        <v>0</v>
      </c>
      <c r="N78" s="40">
        <v>3</v>
      </c>
      <c r="O78" s="36" t="s">
        <v>1079</v>
      </c>
      <c r="P78" s="40">
        <v>3</v>
      </c>
      <c r="Q78" s="41">
        <v>16.09</v>
      </c>
      <c r="R78" s="42">
        <v>0</v>
      </c>
      <c r="S78" s="43">
        <v>0</v>
      </c>
      <c r="T78" s="40"/>
      <c r="U78" s="38">
        <v>549</v>
      </c>
      <c r="V78" s="36" t="s">
        <v>1069</v>
      </c>
      <c r="W78" s="36" t="s">
        <v>901</v>
      </c>
      <c r="X78" s="36" t="s">
        <v>1068</v>
      </c>
      <c r="Y78" s="38">
        <v>388</v>
      </c>
      <c r="Z78" s="36" t="s">
        <v>1089</v>
      </c>
      <c r="AA78" s="38">
        <v>21</v>
      </c>
      <c r="AB78" s="36" t="s">
        <v>1108</v>
      </c>
      <c r="AC78" s="38">
        <v>57</v>
      </c>
      <c r="AD78" s="36" t="s">
        <v>1065</v>
      </c>
      <c r="AE78" s="36"/>
      <c r="AF78" s="36" t="s">
        <v>1064</v>
      </c>
      <c r="AG78" s="38">
        <v>59140</v>
      </c>
      <c r="AH78" s="38">
        <v>6031</v>
      </c>
      <c r="AI78" s="36" t="s">
        <v>1350</v>
      </c>
      <c r="AJ78" s="38"/>
      <c r="AK78" s="36"/>
      <c r="AL78" s="36" t="s">
        <v>7258</v>
      </c>
      <c r="AM78" s="36" t="s">
        <v>7257</v>
      </c>
      <c r="AN78" s="38">
        <v>52</v>
      </c>
      <c r="AO78" s="36" t="s">
        <v>1062</v>
      </c>
      <c r="AP78" s="36" t="s">
        <v>1262</v>
      </c>
      <c r="AQ78" s="36" t="s">
        <v>1261</v>
      </c>
      <c r="AR78" s="36" t="s">
        <v>1260</v>
      </c>
      <c r="AS78" s="38">
        <v>7736</v>
      </c>
      <c r="AT78" s="36" t="s">
        <v>1811</v>
      </c>
      <c r="AU78" s="42">
        <v>3</v>
      </c>
      <c r="AV78" s="44">
        <v>100</v>
      </c>
      <c r="AW78" s="42">
        <v>3</v>
      </c>
      <c r="AX78" s="36" t="s">
        <v>1079</v>
      </c>
      <c r="AY78" s="42">
        <v>5.3632999999999997</v>
      </c>
      <c r="AZ78" s="43">
        <v>16.09</v>
      </c>
      <c r="BA78" s="38"/>
      <c r="BB78" s="36"/>
      <c r="BC78" s="36"/>
    </row>
    <row r="79" spans="1:55" ht="15" customHeight="1">
      <c r="A79" s="38">
        <v>241473</v>
      </c>
      <c r="B79" s="37" t="s">
        <v>1073</v>
      </c>
      <c r="C79" s="39">
        <v>45631</v>
      </c>
      <c r="D79" s="39">
        <v>45631.7186574074</v>
      </c>
      <c r="E79" s="36" t="s">
        <v>7259</v>
      </c>
      <c r="F79" s="38">
        <v>3422</v>
      </c>
      <c r="G79" s="36" t="s">
        <v>1274</v>
      </c>
      <c r="H79" s="40">
        <v>3</v>
      </c>
      <c r="I79" s="36"/>
      <c r="J79" s="40">
        <v>7.5433000000000003</v>
      </c>
      <c r="K79" s="41">
        <v>22.63</v>
      </c>
      <c r="L79" s="41">
        <v>0</v>
      </c>
      <c r="M79" s="41">
        <v>0</v>
      </c>
      <c r="N79" s="40">
        <v>3</v>
      </c>
      <c r="O79" s="36" t="s">
        <v>1079</v>
      </c>
      <c r="P79" s="40">
        <v>3</v>
      </c>
      <c r="Q79" s="41">
        <v>22.63</v>
      </c>
      <c r="R79" s="42">
        <v>0</v>
      </c>
      <c r="S79" s="43">
        <v>0</v>
      </c>
      <c r="T79" s="40"/>
      <c r="U79" s="38">
        <v>549</v>
      </c>
      <c r="V79" s="36" t="s">
        <v>1069</v>
      </c>
      <c r="W79" s="36" t="s">
        <v>901</v>
      </c>
      <c r="X79" s="36" t="s">
        <v>1068</v>
      </c>
      <c r="Y79" s="38">
        <v>340</v>
      </c>
      <c r="Z79" s="36" t="s">
        <v>1209</v>
      </c>
      <c r="AA79" s="38">
        <v>21</v>
      </c>
      <c r="AB79" s="36" t="s">
        <v>1108</v>
      </c>
      <c r="AC79" s="38">
        <v>57</v>
      </c>
      <c r="AD79" s="36" t="s">
        <v>1065</v>
      </c>
      <c r="AE79" s="36"/>
      <c r="AF79" s="36" t="s">
        <v>1064</v>
      </c>
      <c r="AG79" s="38">
        <v>59140</v>
      </c>
      <c r="AH79" s="38">
        <v>6031</v>
      </c>
      <c r="AI79" s="36" t="s">
        <v>1350</v>
      </c>
      <c r="AJ79" s="38"/>
      <c r="AK79" s="36"/>
      <c r="AL79" s="36" t="s">
        <v>7258</v>
      </c>
      <c r="AM79" s="36" t="s">
        <v>7257</v>
      </c>
      <c r="AN79" s="38">
        <v>52</v>
      </c>
      <c r="AO79" s="36" t="s">
        <v>1062</v>
      </c>
      <c r="AP79" s="36" t="s">
        <v>1262</v>
      </c>
      <c r="AQ79" s="36" t="s">
        <v>1261</v>
      </c>
      <c r="AR79" s="36" t="s">
        <v>1260</v>
      </c>
      <c r="AS79" s="38">
        <v>3422</v>
      </c>
      <c r="AT79" s="36" t="s">
        <v>1274</v>
      </c>
      <c r="AU79" s="42">
        <v>3</v>
      </c>
      <c r="AV79" s="44">
        <v>100</v>
      </c>
      <c r="AW79" s="42">
        <v>3</v>
      </c>
      <c r="AX79" s="36" t="s">
        <v>1079</v>
      </c>
      <c r="AY79" s="42">
        <v>7.5433000000000003</v>
      </c>
      <c r="AZ79" s="43">
        <v>22.63</v>
      </c>
      <c r="BA79" s="38"/>
      <c r="BB79" s="36"/>
      <c r="BC79" s="36"/>
    </row>
    <row r="80" spans="1:55" ht="15" customHeight="1">
      <c r="A80" s="38">
        <v>241472</v>
      </c>
      <c r="B80" s="37" t="s">
        <v>1073</v>
      </c>
      <c r="C80" s="39">
        <v>45631</v>
      </c>
      <c r="D80" s="39">
        <v>45631.712476851899</v>
      </c>
      <c r="E80" s="36" t="s">
        <v>7256</v>
      </c>
      <c r="F80" s="38">
        <v>17140</v>
      </c>
      <c r="G80" s="36" t="s">
        <v>4308</v>
      </c>
      <c r="H80" s="40">
        <v>8</v>
      </c>
      <c r="I80" s="36"/>
      <c r="J80" s="40">
        <v>15.2188</v>
      </c>
      <c r="K80" s="41">
        <v>121.75</v>
      </c>
      <c r="L80" s="41">
        <v>0</v>
      </c>
      <c r="M80" s="41">
        <v>0</v>
      </c>
      <c r="N80" s="40">
        <v>8</v>
      </c>
      <c r="O80" s="36" t="s">
        <v>1079</v>
      </c>
      <c r="P80" s="40">
        <v>8</v>
      </c>
      <c r="Q80" s="41">
        <v>121.75</v>
      </c>
      <c r="R80" s="42">
        <v>0</v>
      </c>
      <c r="S80" s="43">
        <v>0</v>
      </c>
      <c r="T80" s="40"/>
      <c r="U80" s="38">
        <v>549</v>
      </c>
      <c r="V80" s="36" t="s">
        <v>1069</v>
      </c>
      <c r="W80" s="36" t="s">
        <v>901</v>
      </c>
      <c r="X80" s="36" t="s">
        <v>1068</v>
      </c>
      <c r="Y80" s="38">
        <v>307</v>
      </c>
      <c r="Z80" s="36" t="s">
        <v>1158</v>
      </c>
      <c r="AA80" s="38">
        <v>21</v>
      </c>
      <c r="AB80" s="36" t="s">
        <v>1108</v>
      </c>
      <c r="AC80" s="38">
        <v>57</v>
      </c>
      <c r="AD80" s="36" t="s">
        <v>1065</v>
      </c>
      <c r="AE80" s="36" t="s">
        <v>7255</v>
      </c>
      <c r="AF80" s="36" t="s">
        <v>1064</v>
      </c>
      <c r="AG80" s="38">
        <v>59138</v>
      </c>
      <c r="AH80" s="38">
        <v>1356</v>
      </c>
      <c r="AI80" s="36" t="s">
        <v>1528</v>
      </c>
      <c r="AJ80" s="38"/>
      <c r="AK80" s="36"/>
      <c r="AL80" s="36" t="s">
        <v>7254</v>
      </c>
      <c r="AM80" s="36" t="s">
        <v>7253</v>
      </c>
      <c r="AN80" s="38">
        <v>52</v>
      </c>
      <c r="AO80" s="36" t="s">
        <v>1062</v>
      </c>
      <c r="AP80" s="36" t="s">
        <v>5256</v>
      </c>
      <c r="AQ80" s="36" t="s">
        <v>5255</v>
      </c>
      <c r="AR80" s="36" t="s">
        <v>5127</v>
      </c>
      <c r="AS80" s="38">
        <v>17140</v>
      </c>
      <c r="AT80" s="36" t="s">
        <v>4308</v>
      </c>
      <c r="AU80" s="42">
        <v>8</v>
      </c>
      <c r="AV80" s="44">
        <v>100</v>
      </c>
      <c r="AW80" s="42">
        <v>8</v>
      </c>
      <c r="AX80" s="36" t="s">
        <v>1079</v>
      </c>
      <c r="AY80" s="42">
        <v>15.2188</v>
      </c>
      <c r="AZ80" s="43">
        <v>121.75</v>
      </c>
      <c r="BA80" s="38"/>
      <c r="BB80" s="36"/>
      <c r="BC80" s="36"/>
    </row>
    <row r="81" spans="1:55" ht="15" customHeight="1">
      <c r="A81" s="38">
        <v>241471</v>
      </c>
      <c r="B81" s="37" t="s">
        <v>1073</v>
      </c>
      <c r="C81" s="39">
        <v>45631</v>
      </c>
      <c r="D81" s="39">
        <v>45631.703912037003</v>
      </c>
      <c r="E81" s="36" t="s">
        <v>7252</v>
      </c>
      <c r="F81" s="38">
        <v>1885</v>
      </c>
      <c r="G81" s="36" t="s">
        <v>1711</v>
      </c>
      <c r="H81" s="40">
        <v>15</v>
      </c>
      <c r="I81" s="36"/>
      <c r="J81" s="40">
        <v>2.95</v>
      </c>
      <c r="K81" s="41">
        <v>44.25</v>
      </c>
      <c r="L81" s="41">
        <v>0</v>
      </c>
      <c r="M81" s="41">
        <v>0</v>
      </c>
      <c r="N81" s="40">
        <v>15</v>
      </c>
      <c r="O81" s="36" t="s">
        <v>1079</v>
      </c>
      <c r="P81" s="40">
        <v>15</v>
      </c>
      <c r="Q81" s="41">
        <v>44.25</v>
      </c>
      <c r="R81" s="42">
        <v>0</v>
      </c>
      <c r="S81" s="43">
        <v>0</v>
      </c>
      <c r="T81" s="40"/>
      <c r="U81" s="38">
        <v>549</v>
      </c>
      <c r="V81" s="36" t="s">
        <v>1069</v>
      </c>
      <c r="W81" s="36" t="s">
        <v>901</v>
      </c>
      <c r="X81" s="36" t="s">
        <v>1068</v>
      </c>
      <c r="Y81" s="38">
        <v>323</v>
      </c>
      <c r="Z81" s="36" t="s">
        <v>1084</v>
      </c>
      <c r="AA81" s="38">
        <v>21</v>
      </c>
      <c r="AB81" s="36" t="s">
        <v>1108</v>
      </c>
      <c r="AC81" s="38">
        <v>57</v>
      </c>
      <c r="AD81" s="36" t="s">
        <v>1065</v>
      </c>
      <c r="AE81" s="36"/>
      <c r="AF81" s="36" t="s">
        <v>1064</v>
      </c>
      <c r="AG81" s="38">
        <v>59136</v>
      </c>
      <c r="AH81" s="38">
        <v>1390</v>
      </c>
      <c r="AI81" s="36" t="s">
        <v>4583</v>
      </c>
      <c r="AJ81" s="38"/>
      <c r="AK81" s="36"/>
      <c r="AL81" s="36" t="s">
        <v>7251</v>
      </c>
      <c r="AM81" s="36" t="s">
        <v>7250</v>
      </c>
      <c r="AN81" s="38">
        <v>52</v>
      </c>
      <c r="AO81" s="36" t="s">
        <v>1062</v>
      </c>
      <c r="AP81" s="36" t="s">
        <v>1116</v>
      </c>
      <c r="AQ81" s="36" t="s">
        <v>1060</v>
      </c>
      <c r="AR81" s="36" t="s">
        <v>1075</v>
      </c>
      <c r="AS81" s="38">
        <v>1885</v>
      </c>
      <c r="AT81" s="36" t="s">
        <v>1711</v>
      </c>
      <c r="AU81" s="42">
        <v>15</v>
      </c>
      <c r="AV81" s="44">
        <v>100</v>
      </c>
      <c r="AW81" s="42">
        <v>15</v>
      </c>
      <c r="AX81" s="36" t="s">
        <v>1079</v>
      </c>
      <c r="AY81" s="42">
        <v>2.95</v>
      </c>
      <c r="AZ81" s="43">
        <v>44.25</v>
      </c>
      <c r="BA81" s="38"/>
      <c r="BB81" s="36"/>
      <c r="BC81" s="36"/>
    </row>
    <row r="82" spans="1:55" ht="15" customHeight="1">
      <c r="A82" s="38">
        <v>237464</v>
      </c>
      <c r="B82" s="37" t="s">
        <v>1073</v>
      </c>
      <c r="C82" s="39">
        <v>45624</v>
      </c>
      <c r="D82" s="39">
        <v>45624.569664351897</v>
      </c>
      <c r="E82" s="36" t="s">
        <v>7249</v>
      </c>
      <c r="F82" s="38">
        <v>933</v>
      </c>
      <c r="G82" s="36" t="s">
        <v>6674</v>
      </c>
      <c r="H82" s="40">
        <v>3</v>
      </c>
      <c r="I82" s="36"/>
      <c r="J82" s="40">
        <v>69.946700000000007</v>
      </c>
      <c r="K82" s="41">
        <v>209.84</v>
      </c>
      <c r="L82" s="41">
        <v>0</v>
      </c>
      <c r="M82" s="41">
        <v>0</v>
      </c>
      <c r="N82" s="40">
        <v>3</v>
      </c>
      <c r="O82" s="36" t="s">
        <v>5316</v>
      </c>
      <c r="P82" s="40">
        <v>3</v>
      </c>
      <c r="Q82" s="41">
        <v>209.84</v>
      </c>
      <c r="R82" s="42">
        <v>0</v>
      </c>
      <c r="S82" s="43">
        <v>0</v>
      </c>
      <c r="T82" s="40"/>
      <c r="U82" s="38">
        <v>549</v>
      </c>
      <c r="V82" s="36" t="s">
        <v>1069</v>
      </c>
      <c r="W82" s="36" t="s">
        <v>901</v>
      </c>
      <c r="X82" s="36" t="s">
        <v>1068</v>
      </c>
      <c r="Y82" s="38">
        <v>314</v>
      </c>
      <c r="Z82" s="36" t="s">
        <v>1225</v>
      </c>
      <c r="AA82" s="38">
        <v>21</v>
      </c>
      <c r="AB82" s="36" t="s">
        <v>1108</v>
      </c>
      <c r="AC82" s="38">
        <v>57</v>
      </c>
      <c r="AD82" s="36" t="s">
        <v>1065</v>
      </c>
      <c r="AE82" s="36" t="s">
        <v>7248</v>
      </c>
      <c r="AF82" s="36" t="s">
        <v>1064</v>
      </c>
      <c r="AG82" s="38">
        <v>58962</v>
      </c>
      <c r="AH82" s="38">
        <v>6031</v>
      </c>
      <c r="AI82" s="36" t="s">
        <v>1350</v>
      </c>
      <c r="AJ82" s="38"/>
      <c r="AK82" s="36"/>
      <c r="AL82" s="36" t="s">
        <v>7247</v>
      </c>
      <c r="AM82" s="36" t="s">
        <v>7246</v>
      </c>
      <c r="AN82" s="38">
        <v>52</v>
      </c>
      <c r="AO82" s="36" t="s">
        <v>1062</v>
      </c>
      <c r="AP82" s="36" t="s">
        <v>1116</v>
      </c>
      <c r="AQ82" s="36" t="s">
        <v>1060</v>
      </c>
      <c r="AR82" s="36" t="s">
        <v>1075</v>
      </c>
      <c r="AS82" s="38">
        <v>933</v>
      </c>
      <c r="AT82" s="36" t="s">
        <v>6674</v>
      </c>
      <c r="AU82" s="42">
        <v>3</v>
      </c>
      <c r="AV82" s="44">
        <v>100</v>
      </c>
      <c r="AW82" s="42">
        <v>3</v>
      </c>
      <c r="AX82" s="36" t="s">
        <v>5316</v>
      </c>
      <c r="AY82" s="42">
        <v>69.946700000000007</v>
      </c>
      <c r="AZ82" s="43">
        <v>209.84</v>
      </c>
      <c r="BA82" s="38"/>
      <c r="BB82" s="36"/>
      <c r="BC82" s="36"/>
    </row>
    <row r="83" spans="1:55" ht="15" customHeight="1">
      <c r="A83" s="38">
        <v>234420</v>
      </c>
      <c r="B83" s="37" t="s">
        <v>1073</v>
      </c>
      <c r="C83" s="39">
        <v>45615</v>
      </c>
      <c r="D83" s="39">
        <v>45618.512361111098</v>
      </c>
      <c r="E83" s="36" t="s">
        <v>3962</v>
      </c>
      <c r="F83" s="38">
        <v>18752</v>
      </c>
      <c r="G83" s="36" t="s">
        <v>6083</v>
      </c>
      <c r="H83" s="40">
        <v>1</v>
      </c>
      <c r="I83" s="36"/>
      <c r="J83" s="40">
        <v>150</v>
      </c>
      <c r="K83" s="41">
        <v>150</v>
      </c>
      <c r="L83" s="41">
        <v>0</v>
      </c>
      <c r="M83" s="41">
        <v>0</v>
      </c>
      <c r="N83" s="40">
        <v>1</v>
      </c>
      <c r="O83" s="36" t="s">
        <v>1079</v>
      </c>
      <c r="P83" s="40">
        <v>1</v>
      </c>
      <c r="Q83" s="41">
        <v>150</v>
      </c>
      <c r="R83" s="42">
        <v>0</v>
      </c>
      <c r="S83" s="43">
        <v>0</v>
      </c>
      <c r="T83" s="40"/>
      <c r="U83" s="38">
        <v>549</v>
      </c>
      <c r="V83" s="36" t="s">
        <v>1069</v>
      </c>
      <c r="W83" s="36" t="s">
        <v>901</v>
      </c>
      <c r="X83" s="36" t="s">
        <v>1068</v>
      </c>
      <c r="Y83" s="38">
        <v>365</v>
      </c>
      <c r="Z83" s="36" t="s">
        <v>1084</v>
      </c>
      <c r="AA83" s="38">
        <v>21</v>
      </c>
      <c r="AB83" s="36" t="s">
        <v>1108</v>
      </c>
      <c r="AC83" s="38">
        <v>57</v>
      </c>
      <c r="AD83" s="36" t="s">
        <v>1065</v>
      </c>
      <c r="AE83" s="36"/>
      <c r="AF83" s="36" t="s">
        <v>1064</v>
      </c>
      <c r="AG83" s="38">
        <v>58784</v>
      </c>
      <c r="AH83" s="38">
        <v>15843</v>
      </c>
      <c r="AI83" s="36" t="s">
        <v>7245</v>
      </c>
      <c r="AJ83" s="38"/>
      <c r="AK83" s="36"/>
      <c r="AL83" s="36" t="s">
        <v>7244</v>
      </c>
      <c r="AM83" s="36" t="s">
        <v>7243</v>
      </c>
      <c r="AN83" s="38">
        <v>52</v>
      </c>
      <c r="AO83" s="36" t="s">
        <v>1062</v>
      </c>
      <c r="AP83" s="36" t="s">
        <v>4331</v>
      </c>
      <c r="AQ83" s="36" t="s">
        <v>4330</v>
      </c>
      <c r="AR83" s="36" t="s">
        <v>1320</v>
      </c>
      <c r="AS83" s="38">
        <v>18752</v>
      </c>
      <c r="AT83" s="36" t="s">
        <v>6083</v>
      </c>
      <c r="AU83" s="42">
        <v>1</v>
      </c>
      <c r="AV83" s="44">
        <v>100</v>
      </c>
      <c r="AW83" s="42">
        <v>1</v>
      </c>
      <c r="AX83" s="36" t="s">
        <v>1079</v>
      </c>
      <c r="AY83" s="42">
        <v>150</v>
      </c>
      <c r="AZ83" s="43">
        <v>150</v>
      </c>
      <c r="BA83" s="38"/>
      <c r="BB83" s="36"/>
      <c r="BC83" s="36"/>
    </row>
    <row r="84" spans="1:55" ht="15" customHeight="1">
      <c r="A84" s="38">
        <v>231766</v>
      </c>
      <c r="B84" s="37" t="s">
        <v>1073</v>
      </c>
      <c r="C84" s="39">
        <v>45610</v>
      </c>
      <c r="D84" s="39">
        <v>45610.381157407399</v>
      </c>
      <c r="E84" s="36" t="s">
        <v>7238</v>
      </c>
      <c r="F84" s="38">
        <v>20344</v>
      </c>
      <c r="G84" s="36" t="s">
        <v>7242</v>
      </c>
      <c r="H84" s="40">
        <v>20</v>
      </c>
      <c r="I84" s="36"/>
      <c r="J84" s="40">
        <v>0.53100000000000003</v>
      </c>
      <c r="K84" s="41">
        <v>10.62</v>
      </c>
      <c r="L84" s="41">
        <v>0</v>
      </c>
      <c r="M84" s="41">
        <v>0</v>
      </c>
      <c r="N84" s="40">
        <v>20</v>
      </c>
      <c r="O84" s="36" t="s">
        <v>1079</v>
      </c>
      <c r="P84" s="40">
        <v>20</v>
      </c>
      <c r="Q84" s="41">
        <v>10.62</v>
      </c>
      <c r="R84" s="42">
        <v>0</v>
      </c>
      <c r="S84" s="43">
        <v>0</v>
      </c>
      <c r="T84" s="40"/>
      <c r="U84" s="38">
        <v>549</v>
      </c>
      <c r="V84" s="36" t="s">
        <v>1069</v>
      </c>
      <c r="W84" s="36" t="s">
        <v>901</v>
      </c>
      <c r="X84" s="36" t="s">
        <v>1068</v>
      </c>
      <c r="Y84" s="38">
        <v>340</v>
      </c>
      <c r="Z84" s="36" t="s">
        <v>1209</v>
      </c>
      <c r="AA84" s="38">
        <v>21</v>
      </c>
      <c r="AB84" s="36" t="s">
        <v>1108</v>
      </c>
      <c r="AC84" s="38">
        <v>57</v>
      </c>
      <c r="AD84" s="36" t="s">
        <v>1065</v>
      </c>
      <c r="AE84" s="36"/>
      <c r="AF84" s="36" t="s">
        <v>1064</v>
      </c>
      <c r="AG84" s="38">
        <v>58556</v>
      </c>
      <c r="AH84" s="38">
        <v>6031</v>
      </c>
      <c r="AI84" s="36" t="s">
        <v>1350</v>
      </c>
      <c r="AJ84" s="38"/>
      <c r="AK84" s="36"/>
      <c r="AL84" s="36" t="s">
        <v>7237</v>
      </c>
      <c r="AM84" s="36" t="s">
        <v>7236</v>
      </c>
      <c r="AN84" s="38">
        <v>52</v>
      </c>
      <c r="AO84" s="36" t="s">
        <v>1062</v>
      </c>
      <c r="AP84" s="36" t="s">
        <v>1262</v>
      </c>
      <c r="AQ84" s="36" t="s">
        <v>1261</v>
      </c>
      <c r="AR84" s="36" t="s">
        <v>1260</v>
      </c>
      <c r="AS84" s="38">
        <v>20344</v>
      </c>
      <c r="AT84" s="36" t="s">
        <v>7242</v>
      </c>
      <c r="AU84" s="42">
        <v>20</v>
      </c>
      <c r="AV84" s="44">
        <v>100</v>
      </c>
      <c r="AW84" s="42">
        <v>20</v>
      </c>
      <c r="AX84" s="36" t="s">
        <v>1079</v>
      </c>
      <c r="AY84" s="42">
        <v>0.53100000000000003</v>
      </c>
      <c r="AZ84" s="43">
        <v>10.62</v>
      </c>
      <c r="BA84" s="38"/>
      <c r="BB84" s="36"/>
      <c r="BC84" s="36"/>
    </row>
    <row r="85" spans="1:55" ht="15" customHeight="1">
      <c r="A85" s="38">
        <v>231765</v>
      </c>
      <c r="B85" s="37" t="s">
        <v>1073</v>
      </c>
      <c r="C85" s="39">
        <v>45610</v>
      </c>
      <c r="D85" s="39">
        <v>45610.3811458333</v>
      </c>
      <c r="E85" s="36" t="s">
        <v>7238</v>
      </c>
      <c r="F85" s="38">
        <v>13503</v>
      </c>
      <c r="G85" s="36" t="s">
        <v>7241</v>
      </c>
      <c r="H85" s="40">
        <v>2</v>
      </c>
      <c r="I85" s="36"/>
      <c r="J85" s="40">
        <v>8.5250000000000004</v>
      </c>
      <c r="K85" s="41">
        <v>17.05</v>
      </c>
      <c r="L85" s="41">
        <v>0</v>
      </c>
      <c r="M85" s="41">
        <v>0</v>
      </c>
      <c r="N85" s="40">
        <v>2</v>
      </c>
      <c r="O85" s="36" t="s">
        <v>1079</v>
      </c>
      <c r="P85" s="40">
        <v>2</v>
      </c>
      <c r="Q85" s="41">
        <v>17.05</v>
      </c>
      <c r="R85" s="42">
        <v>0</v>
      </c>
      <c r="S85" s="43">
        <v>0</v>
      </c>
      <c r="T85" s="40"/>
      <c r="U85" s="38">
        <v>549</v>
      </c>
      <c r="V85" s="36" t="s">
        <v>1069</v>
      </c>
      <c r="W85" s="36" t="s">
        <v>901</v>
      </c>
      <c r="X85" s="36" t="s">
        <v>1068</v>
      </c>
      <c r="Y85" s="38">
        <v>452</v>
      </c>
      <c r="Z85" s="36" t="s">
        <v>1816</v>
      </c>
      <c r="AA85" s="38">
        <v>21</v>
      </c>
      <c r="AB85" s="36" t="s">
        <v>1108</v>
      </c>
      <c r="AC85" s="38">
        <v>57</v>
      </c>
      <c r="AD85" s="36" t="s">
        <v>1065</v>
      </c>
      <c r="AE85" s="36"/>
      <c r="AF85" s="36" t="s">
        <v>1064</v>
      </c>
      <c r="AG85" s="38">
        <v>58556</v>
      </c>
      <c r="AH85" s="38">
        <v>6031</v>
      </c>
      <c r="AI85" s="36" t="s">
        <v>1350</v>
      </c>
      <c r="AJ85" s="38"/>
      <c r="AK85" s="36"/>
      <c r="AL85" s="36" t="s">
        <v>7237</v>
      </c>
      <c r="AM85" s="36" t="s">
        <v>7236</v>
      </c>
      <c r="AN85" s="38">
        <v>52</v>
      </c>
      <c r="AO85" s="36" t="s">
        <v>1062</v>
      </c>
      <c r="AP85" s="36" t="s">
        <v>1262</v>
      </c>
      <c r="AQ85" s="36" t="s">
        <v>1261</v>
      </c>
      <c r="AR85" s="36" t="s">
        <v>1260</v>
      </c>
      <c r="AS85" s="38">
        <v>13503</v>
      </c>
      <c r="AT85" s="36" t="s">
        <v>7241</v>
      </c>
      <c r="AU85" s="42">
        <v>2</v>
      </c>
      <c r="AV85" s="44">
        <v>100</v>
      </c>
      <c r="AW85" s="42">
        <v>2</v>
      </c>
      <c r="AX85" s="36" t="s">
        <v>1079</v>
      </c>
      <c r="AY85" s="42">
        <v>8.5250000000000004</v>
      </c>
      <c r="AZ85" s="43">
        <v>17.05</v>
      </c>
      <c r="BA85" s="38"/>
      <c r="BB85" s="36"/>
      <c r="BC85" s="36"/>
    </row>
    <row r="86" spans="1:55" ht="15" customHeight="1">
      <c r="A86" s="38">
        <v>231764</v>
      </c>
      <c r="B86" s="37" t="s">
        <v>1073</v>
      </c>
      <c r="C86" s="39">
        <v>45610</v>
      </c>
      <c r="D86" s="39">
        <v>45610.3811458333</v>
      </c>
      <c r="E86" s="36" t="s">
        <v>7238</v>
      </c>
      <c r="F86" s="38">
        <v>13386</v>
      </c>
      <c r="G86" s="36" t="s">
        <v>1233</v>
      </c>
      <c r="H86" s="40">
        <v>2</v>
      </c>
      <c r="I86" s="36"/>
      <c r="J86" s="40">
        <v>11.89</v>
      </c>
      <c r="K86" s="41">
        <v>23.78</v>
      </c>
      <c r="L86" s="41">
        <v>0</v>
      </c>
      <c r="M86" s="41">
        <v>0</v>
      </c>
      <c r="N86" s="40">
        <v>2</v>
      </c>
      <c r="O86" s="36" t="s">
        <v>1079</v>
      </c>
      <c r="P86" s="40">
        <v>2</v>
      </c>
      <c r="Q86" s="41">
        <v>23.78</v>
      </c>
      <c r="R86" s="42">
        <v>0</v>
      </c>
      <c r="S86" s="43">
        <v>0</v>
      </c>
      <c r="T86" s="40"/>
      <c r="U86" s="38">
        <v>549</v>
      </c>
      <c r="V86" s="36" t="s">
        <v>1069</v>
      </c>
      <c r="W86" s="36" t="s">
        <v>901</v>
      </c>
      <c r="X86" s="36" t="s">
        <v>1068</v>
      </c>
      <c r="Y86" s="38">
        <v>451</v>
      </c>
      <c r="Z86" s="36" t="s">
        <v>1195</v>
      </c>
      <c r="AA86" s="38">
        <v>21</v>
      </c>
      <c r="AB86" s="36" t="s">
        <v>1108</v>
      </c>
      <c r="AC86" s="38">
        <v>57</v>
      </c>
      <c r="AD86" s="36" t="s">
        <v>1065</v>
      </c>
      <c r="AE86" s="36"/>
      <c r="AF86" s="36" t="s">
        <v>1064</v>
      </c>
      <c r="AG86" s="38">
        <v>58556</v>
      </c>
      <c r="AH86" s="38">
        <v>6031</v>
      </c>
      <c r="AI86" s="36" t="s">
        <v>1350</v>
      </c>
      <c r="AJ86" s="38"/>
      <c r="AK86" s="36"/>
      <c r="AL86" s="36" t="s">
        <v>7237</v>
      </c>
      <c r="AM86" s="36" t="s">
        <v>7236</v>
      </c>
      <c r="AN86" s="38">
        <v>52</v>
      </c>
      <c r="AO86" s="36" t="s">
        <v>1062</v>
      </c>
      <c r="AP86" s="36" t="s">
        <v>1262</v>
      </c>
      <c r="AQ86" s="36" t="s">
        <v>1261</v>
      </c>
      <c r="AR86" s="36" t="s">
        <v>1260</v>
      </c>
      <c r="AS86" s="38">
        <v>13386</v>
      </c>
      <c r="AT86" s="36" t="s">
        <v>1233</v>
      </c>
      <c r="AU86" s="42">
        <v>2</v>
      </c>
      <c r="AV86" s="44">
        <v>100</v>
      </c>
      <c r="AW86" s="42">
        <v>2</v>
      </c>
      <c r="AX86" s="36" t="s">
        <v>1079</v>
      </c>
      <c r="AY86" s="42">
        <v>11.89</v>
      </c>
      <c r="AZ86" s="43">
        <v>23.78</v>
      </c>
      <c r="BA86" s="38"/>
      <c r="BB86" s="36"/>
      <c r="BC86" s="36"/>
    </row>
    <row r="87" spans="1:55" ht="15" customHeight="1">
      <c r="A87" s="38">
        <v>231763</v>
      </c>
      <c r="B87" s="37" t="s">
        <v>1073</v>
      </c>
      <c r="C87" s="39">
        <v>45610</v>
      </c>
      <c r="D87" s="39">
        <v>45610.381134259304</v>
      </c>
      <c r="E87" s="36" t="s">
        <v>7238</v>
      </c>
      <c r="F87" s="38">
        <v>13359</v>
      </c>
      <c r="G87" s="36" t="s">
        <v>1299</v>
      </c>
      <c r="H87" s="40">
        <v>2</v>
      </c>
      <c r="I87" s="36"/>
      <c r="J87" s="40">
        <v>2.645</v>
      </c>
      <c r="K87" s="41">
        <v>5.29</v>
      </c>
      <c r="L87" s="41">
        <v>0</v>
      </c>
      <c r="M87" s="41">
        <v>0</v>
      </c>
      <c r="N87" s="40">
        <v>2</v>
      </c>
      <c r="O87" s="36" t="s">
        <v>1079</v>
      </c>
      <c r="P87" s="40">
        <v>2</v>
      </c>
      <c r="Q87" s="41">
        <v>5.29</v>
      </c>
      <c r="R87" s="42">
        <v>0</v>
      </c>
      <c r="S87" s="43">
        <v>0</v>
      </c>
      <c r="T87" s="40"/>
      <c r="U87" s="38">
        <v>549</v>
      </c>
      <c r="V87" s="36" t="s">
        <v>1069</v>
      </c>
      <c r="W87" s="36" t="s">
        <v>901</v>
      </c>
      <c r="X87" s="36" t="s">
        <v>1068</v>
      </c>
      <c r="Y87" s="38">
        <v>451</v>
      </c>
      <c r="Z87" s="36" t="s">
        <v>1195</v>
      </c>
      <c r="AA87" s="38">
        <v>21</v>
      </c>
      <c r="AB87" s="36" t="s">
        <v>1108</v>
      </c>
      <c r="AC87" s="38">
        <v>57</v>
      </c>
      <c r="AD87" s="36" t="s">
        <v>1065</v>
      </c>
      <c r="AE87" s="36"/>
      <c r="AF87" s="36" t="s">
        <v>1064</v>
      </c>
      <c r="AG87" s="38">
        <v>58556</v>
      </c>
      <c r="AH87" s="38">
        <v>6031</v>
      </c>
      <c r="AI87" s="36" t="s">
        <v>1350</v>
      </c>
      <c r="AJ87" s="38"/>
      <c r="AK87" s="36"/>
      <c r="AL87" s="36" t="s">
        <v>7237</v>
      </c>
      <c r="AM87" s="36" t="s">
        <v>7236</v>
      </c>
      <c r="AN87" s="38">
        <v>52</v>
      </c>
      <c r="AO87" s="36" t="s">
        <v>1062</v>
      </c>
      <c r="AP87" s="36" t="s">
        <v>1262</v>
      </c>
      <c r="AQ87" s="36" t="s">
        <v>1261</v>
      </c>
      <c r="AR87" s="36" t="s">
        <v>1260</v>
      </c>
      <c r="AS87" s="38">
        <v>13359</v>
      </c>
      <c r="AT87" s="36" t="s">
        <v>1299</v>
      </c>
      <c r="AU87" s="42">
        <v>2</v>
      </c>
      <c r="AV87" s="44">
        <v>100</v>
      </c>
      <c r="AW87" s="42">
        <v>2</v>
      </c>
      <c r="AX87" s="36" t="s">
        <v>1079</v>
      </c>
      <c r="AY87" s="42">
        <v>2.645</v>
      </c>
      <c r="AZ87" s="43">
        <v>5.29</v>
      </c>
      <c r="BA87" s="38"/>
      <c r="BB87" s="36"/>
      <c r="BC87" s="36"/>
    </row>
    <row r="88" spans="1:55" ht="15" customHeight="1">
      <c r="A88" s="38">
        <v>231762</v>
      </c>
      <c r="B88" s="37" t="s">
        <v>1073</v>
      </c>
      <c r="C88" s="39">
        <v>45610</v>
      </c>
      <c r="D88" s="39">
        <v>45610.381134259304</v>
      </c>
      <c r="E88" s="36" t="s">
        <v>7238</v>
      </c>
      <c r="F88" s="38">
        <v>13297</v>
      </c>
      <c r="G88" s="36" t="s">
        <v>4532</v>
      </c>
      <c r="H88" s="40">
        <v>2</v>
      </c>
      <c r="I88" s="36"/>
      <c r="J88" s="40">
        <v>6.8150000000000004</v>
      </c>
      <c r="K88" s="41">
        <v>13.63</v>
      </c>
      <c r="L88" s="41">
        <v>0</v>
      </c>
      <c r="M88" s="41">
        <v>0</v>
      </c>
      <c r="N88" s="40">
        <v>2</v>
      </c>
      <c r="O88" s="36" t="s">
        <v>1079</v>
      </c>
      <c r="P88" s="40">
        <v>2</v>
      </c>
      <c r="Q88" s="41">
        <v>13.63</v>
      </c>
      <c r="R88" s="42">
        <v>0</v>
      </c>
      <c r="S88" s="43">
        <v>0</v>
      </c>
      <c r="T88" s="40"/>
      <c r="U88" s="38">
        <v>549</v>
      </c>
      <c r="V88" s="36" t="s">
        <v>1069</v>
      </c>
      <c r="W88" s="36" t="s">
        <v>901</v>
      </c>
      <c r="X88" s="36" t="s">
        <v>1068</v>
      </c>
      <c r="Y88" s="38">
        <v>451</v>
      </c>
      <c r="Z88" s="36" t="s">
        <v>1195</v>
      </c>
      <c r="AA88" s="38">
        <v>21</v>
      </c>
      <c r="AB88" s="36" t="s">
        <v>1108</v>
      </c>
      <c r="AC88" s="38">
        <v>57</v>
      </c>
      <c r="AD88" s="36" t="s">
        <v>1065</v>
      </c>
      <c r="AE88" s="36"/>
      <c r="AF88" s="36" t="s">
        <v>1064</v>
      </c>
      <c r="AG88" s="38">
        <v>58556</v>
      </c>
      <c r="AH88" s="38">
        <v>6031</v>
      </c>
      <c r="AI88" s="36" t="s">
        <v>1350</v>
      </c>
      <c r="AJ88" s="38"/>
      <c r="AK88" s="36"/>
      <c r="AL88" s="36" t="s">
        <v>7237</v>
      </c>
      <c r="AM88" s="36" t="s">
        <v>7236</v>
      </c>
      <c r="AN88" s="38">
        <v>52</v>
      </c>
      <c r="AO88" s="36" t="s">
        <v>1062</v>
      </c>
      <c r="AP88" s="36" t="s">
        <v>1262</v>
      </c>
      <c r="AQ88" s="36" t="s">
        <v>1261</v>
      </c>
      <c r="AR88" s="36" t="s">
        <v>1260</v>
      </c>
      <c r="AS88" s="38">
        <v>13297</v>
      </c>
      <c r="AT88" s="36" t="s">
        <v>4532</v>
      </c>
      <c r="AU88" s="42">
        <v>2</v>
      </c>
      <c r="AV88" s="44">
        <v>100</v>
      </c>
      <c r="AW88" s="42">
        <v>2</v>
      </c>
      <c r="AX88" s="36" t="s">
        <v>1079</v>
      </c>
      <c r="AY88" s="42">
        <v>6.8150000000000004</v>
      </c>
      <c r="AZ88" s="43">
        <v>13.63</v>
      </c>
      <c r="BA88" s="38"/>
      <c r="BB88" s="36"/>
      <c r="BC88" s="36"/>
    </row>
    <row r="89" spans="1:55" ht="15" customHeight="1">
      <c r="A89" s="38">
        <v>231761</v>
      </c>
      <c r="B89" s="37" t="s">
        <v>1073</v>
      </c>
      <c r="C89" s="39">
        <v>45610</v>
      </c>
      <c r="D89" s="39">
        <v>45610.381134259304</v>
      </c>
      <c r="E89" s="36" t="s">
        <v>7238</v>
      </c>
      <c r="F89" s="38">
        <v>13193</v>
      </c>
      <c r="G89" s="36" t="s">
        <v>7240</v>
      </c>
      <c r="H89" s="40">
        <v>1</v>
      </c>
      <c r="I89" s="36"/>
      <c r="J89" s="40">
        <v>23.9</v>
      </c>
      <c r="K89" s="41">
        <v>23.9</v>
      </c>
      <c r="L89" s="41">
        <v>0</v>
      </c>
      <c r="M89" s="41">
        <v>0</v>
      </c>
      <c r="N89" s="40">
        <v>1</v>
      </c>
      <c r="O89" s="36" t="s">
        <v>1079</v>
      </c>
      <c r="P89" s="40">
        <v>1</v>
      </c>
      <c r="Q89" s="41">
        <v>23.9</v>
      </c>
      <c r="R89" s="42">
        <v>0</v>
      </c>
      <c r="S89" s="43">
        <v>0</v>
      </c>
      <c r="T89" s="40"/>
      <c r="U89" s="38">
        <v>549</v>
      </c>
      <c r="V89" s="36" t="s">
        <v>1069</v>
      </c>
      <c r="W89" s="36" t="s">
        <v>901</v>
      </c>
      <c r="X89" s="36" t="s">
        <v>1068</v>
      </c>
      <c r="Y89" s="38">
        <v>451</v>
      </c>
      <c r="Z89" s="36" t="s">
        <v>1195</v>
      </c>
      <c r="AA89" s="38">
        <v>21</v>
      </c>
      <c r="AB89" s="36" t="s">
        <v>1108</v>
      </c>
      <c r="AC89" s="38">
        <v>57</v>
      </c>
      <c r="AD89" s="36" t="s">
        <v>1065</v>
      </c>
      <c r="AE89" s="36"/>
      <c r="AF89" s="36" t="s">
        <v>1064</v>
      </c>
      <c r="AG89" s="38">
        <v>58556</v>
      </c>
      <c r="AH89" s="38">
        <v>6031</v>
      </c>
      <c r="AI89" s="36" t="s">
        <v>1350</v>
      </c>
      <c r="AJ89" s="38"/>
      <c r="AK89" s="36"/>
      <c r="AL89" s="36" t="s">
        <v>7237</v>
      </c>
      <c r="AM89" s="36" t="s">
        <v>7236</v>
      </c>
      <c r="AN89" s="38">
        <v>52</v>
      </c>
      <c r="AO89" s="36" t="s">
        <v>1062</v>
      </c>
      <c r="AP89" s="36" t="s">
        <v>1262</v>
      </c>
      <c r="AQ89" s="36" t="s">
        <v>1261</v>
      </c>
      <c r="AR89" s="36" t="s">
        <v>1260</v>
      </c>
      <c r="AS89" s="38">
        <v>13193</v>
      </c>
      <c r="AT89" s="36" t="s">
        <v>7240</v>
      </c>
      <c r="AU89" s="42">
        <v>1</v>
      </c>
      <c r="AV89" s="44">
        <v>100</v>
      </c>
      <c r="AW89" s="42">
        <v>1</v>
      </c>
      <c r="AX89" s="36" t="s">
        <v>1079</v>
      </c>
      <c r="AY89" s="42">
        <v>23.9</v>
      </c>
      <c r="AZ89" s="43">
        <v>23.9</v>
      </c>
      <c r="BA89" s="38"/>
      <c r="BB89" s="36"/>
      <c r="BC89" s="36"/>
    </row>
    <row r="90" spans="1:55" ht="15" customHeight="1">
      <c r="A90" s="38">
        <v>231760</v>
      </c>
      <c r="B90" s="37" t="s">
        <v>1073</v>
      </c>
      <c r="C90" s="39">
        <v>45610</v>
      </c>
      <c r="D90" s="39">
        <v>45610.381122685198</v>
      </c>
      <c r="E90" s="36" t="s">
        <v>7238</v>
      </c>
      <c r="F90" s="38">
        <v>12545</v>
      </c>
      <c r="G90" s="36" t="s">
        <v>1231</v>
      </c>
      <c r="H90" s="40">
        <v>2</v>
      </c>
      <c r="I90" s="36"/>
      <c r="J90" s="40">
        <v>13.7</v>
      </c>
      <c r="K90" s="41">
        <v>27.4</v>
      </c>
      <c r="L90" s="41">
        <v>0</v>
      </c>
      <c r="M90" s="41">
        <v>0</v>
      </c>
      <c r="N90" s="40">
        <v>2</v>
      </c>
      <c r="O90" s="36" t="s">
        <v>1079</v>
      </c>
      <c r="P90" s="40">
        <v>2</v>
      </c>
      <c r="Q90" s="41">
        <v>27.4</v>
      </c>
      <c r="R90" s="42">
        <v>0</v>
      </c>
      <c r="S90" s="43">
        <v>0</v>
      </c>
      <c r="T90" s="40"/>
      <c r="U90" s="38">
        <v>549</v>
      </c>
      <c r="V90" s="36" t="s">
        <v>1069</v>
      </c>
      <c r="W90" s="36" t="s">
        <v>901</v>
      </c>
      <c r="X90" s="36" t="s">
        <v>1068</v>
      </c>
      <c r="Y90" s="38">
        <v>442</v>
      </c>
      <c r="Z90" s="36" t="s">
        <v>1201</v>
      </c>
      <c r="AA90" s="38">
        <v>21</v>
      </c>
      <c r="AB90" s="36" t="s">
        <v>1108</v>
      </c>
      <c r="AC90" s="38">
        <v>57</v>
      </c>
      <c r="AD90" s="36" t="s">
        <v>1065</v>
      </c>
      <c r="AE90" s="36"/>
      <c r="AF90" s="36" t="s">
        <v>1064</v>
      </c>
      <c r="AG90" s="38">
        <v>58556</v>
      </c>
      <c r="AH90" s="38">
        <v>6031</v>
      </c>
      <c r="AI90" s="36" t="s">
        <v>1350</v>
      </c>
      <c r="AJ90" s="38"/>
      <c r="AK90" s="36"/>
      <c r="AL90" s="36" t="s">
        <v>7237</v>
      </c>
      <c r="AM90" s="36" t="s">
        <v>7236</v>
      </c>
      <c r="AN90" s="38">
        <v>52</v>
      </c>
      <c r="AO90" s="36" t="s">
        <v>1062</v>
      </c>
      <c r="AP90" s="36" t="s">
        <v>1262</v>
      </c>
      <c r="AQ90" s="36" t="s">
        <v>1261</v>
      </c>
      <c r="AR90" s="36" t="s">
        <v>1260</v>
      </c>
      <c r="AS90" s="38">
        <v>12545</v>
      </c>
      <c r="AT90" s="36" t="s">
        <v>1231</v>
      </c>
      <c r="AU90" s="42">
        <v>2</v>
      </c>
      <c r="AV90" s="44">
        <v>100</v>
      </c>
      <c r="AW90" s="42">
        <v>2</v>
      </c>
      <c r="AX90" s="36" t="s">
        <v>1079</v>
      </c>
      <c r="AY90" s="42">
        <v>13.7</v>
      </c>
      <c r="AZ90" s="43">
        <v>27.4</v>
      </c>
      <c r="BA90" s="38"/>
      <c r="BB90" s="36"/>
      <c r="BC90" s="36"/>
    </row>
    <row r="91" spans="1:55" ht="15" customHeight="1">
      <c r="A91" s="38">
        <v>231759</v>
      </c>
      <c r="B91" s="37" t="s">
        <v>1073</v>
      </c>
      <c r="C91" s="39">
        <v>45610</v>
      </c>
      <c r="D91" s="39">
        <v>45610.381122685198</v>
      </c>
      <c r="E91" s="36" t="s">
        <v>7238</v>
      </c>
      <c r="F91" s="38">
        <v>12500</v>
      </c>
      <c r="G91" s="36" t="s">
        <v>5347</v>
      </c>
      <c r="H91" s="40">
        <v>10</v>
      </c>
      <c r="I91" s="36"/>
      <c r="J91" s="40">
        <v>0.83899999999999997</v>
      </c>
      <c r="K91" s="41">
        <v>8.39</v>
      </c>
      <c r="L91" s="41">
        <v>0</v>
      </c>
      <c r="M91" s="41">
        <v>0</v>
      </c>
      <c r="N91" s="40">
        <v>10</v>
      </c>
      <c r="O91" s="36" t="s">
        <v>1079</v>
      </c>
      <c r="P91" s="40">
        <v>10</v>
      </c>
      <c r="Q91" s="41">
        <v>8.39</v>
      </c>
      <c r="R91" s="42">
        <v>0</v>
      </c>
      <c r="S91" s="43">
        <v>0</v>
      </c>
      <c r="T91" s="40"/>
      <c r="U91" s="38">
        <v>549</v>
      </c>
      <c r="V91" s="36" t="s">
        <v>1069</v>
      </c>
      <c r="W91" s="36" t="s">
        <v>901</v>
      </c>
      <c r="X91" s="36" t="s">
        <v>1068</v>
      </c>
      <c r="Y91" s="38">
        <v>442</v>
      </c>
      <c r="Z91" s="36" t="s">
        <v>1201</v>
      </c>
      <c r="AA91" s="38">
        <v>21</v>
      </c>
      <c r="AB91" s="36" t="s">
        <v>1108</v>
      </c>
      <c r="AC91" s="38">
        <v>57</v>
      </c>
      <c r="AD91" s="36" t="s">
        <v>1065</v>
      </c>
      <c r="AE91" s="36" t="s">
        <v>7239</v>
      </c>
      <c r="AF91" s="36" t="s">
        <v>1064</v>
      </c>
      <c r="AG91" s="38">
        <v>58556</v>
      </c>
      <c r="AH91" s="38">
        <v>6031</v>
      </c>
      <c r="AI91" s="36" t="s">
        <v>1350</v>
      </c>
      <c r="AJ91" s="38"/>
      <c r="AK91" s="36"/>
      <c r="AL91" s="36" t="s">
        <v>7237</v>
      </c>
      <c r="AM91" s="36" t="s">
        <v>7236</v>
      </c>
      <c r="AN91" s="38">
        <v>52</v>
      </c>
      <c r="AO91" s="36" t="s">
        <v>1062</v>
      </c>
      <c r="AP91" s="36" t="s">
        <v>1262</v>
      </c>
      <c r="AQ91" s="36" t="s">
        <v>1261</v>
      </c>
      <c r="AR91" s="36" t="s">
        <v>1260</v>
      </c>
      <c r="AS91" s="38">
        <v>12500</v>
      </c>
      <c r="AT91" s="36" t="s">
        <v>5347</v>
      </c>
      <c r="AU91" s="42">
        <v>10</v>
      </c>
      <c r="AV91" s="44">
        <v>100</v>
      </c>
      <c r="AW91" s="42">
        <v>10</v>
      </c>
      <c r="AX91" s="36" t="s">
        <v>1079</v>
      </c>
      <c r="AY91" s="42">
        <v>0.83899999999999997</v>
      </c>
      <c r="AZ91" s="43">
        <v>8.39</v>
      </c>
      <c r="BA91" s="38"/>
      <c r="BB91" s="36"/>
      <c r="BC91" s="36"/>
    </row>
    <row r="92" spans="1:55" ht="15" customHeight="1">
      <c r="A92" s="38">
        <v>231758</v>
      </c>
      <c r="B92" s="37" t="s">
        <v>1073</v>
      </c>
      <c r="C92" s="39">
        <v>45610</v>
      </c>
      <c r="D92" s="39">
        <v>45610.381111111099</v>
      </c>
      <c r="E92" s="36" t="s">
        <v>7238</v>
      </c>
      <c r="F92" s="38">
        <v>3660</v>
      </c>
      <c r="G92" s="36" t="s">
        <v>1295</v>
      </c>
      <c r="H92" s="40">
        <v>4</v>
      </c>
      <c r="I92" s="36"/>
      <c r="J92" s="40">
        <v>11.1875</v>
      </c>
      <c r="K92" s="41">
        <v>44.75</v>
      </c>
      <c r="L92" s="41">
        <v>0</v>
      </c>
      <c r="M92" s="41">
        <v>0</v>
      </c>
      <c r="N92" s="40">
        <v>4</v>
      </c>
      <c r="O92" s="36" t="s">
        <v>1079</v>
      </c>
      <c r="P92" s="40">
        <v>4</v>
      </c>
      <c r="Q92" s="41">
        <v>44.75</v>
      </c>
      <c r="R92" s="42">
        <v>0</v>
      </c>
      <c r="S92" s="43">
        <v>0</v>
      </c>
      <c r="T92" s="40"/>
      <c r="U92" s="38">
        <v>549</v>
      </c>
      <c r="V92" s="36" t="s">
        <v>1069</v>
      </c>
      <c r="W92" s="36" t="s">
        <v>901</v>
      </c>
      <c r="X92" s="36" t="s">
        <v>1068</v>
      </c>
      <c r="Y92" s="38">
        <v>323</v>
      </c>
      <c r="Z92" s="36" t="s">
        <v>1084</v>
      </c>
      <c r="AA92" s="38">
        <v>21</v>
      </c>
      <c r="AB92" s="36" t="s">
        <v>1108</v>
      </c>
      <c r="AC92" s="38">
        <v>57</v>
      </c>
      <c r="AD92" s="36" t="s">
        <v>1065</v>
      </c>
      <c r="AE92" s="36"/>
      <c r="AF92" s="36" t="s">
        <v>1064</v>
      </c>
      <c r="AG92" s="38">
        <v>58556</v>
      </c>
      <c r="AH92" s="38">
        <v>6031</v>
      </c>
      <c r="AI92" s="36" t="s">
        <v>1350</v>
      </c>
      <c r="AJ92" s="38"/>
      <c r="AK92" s="36"/>
      <c r="AL92" s="36" t="s">
        <v>7237</v>
      </c>
      <c r="AM92" s="36" t="s">
        <v>7236</v>
      </c>
      <c r="AN92" s="38">
        <v>52</v>
      </c>
      <c r="AO92" s="36" t="s">
        <v>1062</v>
      </c>
      <c r="AP92" s="36" t="s">
        <v>1262</v>
      </c>
      <c r="AQ92" s="36" t="s">
        <v>1261</v>
      </c>
      <c r="AR92" s="36" t="s">
        <v>1260</v>
      </c>
      <c r="AS92" s="38">
        <v>3660</v>
      </c>
      <c r="AT92" s="36" t="s">
        <v>1295</v>
      </c>
      <c r="AU92" s="42">
        <v>4</v>
      </c>
      <c r="AV92" s="44">
        <v>100</v>
      </c>
      <c r="AW92" s="42">
        <v>4</v>
      </c>
      <c r="AX92" s="36" t="s">
        <v>1079</v>
      </c>
      <c r="AY92" s="42">
        <v>11.1875</v>
      </c>
      <c r="AZ92" s="43">
        <v>44.75</v>
      </c>
      <c r="BA92" s="38"/>
      <c r="BB92" s="36"/>
      <c r="BC92" s="36"/>
    </row>
    <row r="93" spans="1:55" ht="15" customHeight="1">
      <c r="A93" s="38">
        <v>231580</v>
      </c>
      <c r="B93" s="37" t="s">
        <v>1073</v>
      </c>
      <c r="C93" s="39">
        <v>45609</v>
      </c>
      <c r="D93" s="39">
        <v>45609.710925925901</v>
      </c>
      <c r="E93" s="36" t="s">
        <v>7235</v>
      </c>
      <c r="F93" s="38">
        <v>4776</v>
      </c>
      <c r="G93" s="36" t="s">
        <v>4772</v>
      </c>
      <c r="H93" s="40">
        <v>100</v>
      </c>
      <c r="I93" s="36"/>
      <c r="J93" s="40">
        <v>1.33</v>
      </c>
      <c r="K93" s="41">
        <v>133</v>
      </c>
      <c r="L93" s="41">
        <v>0</v>
      </c>
      <c r="M93" s="41">
        <v>0</v>
      </c>
      <c r="N93" s="40">
        <v>100</v>
      </c>
      <c r="O93" s="36" t="s">
        <v>1124</v>
      </c>
      <c r="P93" s="40">
        <v>100</v>
      </c>
      <c r="Q93" s="41">
        <v>133</v>
      </c>
      <c r="R93" s="42">
        <v>0</v>
      </c>
      <c r="S93" s="43">
        <v>0</v>
      </c>
      <c r="T93" s="40"/>
      <c r="U93" s="38">
        <v>549</v>
      </c>
      <c r="V93" s="36" t="s">
        <v>1069</v>
      </c>
      <c r="W93" s="36" t="s">
        <v>901</v>
      </c>
      <c r="X93" s="36" t="s">
        <v>1068</v>
      </c>
      <c r="Y93" s="38">
        <v>353</v>
      </c>
      <c r="Z93" s="36" t="s">
        <v>1496</v>
      </c>
      <c r="AA93" s="38">
        <v>21</v>
      </c>
      <c r="AB93" s="36" t="s">
        <v>1108</v>
      </c>
      <c r="AC93" s="38">
        <v>57</v>
      </c>
      <c r="AD93" s="36" t="s">
        <v>1065</v>
      </c>
      <c r="AE93" s="36"/>
      <c r="AF93" s="36" t="s">
        <v>1064</v>
      </c>
      <c r="AG93" s="38">
        <v>58555</v>
      </c>
      <c r="AH93" s="38">
        <v>1353</v>
      </c>
      <c r="AI93" s="36" t="s">
        <v>1430</v>
      </c>
      <c r="AJ93" s="38"/>
      <c r="AK93" s="36"/>
      <c r="AL93" s="36" t="s">
        <v>7234</v>
      </c>
      <c r="AM93" s="36" t="s">
        <v>7233</v>
      </c>
      <c r="AN93" s="38">
        <v>52</v>
      </c>
      <c r="AO93" s="36" t="s">
        <v>1062</v>
      </c>
      <c r="AP93" s="36" t="s">
        <v>1262</v>
      </c>
      <c r="AQ93" s="36" t="s">
        <v>1261</v>
      </c>
      <c r="AR93" s="36" t="s">
        <v>1260</v>
      </c>
      <c r="AS93" s="38">
        <v>4776</v>
      </c>
      <c r="AT93" s="36" t="s">
        <v>4772</v>
      </c>
      <c r="AU93" s="42">
        <v>100</v>
      </c>
      <c r="AV93" s="44">
        <v>100</v>
      </c>
      <c r="AW93" s="42">
        <v>100</v>
      </c>
      <c r="AX93" s="36" t="s">
        <v>1124</v>
      </c>
      <c r="AY93" s="42">
        <v>1.33</v>
      </c>
      <c r="AZ93" s="43">
        <v>133</v>
      </c>
      <c r="BA93" s="38"/>
      <c r="BB93" s="36"/>
      <c r="BC93" s="36"/>
    </row>
    <row r="94" spans="1:55" ht="15" customHeight="1">
      <c r="A94" s="38">
        <v>231579</v>
      </c>
      <c r="B94" s="37" t="s">
        <v>1073</v>
      </c>
      <c r="C94" s="39">
        <v>45609</v>
      </c>
      <c r="D94" s="39">
        <v>45609.710914351897</v>
      </c>
      <c r="E94" s="36" t="s">
        <v>7235</v>
      </c>
      <c r="F94" s="38">
        <v>4773</v>
      </c>
      <c r="G94" s="36" t="s">
        <v>4768</v>
      </c>
      <c r="H94" s="40">
        <v>100</v>
      </c>
      <c r="I94" s="36"/>
      <c r="J94" s="40">
        <v>1.33</v>
      </c>
      <c r="K94" s="41">
        <v>133</v>
      </c>
      <c r="L94" s="41">
        <v>0</v>
      </c>
      <c r="M94" s="41">
        <v>0</v>
      </c>
      <c r="N94" s="40">
        <v>100</v>
      </c>
      <c r="O94" s="36" t="s">
        <v>1124</v>
      </c>
      <c r="P94" s="40">
        <v>100</v>
      </c>
      <c r="Q94" s="41">
        <v>133</v>
      </c>
      <c r="R94" s="42">
        <v>0</v>
      </c>
      <c r="S94" s="43">
        <v>0</v>
      </c>
      <c r="T94" s="40"/>
      <c r="U94" s="38">
        <v>549</v>
      </c>
      <c r="V94" s="36" t="s">
        <v>1069</v>
      </c>
      <c r="W94" s="36" t="s">
        <v>901</v>
      </c>
      <c r="X94" s="36" t="s">
        <v>1068</v>
      </c>
      <c r="Y94" s="38">
        <v>353</v>
      </c>
      <c r="Z94" s="36" t="s">
        <v>1496</v>
      </c>
      <c r="AA94" s="38">
        <v>21</v>
      </c>
      <c r="AB94" s="36" t="s">
        <v>1108</v>
      </c>
      <c r="AC94" s="38">
        <v>57</v>
      </c>
      <c r="AD94" s="36" t="s">
        <v>1065</v>
      </c>
      <c r="AE94" s="36"/>
      <c r="AF94" s="36" t="s">
        <v>1064</v>
      </c>
      <c r="AG94" s="38">
        <v>58555</v>
      </c>
      <c r="AH94" s="38">
        <v>1353</v>
      </c>
      <c r="AI94" s="36" t="s">
        <v>1430</v>
      </c>
      <c r="AJ94" s="38"/>
      <c r="AK94" s="36"/>
      <c r="AL94" s="36" t="s">
        <v>7234</v>
      </c>
      <c r="AM94" s="36" t="s">
        <v>7233</v>
      </c>
      <c r="AN94" s="38">
        <v>52</v>
      </c>
      <c r="AO94" s="36" t="s">
        <v>1062</v>
      </c>
      <c r="AP94" s="36" t="s">
        <v>1262</v>
      </c>
      <c r="AQ94" s="36" t="s">
        <v>1261</v>
      </c>
      <c r="AR94" s="36" t="s">
        <v>1260</v>
      </c>
      <c r="AS94" s="38">
        <v>4773</v>
      </c>
      <c r="AT94" s="36" t="s">
        <v>4768</v>
      </c>
      <c r="AU94" s="42">
        <v>100</v>
      </c>
      <c r="AV94" s="44">
        <v>100</v>
      </c>
      <c r="AW94" s="42">
        <v>100</v>
      </c>
      <c r="AX94" s="36" t="s">
        <v>1124</v>
      </c>
      <c r="AY94" s="42">
        <v>1.33</v>
      </c>
      <c r="AZ94" s="43">
        <v>133</v>
      </c>
      <c r="BA94" s="38"/>
      <c r="BB94" s="36"/>
      <c r="BC94" s="36"/>
    </row>
    <row r="95" spans="1:55" ht="15" customHeight="1">
      <c r="A95" s="38">
        <v>228272</v>
      </c>
      <c r="B95" s="37" t="s">
        <v>1073</v>
      </c>
      <c r="C95" s="39">
        <v>45603</v>
      </c>
      <c r="D95" s="39">
        <v>45603.663912037002</v>
      </c>
      <c r="E95" s="36" t="s">
        <v>7231</v>
      </c>
      <c r="F95" s="38">
        <v>124</v>
      </c>
      <c r="G95" s="36" t="s">
        <v>2688</v>
      </c>
      <c r="H95" s="40">
        <v>3</v>
      </c>
      <c r="I95" s="36"/>
      <c r="J95" s="40">
        <v>3.5</v>
      </c>
      <c r="K95" s="41">
        <v>10.5</v>
      </c>
      <c r="L95" s="41">
        <v>0</v>
      </c>
      <c r="M95" s="41">
        <v>0</v>
      </c>
      <c r="N95" s="40">
        <v>3</v>
      </c>
      <c r="O95" s="36" t="s">
        <v>1159</v>
      </c>
      <c r="P95" s="40">
        <v>3</v>
      </c>
      <c r="Q95" s="41">
        <v>10.5</v>
      </c>
      <c r="R95" s="42">
        <v>0</v>
      </c>
      <c r="S95" s="43">
        <v>0</v>
      </c>
      <c r="T95" s="40"/>
      <c r="U95" s="38">
        <v>549</v>
      </c>
      <c r="V95" s="36" t="s">
        <v>1069</v>
      </c>
      <c r="W95" s="36" t="s">
        <v>901</v>
      </c>
      <c r="X95" s="36" t="s">
        <v>1068</v>
      </c>
      <c r="Y95" s="38">
        <v>307</v>
      </c>
      <c r="Z95" s="36" t="s">
        <v>1158</v>
      </c>
      <c r="AA95" s="38">
        <v>21</v>
      </c>
      <c r="AB95" s="36" t="s">
        <v>1108</v>
      </c>
      <c r="AC95" s="38">
        <v>57</v>
      </c>
      <c r="AD95" s="36" t="s">
        <v>1065</v>
      </c>
      <c r="AE95" s="36" t="s">
        <v>7232</v>
      </c>
      <c r="AF95" s="36" t="s">
        <v>1064</v>
      </c>
      <c r="AG95" s="38">
        <v>58274</v>
      </c>
      <c r="AH95" s="38">
        <v>7888</v>
      </c>
      <c r="AI95" s="36" t="s">
        <v>7230</v>
      </c>
      <c r="AJ95" s="38"/>
      <c r="AK95" s="36"/>
      <c r="AL95" s="36" t="s">
        <v>7229</v>
      </c>
      <c r="AM95" s="36" t="s">
        <v>7228</v>
      </c>
      <c r="AN95" s="38">
        <v>52</v>
      </c>
      <c r="AO95" s="36" t="s">
        <v>1062</v>
      </c>
      <c r="AP95" s="36" t="s">
        <v>5129</v>
      </c>
      <c r="AQ95" s="36" t="s">
        <v>5128</v>
      </c>
      <c r="AR95" s="36" t="s">
        <v>5127</v>
      </c>
      <c r="AS95" s="38">
        <v>124</v>
      </c>
      <c r="AT95" s="36" t="s">
        <v>2688</v>
      </c>
      <c r="AU95" s="42">
        <v>3</v>
      </c>
      <c r="AV95" s="44">
        <v>100</v>
      </c>
      <c r="AW95" s="42">
        <v>3</v>
      </c>
      <c r="AX95" s="36" t="s">
        <v>1159</v>
      </c>
      <c r="AY95" s="42">
        <v>3.5</v>
      </c>
      <c r="AZ95" s="43">
        <v>10.5</v>
      </c>
      <c r="BA95" s="38"/>
      <c r="BB95" s="36"/>
      <c r="BC95" s="36"/>
    </row>
    <row r="96" spans="1:55" ht="15" customHeight="1">
      <c r="A96" s="38">
        <v>228267</v>
      </c>
      <c r="B96" s="37" t="s">
        <v>1073</v>
      </c>
      <c r="C96" s="39">
        <v>45603</v>
      </c>
      <c r="D96" s="39">
        <v>45603.662627314799</v>
      </c>
      <c r="E96" s="36" t="s">
        <v>7231</v>
      </c>
      <c r="F96" s="38">
        <v>15581</v>
      </c>
      <c r="G96" s="36" t="s">
        <v>2429</v>
      </c>
      <c r="H96" s="40">
        <v>5</v>
      </c>
      <c r="I96" s="36"/>
      <c r="J96" s="40">
        <v>5.9</v>
      </c>
      <c r="K96" s="41">
        <v>29.5</v>
      </c>
      <c r="L96" s="41">
        <v>0</v>
      </c>
      <c r="M96" s="41">
        <v>0</v>
      </c>
      <c r="N96" s="40">
        <v>5</v>
      </c>
      <c r="O96" s="36" t="s">
        <v>1159</v>
      </c>
      <c r="P96" s="40">
        <v>5</v>
      </c>
      <c r="Q96" s="41">
        <v>29.5</v>
      </c>
      <c r="R96" s="42">
        <v>0</v>
      </c>
      <c r="S96" s="43">
        <v>0</v>
      </c>
      <c r="T96" s="40"/>
      <c r="U96" s="38">
        <v>549</v>
      </c>
      <c r="V96" s="36" t="s">
        <v>1069</v>
      </c>
      <c r="W96" s="36" t="s">
        <v>901</v>
      </c>
      <c r="X96" s="36" t="s">
        <v>1068</v>
      </c>
      <c r="Y96" s="38">
        <v>307</v>
      </c>
      <c r="Z96" s="36" t="s">
        <v>1158</v>
      </c>
      <c r="AA96" s="38">
        <v>21</v>
      </c>
      <c r="AB96" s="36" t="s">
        <v>1108</v>
      </c>
      <c r="AC96" s="38">
        <v>57</v>
      </c>
      <c r="AD96" s="36" t="s">
        <v>1065</v>
      </c>
      <c r="AE96" s="36"/>
      <c r="AF96" s="36" t="s">
        <v>1064</v>
      </c>
      <c r="AG96" s="38">
        <v>58274</v>
      </c>
      <c r="AH96" s="38">
        <v>7888</v>
      </c>
      <c r="AI96" s="36" t="s">
        <v>7230</v>
      </c>
      <c r="AJ96" s="38"/>
      <c r="AK96" s="36"/>
      <c r="AL96" s="36" t="s">
        <v>7229</v>
      </c>
      <c r="AM96" s="36" t="s">
        <v>7228</v>
      </c>
      <c r="AN96" s="38">
        <v>52</v>
      </c>
      <c r="AO96" s="36" t="s">
        <v>1062</v>
      </c>
      <c r="AP96" s="36" t="s">
        <v>5129</v>
      </c>
      <c r="AQ96" s="36" t="s">
        <v>5128</v>
      </c>
      <c r="AR96" s="36" t="s">
        <v>5127</v>
      </c>
      <c r="AS96" s="38">
        <v>15581</v>
      </c>
      <c r="AT96" s="36" t="s">
        <v>2429</v>
      </c>
      <c r="AU96" s="42">
        <v>5</v>
      </c>
      <c r="AV96" s="44">
        <v>100</v>
      </c>
      <c r="AW96" s="42">
        <v>5</v>
      </c>
      <c r="AX96" s="36" t="s">
        <v>1159</v>
      </c>
      <c r="AY96" s="42">
        <v>5.9</v>
      </c>
      <c r="AZ96" s="43">
        <v>29.5</v>
      </c>
      <c r="BA96" s="38"/>
      <c r="BB96" s="36"/>
      <c r="BC96" s="36"/>
    </row>
    <row r="97" spans="1:55" ht="15" customHeight="1">
      <c r="A97" s="38">
        <v>227828</v>
      </c>
      <c r="B97" s="37" t="s">
        <v>1073</v>
      </c>
      <c r="C97" s="39">
        <v>45603</v>
      </c>
      <c r="D97" s="39">
        <v>45603.593564814801</v>
      </c>
      <c r="E97" s="36" t="s">
        <v>475</v>
      </c>
      <c r="F97" s="38">
        <v>20306</v>
      </c>
      <c r="G97" s="36" t="s">
        <v>7224</v>
      </c>
      <c r="H97" s="40">
        <v>1</v>
      </c>
      <c r="I97" s="36"/>
      <c r="J97" s="40">
        <v>299.89999999999998</v>
      </c>
      <c r="K97" s="41">
        <v>299.89999999999998</v>
      </c>
      <c r="L97" s="41">
        <v>0</v>
      </c>
      <c r="M97" s="41">
        <v>0</v>
      </c>
      <c r="N97" s="40">
        <v>1</v>
      </c>
      <c r="O97" s="36" t="s">
        <v>5316</v>
      </c>
      <c r="P97" s="40">
        <v>1</v>
      </c>
      <c r="Q97" s="41">
        <v>299.89999999999998</v>
      </c>
      <c r="R97" s="42">
        <v>0</v>
      </c>
      <c r="S97" s="43">
        <v>0</v>
      </c>
      <c r="T97" s="40"/>
      <c r="U97" s="38">
        <v>549</v>
      </c>
      <c r="V97" s="36" t="s">
        <v>1069</v>
      </c>
      <c r="W97" s="36" t="s">
        <v>901</v>
      </c>
      <c r="X97" s="36" t="s">
        <v>1068</v>
      </c>
      <c r="Y97" s="38">
        <v>314</v>
      </c>
      <c r="Z97" s="36" t="s">
        <v>1225</v>
      </c>
      <c r="AA97" s="38">
        <v>21</v>
      </c>
      <c r="AB97" s="36" t="s">
        <v>1108</v>
      </c>
      <c r="AC97" s="38">
        <v>57</v>
      </c>
      <c r="AD97" s="36" t="s">
        <v>1065</v>
      </c>
      <c r="AE97" s="36"/>
      <c r="AF97" s="36" t="s">
        <v>1064</v>
      </c>
      <c r="AG97" s="38">
        <v>58268</v>
      </c>
      <c r="AH97" s="38">
        <v>13445</v>
      </c>
      <c r="AI97" s="36" t="s">
        <v>7227</v>
      </c>
      <c r="AJ97" s="38"/>
      <c r="AK97" s="36"/>
      <c r="AL97" s="36" t="s">
        <v>7226</v>
      </c>
      <c r="AM97" s="36" t="s">
        <v>7225</v>
      </c>
      <c r="AN97" s="38">
        <v>52</v>
      </c>
      <c r="AO97" s="36" t="s">
        <v>1062</v>
      </c>
      <c r="AP97" s="36" t="s">
        <v>1707</v>
      </c>
      <c r="AQ97" s="36" t="s">
        <v>1706</v>
      </c>
      <c r="AR97" s="36" t="s">
        <v>1075</v>
      </c>
      <c r="AS97" s="38">
        <v>20306</v>
      </c>
      <c r="AT97" s="36" t="s">
        <v>7224</v>
      </c>
      <c r="AU97" s="42">
        <v>1</v>
      </c>
      <c r="AV97" s="44">
        <v>100</v>
      </c>
      <c r="AW97" s="42">
        <v>1</v>
      </c>
      <c r="AX97" s="36" t="s">
        <v>5316</v>
      </c>
      <c r="AY97" s="42">
        <v>299.89999999999998</v>
      </c>
      <c r="AZ97" s="43">
        <v>299.89999999999998</v>
      </c>
      <c r="BA97" s="38"/>
      <c r="BB97" s="36"/>
      <c r="BC97" s="36"/>
    </row>
    <row r="98" spans="1:55" ht="15" customHeight="1">
      <c r="A98" s="38">
        <v>227766</v>
      </c>
      <c r="B98" s="37" t="s">
        <v>1073</v>
      </c>
      <c r="C98" s="39">
        <v>45603</v>
      </c>
      <c r="D98" s="39">
        <v>45603.483935185199</v>
      </c>
      <c r="E98" s="36" t="s">
        <v>7223</v>
      </c>
      <c r="F98" s="38">
        <v>3698</v>
      </c>
      <c r="G98" s="36" t="s">
        <v>4656</v>
      </c>
      <c r="H98" s="40">
        <v>1</v>
      </c>
      <c r="I98" s="36"/>
      <c r="J98" s="40">
        <v>65.959999999999994</v>
      </c>
      <c r="K98" s="41">
        <v>65.959999999999994</v>
      </c>
      <c r="L98" s="41">
        <v>0</v>
      </c>
      <c r="M98" s="41">
        <v>0</v>
      </c>
      <c r="N98" s="40">
        <v>1</v>
      </c>
      <c r="O98" s="36" t="s">
        <v>1079</v>
      </c>
      <c r="P98" s="40">
        <v>1</v>
      </c>
      <c r="Q98" s="41">
        <v>65.959999999999994</v>
      </c>
      <c r="R98" s="42">
        <v>0</v>
      </c>
      <c r="S98" s="43">
        <v>0</v>
      </c>
      <c r="T98" s="40"/>
      <c r="U98" s="38">
        <v>549</v>
      </c>
      <c r="V98" s="36" t="s">
        <v>1069</v>
      </c>
      <c r="W98" s="36" t="s">
        <v>901</v>
      </c>
      <c r="X98" s="36" t="s">
        <v>1068</v>
      </c>
      <c r="Y98" s="38">
        <v>323</v>
      </c>
      <c r="Z98" s="36" t="s">
        <v>1084</v>
      </c>
      <c r="AA98" s="38">
        <v>21</v>
      </c>
      <c r="AB98" s="36" t="s">
        <v>1108</v>
      </c>
      <c r="AC98" s="38">
        <v>57</v>
      </c>
      <c r="AD98" s="36" t="s">
        <v>1065</v>
      </c>
      <c r="AE98" s="36"/>
      <c r="AF98" s="36" t="s">
        <v>1064</v>
      </c>
      <c r="AG98" s="38">
        <v>58252</v>
      </c>
      <c r="AH98" s="38">
        <v>6031</v>
      </c>
      <c r="AI98" s="36" t="s">
        <v>1350</v>
      </c>
      <c r="AJ98" s="38"/>
      <c r="AK98" s="36"/>
      <c r="AL98" s="36" t="s">
        <v>7222</v>
      </c>
      <c r="AM98" s="36" t="s">
        <v>7221</v>
      </c>
      <c r="AN98" s="38">
        <v>52</v>
      </c>
      <c r="AO98" s="36" t="s">
        <v>1062</v>
      </c>
      <c r="AP98" s="36" t="s">
        <v>1262</v>
      </c>
      <c r="AQ98" s="36" t="s">
        <v>1261</v>
      </c>
      <c r="AR98" s="36" t="s">
        <v>1260</v>
      </c>
      <c r="AS98" s="38">
        <v>3698</v>
      </c>
      <c r="AT98" s="36" t="s">
        <v>4656</v>
      </c>
      <c r="AU98" s="42">
        <v>1</v>
      </c>
      <c r="AV98" s="44">
        <v>100</v>
      </c>
      <c r="AW98" s="42">
        <v>1</v>
      </c>
      <c r="AX98" s="36" t="s">
        <v>1079</v>
      </c>
      <c r="AY98" s="42">
        <v>65.959999999999994</v>
      </c>
      <c r="AZ98" s="43">
        <v>65.959999999999994</v>
      </c>
      <c r="BA98" s="38"/>
      <c r="BB98" s="36"/>
      <c r="BC98" s="36"/>
    </row>
    <row r="99" spans="1:55" ht="15" customHeight="1">
      <c r="A99" s="38">
        <v>227344</v>
      </c>
      <c r="B99" s="37" t="s">
        <v>1073</v>
      </c>
      <c r="C99" s="39">
        <v>45602</v>
      </c>
      <c r="D99" s="39">
        <v>45602.637164351901</v>
      </c>
      <c r="E99" s="36" t="s">
        <v>7220</v>
      </c>
      <c r="F99" s="38">
        <v>20304</v>
      </c>
      <c r="G99" s="36" t="s">
        <v>7216</v>
      </c>
      <c r="H99" s="40">
        <v>1</v>
      </c>
      <c r="I99" s="36"/>
      <c r="J99" s="40">
        <v>49.99</v>
      </c>
      <c r="K99" s="41">
        <v>49.99</v>
      </c>
      <c r="L99" s="41">
        <v>0</v>
      </c>
      <c r="M99" s="41">
        <v>0</v>
      </c>
      <c r="N99" s="40">
        <v>1</v>
      </c>
      <c r="O99" s="36" t="s">
        <v>1079</v>
      </c>
      <c r="P99" s="40">
        <v>1</v>
      </c>
      <c r="Q99" s="41">
        <v>49.99</v>
      </c>
      <c r="R99" s="42">
        <v>0</v>
      </c>
      <c r="S99" s="43">
        <v>0</v>
      </c>
      <c r="T99" s="40"/>
      <c r="U99" s="38">
        <v>549</v>
      </c>
      <c r="V99" s="36" t="s">
        <v>1069</v>
      </c>
      <c r="W99" s="36" t="s">
        <v>901</v>
      </c>
      <c r="X99" s="36" t="s">
        <v>1068</v>
      </c>
      <c r="Y99" s="38">
        <v>357</v>
      </c>
      <c r="Z99" s="36" t="s">
        <v>3190</v>
      </c>
      <c r="AA99" s="38">
        <v>21</v>
      </c>
      <c r="AB99" s="36" t="s">
        <v>1108</v>
      </c>
      <c r="AC99" s="38">
        <v>57</v>
      </c>
      <c r="AD99" s="36" t="s">
        <v>1065</v>
      </c>
      <c r="AE99" s="36"/>
      <c r="AF99" s="36" t="s">
        <v>1064</v>
      </c>
      <c r="AG99" s="38">
        <v>58243</v>
      </c>
      <c r="AH99" s="38">
        <v>15791</v>
      </c>
      <c r="AI99" s="36" t="s">
        <v>7219</v>
      </c>
      <c r="AJ99" s="38"/>
      <c r="AK99" s="36"/>
      <c r="AL99" s="36" t="s">
        <v>7218</v>
      </c>
      <c r="AM99" s="36" t="s">
        <v>7217</v>
      </c>
      <c r="AN99" s="38">
        <v>52</v>
      </c>
      <c r="AO99" s="36" t="s">
        <v>1062</v>
      </c>
      <c r="AP99" s="36" t="s">
        <v>1262</v>
      </c>
      <c r="AQ99" s="36" t="s">
        <v>1261</v>
      </c>
      <c r="AR99" s="36" t="s">
        <v>1260</v>
      </c>
      <c r="AS99" s="38">
        <v>20304</v>
      </c>
      <c r="AT99" s="36" t="s">
        <v>7216</v>
      </c>
      <c r="AU99" s="42">
        <v>1</v>
      </c>
      <c r="AV99" s="44">
        <v>100</v>
      </c>
      <c r="AW99" s="42">
        <v>1</v>
      </c>
      <c r="AX99" s="36" t="s">
        <v>1079</v>
      </c>
      <c r="AY99" s="42">
        <v>49.99</v>
      </c>
      <c r="AZ99" s="43">
        <v>49.99</v>
      </c>
      <c r="BA99" s="38"/>
      <c r="BB99" s="36"/>
      <c r="BC99" s="36"/>
    </row>
    <row r="100" spans="1:55" ht="15" customHeight="1">
      <c r="A100" s="38">
        <v>224070</v>
      </c>
      <c r="B100" s="37" t="s">
        <v>1073</v>
      </c>
      <c r="C100" s="39">
        <v>45596</v>
      </c>
      <c r="D100" s="39">
        <v>45596.608391203699</v>
      </c>
      <c r="E100" s="36" t="s">
        <v>7215</v>
      </c>
      <c r="F100" s="38">
        <v>5696</v>
      </c>
      <c r="G100" s="36" t="s">
        <v>1909</v>
      </c>
      <c r="H100" s="40">
        <v>2</v>
      </c>
      <c r="I100" s="36"/>
      <c r="J100" s="40">
        <v>7.2</v>
      </c>
      <c r="K100" s="41">
        <v>14.4</v>
      </c>
      <c r="L100" s="41">
        <v>0</v>
      </c>
      <c r="M100" s="41">
        <v>0</v>
      </c>
      <c r="N100" s="40">
        <v>2</v>
      </c>
      <c r="O100" s="36" t="s">
        <v>1079</v>
      </c>
      <c r="P100" s="40">
        <v>2</v>
      </c>
      <c r="Q100" s="41">
        <v>14.4</v>
      </c>
      <c r="R100" s="42">
        <v>0</v>
      </c>
      <c r="S100" s="43">
        <v>0</v>
      </c>
      <c r="T100" s="40"/>
      <c r="U100" s="38">
        <v>549</v>
      </c>
      <c r="V100" s="36" t="s">
        <v>1069</v>
      </c>
      <c r="W100" s="36" t="s">
        <v>901</v>
      </c>
      <c r="X100" s="36" t="s">
        <v>1068</v>
      </c>
      <c r="Y100" s="38">
        <v>358</v>
      </c>
      <c r="Z100" s="36" t="s">
        <v>1438</v>
      </c>
      <c r="AA100" s="38">
        <v>21</v>
      </c>
      <c r="AB100" s="36" t="s">
        <v>1108</v>
      </c>
      <c r="AC100" s="38">
        <v>57</v>
      </c>
      <c r="AD100" s="36" t="s">
        <v>1065</v>
      </c>
      <c r="AE100" s="36"/>
      <c r="AF100" s="36" t="s">
        <v>1064</v>
      </c>
      <c r="AG100" s="38">
        <v>58094</v>
      </c>
      <c r="AH100" s="38">
        <v>1353</v>
      </c>
      <c r="AI100" s="36" t="s">
        <v>1430</v>
      </c>
      <c r="AJ100" s="38"/>
      <c r="AK100" s="36"/>
      <c r="AL100" s="36" t="s">
        <v>7214</v>
      </c>
      <c r="AM100" s="36" t="s">
        <v>7213</v>
      </c>
      <c r="AN100" s="38">
        <v>52</v>
      </c>
      <c r="AO100" s="36" t="s">
        <v>1062</v>
      </c>
      <c r="AP100" s="36" t="s">
        <v>1262</v>
      </c>
      <c r="AQ100" s="36" t="s">
        <v>1261</v>
      </c>
      <c r="AR100" s="36" t="s">
        <v>1260</v>
      </c>
      <c r="AS100" s="38">
        <v>5696</v>
      </c>
      <c r="AT100" s="36" t="s">
        <v>1909</v>
      </c>
      <c r="AU100" s="42">
        <v>2</v>
      </c>
      <c r="AV100" s="44">
        <v>100</v>
      </c>
      <c r="AW100" s="42">
        <v>2</v>
      </c>
      <c r="AX100" s="36" t="s">
        <v>1079</v>
      </c>
      <c r="AY100" s="42">
        <v>7.2</v>
      </c>
      <c r="AZ100" s="43">
        <v>14.4</v>
      </c>
      <c r="BA100" s="38"/>
      <c r="BB100" s="36"/>
      <c r="BC100" s="36"/>
    </row>
    <row r="101" spans="1:55" ht="15" customHeight="1">
      <c r="A101" s="38">
        <v>224069</v>
      </c>
      <c r="B101" s="37" t="s">
        <v>1073</v>
      </c>
      <c r="C101" s="39">
        <v>45596</v>
      </c>
      <c r="D101" s="39">
        <v>45596.608391203699</v>
      </c>
      <c r="E101" s="36" t="s">
        <v>7215</v>
      </c>
      <c r="F101" s="38">
        <v>5598</v>
      </c>
      <c r="G101" s="36" t="s">
        <v>6786</v>
      </c>
      <c r="H101" s="40">
        <v>2</v>
      </c>
      <c r="I101" s="36"/>
      <c r="J101" s="40">
        <v>6.7</v>
      </c>
      <c r="K101" s="41">
        <v>13.4</v>
      </c>
      <c r="L101" s="41">
        <v>0</v>
      </c>
      <c r="M101" s="41">
        <v>0</v>
      </c>
      <c r="N101" s="40">
        <v>2</v>
      </c>
      <c r="O101" s="36" t="s">
        <v>1079</v>
      </c>
      <c r="P101" s="40">
        <v>2</v>
      </c>
      <c r="Q101" s="41">
        <v>13.4</v>
      </c>
      <c r="R101" s="42">
        <v>0</v>
      </c>
      <c r="S101" s="43">
        <v>0</v>
      </c>
      <c r="T101" s="40"/>
      <c r="U101" s="38">
        <v>549</v>
      </c>
      <c r="V101" s="36" t="s">
        <v>1069</v>
      </c>
      <c r="W101" s="36" t="s">
        <v>901</v>
      </c>
      <c r="X101" s="36" t="s">
        <v>1068</v>
      </c>
      <c r="Y101" s="38">
        <v>358</v>
      </c>
      <c r="Z101" s="36" t="s">
        <v>1438</v>
      </c>
      <c r="AA101" s="38">
        <v>21</v>
      </c>
      <c r="AB101" s="36" t="s">
        <v>1108</v>
      </c>
      <c r="AC101" s="38">
        <v>57</v>
      </c>
      <c r="AD101" s="36" t="s">
        <v>1065</v>
      </c>
      <c r="AE101" s="36"/>
      <c r="AF101" s="36" t="s">
        <v>1064</v>
      </c>
      <c r="AG101" s="38">
        <v>58094</v>
      </c>
      <c r="AH101" s="38">
        <v>1353</v>
      </c>
      <c r="AI101" s="36" t="s">
        <v>1430</v>
      </c>
      <c r="AJ101" s="38"/>
      <c r="AK101" s="36"/>
      <c r="AL101" s="36" t="s">
        <v>7214</v>
      </c>
      <c r="AM101" s="36" t="s">
        <v>7213</v>
      </c>
      <c r="AN101" s="38">
        <v>52</v>
      </c>
      <c r="AO101" s="36" t="s">
        <v>1062</v>
      </c>
      <c r="AP101" s="36" t="s">
        <v>1262</v>
      </c>
      <c r="AQ101" s="36" t="s">
        <v>1261</v>
      </c>
      <c r="AR101" s="36" t="s">
        <v>1260</v>
      </c>
      <c r="AS101" s="38">
        <v>5598</v>
      </c>
      <c r="AT101" s="36" t="s">
        <v>6786</v>
      </c>
      <c r="AU101" s="42">
        <v>2</v>
      </c>
      <c r="AV101" s="44">
        <v>100</v>
      </c>
      <c r="AW101" s="42">
        <v>2</v>
      </c>
      <c r="AX101" s="36" t="s">
        <v>1079</v>
      </c>
      <c r="AY101" s="42">
        <v>6.7</v>
      </c>
      <c r="AZ101" s="43">
        <v>13.4</v>
      </c>
      <c r="BA101" s="38"/>
      <c r="BB101" s="36"/>
      <c r="BC101" s="36"/>
    </row>
    <row r="102" spans="1:55" ht="15" customHeight="1">
      <c r="A102" s="38">
        <v>224068</v>
      </c>
      <c r="B102" s="37" t="s">
        <v>1073</v>
      </c>
      <c r="C102" s="39">
        <v>45596</v>
      </c>
      <c r="D102" s="39">
        <v>45596.608379629601</v>
      </c>
      <c r="E102" s="36" t="s">
        <v>7215</v>
      </c>
      <c r="F102" s="38">
        <v>5597</v>
      </c>
      <c r="G102" s="36" t="s">
        <v>4224</v>
      </c>
      <c r="H102" s="40">
        <v>2</v>
      </c>
      <c r="I102" s="36"/>
      <c r="J102" s="40">
        <v>3</v>
      </c>
      <c r="K102" s="41">
        <v>6</v>
      </c>
      <c r="L102" s="41">
        <v>0</v>
      </c>
      <c r="M102" s="41">
        <v>0</v>
      </c>
      <c r="N102" s="40">
        <v>2</v>
      </c>
      <c r="O102" s="36" t="s">
        <v>1079</v>
      </c>
      <c r="P102" s="40">
        <v>2</v>
      </c>
      <c r="Q102" s="41">
        <v>6</v>
      </c>
      <c r="R102" s="42">
        <v>0</v>
      </c>
      <c r="S102" s="43">
        <v>0</v>
      </c>
      <c r="T102" s="40"/>
      <c r="U102" s="38">
        <v>549</v>
      </c>
      <c r="V102" s="36" t="s">
        <v>1069</v>
      </c>
      <c r="W102" s="36" t="s">
        <v>901</v>
      </c>
      <c r="X102" s="36" t="s">
        <v>1068</v>
      </c>
      <c r="Y102" s="38">
        <v>358</v>
      </c>
      <c r="Z102" s="36" t="s">
        <v>1438</v>
      </c>
      <c r="AA102" s="38">
        <v>21</v>
      </c>
      <c r="AB102" s="36" t="s">
        <v>1108</v>
      </c>
      <c r="AC102" s="38">
        <v>57</v>
      </c>
      <c r="AD102" s="36" t="s">
        <v>1065</v>
      </c>
      <c r="AE102" s="36"/>
      <c r="AF102" s="36" t="s">
        <v>1064</v>
      </c>
      <c r="AG102" s="38">
        <v>58094</v>
      </c>
      <c r="AH102" s="38">
        <v>1353</v>
      </c>
      <c r="AI102" s="36" t="s">
        <v>1430</v>
      </c>
      <c r="AJ102" s="38"/>
      <c r="AK102" s="36"/>
      <c r="AL102" s="36" t="s">
        <v>7214</v>
      </c>
      <c r="AM102" s="36" t="s">
        <v>7213</v>
      </c>
      <c r="AN102" s="38">
        <v>52</v>
      </c>
      <c r="AO102" s="36" t="s">
        <v>1062</v>
      </c>
      <c r="AP102" s="36" t="s">
        <v>1262</v>
      </c>
      <c r="AQ102" s="36" t="s">
        <v>1261</v>
      </c>
      <c r="AR102" s="36" t="s">
        <v>1260</v>
      </c>
      <c r="AS102" s="38">
        <v>5597</v>
      </c>
      <c r="AT102" s="36" t="s">
        <v>4224</v>
      </c>
      <c r="AU102" s="42">
        <v>2</v>
      </c>
      <c r="AV102" s="44">
        <v>100</v>
      </c>
      <c r="AW102" s="42">
        <v>2</v>
      </c>
      <c r="AX102" s="36" t="s">
        <v>1079</v>
      </c>
      <c r="AY102" s="42">
        <v>3</v>
      </c>
      <c r="AZ102" s="43">
        <v>6</v>
      </c>
      <c r="BA102" s="38"/>
      <c r="BB102" s="36"/>
      <c r="BC102" s="36"/>
    </row>
    <row r="103" spans="1:55" ht="15" customHeight="1">
      <c r="A103" s="38">
        <v>224067</v>
      </c>
      <c r="B103" s="37" t="s">
        <v>1073</v>
      </c>
      <c r="C103" s="39">
        <v>45596</v>
      </c>
      <c r="D103" s="39">
        <v>45596.608368055597</v>
      </c>
      <c r="E103" s="36" t="s">
        <v>7215</v>
      </c>
      <c r="F103" s="38">
        <v>5591</v>
      </c>
      <c r="G103" s="36" t="s">
        <v>3095</v>
      </c>
      <c r="H103" s="40">
        <v>2</v>
      </c>
      <c r="I103" s="36"/>
      <c r="J103" s="40">
        <v>5.8</v>
      </c>
      <c r="K103" s="41">
        <v>11.6</v>
      </c>
      <c r="L103" s="41">
        <v>0</v>
      </c>
      <c r="M103" s="41">
        <v>0</v>
      </c>
      <c r="N103" s="40">
        <v>2</v>
      </c>
      <c r="O103" s="36" t="s">
        <v>1079</v>
      </c>
      <c r="P103" s="40">
        <v>2</v>
      </c>
      <c r="Q103" s="41">
        <v>11.6</v>
      </c>
      <c r="R103" s="42">
        <v>0</v>
      </c>
      <c r="S103" s="43">
        <v>0</v>
      </c>
      <c r="T103" s="40"/>
      <c r="U103" s="38">
        <v>549</v>
      </c>
      <c r="V103" s="36" t="s">
        <v>1069</v>
      </c>
      <c r="W103" s="36" t="s">
        <v>901</v>
      </c>
      <c r="X103" s="36" t="s">
        <v>1068</v>
      </c>
      <c r="Y103" s="38">
        <v>358</v>
      </c>
      <c r="Z103" s="36" t="s">
        <v>1438</v>
      </c>
      <c r="AA103" s="38">
        <v>21</v>
      </c>
      <c r="AB103" s="36" t="s">
        <v>1108</v>
      </c>
      <c r="AC103" s="38">
        <v>57</v>
      </c>
      <c r="AD103" s="36" t="s">
        <v>1065</v>
      </c>
      <c r="AE103" s="36"/>
      <c r="AF103" s="36" t="s">
        <v>1064</v>
      </c>
      <c r="AG103" s="38">
        <v>58094</v>
      </c>
      <c r="AH103" s="38">
        <v>1353</v>
      </c>
      <c r="AI103" s="36" t="s">
        <v>1430</v>
      </c>
      <c r="AJ103" s="38"/>
      <c r="AK103" s="36"/>
      <c r="AL103" s="36" t="s">
        <v>7214</v>
      </c>
      <c r="AM103" s="36" t="s">
        <v>7213</v>
      </c>
      <c r="AN103" s="38">
        <v>52</v>
      </c>
      <c r="AO103" s="36" t="s">
        <v>1062</v>
      </c>
      <c r="AP103" s="36" t="s">
        <v>1262</v>
      </c>
      <c r="AQ103" s="36" t="s">
        <v>1261</v>
      </c>
      <c r="AR103" s="36" t="s">
        <v>1260</v>
      </c>
      <c r="AS103" s="38">
        <v>5591</v>
      </c>
      <c r="AT103" s="36" t="s">
        <v>3095</v>
      </c>
      <c r="AU103" s="42">
        <v>2</v>
      </c>
      <c r="AV103" s="44">
        <v>100</v>
      </c>
      <c r="AW103" s="42">
        <v>2</v>
      </c>
      <c r="AX103" s="36" t="s">
        <v>1079</v>
      </c>
      <c r="AY103" s="42">
        <v>5.8</v>
      </c>
      <c r="AZ103" s="43">
        <v>11.6</v>
      </c>
      <c r="BA103" s="38"/>
      <c r="BB103" s="36"/>
      <c r="BC103" s="36"/>
    </row>
    <row r="104" spans="1:55" ht="15" customHeight="1">
      <c r="A104" s="38">
        <v>224039</v>
      </c>
      <c r="B104" s="37" t="s">
        <v>1073</v>
      </c>
      <c r="C104" s="39">
        <v>45590</v>
      </c>
      <c r="D104" s="39">
        <v>45596.552638888897</v>
      </c>
      <c r="E104" s="36" t="s">
        <v>7212</v>
      </c>
      <c r="F104" s="38">
        <v>12235</v>
      </c>
      <c r="G104" s="36" t="s">
        <v>1125</v>
      </c>
      <c r="H104" s="40">
        <v>1</v>
      </c>
      <c r="I104" s="36"/>
      <c r="J104" s="40">
        <v>1800</v>
      </c>
      <c r="K104" s="41">
        <v>1800</v>
      </c>
      <c r="L104" s="41">
        <v>0</v>
      </c>
      <c r="M104" s="41">
        <v>0</v>
      </c>
      <c r="N104" s="40">
        <v>1</v>
      </c>
      <c r="O104" s="36" t="s">
        <v>1079</v>
      </c>
      <c r="P104" s="40">
        <v>1</v>
      </c>
      <c r="Q104" s="41">
        <v>1800</v>
      </c>
      <c r="R104" s="42">
        <v>0</v>
      </c>
      <c r="S104" s="43">
        <v>0</v>
      </c>
      <c r="T104" s="40"/>
      <c r="U104" s="38">
        <v>549</v>
      </c>
      <c r="V104" s="36" t="s">
        <v>1069</v>
      </c>
      <c r="W104" s="36" t="s">
        <v>901</v>
      </c>
      <c r="X104" s="36" t="s">
        <v>1068</v>
      </c>
      <c r="Y104" s="38">
        <v>438</v>
      </c>
      <c r="Z104" s="36" t="s">
        <v>1123</v>
      </c>
      <c r="AA104" s="38">
        <v>21</v>
      </c>
      <c r="AB104" s="36" t="s">
        <v>1108</v>
      </c>
      <c r="AC104" s="38">
        <v>57</v>
      </c>
      <c r="AD104" s="36" t="s">
        <v>1065</v>
      </c>
      <c r="AE104" s="36"/>
      <c r="AF104" s="36" t="s">
        <v>1064</v>
      </c>
      <c r="AG104" s="38">
        <v>58091</v>
      </c>
      <c r="AH104" s="38">
        <v>1031</v>
      </c>
      <c r="AI104" s="36" t="s">
        <v>1121</v>
      </c>
      <c r="AJ104" s="38"/>
      <c r="AK104" s="36"/>
      <c r="AL104" s="36" t="s">
        <v>7211</v>
      </c>
      <c r="AM104" s="36" t="s">
        <v>7210</v>
      </c>
      <c r="AN104" s="38">
        <v>52</v>
      </c>
      <c r="AO104" s="36" t="s">
        <v>1062</v>
      </c>
      <c r="AP104" s="36" t="s">
        <v>3569</v>
      </c>
      <c r="AQ104" s="36" t="s">
        <v>3508</v>
      </c>
      <c r="AR104" s="36" t="s">
        <v>1320</v>
      </c>
      <c r="AS104" s="38">
        <v>12235</v>
      </c>
      <c r="AT104" s="36" t="s">
        <v>1125</v>
      </c>
      <c r="AU104" s="42">
        <v>1</v>
      </c>
      <c r="AV104" s="44">
        <v>100</v>
      </c>
      <c r="AW104" s="42">
        <v>1</v>
      </c>
      <c r="AX104" s="36" t="s">
        <v>1079</v>
      </c>
      <c r="AY104" s="42">
        <v>1800</v>
      </c>
      <c r="AZ104" s="43">
        <v>1800</v>
      </c>
      <c r="BA104" s="38"/>
      <c r="BB104" s="36"/>
      <c r="BC104" s="36"/>
    </row>
    <row r="105" spans="1:55" ht="15" hidden="1" customHeight="1">
      <c r="A105" s="38">
        <v>223110</v>
      </c>
      <c r="B105" s="37" t="s">
        <v>1073</v>
      </c>
      <c r="C105" s="39">
        <v>45593</v>
      </c>
      <c r="D105" s="39">
        <v>45594.580115740697</v>
      </c>
      <c r="E105" s="36" t="s">
        <v>7209</v>
      </c>
      <c r="F105" s="38">
        <v>18312</v>
      </c>
      <c r="G105" s="36" t="s">
        <v>7023</v>
      </c>
      <c r="H105" s="40">
        <v>1</v>
      </c>
      <c r="I105" s="36"/>
      <c r="J105" s="40">
        <v>360</v>
      </c>
      <c r="K105" s="41">
        <v>360</v>
      </c>
      <c r="L105" s="41">
        <v>0</v>
      </c>
      <c r="M105" s="41">
        <v>0</v>
      </c>
      <c r="N105" s="40">
        <v>1</v>
      </c>
      <c r="O105" s="36" t="s">
        <v>1079</v>
      </c>
      <c r="P105" s="40">
        <v>1</v>
      </c>
      <c r="Q105" s="41">
        <v>360</v>
      </c>
      <c r="R105" s="42">
        <v>0</v>
      </c>
      <c r="S105" s="43">
        <v>0</v>
      </c>
      <c r="T105" s="40"/>
      <c r="U105" s="38">
        <v>549</v>
      </c>
      <c r="V105" s="36" t="s">
        <v>1069</v>
      </c>
      <c r="W105" s="36" t="s">
        <v>901</v>
      </c>
      <c r="X105" s="36" t="s">
        <v>1068</v>
      </c>
      <c r="Y105" s="38">
        <v>422</v>
      </c>
      <c r="Z105" s="36" t="s">
        <v>1067</v>
      </c>
      <c r="AA105" s="38">
        <v>9</v>
      </c>
      <c r="AB105" s="36" t="s">
        <v>1122</v>
      </c>
      <c r="AC105" s="38">
        <v>41</v>
      </c>
      <c r="AD105" s="36" t="s">
        <v>3222</v>
      </c>
      <c r="AE105" s="36"/>
      <c r="AF105" s="36" t="s">
        <v>1064</v>
      </c>
      <c r="AG105" s="38">
        <v>57953</v>
      </c>
      <c r="AH105" s="38">
        <v>12859</v>
      </c>
      <c r="AI105" s="36" t="s">
        <v>5246</v>
      </c>
      <c r="AJ105" s="38"/>
      <c r="AK105" s="36"/>
      <c r="AL105" s="36" t="s">
        <v>7208</v>
      </c>
      <c r="AM105" s="36" t="s">
        <v>3737</v>
      </c>
      <c r="AN105" s="38">
        <v>52</v>
      </c>
      <c r="AO105" s="36" t="s">
        <v>1062</v>
      </c>
      <c r="AP105" s="36" t="s">
        <v>6605</v>
      </c>
      <c r="AQ105" s="36" t="s">
        <v>6604</v>
      </c>
      <c r="AR105" s="36" t="s">
        <v>5127</v>
      </c>
      <c r="AS105" s="38">
        <v>18312</v>
      </c>
      <c r="AT105" s="36" t="s">
        <v>5243</v>
      </c>
      <c r="AU105" s="42">
        <v>1</v>
      </c>
      <c r="AV105" s="44">
        <v>100</v>
      </c>
      <c r="AW105" s="42">
        <v>1</v>
      </c>
      <c r="AX105" s="36" t="s">
        <v>1079</v>
      </c>
      <c r="AY105" s="42">
        <v>360</v>
      </c>
      <c r="AZ105" s="43">
        <v>360</v>
      </c>
      <c r="BA105" s="38"/>
      <c r="BB105" s="36"/>
      <c r="BC105" s="36"/>
    </row>
    <row r="106" spans="1:55" ht="15" hidden="1" customHeight="1">
      <c r="A106" s="38">
        <v>222630</v>
      </c>
      <c r="B106" s="37" t="s">
        <v>1073</v>
      </c>
      <c r="C106" s="39">
        <v>45590</v>
      </c>
      <c r="D106" s="39">
        <v>45593.704479166699</v>
      </c>
      <c r="E106" s="36" t="s">
        <v>7207</v>
      </c>
      <c r="F106" s="38">
        <v>11166</v>
      </c>
      <c r="G106" s="36" t="s">
        <v>1416</v>
      </c>
      <c r="H106" s="40">
        <v>1</v>
      </c>
      <c r="I106" s="36"/>
      <c r="J106" s="40">
        <v>300</v>
      </c>
      <c r="K106" s="41">
        <v>300</v>
      </c>
      <c r="L106" s="41">
        <v>0</v>
      </c>
      <c r="M106" s="41">
        <v>0</v>
      </c>
      <c r="N106" s="40">
        <v>1</v>
      </c>
      <c r="O106" s="36" t="s">
        <v>1079</v>
      </c>
      <c r="P106" s="40">
        <v>1</v>
      </c>
      <c r="Q106" s="41">
        <v>300</v>
      </c>
      <c r="R106" s="42">
        <v>0</v>
      </c>
      <c r="S106" s="43">
        <v>0</v>
      </c>
      <c r="T106" s="40"/>
      <c r="U106" s="38">
        <v>549</v>
      </c>
      <c r="V106" s="36" t="s">
        <v>1069</v>
      </c>
      <c r="W106" s="36" t="s">
        <v>901</v>
      </c>
      <c r="X106" s="36" t="s">
        <v>1068</v>
      </c>
      <c r="Y106" s="38">
        <v>422</v>
      </c>
      <c r="Z106" s="36" t="s">
        <v>1067</v>
      </c>
      <c r="AA106" s="38">
        <v>9</v>
      </c>
      <c r="AB106" s="36" t="s">
        <v>1122</v>
      </c>
      <c r="AC106" s="38">
        <v>41</v>
      </c>
      <c r="AD106" s="36" t="s">
        <v>3222</v>
      </c>
      <c r="AE106" s="36"/>
      <c r="AF106" s="36" t="s">
        <v>1064</v>
      </c>
      <c r="AG106" s="38">
        <v>57933</v>
      </c>
      <c r="AH106" s="38">
        <v>1292</v>
      </c>
      <c r="AI106" s="36" t="s">
        <v>1127</v>
      </c>
      <c r="AJ106" s="38"/>
      <c r="AK106" s="36"/>
      <c r="AL106" s="36" t="s">
        <v>7206</v>
      </c>
      <c r="AM106" s="36" t="s">
        <v>7205</v>
      </c>
      <c r="AN106" s="38">
        <v>52</v>
      </c>
      <c r="AO106" s="36" t="s">
        <v>1062</v>
      </c>
      <c r="AP106" s="36" t="s">
        <v>6605</v>
      </c>
      <c r="AQ106" s="36" t="s">
        <v>6604</v>
      </c>
      <c r="AR106" s="36" t="s">
        <v>5127</v>
      </c>
      <c r="AS106" s="38">
        <v>11166</v>
      </c>
      <c r="AT106" s="36" t="s">
        <v>1416</v>
      </c>
      <c r="AU106" s="42">
        <v>1</v>
      </c>
      <c r="AV106" s="44">
        <v>100</v>
      </c>
      <c r="AW106" s="42">
        <v>1</v>
      </c>
      <c r="AX106" s="36" t="s">
        <v>1079</v>
      </c>
      <c r="AY106" s="42">
        <v>300</v>
      </c>
      <c r="AZ106" s="43">
        <v>300</v>
      </c>
      <c r="BA106" s="38"/>
      <c r="BB106" s="36"/>
      <c r="BC106" s="36"/>
    </row>
    <row r="107" spans="1:55" ht="15" customHeight="1">
      <c r="A107" s="38">
        <v>221745</v>
      </c>
      <c r="B107" s="37" t="s">
        <v>1073</v>
      </c>
      <c r="C107" s="39">
        <v>45590</v>
      </c>
      <c r="D107" s="39">
        <v>45590.417337963001</v>
      </c>
      <c r="E107" s="36" t="s">
        <v>7204</v>
      </c>
      <c r="F107" s="38">
        <v>9938</v>
      </c>
      <c r="G107" s="36" t="s">
        <v>4394</v>
      </c>
      <c r="H107" s="40">
        <v>2</v>
      </c>
      <c r="I107" s="36"/>
      <c r="J107" s="40">
        <v>9.9</v>
      </c>
      <c r="K107" s="41">
        <v>19.8</v>
      </c>
      <c r="L107" s="41">
        <v>0</v>
      </c>
      <c r="M107" s="41">
        <v>0</v>
      </c>
      <c r="N107" s="40">
        <v>2</v>
      </c>
      <c r="O107" s="36" t="s">
        <v>1079</v>
      </c>
      <c r="P107" s="40">
        <v>2</v>
      </c>
      <c r="Q107" s="41">
        <v>19.8</v>
      </c>
      <c r="R107" s="42">
        <v>0</v>
      </c>
      <c r="S107" s="43">
        <v>0</v>
      </c>
      <c r="T107" s="40"/>
      <c r="U107" s="38">
        <v>549</v>
      </c>
      <c r="V107" s="36" t="s">
        <v>1069</v>
      </c>
      <c r="W107" s="36" t="s">
        <v>901</v>
      </c>
      <c r="X107" s="36" t="s">
        <v>1068</v>
      </c>
      <c r="Y107" s="38">
        <v>409</v>
      </c>
      <c r="Z107" s="36" t="s">
        <v>1211</v>
      </c>
      <c r="AA107" s="38">
        <v>21</v>
      </c>
      <c r="AB107" s="36" t="s">
        <v>1108</v>
      </c>
      <c r="AC107" s="38">
        <v>57</v>
      </c>
      <c r="AD107" s="36" t="s">
        <v>1065</v>
      </c>
      <c r="AE107" s="36"/>
      <c r="AF107" s="36" t="s">
        <v>1064</v>
      </c>
      <c r="AG107" s="38">
        <v>57843</v>
      </c>
      <c r="AH107" s="38">
        <v>1437</v>
      </c>
      <c r="AI107" s="36" t="s">
        <v>2167</v>
      </c>
      <c r="AJ107" s="38"/>
      <c r="AK107" s="36"/>
      <c r="AL107" s="36" t="s">
        <v>7203</v>
      </c>
      <c r="AM107" s="36" t="s">
        <v>7202</v>
      </c>
      <c r="AN107" s="38">
        <v>52</v>
      </c>
      <c r="AO107" s="36" t="s">
        <v>1062</v>
      </c>
      <c r="AP107" s="36" t="s">
        <v>1262</v>
      </c>
      <c r="AQ107" s="36" t="s">
        <v>1261</v>
      </c>
      <c r="AR107" s="36" t="s">
        <v>1260</v>
      </c>
      <c r="AS107" s="38">
        <v>9938</v>
      </c>
      <c r="AT107" s="36" t="s">
        <v>4394</v>
      </c>
      <c r="AU107" s="42">
        <v>2</v>
      </c>
      <c r="AV107" s="44">
        <v>100</v>
      </c>
      <c r="AW107" s="42">
        <v>2</v>
      </c>
      <c r="AX107" s="36" t="s">
        <v>1079</v>
      </c>
      <c r="AY107" s="42">
        <v>9.9</v>
      </c>
      <c r="AZ107" s="43">
        <v>19.8</v>
      </c>
      <c r="BA107" s="38"/>
      <c r="BB107" s="36"/>
      <c r="BC107" s="36"/>
    </row>
    <row r="108" spans="1:55" ht="15" customHeight="1">
      <c r="A108" s="38">
        <v>220417</v>
      </c>
      <c r="B108" s="37" t="s">
        <v>1073</v>
      </c>
      <c r="C108" s="39">
        <v>45588</v>
      </c>
      <c r="D108" s="39">
        <v>45588.456990740699</v>
      </c>
      <c r="E108" s="36" t="s">
        <v>7201</v>
      </c>
      <c r="F108" s="38">
        <v>14733</v>
      </c>
      <c r="G108" s="36" t="s">
        <v>3054</v>
      </c>
      <c r="H108" s="40">
        <v>2</v>
      </c>
      <c r="I108" s="36"/>
      <c r="J108" s="40">
        <v>133.33000000000001</v>
      </c>
      <c r="K108" s="41">
        <v>266.66000000000003</v>
      </c>
      <c r="L108" s="41">
        <v>0</v>
      </c>
      <c r="M108" s="41">
        <v>0</v>
      </c>
      <c r="N108" s="40">
        <v>2</v>
      </c>
      <c r="O108" s="36" t="s">
        <v>1079</v>
      </c>
      <c r="P108" s="40">
        <v>2</v>
      </c>
      <c r="Q108" s="41">
        <v>266.66000000000003</v>
      </c>
      <c r="R108" s="42">
        <v>0</v>
      </c>
      <c r="S108" s="43">
        <v>0</v>
      </c>
      <c r="T108" s="40"/>
      <c r="U108" s="38">
        <v>549</v>
      </c>
      <c r="V108" s="36" t="s">
        <v>1069</v>
      </c>
      <c r="W108" s="36" t="s">
        <v>1124</v>
      </c>
      <c r="X108" s="36" t="s">
        <v>1068</v>
      </c>
      <c r="Y108" s="38">
        <v>339</v>
      </c>
      <c r="Z108" s="36" t="s">
        <v>1109</v>
      </c>
      <c r="AA108" s="38">
        <v>21</v>
      </c>
      <c r="AB108" s="36" t="s">
        <v>1108</v>
      </c>
      <c r="AC108" s="38">
        <v>57</v>
      </c>
      <c r="AD108" s="36" t="s">
        <v>1065</v>
      </c>
      <c r="AE108" s="36"/>
      <c r="AF108" s="36" t="s">
        <v>1064</v>
      </c>
      <c r="AG108" s="38">
        <v>57761</v>
      </c>
      <c r="AH108" s="38">
        <v>15696</v>
      </c>
      <c r="AI108" s="36" t="s">
        <v>7200</v>
      </c>
      <c r="AJ108" s="38"/>
      <c r="AK108" s="36"/>
      <c r="AL108" s="36" t="s">
        <v>7199</v>
      </c>
      <c r="AM108" s="36" t="s">
        <v>7198</v>
      </c>
      <c r="AN108" s="38">
        <v>52</v>
      </c>
      <c r="AO108" s="36" t="s">
        <v>1062</v>
      </c>
      <c r="AP108" s="36" t="s">
        <v>1262</v>
      </c>
      <c r="AQ108" s="36" t="s">
        <v>1261</v>
      </c>
      <c r="AR108" s="36" t="s">
        <v>1260</v>
      </c>
      <c r="AS108" s="38">
        <v>14733</v>
      </c>
      <c r="AT108" s="36" t="s">
        <v>3054</v>
      </c>
      <c r="AU108" s="42">
        <v>2</v>
      </c>
      <c r="AV108" s="44">
        <v>100</v>
      </c>
      <c r="AW108" s="42">
        <v>2</v>
      </c>
      <c r="AX108" s="36" t="s">
        <v>1079</v>
      </c>
      <c r="AY108" s="42">
        <v>133.33000000000001</v>
      </c>
      <c r="AZ108" s="43">
        <v>266.66000000000003</v>
      </c>
      <c r="BA108" s="38"/>
      <c r="BB108" s="36"/>
      <c r="BC108" s="36"/>
    </row>
    <row r="109" spans="1:55" ht="15" customHeight="1">
      <c r="A109" s="38">
        <v>220411</v>
      </c>
      <c r="B109" s="37" t="s">
        <v>1073</v>
      </c>
      <c r="C109" s="39">
        <v>45588</v>
      </c>
      <c r="D109" s="39">
        <v>45588.449791666702</v>
      </c>
      <c r="E109" s="36" t="s">
        <v>7196</v>
      </c>
      <c r="F109" s="38">
        <v>15190</v>
      </c>
      <c r="G109" s="36" t="s">
        <v>5430</v>
      </c>
      <c r="H109" s="40">
        <v>1</v>
      </c>
      <c r="I109" s="36"/>
      <c r="J109" s="40">
        <v>12.8</v>
      </c>
      <c r="K109" s="41">
        <v>12.8</v>
      </c>
      <c r="L109" s="41">
        <v>0</v>
      </c>
      <c r="M109" s="41">
        <v>0</v>
      </c>
      <c r="N109" s="40">
        <v>1</v>
      </c>
      <c r="O109" s="36" t="s">
        <v>1079</v>
      </c>
      <c r="P109" s="40">
        <v>1</v>
      </c>
      <c r="Q109" s="41">
        <v>12.8</v>
      </c>
      <c r="R109" s="42">
        <v>0</v>
      </c>
      <c r="S109" s="43">
        <v>0</v>
      </c>
      <c r="T109" s="40"/>
      <c r="U109" s="38">
        <v>549</v>
      </c>
      <c r="V109" s="36" t="s">
        <v>1069</v>
      </c>
      <c r="W109" s="36" t="s">
        <v>901</v>
      </c>
      <c r="X109" s="36" t="s">
        <v>1068</v>
      </c>
      <c r="Y109" s="38">
        <v>423</v>
      </c>
      <c r="Z109" s="36" t="s">
        <v>1351</v>
      </c>
      <c r="AA109" s="38">
        <v>21</v>
      </c>
      <c r="AB109" s="36" t="s">
        <v>1108</v>
      </c>
      <c r="AC109" s="38">
        <v>57</v>
      </c>
      <c r="AD109" s="36" t="s">
        <v>1065</v>
      </c>
      <c r="AE109" s="36"/>
      <c r="AF109" s="36" t="s">
        <v>1064</v>
      </c>
      <c r="AG109" s="38">
        <v>57759</v>
      </c>
      <c r="AH109" s="38">
        <v>1353</v>
      </c>
      <c r="AI109" s="36" t="s">
        <v>1430</v>
      </c>
      <c r="AJ109" s="38"/>
      <c r="AK109" s="36"/>
      <c r="AL109" s="36" t="s">
        <v>4933</v>
      </c>
      <c r="AM109" s="36" t="s">
        <v>7195</v>
      </c>
      <c r="AN109" s="38">
        <v>52</v>
      </c>
      <c r="AO109" s="36" t="s">
        <v>1062</v>
      </c>
      <c r="AP109" s="36" t="s">
        <v>3509</v>
      </c>
      <c r="AQ109" s="36" t="s">
        <v>3508</v>
      </c>
      <c r="AR109" s="36" t="s">
        <v>1075</v>
      </c>
      <c r="AS109" s="38">
        <v>15190</v>
      </c>
      <c r="AT109" s="36" t="s">
        <v>5430</v>
      </c>
      <c r="AU109" s="42">
        <v>1</v>
      </c>
      <c r="AV109" s="44">
        <v>100</v>
      </c>
      <c r="AW109" s="42">
        <v>1</v>
      </c>
      <c r="AX109" s="36" t="s">
        <v>1079</v>
      </c>
      <c r="AY109" s="42">
        <v>12.8</v>
      </c>
      <c r="AZ109" s="43">
        <v>12.8</v>
      </c>
      <c r="BA109" s="38"/>
      <c r="BB109" s="36"/>
      <c r="BC109" s="36"/>
    </row>
    <row r="110" spans="1:55" ht="15" customHeight="1">
      <c r="A110" s="38">
        <v>220410</v>
      </c>
      <c r="B110" s="37" t="s">
        <v>1073</v>
      </c>
      <c r="C110" s="39">
        <v>45588</v>
      </c>
      <c r="D110" s="39">
        <v>45588.449780092596</v>
      </c>
      <c r="E110" s="36" t="s">
        <v>7196</v>
      </c>
      <c r="F110" s="38">
        <v>7553</v>
      </c>
      <c r="G110" s="36" t="s">
        <v>7197</v>
      </c>
      <c r="H110" s="40">
        <v>1</v>
      </c>
      <c r="I110" s="36"/>
      <c r="J110" s="40">
        <v>0.7</v>
      </c>
      <c r="K110" s="41">
        <v>0.7</v>
      </c>
      <c r="L110" s="41">
        <v>0</v>
      </c>
      <c r="M110" s="41">
        <v>0</v>
      </c>
      <c r="N110" s="40">
        <v>1</v>
      </c>
      <c r="O110" s="36" t="s">
        <v>1079</v>
      </c>
      <c r="P110" s="40">
        <v>1</v>
      </c>
      <c r="Q110" s="41">
        <v>0.7</v>
      </c>
      <c r="R110" s="42">
        <v>0</v>
      </c>
      <c r="S110" s="43">
        <v>0</v>
      </c>
      <c r="T110" s="40"/>
      <c r="U110" s="38">
        <v>549</v>
      </c>
      <c r="V110" s="36" t="s">
        <v>1069</v>
      </c>
      <c r="W110" s="36" t="s">
        <v>901</v>
      </c>
      <c r="X110" s="36" t="s">
        <v>1068</v>
      </c>
      <c r="Y110" s="38">
        <v>387</v>
      </c>
      <c r="Z110" s="36" t="s">
        <v>1571</v>
      </c>
      <c r="AA110" s="38">
        <v>21</v>
      </c>
      <c r="AB110" s="36" t="s">
        <v>1108</v>
      </c>
      <c r="AC110" s="38">
        <v>57</v>
      </c>
      <c r="AD110" s="36" t="s">
        <v>1065</v>
      </c>
      <c r="AE110" s="36"/>
      <c r="AF110" s="36" t="s">
        <v>1064</v>
      </c>
      <c r="AG110" s="38">
        <v>57759</v>
      </c>
      <c r="AH110" s="38">
        <v>1353</v>
      </c>
      <c r="AI110" s="36" t="s">
        <v>1430</v>
      </c>
      <c r="AJ110" s="38"/>
      <c r="AK110" s="36"/>
      <c r="AL110" s="36" t="s">
        <v>4933</v>
      </c>
      <c r="AM110" s="36" t="s">
        <v>7195</v>
      </c>
      <c r="AN110" s="38">
        <v>52</v>
      </c>
      <c r="AO110" s="36" t="s">
        <v>1062</v>
      </c>
      <c r="AP110" s="36" t="s">
        <v>3509</v>
      </c>
      <c r="AQ110" s="36" t="s">
        <v>3508</v>
      </c>
      <c r="AR110" s="36" t="s">
        <v>1075</v>
      </c>
      <c r="AS110" s="38">
        <v>7553</v>
      </c>
      <c r="AT110" s="36" t="s">
        <v>7197</v>
      </c>
      <c r="AU110" s="42">
        <v>1</v>
      </c>
      <c r="AV110" s="44">
        <v>100</v>
      </c>
      <c r="AW110" s="42">
        <v>1</v>
      </c>
      <c r="AX110" s="36" t="s">
        <v>1079</v>
      </c>
      <c r="AY110" s="42">
        <v>0.7</v>
      </c>
      <c r="AZ110" s="43">
        <v>0.7</v>
      </c>
      <c r="BA110" s="38"/>
      <c r="BB110" s="36"/>
      <c r="BC110" s="36"/>
    </row>
    <row r="111" spans="1:55" ht="15" customHeight="1">
      <c r="A111" s="38">
        <v>220409</v>
      </c>
      <c r="B111" s="37" t="s">
        <v>1073</v>
      </c>
      <c r="C111" s="39">
        <v>45588</v>
      </c>
      <c r="D111" s="39">
        <v>45588.449768518498</v>
      </c>
      <c r="E111" s="36" t="s">
        <v>7196</v>
      </c>
      <c r="F111" s="38">
        <v>7552</v>
      </c>
      <c r="G111" s="36" t="s">
        <v>2556</v>
      </c>
      <c r="H111" s="40">
        <v>1</v>
      </c>
      <c r="I111" s="36"/>
      <c r="J111" s="40">
        <v>0.9</v>
      </c>
      <c r="K111" s="41">
        <v>0.9</v>
      </c>
      <c r="L111" s="41">
        <v>0</v>
      </c>
      <c r="M111" s="41">
        <v>0</v>
      </c>
      <c r="N111" s="40">
        <v>1</v>
      </c>
      <c r="O111" s="36" t="s">
        <v>1079</v>
      </c>
      <c r="P111" s="40">
        <v>1</v>
      </c>
      <c r="Q111" s="41">
        <v>0.9</v>
      </c>
      <c r="R111" s="42">
        <v>0</v>
      </c>
      <c r="S111" s="43">
        <v>0</v>
      </c>
      <c r="T111" s="40"/>
      <c r="U111" s="38">
        <v>549</v>
      </c>
      <c r="V111" s="36" t="s">
        <v>1069</v>
      </c>
      <c r="W111" s="36" t="s">
        <v>901</v>
      </c>
      <c r="X111" s="36" t="s">
        <v>1068</v>
      </c>
      <c r="Y111" s="38">
        <v>387</v>
      </c>
      <c r="Z111" s="36" t="s">
        <v>1571</v>
      </c>
      <c r="AA111" s="38">
        <v>21</v>
      </c>
      <c r="AB111" s="36" t="s">
        <v>1108</v>
      </c>
      <c r="AC111" s="38">
        <v>57</v>
      </c>
      <c r="AD111" s="36" t="s">
        <v>1065</v>
      </c>
      <c r="AE111" s="36"/>
      <c r="AF111" s="36" t="s">
        <v>1064</v>
      </c>
      <c r="AG111" s="38">
        <v>57759</v>
      </c>
      <c r="AH111" s="38">
        <v>1353</v>
      </c>
      <c r="AI111" s="36" t="s">
        <v>1430</v>
      </c>
      <c r="AJ111" s="38"/>
      <c r="AK111" s="36"/>
      <c r="AL111" s="36" t="s">
        <v>4933</v>
      </c>
      <c r="AM111" s="36" t="s">
        <v>7195</v>
      </c>
      <c r="AN111" s="38">
        <v>52</v>
      </c>
      <c r="AO111" s="36" t="s">
        <v>1062</v>
      </c>
      <c r="AP111" s="36" t="s">
        <v>3509</v>
      </c>
      <c r="AQ111" s="36" t="s">
        <v>3508</v>
      </c>
      <c r="AR111" s="36" t="s">
        <v>1075</v>
      </c>
      <c r="AS111" s="38">
        <v>7552</v>
      </c>
      <c r="AT111" s="36" t="s">
        <v>2556</v>
      </c>
      <c r="AU111" s="42">
        <v>1</v>
      </c>
      <c r="AV111" s="44">
        <v>100</v>
      </c>
      <c r="AW111" s="42">
        <v>1</v>
      </c>
      <c r="AX111" s="36" t="s">
        <v>1079</v>
      </c>
      <c r="AY111" s="42">
        <v>0.9</v>
      </c>
      <c r="AZ111" s="43">
        <v>0.9</v>
      </c>
      <c r="BA111" s="38"/>
      <c r="BB111" s="36"/>
      <c r="BC111" s="36"/>
    </row>
    <row r="112" spans="1:55" ht="15" customHeight="1">
      <c r="A112" s="38">
        <v>220408</v>
      </c>
      <c r="B112" s="37" t="s">
        <v>1073</v>
      </c>
      <c r="C112" s="39">
        <v>45588</v>
      </c>
      <c r="D112" s="39">
        <v>45588.449768518498</v>
      </c>
      <c r="E112" s="36" t="s">
        <v>7196</v>
      </c>
      <c r="F112" s="38">
        <v>7546</v>
      </c>
      <c r="G112" s="36" t="s">
        <v>4654</v>
      </c>
      <c r="H112" s="40">
        <v>1</v>
      </c>
      <c r="I112" s="36"/>
      <c r="J112" s="40">
        <v>8.8000000000000007</v>
      </c>
      <c r="K112" s="41">
        <v>8.8000000000000007</v>
      </c>
      <c r="L112" s="41">
        <v>0</v>
      </c>
      <c r="M112" s="41">
        <v>0</v>
      </c>
      <c r="N112" s="40">
        <v>1</v>
      </c>
      <c r="O112" s="36" t="s">
        <v>1079</v>
      </c>
      <c r="P112" s="40">
        <v>1</v>
      </c>
      <c r="Q112" s="41">
        <v>8.8000000000000007</v>
      </c>
      <c r="R112" s="42">
        <v>0</v>
      </c>
      <c r="S112" s="43">
        <v>0</v>
      </c>
      <c r="T112" s="40"/>
      <c r="U112" s="38">
        <v>549</v>
      </c>
      <c r="V112" s="36" t="s">
        <v>1069</v>
      </c>
      <c r="W112" s="36" t="s">
        <v>901</v>
      </c>
      <c r="X112" s="36" t="s">
        <v>1068</v>
      </c>
      <c r="Y112" s="38">
        <v>387</v>
      </c>
      <c r="Z112" s="36" t="s">
        <v>1571</v>
      </c>
      <c r="AA112" s="38">
        <v>21</v>
      </c>
      <c r="AB112" s="36" t="s">
        <v>1108</v>
      </c>
      <c r="AC112" s="38">
        <v>57</v>
      </c>
      <c r="AD112" s="36" t="s">
        <v>1065</v>
      </c>
      <c r="AE112" s="36"/>
      <c r="AF112" s="36" t="s">
        <v>1064</v>
      </c>
      <c r="AG112" s="38">
        <v>57759</v>
      </c>
      <c r="AH112" s="38">
        <v>1353</v>
      </c>
      <c r="AI112" s="36" t="s">
        <v>1430</v>
      </c>
      <c r="AJ112" s="38"/>
      <c r="AK112" s="36"/>
      <c r="AL112" s="36" t="s">
        <v>4933</v>
      </c>
      <c r="AM112" s="36" t="s">
        <v>7195</v>
      </c>
      <c r="AN112" s="38">
        <v>52</v>
      </c>
      <c r="AO112" s="36" t="s">
        <v>1062</v>
      </c>
      <c r="AP112" s="36" t="s">
        <v>3509</v>
      </c>
      <c r="AQ112" s="36" t="s">
        <v>3508</v>
      </c>
      <c r="AR112" s="36" t="s">
        <v>1075</v>
      </c>
      <c r="AS112" s="38">
        <v>7546</v>
      </c>
      <c r="AT112" s="36" t="s">
        <v>4654</v>
      </c>
      <c r="AU112" s="42">
        <v>1</v>
      </c>
      <c r="AV112" s="44">
        <v>100</v>
      </c>
      <c r="AW112" s="42">
        <v>1</v>
      </c>
      <c r="AX112" s="36" t="s">
        <v>1079</v>
      </c>
      <c r="AY112" s="42">
        <v>8.8000000000000007</v>
      </c>
      <c r="AZ112" s="43">
        <v>8.8000000000000007</v>
      </c>
      <c r="BA112" s="38"/>
      <c r="BB112" s="36"/>
      <c r="BC112" s="36"/>
    </row>
    <row r="113" spans="1:55" ht="15" customHeight="1">
      <c r="A113" s="38">
        <v>220407</v>
      </c>
      <c r="B113" s="37" t="s">
        <v>1073</v>
      </c>
      <c r="C113" s="39">
        <v>45588</v>
      </c>
      <c r="D113" s="39">
        <v>45588.449745370403</v>
      </c>
      <c r="E113" s="36" t="s">
        <v>7196</v>
      </c>
      <c r="F113" s="38">
        <v>7539</v>
      </c>
      <c r="G113" s="36" t="s">
        <v>1832</v>
      </c>
      <c r="H113" s="40">
        <v>1</v>
      </c>
      <c r="I113" s="36"/>
      <c r="J113" s="40">
        <v>7.6</v>
      </c>
      <c r="K113" s="41">
        <v>7.6</v>
      </c>
      <c r="L113" s="41">
        <v>0</v>
      </c>
      <c r="M113" s="41">
        <v>0</v>
      </c>
      <c r="N113" s="40">
        <v>1</v>
      </c>
      <c r="O113" s="36" t="s">
        <v>1079</v>
      </c>
      <c r="P113" s="40">
        <v>1</v>
      </c>
      <c r="Q113" s="41">
        <v>7.6</v>
      </c>
      <c r="R113" s="42">
        <v>0</v>
      </c>
      <c r="S113" s="43">
        <v>0</v>
      </c>
      <c r="T113" s="40"/>
      <c r="U113" s="38">
        <v>549</v>
      </c>
      <c r="V113" s="36" t="s">
        <v>1069</v>
      </c>
      <c r="W113" s="36" t="s">
        <v>901</v>
      </c>
      <c r="X113" s="36" t="s">
        <v>1068</v>
      </c>
      <c r="Y113" s="38">
        <v>387</v>
      </c>
      <c r="Z113" s="36" t="s">
        <v>1571</v>
      </c>
      <c r="AA113" s="38">
        <v>21</v>
      </c>
      <c r="AB113" s="36" t="s">
        <v>1108</v>
      </c>
      <c r="AC113" s="38">
        <v>57</v>
      </c>
      <c r="AD113" s="36" t="s">
        <v>1065</v>
      </c>
      <c r="AE113" s="36"/>
      <c r="AF113" s="36" t="s">
        <v>1064</v>
      </c>
      <c r="AG113" s="38">
        <v>57759</v>
      </c>
      <c r="AH113" s="38">
        <v>1353</v>
      </c>
      <c r="AI113" s="36" t="s">
        <v>1430</v>
      </c>
      <c r="AJ113" s="38"/>
      <c r="AK113" s="36"/>
      <c r="AL113" s="36" t="s">
        <v>4933</v>
      </c>
      <c r="AM113" s="36" t="s">
        <v>7195</v>
      </c>
      <c r="AN113" s="38">
        <v>52</v>
      </c>
      <c r="AO113" s="36" t="s">
        <v>1062</v>
      </c>
      <c r="AP113" s="36" t="s">
        <v>3509</v>
      </c>
      <c r="AQ113" s="36" t="s">
        <v>3508</v>
      </c>
      <c r="AR113" s="36" t="s">
        <v>1075</v>
      </c>
      <c r="AS113" s="38">
        <v>7539</v>
      </c>
      <c r="AT113" s="36" t="s">
        <v>1832</v>
      </c>
      <c r="AU113" s="42">
        <v>1</v>
      </c>
      <c r="AV113" s="44">
        <v>100</v>
      </c>
      <c r="AW113" s="42">
        <v>1</v>
      </c>
      <c r="AX113" s="36" t="s">
        <v>1079</v>
      </c>
      <c r="AY113" s="42">
        <v>7.6</v>
      </c>
      <c r="AZ113" s="43">
        <v>7.6</v>
      </c>
      <c r="BA113" s="38"/>
      <c r="BB113" s="36"/>
      <c r="BC113" s="36"/>
    </row>
    <row r="114" spans="1:55" ht="15" customHeight="1">
      <c r="A114" s="38">
        <v>220400</v>
      </c>
      <c r="B114" s="37" t="s">
        <v>1073</v>
      </c>
      <c r="C114" s="39">
        <v>45588</v>
      </c>
      <c r="D114" s="39">
        <v>45588.441666666702</v>
      </c>
      <c r="E114" s="36" t="s">
        <v>7194</v>
      </c>
      <c r="F114" s="38">
        <v>3651</v>
      </c>
      <c r="G114" s="36" t="s">
        <v>1365</v>
      </c>
      <c r="H114" s="40">
        <v>1</v>
      </c>
      <c r="I114" s="36"/>
      <c r="J114" s="40">
        <v>95</v>
      </c>
      <c r="K114" s="41">
        <v>95</v>
      </c>
      <c r="L114" s="41">
        <v>0</v>
      </c>
      <c r="M114" s="41">
        <v>0</v>
      </c>
      <c r="N114" s="40">
        <v>1</v>
      </c>
      <c r="O114" s="36" t="s">
        <v>1079</v>
      </c>
      <c r="P114" s="40">
        <v>1</v>
      </c>
      <c r="Q114" s="41">
        <v>95</v>
      </c>
      <c r="R114" s="42">
        <v>0</v>
      </c>
      <c r="S114" s="43">
        <v>0</v>
      </c>
      <c r="T114" s="40"/>
      <c r="U114" s="38">
        <v>549</v>
      </c>
      <c r="V114" s="36" t="s">
        <v>1069</v>
      </c>
      <c r="W114" s="36" t="s">
        <v>901</v>
      </c>
      <c r="X114" s="36" t="s">
        <v>1068</v>
      </c>
      <c r="Y114" s="38">
        <v>323</v>
      </c>
      <c r="Z114" s="36" t="s">
        <v>1084</v>
      </c>
      <c r="AA114" s="38">
        <v>21</v>
      </c>
      <c r="AB114" s="36" t="s">
        <v>1108</v>
      </c>
      <c r="AC114" s="38">
        <v>57</v>
      </c>
      <c r="AD114" s="36" t="s">
        <v>1065</v>
      </c>
      <c r="AE114" s="36"/>
      <c r="AF114" s="36" t="s">
        <v>1064</v>
      </c>
      <c r="AG114" s="38">
        <v>57758</v>
      </c>
      <c r="AH114" s="38">
        <v>1437</v>
      </c>
      <c r="AI114" s="36" t="s">
        <v>2167</v>
      </c>
      <c r="AJ114" s="38"/>
      <c r="AK114" s="36"/>
      <c r="AL114" s="36" t="s">
        <v>7192</v>
      </c>
      <c r="AM114" s="36" t="s">
        <v>7191</v>
      </c>
      <c r="AN114" s="38">
        <v>52</v>
      </c>
      <c r="AO114" s="36" t="s">
        <v>1062</v>
      </c>
      <c r="AP114" s="36" t="s">
        <v>4416</v>
      </c>
      <c r="AQ114" s="36" t="s">
        <v>4330</v>
      </c>
      <c r="AR114" s="36" t="s">
        <v>1075</v>
      </c>
      <c r="AS114" s="38">
        <v>3651</v>
      </c>
      <c r="AT114" s="36" t="s">
        <v>1365</v>
      </c>
      <c r="AU114" s="42">
        <v>1</v>
      </c>
      <c r="AV114" s="44">
        <v>100</v>
      </c>
      <c r="AW114" s="42">
        <v>1</v>
      </c>
      <c r="AX114" s="36" t="s">
        <v>1079</v>
      </c>
      <c r="AY114" s="42">
        <v>95</v>
      </c>
      <c r="AZ114" s="43">
        <v>95</v>
      </c>
      <c r="BA114" s="38"/>
      <c r="BB114" s="36"/>
      <c r="BC114" s="36"/>
    </row>
    <row r="115" spans="1:55" ht="15" customHeight="1">
      <c r="A115" s="38">
        <v>220399</v>
      </c>
      <c r="B115" s="37" t="s">
        <v>1073</v>
      </c>
      <c r="C115" s="39">
        <v>45588</v>
      </c>
      <c r="D115" s="39">
        <v>45588.441655092603</v>
      </c>
      <c r="E115" s="36" t="s">
        <v>7194</v>
      </c>
      <c r="F115" s="38">
        <v>963</v>
      </c>
      <c r="G115" s="36" t="s">
        <v>5944</v>
      </c>
      <c r="H115" s="40">
        <v>5</v>
      </c>
      <c r="I115" s="36"/>
      <c r="J115" s="40">
        <v>13.15</v>
      </c>
      <c r="K115" s="41">
        <v>65.75</v>
      </c>
      <c r="L115" s="41">
        <v>0</v>
      </c>
      <c r="M115" s="41">
        <v>0</v>
      </c>
      <c r="N115" s="40">
        <v>5</v>
      </c>
      <c r="O115" s="36" t="s">
        <v>1159</v>
      </c>
      <c r="P115" s="40">
        <v>5</v>
      </c>
      <c r="Q115" s="41">
        <v>65.75</v>
      </c>
      <c r="R115" s="42">
        <v>0</v>
      </c>
      <c r="S115" s="43">
        <v>0</v>
      </c>
      <c r="T115" s="40"/>
      <c r="U115" s="38">
        <v>549</v>
      </c>
      <c r="V115" s="36" t="s">
        <v>1069</v>
      </c>
      <c r="W115" s="36" t="s">
        <v>901</v>
      </c>
      <c r="X115" s="36" t="s">
        <v>1068</v>
      </c>
      <c r="Y115" s="38">
        <v>314</v>
      </c>
      <c r="Z115" s="36" t="s">
        <v>1225</v>
      </c>
      <c r="AA115" s="38">
        <v>21</v>
      </c>
      <c r="AB115" s="36" t="s">
        <v>1108</v>
      </c>
      <c r="AC115" s="38">
        <v>57</v>
      </c>
      <c r="AD115" s="36" t="s">
        <v>1065</v>
      </c>
      <c r="AE115" s="36" t="s">
        <v>7193</v>
      </c>
      <c r="AF115" s="36" t="s">
        <v>1064</v>
      </c>
      <c r="AG115" s="38">
        <v>57758</v>
      </c>
      <c r="AH115" s="38">
        <v>1437</v>
      </c>
      <c r="AI115" s="36" t="s">
        <v>2167</v>
      </c>
      <c r="AJ115" s="38"/>
      <c r="AK115" s="36"/>
      <c r="AL115" s="36" t="s">
        <v>7192</v>
      </c>
      <c r="AM115" s="36" t="s">
        <v>7191</v>
      </c>
      <c r="AN115" s="38">
        <v>52</v>
      </c>
      <c r="AO115" s="36" t="s">
        <v>1062</v>
      </c>
      <c r="AP115" s="36" t="s">
        <v>4416</v>
      </c>
      <c r="AQ115" s="36" t="s">
        <v>4330</v>
      </c>
      <c r="AR115" s="36" t="s">
        <v>1075</v>
      </c>
      <c r="AS115" s="38">
        <v>963</v>
      </c>
      <c r="AT115" s="36" t="s">
        <v>5944</v>
      </c>
      <c r="AU115" s="42">
        <v>5</v>
      </c>
      <c r="AV115" s="44">
        <v>100</v>
      </c>
      <c r="AW115" s="42">
        <v>5</v>
      </c>
      <c r="AX115" s="36" t="s">
        <v>1159</v>
      </c>
      <c r="AY115" s="42">
        <v>13.15</v>
      </c>
      <c r="AZ115" s="43">
        <v>65.75</v>
      </c>
      <c r="BA115" s="38"/>
      <c r="BB115" s="36"/>
      <c r="BC115" s="36"/>
    </row>
    <row r="116" spans="1:55" ht="15" customHeight="1">
      <c r="A116" s="38">
        <v>220390</v>
      </c>
      <c r="B116" s="37" t="s">
        <v>1073</v>
      </c>
      <c r="C116" s="39">
        <v>45588</v>
      </c>
      <c r="D116" s="39">
        <v>45588.434988425899</v>
      </c>
      <c r="E116" s="36" t="s">
        <v>7189</v>
      </c>
      <c r="F116" s="38">
        <v>18585</v>
      </c>
      <c r="G116" s="36" t="s">
        <v>7190</v>
      </c>
      <c r="H116" s="40">
        <v>2</v>
      </c>
      <c r="I116" s="36"/>
      <c r="J116" s="40">
        <v>11.25</v>
      </c>
      <c r="K116" s="41">
        <v>22.5</v>
      </c>
      <c r="L116" s="41">
        <v>0</v>
      </c>
      <c r="M116" s="41">
        <v>0</v>
      </c>
      <c r="N116" s="40">
        <v>2</v>
      </c>
      <c r="O116" s="36" t="s">
        <v>1079</v>
      </c>
      <c r="P116" s="40">
        <v>2</v>
      </c>
      <c r="Q116" s="41">
        <v>22.5</v>
      </c>
      <c r="R116" s="42">
        <v>0</v>
      </c>
      <c r="S116" s="43">
        <v>0</v>
      </c>
      <c r="T116" s="40"/>
      <c r="U116" s="38">
        <v>549</v>
      </c>
      <c r="V116" s="36" t="s">
        <v>1069</v>
      </c>
      <c r="W116" s="36" t="s">
        <v>901</v>
      </c>
      <c r="X116" s="36" t="s">
        <v>1068</v>
      </c>
      <c r="Y116" s="38">
        <v>323</v>
      </c>
      <c r="Z116" s="36" t="s">
        <v>1084</v>
      </c>
      <c r="AA116" s="38">
        <v>9</v>
      </c>
      <c r="AB116" s="36" t="s">
        <v>1122</v>
      </c>
      <c r="AC116" s="38">
        <v>57</v>
      </c>
      <c r="AD116" s="36" t="s">
        <v>1065</v>
      </c>
      <c r="AE116" s="36"/>
      <c r="AF116" s="36" t="s">
        <v>1064</v>
      </c>
      <c r="AG116" s="38">
        <v>57757</v>
      </c>
      <c r="AH116" s="38">
        <v>1390</v>
      </c>
      <c r="AI116" s="36" t="s">
        <v>4583</v>
      </c>
      <c r="AJ116" s="38"/>
      <c r="AK116" s="36"/>
      <c r="AL116" s="36" t="s">
        <v>7188</v>
      </c>
      <c r="AM116" s="36" t="s">
        <v>7187</v>
      </c>
      <c r="AN116" s="38">
        <v>52</v>
      </c>
      <c r="AO116" s="36" t="s">
        <v>1062</v>
      </c>
      <c r="AP116" s="36" t="s">
        <v>1262</v>
      </c>
      <c r="AQ116" s="36" t="s">
        <v>1261</v>
      </c>
      <c r="AR116" s="36" t="s">
        <v>1260</v>
      </c>
      <c r="AS116" s="38">
        <v>18585</v>
      </c>
      <c r="AT116" s="36" t="s">
        <v>7190</v>
      </c>
      <c r="AU116" s="42">
        <v>2</v>
      </c>
      <c r="AV116" s="44">
        <v>100</v>
      </c>
      <c r="AW116" s="42">
        <v>2</v>
      </c>
      <c r="AX116" s="36" t="s">
        <v>1079</v>
      </c>
      <c r="AY116" s="42">
        <v>11.25</v>
      </c>
      <c r="AZ116" s="43">
        <v>22.5</v>
      </c>
      <c r="BA116" s="38"/>
      <c r="BB116" s="36"/>
      <c r="BC116" s="36"/>
    </row>
    <row r="117" spans="1:55" ht="15" customHeight="1">
      <c r="A117" s="38">
        <v>220389</v>
      </c>
      <c r="B117" s="37" t="s">
        <v>1073</v>
      </c>
      <c r="C117" s="39">
        <v>45588</v>
      </c>
      <c r="D117" s="39">
        <v>45588.434976851902</v>
      </c>
      <c r="E117" s="36" t="s">
        <v>7189</v>
      </c>
      <c r="F117" s="38">
        <v>1885</v>
      </c>
      <c r="G117" s="36" t="s">
        <v>1711</v>
      </c>
      <c r="H117" s="40">
        <v>15</v>
      </c>
      <c r="I117" s="36"/>
      <c r="J117" s="40">
        <v>2.95</v>
      </c>
      <c r="K117" s="41">
        <v>44.25</v>
      </c>
      <c r="L117" s="41">
        <v>0</v>
      </c>
      <c r="M117" s="41">
        <v>0</v>
      </c>
      <c r="N117" s="40">
        <v>15</v>
      </c>
      <c r="O117" s="36" t="s">
        <v>1079</v>
      </c>
      <c r="P117" s="40">
        <v>15</v>
      </c>
      <c r="Q117" s="41">
        <v>44.25</v>
      </c>
      <c r="R117" s="42">
        <v>0</v>
      </c>
      <c r="S117" s="43">
        <v>0</v>
      </c>
      <c r="T117" s="40"/>
      <c r="U117" s="38">
        <v>549</v>
      </c>
      <c r="V117" s="36" t="s">
        <v>1069</v>
      </c>
      <c r="W117" s="36" t="s">
        <v>901</v>
      </c>
      <c r="X117" s="36" t="s">
        <v>1068</v>
      </c>
      <c r="Y117" s="38">
        <v>323</v>
      </c>
      <c r="Z117" s="36" t="s">
        <v>1084</v>
      </c>
      <c r="AA117" s="38">
        <v>9</v>
      </c>
      <c r="AB117" s="36" t="s">
        <v>1122</v>
      </c>
      <c r="AC117" s="38">
        <v>57</v>
      </c>
      <c r="AD117" s="36" t="s">
        <v>1065</v>
      </c>
      <c r="AE117" s="36"/>
      <c r="AF117" s="36" t="s">
        <v>1064</v>
      </c>
      <c r="AG117" s="38">
        <v>57757</v>
      </c>
      <c r="AH117" s="38">
        <v>1390</v>
      </c>
      <c r="AI117" s="36" t="s">
        <v>4583</v>
      </c>
      <c r="AJ117" s="38"/>
      <c r="AK117" s="36"/>
      <c r="AL117" s="36" t="s">
        <v>7188</v>
      </c>
      <c r="AM117" s="36" t="s">
        <v>7187</v>
      </c>
      <c r="AN117" s="38">
        <v>52</v>
      </c>
      <c r="AO117" s="36" t="s">
        <v>1062</v>
      </c>
      <c r="AP117" s="36" t="s">
        <v>1262</v>
      </c>
      <c r="AQ117" s="36" t="s">
        <v>1261</v>
      </c>
      <c r="AR117" s="36" t="s">
        <v>1260</v>
      </c>
      <c r="AS117" s="38">
        <v>1885</v>
      </c>
      <c r="AT117" s="36" t="s">
        <v>1711</v>
      </c>
      <c r="AU117" s="42">
        <v>15</v>
      </c>
      <c r="AV117" s="44">
        <v>100</v>
      </c>
      <c r="AW117" s="42">
        <v>15</v>
      </c>
      <c r="AX117" s="36" t="s">
        <v>1079</v>
      </c>
      <c r="AY117" s="42">
        <v>2.95</v>
      </c>
      <c r="AZ117" s="43">
        <v>44.25</v>
      </c>
      <c r="BA117" s="38"/>
      <c r="BB117" s="36"/>
      <c r="BC117" s="36"/>
    </row>
    <row r="118" spans="1:55" ht="15" customHeight="1">
      <c r="A118" s="38">
        <v>220385</v>
      </c>
      <c r="B118" s="37" t="s">
        <v>1073</v>
      </c>
      <c r="C118" s="39">
        <v>45588</v>
      </c>
      <c r="D118" s="39">
        <v>45588.429814814801</v>
      </c>
      <c r="E118" s="36" t="s">
        <v>7186</v>
      </c>
      <c r="F118" s="38">
        <v>3388</v>
      </c>
      <c r="G118" s="36" t="s">
        <v>1687</v>
      </c>
      <c r="H118" s="40">
        <v>15</v>
      </c>
      <c r="I118" s="36"/>
      <c r="J118" s="40">
        <v>1.1267</v>
      </c>
      <c r="K118" s="41">
        <v>16.899999999999999</v>
      </c>
      <c r="L118" s="41">
        <v>0</v>
      </c>
      <c r="M118" s="41">
        <v>0</v>
      </c>
      <c r="N118" s="40">
        <v>15</v>
      </c>
      <c r="O118" s="36" t="s">
        <v>1159</v>
      </c>
      <c r="P118" s="40">
        <v>15</v>
      </c>
      <c r="Q118" s="41">
        <v>16.899999999999999</v>
      </c>
      <c r="R118" s="42">
        <v>0</v>
      </c>
      <c r="S118" s="43">
        <v>0</v>
      </c>
      <c r="T118" s="40"/>
      <c r="U118" s="38">
        <v>549</v>
      </c>
      <c r="V118" s="36" t="s">
        <v>1069</v>
      </c>
      <c r="W118" s="36" t="s">
        <v>901</v>
      </c>
      <c r="X118" s="36" t="s">
        <v>1068</v>
      </c>
      <c r="Y118" s="38">
        <v>340</v>
      </c>
      <c r="Z118" s="36" t="s">
        <v>1209</v>
      </c>
      <c r="AA118" s="38">
        <v>21</v>
      </c>
      <c r="AB118" s="36" t="s">
        <v>1108</v>
      </c>
      <c r="AC118" s="38">
        <v>57</v>
      </c>
      <c r="AD118" s="36" t="s">
        <v>1065</v>
      </c>
      <c r="AE118" s="36"/>
      <c r="AF118" s="36" t="s">
        <v>1064</v>
      </c>
      <c r="AG118" s="38">
        <v>57756</v>
      </c>
      <c r="AH118" s="38">
        <v>6031</v>
      </c>
      <c r="AI118" s="36" t="s">
        <v>1350</v>
      </c>
      <c r="AJ118" s="38"/>
      <c r="AK118" s="36"/>
      <c r="AL118" s="36" t="s">
        <v>7185</v>
      </c>
      <c r="AM118" s="36" t="s">
        <v>7184</v>
      </c>
      <c r="AN118" s="38">
        <v>52</v>
      </c>
      <c r="AO118" s="36" t="s">
        <v>1062</v>
      </c>
      <c r="AP118" s="36" t="s">
        <v>1262</v>
      </c>
      <c r="AQ118" s="36" t="s">
        <v>1261</v>
      </c>
      <c r="AR118" s="36" t="s">
        <v>1260</v>
      </c>
      <c r="AS118" s="38">
        <v>3388</v>
      </c>
      <c r="AT118" s="36" t="s">
        <v>1687</v>
      </c>
      <c r="AU118" s="42">
        <v>15</v>
      </c>
      <c r="AV118" s="44">
        <v>100</v>
      </c>
      <c r="AW118" s="42">
        <v>15</v>
      </c>
      <c r="AX118" s="36" t="s">
        <v>1159</v>
      </c>
      <c r="AY118" s="42">
        <v>1.1267</v>
      </c>
      <c r="AZ118" s="43">
        <v>16.899999999999999</v>
      </c>
      <c r="BA118" s="38"/>
      <c r="BB118" s="36"/>
      <c r="BC118" s="36"/>
    </row>
    <row r="119" spans="1:55" ht="15" customHeight="1">
      <c r="A119" s="38">
        <v>219992</v>
      </c>
      <c r="B119" s="37" t="s">
        <v>1073</v>
      </c>
      <c r="C119" s="39">
        <v>45587</v>
      </c>
      <c r="D119" s="39">
        <v>45587.4367361111</v>
      </c>
      <c r="E119" s="36" t="s">
        <v>7183</v>
      </c>
      <c r="F119" s="38">
        <v>20246</v>
      </c>
      <c r="G119" s="36" t="s">
        <v>7180</v>
      </c>
      <c r="H119" s="40">
        <v>1</v>
      </c>
      <c r="I119" s="36"/>
      <c r="J119" s="40">
        <v>185.36</v>
      </c>
      <c r="K119" s="41">
        <v>185.36</v>
      </c>
      <c r="L119" s="41">
        <v>0</v>
      </c>
      <c r="M119" s="41">
        <v>0</v>
      </c>
      <c r="N119" s="40">
        <v>1</v>
      </c>
      <c r="O119" s="36" t="s">
        <v>1079</v>
      </c>
      <c r="P119" s="40">
        <v>1</v>
      </c>
      <c r="Q119" s="41">
        <v>185.36</v>
      </c>
      <c r="R119" s="42">
        <v>0</v>
      </c>
      <c r="S119" s="43">
        <v>0</v>
      </c>
      <c r="T119" s="40"/>
      <c r="U119" s="38">
        <v>549</v>
      </c>
      <c r="V119" s="36" t="s">
        <v>1069</v>
      </c>
      <c r="W119" s="36" t="s">
        <v>901</v>
      </c>
      <c r="X119" s="36" t="s">
        <v>1068</v>
      </c>
      <c r="Y119" s="38">
        <v>323</v>
      </c>
      <c r="Z119" s="36" t="s">
        <v>1084</v>
      </c>
      <c r="AA119" s="38">
        <v>21</v>
      </c>
      <c r="AB119" s="36" t="s">
        <v>1108</v>
      </c>
      <c r="AC119" s="38">
        <v>57</v>
      </c>
      <c r="AD119" s="36" t="s">
        <v>1065</v>
      </c>
      <c r="AE119" s="36"/>
      <c r="AF119" s="36" t="s">
        <v>1064</v>
      </c>
      <c r="AG119" s="38">
        <v>57712</v>
      </c>
      <c r="AH119" s="38">
        <v>6031</v>
      </c>
      <c r="AI119" s="36" t="s">
        <v>1350</v>
      </c>
      <c r="AJ119" s="38"/>
      <c r="AK119" s="36"/>
      <c r="AL119" s="36" t="s">
        <v>7182</v>
      </c>
      <c r="AM119" s="36" t="s">
        <v>7181</v>
      </c>
      <c r="AN119" s="38">
        <v>52</v>
      </c>
      <c r="AO119" s="36" t="s">
        <v>1062</v>
      </c>
      <c r="AP119" s="36" t="s">
        <v>1262</v>
      </c>
      <c r="AQ119" s="36" t="s">
        <v>1261</v>
      </c>
      <c r="AR119" s="36" t="s">
        <v>1260</v>
      </c>
      <c r="AS119" s="38">
        <v>20246</v>
      </c>
      <c r="AT119" s="36" t="s">
        <v>7180</v>
      </c>
      <c r="AU119" s="42">
        <v>1</v>
      </c>
      <c r="AV119" s="44">
        <v>100</v>
      </c>
      <c r="AW119" s="42">
        <v>1</v>
      </c>
      <c r="AX119" s="36" t="s">
        <v>1079</v>
      </c>
      <c r="AY119" s="42">
        <v>185.36</v>
      </c>
      <c r="AZ119" s="43">
        <v>185.36</v>
      </c>
      <c r="BA119" s="38"/>
      <c r="BB119" s="36"/>
      <c r="BC119" s="36"/>
    </row>
    <row r="120" spans="1:55" ht="15" hidden="1" customHeight="1">
      <c r="A120" s="38">
        <v>219485</v>
      </c>
      <c r="B120" s="37" t="s">
        <v>1073</v>
      </c>
      <c r="C120" s="39">
        <v>45575</v>
      </c>
      <c r="D120" s="39">
        <v>45583.716400463003</v>
      </c>
      <c r="E120" s="36" t="s">
        <v>479</v>
      </c>
      <c r="F120" s="38">
        <v>10652</v>
      </c>
      <c r="G120" s="36" t="s">
        <v>7176</v>
      </c>
      <c r="H120" s="40">
        <v>21</v>
      </c>
      <c r="I120" s="36"/>
      <c r="J120" s="40">
        <v>343.33330000000001</v>
      </c>
      <c r="K120" s="41">
        <v>7210</v>
      </c>
      <c r="L120" s="41">
        <v>0</v>
      </c>
      <c r="M120" s="41">
        <v>0</v>
      </c>
      <c r="N120" s="40">
        <v>21</v>
      </c>
      <c r="O120" s="36" t="s">
        <v>1136</v>
      </c>
      <c r="P120" s="40">
        <v>21</v>
      </c>
      <c r="Q120" s="41">
        <v>7210</v>
      </c>
      <c r="R120" s="42">
        <v>0</v>
      </c>
      <c r="S120" s="43">
        <v>0</v>
      </c>
      <c r="T120" s="40"/>
      <c r="U120" s="38">
        <v>549</v>
      </c>
      <c r="V120" s="36" t="s">
        <v>1069</v>
      </c>
      <c r="W120" s="36" t="s">
        <v>901</v>
      </c>
      <c r="X120" s="36" t="s">
        <v>1068</v>
      </c>
      <c r="Y120" s="38">
        <v>414</v>
      </c>
      <c r="Z120" s="36" t="s">
        <v>1256</v>
      </c>
      <c r="AA120" s="38">
        <v>9</v>
      </c>
      <c r="AB120" s="36" t="s">
        <v>1122</v>
      </c>
      <c r="AC120" s="38">
        <v>41</v>
      </c>
      <c r="AD120" s="36" t="s">
        <v>3222</v>
      </c>
      <c r="AE120" s="36"/>
      <c r="AF120" s="36" t="s">
        <v>1064</v>
      </c>
      <c r="AG120" s="38">
        <v>57660</v>
      </c>
      <c r="AH120" s="38">
        <v>14354</v>
      </c>
      <c r="AI120" s="36" t="s">
        <v>7179</v>
      </c>
      <c r="AJ120" s="38"/>
      <c r="AK120" s="36"/>
      <c r="AL120" s="36" t="s">
        <v>7178</v>
      </c>
      <c r="AM120" s="36" t="s">
        <v>7177</v>
      </c>
      <c r="AN120" s="38">
        <v>52</v>
      </c>
      <c r="AO120" s="36" t="s">
        <v>1062</v>
      </c>
      <c r="AP120" s="36" t="s">
        <v>6605</v>
      </c>
      <c r="AQ120" s="36" t="s">
        <v>6604</v>
      </c>
      <c r="AR120" s="36" t="s">
        <v>5127</v>
      </c>
      <c r="AS120" s="38">
        <v>10652</v>
      </c>
      <c r="AT120" s="36" t="s">
        <v>7176</v>
      </c>
      <c r="AU120" s="42">
        <v>21</v>
      </c>
      <c r="AV120" s="44">
        <v>100</v>
      </c>
      <c r="AW120" s="42">
        <v>21</v>
      </c>
      <c r="AX120" s="36" t="s">
        <v>1136</v>
      </c>
      <c r="AY120" s="42">
        <v>343.33330000000001</v>
      </c>
      <c r="AZ120" s="43">
        <v>7210</v>
      </c>
      <c r="BA120" s="38"/>
      <c r="BB120" s="36"/>
      <c r="BC120" s="36"/>
    </row>
    <row r="121" spans="1:55" ht="15" customHeight="1">
      <c r="A121" s="38">
        <v>219005</v>
      </c>
      <c r="B121" s="37" t="s">
        <v>1073</v>
      </c>
      <c r="C121" s="39">
        <v>45582</v>
      </c>
      <c r="D121" s="39">
        <v>45582.463645833297</v>
      </c>
      <c r="E121" s="36" t="s">
        <v>7175</v>
      </c>
      <c r="F121" s="38">
        <v>17320</v>
      </c>
      <c r="G121" s="36" t="s">
        <v>6793</v>
      </c>
      <c r="H121" s="40">
        <v>2</v>
      </c>
      <c r="I121" s="36"/>
      <c r="J121" s="40">
        <v>7.9</v>
      </c>
      <c r="K121" s="41">
        <v>15.8</v>
      </c>
      <c r="L121" s="41">
        <v>0</v>
      </c>
      <c r="M121" s="41">
        <v>0</v>
      </c>
      <c r="N121" s="40">
        <v>2</v>
      </c>
      <c r="O121" s="36" t="s">
        <v>1079</v>
      </c>
      <c r="P121" s="40">
        <v>2</v>
      </c>
      <c r="Q121" s="41">
        <v>15.8</v>
      </c>
      <c r="R121" s="42">
        <v>0</v>
      </c>
      <c r="S121" s="43">
        <v>0</v>
      </c>
      <c r="T121" s="40"/>
      <c r="U121" s="38">
        <v>549</v>
      </c>
      <c r="V121" s="36" t="s">
        <v>1069</v>
      </c>
      <c r="W121" s="36" t="s">
        <v>901</v>
      </c>
      <c r="X121" s="36" t="s">
        <v>1068</v>
      </c>
      <c r="Y121" s="38">
        <v>340</v>
      </c>
      <c r="Z121" s="36" t="s">
        <v>1209</v>
      </c>
      <c r="AA121" s="38">
        <v>21</v>
      </c>
      <c r="AB121" s="36" t="s">
        <v>1108</v>
      </c>
      <c r="AC121" s="38">
        <v>57</v>
      </c>
      <c r="AD121" s="36" t="s">
        <v>1065</v>
      </c>
      <c r="AE121" s="36"/>
      <c r="AF121" s="36" t="s">
        <v>1064</v>
      </c>
      <c r="AG121" s="38">
        <v>57586</v>
      </c>
      <c r="AH121" s="38">
        <v>1362</v>
      </c>
      <c r="AI121" s="36" t="s">
        <v>1188</v>
      </c>
      <c r="AJ121" s="38"/>
      <c r="AK121" s="36"/>
      <c r="AL121" s="36" t="s">
        <v>7173</v>
      </c>
      <c r="AM121" s="36" t="s">
        <v>7172</v>
      </c>
      <c r="AN121" s="38">
        <v>52</v>
      </c>
      <c r="AO121" s="36" t="s">
        <v>1062</v>
      </c>
      <c r="AP121" s="36" t="s">
        <v>1262</v>
      </c>
      <c r="AQ121" s="36" t="s">
        <v>1261</v>
      </c>
      <c r="AR121" s="36" t="s">
        <v>1260</v>
      </c>
      <c r="AS121" s="38">
        <v>17320</v>
      </c>
      <c r="AT121" s="36" t="s">
        <v>6793</v>
      </c>
      <c r="AU121" s="42">
        <v>2</v>
      </c>
      <c r="AV121" s="44">
        <v>100</v>
      </c>
      <c r="AW121" s="42">
        <v>2</v>
      </c>
      <c r="AX121" s="36" t="s">
        <v>1079</v>
      </c>
      <c r="AY121" s="42">
        <v>7.9</v>
      </c>
      <c r="AZ121" s="43">
        <v>15.8</v>
      </c>
      <c r="BA121" s="38"/>
      <c r="BB121" s="36"/>
      <c r="BC121" s="36"/>
    </row>
    <row r="122" spans="1:55" ht="15" customHeight="1">
      <c r="A122" s="38">
        <v>219004</v>
      </c>
      <c r="B122" s="37" t="s">
        <v>1073</v>
      </c>
      <c r="C122" s="39">
        <v>45582</v>
      </c>
      <c r="D122" s="39">
        <v>45582.4636342593</v>
      </c>
      <c r="E122" s="36" t="s">
        <v>7175</v>
      </c>
      <c r="F122" s="38">
        <v>14721</v>
      </c>
      <c r="G122" s="36" t="s">
        <v>2728</v>
      </c>
      <c r="H122" s="40">
        <v>2</v>
      </c>
      <c r="I122" s="36"/>
      <c r="J122" s="40">
        <v>19.899999999999999</v>
      </c>
      <c r="K122" s="41">
        <v>39.799999999999997</v>
      </c>
      <c r="L122" s="41">
        <v>0</v>
      </c>
      <c r="M122" s="41">
        <v>0</v>
      </c>
      <c r="N122" s="40">
        <v>2</v>
      </c>
      <c r="O122" s="36" t="s">
        <v>1079</v>
      </c>
      <c r="P122" s="40">
        <v>2</v>
      </c>
      <c r="Q122" s="41">
        <v>39.799999999999997</v>
      </c>
      <c r="R122" s="42">
        <v>0</v>
      </c>
      <c r="S122" s="43">
        <v>0</v>
      </c>
      <c r="T122" s="40"/>
      <c r="U122" s="38">
        <v>549</v>
      </c>
      <c r="V122" s="36" t="s">
        <v>1069</v>
      </c>
      <c r="W122" s="36" t="s">
        <v>901</v>
      </c>
      <c r="X122" s="36" t="s">
        <v>1068</v>
      </c>
      <c r="Y122" s="38">
        <v>323</v>
      </c>
      <c r="Z122" s="36" t="s">
        <v>1084</v>
      </c>
      <c r="AA122" s="38">
        <v>21</v>
      </c>
      <c r="AB122" s="36" t="s">
        <v>1108</v>
      </c>
      <c r="AC122" s="38">
        <v>57</v>
      </c>
      <c r="AD122" s="36" t="s">
        <v>1065</v>
      </c>
      <c r="AE122" s="36"/>
      <c r="AF122" s="36" t="s">
        <v>1064</v>
      </c>
      <c r="AG122" s="38">
        <v>57586</v>
      </c>
      <c r="AH122" s="38">
        <v>1362</v>
      </c>
      <c r="AI122" s="36" t="s">
        <v>1188</v>
      </c>
      <c r="AJ122" s="38"/>
      <c r="AK122" s="36"/>
      <c r="AL122" s="36" t="s">
        <v>7173</v>
      </c>
      <c r="AM122" s="36" t="s">
        <v>7172</v>
      </c>
      <c r="AN122" s="38">
        <v>52</v>
      </c>
      <c r="AO122" s="36" t="s">
        <v>1062</v>
      </c>
      <c r="AP122" s="36" t="s">
        <v>1262</v>
      </c>
      <c r="AQ122" s="36" t="s">
        <v>1261</v>
      </c>
      <c r="AR122" s="36" t="s">
        <v>1260</v>
      </c>
      <c r="AS122" s="38">
        <v>14721</v>
      </c>
      <c r="AT122" s="36" t="s">
        <v>2728</v>
      </c>
      <c r="AU122" s="42">
        <v>2</v>
      </c>
      <c r="AV122" s="44">
        <v>100</v>
      </c>
      <c r="AW122" s="42">
        <v>2</v>
      </c>
      <c r="AX122" s="36" t="s">
        <v>1079</v>
      </c>
      <c r="AY122" s="42">
        <v>19.899999999999999</v>
      </c>
      <c r="AZ122" s="43">
        <v>39.799999999999997</v>
      </c>
      <c r="BA122" s="38"/>
      <c r="BB122" s="36"/>
      <c r="BC122" s="36"/>
    </row>
    <row r="123" spans="1:55" ht="15" customHeight="1">
      <c r="A123" s="38">
        <v>219003</v>
      </c>
      <c r="B123" s="37" t="s">
        <v>1073</v>
      </c>
      <c r="C123" s="39">
        <v>45582</v>
      </c>
      <c r="D123" s="39">
        <v>45582.4636342593</v>
      </c>
      <c r="E123" s="36" t="s">
        <v>7175</v>
      </c>
      <c r="F123" s="38">
        <v>13341</v>
      </c>
      <c r="G123" s="36" t="s">
        <v>2051</v>
      </c>
      <c r="H123" s="40">
        <v>2</v>
      </c>
      <c r="I123" s="36"/>
      <c r="J123" s="40">
        <v>7.9</v>
      </c>
      <c r="K123" s="41">
        <v>15.8</v>
      </c>
      <c r="L123" s="41">
        <v>0</v>
      </c>
      <c r="M123" s="41">
        <v>0</v>
      </c>
      <c r="N123" s="40">
        <v>2</v>
      </c>
      <c r="O123" s="36" t="s">
        <v>1079</v>
      </c>
      <c r="P123" s="40">
        <v>2</v>
      </c>
      <c r="Q123" s="41">
        <v>15.8</v>
      </c>
      <c r="R123" s="42">
        <v>0</v>
      </c>
      <c r="S123" s="43">
        <v>0</v>
      </c>
      <c r="T123" s="40"/>
      <c r="U123" s="38">
        <v>549</v>
      </c>
      <c r="V123" s="36" t="s">
        <v>1069</v>
      </c>
      <c r="W123" s="36" t="s">
        <v>901</v>
      </c>
      <c r="X123" s="36" t="s">
        <v>1068</v>
      </c>
      <c r="Y123" s="38">
        <v>451</v>
      </c>
      <c r="Z123" s="36" t="s">
        <v>1195</v>
      </c>
      <c r="AA123" s="38">
        <v>21</v>
      </c>
      <c r="AB123" s="36" t="s">
        <v>1108</v>
      </c>
      <c r="AC123" s="38">
        <v>57</v>
      </c>
      <c r="AD123" s="36" t="s">
        <v>1065</v>
      </c>
      <c r="AE123" s="36" t="s">
        <v>7174</v>
      </c>
      <c r="AF123" s="36" t="s">
        <v>1064</v>
      </c>
      <c r="AG123" s="38">
        <v>57586</v>
      </c>
      <c r="AH123" s="38">
        <v>1362</v>
      </c>
      <c r="AI123" s="36" t="s">
        <v>1188</v>
      </c>
      <c r="AJ123" s="38"/>
      <c r="AK123" s="36"/>
      <c r="AL123" s="36" t="s">
        <v>7173</v>
      </c>
      <c r="AM123" s="36" t="s">
        <v>7172</v>
      </c>
      <c r="AN123" s="38">
        <v>52</v>
      </c>
      <c r="AO123" s="36" t="s">
        <v>1062</v>
      </c>
      <c r="AP123" s="36" t="s">
        <v>1262</v>
      </c>
      <c r="AQ123" s="36" t="s">
        <v>1261</v>
      </c>
      <c r="AR123" s="36" t="s">
        <v>1260</v>
      </c>
      <c r="AS123" s="38">
        <v>13341</v>
      </c>
      <c r="AT123" s="36" t="s">
        <v>2051</v>
      </c>
      <c r="AU123" s="42">
        <v>2</v>
      </c>
      <c r="AV123" s="44">
        <v>100</v>
      </c>
      <c r="AW123" s="42">
        <v>2</v>
      </c>
      <c r="AX123" s="36" t="s">
        <v>1079</v>
      </c>
      <c r="AY123" s="42">
        <v>7.9</v>
      </c>
      <c r="AZ123" s="43">
        <v>15.8</v>
      </c>
      <c r="BA123" s="38"/>
      <c r="BB123" s="36"/>
      <c r="BC123" s="36"/>
    </row>
    <row r="124" spans="1:55" ht="15" customHeight="1">
      <c r="A124" s="38">
        <v>214715</v>
      </c>
      <c r="B124" s="37" t="s">
        <v>1073</v>
      </c>
      <c r="C124" s="39">
        <v>45574</v>
      </c>
      <c r="D124" s="39">
        <v>45574.691504629598</v>
      </c>
      <c r="E124" s="36" t="s">
        <v>7171</v>
      </c>
      <c r="F124" s="38">
        <v>18900</v>
      </c>
      <c r="G124" s="36" t="s">
        <v>6057</v>
      </c>
      <c r="H124" s="40">
        <v>1</v>
      </c>
      <c r="I124" s="36"/>
      <c r="J124" s="40">
        <v>16.5</v>
      </c>
      <c r="K124" s="41">
        <v>16.5</v>
      </c>
      <c r="L124" s="41">
        <v>0</v>
      </c>
      <c r="M124" s="41">
        <v>0</v>
      </c>
      <c r="N124" s="40">
        <v>1</v>
      </c>
      <c r="O124" s="36" t="s">
        <v>1079</v>
      </c>
      <c r="P124" s="40">
        <v>1</v>
      </c>
      <c r="Q124" s="41">
        <v>16.5</v>
      </c>
      <c r="R124" s="42">
        <v>0</v>
      </c>
      <c r="S124" s="43">
        <v>0</v>
      </c>
      <c r="T124" s="40"/>
      <c r="U124" s="38">
        <v>549</v>
      </c>
      <c r="V124" s="36" t="s">
        <v>1069</v>
      </c>
      <c r="W124" s="36" t="s">
        <v>901</v>
      </c>
      <c r="X124" s="36" t="s">
        <v>1068</v>
      </c>
      <c r="Y124" s="38">
        <v>323</v>
      </c>
      <c r="Z124" s="36" t="s">
        <v>1084</v>
      </c>
      <c r="AA124" s="38">
        <v>21</v>
      </c>
      <c r="AB124" s="36" t="s">
        <v>1108</v>
      </c>
      <c r="AC124" s="38">
        <v>57</v>
      </c>
      <c r="AD124" s="36" t="s">
        <v>1065</v>
      </c>
      <c r="AE124" s="36"/>
      <c r="AF124" s="36" t="s">
        <v>1064</v>
      </c>
      <c r="AG124" s="38">
        <v>57369</v>
      </c>
      <c r="AH124" s="38">
        <v>1353</v>
      </c>
      <c r="AI124" s="36" t="s">
        <v>1430</v>
      </c>
      <c r="AJ124" s="38"/>
      <c r="AK124" s="36"/>
      <c r="AL124" s="36" t="s">
        <v>7170</v>
      </c>
      <c r="AM124" s="36" t="s">
        <v>7169</v>
      </c>
      <c r="AN124" s="38">
        <v>52</v>
      </c>
      <c r="AO124" s="36" t="s">
        <v>1062</v>
      </c>
      <c r="AP124" s="36" t="s">
        <v>4416</v>
      </c>
      <c r="AQ124" s="36" t="s">
        <v>4330</v>
      </c>
      <c r="AR124" s="36" t="s">
        <v>1075</v>
      </c>
      <c r="AS124" s="38">
        <v>18900</v>
      </c>
      <c r="AT124" s="36" t="s">
        <v>6057</v>
      </c>
      <c r="AU124" s="42">
        <v>1</v>
      </c>
      <c r="AV124" s="44">
        <v>100</v>
      </c>
      <c r="AW124" s="42">
        <v>1</v>
      </c>
      <c r="AX124" s="36" t="s">
        <v>1079</v>
      </c>
      <c r="AY124" s="42">
        <v>16.5</v>
      </c>
      <c r="AZ124" s="43">
        <v>16.5</v>
      </c>
      <c r="BA124" s="38"/>
      <c r="BB124" s="36"/>
      <c r="BC124" s="36"/>
    </row>
    <row r="125" spans="1:55" ht="15" customHeight="1">
      <c r="A125" s="38">
        <v>214714</v>
      </c>
      <c r="B125" s="37" t="s">
        <v>1073</v>
      </c>
      <c r="C125" s="39">
        <v>45574</v>
      </c>
      <c r="D125" s="39">
        <v>45574.691504629598</v>
      </c>
      <c r="E125" s="36" t="s">
        <v>7171</v>
      </c>
      <c r="F125" s="38">
        <v>7555</v>
      </c>
      <c r="G125" s="36" t="s">
        <v>7161</v>
      </c>
      <c r="H125" s="40">
        <v>1</v>
      </c>
      <c r="I125" s="36"/>
      <c r="J125" s="40">
        <v>11.2</v>
      </c>
      <c r="K125" s="41">
        <v>11.2</v>
      </c>
      <c r="L125" s="41">
        <v>0</v>
      </c>
      <c r="M125" s="41">
        <v>0</v>
      </c>
      <c r="N125" s="40">
        <v>1</v>
      </c>
      <c r="O125" s="36" t="s">
        <v>1079</v>
      </c>
      <c r="P125" s="40">
        <v>1</v>
      </c>
      <c r="Q125" s="41">
        <v>11.2</v>
      </c>
      <c r="R125" s="42">
        <v>0</v>
      </c>
      <c r="S125" s="43">
        <v>0</v>
      </c>
      <c r="T125" s="40"/>
      <c r="U125" s="38">
        <v>549</v>
      </c>
      <c r="V125" s="36" t="s">
        <v>1069</v>
      </c>
      <c r="W125" s="36" t="s">
        <v>901</v>
      </c>
      <c r="X125" s="36" t="s">
        <v>1068</v>
      </c>
      <c r="Y125" s="38">
        <v>387</v>
      </c>
      <c r="Z125" s="36" t="s">
        <v>1571</v>
      </c>
      <c r="AA125" s="38">
        <v>21</v>
      </c>
      <c r="AB125" s="36" t="s">
        <v>1108</v>
      </c>
      <c r="AC125" s="38">
        <v>57</v>
      </c>
      <c r="AD125" s="36" t="s">
        <v>1065</v>
      </c>
      <c r="AE125" s="36"/>
      <c r="AF125" s="36" t="s">
        <v>1064</v>
      </c>
      <c r="AG125" s="38">
        <v>57369</v>
      </c>
      <c r="AH125" s="38">
        <v>1353</v>
      </c>
      <c r="AI125" s="36" t="s">
        <v>1430</v>
      </c>
      <c r="AJ125" s="38"/>
      <c r="AK125" s="36"/>
      <c r="AL125" s="36" t="s">
        <v>7170</v>
      </c>
      <c r="AM125" s="36" t="s">
        <v>7169</v>
      </c>
      <c r="AN125" s="38">
        <v>52</v>
      </c>
      <c r="AO125" s="36" t="s">
        <v>1062</v>
      </c>
      <c r="AP125" s="36" t="s">
        <v>4416</v>
      </c>
      <c r="AQ125" s="36" t="s">
        <v>4330</v>
      </c>
      <c r="AR125" s="36" t="s">
        <v>1075</v>
      </c>
      <c r="AS125" s="38">
        <v>7555</v>
      </c>
      <c r="AT125" s="36" t="s">
        <v>7161</v>
      </c>
      <c r="AU125" s="42">
        <v>1</v>
      </c>
      <c r="AV125" s="44">
        <v>100</v>
      </c>
      <c r="AW125" s="42">
        <v>1</v>
      </c>
      <c r="AX125" s="36" t="s">
        <v>1079</v>
      </c>
      <c r="AY125" s="42">
        <v>11.2</v>
      </c>
      <c r="AZ125" s="43">
        <v>11.2</v>
      </c>
      <c r="BA125" s="38"/>
      <c r="BB125" s="36"/>
      <c r="BC125" s="36"/>
    </row>
    <row r="126" spans="1:55" ht="15" customHeight="1">
      <c r="A126" s="38">
        <v>214713</v>
      </c>
      <c r="B126" s="37" t="s">
        <v>1073</v>
      </c>
      <c r="C126" s="39">
        <v>45574</v>
      </c>
      <c r="D126" s="39">
        <v>45574.691493055601</v>
      </c>
      <c r="E126" s="36" t="s">
        <v>7171</v>
      </c>
      <c r="F126" s="38">
        <v>7550</v>
      </c>
      <c r="G126" s="36" t="s">
        <v>2279</v>
      </c>
      <c r="H126" s="40">
        <v>15</v>
      </c>
      <c r="I126" s="36"/>
      <c r="J126" s="40">
        <v>1.6</v>
      </c>
      <c r="K126" s="41">
        <v>24</v>
      </c>
      <c r="L126" s="41">
        <v>0</v>
      </c>
      <c r="M126" s="41">
        <v>0</v>
      </c>
      <c r="N126" s="40">
        <v>15</v>
      </c>
      <c r="O126" s="36" t="s">
        <v>1079</v>
      </c>
      <c r="P126" s="40">
        <v>15</v>
      </c>
      <c r="Q126" s="41">
        <v>24</v>
      </c>
      <c r="R126" s="42">
        <v>0</v>
      </c>
      <c r="S126" s="43">
        <v>0</v>
      </c>
      <c r="T126" s="40"/>
      <c r="U126" s="38">
        <v>549</v>
      </c>
      <c r="V126" s="36" t="s">
        <v>1069</v>
      </c>
      <c r="W126" s="36" t="s">
        <v>901</v>
      </c>
      <c r="X126" s="36" t="s">
        <v>1068</v>
      </c>
      <c r="Y126" s="38">
        <v>387</v>
      </c>
      <c r="Z126" s="36" t="s">
        <v>1571</v>
      </c>
      <c r="AA126" s="38">
        <v>21</v>
      </c>
      <c r="AB126" s="36" t="s">
        <v>1108</v>
      </c>
      <c r="AC126" s="38">
        <v>57</v>
      </c>
      <c r="AD126" s="36" t="s">
        <v>1065</v>
      </c>
      <c r="AE126" s="36"/>
      <c r="AF126" s="36" t="s">
        <v>1064</v>
      </c>
      <c r="AG126" s="38">
        <v>57369</v>
      </c>
      <c r="AH126" s="38">
        <v>1353</v>
      </c>
      <c r="AI126" s="36" t="s">
        <v>1430</v>
      </c>
      <c r="AJ126" s="38"/>
      <c r="AK126" s="36"/>
      <c r="AL126" s="36" t="s">
        <v>7170</v>
      </c>
      <c r="AM126" s="36" t="s">
        <v>7169</v>
      </c>
      <c r="AN126" s="38">
        <v>52</v>
      </c>
      <c r="AO126" s="36" t="s">
        <v>1062</v>
      </c>
      <c r="AP126" s="36" t="s">
        <v>4416</v>
      </c>
      <c r="AQ126" s="36" t="s">
        <v>4330</v>
      </c>
      <c r="AR126" s="36" t="s">
        <v>1075</v>
      </c>
      <c r="AS126" s="38">
        <v>7550</v>
      </c>
      <c r="AT126" s="36" t="s">
        <v>2279</v>
      </c>
      <c r="AU126" s="42">
        <v>15</v>
      </c>
      <c r="AV126" s="44">
        <v>100</v>
      </c>
      <c r="AW126" s="42">
        <v>15</v>
      </c>
      <c r="AX126" s="36" t="s">
        <v>1079</v>
      </c>
      <c r="AY126" s="42">
        <v>1.6</v>
      </c>
      <c r="AZ126" s="43">
        <v>24</v>
      </c>
      <c r="BA126" s="38"/>
      <c r="BB126" s="36"/>
      <c r="BC126" s="36"/>
    </row>
    <row r="127" spans="1:55" ht="15" customHeight="1">
      <c r="A127" s="38">
        <v>214712</v>
      </c>
      <c r="B127" s="37" t="s">
        <v>1073</v>
      </c>
      <c r="C127" s="39">
        <v>45574</v>
      </c>
      <c r="D127" s="39">
        <v>45574.691481481503</v>
      </c>
      <c r="E127" s="36" t="s">
        <v>7171</v>
      </c>
      <c r="F127" s="38">
        <v>7544</v>
      </c>
      <c r="G127" s="36" t="s">
        <v>2140</v>
      </c>
      <c r="H127" s="40">
        <v>4</v>
      </c>
      <c r="I127" s="36"/>
      <c r="J127" s="40">
        <v>5.9</v>
      </c>
      <c r="K127" s="41">
        <v>23.6</v>
      </c>
      <c r="L127" s="41">
        <v>0</v>
      </c>
      <c r="M127" s="41">
        <v>0</v>
      </c>
      <c r="N127" s="40">
        <v>4</v>
      </c>
      <c r="O127" s="36" t="s">
        <v>1079</v>
      </c>
      <c r="P127" s="40">
        <v>4</v>
      </c>
      <c r="Q127" s="41">
        <v>23.6</v>
      </c>
      <c r="R127" s="42">
        <v>0</v>
      </c>
      <c r="S127" s="43">
        <v>0</v>
      </c>
      <c r="T127" s="40"/>
      <c r="U127" s="38">
        <v>549</v>
      </c>
      <c r="V127" s="36" t="s">
        <v>1069</v>
      </c>
      <c r="W127" s="36" t="s">
        <v>901</v>
      </c>
      <c r="X127" s="36" t="s">
        <v>1068</v>
      </c>
      <c r="Y127" s="38">
        <v>387</v>
      </c>
      <c r="Z127" s="36" t="s">
        <v>1571</v>
      </c>
      <c r="AA127" s="38">
        <v>21</v>
      </c>
      <c r="AB127" s="36" t="s">
        <v>1108</v>
      </c>
      <c r="AC127" s="38">
        <v>57</v>
      </c>
      <c r="AD127" s="36" t="s">
        <v>1065</v>
      </c>
      <c r="AE127" s="36"/>
      <c r="AF127" s="36" t="s">
        <v>1064</v>
      </c>
      <c r="AG127" s="38">
        <v>57369</v>
      </c>
      <c r="AH127" s="38">
        <v>1353</v>
      </c>
      <c r="AI127" s="36" t="s">
        <v>1430</v>
      </c>
      <c r="AJ127" s="38"/>
      <c r="AK127" s="36"/>
      <c r="AL127" s="36" t="s">
        <v>7170</v>
      </c>
      <c r="AM127" s="36" t="s">
        <v>7169</v>
      </c>
      <c r="AN127" s="38">
        <v>52</v>
      </c>
      <c r="AO127" s="36" t="s">
        <v>1062</v>
      </c>
      <c r="AP127" s="36" t="s">
        <v>4416</v>
      </c>
      <c r="AQ127" s="36" t="s">
        <v>4330</v>
      </c>
      <c r="AR127" s="36" t="s">
        <v>1075</v>
      </c>
      <c r="AS127" s="38">
        <v>7544</v>
      </c>
      <c r="AT127" s="36" t="s">
        <v>2140</v>
      </c>
      <c r="AU127" s="42">
        <v>4</v>
      </c>
      <c r="AV127" s="44">
        <v>100</v>
      </c>
      <c r="AW127" s="42">
        <v>4</v>
      </c>
      <c r="AX127" s="36" t="s">
        <v>1079</v>
      </c>
      <c r="AY127" s="42">
        <v>5.9</v>
      </c>
      <c r="AZ127" s="43">
        <v>23.6</v>
      </c>
      <c r="BA127" s="38"/>
      <c r="BB127" s="36"/>
      <c r="BC127" s="36"/>
    </row>
    <row r="128" spans="1:55" ht="15" customHeight="1">
      <c r="A128" s="38">
        <v>214711</v>
      </c>
      <c r="B128" s="37" t="s">
        <v>1073</v>
      </c>
      <c r="C128" s="39">
        <v>45574</v>
      </c>
      <c r="D128" s="39">
        <v>45574.691469907397</v>
      </c>
      <c r="E128" s="36" t="s">
        <v>7171</v>
      </c>
      <c r="F128" s="38">
        <v>7522</v>
      </c>
      <c r="G128" s="36" t="s">
        <v>2273</v>
      </c>
      <c r="H128" s="40">
        <v>1</v>
      </c>
      <c r="I128" s="36"/>
      <c r="J128" s="40">
        <v>6.6</v>
      </c>
      <c r="K128" s="41">
        <v>6.6</v>
      </c>
      <c r="L128" s="41">
        <v>0</v>
      </c>
      <c r="M128" s="41">
        <v>0</v>
      </c>
      <c r="N128" s="40">
        <v>1</v>
      </c>
      <c r="O128" s="36" t="s">
        <v>1079</v>
      </c>
      <c r="P128" s="40">
        <v>1</v>
      </c>
      <c r="Q128" s="41">
        <v>6.6</v>
      </c>
      <c r="R128" s="42">
        <v>0</v>
      </c>
      <c r="S128" s="43">
        <v>0</v>
      </c>
      <c r="T128" s="40"/>
      <c r="U128" s="38">
        <v>549</v>
      </c>
      <c r="V128" s="36" t="s">
        <v>1069</v>
      </c>
      <c r="W128" s="36" t="s">
        <v>901</v>
      </c>
      <c r="X128" s="36" t="s">
        <v>1068</v>
      </c>
      <c r="Y128" s="38">
        <v>387</v>
      </c>
      <c r="Z128" s="36" t="s">
        <v>1571</v>
      </c>
      <c r="AA128" s="38">
        <v>21</v>
      </c>
      <c r="AB128" s="36" t="s">
        <v>1108</v>
      </c>
      <c r="AC128" s="38">
        <v>57</v>
      </c>
      <c r="AD128" s="36" t="s">
        <v>1065</v>
      </c>
      <c r="AE128" s="36"/>
      <c r="AF128" s="36" t="s">
        <v>1064</v>
      </c>
      <c r="AG128" s="38">
        <v>57369</v>
      </c>
      <c r="AH128" s="38">
        <v>1353</v>
      </c>
      <c r="AI128" s="36" t="s">
        <v>1430</v>
      </c>
      <c r="AJ128" s="38"/>
      <c r="AK128" s="36"/>
      <c r="AL128" s="36" t="s">
        <v>7170</v>
      </c>
      <c r="AM128" s="36" t="s">
        <v>7169</v>
      </c>
      <c r="AN128" s="38">
        <v>52</v>
      </c>
      <c r="AO128" s="36" t="s">
        <v>1062</v>
      </c>
      <c r="AP128" s="36" t="s">
        <v>4416</v>
      </c>
      <c r="AQ128" s="36" t="s">
        <v>4330</v>
      </c>
      <c r="AR128" s="36" t="s">
        <v>1075</v>
      </c>
      <c r="AS128" s="38">
        <v>7522</v>
      </c>
      <c r="AT128" s="36" t="s">
        <v>2273</v>
      </c>
      <c r="AU128" s="42">
        <v>1</v>
      </c>
      <c r="AV128" s="44">
        <v>100</v>
      </c>
      <c r="AW128" s="42">
        <v>1</v>
      </c>
      <c r="AX128" s="36" t="s">
        <v>1079</v>
      </c>
      <c r="AY128" s="42">
        <v>6.6</v>
      </c>
      <c r="AZ128" s="43">
        <v>6.6</v>
      </c>
      <c r="BA128" s="38"/>
      <c r="BB128" s="36"/>
      <c r="BC128" s="36"/>
    </row>
    <row r="129" spans="1:55" ht="15" customHeight="1">
      <c r="A129" s="38">
        <v>214710</v>
      </c>
      <c r="B129" s="37" t="s">
        <v>1073</v>
      </c>
      <c r="C129" s="39">
        <v>45574</v>
      </c>
      <c r="D129" s="39">
        <v>45574.691458333298</v>
      </c>
      <c r="E129" s="36" t="s">
        <v>7171</v>
      </c>
      <c r="F129" s="38">
        <v>7152</v>
      </c>
      <c r="G129" s="36" t="s">
        <v>2508</v>
      </c>
      <c r="H129" s="40">
        <v>12</v>
      </c>
      <c r="I129" s="36"/>
      <c r="J129" s="40">
        <v>28.033300000000001</v>
      </c>
      <c r="K129" s="41">
        <v>336.4</v>
      </c>
      <c r="L129" s="41">
        <v>0</v>
      </c>
      <c r="M129" s="41">
        <v>0</v>
      </c>
      <c r="N129" s="40">
        <v>12</v>
      </c>
      <c r="O129" s="36" t="s">
        <v>1124</v>
      </c>
      <c r="P129" s="40">
        <v>12</v>
      </c>
      <c r="Q129" s="41">
        <v>336.4</v>
      </c>
      <c r="R129" s="42">
        <v>0</v>
      </c>
      <c r="S129" s="43">
        <v>0</v>
      </c>
      <c r="T129" s="40"/>
      <c r="U129" s="38">
        <v>549</v>
      </c>
      <c r="V129" s="36" t="s">
        <v>1069</v>
      </c>
      <c r="W129" s="36" t="s">
        <v>901</v>
      </c>
      <c r="X129" s="36" t="s">
        <v>1068</v>
      </c>
      <c r="Y129" s="38">
        <v>385</v>
      </c>
      <c r="Z129" s="36" t="s">
        <v>1807</v>
      </c>
      <c r="AA129" s="38">
        <v>21</v>
      </c>
      <c r="AB129" s="36" t="s">
        <v>1108</v>
      </c>
      <c r="AC129" s="38">
        <v>57</v>
      </c>
      <c r="AD129" s="36" t="s">
        <v>1065</v>
      </c>
      <c r="AE129" s="36"/>
      <c r="AF129" s="36" t="s">
        <v>1064</v>
      </c>
      <c r="AG129" s="38">
        <v>57369</v>
      </c>
      <c r="AH129" s="38">
        <v>1353</v>
      </c>
      <c r="AI129" s="36" t="s">
        <v>1430</v>
      </c>
      <c r="AJ129" s="38"/>
      <c r="AK129" s="36"/>
      <c r="AL129" s="36" t="s">
        <v>7170</v>
      </c>
      <c r="AM129" s="36" t="s">
        <v>7169</v>
      </c>
      <c r="AN129" s="38">
        <v>52</v>
      </c>
      <c r="AO129" s="36" t="s">
        <v>1062</v>
      </c>
      <c r="AP129" s="36" t="s">
        <v>4416</v>
      </c>
      <c r="AQ129" s="36" t="s">
        <v>4330</v>
      </c>
      <c r="AR129" s="36" t="s">
        <v>1075</v>
      </c>
      <c r="AS129" s="38">
        <v>7152</v>
      </c>
      <c r="AT129" s="36" t="s">
        <v>2508</v>
      </c>
      <c r="AU129" s="42">
        <v>12</v>
      </c>
      <c r="AV129" s="44">
        <v>100</v>
      </c>
      <c r="AW129" s="42">
        <v>12</v>
      </c>
      <c r="AX129" s="36" t="s">
        <v>1124</v>
      </c>
      <c r="AY129" s="42">
        <v>28.033300000000001</v>
      </c>
      <c r="AZ129" s="43">
        <v>336.4</v>
      </c>
      <c r="BA129" s="38"/>
      <c r="BB129" s="36"/>
      <c r="BC129" s="36"/>
    </row>
    <row r="130" spans="1:55" ht="15" customHeight="1">
      <c r="A130" s="38">
        <v>214709</v>
      </c>
      <c r="B130" s="37" t="s">
        <v>1073</v>
      </c>
      <c r="C130" s="39">
        <v>45574</v>
      </c>
      <c r="D130" s="39">
        <v>45574.691446759301</v>
      </c>
      <c r="E130" s="36" t="s">
        <v>7171</v>
      </c>
      <c r="F130" s="38">
        <v>7151</v>
      </c>
      <c r="G130" s="36" t="s">
        <v>2137</v>
      </c>
      <c r="H130" s="40">
        <v>6</v>
      </c>
      <c r="I130" s="36"/>
      <c r="J130" s="40">
        <v>10.533300000000001</v>
      </c>
      <c r="K130" s="41">
        <v>63.2</v>
      </c>
      <c r="L130" s="41">
        <v>0</v>
      </c>
      <c r="M130" s="41">
        <v>0</v>
      </c>
      <c r="N130" s="40">
        <v>6</v>
      </c>
      <c r="O130" s="36" t="s">
        <v>1124</v>
      </c>
      <c r="P130" s="40">
        <v>6</v>
      </c>
      <c r="Q130" s="41">
        <v>63.2</v>
      </c>
      <c r="R130" s="42">
        <v>0</v>
      </c>
      <c r="S130" s="43">
        <v>0</v>
      </c>
      <c r="T130" s="40"/>
      <c r="U130" s="38">
        <v>549</v>
      </c>
      <c r="V130" s="36" t="s">
        <v>1069</v>
      </c>
      <c r="W130" s="36" t="s">
        <v>901</v>
      </c>
      <c r="X130" s="36" t="s">
        <v>1068</v>
      </c>
      <c r="Y130" s="38">
        <v>385</v>
      </c>
      <c r="Z130" s="36" t="s">
        <v>1807</v>
      </c>
      <c r="AA130" s="38">
        <v>21</v>
      </c>
      <c r="AB130" s="36" t="s">
        <v>1108</v>
      </c>
      <c r="AC130" s="38">
        <v>57</v>
      </c>
      <c r="AD130" s="36" t="s">
        <v>1065</v>
      </c>
      <c r="AE130" s="36"/>
      <c r="AF130" s="36" t="s">
        <v>1064</v>
      </c>
      <c r="AG130" s="38">
        <v>57369</v>
      </c>
      <c r="AH130" s="38">
        <v>1353</v>
      </c>
      <c r="AI130" s="36" t="s">
        <v>1430</v>
      </c>
      <c r="AJ130" s="38"/>
      <c r="AK130" s="36"/>
      <c r="AL130" s="36" t="s">
        <v>7170</v>
      </c>
      <c r="AM130" s="36" t="s">
        <v>7169</v>
      </c>
      <c r="AN130" s="38">
        <v>52</v>
      </c>
      <c r="AO130" s="36" t="s">
        <v>1062</v>
      </c>
      <c r="AP130" s="36" t="s">
        <v>4416</v>
      </c>
      <c r="AQ130" s="36" t="s">
        <v>4330</v>
      </c>
      <c r="AR130" s="36" t="s">
        <v>1075</v>
      </c>
      <c r="AS130" s="38">
        <v>7151</v>
      </c>
      <c r="AT130" s="36" t="s">
        <v>2137</v>
      </c>
      <c r="AU130" s="42">
        <v>6</v>
      </c>
      <c r="AV130" s="44">
        <v>100</v>
      </c>
      <c r="AW130" s="42">
        <v>6</v>
      </c>
      <c r="AX130" s="36" t="s">
        <v>1124</v>
      </c>
      <c r="AY130" s="42">
        <v>10.533300000000001</v>
      </c>
      <c r="AZ130" s="43">
        <v>63.2</v>
      </c>
      <c r="BA130" s="38"/>
      <c r="BB130" s="36"/>
      <c r="BC130" s="36"/>
    </row>
    <row r="131" spans="1:55" ht="15" customHeight="1">
      <c r="A131" s="38">
        <v>214307</v>
      </c>
      <c r="B131" s="37" t="s">
        <v>1073</v>
      </c>
      <c r="C131" s="39">
        <v>45574</v>
      </c>
      <c r="D131" s="39">
        <v>45574.659479166701</v>
      </c>
      <c r="E131" s="36" t="s">
        <v>7168</v>
      </c>
      <c r="F131" s="38">
        <v>18896</v>
      </c>
      <c r="G131" s="36" t="s">
        <v>5980</v>
      </c>
      <c r="H131" s="40">
        <v>1</v>
      </c>
      <c r="I131" s="36"/>
      <c r="J131" s="40">
        <v>680</v>
      </c>
      <c r="K131" s="41">
        <v>680</v>
      </c>
      <c r="L131" s="41">
        <v>0</v>
      </c>
      <c r="M131" s="41">
        <v>0</v>
      </c>
      <c r="N131" s="40">
        <v>1</v>
      </c>
      <c r="O131" s="36" t="s">
        <v>1079</v>
      </c>
      <c r="P131" s="40">
        <v>1</v>
      </c>
      <c r="Q131" s="41">
        <v>680</v>
      </c>
      <c r="R131" s="42">
        <v>0</v>
      </c>
      <c r="S131" s="43">
        <v>0</v>
      </c>
      <c r="T131" s="40"/>
      <c r="U131" s="38">
        <v>549</v>
      </c>
      <c r="V131" s="36" t="s">
        <v>1069</v>
      </c>
      <c r="W131" s="36" t="s">
        <v>901</v>
      </c>
      <c r="X131" s="36" t="s">
        <v>1068</v>
      </c>
      <c r="Y131" s="38">
        <v>414</v>
      </c>
      <c r="Z131" s="36" t="s">
        <v>1256</v>
      </c>
      <c r="AA131" s="38">
        <v>21</v>
      </c>
      <c r="AB131" s="36" t="s">
        <v>1108</v>
      </c>
      <c r="AC131" s="38">
        <v>57</v>
      </c>
      <c r="AD131" s="36" t="s">
        <v>1065</v>
      </c>
      <c r="AE131" s="36"/>
      <c r="AF131" s="36" t="s">
        <v>1064</v>
      </c>
      <c r="AG131" s="38">
        <v>57361</v>
      </c>
      <c r="AH131" s="38">
        <v>14052</v>
      </c>
      <c r="AI131" s="36" t="s">
        <v>5983</v>
      </c>
      <c r="AJ131" s="38"/>
      <c r="AK131" s="36"/>
      <c r="AL131" s="36" t="s">
        <v>7167</v>
      </c>
      <c r="AM131" s="36" t="s">
        <v>7166</v>
      </c>
      <c r="AN131" s="38">
        <v>52</v>
      </c>
      <c r="AO131" s="36" t="s">
        <v>1062</v>
      </c>
      <c r="AP131" s="36" t="s">
        <v>1448</v>
      </c>
      <c r="AQ131" s="36" t="s">
        <v>1447</v>
      </c>
      <c r="AR131" s="36" t="s">
        <v>1320</v>
      </c>
      <c r="AS131" s="38">
        <v>18896</v>
      </c>
      <c r="AT131" s="36" t="s">
        <v>5980</v>
      </c>
      <c r="AU131" s="42">
        <v>1</v>
      </c>
      <c r="AV131" s="44">
        <v>100</v>
      </c>
      <c r="AW131" s="42">
        <v>1</v>
      </c>
      <c r="AX131" s="36" t="s">
        <v>1079</v>
      </c>
      <c r="AY131" s="42">
        <v>680</v>
      </c>
      <c r="AZ131" s="43">
        <v>680</v>
      </c>
      <c r="BA131" s="38"/>
      <c r="BB131" s="36"/>
      <c r="BC131" s="36"/>
    </row>
    <row r="132" spans="1:55" ht="15" customHeight="1">
      <c r="A132" s="38">
        <v>213685</v>
      </c>
      <c r="B132" s="37" t="s">
        <v>1073</v>
      </c>
      <c r="C132" s="39">
        <v>45567</v>
      </c>
      <c r="D132" s="39">
        <v>45573.398043981499</v>
      </c>
      <c r="E132" s="36" t="s">
        <v>7165</v>
      </c>
      <c r="F132" s="38">
        <v>16327</v>
      </c>
      <c r="G132" s="36" t="s">
        <v>2493</v>
      </c>
      <c r="H132" s="40">
        <v>1</v>
      </c>
      <c r="I132" s="36"/>
      <c r="J132" s="40">
        <v>250</v>
      </c>
      <c r="K132" s="41">
        <v>250</v>
      </c>
      <c r="L132" s="41">
        <v>0</v>
      </c>
      <c r="M132" s="41">
        <v>0</v>
      </c>
      <c r="N132" s="40">
        <v>1</v>
      </c>
      <c r="O132" s="36" t="s">
        <v>1079</v>
      </c>
      <c r="P132" s="40">
        <v>1</v>
      </c>
      <c r="Q132" s="41">
        <v>250</v>
      </c>
      <c r="R132" s="42">
        <v>0</v>
      </c>
      <c r="S132" s="43">
        <v>0</v>
      </c>
      <c r="T132" s="40"/>
      <c r="U132" s="38">
        <v>549</v>
      </c>
      <c r="V132" s="36" t="s">
        <v>1069</v>
      </c>
      <c r="W132" s="36" t="s">
        <v>901</v>
      </c>
      <c r="X132" s="36" t="s">
        <v>1068</v>
      </c>
      <c r="Y132" s="38">
        <v>437</v>
      </c>
      <c r="Z132" s="36" t="s">
        <v>2493</v>
      </c>
      <c r="AA132" s="38">
        <v>21</v>
      </c>
      <c r="AB132" s="36" t="s">
        <v>1108</v>
      </c>
      <c r="AC132" s="38">
        <v>57</v>
      </c>
      <c r="AD132" s="36" t="s">
        <v>1065</v>
      </c>
      <c r="AE132" s="36"/>
      <c r="AF132" s="36" t="s">
        <v>1064</v>
      </c>
      <c r="AG132" s="38">
        <v>57291</v>
      </c>
      <c r="AH132" s="38">
        <v>1680</v>
      </c>
      <c r="AI132" s="36" t="s">
        <v>1720</v>
      </c>
      <c r="AJ132" s="38"/>
      <c r="AK132" s="36"/>
      <c r="AL132" s="36" t="s">
        <v>7164</v>
      </c>
      <c r="AM132" s="36" t="s">
        <v>7163</v>
      </c>
      <c r="AN132" s="38">
        <v>52</v>
      </c>
      <c r="AO132" s="36" t="s">
        <v>1062</v>
      </c>
      <c r="AP132" s="36" t="s">
        <v>5256</v>
      </c>
      <c r="AQ132" s="36" t="s">
        <v>5255</v>
      </c>
      <c r="AR132" s="36" t="s">
        <v>5127</v>
      </c>
      <c r="AS132" s="38">
        <v>16327</v>
      </c>
      <c r="AT132" s="36" t="s">
        <v>2493</v>
      </c>
      <c r="AU132" s="42">
        <v>1</v>
      </c>
      <c r="AV132" s="44">
        <v>100</v>
      </c>
      <c r="AW132" s="42">
        <v>1</v>
      </c>
      <c r="AX132" s="36" t="s">
        <v>1079</v>
      </c>
      <c r="AY132" s="42">
        <v>250</v>
      </c>
      <c r="AZ132" s="43">
        <v>250</v>
      </c>
      <c r="BA132" s="38"/>
      <c r="BB132" s="36"/>
      <c r="BC132" s="36"/>
    </row>
    <row r="133" spans="1:55" ht="15" customHeight="1">
      <c r="A133" s="38">
        <v>213684</v>
      </c>
      <c r="B133" s="37" t="s">
        <v>1073</v>
      </c>
      <c r="C133" s="39">
        <v>45567</v>
      </c>
      <c r="D133" s="39">
        <v>45573.3980324074</v>
      </c>
      <c r="E133" s="36" t="s">
        <v>7165</v>
      </c>
      <c r="F133" s="38">
        <v>2452</v>
      </c>
      <c r="G133" s="36" t="s">
        <v>7162</v>
      </c>
      <c r="H133" s="40">
        <v>1</v>
      </c>
      <c r="I133" s="36"/>
      <c r="J133" s="40">
        <v>460.58</v>
      </c>
      <c r="K133" s="41">
        <v>460.58</v>
      </c>
      <c r="L133" s="41">
        <v>0</v>
      </c>
      <c r="M133" s="41">
        <v>0</v>
      </c>
      <c r="N133" s="40">
        <v>1</v>
      </c>
      <c r="O133" s="36" t="s">
        <v>1079</v>
      </c>
      <c r="P133" s="40">
        <v>1</v>
      </c>
      <c r="Q133" s="41">
        <v>460.58</v>
      </c>
      <c r="R133" s="42">
        <v>0</v>
      </c>
      <c r="S133" s="43">
        <v>0</v>
      </c>
      <c r="T133" s="40"/>
      <c r="U133" s="38">
        <v>549</v>
      </c>
      <c r="V133" s="36" t="s">
        <v>1069</v>
      </c>
      <c r="W133" s="36" t="s">
        <v>901</v>
      </c>
      <c r="X133" s="36" t="s">
        <v>1068</v>
      </c>
      <c r="Y133" s="38">
        <v>328</v>
      </c>
      <c r="Z133" s="36" t="s">
        <v>1983</v>
      </c>
      <c r="AA133" s="38">
        <v>21</v>
      </c>
      <c r="AB133" s="36" t="s">
        <v>1108</v>
      </c>
      <c r="AC133" s="38">
        <v>57</v>
      </c>
      <c r="AD133" s="36" t="s">
        <v>1065</v>
      </c>
      <c r="AE133" s="36"/>
      <c r="AF133" s="36" t="s">
        <v>1064</v>
      </c>
      <c r="AG133" s="38">
        <v>57291</v>
      </c>
      <c r="AH133" s="38">
        <v>1680</v>
      </c>
      <c r="AI133" s="36" t="s">
        <v>1720</v>
      </c>
      <c r="AJ133" s="38"/>
      <c r="AK133" s="36"/>
      <c r="AL133" s="36" t="s">
        <v>7164</v>
      </c>
      <c r="AM133" s="36" t="s">
        <v>7163</v>
      </c>
      <c r="AN133" s="38">
        <v>52</v>
      </c>
      <c r="AO133" s="36" t="s">
        <v>1062</v>
      </c>
      <c r="AP133" s="36" t="s">
        <v>5256</v>
      </c>
      <c r="AQ133" s="36" t="s">
        <v>5255</v>
      </c>
      <c r="AR133" s="36" t="s">
        <v>5127</v>
      </c>
      <c r="AS133" s="38">
        <v>2452</v>
      </c>
      <c r="AT133" s="36" t="s">
        <v>7162</v>
      </c>
      <c r="AU133" s="42">
        <v>1</v>
      </c>
      <c r="AV133" s="44">
        <v>100</v>
      </c>
      <c r="AW133" s="42">
        <v>1</v>
      </c>
      <c r="AX133" s="36" t="s">
        <v>1079</v>
      </c>
      <c r="AY133" s="42">
        <v>460.58</v>
      </c>
      <c r="AZ133" s="43">
        <v>460.58</v>
      </c>
      <c r="BA133" s="38"/>
      <c r="BB133" s="36"/>
      <c r="BC133" s="36"/>
    </row>
    <row r="134" spans="1:55" ht="15" customHeight="1">
      <c r="A134" s="38">
        <v>213558</v>
      </c>
      <c r="B134" s="37" t="s">
        <v>1073</v>
      </c>
      <c r="C134" s="39">
        <v>45572</v>
      </c>
      <c r="D134" s="39">
        <v>45572.658472222203</v>
      </c>
      <c r="E134" s="36" t="s">
        <v>7160</v>
      </c>
      <c r="F134" s="38">
        <v>7555</v>
      </c>
      <c r="G134" s="36" t="s">
        <v>7161</v>
      </c>
      <c r="H134" s="40">
        <v>1</v>
      </c>
      <c r="I134" s="36"/>
      <c r="J134" s="40">
        <v>11.2</v>
      </c>
      <c r="K134" s="41">
        <v>11.2</v>
      </c>
      <c r="L134" s="41">
        <v>0</v>
      </c>
      <c r="M134" s="41">
        <v>0</v>
      </c>
      <c r="N134" s="40">
        <v>1</v>
      </c>
      <c r="O134" s="36" t="s">
        <v>1079</v>
      </c>
      <c r="P134" s="40">
        <v>1</v>
      </c>
      <c r="Q134" s="41">
        <v>11.2</v>
      </c>
      <c r="R134" s="42">
        <v>0</v>
      </c>
      <c r="S134" s="43">
        <v>0</v>
      </c>
      <c r="T134" s="40"/>
      <c r="U134" s="38">
        <v>549</v>
      </c>
      <c r="V134" s="36" t="s">
        <v>1069</v>
      </c>
      <c r="W134" s="36" t="s">
        <v>901</v>
      </c>
      <c r="X134" s="36" t="s">
        <v>1068</v>
      </c>
      <c r="Y134" s="38">
        <v>387</v>
      </c>
      <c r="Z134" s="36" t="s">
        <v>1571</v>
      </c>
      <c r="AA134" s="38">
        <v>21</v>
      </c>
      <c r="AB134" s="36" t="s">
        <v>1108</v>
      </c>
      <c r="AC134" s="38">
        <v>57</v>
      </c>
      <c r="AD134" s="36" t="s">
        <v>1065</v>
      </c>
      <c r="AE134" s="36"/>
      <c r="AF134" s="36" t="s">
        <v>1064</v>
      </c>
      <c r="AG134" s="38">
        <v>57280</v>
      </c>
      <c r="AH134" s="38">
        <v>1353</v>
      </c>
      <c r="AI134" s="36" t="s">
        <v>1430</v>
      </c>
      <c r="AJ134" s="38"/>
      <c r="AK134" s="36"/>
      <c r="AL134" s="36" t="s">
        <v>4749</v>
      </c>
      <c r="AM134" s="36" t="s">
        <v>7159</v>
      </c>
      <c r="AN134" s="38">
        <v>52</v>
      </c>
      <c r="AO134" s="36" t="s">
        <v>1062</v>
      </c>
      <c r="AP134" s="36" t="s">
        <v>4416</v>
      </c>
      <c r="AQ134" s="36" t="s">
        <v>4330</v>
      </c>
      <c r="AR134" s="36" t="s">
        <v>1075</v>
      </c>
      <c r="AS134" s="38">
        <v>7555</v>
      </c>
      <c r="AT134" s="36" t="s">
        <v>7161</v>
      </c>
      <c r="AU134" s="42">
        <v>1</v>
      </c>
      <c r="AV134" s="44">
        <v>100</v>
      </c>
      <c r="AW134" s="42">
        <v>1</v>
      </c>
      <c r="AX134" s="36" t="s">
        <v>1079</v>
      </c>
      <c r="AY134" s="42">
        <v>11.2</v>
      </c>
      <c r="AZ134" s="43">
        <v>11.2</v>
      </c>
      <c r="BA134" s="38"/>
      <c r="BB134" s="36"/>
      <c r="BC134" s="36"/>
    </row>
    <row r="135" spans="1:55" ht="15" customHeight="1">
      <c r="A135" s="38">
        <v>213557</v>
      </c>
      <c r="B135" s="37" t="s">
        <v>1073</v>
      </c>
      <c r="C135" s="39">
        <v>45572</v>
      </c>
      <c r="D135" s="39">
        <v>45572.658460648097</v>
      </c>
      <c r="E135" s="36" t="s">
        <v>7160</v>
      </c>
      <c r="F135" s="38">
        <v>7550</v>
      </c>
      <c r="G135" s="36" t="s">
        <v>2279</v>
      </c>
      <c r="H135" s="40">
        <v>10</v>
      </c>
      <c r="I135" s="36"/>
      <c r="J135" s="40">
        <v>1.6</v>
      </c>
      <c r="K135" s="41">
        <v>16</v>
      </c>
      <c r="L135" s="41">
        <v>0</v>
      </c>
      <c r="M135" s="41">
        <v>0</v>
      </c>
      <c r="N135" s="40">
        <v>10</v>
      </c>
      <c r="O135" s="36" t="s">
        <v>1079</v>
      </c>
      <c r="P135" s="40">
        <v>10</v>
      </c>
      <c r="Q135" s="41">
        <v>16</v>
      </c>
      <c r="R135" s="42">
        <v>0</v>
      </c>
      <c r="S135" s="43">
        <v>0</v>
      </c>
      <c r="T135" s="40"/>
      <c r="U135" s="38">
        <v>549</v>
      </c>
      <c r="V135" s="36" t="s">
        <v>1069</v>
      </c>
      <c r="W135" s="36" t="s">
        <v>901</v>
      </c>
      <c r="X135" s="36" t="s">
        <v>1068</v>
      </c>
      <c r="Y135" s="38">
        <v>387</v>
      </c>
      <c r="Z135" s="36" t="s">
        <v>1571</v>
      </c>
      <c r="AA135" s="38">
        <v>21</v>
      </c>
      <c r="AB135" s="36" t="s">
        <v>1108</v>
      </c>
      <c r="AC135" s="38">
        <v>57</v>
      </c>
      <c r="AD135" s="36" t="s">
        <v>1065</v>
      </c>
      <c r="AE135" s="36"/>
      <c r="AF135" s="36" t="s">
        <v>1064</v>
      </c>
      <c r="AG135" s="38">
        <v>57280</v>
      </c>
      <c r="AH135" s="38">
        <v>1353</v>
      </c>
      <c r="AI135" s="36" t="s">
        <v>1430</v>
      </c>
      <c r="AJ135" s="38"/>
      <c r="AK135" s="36"/>
      <c r="AL135" s="36" t="s">
        <v>4749</v>
      </c>
      <c r="AM135" s="36" t="s">
        <v>7159</v>
      </c>
      <c r="AN135" s="38">
        <v>52</v>
      </c>
      <c r="AO135" s="36" t="s">
        <v>1062</v>
      </c>
      <c r="AP135" s="36" t="s">
        <v>4416</v>
      </c>
      <c r="AQ135" s="36" t="s">
        <v>4330</v>
      </c>
      <c r="AR135" s="36" t="s">
        <v>1075</v>
      </c>
      <c r="AS135" s="38">
        <v>7550</v>
      </c>
      <c r="AT135" s="36" t="s">
        <v>2279</v>
      </c>
      <c r="AU135" s="42">
        <v>10</v>
      </c>
      <c r="AV135" s="44">
        <v>100</v>
      </c>
      <c r="AW135" s="42">
        <v>10</v>
      </c>
      <c r="AX135" s="36" t="s">
        <v>1079</v>
      </c>
      <c r="AY135" s="42">
        <v>1.6</v>
      </c>
      <c r="AZ135" s="43">
        <v>16</v>
      </c>
      <c r="BA135" s="38"/>
      <c r="BB135" s="36"/>
      <c r="BC135" s="36"/>
    </row>
    <row r="136" spans="1:55" ht="15" customHeight="1">
      <c r="A136" s="38">
        <v>213551</v>
      </c>
      <c r="B136" s="37" t="s">
        <v>1073</v>
      </c>
      <c r="C136" s="39">
        <v>45572</v>
      </c>
      <c r="D136" s="39">
        <v>45572.652222222197</v>
      </c>
      <c r="E136" s="36" t="s">
        <v>7158</v>
      </c>
      <c r="F136" s="38">
        <v>1788</v>
      </c>
      <c r="G136" s="36" t="s">
        <v>5799</v>
      </c>
      <c r="H136" s="40">
        <v>4</v>
      </c>
      <c r="I136" s="36"/>
      <c r="J136" s="40">
        <v>5.0999999999999996</v>
      </c>
      <c r="K136" s="41">
        <v>20.399999999999999</v>
      </c>
      <c r="L136" s="41">
        <v>0</v>
      </c>
      <c r="M136" s="41">
        <v>0</v>
      </c>
      <c r="N136" s="40">
        <v>4</v>
      </c>
      <c r="O136" s="36" t="s">
        <v>1079</v>
      </c>
      <c r="P136" s="40">
        <v>4</v>
      </c>
      <c r="Q136" s="41">
        <v>20.399999999999999</v>
      </c>
      <c r="R136" s="42">
        <v>0</v>
      </c>
      <c r="S136" s="43">
        <v>0</v>
      </c>
      <c r="T136" s="40"/>
      <c r="U136" s="38">
        <v>549</v>
      </c>
      <c r="V136" s="36" t="s">
        <v>1069</v>
      </c>
      <c r="W136" s="36" t="s">
        <v>901</v>
      </c>
      <c r="X136" s="36" t="s">
        <v>1068</v>
      </c>
      <c r="Y136" s="38">
        <v>323</v>
      </c>
      <c r="Z136" s="36" t="s">
        <v>1084</v>
      </c>
      <c r="AA136" s="38">
        <v>21</v>
      </c>
      <c r="AB136" s="36" t="s">
        <v>1108</v>
      </c>
      <c r="AC136" s="38">
        <v>57</v>
      </c>
      <c r="AD136" s="36" t="s">
        <v>1065</v>
      </c>
      <c r="AE136" s="36"/>
      <c r="AF136" s="36" t="s">
        <v>1064</v>
      </c>
      <c r="AG136" s="38">
        <v>57279</v>
      </c>
      <c r="AH136" s="38">
        <v>1408</v>
      </c>
      <c r="AI136" s="36" t="s">
        <v>7157</v>
      </c>
      <c r="AJ136" s="38"/>
      <c r="AK136" s="36"/>
      <c r="AL136" s="36" t="s">
        <v>7156</v>
      </c>
      <c r="AM136" s="36" t="s">
        <v>7155</v>
      </c>
      <c r="AN136" s="38">
        <v>52</v>
      </c>
      <c r="AO136" s="36" t="s">
        <v>1062</v>
      </c>
      <c r="AP136" s="36" t="s">
        <v>1707</v>
      </c>
      <c r="AQ136" s="36" t="s">
        <v>1706</v>
      </c>
      <c r="AR136" s="36" t="s">
        <v>1075</v>
      </c>
      <c r="AS136" s="38">
        <v>1788</v>
      </c>
      <c r="AT136" s="36" t="s">
        <v>5799</v>
      </c>
      <c r="AU136" s="42">
        <v>4</v>
      </c>
      <c r="AV136" s="44">
        <v>100</v>
      </c>
      <c r="AW136" s="42">
        <v>4</v>
      </c>
      <c r="AX136" s="36" t="s">
        <v>1079</v>
      </c>
      <c r="AY136" s="42">
        <v>5.0999999999999996</v>
      </c>
      <c r="AZ136" s="43">
        <v>20.399999999999999</v>
      </c>
      <c r="BA136" s="38"/>
      <c r="BB136" s="36"/>
      <c r="BC136" s="36"/>
    </row>
    <row r="137" spans="1:55" ht="15" hidden="1" customHeight="1">
      <c r="A137" s="38">
        <v>213543</v>
      </c>
      <c r="B137" s="37" t="s">
        <v>1073</v>
      </c>
      <c r="C137" s="39">
        <v>45572</v>
      </c>
      <c r="D137" s="39">
        <v>45572.646122685197</v>
      </c>
      <c r="E137" s="36" t="s">
        <v>7153</v>
      </c>
      <c r="F137" s="38">
        <v>20190</v>
      </c>
      <c r="G137" s="36" t="s">
        <v>7154</v>
      </c>
      <c r="H137" s="40">
        <v>2</v>
      </c>
      <c r="I137" s="36"/>
      <c r="J137" s="40">
        <v>1</v>
      </c>
      <c r="K137" s="41">
        <v>2</v>
      </c>
      <c r="L137" s="41">
        <v>0</v>
      </c>
      <c r="M137" s="41">
        <v>0</v>
      </c>
      <c r="N137" s="40">
        <v>2</v>
      </c>
      <c r="O137" s="36" t="s">
        <v>1079</v>
      </c>
      <c r="P137" s="40">
        <v>2</v>
      </c>
      <c r="Q137" s="41">
        <v>2</v>
      </c>
      <c r="R137" s="42">
        <v>0</v>
      </c>
      <c r="S137" s="43">
        <v>0</v>
      </c>
      <c r="T137" s="40"/>
      <c r="U137" s="38">
        <v>549</v>
      </c>
      <c r="V137" s="36" t="s">
        <v>1069</v>
      </c>
      <c r="W137" s="36" t="s">
        <v>901</v>
      </c>
      <c r="X137" s="36" t="s">
        <v>1068</v>
      </c>
      <c r="Y137" s="38">
        <v>307</v>
      </c>
      <c r="Z137" s="36" t="s">
        <v>1158</v>
      </c>
      <c r="AA137" s="38">
        <v>9</v>
      </c>
      <c r="AB137" s="36" t="s">
        <v>1122</v>
      </c>
      <c r="AC137" s="38">
        <v>41</v>
      </c>
      <c r="AD137" s="36" t="s">
        <v>3222</v>
      </c>
      <c r="AE137" s="36"/>
      <c r="AF137" s="36" t="s">
        <v>1064</v>
      </c>
      <c r="AG137" s="38">
        <v>57278</v>
      </c>
      <c r="AH137" s="38">
        <v>1353</v>
      </c>
      <c r="AI137" s="36" t="s">
        <v>1430</v>
      </c>
      <c r="AJ137" s="38"/>
      <c r="AK137" s="36"/>
      <c r="AL137" s="36" t="s">
        <v>7152</v>
      </c>
      <c r="AM137" s="36" t="s">
        <v>7151</v>
      </c>
      <c r="AN137" s="38">
        <v>52</v>
      </c>
      <c r="AO137" s="36" t="s">
        <v>1062</v>
      </c>
      <c r="AP137" s="36" t="s">
        <v>6605</v>
      </c>
      <c r="AQ137" s="36" t="s">
        <v>6604</v>
      </c>
      <c r="AR137" s="36" t="s">
        <v>5127</v>
      </c>
      <c r="AS137" s="38">
        <v>20190</v>
      </c>
      <c r="AT137" s="36" t="s">
        <v>7154</v>
      </c>
      <c r="AU137" s="42">
        <v>2</v>
      </c>
      <c r="AV137" s="44">
        <v>100</v>
      </c>
      <c r="AW137" s="42">
        <v>2</v>
      </c>
      <c r="AX137" s="36" t="s">
        <v>1079</v>
      </c>
      <c r="AY137" s="42">
        <v>1</v>
      </c>
      <c r="AZ137" s="43">
        <v>2</v>
      </c>
      <c r="BA137" s="38"/>
      <c r="BB137" s="36"/>
      <c r="BC137" s="36"/>
    </row>
    <row r="138" spans="1:55" ht="15" hidden="1" customHeight="1">
      <c r="A138" s="38">
        <v>213542</v>
      </c>
      <c r="B138" s="37" t="s">
        <v>1073</v>
      </c>
      <c r="C138" s="39">
        <v>45572</v>
      </c>
      <c r="D138" s="39">
        <v>45572.646111111098</v>
      </c>
      <c r="E138" s="36" t="s">
        <v>7153</v>
      </c>
      <c r="F138" s="38">
        <v>20189</v>
      </c>
      <c r="G138" s="36" t="s">
        <v>7150</v>
      </c>
      <c r="H138" s="40">
        <v>2</v>
      </c>
      <c r="I138" s="36"/>
      <c r="J138" s="40">
        <v>1.3</v>
      </c>
      <c r="K138" s="41">
        <v>2.6</v>
      </c>
      <c r="L138" s="41">
        <v>0</v>
      </c>
      <c r="M138" s="41">
        <v>0</v>
      </c>
      <c r="N138" s="40">
        <v>2</v>
      </c>
      <c r="O138" s="36" t="s">
        <v>1079</v>
      </c>
      <c r="P138" s="40">
        <v>2</v>
      </c>
      <c r="Q138" s="41">
        <v>2.6</v>
      </c>
      <c r="R138" s="42">
        <v>0</v>
      </c>
      <c r="S138" s="43">
        <v>0</v>
      </c>
      <c r="T138" s="40"/>
      <c r="U138" s="38">
        <v>549</v>
      </c>
      <c r="V138" s="36" t="s">
        <v>1069</v>
      </c>
      <c r="W138" s="36" t="s">
        <v>901</v>
      </c>
      <c r="X138" s="36" t="s">
        <v>1068</v>
      </c>
      <c r="Y138" s="38">
        <v>307</v>
      </c>
      <c r="Z138" s="36" t="s">
        <v>1158</v>
      </c>
      <c r="AA138" s="38">
        <v>9</v>
      </c>
      <c r="AB138" s="36" t="s">
        <v>1122</v>
      </c>
      <c r="AC138" s="38">
        <v>41</v>
      </c>
      <c r="AD138" s="36" t="s">
        <v>3222</v>
      </c>
      <c r="AE138" s="36"/>
      <c r="AF138" s="36" t="s">
        <v>1064</v>
      </c>
      <c r="AG138" s="38">
        <v>57278</v>
      </c>
      <c r="AH138" s="38">
        <v>1353</v>
      </c>
      <c r="AI138" s="36" t="s">
        <v>1430</v>
      </c>
      <c r="AJ138" s="38"/>
      <c r="AK138" s="36"/>
      <c r="AL138" s="36" t="s">
        <v>7152</v>
      </c>
      <c r="AM138" s="36" t="s">
        <v>7151</v>
      </c>
      <c r="AN138" s="38">
        <v>52</v>
      </c>
      <c r="AO138" s="36" t="s">
        <v>1062</v>
      </c>
      <c r="AP138" s="36" t="s">
        <v>6605</v>
      </c>
      <c r="AQ138" s="36" t="s">
        <v>6604</v>
      </c>
      <c r="AR138" s="36" t="s">
        <v>5127</v>
      </c>
      <c r="AS138" s="38">
        <v>20189</v>
      </c>
      <c r="AT138" s="36" t="s">
        <v>7150</v>
      </c>
      <c r="AU138" s="42">
        <v>2</v>
      </c>
      <c r="AV138" s="44">
        <v>100</v>
      </c>
      <c r="AW138" s="42">
        <v>2</v>
      </c>
      <c r="AX138" s="36" t="s">
        <v>1079</v>
      </c>
      <c r="AY138" s="42">
        <v>1.3</v>
      </c>
      <c r="AZ138" s="43">
        <v>2.6</v>
      </c>
      <c r="BA138" s="38"/>
      <c r="BB138" s="36"/>
      <c r="BC138" s="36"/>
    </row>
    <row r="139" spans="1:55" ht="15" customHeight="1">
      <c r="A139" s="38">
        <v>212332</v>
      </c>
      <c r="B139" s="37" t="s">
        <v>1073</v>
      </c>
      <c r="C139" s="39">
        <v>45562</v>
      </c>
      <c r="D139" s="39">
        <v>45567.483761574098</v>
      </c>
      <c r="E139" s="36" t="s">
        <v>3324</v>
      </c>
      <c r="F139" s="38">
        <v>12893</v>
      </c>
      <c r="G139" s="36" t="s">
        <v>7147</v>
      </c>
      <c r="H139" s="40">
        <v>1</v>
      </c>
      <c r="I139" s="36"/>
      <c r="J139" s="40">
        <v>100</v>
      </c>
      <c r="K139" s="41">
        <v>100</v>
      </c>
      <c r="L139" s="41">
        <v>0</v>
      </c>
      <c r="M139" s="41">
        <v>0</v>
      </c>
      <c r="N139" s="40">
        <v>1</v>
      </c>
      <c r="O139" s="36" t="s">
        <v>1079</v>
      </c>
      <c r="P139" s="40">
        <v>1</v>
      </c>
      <c r="Q139" s="41">
        <v>100</v>
      </c>
      <c r="R139" s="42">
        <v>0</v>
      </c>
      <c r="S139" s="43">
        <v>0</v>
      </c>
      <c r="T139" s="40"/>
      <c r="U139" s="38">
        <v>549</v>
      </c>
      <c r="V139" s="36" t="s">
        <v>1069</v>
      </c>
      <c r="W139" s="36" t="s">
        <v>901</v>
      </c>
      <c r="X139" s="36" t="s">
        <v>1068</v>
      </c>
      <c r="Y139" s="38">
        <v>444</v>
      </c>
      <c r="Z139" s="36" t="s">
        <v>1265</v>
      </c>
      <c r="AA139" s="38">
        <v>9</v>
      </c>
      <c r="AB139" s="36" t="s">
        <v>1122</v>
      </c>
      <c r="AC139" s="38">
        <v>41</v>
      </c>
      <c r="AD139" s="36" t="s">
        <v>3222</v>
      </c>
      <c r="AE139" s="36"/>
      <c r="AF139" s="36" t="s">
        <v>1064</v>
      </c>
      <c r="AG139" s="38">
        <v>57064</v>
      </c>
      <c r="AH139" s="38">
        <v>8226</v>
      </c>
      <c r="AI139" s="36" t="s">
        <v>2711</v>
      </c>
      <c r="AJ139" s="38"/>
      <c r="AK139" s="36"/>
      <c r="AL139" s="36" t="s">
        <v>7149</v>
      </c>
      <c r="AM139" s="36" t="s">
        <v>7148</v>
      </c>
      <c r="AN139" s="38">
        <v>52</v>
      </c>
      <c r="AO139" s="36" t="s">
        <v>1062</v>
      </c>
      <c r="AP139" s="36" t="s">
        <v>1262</v>
      </c>
      <c r="AQ139" s="36" t="s">
        <v>1261</v>
      </c>
      <c r="AR139" s="36" t="s">
        <v>1260</v>
      </c>
      <c r="AS139" s="38">
        <v>12893</v>
      </c>
      <c r="AT139" s="36" t="s">
        <v>7147</v>
      </c>
      <c r="AU139" s="42">
        <v>1</v>
      </c>
      <c r="AV139" s="44">
        <v>100</v>
      </c>
      <c r="AW139" s="42">
        <v>1</v>
      </c>
      <c r="AX139" s="36" t="s">
        <v>1079</v>
      </c>
      <c r="AY139" s="42">
        <v>100</v>
      </c>
      <c r="AZ139" s="43">
        <v>100</v>
      </c>
      <c r="BA139" s="38"/>
      <c r="BB139" s="36"/>
      <c r="BC139" s="36"/>
    </row>
    <row r="140" spans="1:55" ht="15" hidden="1" customHeight="1">
      <c r="A140" s="38">
        <v>211526</v>
      </c>
      <c r="B140" s="37" t="s">
        <v>1073</v>
      </c>
      <c r="C140" s="39">
        <v>45558</v>
      </c>
      <c r="D140" s="39">
        <v>45565.6804513889</v>
      </c>
      <c r="E140" s="36" t="s">
        <v>7146</v>
      </c>
      <c r="F140" s="38">
        <v>16327</v>
      </c>
      <c r="G140" s="36" t="s">
        <v>2493</v>
      </c>
      <c r="H140" s="40">
        <v>1</v>
      </c>
      <c r="I140" s="36"/>
      <c r="J140" s="40">
        <v>100</v>
      </c>
      <c r="K140" s="41">
        <v>100</v>
      </c>
      <c r="L140" s="41">
        <v>0</v>
      </c>
      <c r="M140" s="41">
        <v>0</v>
      </c>
      <c r="N140" s="40">
        <v>1</v>
      </c>
      <c r="O140" s="36" t="s">
        <v>1079</v>
      </c>
      <c r="P140" s="40">
        <v>1</v>
      </c>
      <c r="Q140" s="41">
        <v>100</v>
      </c>
      <c r="R140" s="42">
        <v>0</v>
      </c>
      <c r="S140" s="43">
        <v>0</v>
      </c>
      <c r="T140" s="40"/>
      <c r="U140" s="38">
        <v>549</v>
      </c>
      <c r="V140" s="36" t="s">
        <v>1069</v>
      </c>
      <c r="W140" s="36" t="s">
        <v>901</v>
      </c>
      <c r="X140" s="36" t="s">
        <v>1068</v>
      </c>
      <c r="Y140" s="38">
        <v>437</v>
      </c>
      <c r="Z140" s="36" t="s">
        <v>2493</v>
      </c>
      <c r="AA140" s="38">
        <v>9</v>
      </c>
      <c r="AB140" s="36" t="s">
        <v>1122</v>
      </c>
      <c r="AC140" s="38">
        <v>41</v>
      </c>
      <c r="AD140" s="36" t="s">
        <v>3222</v>
      </c>
      <c r="AE140" s="36"/>
      <c r="AF140" s="36" t="s">
        <v>1064</v>
      </c>
      <c r="AG140" s="38">
        <v>56992</v>
      </c>
      <c r="AH140" s="38">
        <v>14984</v>
      </c>
      <c r="AI140" s="36" t="s">
        <v>6819</v>
      </c>
      <c r="AJ140" s="38"/>
      <c r="AK140" s="36"/>
      <c r="AL140" s="36" t="s">
        <v>7145</v>
      </c>
      <c r="AM140" s="36" t="s">
        <v>7144</v>
      </c>
      <c r="AN140" s="38">
        <v>52</v>
      </c>
      <c r="AO140" s="36" t="s">
        <v>1062</v>
      </c>
      <c r="AP140" s="36" t="s">
        <v>6605</v>
      </c>
      <c r="AQ140" s="36" t="s">
        <v>6604</v>
      </c>
      <c r="AR140" s="36" t="s">
        <v>5127</v>
      </c>
      <c r="AS140" s="38">
        <v>16327</v>
      </c>
      <c r="AT140" s="36" t="s">
        <v>2493</v>
      </c>
      <c r="AU140" s="42">
        <v>1</v>
      </c>
      <c r="AV140" s="44">
        <v>100</v>
      </c>
      <c r="AW140" s="42">
        <v>1</v>
      </c>
      <c r="AX140" s="36" t="s">
        <v>1079</v>
      </c>
      <c r="AY140" s="42">
        <v>100</v>
      </c>
      <c r="AZ140" s="43">
        <v>100</v>
      </c>
      <c r="BA140" s="38"/>
      <c r="BB140" s="36"/>
      <c r="BC140" s="36"/>
    </row>
    <row r="141" spans="1:55" ht="15" hidden="1" customHeight="1">
      <c r="A141" s="38">
        <v>211525</v>
      </c>
      <c r="B141" s="37" t="s">
        <v>1073</v>
      </c>
      <c r="C141" s="39">
        <v>45558</v>
      </c>
      <c r="D141" s="39">
        <v>45565.680428240703</v>
      </c>
      <c r="E141" s="36" t="s">
        <v>7146</v>
      </c>
      <c r="F141" s="38">
        <v>194</v>
      </c>
      <c r="G141" s="36" t="s">
        <v>1653</v>
      </c>
      <c r="H141" s="40">
        <v>200</v>
      </c>
      <c r="I141" s="36"/>
      <c r="J141" s="40">
        <v>1.7949999999999999</v>
      </c>
      <c r="K141" s="41">
        <v>359</v>
      </c>
      <c r="L141" s="41">
        <v>0</v>
      </c>
      <c r="M141" s="41">
        <v>0</v>
      </c>
      <c r="N141" s="40">
        <v>200</v>
      </c>
      <c r="O141" s="36" t="s">
        <v>1159</v>
      </c>
      <c r="P141" s="40">
        <v>200</v>
      </c>
      <c r="Q141" s="41">
        <v>359</v>
      </c>
      <c r="R141" s="42">
        <v>0</v>
      </c>
      <c r="S141" s="43">
        <v>0</v>
      </c>
      <c r="T141" s="40"/>
      <c r="U141" s="38">
        <v>549</v>
      </c>
      <c r="V141" s="36" t="s">
        <v>1069</v>
      </c>
      <c r="W141" s="36" t="s">
        <v>901</v>
      </c>
      <c r="X141" s="36" t="s">
        <v>1068</v>
      </c>
      <c r="Y141" s="38">
        <v>307</v>
      </c>
      <c r="Z141" s="36" t="s">
        <v>1158</v>
      </c>
      <c r="AA141" s="38">
        <v>9</v>
      </c>
      <c r="AB141" s="36" t="s">
        <v>1122</v>
      </c>
      <c r="AC141" s="38">
        <v>41</v>
      </c>
      <c r="AD141" s="36" t="s">
        <v>3222</v>
      </c>
      <c r="AE141" s="36"/>
      <c r="AF141" s="36" t="s">
        <v>1064</v>
      </c>
      <c r="AG141" s="38">
        <v>56992</v>
      </c>
      <c r="AH141" s="38">
        <v>14984</v>
      </c>
      <c r="AI141" s="36" t="s">
        <v>6819</v>
      </c>
      <c r="AJ141" s="38"/>
      <c r="AK141" s="36"/>
      <c r="AL141" s="36" t="s">
        <v>7145</v>
      </c>
      <c r="AM141" s="36" t="s">
        <v>7144</v>
      </c>
      <c r="AN141" s="38">
        <v>52</v>
      </c>
      <c r="AO141" s="36" t="s">
        <v>1062</v>
      </c>
      <c r="AP141" s="36" t="s">
        <v>6605</v>
      </c>
      <c r="AQ141" s="36" t="s">
        <v>6604</v>
      </c>
      <c r="AR141" s="36" t="s">
        <v>5127</v>
      </c>
      <c r="AS141" s="38">
        <v>194</v>
      </c>
      <c r="AT141" s="36" t="s">
        <v>1653</v>
      </c>
      <c r="AU141" s="42">
        <v>200</v>
      </c>
      <c r="AV141" s="44">
        <v>100</v>
      </c>
      <c r="AW141" s="42">
        <v>200</v>
      </c>
      <c r="AX141" s="36" t="s">
        <v>1159</v>
      </c>
      <c r="AY141" s="42">
        <v>1.7949999999999999</v>
      </c>
      <c r="AZ141" s="43">
        <v>359</v>
      </c>
      <c r="BA141" s="38"/>
      <c r="BB141" s="36"/>
      <c r="BC141" s="36"/>
    </row>
    <row r="142" spans="1:55" ht="15" hidden="1" customHeight="1">
      <c r="A142" s="38">
        <v>211449</v>
      </c>
      <c r="B142" s="37" t="s">
        <v>1073</v>
      </c>
      <c r="C142" s="39">
        <v>45559</v>
      </c>
      <c r="D142" s="39">
        <v>45565.6239236111</v>
      </c>
      <c r="E142" s="36" t="s">
        <v>7141</v>
      </c>
      <c r="F142" s="38">
        <v>1857</v>
      </c>
      <c r="G142" s="36" t="s">
        <v>7142</v>
      </c>
      <c r="H142" s="40">
        <v>1</v>
      </c>
      <c r="I142" s="36"/>
      <c r="J142" s="40">
        <v>11.9</v>
      </c>
      <c r="K142" s="41">
        <v>11.9</v>
      </c>
      <c r="L142" s="41">
        <v>0</v>
      </c>
      <c r="M142" s="41">
        <v>0</v>
      </c>
      <c r="N142" s="40">
        <v>1</v>
      </c>
      <c r="O142" s="36" t="s">
        <v>1079</v>
      </c>
      <c r="P142" s="40">
        <v>1</v>
      </c>
      <c r="Q142" s="41">
        <v>11.9</v>
      </c>
      <c r="R142" s="42">
        <v>0</v>
      </c>
      <c r="S142" s="43">
        <v>0</v>
      </c>
      <c r="T142" s="40"/>
      <c r="U142" s="38">
        <v>549</v>
      </c>
      <c r="V142" s="36" t="s">
        <v>1069</v>
      </c>
      <c r="W142" s="36" t="s">
        <v>901</v>
      </c>
      <c r="X142" s="36" t="s">
        <v>1068</v>
      </c>
      <c r="Y142" s="38">
        <v>323</v>
      </c>
      <c r="Z142" s="36" t="s">
        <v>1084</v>
      </c>
      <c r="AA142" s="38">
        <v>9</v>
      </c>
      <c r="AB142" s="36" t="s">
        <v>1122</v>
      </c>
      <c r="AC142" s="38">
        <v>41</v>
      </c>
      <c r="AD142" s="36" t="s">
        <v>3222</v>
      </c>
      <c r="AE142" s="36" t="s">
        <v>7143</v>
      </c>
      <c r="AF142" s="36" t="s">
        <v>1064</v>
      </c>
      <c r="AG142" s="38">
        <v>56989</v>
      </c>
      <c r="AH142" s="38">
        <v>8249</v>
      </c>
      <c r="AI142" s="36" t="s">
        <v>6808</v>
      </c>
      <c r="AJ142" s="38"/>
      <c r="AK142" s="36"/>
      <c r="AL142" s="36" t="s">
        <v>7140</v>
      </c>
      <c r="AM142" s="36" t="s">
        <v>7139</v>
      </c>
      <c r="AN142" s="38">
        <v>52</v>
      </c>
      <c r="AO142" s="36" t="s">
        <v>1062</v>
      </c>
      <c r="AP142" s="36" t="s">
        <v>6605</v>
      </c>
      <c r="AQ142" s="36" t="s">
        <v>6604</v>
      </c>
      <c r="AR142" s="36" t="s">
        <v>5127</v>
      </c>
      <c r="AS142" s="38">
        <v>1857</v>
      </c>
      <c r="AT142" s="36" t="s">
        <v>7142</v>
      </c>
      <c r="AU142" s="42">
        <v>1</v>
      </c>
      <c r="AV142" s="44">
        <v>100</v>
      </c>
      <c r="AW142" s="42">
        <v>1</v>
      </c>
      <c r="AX142" s="36" t="s">
        <v>1079</v>
      </c>
      <c r="AY142" s="42">
        <v>11.9</v>
      </c>
      <c r="AZ142" s="43">
        <v>11.9</v>
      </c>
      <c r="BA142" s="38"/>
      <c r="BB142" s="36"/>
      <c r="BC142" s="36"/>
    </row>
    <row r="143" spans="1:55" ht="15" hidden="1" customHeight="1">
      <c r="A143" s="38">
        <v>211448</v>
      </c>
      <c r="B143" s="37" t="s">
        <v>1073</v>
      </c>
      <c r="C143" s="39">
        <v>45559</v>
      </c>
      <c r="D143" s="39">
        <v>45565.6239236111</v>
      </c>
      <c r="E143" s="36" t="s">
        <v>7141</v>
      </c>
      <c r="F143" s="38">
        <v>194</v>
      </c>
      <c r="G143" s="36" t="s">
        <v>1653</v>
      </c>
      <c r="H143" s="40">
        <v>80</v>
      </c>
      <c r="I143" s="36"/>
      <c r="J143" s="40">
        <v>1.845</v>
      </c>
      <c r="K143" s="41">
        <v>147.6</v>
      </c>
      <c r="L143" s="41">
        <v>0</v>
      </c>
      <c r="M143" s="41">
        <v>0</v>
      </c>
      <c r="N143" s="40">
        <v>80</v>
      </c>
      <c r="O143" s="36" t="s">
        <v>1159</v>
      </c>
      <c r="P143" s="40">
        <v>80</v>
      </c>
      <c r="Q143" s="41">
        <v>147.6</v>
      </c>
      <c r="R143" s="42">
        <v>0</v>
      </c>
      <c r="S143" s="43">
        <v>0</v>
      </c>
      <c r="T143" s="40"/>
      <c r="U143" s="38">
        <v>549</v>
      </c>
      <c r="V143" s="36" t="s">
        <v>1069</v>
      </c>
      <c r="W143" s="36" t="s">
        <v>901</v>
      </c>
      <c r="X143" s="36" t="s">
        <v>1068</v>
      </c>
      <c r="Y143" s="38">
        <v>307</v>
      </c>
      <c r="Z143" s="36" t="s">
        <v>1158</v>
      </c>
      <c r="AA143" s="38">
        <v>9</v>
      </c>
      <c r="AB143" s="36" t="s">
        <v>1122</v>
      </c>
      <c r="AC143" s="38">
        <v>41</v>
      </c>
      <c r="AD143" s="36" t="s">
        <v>3222</v>
      </c>
      <c r="AE143" s="36"/>
      <c r="AF143" s="36" t="s">
        <v>1064</v>
      </c>
      <c r="AG143" s="38">
        <v>56989</v>
      </c>
      <c r="AH143" s="38">
        <v>8249</v>
      </c>
      <c r="AI143" s="36" t="s">
        <v>6808</v>
      </c>
      <c r="AJ143" s="38"/>
      <c r="AK143" s="36"/>
      <c r="AL143" s="36" t="s">
        <v>7140</v>
      </c>
      <c r="AM143" s="36" t="s">
        <v>7139</v>
      </c>
      <c r="AN143" s="38">
        <v>52</v>
      </c>
      <c r="AO143" s="36" t="s">
        <v>1062</v>
      </c>
      <c r="AP143" s="36" t="s">
        <v>6605</v>
      </c>
      <c r="AQ143" s="36" t="s">
        <v>6604</v>
      </c>
      <c r="AR143" s="36" t="s">
        <v>5127</v>
      </c>
      <c r="AS143" s="38">
        <v>194</v>
      </c>
      <c r="AT143" s="36" t="s">
        <v>1653</v>
      </c>
      <c r="AU143" s="42">
        <v>80</v>
      </c>
      <c r="AV143" s="44">
        <v>100</v>
      </c>
      <c r="AW143" s="42">
        <v>80</v>
      </c>
      <c r="AX143" s="36" t="s">
        <v>1159</v>
      </c>
      <c r="AY143" s="42">
        <v>1.845</v>
      </c>
      <c r="AZ143" s="43">
        <v>147.6</v>
      </c>
      <c r="BA143" s="38"/>
      <c r="BB143" s="36"/>
      <c r="BC143" s="36"/>
    </row>
    <row r="144" spans="1:55" ht="15" hidden="1" customHeight="1">
      <c r="A144" s="38">
        <v>211447</v>
      </c>
      <c r="B144" s="37" t="s">
        <v>1073</v>
      </c>
      <c r="C144" s="39">
        <v>45559</v>
      </c>
      <c r="D144" s="39">
        <v>45565.619155092601</v>
      </c>
      <c r="E144" s="36" t="s">
        <v>3035</v>
      </c>
      <c r="F144" s="38">
        <v>17193</v>
      </c>
      <c r="G144" s="36" t="s">
        <v>7138</v>
      </c>
      <c r="H144" s="40">
        <v>1</v>
      </c>
      <c r="I144" s="36"/>
      <c r="J144" s="40">
        <v>49.9</v>
      </c>
      <c r="K144" s="41">
        <v>49.9</v>
      </c>
      <c r="L144" s="41">
        <v>0</v>
      </c>
      <c r="M144" s="41">
        <v>0</v>
      </c>
      <c r="N144" s="40">
        <v>1</v>
      </c>
      <c r="O144" s="36" t="s">
        <v>1079</v>
      </c>
      <c r="P144" s="40">
        <v>1</v>
      </c>
      <c r="Q144" s="41">
        <v>49.9</v>
      </c>
      <c r="R144" s="42">
        <v>0</v>
      </c>
      <c r="S144" s="43">
        <v>0</v>
      </c>
      <c r="T144" s="40"/>
      <c r="U144" s="38">
        <v>549</v>
      </c>
      <c r="V144" s="36" t="s">
        <v>1069</v>
      </c>
      <c r="W144" s="36" t="s">
        <v>901</v>
      </c>
      <c r="X144" s="36" t="s">
        <v>1068</v>
      </c>
      <c r="Y144" s="38">
        <v>452</v>
      </c>
      <c r="Z144" s="36" t="s">
        <v>1816</v>
      </c>
      <c r="AA144" s="38">
        <v>9</v>
      </c>
      <c r="AB144" s="36" t="s">
        <v>1122</v>
      </c>
      <c r="AC144" s="38">
        <v>41</v>
      </c>
      <c r="AD144" s="36" t="s">
        <v>3222</v>
      </c>
      <c r="AE144" s="36"/>
      <c r="AF144" s="36" t="s">
        <v>1064</v>
      </c>
      <c r="AG144" s="38">
        <v>56988</v>
      </c>
      <c r="AH144" s="38">
        <v>15396</v>
      </c>
      <c r="AI144" s="36" t="s">
        <v>7136</v>
      </c>
      <c r="AJ144" s="38"/>
      <c r="AK144" s="36"/>
      <c r="AL144" s="36" t="s">
        <v>7135</v>
      </c>
      <c r="AM144" s="36" t="s">
        <v>7134</v>
      </c>
      <c r="AN144" s="38">
        <v>52</v>
      </c>
      <c r="AO144" s="36" t="s">
        <v>1062</v>
      </c>
      <c r="AP144" s="36" t="s">
        <v>6605</v>
      </c>
      <c r="AQ144" s="36" t="s">
        <v>6604</v>
      </c>
      <c r="AR144" s="36" t="s">
        <v>5127</v>
      </c>
      <c r="AS144" s="38">
        <v>17193</v>
      </c>
      <c r="AT144" s="36" t="s">
        <v>7138</v>
      </c>
      <c r="AU144" s="42">
        <v>1</v>
      </c>
      <c r="AV144" s="44">
        <v>100</v>
      </c>
      <c r="AW144" s="42">
        <v>1</v>
      </c>
      <c r="AX144" s="36" t="s">
        <v>1079</v>
      </c>
      <c r="AY144" s="42">
        <v>49.9</v>
      </c>
      <c r="AZ144" s="43">
        <v>49.9</v>
      </c>
      <c r="BA144" s="38"/>
      <c r="BB144" s="36"/>
      <c r="BC144" s="36"/>
    </row>
    <row r="145" spans="1:55" ht="15" hidden="1" customHeight="1">
      <c r="A145" s="38">
        <v>211446</v>
      </c>
      <c r="B145" s="37" t="s">
        <v>1073</v>
      </c>
      <c r="C145" s="39">
        <v>45559</v>
      </c>
      <c r="D145" s="39">
        <v>45565.619143518503</v>
      </c>
      <c r="E145" s="36" t="s">
        <v>3035</v>
      </c>
      <c r="F145" s="38">
        <v>3664</v>
      </c>
      <c r="G145" s="36" t="s">
        <v>2685</v>
      </c>
      <c r="H145" s="40">
        <v>1</v>
      </c>
      <c r="I145" s="36"/>
      <c r="J145" s="40">
        <v>22.11</v>
      </c>
      <c r="K145" s="41">
        <v>22.11</v>
      </c>
      <c r="L145" s="41">
        <v>0</v>
      </c>
      <c r="M145" s="41">
        <v>0</v>
      </c>
      <c r="N145" s="40">
        <v>1</v>
      </c>
      <c r="O145" s="36" t="s">
        <v>1079</v>
      </c>
      <c r="P145" s="40">
        <v>1</v>
      </c>
      <c r="Q145" s="41">
        <v>22.11</v>
      </c>
      <c r="R145" s="42">
        <v>0</v>
      </c>
      <c r="S145" s="43">
        <v>0</v>
      </c>
      <c r="T145" s="40"/>
      <c r="U145" s="38">
        <v>549</v>
      </c>
      <c r="V145" s="36" t="s">
        <v>1069</v>
      </c>
      <c r="W145" s="36" t="s">
        <v>901</v>
      </c>
      <c r="X145" s="36" t="s">
        <v>1068</v>
      </c>
      <c r="Y145" s="38">
        <v>323</v>
      </c>
      <c r="Z145" s="36" t="s">
        <v>1084</v>
      </c>
      <c r="AA145" s="38">
        <v>9</v>
      </c>
      <c r="AB145" s="36" t="s">
        <v>1122</v>
      </c>
      <c r="AC145" s="38">
        <v>41</v>
      </c>
      <c r="AD145" s="36" t="s">
        <v>3222</v>
      </c>
      <c r="AE145" s="36" t="s">
        <v>7137</v>
      </c>
      <c r="AF145" s="36" t="s">
        <v>1064</v>
      </c>
      <c r="AG145" s="38">
        <v>56988</v>
      </c>
      <c r="AH145" s="38">
        <v>15396</v>
      </c>
      <c r="AI145" s="36" t="s">
        <v>7136</v>
      </c>
      <c r="AJ145" s="38"/>
      <c r="AK145" s="36"/>
      <c r="AL145" s="36" t="s">
        <v>7135</v>
      </c>
      <c r="AM145" s="36" t="s">
        <v>7134</v>
      </c>
      <c r="AN145" s="38">
        <v>52</v>
      </c>
      <c r="AO145" s="36" t="s">
        <v>1062</v>
      </c>
      <c r="AP145" s="36" t="s">
        <v>6605</v>
      </c>
      <c r="AQ145" s="36" t="s">
        <v>6604</v>
      </c>
      <c r="AR145" s="36" t="s">
        <v>5127</v>
      </c>
      <c r="AS145" s="38">
        <v>3664</v>
      </c>
      <c r="AT145" s="36" t="s">
        <v>2685</v>
      </c>
      <c r="AU145" s="42">
        <v>1</v>
      </c>
      <c r="AV145" s="44">
        <v>100</v>
      </c>
      <c r="AW145" s="42">
        <v>1</v>
      </c>
      <c r="AX145" s="36" t="s">
        <v>1079</v>
      </c>
      <c r="AY145" s="42">
        <v>22.11</v>
      </c>
      <c r="AZ145" s="43">
        <v>22.11</v>
      </c>
      <c r="BA145" s="38"/>
      <c r="BB145" s="36"/>
      <c r="BC145" s="36"/>
    </row>
    <row r="146" spans="1:55" ht="15" customHeight="1">
      <c r="A146" s="38">
        <v>211300</v>
      </c>
      <c r="B146" s="37" t="s">
        <v>1073</v>
      </c>
      <c r="C146" s="39">
        <v>45565</v>
      </c>
      <c r="D146" s="39">
        <v>45565.397824074098</v>
      </c>
      <c r="E146" s="36" t="s">
        <v>498</v>
      </c>
      <c r="F146" s="38">
        <v>20093</v>
      </c>
      <c r="G146" s="36" t="s">
        <v>7130</v>
      </c>
      <c r="H146" s="40">
        <v>1</v>
      </c>
      <c r="I146" s="36"/>
      <c r="J146" s="40">
        <v>503</v>
      </c>
      <c r="K146" s="41">
        <v>503</v>
      </c>
      <c r="L146" s="41">
        <v>0</v>
      </c>
      <c r="M146" s="41">
        <v>0</v>
      </c>
      <c r="N146" s="40">
        <v>1</v>
      </c>
      <c r="O146" s="36" t="s">
        <v>1079</v>
      </c>
      <c r="P146" s="40">
        <v>1</v>
      </c>
      <c r="Q146" s="41">
        <v>503</v>
      </c>
      <c r="R146" s="42">
        <v>0</v>
      </c>
      <c r="S146" s="43">
        <v>0</v>
      </c>
      <c r="T146" s="40"/>
      <c r="U146" s="38">
        <v>549</v>
      </c>
      <c r="V146" s="36" t="s">
        <v>1069</v>
      </c>
      <c r="W146" s="36" t="s">
        <v>1124</v>
      </c>
      <c r="X146" s="36" t="s">
        <v>1068</v>
      </c>
      <c r="Y146" s="38">
        <v>414</v>
      </c>
      <c r="Z146" s="36" t="s">
        <v>1256</v>
      </c>
      <c r="AA146" s="38">
        <v>21</v>
      </c>
      <c r="AB146" s="36" t="s">
        <v>1108</v>
      </c>
      <c r="AC146" s="38">
        <v>57</v>
      </c>
      <c r="AD146" s="36" t="s">
        <v>1065</v>
      </c>
      <c r="AE146" s="36"/>
      <c r="AF146" s="36" t="s">
        <v>1064</v>
      </c>
      <c r="AG146" s="38">
        <v>56979</v>
      </c>
      <c r="AH146" s="38">
        <v>15397</v>
      </c>
      <c r="AI146" s="36" t="s">
        <v>7133</v>
      </c>
      <c r="AJ146" s="38"/>
      <c r="AK146" s="36"/>
      <c r="AL146" s="36" t="s">
        <v>7132</v>
      </c>
      <c r="AM146" s="36" t="s">
        <v>7131</v>
      </c>
      <c r="AN146" s="38">
        <v>52</v>
      </c>
      <c r="AO146" s="36" t="s">
        <v>1062</v>
      </c>
      <c r="AP146" s="36" t="s">
        <v>1262</v>
      </c>
      <c r="AQ146" s="36" t="s">
        <v>1261</v>
      </c>
      <c r="AR146" s="36" t="s">
        <v>1260</v>
      </c>
      <c r="AS146" s="38">
        <v>20093</v>
      </c>
      <c r="AT146" s="36" t="s">
        <v>7130</v>
      </c>
      <c r="AU146" s="42">
        <v>1</v>
      </c>
      <c r="AV146" s="44">
        <v>100</v>
      </c>
      <c r="AW146" s="42">
        <v>1</v>
      </c>
      <c r="AX146" s="36" t="s">
        <v>1079</v>
      </c>
      <c r="AY146" s="42">
        <v>503</v>
      </c>
      <c r="AZ146" s="43">
        <v>503</v>
      </c>
      <c r="BA146" s="38"/>
      <c r="BB146" s="36"/>
      <c r="BC146" s="36"/>
    </row>
    <row r="147" spans="1:55" ht="15" customHeight="1">
      <c r="A147" s="38">
        <v>210510</v>
      </c>
      <c r="B147" s="37" t="s">
        <v>1073</v>
      </c>
      <c r="C147" s="39">
        <v>45562</v>
      </c>
      <c r="D147" s="39">
        <v>45562.503958333298</v>
      </c>
      <c r="E147" s="36" t="s">
        <v>7128</v>
      </c>
      <c r="F147" s="38">
        <v>7795</v>
      </c>
      <c r="G147" s="36" t="s">
        <v>7129</v>
      </c>
      <c r="H147" s="40">
        <v>2</v>
      </c>
      <c r="I147" s="36"/>
      <c r="J147" s="40">
        <v>21.2</v>
      </c>
      <c r="K147" s="41">
        <v>42.4</v>
      </c>
      <c r="L147" s="41">
        <v>0</v>
      </c>
      <c r="M147" s="41">
        <v>0</v>
      </c>
      <c r="N147" s="40">
        <v>2</v>
      </c>
      <c r="O147" s="36" t="s">
        <v>1079</v>
      </c>
      <c r="P147" s="40">
        <v>2</v>
      </c>
      <c r="Q147" s="41">
        <v>42.4</v>
      </c>
      <c r="R147" s="42">
        <v>0</v>
      </c>
      <c r="S147" s="43">
        <v>0</v>
      </c>
      <c r="T147" s="40"/>
      <c r="U147" s="38">
        <v>549</v>
      </c>
      <c r="V147" s="36" t="s">
        <v>1069</v>
      </c>
      <c r="W147" s="36" t="s">
        <v>901</v>
      </c>
      <c r="X147" s="36" t="s">
        <v>1068</v>
      </c>
      <c r="Y147" s="38">
        <v>388</v>
      </c>
      <c r="Z147" s="36" t="s">
        <v>1089</v>
      </c>
      <c r="AA147" s="38">
        <v>21</v>
      </c>
      <c r="AB147" s="36" t="s">
        <v>1108</v>
      </c>
      <c r="AC147" s="38">
        <v>57</v>
      </c>
      <c r="AD147" s="36" t="s">
        <v>1065</v>
      </c>
      <c r="AE147" s="36"/>
      <c r="AF147" s="36" t="s">
        <v>1064</v>
      </c>
      <c r="AG147" s="38">
        <v>56902</v>
      </c>
      <c r="AH147" s="38">
        <v>1353</v>
      </c>
      <c r="AI147" s="36" t="s">
        <v>1430</v>
      </c>
      <c r="AJ147" s="38"/>
      <c r="AK147" s="36"/>
      <c r="AL147" s="36" t="s">
        <v>7127</v>
      </c>
      <c r="AM147" s="36" t="s">
        <v>7126</v>
      </c>
      <c r="AN147" s="38">
        <v>52</v>
      </c>
      <c r="AO147" s="36" t="s">
        <v>1062</v>
      </c>
      <c r="AP147" s="36" t="s">
        <v>3509</v>
      </c>
      <c r="AQ147" s="36" t="s">
        <v>3508</v>
      </c>
      <c r="AR147" s="36" t="s">
        <v>1075</v>
      </c>
      <c r="AS147" s="38">
        <v>7795</v>
      </c>
      <c r="AT147" s="36" t="s">
        <v>7129</v>
      </c>
      <c r="AU147" s="42">
        <v>2</v>
      </c>
      <c r="AV147" s="44">
        <v>100</v>
      </c>
      <c r="AW147" s="42">
        <v>2</v>
      </c>
      <c r="AX147" s="36" t="s">
        <v>1079</v>
      </c>
      <c r="AY147" s="42">
        <v>21.2</v>
      </c>
      <c r="AZ147" s="43">
        <v>42.4</v>
      </c>
      <c r="BA147" s="38"/>
      <c r="BB147" s="36"/>
      <c r="BC147" s="36"/>
    </row>
    <row r="148" spans="1:55" ht="15" customHeight="1">
      <c r="A148" s="38">
        <v>210509</v>
      </c>
      <c r="B148" s="37" t="s">
        <v>1073</v>
      </c>
      <c r="C148" s="39">
        <v>45562</v>
      </c>
      <c r="D148" s="39">
        <v>45562.503946759301</v>
      </c>
      <c r="E148" s="36" t="s">
        <v>7128</v>
      </c>
      <c r="F148" s="38">
        <v>7794</v>
      </c>
      <c r="G148" s="36" t="s">
        <v>2970</v>
      </c>
      <c r="H148" s="40">
        <v>2</v>
      </c>
      <c r="I148" s="36"/>
      <c r="J148" s="40">
        <v>8.9</v>
      </c>
      <c r="K148" s="41">
        <v>17.8</v>
      </c>
      <c r="L148" s="41">
        <v>0</v>
      </c>
      <c r="M148" s="41">
        <v>0</v>
      </c>
      <c r="N148" s="40">
        <v>2</v>
      </c>
      <c r="O148" s="36" t="s">
        <v>1079</v>
      </c>
      <c r="P148" s="40">
        <v>2</v>
      </c>
      <c r="Q148" s="41">
        <v>17.8</v>
      </c>
      <c r="R148" s="42">
        <v>0</v>
      </c>
      <c r="S148" s="43">
        <v>0</v>
      </c>
      <c r="T148" s="40"/>
      <c r="U148" s="38">
        <v>549</v>
      </c>
      <c r="V148" s="36" t="s">
        <v>1069</v>
      </c>
      <c r="W148" s="36" t="s">
        <v>1124</v>
      </c>
      <c r="X148" s="36" t="s">
        <v>1068</v>
      </c>
      <c r="Y148" s="38">
        <v>388</v>
      </c>
      <c r="Z148" s="36" t="s">
        <v>1089</v>
      </c>
      <c r="AA148" s="38">
        <v>21</v>
      </c>
      <c r="AB148" s="36" t="s">
        <v>1108</v>
      </c>
      <c r="AC148" s="38">
        <v>57</v>
      </c>
      <c r="AD148" s="36" t="s">
        <v>1065</v>
      </c>
      <c r="AE148" s="36"/>
      <c r="AF148" s="36" t="s">
        <v>1064</v>
      </c>
      <c r="AG148" s="38">
        <v>56902</v>
      </c>
      <c r="AH148" s="38">
        <v>1353</v>
      </c>
      <c r="AI148" s="36" t="s">
        <v>1430</v>
      </c>
      <c r="AJ148" s="38"/>
      <c r="AK148" s="36"/>
      <c r="AL148" s="36" t="s">
        <v>7127</v>
      </c>
      <c r="AM148" s="36" t="s">
        <v>7126</v>
      </c>
      <c r="AN148" s="38">
        <v>52</v>
      </c>
      <c r="AO148" s="36" t="s">
        <v>1062</v>
      </c>
      <c r="AP148" s="36" t="s">
        <v>3509</v>
      </c>
      <c r="AQ148" s="36" t="s">
        <v>3508</v>
      </c>
      <c r="AR148" s="36" t="s">
        <v>1075</v>
      </c>
      <c r="AS148" s="38">
        <v>7794</v>
      </c>
      <c r="AT148" s="36" t="s">
        <v>2970</v>
      </c>
      <c r="AU148" s="42">
        <v>2</v>
      </c>
      <c r="AV148" s="44">
        <v>100</v>
      </c>
      <c r="AW148" s="42">
        <v>2</v>
      </c>
      <c r="AX148" s="36" t="s">
        <v>1079</v>
      </c>
      <c r="AY148" s="42">
        <v>8.9</v>
      </c>
      <c r="AZ148" s="43">
        <v>17.8</v>
      </c>
      <c r="BA148" s="38"/>
      <c r="BB148" s="36"/>
      <c r="BC148" s="36"/>
    </row>
    <row r="149" spans="1:55" ht="15" customHeight="1">
      <c r="A149" s="38">
        <v>209894</v>
      </c>
      <c r="B149" s="37" t="s">
        <v>1073</v>
      </c>
      <c r="C149" s="39">
        <v>45555</v>
      </c>
      <c r="D149" s="39">
        <v>45560.7416898148</v>
      </c>
      <c r="E149" s="36" t="s">
        <v>7125</v>
      </c>
      <c r="F149" s="38">
        <v>8770</v>
      </c>
      <c r="G149" s="36" t="s">
        <v>2972</v>
      </c>
      <c r="H149" s="40">
        <v>1</v>
      </c>
      <c r="I149" s="36"/>
      <c r="J149" s="40">
        <v>42.25</v>
      </c>
      <c r="K149" s="41">
        <v>42.25</v>
      </c>
      <c r="L149" s="41">
        <v>0</v>
      </c>
      <c r="M149" s="41">
        <v>0</v>
      </c>
      <c r="N149" s="40">
        <v>1</v>
      </c>
      <c r="O149" s="36" t="s">
        <v>1079</v>
      </c>
      <c r="P149" s="40">
        <v>1</v>
      </c>
      <c r="Q149" s="41">
        <v>42.25</v>
      </c>
      <c r="R149" s="42">
        <v>0</v>
      </c>
      <c r="S149" s="43">
        <v>0</v>
      </c>
      <c r="T149" s="40"/>
      <c r="U149" s="38">
        <v>549</v>
      </c>
      <c r="V149" s="36" t="s">
        <v>1069</v>
      </c>
      <c r="W149" s="36" t="s">
        <v>901</v>
      </c>
      <c r="X149" s="36" t="s">
        <v>1068</v>
      </c>
      <c r="Y149" s="38">
        <v>393</v>
      </c>
      <c r="Z149" s="36" t="s">
        <v>1491</v>
      </c>
      <c r="AA149" s="38">
        <v>21</v>
      </c>
      <c r="AB149" s="36" t="s">
        <v>1108</v>
      </c>
      <c r="AC149" s="38">
        <v>57</v>
      </c>
      <c r="AD149" s="36" t="s">
        <v>1065</v>
      </c>
      <c r="AE149" s="36"/>
      <c r="AF149" s="36" t="s">
        <v>1064</v>
      </c>
      <c r="AG149" s="38">
        <v>56778</v>
      </c>
      <c r="AH149" s="38">
        <v>6031</v>
      </c>
      <c r="AI149" s="36" t="s">
        <v>1350</v>
      </c>
      <c r="AJ149" s="38"/>
      <c r="AK149" s="36"/>
      <c r="AL149" s="36" t="s">
        <v>7124</v>
      </c>
      <c r="AM149" s="36" t="s">
        <v>7123</v>
      </c>
      <c r="AN149" s="38">
        <v>52</v>
      </c>
      <c r="AO149" s="36" t="s">
        <v>1062</v>
      </c>
      <c r="AP149" s="36" t="s">
        <v>3509</v>
      </c>
      <c r="AQ149" s="36" t="s">
        <v>3508</v>
      </c>
      <c r="AR149" s="36" t="s">
        <v>1075</v>
      </c>
      <c r="AS149" s="38">
        <v>8770</v>
      </c>
      <c r="AT149" s="36" t="s">
        <v>2972</v>
      </c>
      <c r="AU149" s="42">
        <v>1</v>
      </c>
      <c r="AV149" s="44">
        <v>100</v>
      </c>
      <c r="AW149" s="42">
        <v>1</v>
      </c>
      <c r="AX149" s="36" t="s">
        <v>1079</v>
      </c>
      <c r="AY149" s="42">
        <v>42.25</v>
      </c>
      <c r="AZ149" s="43">
        <v>42.25</v>
      </c>
      <c r="BA149" s="38"/>
      <c r="BB149" s="36"/>
      <c r="BC149" s="36"/>
    </row>
    <row r="150" spans="1:55" ht="15" customHeight="1">
      <c r="A150" s="38">
        <v>209893</v>
      </c>
      <c r="B150" s="37" t="s">
        <v>1073</v>
      </c>
      <c r="C150" s="39">
        <v>45555</v>
      </c>
      <c r="D150" s="39">
        <v>45560.739085648202</v>
      </c>
      <c r="E150" s="36" t="s">
        <v>7122</v>
      </c>
      <c r="F150" s="38">
        <v>18901</v>
      </c>
      <c r="G150" s="36" t="s">
        <v>5986</v>
      </c>
      <c r="H150" s="40">
        <v>1</v>
      </c>
      <c r="I150" s="36"/>
      <c r="J150" s="40">
        <v>63.57</v>
      </c>
      <c r="K150" s="41">
        <v>63.57</v>
      </c>
      <c r="L150" s="41">
        <v>0</v>
      </c>
      <c r="M150" s="41">
        <v>0</v>
      </c>
      <c r="N150" s="40">
        <v>1</v>
      </c>
      <c r="O150" s="36" t="s">
        <v>1079</v>
      </c>
      <c r="P150" s="40">
        <v>1</v>
      </c>
      <c r="Q150" s="41">
        <v>63.57</v>
      </c>
      <c r="R150" s="42">
        <v>0</v>
      </c>
      <c r="S150" s="43">
        <v>0</v>
      </c>
      <c r="T150" s="40"/>
      <c r="U150" s="38">
        <v>549</v>
      </c>
      <c r="V150" s="36" t="s">
        <v>1069</v>
      </c>
      <c r="W150" s="36" t="s">
        <v>901</v>
      </c>
      <c r="X150" s="36" t="s">
        <v>1068</v>
      </c>
      <c r="Y150" s="38">
        <v>397</v>
      </c>
      <c r="Z150" s="36" t="s">
        <v>1499</v>
      </c>
      <c r="AA150" s="38">
        <v>21</v>
      </c>
      <c r="AB150" s="36" t="s">
        <v>1108</v>
      </c>
      <c r="AC150" s="38">
        <v>57</v>
      </c>
      <c r="AD150" s="36" t="s">
        <v>1065</v>
      </c>
      <c r="AE150" s="36"/>
      <c r="AF150" s="36" t="s">
        <v>1064</v>
      </c>
      <c r="AG150" s="38">
        <v>56777</v>
      </c>
      <c r="AH150" s="38">
        <v>6031</v>
      </c>
      <c r="AI150" s="36" t="s">
        <v>1350</v>
      </c>
      <c r="AJ150" s="38"/>
      <c r="AK150" s="36"/>
      <c r="AL150" s="36" t="s">
        <v>7121</v>
      </c>
      <c r="AM150" s="36" t="s">
        <v>7120</v>
      </c>
      <c r="AN150" s="38">
        <v>52</v>
      </c>
      <c r="AO150" s="36" t="s">
        <v>1062</v>
      </c>
      <c r="AP150" s="36" t="s">
        <v>3509</v>
      </c>
      <c r="AQ150" s="36" t="s">
        <v>3508</v>
      </c>
      <c r="AR150" s="36" t="s">
        <v>1075</v>
      </c>
      <c r="AS150" s="38">
        <v>18901</v>
      </c>
      <c r="AT150" s="36" t="s">
        <v>5986</v>
      </c>
      <c r="AU150" s="42">
        <v>1</v>
      </c>
      <c r="AV150" s="44">
        <v>100</v>
      </c>
      <c r="AW150" s="42">
        <v>1</v>
      </c>
      <c r="AX150" s="36" t="s">
        <v>1079</v>
      </c>
      <c r="AY150" s="42">
        <v>63.57</v>
      </c>
      <c r="AZ150" s="43">
        <v>63.57</v>
      </c>
      <c r="BA150" s="38"/>
      <c r="BB150" s="36"/>
      <c r="BC150" s="36"/>
    </row>
    <row r="151" spans="1:55" ht="15" customHeight="1">
      <c r="A151" s="38">
        <v>209003</v>
      </c>
      <c r="B151" s="37" t="s">
        <v>1073</v>
      </c>
      <c r="C151" s="39">
        <v>45559</v>
      </c>
      <c r="D151" s="39">
        <v>45559.621527777803</v>
      </c>
      <c r="E151" s="36" t="s">
        <v>7118</v>
      </c>
      <c r="F151" s="38">
        <v>7843</v>
      </c>
      <c r="G151" s="36" t="s">
        <v>7119</v>
      </c>
      <c r="H151" s="40">
        <v>1</v>
      </c>
      <c r="I151" s="36"/>
      <c r="J151" s="40">
        <v>5.7</v>
      </c>
      <c r="K151" s="41">
        <v>5.7</v>
      </c>
      <c r="L151" s="41">
        <v>0</v>
      </c>
      <c r="M151" s="41">
        <v>0</v>
      </c>
      <c r="N151" s="40">
        <v>1</v>
      </c>
      <c r="O151" s="36" t="s">
        <v>1079</v>
      </c>
      <c r="P151" s="40">
        <v>1</v>
      </c>
      <c r="Q151" s="41">
        <v>5.7</v>
      </c>
      <c r="R151" s="42">
        <v>0</v>
      </c>
      <c r="S151" s="43">
        <v>0</v>
      </c>
      <c r="T151" s="40"/>
      <c r="U151" s="38">
        <v>549</v>
      </c>
      <c r="V151" s="36" t="s">
        <v>1069</v>
      </c>
      <c r="W151" s="36" t="s">
        <v>901</v>
      </c>
      <c r="X151" s="36" t="s">
        <v>1068</v>
      </c>
      <c r="Y151" s="38">
        <v>388</v>
      </c>
      <c r="Z151" s="36" t="s">
        <v>1089</v>
      </c>
      <c r="AA151" s="38">
        <v>21</v>
      </c>
      <c r="AB151" s="36" t="s">
        <v>1108</v>
      </c>
      <c r="AC151" s="38">
        <v>57</v>
      </c>
      <c r="AD151" s="36" t="s">
        <v>1065</v>
      </c>
      <c r="AE151" s="36"/>
      <c r="AF151" s="36" t="s">
        <v>1064</v>
      </c>
      <c r="AG151" s="38">
        <v>56728</v>
      </c>
      <c r="AH151" s="38">
        <v>1353</v>
      </c>
      <c r="AI151" s="36" t="s">
        <v>1430</v>
      </c>
      <c r="AJ151" s="38"/>
      <c r="AK151" s="36"/>
      <c r="AL151" s="36" t="s">
        <v>7117</v>
      </c>
      <c r="AM151" s="36" t="s">
        <v>7116</v>
      </c>
      <c r="AN151" s="38">
        <v>52</v>
      </c>
      <c r="AO151" s="36" t="s">
        <v>1062</v>
      </c>
      <c r="AP151" s="36" t="s">
        <v>5129</v>
      </c>
      <c r="AQ151" s="36" t="s">
        <v>5128</v>
      </c>
      <c r="AR151" s="36" t="s">
        <v>5127</v>
      </c>
      <c r="AS151" s="38">
        <v>7843</v>
      </c>
      <c r="AT151" s="36" t="s">
        <v>7119</v>
      </c>
      <c r="AU151" s="42">
        <v>1</v>
      </c>
      <c r="AV151" s="44">
        <v>100</v>
      </c>
      <c r="AW151" s="42">
        <v>1</v>
      </c>
      <c r="AX151" s="36" t="s">
        <v>1079</v>
      </c>
      <c r="AY151" s="42">
        <v>5.7</v>
      </c>
      <c r="AZ151" s="43">
        <v>5.7</v>
      </c>
      <c r="BA151" s="38"/>
      <c r="BB151" s="36"/>
      <c r="BC151" s="36"/>
    </row>
    <row r="152" spans="1:55" ht="15" customHeight="1">
      <c r="A152" s="38">
        <v>209002</v>
      </c>
      <c r="B152" s="37" t="s">
        <v>1073</v>
      </c>
      <c r="C152" s="39">
        <v>45559</v>
      </c>
      <c r="D152" s="39">
        <v>45559.621527777803</v>
      </c>
      <c r="E152" s="36" t="s">
        <v>7118</v>
      </c>
      <c r="F152" s="38">
        <v>3427</v>
      </c>
      <c r="G152" s="36" t="s">
        <v>1591</v>
      </c>
      <c r="H152" s="40">
        <v>1</v>
      </c>
      <c r="I152" s="36"/>
      <c r="J152" s="40">
        <v>2</v>
      </c>
      <c r="K152" s="41">
        <v>2</v>
      </c>
      <c r="L152" s="41">
        <v>0</v>
      </c>
      <c r="M152" s="41">
        <v>0</v>
      </c>
      <c r="N152" s="40">
        <v>1</v>
      </c>
      <c r="O152" s="36" t="s">
        <v>1079</v>
      </c>
      <c r="P152" s="40">
        <v>1</v>
      </c>
      <c r="Q152" s="41">
        <v>2</v>
      </c>
      <c r="R152" s="42">
        <v>0</v>
      </c>
      <c r="S152" s="43">
        <v>0</v>
      </c>
      <c r="T152" s="40"/>
      <c r="U152" s="38">
        <v>549</v>
      </c>
      <c r="V152" s="36" t="s">
        <v>1069</v>
      </c>
      <c r="W152" s="36" t="s">
        <v>901</v>
      </c>
      <c r="X152" s="36" t="s">
        <v>1068</v>
      </c>
      <c r="Y152" s="38">
        <v>340</v>
      </c>
      <c r="Z152" s="36" t="s">
        <v>1209</v>
      </c>
      <c r="AA152" s="38">
        <v>21</v>
      </c>
      <c r="AB152" s="36" t="s">
        <v>1108</v>
      </c>
      <c r="AC152" s="38">
        <v>57</v>
      </c>
      <c r="AD152" s="36" t="s">
        <v>1065</v>
      </c>
      <c r="AE152" s="36"/>
      <c r="AF152" s="36" t="s">
        <v>1064</v>
      </c>
      <c r="AG152" s="38">
        <v>56728</v>
      </c>
      <c r="AH152" s="38">
        <v>1353</v>
      </c>
      <c r="AI152" s="36" t="s">
        <v>1430</v>
      </c>
      <c r="AJ152" s="38"/>
      <c r="AK152" s="36"/>
      <c r="AL152" s="36" t="s">
        <v>7117</v>
      </c>
      <c r="AM152" s="36" t="s">
        <v>7116</v>
      </c>
      <c r="AN152" s="38">
        <v>52</v>
      </c>
      <c r="AO152" s="36" t="s">
        <v>1062</v>
      </c>
      <c r="AP152" s="36" t="s">
        <v>5129</v>
      </c>
      <c r="AQ152" s="36" t="s">
        <v>5128</v>
      </c>
      <c r="AR152" s="36" t="s">
        <v>5127</v>
      </c>
      <c r="AS152" s="38">
        <v>3427</v>
      </c>
      <c r="AT152" s="36" t="s">
        <v>1591</v>
      </c>
      <c r="AU152" s="42">
        <v>1</v>
      </c>
      <c r="AV152" s="44">
        <v>100</v>
      </c>
      <c r="AW152" s="42">
        <v>1</v>
      </c>
      <c r="AX152" s="36" t="s">
        <v>1079</v>
      </c>
      <c r="AY152" s="42">
        <v>2</v>
      </c>
      <c r="AZ152" s="43">
        <v>2</v>
      </c>
      <c r="BA152" s="38"/>
      <c r="BB152" s="36"/>
      <c r="BC152" s="36"/>
    </row>
    <row r="153" spans="1:55" ht="15" customHeight="1">
      <c r="A153" s="38">
        <v>208999</v>
      </c>
      <c r="B153" s="37" t="s">
        <v>1073</v>
      </c>
      <c r="C153" s="39">
        <v>45559</v>
      </c>
      <c r="D153" s="39">
        <v>45559.620497685202</v>
      </c>
      <c r="E153" s="36" t="s">
        <v>7118</v>
      </c>
      <c r="F153" s="38">
        <v>7825</v>
      </c>
      <c r="G153" s="36" t="s">
        <v>1813</v>
      </c>
      <c r="H153" s="40">
        <v>1</v>
      </c>
      <c r="I153" s="36"/>
      <c r="J153" s="40">
        <v>2.95</v>
      </c>
      <c r="K153" s="41">
        <v>2.95</v>
      </c>
      <c r="L153" s="41">
        <v>0</v>
      </c>
      <c r="M153" s="41">
        <v>0</v>
      </c>
      <c r="N153" s="40">
        <v>1</v>
      </c>
      <c r="O153" s="36" t="s">
        <v>1079</v>
      </c>
      <c r="P153" s="40">
        <v>1</v>
      </c>
      <c r="Q153" s="41">
        <v>2.95</v>
      </c>
      <c r="R153" s="42">
        <v>0</v>
      </c>
      <c r="S153" s="43">
        <v>0</v>
      </c>
      <c r="T153" s="40"/>
      <c r="U153" s="38">
        <v>549</v>
      </c>
      <c r="V153" s="36" t="s">
        <v>1069</v>
      </c>
      <c r="W153" s="36" t="s">
        <v>901</v>
      </c>
      <c r="X153" s="36" t="s">
        <v>1068</v>
      </c>
      <c r="Y153" s="38">
        <v>388</v>
      </c>
      <c r="Z153" s="36" t="s">
        <v>1089</v>
      </c>
      <c r="AA153" s="38">
        <v>21</v>
      </c>
      <c r="AB153" s="36" t="s">
        <v>1108</v>
      </c>
      <c r="AC153" s="38">
        <v>57</v>
      </c>
      <c r="AD153" s="36" t="s">
        <v>1065</v>
      </c>
      <c r="AE153" s="36"/>
      <c r="AF153" s="36" t="s">
        <v>1064</v>
      </c>
      <c r="AG153" s="38">
        <v>56728</v>
      </c>
      <c r="AH153" s="38">
        <v>1353</v>
      </c>
      <c r="AI153" s="36" t="s">
        <v>1430</v>
      </c>
      <c r="AJ153" s="38"/>
      <c r="AK153" s="36"/>
      <c r="AL153" s="36" t="s">
        <v>7117</v>
      </c>
      <c r="AM153" s="36" t="s">
        <v>7116</v>
      </c>
      <c r="AN153" s="38">
        <v>52</v>
      </c>
      <c r="AO153" s="36" t="s">
        <v>1062</v>
      </c>
      <c r="AP153" s="36" t="s">
        <v>5129</v>
      </c>
      <c r="AQ153" s="36" t="s">
        <v>5128</v>
      </c>
      <c r="AR153" s="36" t="s">
        <v>5127</v>
      </c>
      <c r="AS153" s="38">
        <v>7825</v>
      </c>
      <c r="AT153" s="36" t="s">
        <v>1813</v>
      </c>
      <c r="AU153" s="42">
        <v>1</v>
      </c>
      <c r="AV153" s="44">
        <v>100</v>
      </c>
      <c r="AW153" s="42">
        <v>1</v>
      </c>
      <c r="AX153" s="36" t="s">
        <v>1079</v>
      </c>
      <c r="AY153" s="42">
        <v>2.95</v>
      </c>
      <c r="AZ153" s="43">
        <v>2.95</v>
      </c>
      <c r="BA153" s="38"/>
      <c r="BB153" s="36"/>
      <c r="BC153" s="36"/>
    </row>
    <row r="154" spans="1:55" ht="15" customHeight="1">
      <c r="A154" s="38">
        <v>208769</v>
      </c>
      <c r="B154" s="37" t="s">
        <v>1073</v>
      </c>
      <c r="C154" s="39">
        <v>45559</v>
      </c>
      <c r="D154" s="39">
        <v>45559.596736111103</v>
      </c>
      <c r="E154" s="36" t="s">
        <v>7115</v>
      </c>
      <c r="F154" s="38">
        <v>3906</v>
      </c>
      <c r="G154" s="36" t="s">
        <v>2222</v>
      </c>
      <c r="H154" s="40">
        <v>1</v>
      </c>
      <c r="I154" s="36"/>
      <c r="J154" s="40">
        <v>63.7</v>
      </c>
      <c r="K154" s="41">
        <v>63.7</v>
      </c>
      <c r="L154" s="41">
        <v>0</v>
      </c>
      <c r="M154" s="41">
        <v>0</v>
      </c>
      <c r="N154" s="40">
        <v>1</v>
      </c>
      <c r="O154" s="36" t="s">
        <v>1079</v>
      </c>
      <c r="P154" s="40">
        <v>1</v>
      </c>
      <c r="Q154" s="41">
        <v>63.7</v>
      </c>
      <c r="R154" s="42">
        <v>0</v>
      </c>
      <c r="S154" s="43">
        <v>0</v>
      </c>
      <c r="T154" s="40"/>
      <c r="U154" s="38">
        <v>549</v>
      </c>
      <c r="V154" s="36" t="s">
        <v>1069</v>
      </c>
      <c r="W154" s="36" t="s">
        <v>901</v>
      </c>
      <c r="X154" s="36" t="s">
        <v>1068</v>
      </c>
      <c r="Y154" s="38">
        <v>349</v>
      </c>
      <c r="Z154" s="36" t="s">
        <v>1487</v>
      </c>
      <c r="AA154" s="38">
        <v>21</v>
      </c>
      <c r="AB154" s="36" t="s">
        <v>1108</v>
      </c>
      <c r="AC154" s="38">
        <v>57</v>
      </c>
      <c r="AD154" s="36" t="s">
        <v>1065</v>
      </c>
      <c r="AE154" s="36"/>
      <c r="AF154" s="36" t="s">
        <v>1064</v>
      </c>
      <c r="AG154" s="38">
        <v>56723</v>
      </c>
      <c r="AH154" s="38">
        <v>1353</v>
      </c>
      <c r="AI154" s="36" t="s">
        <v>1430</v>
      </c>
      <c r="AJ154" s="38"/>
      <c r="AK154" s="36"/>
      <c r="AL154" s="36" t="s">
        <v>7114</v>
      </c>
      <c r="AM154" s="36" t="s">
        <v>7113</v>
      </c>
      <c r="AN154" s="38">
        <v>52</v>
      </c>
      <c r="AO154" s="36" t="s">
        <v>1062</v>
      </c>
      <c r="AP154" s="36" t="s">
        <v>3509</v>
      </c>
      <c r="AQ154" s="36" t="s">
        <v>3508</v>
      </c>
      <c r="AR154" s="36" t="s">
        <v>1075</v>
      </c>
      <c r="AS154" s="38">
        <v>3906</v>
      </c>
      <c r="AT154" s="36" t="s">
        <v>2222</v>
      </c>
      <c r="AU154" s="42">
        <v>1</v>
      </c>
      <c r="AV154" s="44">
        <v>100</v>
      </c>
      <c r="AW154" s="42">
        <v>1</v>
      </c>
      <c r="AX154" s="36" t="s">
        <v>1079</v>
      </c>
      <c r="AY154" s="42">
        <v>63.7</v>
      </c>
      <c r="AZ154" s="43">
        <v>63.7</v>
      </c>
      <c r="BA154" s="38"/>
      <c r="BB154" s="36"/>
      <c r="BC154" s="36"/>
    </row>
    <row r="155" spans="1:55" ht="15" hidden="1" customHeight="1">
      <c r="A155" s="38">
        <v>208538</v>
      </c>
      <c r="B155" s="37" t="s">
        <v>1073</v>
      </c>
      <c r="C155" s="39">
        <v>45559</v>
      </c>
      <c r="D155" s="39">
        <v>45559.419571759303</v>
      </c>
      <c r="E155" s="36" t="s">
        <v>7107</v>
      </c>
      <c r="F155" s="38">
        <v>18903</v>
      </c>
      <c r="G155" s="36" t="s">
        <v>7111</v>
      </c>
      <c r="H155" s="40">
        <v>3</v>
      </c>
      <c r="I155" s="36"/>
      <c r="J155" s="40">
        <v>10</v>
      </c>
      <c r="K155" s="41">
        <v>30</v>
      </c>
      <c r="L155" s="41">
        <v>0</v>
      </c>
      <c r="M155" s="41">
        <v>0</v>
      </c>
      <c r="N155" s="40">
        <v>3</v>
      </c>
      <c r="O155" s="36" t="s">
        <v>1079</v>
      </c>
      <c r="P155" s="40">
        <v>3</v>
      </c>
      <c r="Q155" s="41">
        <v>30</v>
      </c>
      <c r="R155" s="42">
        <v>0</v>
      </c>
      <c r="S155" s="43">
        <v>0</v>
      </c>
      <c r="T155" s="40"/>
      <c r="U155" s="38">
        <v>549</v>
      </c>
      <c r="V155" s="36" t="s">
        <v>1069</v>
      </c>
      <c r="W155" s="36" t="s">
        <v>901</v>
      </c>
      <c r="X155" s="36" t="s">
        <v>1068</v>
      </c>
      <c r="Y155" s="38">
        <v>396</v>
      </c>
      <c r="Z155" s="36" t="s">
        <v>1611</v>
      </c>
      <c r="AA155" s="38">
        <v>9</v>
      </c>
      <c r="AB155" s="36" t="s">
        <v>1122</v>
      </c>
      <c r="AC155" s="38">
        <v>41</v>
      </c>
      <c r="AD155" s="36" t="s">
        <v>3222</v>
      </c>
      <c r="AE155" s="36" t="s">
        <v>7112</v>
      </c>
      <c r="AF155" s="36" t="s">
        <v>1064</v>
      </c>
      <c r="AG155" s="38">
        <v>56710</v>
      </c>
      <c r="AH155" s="38">
        <v>1353</v>
      </c>
      <c r="AI155" s="36" t="s">
        <v>1430</v>
      </c>
      <c r="AJ155" s="38"/>
      <c r="AK155" s="36"/>
      <c r="AL155" s="36" t="s">
        <v>7105</v>
      </c>
      <c r="AM155" s="36" t="s">
        <v>7104</v>
      </c>
      <c r="AN155" s="38">
        <v>52</v>
      </c>
      <c r="AO155" s="36" t="s">
        <v>1062</v>
      </c>
      <c r="AP155" s="36" t="s">
        <v>6605</v>
      </c>
      <c r="AQ155" s="36" t="s">
        <v>6604</v>
      </c>
      <c r="AR155" s="36" t="s">
        <v>5127</v>
      </c>
      <c r="AS155" s="38">
        <v>18903</v>
      </c>
      <c r="AT155" s="36" t="s">
        <v>7111</v>
      </c>
      <c r="AU155" s="42">
        <v>3</v>
      </c>
      <c r="AV155" s="44">
        <v>100</v>
      </c>
      <c r="AW155" s="42">
        <v>3</v>
      </c>
      <c r="AX155" s="36" t="s">
        <v>1079</v>
      </c>
      <c r="AY155" s="42">
        <v>10</v>
      </c>
      <c r="AZ155" s="43">
        <v>30</v>
      </c>
      <c r="BA155" s="38"/>
      <c r="BB155" s="36"/>
      <c r="BC155" s="36"/>
    </row>
    <row r="156" spans="1:55" ht="15" hidden="1" customHeight="1">
      <c r="A156" s="38">
        <v>208537</v>
      </c>
      <c r="B156" s="37" t="s">
        <v>1073</v>
      </c>
      <c r="C156" s="39">
        <v>45559</v>
      </c>
      <c r="D156" s="39">
        <v>45559.419560185197</v>
      </c>
      <c r="E156" s="36" t="s">
        <v>7107</v>
      </c>
      <c r="F156" s="38">
        <v>9029</v>
      </c>
      <c r="G156" s="36" t="s">
        <v>7109</v>
      </c>
      <c r="H156" s="40">
        <v>1</v>
      </c>
      <c r="I156" s="36"/>
      <c r="J156" s="40">
        <v>76.099999999999994</v>
      </c>
      <c r="K156" s="41">
        <v>76.099999999999994</v>
      </c>
      <c r="L156" s="41">
        <v>0</v>
      </c>
      <c r="M156" s="41">
        <v>0</v>
      </c>
      <c r="N156" s="40">
        <v>1</v>
      </c>
      <c r="O156" s="36" t="s">
        <v>1079</v>
      </c>
      <c r="P156" s="40">
        <v>1</v>
      </c>
      <c r="Q156" s="41">
        <v>76.099999999999994</v>
      </c>
      <c r="R156" s="42">
        <v>0</v>
      </c>
      <c r="S156" s="43">
        <v>0</v>
      </c>
      <c r="T156" s="40"/>
      <c r="U156" s="38">
        <v>549</v>
      </c>
      <c r="V156" s="36" t="s">
        <v>1069</v>
      </c>
      <c r="W156" s="36" t="s">
        <v>901</v>
      </c>
      <c r="X156" s="36" t="s">
        <v>1068</v>
      </c>
      <c r="Y156" s="38">
        <v>396</v>
      </c>
      <c r="Z156" s="36" t="s">
        <v>1611</v>
      </c>
      <c r="AA156" s="38">
        <v>9</v>
      </c>
      <c r="AB156" s="36" t="s">
        <v>1122</v>
      </c>
      <c r="AC156" s="38">
        <v>41</v>
      </c>
      <c r="AD156" s="36" t="s">
        <v>3222</v>
      </c>
      <c r="AE156" s="36" t="s">
        <v>7110</v>
      </c>
      <c r="AF156" s="36" t="s">
        <v>1064</v>
      </c>
      <c r="AG156" s="38">
        <v>56710</v>
      </c>
      <c r="AH156" s="38">
        <v>1353</v>
      </c>
      <c r="AI156" s="36" t="s">
        <v>1430</v>
      </c>
      <c r="AJ156" s="38"/>
      <c r="AK156" s="36"/>
      <c r="AL156" s="36" t="s">
        <v>7105</v>
      </c>
      <c r="AM156" s="36" t="s">
        <v>7104</v>
      </c>
      <c r="AN156" s="38">
        <v>52</v>
      </c>
      <c r="AO156" s="36" t="s">
        <v>1062</v>
      </c>
      <c r="AP156" s="36" t="s">
        <v>6605</v>
      </c>
      <c r="AQ156" s="36" t="s">
        <v>6604</v>
      </c>
      <c r="AR156" s="36" t="s">
        <v>5127</v>
      </c>
      <c r="AS156" s="38">
        <v>9029</v>
      </c>
      <c r="AT156" s="36" t="s">
        <v>7109</v>
      </c>
      <c r="AU156" s="42">
        <v>1</v>
      </c>
      <c r="AV156" s="44">
        <v>100</v>
      </c>
      <c r="AW156" s="42">
        <v>1</v>
      </c>
      <c r="AX156" s="36" t="s">
        <v>1079</v>
      </c>
      <c r="AY156" s="42">
        <v>76.099999999999994</v>
      </c>
      <c r="AZ156" s="43">
        <v>76.099999999999994</v>
      </c>
      <c r="BA156" s="38"/>
      <c r="BB156" s="36"/>
      <c r="BC156" s="36"/>
    </row>
    <row r="157" spans="1:55" ht="15" hidden="1" customHeight="1">
      <c r="A157" s="38">
        <v>208536</v>
      </c>
      <c r="B157" s="37" t="s">
        <v>1073</v>
      </c>
      <c r="C157" s="39">
        <v>45559</v>
      </c>
      <c r="D157" s="39">
        <v>45559.419548611098</v>
      </c>
      <c r="E157" s="36" t="s">
        <v>7107</v>
      </c>
      <c r="F157" s="38">
        <v>9028</v>
      </c>
      <c r="G157" s="36" t="s">
        <v>2294</v>
      </c>
      <c r="H157" s="40">
        <v>3</v>
      </c>
      <c r="I157" s="36"/>
      <c r="J157" s="40">
        <v>66.3</v>
      </c>
      <c r="K157" s="41">
        <v>198.9</v>
      </c>
      <c r="L157" s="41">
        <v>0</v>
      </c>
      <c r="M157" s="41">
        <v>0</v>
      </c>
      <c r="N157" s="40">
        <v>3</v>
      </c>
      <c r="O157" s="36" t="s">
        <v>1079</v>
      </c>
      <c r="P157" s="40">
        <v>3</v>
      </c>
      <c r="Q157" s="41">
        <v>198.9</v>
      </c>
      <c r="R157" s="42">
        <v>0</v>
      </c>
      <c r="S157" s="43">
        <v>0</v>
      </c>
      <c r="T157" s="40"/>
      <c r="U157" s="38">
        <v>549</v>
      </c>
      <c r="V157" s="36" t="s">
        <v>1069</v>
      </c>
      <c r="W157" s="36" t="s">
        <v>901</v>
      </c>
      <c r="X157" s="36" t="s">
        <v>1068</v>
      </c>
      <c r="Y157" s="38">
        <v>396</v>
      </c>
      <c r="Z157" s="36" t="s">
        <v>1611</v>
      </c>
      <c r="AA157" s="38">
        <v>9</v>
      </c>
      <c r="AB157" s="36" t="s">
        <v>1122</v>
      </c>
      <c r="AC157" s="38">
        <v>41</v>
      </c>
      <c r="AD157" s="36" t="s">
        <v>3222</v>
      </c>
      <c r="AE157" s="36" t="s">
        <v>7108</v>
      </c>
      <c r="AF157" s="36" t="s">
        <v>1064</v>
      </c>
      <c r="AG157" s="38">
        <v>56710</v>
      </c>
      <c r="AH157" s="38">
        <v>1353</v>
      </c>
      <c r="AI157" s="36" t="s">
        <v>1430</v>
      </c>
      <c r="AJ157" s="38"/>
      <c r="AK157" s="36"/>
      <c r="AL157" s="36" t="s">
        <v>7105</v>
      </c>
      <c r="AM157" s="36" t="s">
        <v>7104</v>
      </c>
      <c r="AN157" s="38">
        <v>52</v>
      </c>
      <c r="AO157" s="36" t="s">
        <v>1062</v>
      </c>
      <c r="AP157" s="36" t="s">
        <v>6605</v>
      </c>
      <c r="AQ157" s="36" t="s">
        <v>6604</v>
      </c>
      <c r="AR157" s="36" t="s">
        <v>5127</v>
      </c>
      <c r="AS157" s="38">
        <v>9028</v>
      </c>
      <c r="AT157" s="36" t="s">
        <v>2294</v>
      </c>
      <c r="AU157" s="42">
        <v>3</v>
      </c>
      <c r="AV157" s="44">
        <v>100</v>
      </c>
      <c r="AW157" s="42">
        <v>3</v>
      </c>
      <c r="AX157" s="36" t="s">
        <v>1079</v>
      </c>
      <c r="AY157" s="42">
        <v>66.3</v>
      </c>
      <c r="AZ157" s="43">
        <v>198.9</v>
      </c>
      <c r="BA157" s="38"/>
      <c r="BB157" s="36"/>
      <c r="BC157" s="36"/>
    </row>
    <row r="158" spans="1:55" ht="15" hidden="1" customHeight="1">
      <c r="A158" s="38">
        <v>208535</v>
      </c>
      <c r="B158" s="37" t="s">
        <v>1073</v>
      </c>
      <c r="C158" s="39">
        <v>45559</v>
      </c>
      <c r="D158" s="39">
        <v>45559.419537037</v>
      </c>
      <c r="E158" s="36" t="s">
        <v>7107</v>
      </c>
      <c r="F158" s="38">
        <v>8549</v>
      </c>
      <c r="G158" s="36" t="s">
        <v>7103</v>
      </c>
      <c r="H158" s="40">
        <v>1</v>
      </c>
      <c r="I158" s="36"/>
      <c r="J158" s="40">
        <v>17</v>
      </c>
      <c r="K158" s="41">
        <v>17</v>
      </c>
      <c r="L158" s="41">
        <v>0</v>
      </c>
      <c r="M158" s="41">
        <v>0</v>
      </c>
      <c r="N158" s="40">
        <v>1</v>
      </c>
      <c r="O158" s="36" t="s">
        <v>1079</v>
      </c>
      <c r="P158" s="40">
        <v>1</v>
      </c>
      <c r="Q158" s="41">
        <v>17</v>
      </c>
      <c r="R158" s="42">
        <v>0</v>
      </c>
      <c r="S158" s="43">
        <v>0</v>
      </c>
      <c r="T158" s="40"/>
      <c r="U158" s="38">
        <v>549</v>
      </c>
      <c r="V158" s="36" t="s">
        <v>1069</v>
      </c>
      <c r="W158" s="36" t="s">
        <v>901</v>
      </c>
      <c r="X158" s="36" t="s">
        <v>1068</v>
      </c>
      <c r="Y158" s="38">
        <v>391</v>
      </c>
      <c r="Z158" s="36" t="s">
        <v>1215</v>
      </c>
      <c r="AA158" s="38">
        <v>9</v>
      </c>
      <c r="AB158" s="36" t="s">
        <v>1122</v>
      </c>
      <c r="AC158" s="38">
        <v>41</v>
      </c>
      <c r="AD158" s="36" t="s">
        <v>3222</v>
      </c>
      <c r="AE158" s="36" t="s">
        <v>7106</v>
      </c>
      <c r="AF158" s="36" t="s">
        <v>1064</v>
      </c>
      <c r="AG158" s="38">
        <v>56710</v>
      </c>
      <c r="AH158" s="38">
        <v>1353</v>
      </c>
      <c r="AI158" s="36" t="s">
        <v>1430</v>
      </c>
      <c r="AJ158" s="38"/>
      <c r="AK158" s="36"/>
      <c r="AL158" s="36" t="s">
        <v>7105</v>
      </c>
      <c r="AM158" s="36" t="s">
        <v>7104</v>
      </c>
      <c r="AN158" s="38">
        <v>52</v>
      </c>
      <c r="AO158" s="36" t="s">
        <v>1062</v>
      </c>
      <c r="AP158" s="36" t="s">
        <v>6605</v>
      </c>
      <c r="AQ158" s="36" t="s">
        <v>6604</v>
      </c>
      <c r="AR158" s="36" t="s">
        <v>5127</v>
      </c>
      <c r="AS158" s="38">
        <v>8549</v>
      </c>
      <c r="AT158" s="36" t="s">
        <v>7103</v>
      </c>
      <c r="AU158" s="42">
        <v>1</v>
      </c>
      <c r="AV158" s="44">
        <v>100</v>
      </c>
      <c r="AW158" s="42">
        <v>1</v>
      </c>
      <c r="AX158" s="36" t="s">
        <v>1079</v>
      </c>
      <c r="AY158" s="42">
        <v>17</v>
      </c>
      <c r="AZ158" s="43">
        <v>17</v>
      </c>
      <c r="BA158" s="38"/>
      <c r="BB158" s="36"/>
      <c r="BC158" s="36"/>
    </row>
    <row r="159" spans="1:55" ht="15" customHeight="1">
      <c r="A159" s="38">
        <v>208462</v>
      </c>
      <c r="B159" s="37" t="s">
        <v>1073</v>
      </c>
      <c r="C159" s="39">
        <v>45559</v>
      </c>
      <c r="D159" s="39">
        <v>45559.374247685198</v>
      </c>
      <c r="E159" s="36" t="s">
        <v>7102</v>
      </c>
      <c r="F159" s="38">
        <v>3353</v>
      </c>
      <c r="G159" s="36" t="s">
        <v>1185</v>
      </c>
      <c r="H159" s="40">
        <v>3.6</v>
      </c>
      <c r="I159" s="36"/>
      <c r="J159" s="40">
        <v>36.3889</v>
      </c>
      <c r="K159" s="41">
        <v>131</v>
      </c>
      <c r="L159" s="41">
        <v>0</v>
      </c>
      <c r="M159" s="41">
        <v>0</v>
      </c>
      <c r="N159" s="40">
        <v>3.6</v>
      </c>
      <c r="O159" s="36" t="s">
        <v>1110</v>
      </c>
      <c r="P159" s="40">
        <v>3.6</v>
      </c>
      <c r="Q159" s="41">
        <v>131</v>
      </c>
      <c r="R159" s="42">
        <v>0</v>
      </c>
      <c r="S159" s="43">
        <v>0</v>
      </c>
      <c r="T159" s="40"/>
      <c r="U159" s="38">
        <v>549</v>
      </c>
      <c r="V159" s="36" t="s">
        <v>1069</v>
      </c>
      <c r="W159" s="36" t="s">
        <v>901</v>
      </c>
      <c r="X159" s="36" t="s">
        <v>1068</v>
      </c>
      <c r="Y159" s="38">
        <v>339</v>
      </c>
      <c r="Z159" s="36" t="s">
        <v>1109</v>
      </c>
      <c r="AA159" s="38">
        <v>21</v>
      </c>
      <c r="AB159" s="36" t="s">
        <v>1108</v>
      </c>
      <c r="AC159" s="38">
        <v>57</v>
      </c>
      <c r="AD159" s="36" t="s">
        <v>1065</v>
      </c>
      <c r="AE159" s="36" t="s">
        <v>7101</v>
      </c>
      <c r="AF159" s="36" t="s">
        <v>1064</v>
      </c>
      <c r="AG159" s="38">
        <v>56706</v>
      </c>
      <c r="AH159" s="38">
        <v>1525</v>
      </c>
      <c r="AI159" s="36" t="s">
        <v>1460</v>
      </c>
      <c r="AJ159" s="38"/>
      <c r="AK159" s="36"/>
      <c r="AL159" s="36" t="s">
        <v>7100</v>
      </c>
      <c r="AM159" s="36" t="s">
        <v>7099</v>
      </c>
      <c r="AN159" s="38">
        <v>52</v>
      </c>
      <c r="AO159" s="36" t="s">
        <v>1062</v>
      </c>
      <c r="AP159" s="36" t="s">
        <v>3509</v>
      </c>
      <c r="AQ159" s="36" t="s">
        <v>3508</v>
      </c>
      <c r="AR159" s="36" t="s">
        <v>1075</v>
      </c>
      <c r="AS159" s="38">
        <v>3353</v>
      </c>
      <c r="AT159" s="36" t="s">
        <v>1185</v>
      </c>
      <c r="AU159" s="42">
        <v>3.6</v>
      </c>
      <c r="AV159" s="44">
        <v>100</v>
      </c>
      <c r="AW159" s="42">
        <v>3.6</v>
      </c>
      <c r="AX159" s="36" t="s">
        <v>1110</v>
      </c>
      <c r="AY159" s="42">
        <v>36.3889</v>
      </c>
      <c r="AZ159" s="43">
        <v>131</v>
      </c>
      <c r="BA159" s="38"/>
      <c r="BB159" s="36"/>
      <c r="BC159" s="36"/>
    </row>
    <row r="160" spans="1:55" ht="15" customHeight="1">
      <c r="A160" s="38">
        <v>208448</v>
      </c>
      <c r="B160" s="37" t="s">
        <v>1073</v>
      </c>
      <c r="C160" s="39">
        <v>45559</v>
      </c>
      <c r="D160" s="39">
        <v>45559.362592592603</v>
      </c>
      <c r="E160" s="36" t="s">
        <v>7098</v>
      </c>
      <c r="F160" s="38">
        <v>622</v>
      </c>
      <c r="G160" s="36" t="s">
        <v>2506</v>
      </c>
      <c r="H160" s="40">
        <v>3</v>
      </c>
      <c r="I160" s="36"/>
      <c r="J160" s="40">
        <v>0.59</v>
      </c>
      <c r="K160" s="41">
        <v>1.77</v>
      </c>
      <c r="L160" s="41">
        <v>0</v>
      </c>
      <c r="M160" s="41">
        <v>0</v>
      </c>
      <c r="N160" s="40">
        <v>3</v>
      </c>
      <c r="O160" s="36" t="s">
        <v>1079</v>
      </c>
      <c r="P160" s="40">
        <v>3</v>
      </c>
      <c r="Q160" s="41">
        <v>1.77</v>
      </c>
      <c r="R160" s="42">
        <v>0</v>
      </c>
      <c r="S160" s="43">
        <v>0</v>
      </c>
      <c r="T160" s="40"/>
      <c r="U160" s="38">
        <v>549</v>
      </c>
      <c r="V160" s="36" t="s">
        <v>1069</v>
      </c>
      <c r="W160" s="36" t="s">
        <v>901</v>
      </c>
      <c r="X160" s="36" t="s">
        <v>1068</v>
      </c>
      <c r="Y160" s="38">
        <v>312</v>
      </c>
      <c r="Z160" s="36" t="s">
        <v>1372</v>
      </c>
      <c r="AA160" s="38">
        <v>21</v>
      </c>
      <c r="AB160" s="36" t="s">
        <v>1108</v>
      </c>
      <c r="AC160" s="38">
        <v>57</v>
      </c>
      <c r="AD160" s="36" t="s">
        <v>1065</v>
      </c>
      <c r="AE160" s="36"/>
      <c r="AF160" s="36" t="s">
        <v>1064</v>
      </c>
      <c r="AG160" s="38">
        <v>56701</v>
      </c>
      <c r="AH160" s="38">
        <v>1356</v>
      </c>
      <c r="AI160" s="36" t="s">
        <v>1528</v>
      </c>
      <c r="AJ160" s="38"/>
      <c r="AK160" s="36"/>
      <c r="AL160" s="36" t="s">
        <v>7097</v>
      </c>
      <c r="AM160" s="36" t="s">
        <v>7096</v>
      </c>
      <c r="AN160" s="38">
        <v>52</v>
      </c>
      <c r="AO160" s="36" t="s">
        <v>1062</v>
      </c>
      <c r="AP160" s="36" t="s">
        <v>1707</v>
      </c>
      <c r="AQ160" s="36" t="s">
        <v>1706</v>
      </c>
      <c r="AR160" s="36" t="s">
        <v>1075</v>
      </c>
      <c r="AS160" s="38">
        <v>622</v>
      </c>
      <c r="AT160" s="36" t="s">
        <v>2506</v>
      </c>
      <c r="AU160" s="42">
        <v>3</v>
      </c>
      <c r="AV160" s="44">
        <v>100</v>
      </c>
      <c r="AW160" s="42">
        <v>3</v>
      </c>
      <c r="AX160" s="36" t="s">
        <v>1079</v>
      </c>
      <c r="AY160" s="42">
        <v>0.59</v>
      </c>
      <c r="AZ160" s="43">
        <v>1.77</v>
      </c>
      <c r="BA160" s="38"/>
      <c r="BB160" s="36"/>
      <c r="BC160" s="36"/>
    </row>
    <row r="161" spans="1:55" ht="15" customHeight="1">
      <c r="A161" s="38">
        <v>208447</v>
      </c>
      <c r="B161" s="37" t="s">
        <v>1073</v>
      </c>
      <c r="C161" s="39">
        <v>45559</v>
      </c>
      <c r="D161" s="39">
        <v>45559.362581018497</v>
      </c>
      <c r="E161" s="36" t="s">
        <v>7098</v>
      </c>
      <c r="F161" s="38">
        <v>259</v>
      </c>
      <c r="G161" s="36" t="s">
        <v>4161</v>
      </c>
      <c r="H161" s="40">
        <v>20</v>
      </c>
      <c r="I161" s="36"/>
      <c r="J161" s="40">
        <v>0.70850000000000002</v>
      </c>
      <c r="K161" s="41">
        <v>14.17</v>
      </c>
      <c r="L161" s="41">
        <v>0</v>
      </c>
      <c r="M161" s="41">
        <v>0</v>
      </c>
      <c r="N161" s="40">
        <v>20</v>
      </c>
      <c r="O161" s="36" t="s">
        <v>1159</v>
      </c>
      <c r="P161" s="40">
        <v>20</v>
      </c>
      <c r="Q161" s="41">
        <v>14.17</v>
      </c>
      <c r="R161" s="42">
        <v>0</v>
      </c>
      <c r="S161" s="43">
        <v>0</v>
      </c>
      <c r="T161" s="40"/>
      <c r="U161" s="38">
        <v>549</v>
      </c>
      <c r="V161" s="36" t="s">
        <v>1069</v>
      </c>
      <c r="W161" s="36" t="s">
        <v>901</v>
      </c>
      <c r="X161" s="36" t="s">
        <v>1068</v>
      </c>
      <c r="Y161" s="38">
        <v>307</v>
      </c>
      <c r="Z161" s="36" t="s">
        <v>1158</v>
      </c>
      <c r="AA161" s="38">
        <v>21</v>
      </c>
      <c r="AB161" s="36" t="s">
        <v>1108</v>
      </c>
      <c r="AC161" s="38">
        <v>57</v>
      </c>
      <c r="AD161" s="36" t="s">
        <v>1065</v>
      </c>
      <c r="AE161" s="36"/>
      <c r="AF161" s="36" t="s">
        <v>1064</v>
      </c>
      <c r="AG161" s="38">
        <v>56701</v>
      </c>
      <c r="AH161" s="38">
        <v>1356</v>
      </c>
      <c r="AI161" s="36" t="s">
        <v>1528</v>
      </c>
      <c r="AJ161" s="38"/>
      <c r="AK161" s="36"/>
      <c r="AL161" s="36" t="s">
        <v>7097</v>
      </c>
      <c r="AM161" s="36" t="s">
        <v>7096</v>
      </c>
      <c r="AN161" s="38">
        <v>52</v>
      </c>
      <c r="AO161" s="36" t="s">
        <v>1062</v>
      </c>
      <c r="AP161" s="36" t="s">
        <v>1707</v>
      </c>
      <c r="AQ161" s="36" t="s">
        <v>1706</v>
      </c>
      <c r="AR161" s="36" t="s">
        <v>1075</v>
      </c>
      <c r="AS161" s="38">
        <v>259</v>
      </c>
      <c r="AT161" s="36" t="s">
        <v>4161</v>
      </c>
      <c r="AU161" s="42">
        <v>20</v>
      </c>
      <c r="AV161" s="44">
        <v>100</v>
      </c>
      <c r="AW161" s="42">
        <v>20</v>
      </c>
      <c r="AX161" s="36" t="s">
        <v>1159</v>
      </c>
      <c r="AY161" s="42">
        <v>0.70850000000000002</v>
      </c>
      <c r="AZ161" s="43">
        <v>14.17</v>
      </c>
      <c r="BA161" s="38"/>
      <c r="BB161" s="36"/>
      <c r="BC161" s="36"/>
    </row>
    <row r="162" spans="1:55" ht="15" hidden="1" customHeight="1">
      <c r="A162" s="38">
        <v>207333</v>
      </c>
      <c r="B162" s="37" t="s">
        <v>1073</v>
      </c>
      <c r="C162" s="39">
        <v>45551</v>
      </c>
      <c r="D162" s="39">
        <v>45554.396273148202</v>
      </c>
      <c r="E162" s="36" t="s">
        <v>7095</v>
      </c>
      <c r="F162" s="38">
        <v>194</v>
      </c>
      <c r="G162" s="36" t="s">
        <v>1653</v>
      </c>
      <c r="H162" s="40">
        <v>100</v>
      </c>
      <c r="I162" s="36"/>
      <c r="J162" s="40">
        <v>1.9950000000000001</v>
      </c>
      <c r="K162" s="41">
        <v>199.5</v>
      </c>
      <c r="L162" s="41">
        <v>0</v>
      </c>
      <c r="M162" s="41">
        <v>0</v>
      </c>
      <c r="N162" s="40">
        <v>100</v>
      </c>
      <c r="O162" s="36" t="s">
        <v>1159</v>
      </c>
      <c r="P162" s="40">
        <v>100</v>
      </c>
      <c r="Q162" s="41">
        <v>199.5</v>
      </c>
      <c r="R162" s="42">
        <v>0</v>
      </c>
      <c r="S162" s="43">
        <v>0</v>
      </c>
      <c r="T162" s="40"/>
      <c r="U162" s="38">
        <v>549</v>
      </c>
      <c r="V162" s="36" t="s">
        <v>1069</v>
      </c>
      <c r="W162" s="36" t="s">
        <v>901</v>
      </c>
      <c r="X162" s="36" t="s">
        <v>1068</v>
      </c>
      <c r="Y162" s="38">
        <v>307</v>
      </c>
      <c r="Z162" s="36" t="s">
        <v>1158</v>
      </c>
      <c r="AA162" s="38">
        <v>9</v>
      </c>
      <c r="AB162" s="36" t="s">
        <v>1122</v>
      </c>
      <c r="AC162" s="38">
        <v>41</v>
      </c>
      <c r="AD162" s="36" t="s">
        <v>3222</v>
      </c>
      <c r="AE162" s="36"/>
      <c r="AF162" s="36" t="s">
        <v>1064</v>
      </c>
      <c r="AG162" s="38">
        <v>56591</v>
      </c>
      <c r="AH162" s="38">
        <v>8249</v>
      </c>
      <c r="AI162" s="36" t="s">
        <v>6808</v>
      </c>
      <c r="AJ162" s="38"/>
      <c r="AK162" s="36"/>
      <c r="AL162" s="36" t="s">
        <v>4615</v>
      </c>
      <c r="AM162" s="36" t="s">
        <v>7094</v>
      </c>
      <c r="AN162" s="38">
        <v>52</v>
      </c>
      <c r="AO162" s="36" t="s">
        <v>1062</v>
      </c>
      <c r="AP162" s="36" t="s">
        <v>6605</v>
      </c>
      <c r="AQ162" s="36" t="s">
        <v>6604</v>
      </c>
      <c r="AR162" s="36" t="s">
        <v>5127</v>
      </c>
      <c r="AS162" s="38">
        <v>194</v>
      </c>
      <c r="AT162" s="36" t="s">
        <v>1653</v>
      </c>
      <c r="AU162" s="42">
        <v>100</v>
      </c>
      <c r="AV162" s="44">
        <v>100</v>
      </c>
      <c r="AW162" s="42">
        <v>100</v>
      </c>
      <c r="AX162" s="36" t="s">
        <v>1159</v>
      </c>
      <c r="AY162" s="42">
        <v>1.9950000000000001</v>
      </c>
      <c r="AZ162" s="43">
        <v>199.5</v>
      </c>
      <c r="BA162" s="38"/>
      <c r="BB162" s="36"/>
      <c r="BC162" s="36"/>
    </row>
    <row r="163" spans="1:55" ht="15" hidden="1" customHeight="1">
      <c r="A163" s="38">
        <v>207316</v>
      </c>
      <c r="B163" s="37" t="s">
        <v>1073</v>
      </c>
      <c r="C163" s="39">
        <v>45552</v>
      </c>
      <c r="D163" s="39">
        <v>45554.369710648098</v>
      </c>
      <c r="E163" s="36" t="s">
        <v>7093</v>
      </c>
      <c r="F163" s="38">
        <v>11166</v>
      </c>
      <c r="G163" s="36" t="s">
        <v>1416</v>
      </c>
      <c r="H163" s="40">
        <v>1</v>
      </c>
      <c r="I163" s="36"/>
      <c r="J163" s="40">
        <v>780</v>
      </c>
      <c r="K163" s="41">
        <v>780</v>
      </c>
      <c r="L163" s="41">
        <v>0</v>
      </c>
      <c r="M163" s="41">
        <v>0</v>
      </c>
      <c r="N163" s="40">
        <v>1</v>
      </c>
      <c r="O163" s="36" t="s">
        <v>1079</v>
      </c>
      <c r="P163" s="40">
        <v>1</v>
      </c>
      <c r="Q163" s="41">
        <v>780</v>
      </c>
      <c r="R163" s="42">
        <v>0</v>
      </c>
      <c r="S163" s="43">
        <v>0</v>
      </c>
      <c r="T163" s="40"/>
      <c r="U163" s="38">
        <v>549</v>
      </c>
      <c r="V163" s="36" t="s">
        <v>1069</v>
      </c>
      <c r="W163" s="36" t="s">
        <v>901</v>
      </c>
      <c r="X163" s="36" t="s">
        <v>1068</v>
      </c>
      <c r="Y163" s="38">
        <v>422</v>
      </c>
      <c r="Z163" s="36" t="s">
        <v>1067</v>
      </c>
      <c r="AA163" s="38">
        <v>12</v>
      </c>
      <c r="AB163" s="36" t="s">
        <v>7092</v>
      </c>
      <c r="AC163" s="38">
        <v>41</v>
      </c>
      <c r="AD163" s="36" t="s">
        <v>3222</v>
      </c>
      <c r="AE163" s="36"/>
      <c r="AF163" s="36" t="s">
        <v>1064</v>
      </c>
      <c r="AG163" s="38">
        <v>56580</v>
      </c>
      <c r="AH163" s="38">
        <v>1292</v>
      </c>
      <c r="AI163" s="36" t="s">
        <v>1127</v>
      </c>
      <c r="AJ163" s="38"/>
      <c r="AK163" s="36"/>
      <c r="AL163" s="36" t="s">
        <v>7091</v>
      </c>
      <c r="AM163" s="36" t="s">
        <v>7090</v>
      </c>
      <c r="AN163" s="38">
        <v>52</v>
      </c>
      <c r="AO163" s="36" t="s">
        <v>1062</v>
      </c>
      <c r="AP163" s="36" t="s">
        <v>6605</v>
      </c>
      <c r="AQ163" s="36" t="s">
        <v>6604</v>
      </c>
      <c r="AR163" s="36" t="s">
        <v>5127</v>
      </c>
      <c r="AS163" s="38">
        <v>11166</v>
      </c>
      <c r="AT163" s="36" t="s">
        <v>1416</v>
      </c>
      <c r="AU163" s="42">
        <v>1</v>
      </c>
      <c r="AV163" s="44">
        <v>100</v>
      </c>
      <c r="AW163" s="42">
        <v>1</v>
      </c>
      <c r="AX163" s="36" t="s">
        <v>1079</v>
      </c>
      <c r="AY163" s="42">
        <v>780</v>
      </c>
      <c r="AZ163" s="43">
        <v>780</v>
      </c>
      <c r="BA163" s="38"/>
      <c r="BB163" s="36"/>
      <c r="BC163" s="36"/>
    </row>
    <row r="164" spans="1:55" ht="15" hidden="1" customHeight="1">
      <c r="A164" s="38">
        <v>205864</v>
      </c>
      <c r="B164" s="37" t="s">
        <v>1073</v>
      </c>
      <c r="C164" s="39">
        <v>45540</v>
      </c>
      <c r="D164" s="39">
        <v>45551.620324074102</v>
      </c>
      <c r="E164" s="36" t="s">
        <v>7088</v>
      </c>
      <c r="F164" s="38">
        <v>16248</v>
      </c>
      <c r="G164" s="36" t="s">
        <v>7083</v>
      </c>
      <c r="H164" s="40">
        <v>0.51</v>
      </c>
      <c r="I164" s="36"/>
      <c r="J164" s="40">
        <v>9755.7451000000001</v>
      </c>
      <c r="K164" s="41">
        <v>4975.43</v>
      </c>
      <c r="L164" s="41">
        <v>0</v>
      </c>
      <c r="M164" s="41">
        <v>0</v>
      </c>
      <c r="N164" s="40">
        <v>0.51</v>
      </c>
      <c r="O164" s="36" t="s">
        <v>2054</v>
      </c>
      <c r="P164" s="40">
        <v>0.51</v>
      </c>
      <c r="Q164" s="41">
        <v>4975.43</v>
      </c>
      <c r="R164" s="42">
        <v>0</v>
      </c>
      <c r="S164" s="43">
        <v>0</v>
      </c>
      <c r="T164" s="40"/>
      <c r="U164" s="38">
        <v>549</v>
      </c>
      <c r="V164" s="36" t="s">
        <v>1069</v>
      </c>
      <c r="W164" s="36" t="s">
        <v>901</v>
      </c>
      <c r="X164" s="36" t="s">
        <v>1068</v>
      </c>
      <c r="Y164" s="38">
        <v>332</v>
      </c>
      <c r="Z164" s="36" t="s">
        <v>1133</v>
      </c>
      <c r="AA164" s="38">
        <v>21</v>
      </c>
      <c r="AB164" s="36" t="s">
        <v>1108</v>
      </c>
      <c r="AC164" s="38">
        <v>41</v>
      </c>
      <c r="AD164" s="36" t="s">
        <v>3222</v>
      </c>
      <c r="AE164" s="36" t="s">
        <v>7089</v>
      </c>
      <c r="AF164" s="36" t="s">
        <v>1064</v>
      </c>
      <c r="AG164" s="38">
        <v>56463</v>
      </c>
      <c r="AH164" s="38">
        <v>15068</v>
      </c>
      <c r="AI164" s="36" t="s">
        <v>7086</v>
      </c>
      <c r="AJ164" s="38"/>
      <c r="AK164" s="36"/>
      <c r="AL164" s="36" t="s">
        <v>7085</v>
      </c>
      <c r="AM164" s="36" t="s">
        <v>7084</v>
      </c>
      <c r="AN164" s="38">
        <v>52</v>
      </c>
      <c r="AO164" s="36" t="s">
        <v>1062</v>
      </c>
      <c r="AP164" s="36" t="s">
        <v>6605</v>
      </c>
      <c r="AQ164" s="36" t="s">
        <v>6604</v>
      </c>
      <c r="AR164" s="36" t="s">
        <v>5127</v>
      </c>
      <c r="AS164" s="38">
        <v>16248</v>
      </c>
      <c r="AT164" s="36" t="s">
        <v>7083</v>
      </c>
      <c r="AU164" s="42">
        <v>0.51</v>
      </c>
      <c r="AV164" s="44">
        <v>100</v>
      </c>
      <c r="AW164" s="42">
        <v>0.51</v>
      </c>
      <c r="AX164" s="36" t="s">
        <v>2054</v>
      </c>
      <c r="AY164" s="42">
        <v>9755.7451000000001</v>
      </c>
      <c r="AZ164" s="43">
        <v>4975.43</v>
      </c>
      <c r="BA164" s="38"/>
      <c r="BB164" s="36"/>
      <c r="BC164" s="36"/>
    </row>
    <row r="165" spans="1:55" ht="15" hidden="1" customHeight="1">
      <c r="A165" s="38">
        <v>205863</v>
      </c>
      <c r="B165" s="37" t="s">
        <v>1073</v>
      </c>
      <c r="C165" s="39">
        <v>45540</v>
      </c>
      <c r="D165" s="39">
        <v>45551.620312500003</v>
      </c>
      <c r="E165" s="36" t="s">
        <v>7088</v>
      </c>
      <c r="F165" s="38">
        <v>16248</v>
      </c>
      <c r="G165" s="36" t="s">
        <v>7083</v>
      </c>
      <c r="H165" s="40">
        <v>0.22500000000000001</v>
      </c>
      <c r="I165" s="36"/>
      <c r="J165" s="40">
        <v>7200</v>
      </c>
      <c r="K165" s="41">
        <v>1620</v>
      </c>
      <c r="L165" s="41">
        <v>0</v>
      </c>
      <c r="M165" s="41">
        <v>0</v>
      </c>
      <c r="N165" s="40">
        <v>0.22500000000000001</v>
      </c>
      <c r="O165" s="36" t="s">
        <v>2054</v>
      </c>
      <c r="P165" s="40">
        <v>0.22500000000000001</v>
      </c>
      <c r="Q165" s="41">
        <v>1620</v>
      </c>
      <c r="R165" s="42">
        <v>0</v>
      </c>
      <c r="S165" s="43">
        <v>0</v>
      </c>
      <c r="T165" s="40"/>
      <c r="U165" s="38">
        <v>549</v>
      </c>
      <c r="V165" s="36" t="s">
        <v>1069</v>
      </c>
      <c r="W165" s="36" t="s">
        <v>901</v>
      </c>
      <c r="X165" s="36" t="s">
        <v>1068</v>
      </c>
      <c r="Y165" s="38">
        <v>332</v>
      </c>
      <c r="Z165" s="36" t="s">
        <v>1133</v>
      </c>
      <c r="AA165" s="38">
        <v>21</v>
      </c>
      <c r="AB165" s="36" t="s">
        <v>1108</v>
      </c>
      <c r="AC165" s="38">
        <v>41</v>
      </c>
      <c r="AD165" s="36" t="s">
        <v>3222</v>
      </c>
      <c r="AE165" s="36" t="s">
        <v>7087</v>
      </c>
      <c r="AF165" s="36" t="s">
        <v>1064</v>
      </c>
      <c r="AG165" s="38">
        <v>56463</v>
      </c>
      <c r="AH165" s="38">
        <v>15068</v>
      </c>
      <c r="AI165" s="36" t="s">
        <v>7086</v>
      </c>
      <c r="AJ165" s="38"/>
      <c r="AK165" s="36"/>
      <c r="AL165" s="36" t="s">
        <v>7085</v>
      </c>
      <c r="AM165" s="36" t="s">
        <v>7084</v>
      </c>
      <c r="AN165" s="38">
        <v>52</v>
      </c>
      <c r="AO165" s="36" t="s">
        <v>1062</v>
      </c>
      <c r="AP165" s="36" t="s">
        <v>6605</v>
      </c>
      <c r="AQ165" s="36" t="s">
        <v>6604</v>
      </c>
      <c r="AR165" s="36" t="s">
        <v>5127</v>
      </c>
      <c r="AS165" s="38">
        <v>16248</v>
      </c>
      <c r="AT165" s="36" t="s">
        <v>7083</v>
      </c>
      <c r="AU165" s="42">
        <v>0.22500000000000001</v>
      </c>
      <c r="AV165" s="44">
        <v>100</v>
      </c>
      <c r="AW165" s="42">
        <v>0.22500000000000001</v>
      </c>
      <c r="AX165" s="36" t="s">
        <v>2054</v>
      </c>
      <c r="AY165" s="42">
        <v>7200</v>
      </c>
      <c r="AZ165" s="43">
        <v>1620</v>
      </c>
      <c r="BA165" s="38"/>
      <c r="BB165" s="36"/>
      <c r="BC165" s="36"/>
    </row>
    <row r="166" spans="1:55" ht="15" customHeight="1">
      <c r="A166" s="38">
        <v>205019</v>
      </c>
      <c r="B166" s="37" t="s">
        <v>1073</v>
      </c>
      <c r="C166" s="39">
        <v>45545</v>
      </c>
      <c r="D166" s="39">
        <v>45547.713356481501</v>
      </c>
      <c r="E166" s="36" t="s">
        <v>2457</v>
      </c>
      <c r="F166" s="38">
        <v>15897</v>
      </c>
      <c r="G166" s="36" t="s">
        <v>3019</v>
      </c>
      <c r="H166" s="40">
        <v>1</v>
      </c>
      <c r="I166" s="36"/>
      <c r="J166" s="40">
        <v>690</v>
      </c>
      <c r="K166" s="41">
        <v>690</v>
      </c>
      <c r="L166" s="41">
        <v>0</v>
      </c>
      <c r="M166" s="41">
        <v>0</v>
      </c>
      <c r="N166" s="40">
        <v>1</v>
      </c>
      <c r="O166" s="36" t="s">
        <v>1079</v>
      </c>
      <c r="P166" s="40">
        <v>1</v>
      </c>
      <c r="Q166" s="41">
        <v>690</v>
      </c>
      <c r="R166" s="42">
        <v>0</v>
      </c>
      <c r="S166" s="43">
        <v>0</v>
      </c>
      <c r="T166" s="40"/>
      <c r="U166" s="38">
        <v>549</v>
      </c>
      <c r="V166" s="36" t="s">
        <v>1069</v>
      </c>
      <c r="W166" s="36" t="s">
        <v>901</v>
      </c>
      <c r="X166" s="36" t="s">
        <v>1068</v>
      </c>
      <c r="Y166" s="38">
        <v>390</v>
      </c>
      <c r="Z166" s="36" t="s">
        <v>3018</v>
      </c>
      <c r="AA166" s="38">
        <v>21</v>
      </c>
      <c r="AB166" s="36" t="s">
        <v>1108</v>
      </c>
      <c r="AC166" s="38">
        <v>57</v>
      </c>
      <c r="AD166" s="36" t="s">
        <v>1065</v>
      </c>
      <c r="AE166" s="36" t="s">
        <v>7082</v>
      </c>
      <c r="AF166" s="36" t="s">
        <v>1064</v>
      </c>
      <c r="AG166" s="38">
        <v>56416</v>
      </c>
      <c r="AH166" s="38">
        <v>9789</v>
      </c>
      <c r="AI166" s="36" t="s">
        <v>3676</v>
      </c>
      <c r="AJ166" s="38"/>
      <c r="AK166" s="36"/>
      <c r="AL166" s="36" t="s">
        <v>7080</v>
      </c>
      <c r="AM166" s="36" t="s">
        <v>7079</v>
      </c>
      <c r="AN166" s="38">
        <v>52</v>
      </c>
      <c r="AO166" s="36" t="s">
        <v>1062</v>
      </c>
      <c r="AP166" s="36" t="s">
        <v>3509</v>
      </c>
      <c r="AQ166" s="36" t="s">
        <v>3508</v>
      </c>
      <c r="AR166" s="36" t="s">
        <v>1075</v>
      </c>
      <c r="AS166" s="38">
        <v>15897</v>
      </c>
      <c r="AT166" s="36" t="s">
        <v>3019</v>
      </c>
      <c r="AU166" s="42">
        <v>1</v>
      </c>
      <c r="AV166" s="44">
        <v>100</v>
      </c>
      <c r="AW166" s="42">
        <v>1</v>
      </c>
      <c r="AX166" s="36" t="s">
        <v>1079</v>
      </c>
      <c r="AY166" s="42">
        <v>690</v>
      </c>
      <c r="AZ166" s="43">
        <v>690</v>
      </c>
      <c r="BA166" s="38"/>
      <c r="BB166" s="36"/>
      <c r="BC166" s="36"/>
    </row>
    <row r="167" spans="1:55" ht="15" customHeight="1">
      <c r="A167" s="38">
        <v>205018</v>
      </c>
      <c r="B167" s="37" t="s">
        <v>1073</v>
      </c>
      <c r="C167" s="39">
        <v>45545</v>
      </c>
      <c r="D167" s="39">
        <v>45547.713344907403</v>
      </c>
      <c r="E167" s="36" t="s">
        <v>2457</v>
      </c>
      <c r="F167" s="38">
        <v>6564</v>
      </c>
      <c r="G167" s="36" t="s">
        <v>2346</v>
      </c>
      <c r="H167" s="40">
        <v>1</v>
      </c>
      <c r="I167" s="36"/>
      <c r="J167" s="40">
        <v>1844</v>
      </c>
      <c r="K167" s="41">
        <v>1844</v>
      </c>
      <c r="L167" s="41">
        <v>0</v>
      </c>
      <c r="M167" s="41">
        <v>0</v>
      </c>
      <c r="N167" s="40">
        <v>1</v>
      </c>
      <c r="O167" s="36" t="s">
        <v>1079</v>
      </c>
      <c r="P167" s="40">
        <v>1</v>
      </c>
      <c r="Q167" s="41">
        <v>1844</v>
      </c>
      <c r="R167" s="42">
        <v>0</v>
      </c>
      <c r="S167" s="43">
        <v>0</v>
      </c>
      <c r="T167" s="40"/>
      <c r="U167" s="38">
        <v>549</v>
      </c>
      <c r="V167" s="36" t="s">
        <v>1069</v>
      </c>
      <c r="W167" s="36" t="s">
        <v>901</v>
      </c>
      <c r="X167" s="36" t="s">
        <v>1068</v>
      </c>
      <c r="Y167" s="38">
        <v>378</v>
      </c>
      <c r="Z167" s="36" t="s">
        <v>1473</v>
      </c>
      <c r="AA167" s="38">
        <v>21</v>
      </c>
      <c r="AB167" s="36" t="s">
        <v>1108</v>
      </c>
      <c r="AC167" s="38">
        <v>57</v>
      </c>
      <c r="AD167" s="36" t="s">
        <v>1065</v>
      </c>
      <c r="AE167" s="36" t="s">
        <v>7081</v>
      </c>
      <c r="AF167" s="36" t="s">
        <v>1064</v>
      </c>
      <c r="AG167" s="38">
        <v>56416</v>
      </c>
      <c r="AH167" s="38">
        <v>9789</v>
      </c>
      <c r="AI167" s="36" t="s">
        <v>3676</v>
      </c>
      <c r="AJ167" s="38"/>
      <c r="AK167" s="36"/>
      <c r="AL167" s="36" t="s">
        <v>7080</v>
      </c>
      <c r="AM167" s="36" t="s">
        <v>7079</v>
      </c>
      <c r="AN167" s="38">
        <v>52</v>
      </c>
      <c r="AO167" s="36" t="s">
        <v>1062</v>
      </c>
      <c r="AP167" s="36" t="s">
        <v>3509</v>
      </c>
      <c r="AQ167" s="36" t="s">
        <v>3508</v>
      </c>
      <c r="AR167" s="36" t="s">
        <v>1075</v>
      </c>
      <c r="AS167" s="38">
        <v>6564</v>
      </c>
      <c r="AT167" s="36" t="s">
        <v>2346</v>
      </c>
      <c r="AU167" s="42">
        <v>1</v>
      </c>
      <c r="AV167" s="44">
        <v>100</v>
      </c>
      <c r="AW167" s="42">
        <v>1</v>
      </c>
      <c r="AX167" s="36" t="s">
        <v>1079</v>
      </c>
      <c r="AY167" s="42">
        <v>1844</v>
      </c>
      <c r="AZ167" s="43">
        <v>1844</v>
      </c>
      <c r="BA167" s="38"/>
      <c r="BB167" s="36"/>
      <c r="BC167" s="36"/>
    </row>
    <row r="168" spans="1:55" ht="15" hidden="1" customHeight="1">
      <c r="A168" s="38">
        <v>204696</v>
      </c>
      <c r="B168" s="37" t="s">
        <v>1073</v>
      </c>
      <c r="C168" s="39">
        <v>45540</v>
      </c>
      <c r="D168" s="39">
        <v>45547.420231481497</v>
      </c>
      <c r="E168" s="36" t="s">
        <v>7078</v>
      </c>
      <c r="F168" s="38">
        <v>16327</v>
      </c>
      <c r="G168" s="36" t="s">
        <v>7064</v>
      </c>
      <c r="H168" s="40">
        <v>1</v>
      </c>
      <c r="I168" s="36"/>
      <c r="J168" s="40">
        <v>100</v>
      </c>
      <c r="K168" s="41">
        <v>100</v>
      </c>
      <c r="L168" s="41">
        <v>0</v>
      </c>
      <c r="M168" s="41">
        <v>0</v>
      </c>
      <c r="N168" s="40">
        <v>1</v>
      </c>
      <c r="O168" s="36" t="s">
        <v>1079</v>
      </c>
      <c r="P168" s="40">
        <v>1</v>
      </c>
      <c r="Q168" s="41">
        <v>100</v>
      </c>
      <c r="R168" s="42">
        <v>0</v>
      </c>
      <c r="S168" s="43">
        <v>0</v>
      </c>
      <c r="T168" s="40"/>
      <c r="U168" s="38">
        <v>549</v>
      </c>
      <c r="V168" s="36" t="s">
        <v>1069</v>
      </c>
      <c r="W168" s="36" t="s">
        <v>901</v>
      </c>
      <c r="X168" s="36" t="s">
        <v>1068</v>
      </c>
      <c r="Y168" s="38">
        <v>437</v>
      </c>
      <c r="Z168" s="36" t="s">
        <v>2493</v>
      </c>
      <c r="AA168" s="38">
        <v>9</v>
      </c>
      <c r="AB168" s="36" t="s">
        <v>1122</v>
      </c>
      <c r="AC168" s="38">
        <v>41</v>
      </c>
      <c r="AD168" s="36" t="s">
        <v>3222</v>
      </c>
      <c r="AE168" s="36"/>
      <c r="AF168" s="36" t="s">
        <v>1064</v>
      </c>
      <c r="AG168" s="38">
        <v>56366</v>
      </c>
      <c r="AH168" s="38">
        <v>14984</v>
      </c>
      <c r="AI168" s="36" t="s">
        <v>6819</v>
      </c>
      <c r="AJ168" s="38"/>
      <c r="AK168" s="36"/>
      <c r="AL168" s="36" t="s">
        <v>7077</v>
      </c>
      <c r="AM168" s="36" t="s">
        <v>7076</v>
      </c>
      <c r="AN168" s="38">
        <v>52</v>
      </c>
      <c r="AO168" s="36" t="s">
        <v>1062</v>
      </c>
      <c r="AP168" s="36" t="s">
        <v>6605</v>
      </c>
      <c r="AQ168" s="36" t="s">
        <v>6604</v>
      </c>
      <c r="AR168" s="36" t="s">
        <v>5127</v>
      </c>
      <c r="AS168" s="38">
        <v>16327</v>
      </c>
      <c r="AT168" s="36" t="s">
        <v>2493</v>
      </c>
      <c r="AU168" s="42">
        <v>1</v>
      </c>
      <c r="AV168" s="44">
        <v>100</v>
      </c>
      <c r="AW168" s="42">
        <v>1</v>
      </c>
      <c r="AX168" s="36" t="s">
        <v>1079</v>
      </c>
      <c r="AY168" s="42">
        <v>100</v>
      </c>
      <c r="AZ168" s="43">
        <v>100</v>
      </c>
      <c r="BA168" s="38"/>
      <c r="BB168" s="36"/>
      <c r="BC168" s="36"/>
    </row>
    <row r="169" spans="1:55" ht="15" hidden="1" customHeight="1">
      <c r="A169" s="38">
        <v>204695</v>
      </c>
      <c r="B169" s="37" t="s">
        <v>1073</v>
      </c>
      <c r="C169" s="39">
        <v>45540</v>
      </c>
      <c r="D169" s="39">
        <v>45547.420219907399</v>
      </c>
      <c r="E169" s="36" t="s">
        <v>7078</v>
      </c>
      <c r="F169" s="38">
        <v>194</v>
      </c>
      <c r="G169" s="36" t="s">
        <v>1653</v>
      </c>
      <c r="H169" s="40">
        <v>400</v>
      </c>
      <c r="I169" s="36"/>
      <c r="J169" s="40">
        <v>1.7949999999999999</v>
      </c>
      <c r="K169" s="41">
        <v>718</v>
      </c>
      <c r="L169" s="41">
        <v>0</v>
      </c>
      <c r="M169" s="41">
        <v>0</v>
      </c>
      <c r="N169" s="40">
        <v>400</v>
      </c>
      <c r="O169" s="36" t="s">
        <v>1159</v>
      </c>
      <c r="P169" s="40">
        <v>400</v>
      </c>
      <c r="Q169" s="41">
        <v>718</v>
      </c>
      <c r="R169" s="42">
        <v>0</v>
      </c>
      <c r="S169" s="43">
        <v>0</v>
      </c>
      <c r="T169" s="40"/>
      <c r="U169" s="38">
        <v>549</v>
      </c>
      <c r="V169" s="36" t="s">
        <v>1069</v>
      </c>
      <c r="W169" s="36" t="s">
        <v>901</v>
      </c>
      <c r="X169" s="36" t="s">
        <v>1068</v>
      </c>
      <c r="Y169" s="38">
        <v>307</v>
      </c>
      <c r="Z169" s="36" t="s">
        <v>1158</v>
      </c>
      <c r="AA169" s="38">
        <v>9</v>
      </c>
      <c r="AB169" s="36" t="s">
        <v>1122</v>
      </c>
      <c r="AC169" s="38">
        <v>41</v>
      </c>
      <c r="AD169" s="36" t="s">
        <v>3222</v>
      </c>
      <c r="AE169" s="36"/>
      <c r="AF169" s="36" t="s">
        <v>1064</v>
      </c>
      <c r="AG169" s="38">
        <v>56366</v>
      </c>
      <c r="AH169" s="38">
        <v>14984</v>
      </c>
      <c r="AI169" s="36" t="s">
        <v>6819</v>
      </c>
      <c r="AJ169" s="38"/>
      <c r="AK169" s="36"/>
      <c r="AL169" s="36" t="s">
        <v>7077</v>
      </c>
      <c r="AM169" s="36" t="s">
        <v>7076</v>
      </c>
      <c r="AN169" s="38">
        <v>52</v>
      </c>
      <c r="AO169" s="36" t="s">
        <v>1062</v>
      </c>
      <c r="AP169" s="36" t="s">
        <v>6605</v>
      </c>
      <c r="AQ169" s="36" t="s">
        <v>6604</v>
      </c>
      <c r="AR169" s="36" t="s">
        <v>5127</v>
      </c>
      <c r="AS169" s="38">
        <v>194</v>
      </c>
      <c r="AT169" s="36" t="s">
        <v>1653</v>
      </c>
      <c r="AU169" s="42">
        <v>400</v>
      </c>
      <c r="AV169" s="44">
        <v>100</v>
      </c>
      <c r="AW169" s="42">
        <v>400</v>
      </c>
      <c r="AX169" s="36" t="s">
        <v>1159</v>
      </c>
      <c r="AY169" s="42">
        <v>1.7949999999999999</v>
      </c>
      <c r="AZ169" s="43">
        <v>718</v>
      </c>
      <c r="BA169" s="38"/>
      <c r="BB169" s="36"/>
      <c r="BC169" s="36"/>
    </row>
    <row r="170" spans="1:55" ht="15" customHeight="1">
      <c r="A170" s="38">
        <v>200800</v>
      </c>
      <c r="B170" s="37" t="s">
        <v>1073</v>
      </c>
      <c r="C170" s="39">
        <v>45538</v>
      </c>
      <c r="D170" s="39">
        <v>45538.586562500001</v>
      </c>
      <c r="E170" s="36" t="s">
        <v>7075</v>
      </c>
      <c r="F170" s="38">
        <v>16316</v>
      </c>
      <c r="G170" s="36" t="s">
        <v>3530</v>
      </c>
      <c r="H170" s="40">
        <v>20</v>
      </c>
      <c r="I170" s="36"/>
      <c r="J170" s="40">
        <v>7.7499999999999999E-2</v>
      </c>
      <c r="K170" s="41">
        <v>1.55</v>
      </c>
      <c r="L170" s="41">
        <v>0</v>
      </c>
      <c r="M170" s="41">
        <v>0</v>
      </c>
      <c r="N170" s="40">
        <v>20</v>
      </c>
      <c r="O170" s="36" t="s">
        <v>1079</v>
      </c>
      <c r="P170" s="40">
        <v>20</v>
      </c>
      <c r="Q170" s="41">
        <v>1.55</v>
      </c>
      <c r="R170" s="42">
        <v>0</v>
      </c>
      <c r="S170" s="43">
        <v>0</v>
      </c>
      <c r="T170" s="40"/>
      <c r="U170" s="38">
        <v>549</v>
      </c>
      <c r="V170" s="36" t="s">
        <v>1069</v>
      </c>
      <c r="W170" s="36" t="s">
        <v>901</v>
      </c>
      <c r="X170" s="36" t="s">
        <v>1068</v>
      </c>
      <c r="Y170" s="38">
        <v>320</v>
      </c>
      <c r="Z170" s="36" t="s">
        <v>2039</v>
      </c>
      <c r="AA170" s="38">
        <v>9</v>
      </c>
      <c r="AB170" s="36" t="s">
        <v>1122</v>
      </c>
      <c r="AC170" s="38">
        <v>41</v>
      </c>
      <c r="AD170" s="36" t="s">
        <v>3222</v>
      </c>
      <c r="AE170" s="36"/>
      <c r="AF170" s="36" t="s">
        <v>1064</v>
      </c>
      <c r="AG170" s="38">
        <v>56025</v>
      </c>
      <c r="AH170" s="38">
        <v>1437</v>
      </c>
      <c r="AI170" s="36" t="s">
        <v>2167</v>
      </c>
      <c r="AJ170" s="38"/>
      <c r="AK170" s="36"/>
      <c r="AL170" s="36" t="s">
        <v>4779</v>
      </c>
      <c r="AM170" s="36" t="s">
        <v>7074</v>
      </c>
      <c r="AN170" s="38">
        <v>52</v>
      </c>
      <c r="AO170" s="36" t="s">
        <v>1062</v>
      </c>
      <c r="AP170" s="36" t="s">
        <v>1262</v>
      </c>
      <c r="AQ170" s="36" t="s">
        <v>1261</v>
      </c>
      <c r="AR170" s="36" t="s">
        <v>1260</v>
      </c>
      <c r="AS170" s="38">
        <v>16316</v>
      </c>
      <c r="AT170" s="36" t="s">
        <v>3530</v>
      </c>
      <c r="AU170" s="42">
        <v>20</v>
      </c>
      <c r="AV170" s="44">
        <v>100</v>
      </c>
      <c r="AW170" s="42">
        <v>20</v>
      </c>
      <c r="AX170" s="36" t="s">
        <v>1079</v>
      </c>
      <c r="AY170" s="42">
        <v>7.7499999999999999E-2</v>
      </c>
      <c r="AZ170" s="43">
        <v>1.55</v>
      </c>
      <c r="BA170" s="38"/>
      <c r="BB170" s="36"/>
      <c r="BC170" s="36"/>
    </row>
    <row r="171" spans="1:55" ht="15" customHeight="1">
      <c r="A171" s="38">
        <v>200784</v>
      </c>
      <c r="B171" s="37" t="s">
        <v>1073</v>
      </c>
      <c r="C171" s="39">
        <v>45538</v>
      </c>
      <c r="D171" s="39">
        <v>45538.504583333299</v>
      </c>
      <c r="E171" s="36" t="s">
        <v>7069</v>
      </c>
      <c r="F171" s="38">
        <v>19070</v>
      </c>
      <c r="G171" s="36" t="s">
        <v>6353</v>
      </c>
      <c r="H171" s="40">
        <v>1</v>
      </c>
      <c r="I171" s="36"/>
      <c r="J171" s="40">
        <v>15</v>
      </c>
      <c r="K171" s="41">
        <v>15</v>
      </c>
      <c r="L171" s="41">
        <v>0</v>
      </c>
      <c r="M171" s="41">
        <v>0</v>
      </c>
      <c r="N171" s="40">
        <v>1</v>
      </c>
      <c r="O171" s="36" t="s">
        <v>1079</v>
      </c>
      <c r="P171" s="40">
        <v>1</v>
      </c>
      <c r="Q171" s="41">
        <v>15</v>
      </c>
      <c r="R171" s="42">
        <v>0</v>
      </c>
      <c r="S171" s="43">
        <v>0</v>
      </c>
      <c r="T171" s="40"/>
      <c r="U171" s="38">
        <v>549</v>
      </c>
      <c r="V171" s="36" t="s">
        <v>1069</v>
      </c>
      <c r="W171" s="36" t="s">
        <v>901</v>
      </c>
      <c r="X171" s="36" t="s">
        <v>1068</v>
      </c>
      <c r="Y171" s="38">
        <v>358</v>
      </c>
      <c r="Z171" s="36" t="s">
        <v>1438</v>
      </c>
      <c r="AA171" s="38">
        <v>9</v>
      </c>
      <c r="AB171" s="36" t="s">
        <v>1122</v>
      </c>
      <c r="AC171" s="38">
        <v>41</v>
      </c>
      <c r="AD171" s="36" t="s">
        <v>3222</v>
      </c>
      <c r="AE171" s="36" t="s">
        <v>7073</v>
      </c>
      <c r="AF171" s="36" t="s">
        <v>1064</v>
      </c>
      <c r="AG171" s="38">
        <v>56021</v>
      </c>
      <c r="AH171" s="38">
        <v>1353</v>
      </c>
      <c r="AI171" s="36" t="s">
        <v>1430</v>
      </c>
      <c r="AJ171" s="38"/>
      <c r="AK171" s="36"/>
      <c r="AL171" s="36" t="s">
        <v>7068</v>
      </c>
      <c r="AM171" s="36" t="s">
        <v>7067</v>
      </c>
      <c r="AN171" s="38">
        <v>52</v>
      </c>
      <c r="AO171" s="36" t="s">
        <v>1062</v>
      </c>
      <c r="AP171" s="36" t="s">
        <v>1262</v>
      </c>
      <c r="AQ171" s="36" t="s">
        <v>1261</v>
      </c>
      <c r="AR171" s="36" t="s">
        <v>1260</v>
      </c>
      <c r="AS171" s="38">
        <v>19070</v>
      </c>
      <c r="AT171" s="36" t="s">
        <v>6353</v>
      </c>
      <c r="AU171" s="42">
        <v>1</v>
      </c>
      <c r="AV171" s="44">
        <v>100</v>
      </c>
      <c r="AW171" s="42">
        <v>1</v>
      </c>
      <c r="AX171" s="36" t="s">
        <v>1079</v>
      </c>
      <c r="AY171" s="42">
        <v>15</v>
      </c>
      <c r="AZ171" s="43">
        <v>15</v>
      </c>
      <c r="BA171" s="38"/>
      <c r="BB171" s="36"/>
      <c r="BC171" s="36"/>
    </row>
    <row r="172" spans="1:55" ht="15" customHeight="1">
      <c r="A172" s="38">
        <v>200783</v>
      </c>
      <c r="B172" s="37" t="s">
        <v>1073</v>
      </c>
      <c r="C172" s="39">
        <v>45538</v>
      </c>
      <c r="D172" s="39">
        <v>45538.504571759302</v>
      </c>
      <c r="E172" s="36" t="s">
        <v>7069</v>
      </c>
      <c r="F172" s="38">
        <v>19070</v>
      </c>
      <c r="G172" s="36" t="s">
        <v>6353</v>
      </c>
      <c r="H172" s="40">
        <v>3</v>
      </c>
      <c r="I172" s="36"/>
      <c r="J172" s="40">
        <v>12.6</v>
      </c>
      <c r="K172" s="41">
        <v>37.799999999999997</v>
      </c>
      <c r="L172" s="41">
        <v>0</v>
      </c>
      <c r="M172" s="41">
        <v>0</v>
      </c>
      <c r="N172" s="40">
        <v>3</v>
      </c>
      <c r="O172" s="36" t="s">
        <v>1079</v>
      </c>
      <c r="P172" s="40">
        <v>3</v>
      </c>
      <c r="Q172" s="41">
        <v>37.799999999999997</v>
      </c>
      <c r="R172" s="42">
        <v>0</v>
      </c>
      <c r="S172" s="43">
        <v>0</v>
      </c>
      <c r="T172" s="40"/>
      <c r="U172" s="38">
        <v>549</v>
      </c>
      <c r="V172" s="36" t="s">
        <v>1069</v>
      </c>
      <c r="W172" s="36" t="s">
        <v>901</v>
      </c>
      <c r="X172" s="36" t="s">
        <v>1068</v>
      </c>
      <c r="Y172" s="38">
        <v>358</v>
      </c>
      <c r="Z172" s="36" t="s">
        <v>1438</v>
      </c>
      <c r="AA172" s="38">
        <v>9</v>
      </c>
      <c r="AB172" s="36" t="s">
        <v>1122</v>
      </c>
      <c r="AC172" s="38">
        <v>41</v>
      </c>
      <c r="AD172" s="36" t="s">
        <v>3222</v>
      </c>
      <c r="AE172" s="36" t="s">
        <v>7072</v>
      </c>
      <c r="AF172" s="36" t="s">
        <v>1064</v>
      </c>
      <c r="AG172" s="38">
        <v>56021</v>
      </c>
      <c r="AH172" s="38">
        <v>1353</v>
      </c>
      <c r="AI172" s="36" t="s">
        <v>1430</v>
      </c>
      <c r="AJ172" s="38"/>
      <c r="AK172" s="36"/>
      <c r="AL172" s="36" t="s">
        <v>7068</v>
      </c>
      <c r="AM172" s="36" t="s">
        <v>7067</v>
      </c>
      <c r="AN172" s="38">
        <v>52</v>
      </c>
      <c r="AO172" s="36" t="s">
        <v>1062</v>
      </c>
      <c r="AP172" s="36" t="s">
        <v>1262</v>
      </c>
      <c r="AQ172" s="36" t="s">
        <v>1261</v>
      </c>
      <c r="AR172" s="36" t="s">
        <v>1260</v>
      </c>
      <c r="AS172" s="38">
        <v>19070</v>
      </c>
      <c r="AT172" s="36" t="s">
        <v>6353</v>
      </c>
      <c r="AU172" s="42">
        <v>3</v>
      </c>
      <c r="AV172" s="44">
        <v>100</v>
      </c>
      <c r="AW172" s="42">
        <v>3</v>
      </c>
      <c r="AX172" s="36" t="s">
        <v>1079</v>
      </c>
      <c r="AY172" s="42">
        <v>12.6</v>
      </c>
      <c r="AZ172" s="43">
        <v>37.799999999999997</v>
      </c>
      <c r="BA172" s="38"/>
      <c r="BB172" s="36"/>
      <c r="BC172" s="36"/>
    </row>
    <row r="173" spans="1:55" ht="15" customHeight="1">
      <c r="A173" s="38">
        <v>200782</v>
      </c>
      <c r="B173" s="37" t="s">
        <v>1073</v>
      </c>
      <c r="C173" s="39">
        <v>45538</v>
      </c>
      <c r="D173" s="39">
        <v>45538.504571759302</v>
      </c>
      <c r="E173" s="36" t="s">
        <v>7069</v>
      </c>
      <c r="F173" s="38">
        <v>18439</v>
      </c>
      <c r="G173" s="36" t="s">
        <v>5376</v>
      </c>
      <c r="H173" s="40">
        <v>2</v>
      </c>
      <c r="I173" s="36"/>
      <c r="J173" s="40">
        <v>6</v>
      </c>
      <c r="K173" s="41">
        <v>12</v>
      </c>
      <c r="L173" s="41">
        <v>0</v>
      </c>
      <c r="M173" s="41">
        <v>0</v>
      </c>
      <c r="N173" s="40">
        <v>2</v>
      </c>
      <c r="O173" s="36" t="s">
        <v>1079</v>
      </c>
      <c r="P173" s="40">
        <v>2</v>
      </c>
      <c r="Q173" s="41">
        <v>12</v>
      </c>
      <c r="R173" s="42">
        <v>0</v>
      </c>
      <c r="S173" s="43">
        <v>0</v>
      </c>
      <c r="T173" s="40"/>
      <c r="U173" s="38">
        <v>549</v>
      </c>
      <c r="V173" s="36" t="s">
        <v>1069</v>
      </c>
      <c r="W173" s="36" t="s">
        <v>901</v>
      </c>
      <c r="X173" s="36" t="s">
        <v>1068</v>
      </c>
      <c r="Y173" s="38">
        <v>323</v>
      </c>
      <c r="Z173" s="36" t="s">
        <v>1084</v>
      </c>
      <c r="AA173" s="38">
        <v>9</v>
      </c>
      <c r="AB173" s="36" t="s">
        <v>1122</v>
      </c>
      <c r="AC173" s="38">
        <v>41</v>
      </c>
      <c r="AD173" s="36" t="s">
        <v>3222</v>
      </c>
      <c r="AE173" s="36" t="s">
        <v>7071</v>
      </c>
      <c r="AF173" s="36" t="s">
        <v>1064</v>
      </c>
      <c r="AG173" s="38">
        <v>56021</v>
      </c>
      <c r="AH173" s="38">
        <v>1353</v>
      </c>
      <c r="AI173" s="36" t="s">
        <v>1430</v>
      </c>
      <c r="AJ173" s="38"/>
      <c r="AK173" s="36"/>
      <c r="AL173" s="36" t="s">
        <v>7068</v>
      </c>
      <c r="AM173" s="36" t="s">
        <v>7067</v>
      </c>
      <c r="AN173" s="38">
        <v>52</v>
      </c>
      <c r="AO173" s="36" t="s">
        <v>1062</v>
      </c>
      <c r="AP173" s="36" t="s">
        <v>1262</v>
      </c>
      <c r="AQ173" s="36" t="s">
        <v>1261</v>
      </c>
      <c r="AR173" s="36" t="s">
        <v>1260</v>
      </c>
      <c r="AS173" s="38">
        <v>18439</v>
      </c>
      <c r="AT173" s="36" t="s">
        <v>5376</v>
      </c>
      <c r="AU173" s="42">
        <v>2</v>
      </c>
      <c r="AV173" s="44">
        <v>100</v>
      </c>
      <c r="AW173" s="42">
        <v>2</v>
      </c>
      <c r="AX173" s="36" t="s">
        <v>1079</v>
      </c>
      <c r="AY173" s="42">
        <v>6</v>
      </c>
      <c r="AZ173" s="43">
        <v>12</v>
      </c>
      <c r="BA173" s="38"/>
      <c r="BB173" s="36"/>
      <c r="BC173" s="36"/>
    </row>
    <row r="174" spans="1:55" ht="15" customHeight="1">
      <c r="A174" s="38">
        <v>200781</v>
      </c>
      <c r="B174" s="37" t="s">
        <v>1073</v>
      </c>
      <c r="C174" s="39">
        <v>45538</v>
      </c>
      <c r="D174" s="39">
        <v>45538.504560185203</v>
      </c>
      <c r="E174" s="36" t="s">
        <v>7069</v>
      </c>
      <c r="F174" s="38">
        <v>18439</v>
      </c>
      <c r="G174" s="36" t="s">
        <v>5376</v>
      </c>
      <c r="H174" s="40">
        <v>2</v>
      </c>
      <c r="I174" s="36"/>
      <c r="J174" s="40">
        <v>6.3</v>
      </c>
      <c r="K174" s="41">
        <v>12.6</v>
      </c>
      <c r="L174" s="41">
        <v>0</v>
      </c>
      <c r="M174" s="41">
        <v>0</v>
      </c>
      <c r="N174" s="40">
        <v>2</v>
      </c>
      <c r="O174" s="36" t="s">
        <v>1079</v>
      </c>
      <c r="P174" s="40">
        <v>2</v>
      </c>
      <c r="Q174" s="41">
        <v>12.6</v>
      </c>
      <c r="R174" s="42">
        <v>0</v>
      </c>
      <c r="S174" s="43">
        <v>0</v>
      </c>
      <c r="T174" s="40"/>
      <c r="U174" s="38">
        <v>549</v>
      </c>
      <c r="V174" s="36" t="s">
        <v>1069</v>
      </c>
      <c r="W174" s="36" t="s">
        <v>901</v>
      </c>
      <c r="X174" s="36" t="s">
        <v>1068</v>
      </c>
      <c r="Y174" s="38">
        <v>323</v>
      </c>
      <c r="Z174" s="36" t="s">
        <v>1084</v>
      </c>
      <c r="AA174" s="38">
        <v>9</v>
      </c>
      <c r="AB174" s="36" t="s">
        <v>1122</v>
      </c>
      <c r="AC174" s="38">
        <v>41</v>
      </c>
      <c r="AD174" s="36" t="s">
        <v>3222</v>
      </c>
      <c r="AE174" s="36" t="s">
        <v>7070</v>
      </c>
      <c r="AF174" s="36" t="s">
        <v>1064</v>
      </c>
      <c r="AG174" s="38">
        <v>56021</v>
      </c>
      <c r="AH174" s="38">
        <v>1353</v>
      </c>
      <c r="AI174" s="36" t="s">
        <v>1430</v>
      </c>
      <c r="AJ174" s="38"/>
      <c r="AK174" s="36"/>
      <c r="AL174" s="36" t="s">
        <v>7068</v>
      </c>
      <c r="AM174" s="36" t="s">
        <v>7067</v>
      </c>
      <c r="AN174" s="38">
        <v>52</v>
      </c>
      <c r="AO174" s="36" t="s">
        <v>1062</v>
      </c>
      <c r="AP174" s="36" t="s">
        <v>1262</v>
      </c>
      <c r="AQ174" s="36" t="s">
        <v>1261</v>
      </c>
      <c r="AR174" s="36" t="s">
        <v>1260</v>
      </c>
      <c r="AS174" s="38">
        <v>18439</v>
      </c>
      <c r="AT174" s="36" t="s">
        <v>5376</v>
      </c>
      <c r="AU174" s="42">
        <v>2</v>
      </c>
      <c r="AV174" s="44">
        <v>100</v>
      </c>
      <c r="AW174" s="42">
        <v>2</v>
      </c>
      <c r="AX174" s="36" t="s">
        <v>1079</v>
      </c>
      <c r="AY174" s="42">
        <v>6.3</v>
      </c>
      <c r="AZ174" s="43">
        <v>12.6</v>
      </c>
      <c r="BA174" s="38"/>
      <c r="BB174" s="36"/>
      <c r="BC174" s="36"/>
    </row>
    <row r="175" spans="1:55" ht="15" customHeight="1">
      <c r="A175" s="38">
        <v>200780</v>
      </c>
      <c r="B175" s="37" t="s">
        <v>1073</v>
      </c>
      <c r="C175" s="39">
        <v>45538</v>
      </c>
      <c r="D175" s="39">
        <v>45538.504560185203</v>
      </c>
      <c r="E175" s="36" t="s">
        <v>7069</v>
      </c>
      <c r="F175" s="38">
        <v>6246</v>
      </c>
      <c r="G175" s="36" t="s">
        <v>1489</v>
      </c>
      <c r="H175" s="40">
        <v>1</v>
      </c>
      <c r="I175" s="36"/>
      <c r="J175" s="40">
        <v>2.8</v>
      </c>
      <c r="K175" s="41">
        <v>2.8</v>
      </c>
      <c r="L175" s="41">
        <v>0</v>
      </c>
      <c r="M175" s="41">
        <v>0</v>
      </c>
      <c r="N175" s="40">
        <v>1</v>
      </c>
      <c r="O175" s="36" t="s">
        <v>1079</v>
      </c>
      <c r="P175" s="40">
        <v>1</v>
      </c>
      <c r="Q175" s="41">
        <v>2.8</v>
      </c>
      <c r="R175" s="42">
        <v>0</v>
      </c>
      <c r="S175" s="43">
        <v>0</v>
      </c>
      <c r="T175" s="40"/>
      <c r="U175" s="38">
        <v>549</v>
      </c>
      <c r="V175" s="36" t="s">
        <v>1069</v>
      </c>
      <c r="W175" s="36" t="s">
        <v>901</v>
      </c>
      <c r="X175" s="36" t="s">
        <v>1068</v>
      </c>
      <c r="Y175" s="38">
        <v>323</v>
      </c>
      <c r="Z175" s="36" t="s">
        <v>1084</v>
      </c>
      <c r="AA175" s="38">
        <v>9</v>
      </c>
      <c r="AB175" s="36" t="s">
        <v>1122</v>
      </c>
      <c r="AC175" s="38">
        <v>41</v>
      </c>
      <c r="AD175" s="36" t="s">
        <v>3222</v>
      </c>
      <c r="AE175" s="36"/>
      <c r="AF175" s="36" t="s">
        <v>1064</v>
      </c>
      <c r="AG175" s="38">
        <v>56021</v>
      </c>
      <c r="AH175" s="38">
        <v>1353</v>
      </c>
      <c r="AI175" s="36" t="s">
        <v>1430</v>
      </c>
      <c r="AJ175" s="38"/>
      <c r="AK175" s="36"/>
      <c r="AL175" s="36" t="s">
        <v>7068</v>
      </c>
      <c r="AM175" s="36" t="s">
        <v>7067</v>
      </c>
      <c r="AN175" s="38">
        <v>52</v>
      </c>
      <c r="AO175" s="36" t="s">
        <v>1062</v>
      </c>
      <c r="AP175" s="36" t="s">
        <v>1262</v>
      </c>
      <c r="AQ175" s="36" t="s">
        <v>1261</v>
      </c>
      <c r="AR175" s="36" t="s">
        <v>1260</v>
      </c>
      <c r="AS175" s="38">
        <v>6246</v>
      </c>
      <c r="AT175" s="36" t="s">
        <v>1489</v>
      </c>
      <c r="AU175" s="42">
        <v>1</v>
      </c>
      <c r="AV175" s="44">
        <v>100</v>
      </c>
      <c r="AW175" s="42">
        <v>1</v>
      </c>
      <c r="AX175" s="36" t="s">
        <v>1079</v>
      </c>
      <c r="AY175" s="42">
        <v>2.8</v>
      </c>
      <c r="AZ175" s="43">
        <v>2.8</v>
      </c>
      <c r="BA175" s="38"/>
      <c r="BB175" s="36"/>
      <c r="BC175" s="36"/>
    </row>
    <row r="176" spans="1:55" ht="15" hidden="1" customHeight="1">
      <c r="A176" s="38">
        <v>200084</v>
      </c>
      <c r="B176" s="37" t="s">
        <v>1073</v>
      </c>
      <c r="C176" s="39">
        <v>45531</v>
      </c>
      <c r="D176" s="39">
        <v>45537.601793981499</v>
      </c>
      <c r="E176" s="36" t="s">
        <v>3990</v>
      </c>
      <c r="F176" s="38">
        <v>16327</v>
      </c>
      <c r="G176" s="36" t="s">
        <v>7064</v>
      </c>
      <c r="H176" s="40">
        <v>1</v>
      </c>
      <c r="I176" s="36"/>
      <c r="J176" s="40">
        <v>70</v>
      </c>
      <c r="K176" s="41">
        <v>70</v>
      </c>
      <c r="L176" s="41">
        <v>0</v>
      </c>
      <c r="M176" s="41">
        <v>0</v>
      </c>
      <c r="N176" s="40">
        <v>1</v>
      </c>
      <c r="O176" s="36" t="s">
        <v>1079</v>
      </c>
      <c r="P176" s="40">
        <v>1</v>
      </c>
      <c r="Q176" s="41">
        <v>70</v>
      </c>
      <c r="R176" s="42">
        <v>0</v>
      </c>
      <c r="S176" s="43">
        <v>0</v>
      </c>
      <c r="T176" s="40"/>
      <c r="U176" s="38">
        <v>549</v>
      </c>
      <c r="V176" s="36" t="s">
        <v>1069</v>
      </c>
      <c r="W176" s="36" t="s">
        <v>1124</v>
      </c>
      <c r="X176" s="36" t="s">
        <v>1068</v>
      </c>
      <c r="Y176" s="38">
        <v>437</v>
      </c>
      <c r="Z176" s="36" t="s">
        <v>2493</v>
      </c>
      <c r="AA176" s="38">
        <v>9</v>
      </c>
      <c r="AB176" s="36" t="s">
        <v>1122</v>
      </c>
      <c r="AC176" s="38">
        <v>41</v>
      </c>
      <c r="AD176" s="36" t="s">
        <v>3222</v>
      </c>
      <c r="AE176" s="36"/>
      <c r="AF176" s="36" t="s">
        <v>1064</v>
      </c>
      <c r="AG176" s="38">
        <v>55983</v>
      </c>
      <c r="AH176" s="38">
        <v>14984</v>
      </c>
      <c r="AI176" s="36" t="s">
        <v>6819</v>
      </c>
      <c r="AJ176" s="38"/>
      <c r="AK176" s="36"/>
      <c r="AL176" s="36" t="s">
        <v>7066</v>
      </c>
      <c r="AM176" s="36" t="s">
        <v>7065</v>
      </c>
      <c r="AN176" s="38">
        <v>52</v>
      </c>
      <c r="AO176" s="36" t="s">
        <v>1062</v>
      </c>
      <c r="AP176" s="36" t="s">
        <v>6605</v>
      </c>
      <c r="AQ176" s="36" t="s">
        <v>6604</v>
      </c>
      <c r="AR176" s="36" t="s">
        <v>5127</v>
      </c>
      <c r="AS176" s="38">
        <v>16327</v>
      </c>
      <c r="AT176" s="36" t="s">
        <v>2493</v>
      </c>
      <c r="AU176" s="42">
        <v>1</v>
      </c>
      <c r="AV176" s="44">
        <v>100</v>
      </c>
      <c r="AW176" s="42">
        <v>1</v>
      </c>
      <c r="AX176" s="36" t="s">
        <v>1079</v>
      </c>
      <c r="AY176" s="42">
        <v>70</v>
      </c>
      <c r="AZ176" s="43">
        <v>70</v>
      </c>
      <c r="BA176" s="38"/>
      <c r="BB176" s="36"/>
      <c r="BC176" s="36"/>
    </row>
    <row r="177" spans="1:55" ht="15" hidden="1" customHeight="1">
      <c r="A177" s="38">
        <v>200083</v>
      </c>
      <c r="B177" s="37" t="s">
        <v>1073</v>
      </c>
      <c r="C177" s="39">
        <v>45531</v>
      </c>
      <c r="D177" s="39">
        <v>45537.601782407401</v>
      </c>
      <c r="E177" s="36" t="s">
        <v>3990</v>
      </c>
      <c r="F177" s="38">
        <v>194</v>
      </c>
      <c r="G177" s="36" t="s">
        <v>1653</v>
      </c>
      <c r="H177" s="40">
        <v>1100</v>
      </c>
      <c r="I177" s="36"/>
      <c r="J177" s="40">
        <v>1.7949999999999999</v>
      </c>
      <c r="K177" s="41">
        <v>1974.5</v>
      </c>
      <c r="L177" s="41">
        <v>0</v>
      </c>
      <c r="M177" s="41">
        <v>0</v>
      </c>
      <c r="N177" s="40">
        <v>1100</v>
      </c>
      <c r="O177" s="36" t="s">
        <v>1159</v>
      </c>
      <c r="P177" s="40">
        <v>1100</v>
      </c>
      <c r="Q177" s="41">
        <v>1974.5</v>
      </c>
      <c r="R177" s="42">
        <v>0</v>
      </c>
      <c r="S177" s="43">
        <v>0</v>
      </c>
      <c r="T177" s="40"/>
      <c r="U177" s="38">
        <v>549</v>
      </c>
      <c r="V177" s="36" t="s">
        <v>1069</v>
      </c>
      <c r="W177" s="36" t="s">
        <v>901</v>
      </c>
      <c r="X177" s="36" t="s">
        <v>1068</v>
      </c>
      <c r="Y177" s="38">
        <v>307</v>
      </c>
      <c r="Z177" s="36" t="s">
        <v>1158</v>
      </c>
      <c r="AA177" s="38">
        <v>9</v>
      </c>
      <c r="AB177" s="36" t="s">
        <v>1122</v>
      </c>
      <c r="AC177" s="38">
        <v>41</v>
      </c>
      <c r="AD177" s="36" t="s">
        <v>3222</v>
      </c>
      <c r="AE177" s="36"/>
      <c r="AF177" s="36" t="s">
        <v>1064</v>
      </c>
      <c r="AG177" s="38">
        <v>55983</v>
      </c>
      <c r="AH177" s="38">
        <v>14984</v>
      </c>
      <c r="AI177" s="36" t="s">
        <v>6819</v>
      </c>
      <c r="AJ177" s="38"/>
      <c r="AK177" s="36"/>
      <c r="AL177" s="36" t="s">
        <v>7066</v>
      </c>
      <c r="AM177" s="36" t="s">
        <v>7065</v>
      </c>
      <c r="AN177" s="38">
        <v>52</v>
      </c>
      <c r="AO177" s="36" t="s">
        <v>1062</v>
      </c>
      <c r="AP177" s="36" t="s">
        <v>6605</v>
      </c>
      <c r="AQ177" s="36" t="s">
        <v>6604</v>
      </c>
      <c r="AR177" s="36" t="s">
        <v>5127</v>
      </c>
      <c r="AS177" s="38">
        <v>194</v>
      </c>
      <c r="AT177" s="36" t="s">
        <v>1653</v>
      </c>
      <c r="AU177" s="42">
        <v>1100</v>
      </c>
      <c r="AV177" s="44">
        <v>100</v>
      </c>
      <c r="AW177" s="42">
        <v>1100</v>
      </c>
      <c r="AX177" s="36" t="s">
        <v>1159</v>
      </c>
      <c r="AY177" s="42">
        <v>1.7949999999999999</v>
      </c>
      <c r="AZ177" s="43">
        <v>1974.5</v>
      </c>
      <c r="BA177" s="38"/>
      <c r="BB177" s="36"/>
      <c r="BC177" s="36"/>
    </row>
    <row r="178" spans="1:55" ht="15" hidden="1" customHeight="1">
      <c r="A178" s="38">
        <v>197941</v>
      </c>
      <c r="B178" s="37" t="s">
        <v>1073</v>
      </c>
      <c r="C178" s="39">
        <v>45520</v>
      </c>
      <c r="D178" s="39">
        <v>45533.69</v>
      </c>
      <c r="E178" s="36" t="s">
        <v>656</v>
      </c>
      <c r="F178" s="38">
        <v>16327</v>
      </c>
      <c r="G178" s="36" t="s">
        <v>7064</v>
      </c>
      <c r="H178" s="40">
        <v>1</v>
      </c>
      <c r="I178" s="36"/>
      <c r="J178" s="40">
        <v>650</v>
      </c>
      <c r="K178" s="41">
        <v>650</v>
      </c>
      <c r="L178" s="41">
        <v>0</v>
      </c>
      <c r="M178" s="41">
        <v>0</v>
      </c>
      <c r="N178" s="40">
        <v>1</v>
      </c>
      <c r="O178" s="36" t="s">
        <v>1079</v>
      </c>
      <c r="P178" s="40">
        <v>1</v>
      </c>
      <c r="Q178" s="41">
        <v>650</v>
      </c>
      <c r="R178" s="42">
        <v>0</v>
      </c>
      <c r="S178" s="43">
        <v>0</v>
      </c>
      <c r="T178" s="40"/>
      <c r="U178" s="38">
        <v>549</v>
      </c>
      <c r="V178" s="36" t="s">
        <v>1069</v>
      </c>
      <c r="W178" s="36" t="s">
        <v>901</v>
      </c>
      <c r="X178" s="36" t="s">
        <v>1068</v>
      </c>
      <c r="Y178" s="38">
        <v>437</v>
      </c>
      <c r="Z178" s="36" t="s">
        <v>2493</v>
      </c>
      <c r="AA178" s="38">
        <v>9</v>
      </c>
      <c r="AB178" s="36" t="s">
        <v>1122</v>
      </c>
      <c r="AC178" s="38">
        <v>41</v>
      </c>
      <c r="AD178" s="36" t="s">
        <v>3222</v>
      </c>
      <c r="AE178" s="36"/>
      <c r="AF178" s="36" t="s">
        <v>1064</v>
      </c>
      <c r="AG178" s="38">
        <v>55875</v>
      </c>
      <c r="AH178" s="38">
        <v>14925</v>
      </c>
      <c r="AI178" s="36" t="s">
        <v>7063</v>
      </c>
      <c r="AJ178" s="38"/>
      <c r="AK178" s="36"/>
      <c r="AL178" s="36" t="s">
        <v>7062</v>
      </c>
      <c r="AM178" s="36" t="s">
        <v>7061</v>
      </c>
      <c r="AN178" s="38">
        <v>52</v>
      </c>
      <c r="AO178" s="36" t="s">
        <v>1062</v>
      </c>
      <c r="AP178" s="36" t="s">
        <v>6605</v>
      </c>
      <c r="AQ178" s="36" t="s">
        <v>6604</v>
      </c>
      <c r="AR178" s="36" t="s">
        <v>5127</v>
      </c>
      <c r="AS178" s="38">
        <v>16327</v>
      </c>
      <c r="AT178" s="36" t="s">
        <v>2493</v>
      </c>
      <c r="AU178" s="42">
        <v>1</v>
      </c>
      <c r="AV178" s="44">
        <v>100</v>
      </c>
      <c r="AW178" s="42">
        <v>1</v>
      </c>
      <c r="AX178" s="36" t="s">
        <v>1079</v>
      </c>
      <c r="AY178" s="42">
        <v>650</v>
      </c>
      <c r="AZ178" s="43">
        <v>650</v>
      </c>
      <c r="BA178" s="38"/>
      <c r="BB178" s="36"/>
      <c r="BC178" s="36"/>
    </row>
    <row r="179" spans="1:55" ht="15" customHeight="1">
      <c r="A179" s="38">
        <v>196407</v>
      </c>
      <c r="B179" s="37" t="s">
        <v>1073</v>
      </c>
      <c r="C179" s="39">
        <v>45527</v>
      </c>
      <c r="D179" s="39">
        <v>45532.434895833299</v>
      </c>
      <c r="E179" s="36" t="s">
        <v>7060</v>
      </c>
      <c r="F179" s="38">
        <v>19410</v>
      </c>
      <c r="G179" s="36" t="s">
        <v>6884</v>
      </c>
      <c r="H179" s="40">
        <v>1</v>
      </c>
      <c r="I179" s="36"/>
      <c r="J179" s="40">
        <v>520</v>
      </c>
      <c r="K179" s="41">
        <v>520</v>
      </c>
      <c r="L179" s="41">
        <v>0</v>
      </c>
      <c r="M179" s="41">
        <v>0</v>
      </c>
      <c r="N179" s="40">
        <v>1</v>
      </c>
      <c r="O179" s="36" t="s">
        <v>1079</v>
      </c>
      <c r="P179" s="40">
        <v>1</v>
      </c>
      <c r="Q179" s="41">
        <v>520</v>
      </c>
      <c r="R179" s="42">
        <v>0</v>
      </c>
      <c r="S179" s="43">
        <v>0</v>
      </c>
      <c r="T179" s="40"/>
      <c r="U179" s="38">
        <v>549</v>
      </c>
      <c r="V179" s="36" t="s">
        <v>1069</v>
      </c>
      <c r="W179" s="36" t="s">
        <v>901</v>
      </c>
      <c r="X179" s="36" t="s">
        <v>1068</v>
      </c>
      <c r="Y179" s="38">
        <v>438</v>
      </c>
      <c r="Z179" s="36" t="s">
        <v>1123</v>
      </c>
      <c r="AA179" s="38">
        <v>21</v>
      </c>
      <c r="AB179" s="36" t="s">
        <v>1108</v>
      </c>
      <c r="AC179" s="38">
        <v>57</v>
      </c>
      <c r="AD179" s="36" t="s">
        <v>1065</v>
      </c>
      <c r="AE179" s="36"/>
      <c r="AF179" s="36" t="s">
        <v>1064</v>
      </c>
      <c r="AG179" s="38">
        <v>55803</v>
      </c>
      <c r="AH179" s="38">
        <v>1031</v>
      </c>
      <c r="AI179" s="36" t="s">
        <v>1121</v>
      </c>
      <c r="AJ179" s="38"/>
      <c r="AK179" s="36"/>
      <c r="AL179" s="36" t="s">
        <v>7059</v>
      </c>
      <c r="AM179" s="36" t="s">
        <v>7058</v>
      </c>
      <c r="AN179" s="38">
        <v>52</v>
      </c>
      <c r="AO179" s="36" t="s">
        <v>1062</v>
      </c>
      <c r="AP179" s="36" t="s">
        <v>1841</v>
      </c>
      <c r="AQ179" s="36" t="s">
        <v>1706</v>
      </c>
      <c r="AR179" s="36" t="s">
        <v>1320</v>
      </c>
      <c r="AS179" s="38">
        <v>19410</v>
      </c>
      <c r="AT179" s="36" t="s">
        <v>6884</v>
      </c>
      <c r="AU179" s="42">
        <v>1</v>
      </c>
      <c r="AV179" s="44">
        <v>100</v>
      </c>
      <c r="AW179" s="42">
        <v>1</v>
      </c>
      <c r="AX179" s="36" t="s">
        <v>1079</v>
      </c>
      <c r="AY179" s="42">
        <v>520</v>
      </c>
      <c r="AZ179" s="43">
        <v>520</v>
      </c>
      <c r="BA179" s="38"/>
      <c r="BB179" s="36"/>
      <c r="BC179" s="36"/>
    </row>
    <row r="180" spans="1:55" ht="15" customHeight="1">
      <c r="A180" s="38">
        <v>196406</v>
      </c>
      <c r="B180" s="37" t="s">
        <v>1073</v>
      </c>
      <c r="C180" s="39">
        <v>45527</v>
      </c>
      <c r="D180" s="39">
        <v>45532.430682870399</v>
      </c>
      <c r="E180" s="36" t="s">
        <v>829</v>
      </c>
      <c r="F180" s="38">
        <v>11108</v>
      </c>
      <c r="G180" s="36" t="s">
        <v>5856</v>
      </c>
      <c r="H180" s="40">
        <v>1</v>
      </c>
      <c r="I180" s="36"/>
      <c r="J180" s="40">
        <v>750</v>
      </c>
      <c r="K180" s="41">
        <v>750</v>
      </c>
      <c r="L180" s="41">
        <v>0</v>
      </c>
      <c r="M180" s="41">
        <v>0</v>
      </c>
      <c r="N180" s="40">
        <v>1</v>
      </c>
      <c r="O180" s="36" t="s">
        <v>1079</v>
      </c>
      <c r="P180" s="40">
        <v>1</v>
      </c>
      <c r="Q180" s="41">
        <v>750</v>
      </c>
      <c r="R180" s="42">
        <v>0</v>
      </c>
      <c r="S180" s="43">
        <v>0</v>
      </c>
      <c r="T180" s="40"/>
      <c r="U180" s="38">
        <v>549</v>
      </c>
      <c r="V180" s="36" t="s">
        <v>1069</v>
      </c>
      <c r="W180" s="36" t="s">
        <v>1124</v>
      </c>
      <c r="X180" s="36" t="s">
        <v>1068</v>
      </c>
      <c r="Y180" s="38">
        <v>422</v>
      </c>
      <c r="Z180" s="36" t="s">
        <v>1067</v>
      </c>
      <c r="AA180" s="38">
        <v>21</v>
      </c>
      <c r="AB180" s="36" t="s">
        <v>1108</v>
      </c>
      <c r="AC180" s="38">
        <v>57</v>
      </c>
      <c r="AD180" s="36" t="s">
        <v>1065</v>
      </c>
      <c r="AE180" s="36"/>
      <c r="AF180" s="36" t="s">
        <v>1064</v>
      </c>
      <c r="AG180" s="38">
        <v>55800</v>
      </c>
      <c r="AH180" s="38">
        <v>6958</v>
      </c>
      <c r="AI180" s="36" t="s">
        <v>5858</v>
      </c>
      <c r="AJ180" s="38"/>
      <c r="AK180" s="36"/>
      <c r="AL180" s="36" t="s">
        <v>7057</v>
      </c>
      <c r="AM180" s="36" t="s">
        <v>7056</v>
      </c>
      <c r="AN180" s="38">
        <v>52</v>
      </c>
      <c r="AO180" s="36" t="s">
        <v>1062</v>
      </c>
      <c r="AP180" s="36" t="s">
        <v>5129</v>
      </c>
      <c r="AQ180" s="36" t="s">
        <v>5128</v>
      </c>
      <c r="AR180" s="36" t="s">
        <v>5127</v>
      </c>
      <c r="AS180" s="38">
        <v>11108</v>
      </c>
      <c r="AT180" s="36" t="s">
        <v>5856</v>
      </c>
      <c r="AU180" s="42">
        <v>1</v>
      </c>
      <c r="AV180" s="44">
        <v>100</v>
      </c>
      <c r="AW180" s="42">
        <v>1</v>
      </c>
      <c r="AX180" s="36" t="s">
        <v>1079</v>
      </c>
      <c r="AY180" s="42">
        <v>750</v>
      </c>
      <c r="AZ180" s="43">
        <v>750</v>
      </c>
      <c r="BA180" s="38"/>
      <c r="BB180" s="36"/>
      <c r="BC180" s="36"/>
    </row>
    <row r="181" spans="1:55" ht="15" customHeight="1">
      <c r="A181" s="38">
        <v>196357</v>
      </c>
      <c r="B181" s="37" t="s">
        <v>1073</v>
      </c>
      <c r="C181" s="39">
        <v>45527</v>
      </c>
      <c r="D181" s="39">
        <v>45532.410613425898</v>
      </c>
      <c r="E181" s="36" t="s">
        <v>2005</v>
      </c>
      <c r="F181" s="38">
        <v>20037</v>
      </c>
      <c r="G181" s="36" t="s">
        <v>7053</v>
      </c>
      <c r="H181" s="40">
        <v>60</v>
      </c>
      <c r="I181" s="36"/>
      <c r="J181" s="40">
        <v>37</v>
      </c>
      <c r="K181" s="41">
        <v>2220</v>
      </c>
      <c r="L181" s="41">
        <v>0</v>
      </c>
      <c r="M181" s="41">
        <v>0</v>
      </c>
      <c r="N181" s="40">
        <v>60</v>
      </c>
      <c r="O181" s="36" t="s">
        <v>1079</v>
      </c>
      <c r="P181" s="40">
        <v>60</v>
      </c>
      <c r="Q181" s="41">
        <v>2220</v>
      </c>
      <c r="R181" s="42">
        <v>0</v>
      </c>
      <c r="S181" s="43">
        <v>0</v>
      </c>
      <c r="T181" s="40"/>
      <c r="U181" s="38">
        <v>549</v>
      </c>
      <c r="V181" s="36" t="s">
        <v>1069</v>
      </c>
      <c r="W181" s="36" t="s">
        <v>901</v>
      </c>
      <c r="X181" s="36" t="s">
        <v>1068</v>
      </c>
      <c r="Y181" s="38">
        <v>315</v>
      </c>
      <c r="Z181" s="36" t="s">
        <v>1220</v>
      </c>
      <c r="AA181" s="38">
        <v>9</v>
      </c>
      <c r="AB181" s="36" t="s">
        <v>1122</v>
      </c>
      <c r="AC181" s="38">
        <v>41</v>
      </c>
      <c r="AD181" s="36" t="s">
        <v>3222</v>
      </c>
      <c r="AE181" s="36"/>
      <c r="AF181" s="36" t="s">
        <v>1064</v>
      </c>
      <c r="AG181" s="38">
        <v>55796</v>
      </c>
      <c r="AH181" s="38">
        <v>6654</v>
      </c>
      <c r="AI181" s="36" t="s">
        <v>2612</v>
      </c>
      <c r="AJ181" s="38"/>
      <c r="AK181" s="36"/>
      <c r="AL181" s="36" t="s">
        <v>7055</v>
      </c>
      <c r="AM181" s="36" t="s">
        <v>7054</v>
      </c>
      <c r="AN181" s="38">
        <v>52</v>
      </c>
      <c r="AO181" s="36" t="s">
        <v>1062</v>
      </c>
      <c r="AP181" s="36" t="s">
        <v>1262</v>
      </c>
      <c r="AQ181" s="36" t="s">
        <v>1261</v>
      </c>
      <c r="AR181" s="36" t="s">
        <v>1260</v>
      </c>
      <c r="AS181" s="38">
        <v>20037</v>
      </c>
      <c r="AT181" s="36" t="s">
        <v>7053</v>
      </c>
      <c r="AU181" s="42">
        <v>60</v>
      </c>
      <c r="AV181" s="44">
        <v>100</v>
      </c>
      <c r="AW181" s="42">
        <v>60</v>
      </c>
      <c r="AX181" s="36" t="s">
        <v>1079</v>
      </c>
      <c r="AY181" s="42">
        <v>37</v>
      </c>
      <c r="AZ181" s="43">
        <v>2220</v>
      </c>
      <c r="BA181" s="38"/>
      <c r="BB181" s="36"/>
      <c r="BC181" s="36"/>
    </row>
    <row r="182" spans="1:55" ht="15" hidden="1" customHeight="1">
      <c r="A182" s="38">
        <v>193151</v>
      </c>
      <c r="B182" s="37" t="s">
        <v>1073</v>
      </c>
      <c r="C182" s="39">
        <v>45520</v>
      </c>
      <c r="D182" s="39">
        <v>45527.719629629602</v>
      </c>
      <c r="E182" s="36" t="s">
        <v>7048</v>
      </c>
      <c r="F182" s="38">
        <v>19781</v>
      </c>
      <c r="G182" s="36" t="s">
        <v>7052</v>
      </c>
      <c r="H182" s="40">
        <v>1</v>
      </c>
      <c r="I182" s="36"/>
      <c r="J182" s="40">
        <v>216</v>
      </c>
      <c r="K182" s="41">
        <v>216</v>
      </c>
      <c r="L182" s="41">
        <v>0</v>
      </c>
      <c r="M182" s="41">
        <v>0</v>
      </c>
      <c r="N182" s="40">
        <v>1</v>
      </c>
      <c r="O182" s="36" t="s">
        <v>7051</v>
      </c>
      <c r="P182" s="40">
        <v>1</v>
      </c>
      <c r="Q182" s="41">
        <v>216</v>
      </c>
      <c r="R182" s="42">
        <v>0</v>
      </c>
      <c r="S182" s="43">
        <v>0</v>
      </c>
      <c r="T182" s="40"/>
      <c r="U182" s="38">
        <v>549</v>
      </c>
      <c r="V182" s="36" t="s">
        <v>1069</v>
      </c>
      <c r="W182" s="36" t="s">
        <v>901</v>
      </c>
      <c r="X182" s="36" t="s">
        <v>1068</v>
      </c>
      <c r="Y182" s="38">
        <v>422</v>
      </c>
      <c r="Z182" s="36" t="s">
        <v>1067</v>
      </c>
      <c r="AA182" s="38">
        <v>9</v>
      </c>
      <c r="AB182" s="36" t="s">
        <v>1122</v>
      </c>
      <c r="AC182" s="38">
        <v>41</v>
      </c>
      <c r="AD182" s="36" t="s">
        <v>3222</v>
      </c>
      <c r="AE182" s="36"/>
      <c r="AF182" s="36" t="s">
        <v>1064</v>
      </c>
      <c r="AG182" s="38">
        <v>55605</v>
      </c>
      <c r="AH182" s="38">
        <v>783</v>
      </c>
      <c r="AI182" s="36" t="s">
        <v>1063</v>
      </c>
      <c r="AJ182" s="38"/>
      <c r="AK182" s="36"/>
      <c r="AL182" s="36" t="s">
        <v>7047</v>
      </c>
      <c r="AM182" s="36" t="s">
        <v>7046</v>
      </c>
      <c r="AN182" s="38">
        <v>52</v>
      </c>
      <c r="AO182" s="36" t="s">
        <v>1062</v>
      </c>
      <c r="AP182" s="36" t="s">
        <v>6605</v>
      </c>
      <c r="AQ182" s="36" t="s">
        <v>6604</v>
      </c>
      <c r="AR182" s="36" t="s">
        <v>5127</v>
      </c>
      <c r="AS182" s="38">
        <v>19781</v>
      </c>
      <c r="AT182" s="36" t="s">
        <v>7052</v>
      </c>
      <c r="AU182" s="42">
        <v>1</v>
      </c>
      <c r="AV182" s="44">
        <v>100</v>
      </c>
      <c r="AW182" s="42">
        <v>1</v>
      </c>
      <c r="AX182" s="36" t="s">
        <v>7051</v>
      </c>
      <c r="AY182" s="42">
        <v>216</v>
      </c>
      <c r="AZ182" s="43">
        <v>216</v>
      </c>
      <c r="BA182" s="38"/>
      <c r="BB182" s="36"/>
      <c r="BC182" s="36"/>
    </row>
    <row r="183" spans="1:55" ht="15" hidden="1" customHeight="1">
      <c r="A183" s="38">
        <v>193150</v>
      </c>
      <c r="B183" s="37" t="s">
        <v>1073</v>
      </c>
      <c r="C183" s="39">
        <v>45520</v>
      </c>
      <c r="D183" s="39">
        <v>45527.719618055598</v>
      </c>
      <c r="E183" s="36" t="s">
        <v>7048</v>
      </c>
      <c r="F183" s="38">
        <v>16327</v>
      </c>
      <c r="G183" s="36" t="s">
        <v>2493</v>
      </c>
      <c r="H183" s="40">
        <v>1</v>
      </c>
      <c r="I183" s="36"/>
      <c r="J183" s="40">
        <v>40</v>
      </c>
      <c r="K183" s="41">
        <v>40</v>
      </c>
      <c r="L183" s="41">
        <v>0</v>
      </c>
      <c r="M183" s="41">
        <v>0</v>
      </c>
      <c r="N183" s="40">
        <v>1</v>
      </c>
      <c r="O183" s="36" t="s">
        <v>1079</v>
      </c>
      <c r="P183" s="40">
        <v>1</v>
      </c>
      <c r="Q183" s="41">
        <v>40</v>
      </c>
      <c r="R183" s="42">
        <v>0</v>
      </c>
      <c r="S183" s="43">
        <v>0</v>
      </c>
      <c r="T183" s="40"/>
      <c r="U183" s="38">
        <v>549</v>
      </c>
      <c r="V183" s="36" t="s">
        <v>1069</v>
      </c>
      <c r="W183" s="36" t="s">
        <v>901</v>
      </c>
      <c r="X183" s="36" t="s">
        <v>1068</v>
      </c>
      <c r="Y183" s="38">
        <v>437</v>
      </c>
      <c r="Z183" s="36" t="s">
        <v>2493</v>
      </c>
      <c r="AA183" s="38">
        <v>9</v>
      </c>
      <c r="AB183" s="36" t="s">
        <v>1122</v>
      </c>
      <c r="AC183" s="38">
        <v>41</v>
      </c>
      <c r="AD183" s="36" t="s">
        <v>3222</v>
      </c>
      <c r="AE183" s="36" t="s">
        <v>7050</v>
      </c>
      <c r="AF183" s="36" t="s">
        <v>1064</v>
      </c>
      <c r="AG183" s="38">
        <v>55605</v>
      </c>
      <c r="AH183" s="38">
        <v>783</v>
      </c>
      <c r="AI183" s="36" t="s">
        <v>1063</v>
      </c>
      <c r="AJ183" s="38"/>
      <c r="AK183" s="36"/>
      <c r="AL183" s="36" t="s">
        <v>7047</v>
      </c>
      <c r="AM183" s="36" t="s">
        <v>7046</v>
      </c>
      <c r="AN183" s="38">
        <v>52</v>
      </c>
      <c r="AO183" s="36" t="s">
        <v>1062</v>
      </c>
      <c r="AP183" s="36" t="s">
        <v>6605</v>
      </c>
      <c r="AQ183" s="36" t="s">
        <v>6604</v>
      </c>
      <c r="AR183" s="36" t="s">
        <v>5127</v>
      </c>
      <c r="AS183" s="38">
        <v>16327</v>
      </c>
      <c r="AT183" s="36" t="s">
        <v>2493</v>
      </c>
      <c r="AU183" s="42">
        <v>1</v>
      </c>
      <c r="AV183" s="44">
        <v>100</v>
      </c>
      <c r="AW183" s="42">
        <v>1</v>
      </c>
      <c r="AX183" s="36" t="s">
        <v>1079</v>
      </c>
      <c r="AY183" s="42">
        <v>40</v>
      </c>
      <c r="AZ183" s="43">
        <v>40</v>
      </c>
      <c r="BA183" s="38"/>
      <c r="BB183" s="36"/>
      <c r="BC183" s="36"/>
    </row>
    <row r="184" spans="1:55" ht="15" hidden="1" customHeight="1">
      <c r="A184" s="38">
        <v>193149</v>
      </c>
      <c r="B184" s="37" t="s">
        <v>1073</v>
      </c>
      <c r="C184" s="39">
        <v>45520</v>
      </c>
      <c r="D184" s="39">
        <v>45527.719618055598</v>
      </c>
      <c r="E184" s="36" t="s">
        <v>7048</v>
      </c>
      <c r="F184" s="38">
        <v>16327</v>
      </c>
      <c r="G184" s="36" t="s">
        <v>2493</v>
      </c>
      <c r="H184" s="40">
        <v>1</v>
      </c>
      <c r="I184" s="36"/>
      <c r="J184" s="40">
        <v>40</v>
      </c>
      <c r="K184" s="41">
        <v>40</v>
      </c>
      <c r="L184" s="41">
        <v>0</v>
      </c>
      <c r="M184" s="41">
        <v>0</v>
      </c>
      <c r="N184" s="40">
        <v>1</v>
      </c>
      <c r="O184" s="36" t="s">
        <v>1079</v>
      </c>
      <c r="P184" s="40">
        <v>1</v>
      </c>
      <c r="Q184" s="41">
        <v>40</v>
      </c>
      <c r="R184" s="42">
        <v>0</v>
      </c>
      <c r="S184" s="43">
        <v>0</v>
      </c>
      <c r="T184" s="40"/>
      <c r="U184" s="38">
        <v>549</v>
      </c>
      <c r="V184" s="36" t="s">
        <v>1069</v>
      </c>
      <c r="W184" s="36" t="s">
        <v>901</v>
      </c>
      <c r="X184" s="36" t="s">
        <v>1068</v>
      </c>
      <c r="Y184" s="38">
        <v>437</v>
      </c>
      <c r="Z184" s="36" t="s">
        <v>2493</v>
      </c>
      <c r="AA184" s="38">
        <v>9</v>
      </c>
      <c r="AB184" s="36" t="s">
        <v>1122</v>
      </c>
      <c r="AC184" s="38">
        <v>41</v>
      </c>
      <c r="AD184" s="36" t="s">
        <v>3222</v>
      </c>
      <c r="AE184" s="36" t="s">
        <v>7049</v>
      </c>
      <c r="AF184" s="36" t="s">
        <v>1064</v>
      </c>
      <c r="AG184" s="38">
        <v>55605</v>
      </c>
      <c r="AH184" s="38">
        <v>783</v>
      </c>
      <c r="AI184" s="36" t="s">
        <v>1063</v>
      </c>
      <c r="AJ184" s="38"/>
      <c r="AK184" s="36"/>
      <c r="AL184" s="36" t="s">
        <v>7047</v>
      </c>
      <c r="AM184" s="36" t="s">
        <v>7046</v>
      </c>
      <c r="AN184" s="38">
        <v>52</v>
      </c>
      <c r="AO184" s="36" t="s">
        <v>1062</v>
      </c>
      <c r="AP184" s="36" t="s">
        <v>6605</v>
      </c>
      <c r="AQ184" s="36" t="s">
        <v>6604</v>
      </c>
      <c r="AR184" s="36" t="s">
        <v>5127</v>
      </c>
      <c r="AS184" s="38">
        <v>16327</v>
      </c>
      <c r="AT184" s="36" t="s">
        <v>2493</v>
      </c>
      <c r="AU184" s="42">
        <v>1</v>
      </c>
      <c r="AV184" s="44">
        <v>100</v>
      </c>
      <c r="AW184" s="42">
        <v>1</v>
      </c>
      <c r="AX184" s="36" t="s">
        <v>1079</v>
      </c>
      <c r="AY184" s="42">
        <v>40</v>
      </c>
      <c r="AZ184" s="43">
        <v>40</v>
      </c>
      <c r="BA184" s="38"/>
      <c r="BB184" s="36"/>
      <c r="BC184" s="36"/>
    </row>
    <row r="185" spans="1:55" ht="15" hidden="1" customHeight="1">
      <c r="A185" s="38">
        <v>193148</v>
      </c>
      <c r="B185" s="37" t="s">
        <v>1073</v>
      </c>
      <c r="C185" s="39">
        <v>45520</v>
      </c>
      <c r="D185" s="39">
        <v>45527.7196064815</v>
      </c>
      <c r="E185" s="36" t="s">
        <v>7048</v>
      </c>
      <c r="F185" s="38">
        <v>12761</v>
      </c>
      <c r="G185" s="36" t="s">
        <v>5111</v>
      </c>
      <c r="H185" s="40">
        <v>3</v>
      </c>
      <c r="I185" s="36"/>
      <c r="J185" s="40">
        <v>7</v>
      </c>
      <c r="K185" s="41">
        <v>21</v>
      </c>
      <c r="L185" s="41">
        <v>0</v>
      </c>
      <c r="M185" s="41">
        <v>0</v>
      </c>
      <c r="N185" s="40">
        <v>3</v>
      </c>
      <c r="O185" s="36" t="s">
        <v>1110</v>
      </c>
      <c r="P185" s="40">
        <v>3</v>
      </c>
      <c r="Q185" s="41">
        <v>21</v>
      </c>
      <c r="R185" s="42">
        <v>0</v>
      </c>
      <c r="S185" s="43">
        <v>0</v>
      </c>
      <c r="T185" s="40"/>
      <c r="U185" s="38">
        <v>549</v>
      </c>
      <c r="V185" s="36" t="s">
        <v>1069</v>
      </c>
      <c r="W185" s="36" t="s">
        <v>901</v>
      </c>
      <c r="X185" s="36" t="s">
        <v>1068</v>
      </c>
      <c r="Y185" s="38">
        <v>442</v>
      </c>
      <c r="Z185" s="36" t="s">
        <v>1201</v>
      </c>
      <c r="AA185" s="38">
        <v>9</v>
      </c>
      <c r="AB185" s="36" t="s">
        <v>1122</v>
      </c>
      <c r="AC185" s="38">
        <v>41</v>
      </c>
      <c r="AD185" s="36" t="s">
        <v>3222</v>
      </c>
      <c r="AE185" s="36"/>
      <c r="AF185" s="36" t="s">
        <v>1064</v>
      </c>
      <c r="AG185" s="38">
        <v>55605</v>
      </c>
      <c r="AH185" s="38">
        <v>783</v>
      </c>
      <c r="AI185" s="36" t="s">
        <v>1063</v>
      </c>
      <c r="AJ185" s="38"/>
      <c r="AK185" s="36"/>
      <c r="AL185" s="36" t="s">
        <v>7047</v>
      </c>
      <c r="AM185" s="36" t="s">
        <v>7046</v>
      </c>
      <c r="AN185" s="38">
        <v>52</v>
      </c>
      <c r="AO185" s="36" t="s">
        <v>1062</v>
      </c>
      <c r="AP185" s="36" t="s">
        <v>6605</v>
      </c>
      <c r="AQ185" s="36" t="s">
        <v>6604</v>
      </c>
      <c r="AR185" s="36" t="s">
        <v>5127</v>
      </c>
      <c r="AS185" s="38">
        <v>12761</v>
      </c>
      <c r="AT185" s="36" t="s">
        <v>5111</v>
      </c>
      <c r="AU185" s="42">
        <v>3</v>
      </c>
      <c r="AV185" s="44">
        <v>100</v>
      </c>
      <c r="AW185" s="42">
        <v>3</v>
      </c>
      <c r="AX185" s="36" t="s">
        <v>1110</v>
      </c>
      <c r="AY185" s="42">
        <v>7</v>
      </c>
      <c r="AZ185" s="43">
        <v>21</v>
      </c>
      <c r="BA185" s="38"/>
      <c r="BB185" s="36"/>
      <c r="BC185" s="36"/>
    </row>
    <row r="186" spans="1:55" ht="15" hidden="1" customHeight="1">
      <c r="A186" s="38">
        <v>193147</v>
      </c>
      <c r="B186" s="37" t="s">
        <v>1073</v>
      </c>
      <c r="C186" s="39">
        <v>45520</v>
      </c>
      <c r="D186" s="39">
        <v>45527.719594907401</v>
      </c>
      <c r="E186" s="36" t="s">
        <v>7048</v>
      </c>
      <c r="F186" s="38">
        <v>11097</v>
      </c>
      <c r="G186" s="36" t="s">
        <v>7045</v>
      </c>
      <c r="H186" s="40">
        <v>1</v>
      </c>
      <c r="I186" s="36"/>
      <c r="J186" s="40">
        <v>400</v>
      </c>
      <c r="K186" s="41">
        <v>400</v>
      </c>
      <c r="L186" s="41">
        <v>0</v>
      </c>
      <c r="M186" s="41">
        <v>0</v>
      </c>
      <c r="N186" s="40">
        <v>1</v>
      </c>
      <c r="O186" s="36" t="s">
        <v>7044</v>
      </c>
      <c r="P186" s="40">
        <v>1</v>
      </c>
      <c r="Q186" s="41">
        <v>400</v>
      </c>
      <c r="R186" s="42">
        <v>0</v>
      </c>
      <c r="S186" s="43">
        <v>0</v>
      </c>
      <c r="T186" s="40"/>
      <c r="U186" s="38">
        <v>549</v>
      </c>
      <c r="V186" s="36" t="s">
        <v>1069</v>
      </c>
      <c r="W186" s="36" t="s">
        <v>901</v>
      </c>
      <c r="X186" s="36" t="s">
        <v>1068</v>
      </c>
      <c r="Y186" s="38">
        <v>422</v>
      </c>
      <c r="Z186" s="36" t="s">
        <v>1067</v>
      </c>
      <c r="AA186" s="38">
        <v>9</v>
      </c>
      <c r="AB186" s="36" t="s">
        <v>1122</v>
      </c>
      <c r="AC186" s="38">
        <v>41</v>
      </c>
      <c r="AD186" s="36" t="s">
        <v>3222</v>
      </c>
      <c r="AE186" s="36"/>
      <c r="AF186" s="36" t="s">
        <v>1064</v>
      </c>
      <c r="AG186" s="38">
        <v>55605</v>
      </c>
      <c r="AH186" s="38">
        <v>783</v>
      </c>
      <c r="AI186" s="36" t="s">
        <v>1063</v>
      </c>
      <c r="AJ186" s="38"/>
      <c r="AK186" s="36"/>
      <c r="AL186" s="36" t="s">
        <v>7047</v>
      </c>
      <c r="AM186" s="36" t="s">
        <v>7046</v>
      </c>
      <c r="AN186" s="38">
        <v>52</v>
      </c>
      <c r="AO186" s="36" t="s">
        <v>1062</v>
      </c>
      <c r="AP186" s="36" t="s">
        <v>6605</v>
      </c>
      <c r="AQ186" s="36" t="s">
        <v>6604</v>
      </c>
      <c r="AR186" s="36" t="s">
        <v>5127</v>
      </c>
      <c r="AS186" s="38">
        <v>11097</v>
      </c>
      <c r="AT186" s="36" t="s">
        <v>7045</v>
      </c>
      <c r="AU186" s="42">
        <v>1</v>
      </c>
      <c r="AV186" s="44">
        <v>100</v>
      </c>
      <c r="AW186" s="42">
        <v>1</v>
      </c>
      <c r="AX186" s="36" t="s">
        <v>7044</v>
      </c>
      <c r="AY186" s="42">
        <v>400</v>
      </c>
      <c r="AZ186" s="43">
        <v>400</v>
      </c>
      <c r="BA186" s="38"/>
      <c r="BB186" s="36"/>
      <c r="BC186" s="36"/>
    </row>
    <row r="187" spans="1:55" ht="15" hidden="1" customHeight="1">
      <c r="A187" s="38">
        <v>192870</v>
      </c>
      <c r="B187" s="37" t="s">
        <v>1073</v>
      </c>
      <c r="C187" s="39">
        <v>45517</v>
      </c>
      <c r="D187" s="39">
        <v>45527.402060185203</v>
      </c>
      <c r="E187" s="36" t="s">
        <v>7043</v>
      </c>
      <c r="F187" s="38">
        <v>18560</v>
      </c>
      <c r="G187" s="36" t="s">
        <v>5518</v>
      </c>
      <c r="H187" s="40">
        <v>5</v>
      </c>
      <c r="I187" s="36"/>
      <c r="J187" s="40">
        <v>11.984</v>
      </c>
      <c r="K187" s="41">
        <v>59.92</v>
      </c>
      <c r="L187" s="41">
        <v>0</v>
      </c>
      <c r="M187" s="41">
        <v>0</v>
      </c>
      <c r="N187" s="40">
        <v>5</v>
      </c>
      <c r="O187" s="36" t="s">
        <v>1159</v>
      </c>
      <c r="P187" s="40">
        <v>5</v>
      </c>
      <c r="Q187" s="41">
        <v>59.92</v>
      </c>
      <c r="R187" s="42">
        <v>0</v>
      </c>
      <c r="S187" s="43">
        <v>0</v>
      </c>
      <c r="T187" s="40"/>
      <c r="U187" s="38">
        <v>549</v>
      </c>
      <c r="V187" s="36" t="s">
        <v>1069</v>
      </c>
      <c r="W187" s="36" t="s">
        <v>901</v>
      </c>
      <c r="X187" s="36" t="s">
        <v>1068</v>
      </c>
      <c r="Y187" s="38">
        <v>307</v>
      </c>
      <c r="Z187" s="36" t="s">
        <v>1158</v>
      </c>
      <c r="AA187" s="38">
        <v>9</v>
      </c>
      <c r="AB187" s="36" t="s">
        <v>1122</v>
      </c>
      <c r="AC187" s="38">
        <v>41</v>
      </c>
      <c r="AD187" s="36" t="s">
        <v>3222</v>
      </c>
      <c r="AE187" s="36" t="s">
        <v>7042</v>
      </c>
      <c r="AF187" s="36" t="s">
        <v>1064</v>
      </c>
      <c r="AG187" s="38">
        <v>55564</v>
      </c>
      <c r="AH187" s="38">
        <v>781</v>
      </c>
      <c r="AI187" s="36" t="s">
        <v>1681</v>
      </c>
      <c r="AJ187" s="38"/>
      <c r="AK187" s="36"/>
      <c r="AL187" s="36" t="s">
        <v>7039</v>
      </c>
      <c r="AM187" s="36" t="s">
        <v>7038</v>
      </c>
      <c r="AN187" s="38">
        <v>52</v>
      </c>
      <c r="AO187" s="36" t="s">
        <v>1062</v>
      </c>
      <c r="AP187" s="36" t="s">
        <v>6605</v>
      </c>
      <c r="AQ187" s="36" t="s">
        <v>6604</v>
      </c>
      <c r="AR187" s="36" t="s">
        <v>5127</v>
      </c>
      <c r="AS187" s="38">
        <v>18560</v>
      </c>
      <c r="AT187" s="36" t="s">
        <v>5518</v>
      </c>
      <c r="AU187" s="42">
        <v>5</v>
      </c>
      <c r="AV187" s="44">
        <v>100</v>
      </c>
      <c r="AW187" s="42">
        <v>5</v>
      </c>
      <c r="AX187" s="36" t="s">
        <v>1159</v>
      </c>
      <c r="AY187" s="42">
        <v>11.984</v>
      </c>
      <c r="AZ187" s="43">
        <v>59.92</v>
      </c>
      <c r="BA187" s="38"/>
      <c r="BB187" s="36"/>
      <c r="BC187" s="36"/>
    </row>
    <row r="188" spans="1:55" ht="15" hidden="1" customHeight="1">
      <c r="A188" s="38">
        <v>192867</v>
      </c>
      <c r="B188" s="37" t="s">
        <v>1073</v>
      </c>
      <c r="C188" s="39">
        <v>45511</v>
      </c>
      <c r="D188" s="39">
        <v>45527.398472222201</v>
      </c>
      <c r="E188" s="36" t="s">
        <v>7041</v>
      </c>
      <c r="F188" s="38">
        <v>18560</v>
      </c>
      <c r="G188" s="36" t="s">
        <v>5518</v>
      </c>
      <c r="H188" s="40">
        <v>35</v>
      </c>
      <c r="I188" s="36"/>
      <c r="J188" s="40">
        <v>11.986000000000001</v>
      </c>
      <c r="K188" s="41">
        <v>419.51</v>
      </c>
      <c r="L188" s="41">
        <v>0</v>
      </c>
      <c r="M188" s="41">
        <v>0</v>
      </c>
      <c r="N188" s="40">
        <v>35</v>
      </c>
      <c r="O188" s="36" t="s">
        <v>1159</v>
      </c>
      <c r="P188" s="40">
        <v>35</v>
      </c>
      <c r="Q188" s="41">
        <v>419.51</v>
      </c>
      <c r="R188" s="42">
        <v>0</v>
      </c>
      <c r="S188" s="43">
        <v>0</v>
      </c>
      <c r="T188" s="40"/>
      <c r="U188" s="38">
        <v>549</v>
      </c>
      <c r="V188" s="36" t="s">
        <v>1069</v>
      </c>
      <c r="W188" s="36" t="s">
        <v>901</v>
      </c>
      <c r="X188" s="36" t="s">
        <v>1068</v>
      </c>
      <c r="Y188" s="38">
        <v>307</v>
      </c>
      <c r="Z188" s="36" t="s">
        <v>1158</v>
      </c>
      <c r="AA188" s="38">
        <v>9</v>
      </c>
      <c r="AB188" s="36" t="s">
        <v>1122</v>
      </c>
      <c r="AC188" s="38">
        <v>41</v>
      </c>
      <c r="AD188" s="36" t="s">
        <v>3222</v>
      </c>
      <c r="AE188" s="36" t="s">
        <v>7042</v>
      </c>
      <c r="AF188" s="36" t="s">
        <v>1064</v>
      </c>
      <c r="AG188" s="38">
        <v>55562</v>
      </c>
      <c r="AH188" s="38">
        <v>788</v>
      </c>
      <c r="AI188" s="36" t="s">
        <v>1681</v>
      </c>
      <c r="AJ188" s="38"/>
      <c r="AK188" s="36"/>
      <c r="AL188" s="36" t="s">
        <v>7039</v>
      </c>
      <c r="AM188" s="36" t="s">
        <v>7038</v>
      </c>
      <c r="AN188" s="38">
        <v>52</v>
      </c>
      <c r="AO188" s="36" t="s">
        <v>1062</v>
      </c>
      <c r="AP188" s="36" t="s">
        <v>6605</v>
      </c>
      <c r="AQ188" s="36" t="s">
        <v>6604</v>
      </c>
      <c r="AR188" s="36" t="s">
        <v>5127</v>
      </c>
      <c r="AS188" s="38">
        <v>18560</v>
      </c>
      <c r="AT188" s="36" t="s">
        <v>5518</v>
      </c>
      <c r="AU188" s="42">
        <v>35</v>
      </c>
      <c r="AV188" s="44">
        <v>100</v>
      </c>
      <c r="AW188" s="42">
        <v>35</v>
      </c>
      <c r="AX188" s="36" t="s">
        <v>1159</v>
      </c>
      <c r="AY188" s="42">
        <v>11.986000000000001</v>
      </c>
      <c r="AZ188" s="43">
        <v>419.51</v>
      </c>
      <c r="BA188" s="38"/>
      <c r="BB188" s="36"/>
      <c r="BC188" s="36"/>
    </row>
    <row r="189" spans="1:55" ht="15" hidden="1" customHeight="1">
      <c r="A189" s="38">
        <v>192866</v>
      </c>
      <c r="B189" s="37" t="s">
        <v>1073</v>
      </c>
      <c r="C189" s="39">
        <v>45511</v>
      </c>
      <c r="D189" s="39">
        <v>45527.398460648103</v>
      </c>
      <c r="E189" s="36" t="s">
        <v>7041</v>
      </c>
      <c r="F189" s="38">
        <v>18560</v>
      </c>
      <c r="G189" s="36" t="s">
        <v>5518</v>
      </c>
      <c r="H189" s="40">
        <v>1</v>
      </c>
      <c r="I189" s="36"/>
      <c r="J189" s="40">
        <v>15.67</v>
      </c>
      <c r="K189" s="41">
        <v>15.67</v>
      </c>
      <c r="L189" s="41">
        <v>0</v>
      </c>
      <c r="M189" s="41">
        <v>0</v>
      </c>
      <c r="N189" s="40">
        <v>1</v>
      </c>
      <c r="O189" s="36" t="s">
        <v>1159</v>
      </c>
      <c r="P189" s="40">
        <v>1</v>
      </c>
      <c r="Q189" s="41">
        <v>15.67</v>
      </c>
      <c r="R189" s="42">
        <v>0</v>
      </c>
      <c r="S189" s="43">
        <v>0</v>
      </c>
      <c r="T189" s="40"/>
      <c r="U189" s="38">
        <v>549</v>
      </c>
      <c r="V189" s="36" t="s">
        <v>1069</v>
      </c>
      <c r="W189" s="36" t="s">
        <v>901</v>
      </c>
      <c r="X189" s="36" t="s">
        <v>1068</v>
      </c>
      <c r="Y189" s="38">
        <v>307</v>
      </c>
      <c r="Z189" s="36" t="s">
        <v>1158</v>
      </c>
      <c r="AA189" s="38">
        <v>9</v>
      </c>
      <c r="AB189" s="36" t="s">
        <v>1122</v>
      </c>
      <c r="AC189" s="38">
        <v>41</v>
      </c>
      <c r="AD189" s="36" t="s">
        <v>3222</v>
      </c>
      <c r="AE189" s="36" t="s">
        <v>7040</v>
      </c>
      <c r="AF189" s="36" t="s">
        <v>1064</v>
      </c>
      <c r="AG189" s="38">
        <v>55562</v>
      </c>
      <c r="AH189" s="38">
        <v>788</v>
      </c>
      <c r="AI189" s="36" t="s">
        <v>1681</v>
      </c>
      <c r="AJ189" s="38"/>
      <c r="AK189" s="36"/>
      <c r="AL189" s="36" t="s">
        <v>7039</v>
      </c>
      <c r="AM189" s="36" t="s">
        <v>7038</v>
      </c>
      <c r="AN189" s="38">
        <v>52</v>
      </c>
      <c r="AO189" s="36" t="s">
        <v>1062</v>
      </c>
      <c r="AP189" s="36" t="s">
        <v>6605</v>
      </c>
      <c r="AQ189" s="36" t="s">
        <v>6604</v>
      </c>
      <c r="AR189" s="36" t="s">
        <v>5127</v>
      </c>
      <c r="AS189" s="38">
        <v>18560</v>
      </c>
      <c r="AT189" s="36" t="s">
        <v>5518</v>
      </c>
      <c r="AU189" s="42">
        <v>1</v>
      </c>
      <c r="AV189" s="44">
        <v>100</v>
      </c>
      <c r="AW189" s="42">
        <v>1</v>
      </c>
      <c r="AX189" s="36" t="s">
        <v>1159</v>
      </c>
      <c r="AY189" s="42">
        <v>15.67</v>
      </c>
      <c r="AZ189" s="43">
        <v>15.67</v>
      </c>
      <c r="BA189" s="38"/>
      <c r="BB189" s="36"/>
      <c r="BC189" s="36"/>
    </row>
    <row r="190" spans="1:55" ht="15" customHeight="1">
      <c r="A190" s="38">
        <v>192859</v>
      </c>
      <c r="B190" s="37" t="s">
        <v>1073</v>
      </c>
      <c r="C190" s="39">
        <v>45527</v>
      </c>
      <c r="D190" s="39">
        <v>45527.391898148097</v>
      </c>
      <c r="E190" s="36" t="s">
        <v>7037</v>
      </c>
      <c r="F190" s="38">
        <v>6171</v>
      </c>
      <c r="G190" s="36" t="s">
        <v>7032</v>
      </c>
      <c r="H190" s="40">
        <v>2</v>
      </c>
      <c r="I190" s="36"/>
      <c r="J190" s="40">
        <v>44.6</v>
      </c>
      <c r="K190" s="41">
        <v>89.2</v>
      </c>
      <c r="L190" s="41">
        <v>0</v>
      </c>
      <c r="M190" s="41">
        <v>0</v>
      </c>
      <c r="N190" s="40">
        <v>2</v>
      </c>
      <c r="O190" s="36" t="s">
        <v>1079</v>
      </c>
      <c r="P190" s="40">
        <v>2</v>
      </c>
      <c r="Q190" s="41">
        <v>89.2</v>
      </c>
      <c r="R190" s="42">
        <v>0</v>
      </c>
      <c r="S190" s="43">
        <v>0</v>
      </c>
      <c r="T190" s="40"/>
      <c r="U190" s="38">
        <v>549</v>
      </c>
      <c r="V190" s="36" t="s">
        <v>1069</v>
      </c>
      <c r="W190" s="36" t="s">
        <v>901</v>
      </c>
      <c r="X190" s="36" t="s">
        <v>1068</v>
      </c>
      <c r="Y190" s="38">
        <v>362</v>
      </c>
      <c r="Z190" s="36" t="s">
        <v>7036</v>
      </c>
      <c r="AA190" s="38">
        <v>21</v>
      </c>
      <c r="AB190" s="36" t="s">
        <v>1108</v>
      </c>
      <c r="AC190" s="38">
        <v>57</v>
      </c>
      <c r="AD190" s="36" t="s">
        <v>1065</v>
      </c>
      <c r="AE190" s="36"/>
      <c r="AF190" s="36" t="s">
        <v>1064</v>
      </c>
      <c r="AG190" s="38">
        <v>55561</v>
      </c>
      <c r="AH190" s="38">
        <v>9852</v>
      </c>
      <c r="AI190" s="36" t="s">
        <v>7035</v>
      </c>
      <c r="AJ190" s="38"/>
      <c r="AK190" s="36"/>
      <c r="AL190" s="36" t="s">
        <v>7034</v>
      </c>
      <c r="AM190" s="36" t="s">
        <v>7033</v>
      </c>
      <c r="AN190" s="38">
        <v>52</v>
      </c>
      <c r="AO190" s="36" t="s">
        <v>1062</v>
      </c>
      <c r="AP190" s="36" t="s">
        <v>1262</v>
      </c>
      <c r="AQ190" s="36" t="s">
        <v>1261</v>
      </c>
      <c r="AR190" s="36" t="s">
        <v>1260</v>
      </c>
      <c r="AS190" s="38">
        <v>6171</v>
      </c>
      <c r="AT190" s="36" t="s">
        <v>7032</v>
      </c>
      <c r="AU190" s="42">
        <v>2</v>
      </c>
      <c r="AV190" s="44">
        <v>100</v>
      </c>
      <c r="AW190" s="42">
        <v>2</v>
      </c>
      <c r="AX190" s="36" t="s">
        <v>1079</v>
      </c>
      <c r="AY190" s="42">
        <v>44.6</v>
      </c>
      <c r="AZ190" s="43">
        <v>89.2</v>
      </c>
      <c r="BA190" s="38"/>
      <c r="BB190" s="36"/>
      <c r="BC190" s="36"/>
    </row>
    <row r="191" spans="1:55" ht="15" customHeight="1">
      <c r="A191" s="38">
        <v>191624</v>
      </c>
      <c r="B191" s="37" t="s">
        <v>1073</v>
      </c>
      <c r="C191" s="39">
        <v>45520</v>
      </c>
      <c r="D191" s="39">
        <v>45526.397199074097</v>
      </c>
      <c r="E191" s="36" t="s">
        <v>3046</v>
      </c>
      <c r="F191" s="38">
        <v>12842</v>
      </c>
      <c r="G191" s="36" t="s">
        <v>5851</v>
      </c>
      <c r="H191" s="40">
        <v>2</v>
      </c>
      <c r="I191" s="36"/>
      <c r="J191" s="40">
        <v>790</v>
      </c>
      <c r="K191" s="41">
        <v>1580</v>
      </c>
      <c r="L191" s="41">
        <v>0</v>
      </c>
      <c r="M191" s="41">
        <v>0</v>
      </c>
      <c r="N191" s="40">
        <v>2</v>
      </c>
      <c r="O191" s="36" t="s">
        <v>1079</v>
      </c>
      <c r="P191" s="40">
        <v>2</v>
      </c>
      <c r="Q191" s="41">
        <v>1580</v>
      </c>
      <c r="R191" s="42">
        <v>0</v>
      </c>
      <c r="S191" s="43">
        <v>0</v>
      </c>
      <c r="T191" s="40"/>
      <c r="U191" s="38">
        <v>549</v>
      </c>
      <c r="V191" s="36" t="s">
        <v>1069</v>
      </c>
      <c r="W191" s="36" t="s">
        <v>901</v>
      </c>
      <c r="X191" s="36" t="s">
        <v>1068</v>
      </c>
      <c r="Y191" s="38">
        <v>444</v>
      </c>
      <c r="Z191" s="36" t="s">
        <v>1265</v>
      </c>
      <c r="AA191" s="38">
        <v>21</v>
      </c>
      <c r="AB191" s="36" t="s">
        <v>1108</v>
      </c>
      <c r="AC191" s="38">
        <v>57</v>
      </c>
      <c r="AD191" s="36" t="s">
        <v>1065</v>
      </c>
      <c r="AE191" s="36" t="s">
        <v>7031</v>
      </c>
      <c r="AF191" s="36" t="s">
        <v>1064</v>
      </c>
      <c r="AG191" s="38">
        <v>55521</v>
      </c>
      <c r="AH191" s="38">
        <v>963</v>
      </c>
      <c r="AI191" s="36" t="s">
        <v>1472</v>
      </c>
      <c r="AJ191" s="38"/>
      <c r="AK191" s="36"/>
      <c r="AL191" s="36" t="s">
        <v>7029</v>
      </c>
      <c r="AM191" s="36" t="s">
        <v>7028</v>
      </c>
      <c r="AN191" s="38">
        <v>52</v>
      </c>
      <c r="AO191" s="36" t="s">
        <v>1062</v>
      </c>
      <c r="AP191" s="36" t="s">
        <v>1262</v>
      </c>
      <c r="AQ191" s="36" t="s">
        <v>1261</v>
      </c>
      <c r="AR191" s="36" t="s">
        <v>1260</v>
      </c>
      <c r="AS191" s="38">
        <v>12842</v>
      </c>
      <c r="AT191" s="36" t="s">
        <v>5851</v>
      </c>
      <c r="AU191" s="42">
        <v>2</v>
      </c>
      <c r="AV191" s="44">
        <v>100</v>
      </c>
      <c r="AW191" s="42">
        <v>2</v>
      </c>
      <c r="AX191" s="36" t="s">
        <v>1079</v>
      </c>
      <c r="AY191" s="42">
        <v>790</v>
      </c>
      <c r="AZ191" s="43">
        <v>1580</v>
      </c>
      <c r="BA191" s="38"/>
      <c r="BB191" s="36"/>
      <c r="BC191" s="36"/>
    </row>
    <row r="192" spans="1:55" ht="15" customHeight="1">
      <c r="A192" s="38">
        <v>191623</v>
      </c>
      <c r="B192" s="37" t="s">
        <v>1073</v>
      </c>
      <c r="C192" s="39">
        <v>45520</v>
      </c>
      <c r="D192" s="39">
        <v>45526.397187499999</v>
      </c>
      <c r="E192" s="36" t="s">
        <v>3046</v>
      </c>
      <c r="F192" s="38">
        <v>12842</v>
      </c>
      <c r="G192" s="36" t="s">
        <v>5851</v>
      </c>
      <c r="H192" s="40">
        <v>2</v>
      </c>
      <c r="I192" s="36"/>
      <c r="J192" s="40">
        <v>690</v>
      </c>
      <c r="K192" s="41">
        <v>1380</v>
      </c>
      <c r="L192" s="41">
        <v>0</v>
      </c>
      <c r="M192" s="41">
        <v>0</v>
      </c>
      <c r="N192" s="40">
        <v>2</v>
      </c>
      <c r="O192" s="36" t="s">
        <v>1079</v>
      </c>
      <c r="P192" s="40">
        <v>2</v>
      </c>
      <c r="Q192" s="41">
        <v>1380</v>
      </c>
      <c r="R192" s="42">
        <v>0</v>
      </c>
      <c r="S192" s="43">
        <v>0</v>
      </c>
      <c r="T192" s="40"/>
      <c r="U192" s="38">
        <v>549</v>
      </c>
      <c r="V192" s="36" t="s">
        <v>1069</v>
      </c>
      <c r="W192" s="36" t="s">
        <v>901</v>
      </c>
      <c r="X192" s="36" t="s">
        <v>1068</v>
      </c>
      <c r="Y192" s="38">
        <v>444</v>
      </c>
      <c r="Z192" s="36" t="s">
        <v>1265</v>
      </c>
      <c r="AA192" s="38">
        <v>21</v>
      </c>
      <c r="AB192" s="36" t="s">
        <v>1108</v>
      </c>
      <c r="AC192" s="38">
        <v>57</v>
      </c>
      <c r="AD192" s="36" t="s">
        <v>1065</v>
      </c>
      <c r="AE192" s="36" t="s">
        <v>7030</v>
      </c>
      <c r="AF192" s="36" t="s">
        <v>1064</v>
      </c>
      <c r="AG192" s="38">
        <v>55521</v>
      </c>
      <c r="AH192" s="38">
        <v>963</v>
      </c>
      <c r="AI192" s="36" t="s">
        <v>1472</v>
      </c>
      <c r="AJ192" s="38"/>
      <c r="AK192" s="36"/>
      <c r="AL192" s="36" t="s">
        <v>7029</v>
      </c>
      <c r="AM192" s="36" t="s">
        <v>7028</v>
      </c>
      <c r="AN192" s="38">
        <v>52</v>
      </c>
      <c r="AO192" s="36" t="s">
        <v>1062</v>
      </c>
      <c r="AP192" s="36" t="s">
        <v>1262</v>
      </c>
      <c r="AQ192" s="36" t="s">
        <v>1261</v>
      </c>
      <c r="AR192" s="36" t="s">
        <v>1260</v>
      </c>
      <c r="AS192" s="38">
        <v>12842</v>
      </c>
      <c r="AT192" s="36" t="s">
        <v>5851</v>
      </c>
      <c r="AU192" s="42">
        <v>2</v>
      </c>
      <c r="AV192" s="44">
        <v>100</v>
      </c>
      <c r="AW192" s="42">
        <v>2</v>
      </c>
      <c r="AX192" s="36" t="s">
        <v>1079</v>
      </c>
      <c r="AY192" s="42">
        <v>690</v>
      </c>
      <c r="AZ192" s="43">
        <v>1380</v>
      </c>
      <c r="BA192" s="38"/>
      <c r="BB192" s="36"/>
      <c r="BC192" s="36"/>
    </row>
    <row r="193" spans="1:55" ht="15" hidden="1" customHeight="1">
      <c r="A193" s="38">
        <v>189304</v>
      </c>
      <c r="B193" s="37" t="s">
        <v>1073</v>
      </c>
      <c r="C193" s="39">
        <v>45516</v>
      </c>
      <c r="D193" s="39">
        <v>45519.4852314815</v>
      </c>
      <c r="E193" s="36" t="s">
        <v>7027</v>
      </c>
      <c r="F193" s="38">
        <v>18908</v>
      </c>
      <c r="G193" s="36" t="s">
        <v>5957</v>
      </c>
      <c r="H193" s="40">
        <v>1</v>
      </c>
      <c r="I193" s="36"/>
      <c r="J193" s="40">
        <v>39.9</v>
      </c>
      <c r="K193" s="41">
        <v>39.9</v>
      </c>
      <c r="L193" s="41">
        <v>0</v>
      </c>
      <c r="M193" s="41">
        <v>0</v>
      </c>
      <c r="N193" s="40">
        <v>1</v>
      </c>
      <c r="O193" s="36" t="s">
        <v>1079</v>
      </c>
      <c r="P193" s="40">
        <v>1</v>
      </c>
      <c r="Q193" s="41">
        <v>39.9</v>
      </c>
      <c r="R193" s="42">
        <v>0</v>
      </c>
      <c r="S193" s="43">
        <v>0</v>
      </c>
      <c r="T193" s="40"/>
      <c r="U193" s="38">
        <v>549</v>
      </c>
      <c r="V193" s="36" t="s">
        <v>1069</v>
      </c>
      <c r="W193" s="36" t="s">
        <v>1124</v>
      </c>
      <c r="X193" s="36" t="s">
        <v>1068</v>
      </c>
      <c r="Y193" s="38">
        <v>409</v>
      </c>
      <c r="Z193" s="36" t="s">
        <v>1211</v>
      </c>
      <c r="AA193" s="38">
        <v>9</v>
      </c>
      <c r="AB193" s="36" t="s">
        <v>1122</v>
      </c>
      <c r="AC193" s="38">
        <v>41</v>
      </c>
      <c r="AD193" s="36" t="s">
        <v>3222</v>
      </c>
      <c r="AE193" s="36"/>
      <c r="AF193" s="36" t="s">
        <v>1064</v>
      </c>
      <c r="AG193" s="38">
        <v>55313</v>
      </c>
      <c r="AH193" s="38">
        <v>8249</v>
      </c>
      <c r="AI193" s="36" t="s">
        <v>6808</v>
      </c>
      <c r="AJ193" s="38"/>
      <c r="AK193" s="36"/>
      <c r="AL193" s="36" t="s">
        <v>7026</v>
      </c>
      <c r="AM193" s="36" t="s">
        <v>7025</v>
      </c>
      <c r="AN193" s="38">
        <v>52</v>
      </c>
      <c r="AO193" s="36" t="s">
        <v>1062</v>
      </c>
      <c r="AP193" s="36" t="s">
        <v>6605</v>
      </c>
      <c r="AQ193" s="36" t="s">
        <v>6604</v>
      </c>
      <c r="AR193" s="36" t="s">
        <v>5127</v>
      </c>
      <c r="AS193" s="38">
        <v>18908</v>
      </c>
      <c r="AT193" s="36" t="s">
        <v>5957</v>
      </c>
      <c r="AU193" s="42">
        <v>1</v>
      </c>
      <c r="AV193" s="44">
        <v>100</v>
      </c>
      <c r="AW193" s="42">
        <v>1</v>
      </c>
      <c r="AX193" s="36" t="s">
        <v>1079</v>
      </c>
      <c r="AY193" s="42">
        <v>39.9</v>
      </c>
      <c r="AZ193" s="43">
        <v>39.9</v>
      </c>
      <c r="BA193" s="38"/>
      <c r="BB193" s="36"/>
      <c r="BC193" s="36"/>
    </row>
    <row r="194" spans="1:55" ht="15" hidden="1" customHeight="1">
      <c r="A194" s="38">
        <v>189303</v>
      </c>
      <c r="B194" s="37" t="s">
        <v>1073</v>
      </c>
      <c r="C194" s="39">
        <v>45516</v>
      </c>
      <c r="D194" s="39">
        <v>45519.485219907401</v>
      </c>
      <c r="E194" s="36" t="s">
        <v>7027</v>
      </c>
      <c r="F194" s="38">
        <v>6229</v>
      </c>
      <c r="G194" s="36" t="s">
        <v>5574</v>
      </c>
      <c r="H194" s="40">
        <v>1</v>
      </c>
      <c r="I194" s="36"/>
      <c r="J194" s="40">
        <v>9.9</v>
      </c>
      <c r="K194" s="41">
        <v>9.9</v>
      </c>
      <c r="L194" s="41">
        <v>0</v>
      </c>
      <c r="M194" s="41">
        <v>0</v>
      </c>
      <c r="N194" s="40">
        <v>1</v>
      </c>
      <c r="O194" s="36" t="s">
        <v>1079</v>
      </c>
      <c r="P194" s="40">
        <v>1</v>
      </c>
      <c r="Q194" s="41">
        <v>9.9</v>
      </c>
      <c r="R194" s="42">
        <v>0</v>
      </c>
      <c r="S194" s="43">
        <v>0</v>
      </c>
      <c r="T194" s="40"/>
      <c r="U194" s="38">
        <v>549</v>
      </c>
      <c r="V194" s="36" t="s">
        <v>1069</v>
      </c>
      <c r="W194" s="36" t="s">
        <v>1124</v>
      </c>
      <c r="X194" s="36" t="s">
        <v>1068</v>
      </c>
      <c r="Y194" s="38">
        <v>364</v>
      </c>
      <c r="Z194" s="36" t="s">
        <v>5575</v>
      </c>
      <c r="AA194" s="38">
        <v>9</v>
      </c>
      <c r="AB194" s="36" t="s">
        <v>1122</v>
      </c>
      <c r="AC194" s="38">
        <v>41</v>
      </c>
      <c r="AD194" s="36" t="s">
        <v>3222</v>
      </c>
      <c r="AE194" s="36"/>
      <c r="AF194" s="36" t="s">
        <v>1064</v>
      </c>
      <c r="AG194" s="38">
        <v>55313</v>
      </c>
      <c r="AH194" s="38">
        <v>8249</v>
      </c>
      <c r="AI194" s="36" t="s">
        <v>6808</v>
      </c>
      <c r="AJ194" s="38"/>
      <c r="AK194" s="36"/>
      <c r="AL194" s="36" t="s">
        <v>7026</v>
      </c>
      <c r="AM194" s="36" t="s">
        <v>7025</v>
      </c>
      <c r="AN194" s="38">
        <v>52</v>
      </c>
      <c r="AO194" s="36" t="s">
        <v>1062</v>
      </c>
      <c r="AP194" s="36" t="s">
        <v>6605</v>
      </c>
      <c r="AQ194" s="36" t="s">
        <v>6604</v>
      </c>
      <c r="AR194" s="36" t="s">
        <v>5127</v>
      </c>
      <c r="AS194" s="38">
        <v>6229</v>
      </c>
      <c r="AT194" s="36" t="s">
        <v>5574</v>
      </c>
      <c r="AU194" s="42">
        <v>1</v>
      </c>
      <c r="AV194" s="44">
        <v>100</v>
      </c>
      <c r="AW194" s="42">
        <v>1</v>
      </c>
      <c r="AX194" s="36" t="s">
        <v>1079</v>
      </c>
      <c r="AY194" s="42">
        <v>9.9</v>
      </c>
      <c r="AZ194" s="43">
        <v>9.9</v>
      </c>
      <c r="BA194" s="38"/>
      <c r="BB194" s="36"/>
      <c r="BC194" s="36"/>
    </row>
    <row r="195" spans="1:55" ht="15" hidden="1" customHeight="1">
      <c r="A195" s="38">
        <v>189302</v>
      </c>
      <c r="B195" s="37" t="s">
        <v>1073</v>
      </c>
      <c r="C195" s="39">
        <v>45516</v>
      </c>
      <c r="D195" s="39">
        <v>45519.485219907401</v>
      </c>
      <c r="E195" s="36" t="s">
        <v>7027</v>
      </c>
      <c r="F195" s="38">
        <v>1069</v>
      </c>
      <c r="G195" s="36" t="s">
        <v>4045</v>
      </c>
      <c r="H195" s="40">
        <v>200</v>
      </c>
      <c r="I195" s="36"/>
      <c r="J195" s="40">
        <v>3.95E-2</v>
      </c>
      <c r="K195" s="41">
        <v>7.9</v>
      </c>
      <c r="L195" s="41">
        <v>0</v>
      </c>
      <c r="M195" s="41">
        <v>0</v>
      </c>
      <c r="N195" s="40">
        <v>200</v>
      </c>
      <c r="O195" s="36" t="s">
        <v>1079</v>
      </c>
      <c r="P195" s="40">
        <v>200</v>
      </c>
      <c r="Q195" s="41">
        <v>7.9</v>
      </c>
      <c r="R195" s="42">
        <v>0</v>
      </c>
      <c r="S195" s="43">
        <v>0</v>
      </c>
      <c r="T195" s="40"/>
      <c r="U195" s="38">
        <v>549</v>
      </c>
      <c r="V195" s="36" t="s">
        <v>1069</v>
      </c>
      <c r="W195" s="36" t="s">
        <v>1124</v>
      </c>
      <c r="X195" s="36" t="s">
        <v>1068</v>
      </c>
      <c r="Y195" s="38">
        <v>315</v>
      </c>
      <c r="Z195" s="36" t="s">
        <v>1220</v>
      </c>
      <c r="AA195" s="38">
        <v>9</v>
      </c>
      <c r="AB195" s="36" t="s">
        <v>1122</v>
      </c>
      <c r="AC195" s="38">
        <v>41</v>
      </c>
      <c r="AD195" s="36" t="s">
        <v>3222</v>
      </c>
      <c r="AE195" s="36"/>
      <c r="AF195" s="36" t="s">
        <v>1064</v>
      </c>
      <c r="AG195" s="38">
        <v>55313</v>
      </c>
      <c r="AH195" s="38">
        <v>8249</v>
      </c>
      <c r="AI195" s="36" t="s">
        <v>6808</v>
      </c>
      <c r="AJ195" s="38"/>
      <c r="AK195" s="36"/>
      <c r="AL195" s="36" t="s">
        <v>7026</v>
      </c>
      <c r="AM195" s="36" t="s">
        <v>7025</v>
      </c>
      <c r="AN195" s="38">
        <v>52</v>
      </c>
      <c r="AO195" s="36" t="s">
        <v>1062</v>
      </c>
      <c r="AP195" s="36" t="s">
        <v>6605</v>
      </c>
      <c r="AQ195" s="36" t="s">
        <v>6604</v>
      </c>
      <c r="AR195" s="36" t="s">
        <v>5127</v>
      </c>
      <c r="AS195" s="38">
        <v>1069</v>
      </c>
      <c r="AT195" s="36" t="s">
        <v>4045</v>
      </c>
      <c r="AU195" s="42">
        <v>200</v>
      </c>
      <c r="AV195" s="44">
        <v>100</v>
      </c>
      <c r="AW195" s="42">
        <v>200</v>
      </c>
      <c r="AX195" s="36" t="s">
        <v>1079</v>
      </c>
      <c r="AY195" s="42">
        <v>3.95E-2</v>
      </c>
      <c r="AZ195" s="43">
        <v>7.9</v>
      </c>
      <c r="BA195" s="38"/>
      <c r="BB195" s="36"/>
      <c r="BC195" s="36"/>
    </row>
    <row r="196" spans="1:55" ht="15" hidden="1" customHeight="1">
      <c r="A196" s="38">
        <v>189300</v>
      </c>
      <c r="B196" s="37" t="s">
        <v>1073</v>
      </c>
      <c r="C196" s="39">
        <v>45516</v>
      </c>
      <c r="D196" s="39">
        <v>45519.480821759302</v>
      </c>
      <c r="E196" s="36" t="s">
        <v>7024</v>
      </c>
      <c r="F196" s="38">
        <v>18312</v>
      </c>
      <c r="G196" s="36" t="s">
        <v>7023</v>
      </c>
      <c r="H196" s="40">
        <v>1</v>
      </c>
      <c r="I196" s="36"/>
      <c r="J196" s="40">
        <v>80</v>
      </c>
      <c r="K196" s="41">
        <v>80</v>
      </c>
      <c r="L196" s="41">
        <v>0</v>
      </c>
      <c r="M196" s="41">
        <v>0</v>
      </c>
      <c r="N196" s="40">
        <v>1</v>
      </c>
      <c r="O196" s="36" t="s">
        <v>1079</v>
      </c>
      <c r="P196" s="40">
        <v>1</v>
      </c>
      <c r="Q196" s="41">
        <v>80</v>
      </c>
      <c r="R196" s="42">
        <v>0</v>
      </c>
      <c r="S196" s="43">
        <v>0</v>
      </c>
      <c r="T196" s="40"/>
      <c r="U196" s="38">
        <v>549</v>
      </c>
      <c r="V196" s="36" t="s">
        <v>1069</v>
      </c>
      <c r="W196" s="36" t="s">
        <v>1124</v>
      </c>
      <c r="X196" s="36" t="s">
        <v>1068</v>
      </c>
      <c r="Y196" s="38">
        <v>422</v>
      </c>
      <c r="Z196" s="36" t="s">
        <v>1067</v>
      </c>
      <c r="AA196" s="38">
        <v>9</v>
      </c>
      <c r="AB196" s="36" t="s">
        <v>1122</v>
      </c>
      <c r="AC196" s="38">
        <v>41</v>
      </c>
      <c r="AD196" s="36" t="s">
        <v>3222</v>
      </c>
      <c r="AE196" s="36"/>
      <c r="AF196" s="36" t="s">
        <v>1064</v>
      </c>
      <c r="AG196" s="38">
        <v>55310</v>
      </c>
      <c r="AH196" s="38">
        <v>12859</v>
      </c>
      <c r="AI196" s="36" t="s">
        <v>5246</v>
      </c>
      <c r="AJ196" s="38"/>
      <c r="AK196" s="36"/>
      <c r="AL196" s="36" t="s">
        <v>7022</v>
      </c>
      <c r="AM196" s="36" t="s">
        <v>7021</v>
      </c>
      <c r="AN196" s="38">
        <v>52</v>
      </c>
      <c r="AO196" s="36" t="s">
        <v>1062</v>
      </c>
      <c r="AP196" s="36" t="s">
        <v>6605</v>
      </c>
      <c r="AQ196" s="36" t="s">
        <v>6604</v>
      </c>
      <c r="AR196" s="36" t="s">
        <v>5127</v>
      </c>
      <c r="AS196" s="38">
        <v>18312</v>
      </c>
      <c r="AT196" s="36" t="s">
        <v>5243</v>
      </c>
      <c r="AU196" s="42">
        <v>1</v>
      </c>
      <c r="AV196" s="44">
        <v>100</v>
      </c>
      <c r="AW196" s="42">
        <v>1</v>
      </c>
      <c r="AX196" s="36" t="s">
        <v>1079</v>
      </c>
      <c r="AY196" s="42">
        <v>80</v>
      </c>
      <c r="AZ196" s="43">
        <v>80</v>
      </c>
      <c r="BA196" s="38"/>
      <c r="BB196" s="36"/>
      <c r="BC196" s="36"/>
    </row>
    <row r="197" spans="1:55" ht="15" customHeight="1">
      <c r="A197" s="38">
        <v>189299</v>
      </c>
      <c r="B197" s="37" t="s">
        <v>1073</v>
      </c>
      <c r="C197" s="39">
        <v>45512</v>
      </c>
      <c r="D197" s="39">
        <v>45519.478217592601</v>
      </c>
      <c r="E197" s="36" t="s">
        <v>7017</v>
      </c>
      <c r="F197" s="38">
        <v>19068</v>
      </c>
      <c r="G197" s="36" t="s">
        <v>6289</v>
      </c>
      <c r="H197" s="40">
        <v>1</v>
      </c>
      <c r="I197" s="36"/>
      <c r="J197" s="40">
        <v>8.9</v>
      </c>
      <c r="K197" s="41">
        <v>8.9</v>
      </c>
      <c r="L197" s="41">
        <v>0</v>
      </c>
      <c r="M197" s="41">
        <v>0</v>
      </c>
      <c r="N197" s="40">
        <v>1</v>
      </c>
      <c r="O197" s="36" t="s">
        <v>1079</v>
      </c>
      <c r="P197" s="40">
        <v>1</v>
      </c>
      <c r="Q197" s="41">
        <v>8.9</v>
      </c>
      <c r="R197" s="42">
        <v>0</v>
      </c>
      <c r="S197" s="43">
        <v>0</v>
      </c>
      <c r="T197" s="40"/>
      <c r="U197" s="38">
        <v>549</v>
      </c>
      <c r="V197" s="36" t="s">
        <v>1069</v>
      </c>
      <c r="W197" s="36" t="s">
        <v>901</v>
      </c>
      <c r="X197" s="36" t="s">
        <v>1068</v>
      </c>
      <c r="Y197" s="38">
        <v>323</v>
      </c>
      <c r="Z197" s="36" t="s">
        <v>1084</v>
      </c>
      <c r="AA197" s="38">
        <v>21</v>
      </c>
      <c r="AB197" s="36" t="s">
        <v>1108</v>
      </c>
      <c r="AC197" s="38">
        <v>57</v>
      </c>
      <c r="AD197" s="36" t="s">
        <v>1065</v>
      </c>
      <c r="AE197" s="36" t="s">
        <v>7020</v>
      </c>
      <c r="AF197" s="36" t="s">
        <v>1064</v>
      </c>
      <c r="AG197" s="38">
        <v>55309</v>
      </c>
      <c r="AH197" s="38">
        <v>1353</v>
      </c>
      <c r="AI197" s="36" t="s">
        <v>1430</v>
      </c>
      <c r="AJ197" s="38"/>
      <c r="AK197" s="36"/>
      <c r="AL197" s="36" t="s">
        <v>7016</v>
      </c>
      <c r="AM197" s="36" t="s">
        <v>7015</v>
      </c>
      <c r="AN197" s="38">
        <v>52</v>
      </c>
      <c r="AO197" s="36" t="s">
        <v>1062</v>
      </c>
      <c r="AP197" s="36" t="s">
        <v>5129</v>
      </c>
      <c r="AQ197" s="36" t="s">
        <v>5128</v>
      </c>
      <c r="AR197" s="36" t="s">
        <v>5127</v>
      </c>
      <c r="AS197" s="38">
        <v>19068</v>
      </c>
      <c r="AT197" s="36" t="s">
        <v>6289</v>
      </c>
      <c r="AU197" s="42">
        <v>1</v>
      </c>
      <c r="AV197" s="44">
        <v>100</v>
      </c>
      <c r="AW197" s="42">
        <v>1</v>
      </c>
      <c r="AX197" s="36" t="s">
        <v>1079</v>
      </c>
      <c r="AY197" s="42">
        <v>8.9</v>
      </c>
      <c r="AZ197" s="43">
        <v>8.9</v>
      </c>
      <c r="BA197" s="38"/>
      <c r="BB197" s="36"/>
      <c r="BC197" s="36"/>
    </row>
    <row r="198" spans="1:55" ht="15" customHeight="1">
      <c r="A198" s="38">
        <v>189298</v>
      </c>
      <c r="B198" s="37" t="s">
        <v>1073</v>
      </c>
      <c r="C198" s="39">
        <v>45512</v>
      </c>
      <c r="D198" s="39">
        <v>45519.478217592601</v>
      </c>
      <c r="E198" s="36" t="s">
        <v>7017</v>
      </c>
      <c r="F198" s="38">
        <v>6317</v>
      </c>
      <c r="G198" s="36" t="s">
        <v>7018</v>
      </c>
      <c r="H198" s="40">
        <v>10</v>
      </c>
      <c r="I198" s="36"/>
      <c r="J198" s="40">
        <v>3.3</v>
      </c>
      <c r="K198" s="41">
        <v>33</v>
      </c>
      <c r="L198" s="41">
        <v>0</v>
      </c>
      <c r="M198" s="41">
        <v>0</v>
      </c>
      <c r="N198" s="40">
        <v>10</v>
      </c>
      <c r="O198" s="36" t="s">
        <v>1079</v>
      </c>
      <c r="P198" s="40">
        <v>10</v>
      </c>
      <c r="Q198" s="41">
        <v>33</v>
      </c>
      <c r="R198" s="42">
        <v>0</v>
      </c>
      <c r="S198" s="43">
        <v>0</v>
      </c>
      <c r="T198" s="40"/>
      <c r="U198" s="38">
        <v>549</v>
      </c>
      <c r="V198" s="36" t="s">
        <v>1069</v>
      </c>
      <c r="W198" s="36" t="s">
        <v>901</v>
      </c>
      <c r="X198" s="36" t="s">
        <v>1068</v>
      </c>
      <c r="Y198" s="38">
        <v>323</v>
      </c>
      <c r="Z198" s="36" t="s">
        <v>1084</v>
      </c>
      <c r="AA198" s="38">
        <v>21</v>
      </c>
      <c r="AB198" s="36" t="s">
        <v>1108</v>
      </c>
      <c r="AC198" s="38">
        <v>57</v>
      </c>
      <c r="AD198" s="36" t="s">
        <v>1065</v>
      </c>
      <c r="AE198" s="36" t="s">
        <v>7019</v>
      </c>
      <c r="AF198" s="36" t="s">
        <v>1064</v>
      </c>
      <c r="AG198" s="38">
        <v>55309</v>
      </c>
      <c r="AH198" s="38">
        <v>1353</v>
      </c>
      <c r="AI198" s="36" t="s">
        <v>1430</v>
      </c>
      <c r="AJ198" s="38"/>
      <c r="AK198" s="36"/>
      <c r="AL198" s="36" t="s">
        <v>7016</v>
      </c>
      <c r="AM198" s="36" t="s">
        <v>7015</v>
      </c>
      <c r="AN198" s="38">
        <v>52</v>
      </c>
      <c r="AO198" s="36" t="s">
        <v>1062</v>
      </c>
      <c r="AP198" s="36" t="s">
        <v>5129</v>
      </c>
      <c r="AQ198" s="36" t="s">
        <v>5128</v>
      </c>
      <c r="AR198" s="36" t="s">
        <v>5127</v>
      </c>
      <c r="AS198" s="38">
        <v>6317</v>
      </c>
      <c r="AT198" s="36" t="s">
        <v>7018</v>
      </c>
      <c r="AU198" s="42">
        <v>10</v>
      </c>
      <c r="AV198" s="44">
        <v>100</v>
      </c>
      <c r="AW198" s="42">
        <v>10</v>
      </c>
      <c r="AX198" s="36" t="s">
        <v>1079</v>
      </c>
      <c r="AY198" s="42">
        <v>3.3</v>
      </c>
      <c r="AZ198" s="43">
        <v>33</v>
      </c>
      <c r="BA198" s="38"/>
      <c r="BB198" s="36"/>
      <c r="BC198" s="36"/>
    </row>
    <row r="199" spans="1:55" ht="15" customHeight="1">
      <c r="A199" s="38">
        <v>189297</v>
      </c>
      <c r="B199" s="37" t="s">
        <v>1073</v>
      </c>
      <c r="C199" s="39">
        <v>45512</v>
      </c>
      <c r="D199" s="39">
        <v>45519.478206018503</v>
      </c>
      <c r="E199" s="36" t="s">
        <v>7017</v>
      </c>
      <c r="F199" s="38">
        <v>4707</v>
      </c>
      <c r="G199" s="36" t="s">
        <v>4784</v>
      </c>
      <c r="H199" s="40">
        <v>10</v>
      </c>
      <c r="I199" s="36"/>
      <c r="J199" s="40">
        <v>9</v>
      </c>
      <c r="K199" s="41">
        <v>90</v>
      </c>
      <c r="L199" s="41">
        <v>0</v>
      </c>
      <c r="M199" s="41">
        <v>0</v>
      </c>
      <c r="N199" s="40">
        <v>10</v>
      </c>
      <c r="O199" s="36" t="s">
        <v>1124</v>
      </c>
      <c r="P199" s="40">
        <v>10</v>
      </c>
      <c r="Q199" s="41">
        <v>90</v>
      </c>
      <c r="R199" s="42">
        <v>0</v>
      </c>
      <c r="S199" s="43">
        <v>0</v>
      </c>
      <c r="T199" s="40"/>
      <c r="U199" s="38">
        <v>549</v>
      </c>
      <c r="V199" s="36" t="s">
        <v>1069</v>
      </c>
      <c r="W199" s="36" t="s">
        <v>901</v>
      </c>
      <c r="X199" s="36" t="s">
        <v>1068</v>
      </c>
      <c r="Y199" s="38">
        <v>353</v>
      </c>
      <c r="Z199" s="36" t="s">
        <v>1496</v>
      </c>
      <c r="AA199" s="38">
        <v>21</v>
      </c>
      <c r="AB199" s="36" t="s">
        <v>1108</v>
      </c>
      <c r="AC199" s="38">
        <v>57</v>
      </c>
      <c r="AD199" s="36" t="s">
        <v>1065</v>
      </c>
      <c r="AE199" s="36"/>
      <c r="AF199" s="36" t="s">
        <v>1064</v>
      </c>
      <c r="AG199" s="38">
        <v>55309</v>
      </c>
      <c r="AH199" s="38">
        <v>1353</v>
      </c>
      <c r="AI199" s="36" t="s">
        <v>1430</v>
      </c>
      <c r="AJ199" s="38"/>
      <c r="AK199" s="36"/>
      <c r="AL199" s="36" t="s">
        <v>7016</v>
      </c>
      <c r="AM199" s="36" t="s">
        <v>7015</v>
      </c>
      <c r="AN199" s="38">
        <v>52</v>
      </c>
      <c r="AO199" s="36" t="s">
        <v>1062</v>
      </c>
      <c r="AP199" s="36" t="s">
        <v>5129</v>
      </c>
      <c r="AQ199" s="36" t="s">
        <v>5128</v>
      </c>
      <c r="AR199" s="36" t="s">
        <v>5127</v>
      </c>
      <c r="AS199" s="38">
        <v>4707</v>
      </c>
      <c r="AT199" s="36" t="s">
        <v>4784</v>
      </c>
      <c r="AU199" s="42">
        <v>10</v>
      </c>
      <c r="AV199" s="44">
        <v>100</v>
      </c>
      <c r="AW199" s="42">
        <v>10</v>
      </c>
      <c r="AX199" s="36" t="s">
        <v>1124</v>
      </c>
      <c r="AY199" s="42">
        <v>9</v>
      </c>
      <c r="AZ199" s="43">
        <v>90</v>
      </c>
      <c r="BA199" s="38"/>
      <c r="BB199" s="36"/>
      <c r="BC199" s="36"/>
    </row>
    <row r="200" spans="1:55" ht="15" customHeight="1">
      <c r="A200" s="38">
        <v>189296</v>
      </c>
      <c r="B200" s="37" t="s">
        <v>1073</v>
      </c>
      <c r="C200" s="39">
        <v>45512</v>
      </c>
      <c r="D200" s="39">
        <v>45519.478206018503</v>
      </c>
      <c r="E200" s="36" t="s">
        <v>7017</v>
      </c>
      <c r="F200" s="38">
        <v>4202</v>
      </c>
      <c r="G200" s="36" t="s">
        <v>7014</v>
      </c>
      <c r="H200" s="40">
        <v>10</v>
      </c>
      <c r="I200" s="36"/>
      <c r="J200" s="40">
        <v>0.08</v>
      </c>
      <c r="K200" s="41">
        <v>0.8</v>
      </c>
      <c r="L200" s="41">
        <v>0</v>
      </c>
      <c r="M200" s="41">
        <v>0</v>
      </c>
      <c r="N200" s="40">
        <v>10</v>
      </c>
      <c r="O200" s="36" t="s">
        <v>1079</v>
      </c>
      <c r="P200" s="40">
        <v>10</v>
      </c>
      <c r="Q200" s="41">
        <v>0.8</v>
      </c>
      <c r="R200" s="42">
        <v>0</v>
      </c>
      <c r="S200" s="43">
        <v>0</v>
      </c>
      <c r="T200" s="40"/>
      <c r="U200" s="38">
        <v>549</v>
      </c>
      <c r="V200" s="36" t="s">
        <v>1069</v>
      </c>
      <c r="W200" s="36" t="s">
        <v>901</v>
      </c>
      <c r="X200" s="36" t="s">
        <v>1068</v>
      </c>
      <c r="Y200" s="38">
        <v>350</v>
      </c>
      <c r="Z200" s="36" t="s">
        <v>4464</v>
      </c>
      <c r="AA200" s="38">
        <v>21</v>
      </c>
      <c r="AB200" s="36" t="s">
        <v>1108</v>
      </c>
      <c r="AC200" s="38">
        <v>57</v>
      </c>
      <c r="AD200" s="36" t="s">
        <v>1065</v>
      </c>
      <c r="AE200" s="36"/>
      <c r="AF200" s="36" t="s">
        <v>1064</v>
      </c>
      <c r="AG200" s="38">
        <v>55309</v>
      </c>
      <c r="AH200" s="38">
        <v>1353</v>
      </c>
      <c r="AI200" s="36" t="s">
        <v>1430</v>
      </c>
      <c r="AJ200" s="38"/>
      <c r="AK200" s="36"/>
      <c r="AL200" s="36" t="s">
        <v>7016</v>
      </c>
      <c r="AM200" s="36" t="s">
        <v>7015</v>
      </c>
      <c r="AN200" s="38">
        <v>52</v>
      </c>
      <c r="AO200" s="36" t="s">
        <v>1062</v>
      </c>
      <c r="AP200" s="36" t="s">
        <v>5129</v>
      </c>
      <c r="AQ200" s="36" t="s">
        <v>5128</v>
      </c>
      <c r="AR200" s="36" t="s">
        <v>5127</v>
      </c>
      <c r="AS200" s="38">
        <v>4202</v>
      </c>
      <c r="AT200" s="36" t="s">
        <v>7014</v>
      </c>
      <c r="AU200" s="42">
        <v>10</v>
      </c>
      <c r="AV200" s="44">
        <v>100</v>
      </c>
      <c r="AW200" s="42">
        <v>10</v>
      </c>
      <c r="AX200" s="36" t="s">
        <v>1079</v>
      </c>
      <c r="AY200" s="42">
        <v>0.08</v>
      </c>
      <c r="AZ200" s="43">
        <v>0.8</v>
      </c>
      <c r="BA200" s="38"/>
      <c r="BB200" s="36"/>
      <c r="BC200" s="36"/>
    </row>
    <row r="201" spans="1:55" ht="15" hidden="1" customHeight="1">
      <c r="A201" s="38">
        <v>189289</v>
      </c>
      <c r="B201" s="37" t="s">
        <v>1073</v>
      </c>
      <c r="C201" s="39">
        <v>45516</v>
      </c>
      <c r="D201" s="39">
        <v>45519.471666666701</v>
      </c>
      <c r="E201" s="36" t="s">
        <v>7013</v>
      </c>
      <c r="F201" s="38">
        <v>11166</v>
      </c>
      <c r="G201" s="36" t="s">
        <v>1416</v>
      </c>
      <c r="H201" s="40">
        <v>1</v>
      </c>
      <c r="I201" s="36"/>
      <c r="J201" s="40">
        <v>300</v>
      </c>
      <c r="K201" s="41">
        <v>300</v>
      </c>
      <c r="L201" s="41">
        <v>0</v>
      </c>
      <c r="M201" s="41">
        <v>0</v>
      </c>
      <c r="N201" s="40">
        <v>1</v>
      </c>
      <c r="O201" s="36" t="s">
        <v>1079</v>
      </c>
      <c r="P201" s="40">
        <v>1</v>
      </c>
      <c r="Q201" s="41">
        <v>300</v>
      </c>
      <c r="R201" s="42">
        <v>0</v>
      </c>
      <c r="S201" s="43">
        <v>0</v>
      </c>
      <c r="T201" s="40"/>
      <c r="U201" s="38">
        <v>549</v>
      </c>
      <c r="V201" s="36" t="s">
        <v>1069</v>
      </c>
      <c r="W201" s="36" t="s">
        <v>1124</v>
      </c>
      <c r="X201" s="36" t="s">
        <v>1068</v>
      </c>
      <c r="Y201" s="38">
        <v>422</v>
      </c>
      <c r="Z201" s="36" t="s">
        <v>1067</v>
      </c>
      <c r="AA201" s="38">
        <v>9</v>
      </c>
      <c r="AB201" s="36" t="s">
        <v>1122</v>
      </c>
      <c r="AC201" s="38">
        <v>41</v>
      </c>
      <c r="AD201" s="36" t="s">
        <v>3222</v>
      </c>
      <c r="AE201" s="36"/>
      <c r="AF201" s="36" t="s">
        <v>1064</v>
      </c>
      <c r="AG201" s="38">
        <v>55308</v>
      </c>
      <c r="AH201" s="38">
        <v>1292</v>
      </c>
      <c r="AI201" s="36" t="s">
        <v>1127</v>
      </c>
      <c r="AJ201" s="38"/>
      <c r="AK201" s="36"/>
      <c r="AL201" s="36" t="s">
        <v>7012</v>
      </c>
      <c r="AM201" s="36" t="s">
        <v>7011</v>
      </c>
      <c r="AN201" s="38">
        <v>52</v>
      </c>
      <c r="AO201" s="36" t="s">
        <v>1062</v>
      </c>
      <c r="AP201" s="36" t="s">
        <v>6605</v>
      </c>
      <c r="AQ201" s="36" t="s">
        <v>6604</v>
      </c>
      <c r="AR201" s="36" t="s">
        <v>5127</v>
      </c>
      <c r="AS201" s="38">
        <v>11166</v>
      </c>
      <c r="AT201" s="36" t="s">
        <v>1416</v>
      </c>
      <c r="AU201" s="42">
        <v>1</v>
      </c>
      <c r="AV201" s="44">
        <v>100</v>
      </c>
      <c r="AW201" s="42">
        <v>1</v>
      </c>
      <c r="AX201" s="36" t="s">
        <v>1079</v>
      </c>
      <c r="AY201" s="42">
        <v>300</v>
      </c>
      <c r="AZ201" s="43">
        <v>300</v>
      </c>
      <c r="BA201" s="38"/>
      <c r="BB201" s="36"/>
      <c r="BC201" s="36"/>
    </row>
    <row r="202" spans="1:55" ht="15" customHeight="1">
      <c r="A202" s="38">
        <v>189005</v>
      </c>
      <c r="B202" s="37" t="s">
        <v>1073</v>
      </c>
      <c r="C202" s="39">
        <v>45518</v>
      </c>
      <c r="D202" s="39">
        <v>45518.739189814798</v>
      </c>
      <c r="E202" s="36" t="s">
        <v>7008</v>
      </c>
      <c r="F202" s="38">
        <v>19925</v>
      </c>
      <c r="G202" s="36" t="s">
        <v>7010</v>
      </c>
      <c r="H202" s="40">
        <v>1</v>
      </c>
      <c r="I202" s="36"/>
      <c r="J202" s="40">
        <v>33.9</v>
      </c>
      <c r="K202" s="41">
        <v>33.9</v>
      </c>
      <c r="L202" s="41">
        <v>0</v>
      </c>
      <c r="M202" s="41">
        <v>0</v>
      </c>
      <c r="N202" s="40">
        <v>1</v>
      </c>
      <c r="O202" s="36" t="s">
        <v>1079</v>
      </c>
      <c r="P202" s="40">
        <v>1</v>
      </c>
      <c r="Q202" s="41">
        <v>33.9</v>
      </c>
      <c r="R202" s="42">
        <v>0</v>
      </c>
      <c r="S202" s="43">
        <v>0</v>
      </c>
      <c r="T202" s="40"/>
      <c r="U202" s="38">
        <v>549</v>
      </c>
      <c r="V202" s="36" t="s">
        <v>1069</v>
      </c>
      <c r="W202" s="36" t="s">
        <v>1124</v>
      </c>
      <c r="X202" s="36" t="s">
        <v>1068</v>
      </c>
      <c r="Y202" s="38">
        <v>442</v>
      </c>
      <c r="Z202" s="36" t="s">
        <v>1201</v>
      </c>
      <c r="AA202" s="38">
        <v>9</v>
      </c>
      <c r="AB202" s="36" t="s">
        <v>1122</v>
      </c>
      <c r="AC202" s="38">
        <v>41</v>
      </c>
      <c r="AD202" s="36" t="s">
        <v>3222</v>
      </c>
      <c r="AE202" s="36"/>
      <c r="AF202" s="36" t="s">
        <v>1064</v>
      </c>
      <c r="AG202" s="38">
        <v>55285</v>
      </c>
      <c r="AH202" s="38">
        <v>8921</v>
      </c>
      <c r="AI202" s="36" t="s">
        <v>3202</v>
      </c>
      <c r="AJ202" s="38"/>
      <c r="AK202" s="36"/>
      <c r="AL202" s="36" t="s">
        <v>7007</v>
      </c>
      <c r="AM202" s="36" t="s">
        <v>7006</v>
      </c>
      <c r="AN202" s="38">
        <v>52</v>
      </c>
      <c r="AO202" s="36" t="s">
        <v>1062</v>
      </c>
      <c r="AP202" s="36" t="s">
        <v>1262</v>
      </c>
      <c r="AQ202" s="36" t="s">
        <v>1261</v>
      </c>
      <c r="AR202" s="36" t="s">
        <v>1260</v>
      </c>
      <c r="AS202" s="38">
        <v>19925</v>
      </c>
      <c r="AT202" s="36" t="s">
        <v>7010</v>
      </c>
      <c r="AU202" s="42">
        <v>1</v>
      </c>
      <c r="AV202" s="44">
        <v>100</v>
      </c>
      <c r="AW202" s="42">
        <v>1</v>
      </c>
      <c r="AX202" s="36" t="s">
        <v>1079</v>
      </c>
      <c r="AY202" s="42">
        <v>33.9</v>
      </c>
      <c r="AZ202" s="43">
        <v>33.9</v>
      </c>
      <c r="BA202" s="38"/>
      <c r="BB202" s="36"/>
      <c r="BC202" s="36"/>
    </row>
    <row r="203" spans="1:55" ht="15" customHeight="1">
      <c r="A203" s="38">
        <v>189004</v>
      </c>
      <c r="B203" s="37" t="s">
        <v>1073</v>
      </c>
      <c r="C203" s="39">
        <v>45518</v>
      </c>
      <c r="D203" s="39">
        <v>45518.739189814798</v>
      </c>
      <c r="E203" s="36" t="s">
        <v>7008</v>
      </c>
      <c r="F203" s="38">
        <v>19924</v>
      </c>
      <c r="G203" s="36" t="s">
        <v>7009</v>
      </c>
      <c r="H203" s="40">
        <v>1</v>
      </c>
      <c r="I203" s="36"/>
      <c r="J203" s="40">
        <v>10.6</v>
      </c>
      <c r="K203" s="41">
        <v>10.6</v>
      </c>
      <c r="L203" s="41">
        <v>0</v>
      </c>
      <c r="M203" s="41">
        <v>0</v>
      </c>
      <c r="N203" s="40">
        <v>1</v>
      </c>
      <c r="O203" s="36" t="s">
        <v>1079</v>
      </c>
      <c r="P203" s="40">
        <v>1</v>
      </c>
      <c r="Q203" s="41">
        <v>10.6</v>
      </c>
      <c r="R203" s="42">
        <v>0</v>
      </c>
      <c r="S203" s="43">
        <v>0</v>
      </c>
      <c r="T203" s="40"/>
      <c r="U203" s="38">
        <v>549</v>
      </c>
      <c r="V203" s="36" t="s">
        <v>1069</v>
      </c>
      <c r="W203" s="36" t="s">
        <v>1124</v>
      </c>
      <c r="X203" s="36" t="s">
        <v>1068</v>
      </c>
      <c r="Y203" s="38">
        <v>442</v>
      </c>
      <c r="Z203" s="36" t="s">
        <v>1201</v>
      </c>
      <c r="AA203" s="38">
        <v>9</v>
      </c>
      <c r="AB203" s="36" t="s">
        <v>1122</v>
      </c>
      <c r="AC203" s="38">
        <v>41</v>
      </c>
      <c r="AD203" s="36" t="s">
        <v>3222</v>
      </c>
      <c r="AE203" s="36"/>
      <c r="AF203" s="36" t="s">
        <v>1064</v>
      </c>
      <c r="AG203" s="38">
        <v>55285</v>
      </c>
      <c r="AH203" s="38">
        <v>8921</v>
      </c>
      <c r="AI203" s="36" t="s">
        <v>3202</v>
      </c>
      <c r="AJ203" s="38"/>
      <c r="AK203" s="36"/>
      <c r="AL203" s="36" t="s">
        <v>7007</v>
      </c>
      <c r="AM203" s="36" t="s">
        <v>7006</v>
      </c>
      <c r="AN203" s="38">
        <v>52</v>
      </c>
      <c r="AO203" s="36" t="s">
        <v>1062</v>
      </c>
      <c r="AP203" s="36" t="s">
        <v>1262</v>
      </c>
      <c r="AQ203" s="36" t="s">
        <v>1261</v>
      </c>
      <c r="AR203" s="36" t="s">
        <v>1260</v>
      </c>
      <c r="AS203" s="38">
        <v>19924</v>
      </c>
      <c r="AT203" s="36" t="s">
        <v>7009</v>
      </c>
      <c r="AU203" s="42">
        <v>1</v>
      </c>
      <c r="AV203" s="44">
        <v>100</v>
      </c>
      <c r="AW203" s="42">
        <v>1</v>
      </c>
      <c r="AX203" s="36" t="s">
        <v>1079</v>
      </c>
      <c r="AY203" s="42">
        <v>10.6</v>
      </c>
      <c r="AZ203" s="43">
        <v>10.6</v>
      </c>
      <c r="BA203" s="38"/>
      <c r="BB203" s="36"/>
      <c r="BC203" s="36"/>
    </row>
    <row r="204" spans="1:55" ht="15" customHeight="1">
      <c r="A204" s="38">
        <v>189003</v>
      </c>
      <c r="B204" s="37" t="s">
        <v>1073</v>
      </c>
      <c r="C204" s="39">
        <v>45518</v>
      </c>
      <c r="D204" s="39">
        <v>45518.739178240699</v>
      </c>
      <c r="E204" s="36" t="s">
        <v>7008</v>
      </c>
      <c r="F204" s="38">
        <v>14486</v>
      </c>
      <c r="G204" s="36" t="s">
        <v>7005</v>
      </c>
      <c r="H204" s="40">
        <v>1</v>
      </c>
      <c r="I204" s="36"/>
      <c r="J204" s="40">
        <v>10.6</v>
      </c>
      <c r="K204" s="41">
        <v>10.6</v>
      </c>
      <c r="L204" s="41">
        <v>0</v>
      </c>
      <c r="M204" s="41">
        <v>0</v>
      </c>
      <c r="N204" s="40">
        <v>1</v>
      </c>
      <c r="O204" s="36" t="s">
        <v>1079</v>
      </c>
      <c r="P204" s="40">
        <v>1</v>
      </c>
      <c r="Q204" s="41">
        <v>10.6</v>
      </c>
      <c r="R204" s="42">
        <v>0</v>
      </c>
      <c r="S204" s="43">
        <v>0</v>
      </c>
      <c r="T204" s="40"/>
      <c r="U204" s="38">
        <v>549</v>
      </c>
      <c r="V204" s="36" t="s">
        <v>1069</v>
      </c>
      <c r="W204" s="36" t="s">
        <v>1124</v>
      </c>
      <c r="X204" s="36" t="s">
        <v>1068</v>
      </c>
      <c r="Y204" s="38">
        <v>442</v>
      </c>
      <c r="Z204" s="36" t="s">
        <v>1201</v>
      </c>
      <c r="AA204" s="38">
        <v>9</v>
      </c>
      <c r="AB204" s="36" t="s">
        <v>1122</v>
      </c>
      <c r="AC204" s="38">
        <v>41</v>
      </c>
      <c r="AD204" s="36" t="s">
        <v>3222</v>
      </c>
      <c r="AE204" s="36"/>
      <c r="AF204" s="36" t="s">
        <v>1064</v>
      </c>
      <c r="AG204" s="38">
        <v>55285</v>
      </c>
      <c r="AH204" s="38">
        <v>8921</v>
      </c>
      <c r="AI204" s="36" t="s">
        <v>3202</v>
      </c>
      <c r="AJ204" s="38"/>
      <c r="AK204" s="36"/>
      <c r="AL204" s="36" t="s">
        <v>7007</v>
      </c>
      <c r="AM204" s="36" t="s">
        <v>7006</v>
      </c>
      <c r="AN204" s="38">
        <v>52</v>
      </c>
      <c r="AO204" s="36" t="s">
        <v>1062</v>
      </c>
      <c r="AP204" s="36" t="s">
        <v>1262</v>
      </c>
      <c r="AQ204" s="36" t="s">
        <v>1261</v>
      </c>
      <c r="AR204" s="36" t="s">
        <v>1260</v>
      </c>
      <c r="AS204" s="38">
        <v>14486</v>
      </c>
      <c r="AT204" s="36" t="s">
        <v>7005</v>
      </c>
      <c r="AU204" s="42">
        <v>1</v>
      </c>
      <c r="AV204" s="44">
        <v>100</v>
      </c>
      <c r="AW204" s="42">
        <v>1</v>
      </c>
      <c r="AX204" s="36" t="s">
        <v>1079</v>
      </c>
      <c r="AY204" s="42">
        <v>10.6</v>
      </c>
      <c r="AZ204" s="43">
        <v>10.6</v>
      </c>
      <c r="BA204" s="38"/>
      <c r="BB204" s="36"/>
      <c r="BC204" s="36"/>
    </row>
    <row r="205" spans="1:55" ht="15" hidden="1" customHeight="1">
      <c r="A205" s="38">
        <v>188972</v>
      </c>
      <c r="B205" s="37" t="s">
        <v>1073</v>
      </c>
      <c r="C205" s="39">
        <v>45518</v>
      </c>
      <c r="D205" s="39">
        <v>45518.733981481499</v>
      </c>
      <c r="E205" s="36" t="s">
        <v>7004</v>
      </c>
      <c r="F205" s="38">
        <v>13296</v>
      </c>
      <c r="G205" s="36" t="s">
        <v>1713</v>
      </c>
      <c r="H205" s="40">
        <v>1</v>
      </c>
      <c r="I205" s="36"/>
      <c r="J205" s="40">
        <v>26.35</v>
      </c>
      <c r="K205" s="41">
        <v>26.35</v>
      </c>
      <c r="L205" s="41">
        <v>0</v>
      </c>
      <c r="M205" s="41">
        <v>0</v>
      </c>
      <c r="N205" s="40">
        <v>1</v>
      </c>
      <c r="O205" s="36" t="s">
        <v>1079</v>
      </c>
      <c r="P205" s="40">
        <v>1</v>
      </c>
      <c r="Q205" s="41">
        <v>26.35</v>
      </c>
      <c r="R205" s="42">
        <v>0</v>
      </c>
      <c r="S205" s="43">
        <v>0</v>
      </c>
      <c r="T205" s="40"/>
      <c r="U205" s="38">
        <v>549</v>
      </c>
      <c r="V205" s="36" t="s">
        <v>1069</v>
      </c>
      <c r="W205" s="36" t="s">
        <v>901</v>
      </c>
      <c r="X205" s="36" t="s">
        <v>1068</v>
      </c>
      <c r="Y205" s="38">
        <v>451</v>
      </c>
      <c r="Z205" s="36" t="s">
        <v>1195</v>
      </c>
      <c r="AA205" s="38">
        <v>9</v>
      </c>
      <c r="AB205" s="36" t="s">
        <v>1122</v>
      </c>
      <c r="AC205" s="38">
        <v>41</v>
      </c>
      <c r="AD205" s="36" t="s">
        <v>3222</v>
      </c>
      <c r="AE205" s="36"/>
      <c r="AF205" s="36" t="s">
        <v>1064</v>
      </c>
      <c r="AG205" s="38">
        <v>55284</v>
      </c>
      <c r="AH205" s="38">
        <v>1437</v>
      </c>
      <c r="AI205" s="36" t="s">
        <v>2167</v>
      </c>
      <c r="AJ205" s="38"/>
      <c r="AK205" s="36"/>
      <c r="AL205" s="36" t="s">
        <v>7003</v>
      </c>
      <c r="AM205" s="36" t="s">
        <v>7002</v>
      </c>
      <c r="AN205" s="38">
        <v>52</v>
      </c>
      <c r="AO205" s="36" t="s">
        <v>1062</v>
      </c>
      <c r="AP205" s="36" t="s">
        <v>6605</v>
      </c>
      <c r="AQ205" s="36" t="s">
        <v>6604</v>
      </c>
      <c r="AR205" s="36" t="s">
        <v>5127</v>
      </c>
      <c r="AS205" s="38">
        <v>13296</v>
      </c>
      <c r="AT205" s="36" t="s">
        <v>1713</v>
      </c>
      <c r="AU205" s="42">
        <v>1</v>
      </c>
      <c r="AV205" s="44">
        <v>100</v>
      </c>
      <c r="AW205" s="42">
        <v>1</v>
      </c>
      <c r="AX205" s="36" t="s">
        <v>1079</v>
      </c>
      <c r="AY205" s="42">
        <v>26.35</v>
      </c>
      <c r="AZ205" s="43">
        <v>26.35</v>
      </c>
      <c r="BA205" s="38"/>
      <c r="BB205" s="36"/>
      <c r="BC205" s="36"/>
    </row>
    <row r="206" spans="1:55" ht="15" customHeight="1">
      <c r="A206" s="38">
        <v>187523</v>
      </c>
      <c r="B206" s="37" t="s">
        <v>1073</v>
      </c>
      <c r="C206" s="39">
        <v>45511</v>
      </c>
      <c r="D206" s="39">
        <v>45516.723993055602</v>
      </c>
      <c r="E206" s="36" t="s">
        <v>7001</v>
      </c>
      <c r="F206" s="38">
        <v>11148</v>
      </c>
      <c r="G206" s="36" t="s">
        <v>1071</v>
      </c>
      <c r="H206" s="40">
        <v>1</v>
      </c>
      <c r="I206" s="36"/>
      <c r="J206" s="40">
        <v>450</v>
      </c>
      <c r="K206" s="41">
        <v>450</v>
      </c>
      <c r="L206" s="41">
        <v>0</v>
      </c>
      <c r="M206" s="41">
        <v>0</v>
      </c>
      <c r="N206" s="40">
        <v>1</v>
      </c>
      <c r="O206" s="36" t="s">
        <v>1070</v>
      </c>
      <c r="P206" s="40">
        <v>1</v>
      </c>
      <c r="Q206" s="41">
        <v>450</v>
      </c>
      <c r="R206" s="42">
        <v>0</v>
      </c>
      <c r="S206" s="43">
        <v>0</v>
      </c>
      <c r="T206" s="40"/>
      <c r="U206" s="38">
        <v>549</v>
      </c>
      <c r="V206" s="36" t="s">
        <v>1069</v>
      </c>
      <c r="W206" s="36" t="s">
        <v>901</v>
      </c>
      <c r="X206" s="36" t="s">
        <v>1068</v>
      </c>
      <c r="Y206" s="38">
        <v>422</v>
      </c>
      <c r="Z206" s="36" t="s">
        <v>1067</v>
      </c>
      <c r="AA206" s="38">
        <v>21</v>
      </c>
      <c r="AB206" s="36" t="s">
        <v>1108</v>
      </c>
      <c r="AC206" s="38">
        <v>57</v>
      </c>
      <c r="AD206" s="36" t="s">
        <v>1065</v>
      </c>
      <c r="AE206" s="36"/>
      <c r="AF206" s="36" t="s">
        <v>1064</v>
      </c>
      <c r="AG206" s="38">
        <v>55186</v>
      </c>
      <c r="AH206" s="38">
        <v>909</v>
      </c>
      <c r="AI206" s="36" t="s">
        <v>1117</v>
      </c>
      <c r="AJ206" s="38"/>
      <c r="AK206" s="36"/>
      <c r="AL206" s="36" t="s">
        <v>7000</v>
      </c>
      <c r="AM206" s="36" t="s">
        <v>6999</v>
      </c>
      <c r="AN206" s="38">
        <v>52</v>
      </c>
      <c r="AO206" s="36" t="s">
        <v>1062</v>
      </c>
      <c r="AP206" s="36" t="s">
        <v>4331</v>
      </c>
      <c r="AQ206" s="36" t="s">
        <v>4330</v>
      </c>
      <c r="AR206" s="36" t="s">
        <v>1320</v>
      </c>
      <c r="AS206" s="38">
        <v>11148</v>
      </c>
      <c r="AT206" s="36" t="s">
        <v>1071</v>
      </c>
      <c r="AU206" s="42">
        <v>1</v>
      </c>
      <c r="AV206" s="44">
        <v>100</v>
      </c>
      <c r="AW206" s="42">
        <v>1</v>
      </c>
      <c r="AX206" s="36" t="s">
        <v>1070</v>
      </c>
      <c r="AY206" s="42">
        <v>450</v>
      </c>
      <c r="AZ206" s="43">
        <v>450</v>
      </c>
      <c r="BA206" s="38"/>
      <c r="BB206" s="36"/>
      <c r="BC206" s="36"/>
    </row>
    <row r="207" spans="1:55" ht="15" customHeight="1">
      <c r="A207" s="38">
        <v>186688</v>
      </c>
      <c r="B207" s="37" t="s">
        <v>1073</v>
      </c>
      <c r="C207" s="39">
        <v>45505</v>
      </c>
      <c r="D207" s="39">
        <v>45516.451064814799</v>
      </c>
      <c r="E207" s="36" t="s">
        <v>6998</v>
      </c>
      <c r="F207" s="38">
        <v>13256</v>
      </c>
      <c r="G207" s="36" t="s">
        <v>5041</v>
      </c>
      <c r="H207" s="40">
        <v>1</v>
      </c>
      <c r="I207" s="36"/>
      <c r="J207" s="40">
        <v>101.95</v>
      </c>
      <c r="K207" s="41">
        <v>101.95</v>
      </c>
      <c r="L207" s="41">
        <v>0</v>
      </c>
      <c r="M207" s="41">
        <v>0</v>
      </c>
      <c r="N207" s="40">
        <v>1</v>
      </c>
      <c r="O207" s="36" t="s">
        <v>1079</v>
      </c>
      <c r="P207" s="40">
        <v>1</v>
      </c>
      <c r="Q207" s="41">
        <v>101.95</v>
      </c>
      <c r="R207" s="42">
        <v>0</v>
      </c>
      <c r="S207" s="43">
        <v>0</v>
      </c>
      <c r="T207" s="40"/>
      <c r="U207" s="38">
        <v>549</v>
      </c>
      <c r="V207" s="36" t="s">
        <v>1069</v>
      </c>
      <c r="W207" s="36" t="s">
        <v>901</v>
      </c>
      <c r="X207" s="36" t="s">
        <v>1068</v>
      </c>
      <c r="Y207" s="38">
        <v>451</v>
      </c>
      <c r="Z207" s="36" t="s">
        <v>1195</v>
      </c>
      <c r="AA207" s="38">
        <v>21</v>
      </c>
      <c r="AB207" s="36" t="s">
        <v>1108</v>
      </c>
      <c r="AC207" s="38">
        <v>57</v>
      </c>
      <c r="AD207" s="36" t="s">
        <v>1065</v>
      </c>
      <c r="AE207" s="36"/>
      <c r="AF207" s="36" t="s">
        <v>1064</v>
      </c>
      <c r="AG207" s="38">
        <v>55149</v>
      </c>
      <c r="AH207" s="38">
        <v>1437</v>
      </c>
      <c r="AI207" s="36" t="s">
        <v>2167</v>
      </c>
      <c r="AJ207" s="38"/>
      <c r="AK207" s="36"/>
      <c r="AL207" s="36" t="s">
        <v>6997</v>
      </c>
      <c r="AM207" s="36" t="s">
        <v>6996</v>
      </c>
      <c r="AN207" s="38">
        <v>52</v>
      </c>
      <c r="AO207" s="36" t="s">
        <v>1062</v>
      </c>
      <c r="AP207" s="36" t="s">
        <v>1262</v>
      </c>
      <c r="AQ207" s="36" t="s">
        <v>1261</v>
      </c>
      <c r="AR207" s="36" t="s">
        <v>1260</v>
      </c>
      <c r="AS207" s="38">
        <v>13256</v>
      </c>
      <c r="AT207" s="36" t="s">
        <v>5041</v>
      </c>
      <c r="AU207" s="42">
        <v>1</v>
      </c>
      <c r="AV207" s="44">
        <v>100</v>
      </c>
      <c r="AW207" s="42">
        <v>1</v>
      </c>
      <c r="AX207" s="36" t="s">
        <v>1079</v>
      </c>
      <c r="AY207" s="42">
        <v>101.95</v>
      </c>
      <c r="AZ207" s="43">
        <v>101.95</v>
      </c>
      <c r="BA207" s="38"/>
      <c r="BB207" s="36"/>
      <c r="BC207" s="36"/>
    </row>
    <row r="208" spans="1:55" ht="15" customHeight="1">
      <c r="A208" s="38">
        <v>186084</v>
      </c>
      <c r="B208" s="37" t="s">
        <v>1073</v>
      </c>
      <c r="C208" s="39">
        <v>45511</v>
      </c>
      <c r="D208" s="39">
        <v>45513.658645833297</v>
      </c>
      <c r="E208" s="36" t="s">
        <v>3803</v>
      </c>
      <c r="F208" s="38">
        <v>10858</v>
      </c>
      <c r="G208" s="36" t="s">
        <v>6592</v>
      </c>
      <c r="H208" s="40">
        <v>1</v>
      </c>
      <c r="I208" s="36"/>
      <c r="J208" s="40">
        <v>300</v>
      </c>
      <c r="K208" s="41">
        <v>300</v>
      </c>
      <c r="L208" s="41">
        <v>0</v>
      </c>
      <c r="M208" s="41">
        <v>0</v>
      </c>
      <c r="N208" s="40">
        <v>1</v>
      </c>
      <c r="O208" s="36" t="s">
        <v>1079</v>
      </c>
      <c r="P208" s="40">
        <v>1</v>
      </c>
      <c r="Q208" s="41">
        <v>300</v>
      </c>
      <c r="R208" s="42">
        <v>0</v>
      </c>
      <c r="S208" s="43">
        <v>0</v>
      </c>
      <c r="T208" s="40"/>
      <c r="U208" s="38">
        <v>549</v>
      </c>
      <c r="V208" s="36" t="s">
        <v>1069</v>
      </c>
      <c r="W208" s="36" t="s">
        <v>901</v>
      </c>
      <c r="X208" s="36" t="s">
        <v>1068</v>
      </c>
      <c r="Y208" s="38">
        <v>414</v>
      </c>
      <c r="Z208" s="36" t="s">
        <v>1256</v>
      </c>
      <c r="AA208" s="38">
        <v>9</v>
      </c>
      <c r="AB208" s="36" t="s">
        <v>1122</v>
      </c>
      <c r="AC208" s="38">
        <v>41</v>
      </c>
      <c r="AD208" s="36" t="s">
        <v>3222</v>
      </c>
      <c r="AE208" s="36"/>
      <c r="AF208" s="36" t="s">
        <v>1064</v>
      </c>
      <c r="AG208" s="38">
        <v>55113</v>
      </c>
      <c r="AH208" s="38">
        <v>14003</v>
      </c>
      <c r="AI208" s="36" t="s">
        <v>6595</v>
      </c>
      <c r="AJ208" s="38"/>
      <c r="AK208" s="36"/>
      <c r="AL208" s="36" t="s">
        <v>6995</v>
      </c>
      <c r="AM208" s="36" t="s">
        <v>6994</v>
      </c>
      <c r="AN208" s="38">
        <v>52</v>
      </c>
      <c r="AO208" s="36" t="s">
        <v>1062</v>
      </c>
      <c r="AP208" s="36" t="s">
        <v>1262</v>
      </c>
      <c r="AQ208" s="36" t="s">
        <v>1261</v>
      </c>
      <c r="AR208" s="36" t="s">
        <v>1260</v>
      </c>
      <c r="AS208" s="38">
        <v>10858</v>
      </c>
      <c r="AT208" s="36" t="s">
        <v>6592</v>
      </c>
      <c r="AU208" s="42">
        <v>1</v>
      </c>
      <c r="AV208" s="44">
        <v>100</v>
      </c>
      <c r="AW208" s="42">
        <v>1</v>
      </c>
      <c r="AX208" s="36" t="s">
        <v>1079</v>
      </c>
      <c r="AY208" s="42">
        <v>300</v>
      </c>
      <c r="AZ208" s="43">
        <v>300</v>
      </c>
      <c r="BA208" s="38"/>
      <c r="BB208" s="36"/>
      <c r="BC208" s="36"/>
    </row>
    <row r="209" spans="1:55" ht="15" customHeight="1">
      <c r="A209" s="38">
        <v>185371</v>
      </c>
      <c r="B209" s="37" t="s">
        <v>1073</v>
      </c>
      <c r="C209" s="39">
        <v>45512</v>
      </c>
      <c r="D209" s="39">
        <v>45512.709305555603</v>
      </c>
      <c r="E209" s="36" t="s">
        <v>6993</v>
      </c>
      <c r="F209" s="38">
        <v>7767</v>
      </c>
      <c r="G209" s="36" t="s">
        <v>6882</v>
      </c>
      <c r="H209" s="40">
        <v>2</v>
      </c>
      <c r="I209" s="36"/>
      <c r="J209" s="40">
        <v>3.7</v>
      </c>
      <c r="K209" s="41">
        <v>7.4</v>
      </c>
      <c r="L209" s="41">
        <v>0</v>
      </c>
      <c r="M209" s="41">
        <v>0</v>
      </c>
      <c r="N209" s="40">
        <v>2</v>
      </c>
      <c r="O209" s="36" t="s">
        <v>1079</v>
      </c>
      <c r="P209" s="40">
        <v>2</v>
      </c>
      <c r="Q209" s="41">
        <v>7.4</v>
      </c>
      <c r="R209" s="42">
        <v>0</v>
      </c>
      <c r="S209" s="43">
        <v>0</v>
      </c>
      <c r="T209" s="40"/>
      <c r="U209" s="38">
        <v>549</v>
      </c>
      <c r="V209" s="36" t="s">
        <v>1069</v>
      </c>
      <c r="W209" s="36" t="s">
        <v>901</v>
      </c>
      <c r="X209" s="36" t="s">
        <v>1068</v>
      </c>
      <c r="Y209" s="38">
        <v>388</v>
      </c>
      <c r="Z209" s="36" t="s">
        <v>1089</v>
      </c>
      <c r="AA209" s="38">
        <v>21</v>
      </c>
      <c r="AB209" s="36" t="s">
        <v>1108</v>
      </c>
      <c r="AC209" s="38">
        <v>57</v>
      </c>
      <c r="AD209" s="36" t="s">
        <v>1065</v>
      </c>
      <c r="AE209" s="36"/>
      <c r="AF209" s="36" t="s">
        <v>1064</v>
      </c>
      <c r="AG209" s="38">
        <v>55031</v>
      </c>
      <c r="AH209" s="38">
        <v>1353</v>
      </c>
      <c r="AI209" s="36" t="s">
        <v>1430</v>
      </c>
      <c r="AJ209" s="38"/>
      <c r="AK209" s="36"/>
      <c r="AL209" s="36" t="s">
        <v>6992</v>
      </c>
      <c r="AM209" s="36" t="s">
        <v>6991</v>
      </c>
      <c r="AN209" s="38">
        <v>52</v>
      </c>
      <c r="AO209" s="36" t="s">
        <v>1062</v>
      </c>
      <c r="AP209" s="36" t="s">
        <v>5129</v>
      </c>
      <c r="AQ209" s="36" t="s">
        <v>5128</v>
      </c>
      <c r="AR209" s="36" t="s">
        <v>5127</v>
      </c>
      <c r="AS209" s="38">
        <v>7767</v>
      </c>
      <c r="AT209" s="36" t="s">
        <v>6882</v>
      </c>
      <c r="AU209" s="42">
        <v>2</v>
      </c>
      <c r="AV209" s="44">
        <v>100</v>
      </c>
      <c r="AW209" s="42">
        <v>2</v>
      </c>
      <c r="AX209" s="36" t="s">
        <v>1079</v>
      </c>
      <c r="AY209" s="42">
        <v>3.7</v>
      </c>
      <c r="AZ209" s="43">
        <v>7.4</v>
      </c>
      <c r="BA209" s="38"/>
      <c r="BB209" s="36"/>
      <c r="BC209" s="36"/>
    </row>
    <row r="210" spans="1:55" ht="15" customHeight="1">
      <c r="A210" s="38">
        <v>185370</v>
      </c>
      <c r="B210" s="37" t="s">
        <v>1073</v>
      </c>
      <c r="C210" s="39">
        <v>45512</v>
      </c>
      <c r="D210" s="39">
        <v>45512.709293981497</v>
      </c>
      <c r="E210" s="36" t="s">
        <v>6993</v>
      </c>
      <c r="F210" s="38">
        <v>1815</v>
      </c>
      <c r="G210" s="36" t="s">
        <v>1485</v>
      </c>
      <c r="H210" s="40">
        <v>1</v>
      </c>
      <c r="I210" s="36"/>
      <c r="J210" s="40">
        <v>13.4</v>
      </c>
      <c r="K210" s="41">
        <v>13.4</v>
      </c>
      <c r="L210" s="41">
        <v>0</v>
      </c>
      <c r="M210" s="41">
        <v>0</v>
      </c>
      <c r="N210" s="40">
        <v>1</v>
      </c>
      <c r="O210" s="36" t="s">
        <v>1079</v>
      </c>
      <c r="P210" s="40">
        <v>1</v>
      </c>
      <c r="Q210" s="41">
        <v>13.4</v>
      </c>
      <c r="R210" s="42">
        <v>0</v>
      </c>
      <c r="S210" s="43">
        <v>0</v>
      </c>
      <c r="T210" s="40"/>
      <c r="U210" s="38">
        <v>549</v>
      </c>
      <c r="V210" s="36" t="s">
        <v>1069</v>
      </c>
      <c r="W210" s="36" t="s">
        <v>901</v>
      </c>
      <c r="X210" s="36" t="s">
        <v>1068</v>
      </c>
      <c r="Y210" s="38">
        <v>323</v>
      </c>
      <c r="Z210" s="36" t="s">
        <v>1084</v>
      </c>
      <c r="AA210" s="38">
        <v>21</v>
      </c>
      <c r="AB210" s="36" t="s">
        <v>1108</v>
      </c>
      <c r="AC210" s="38">
        <v>57</v>
      </c>
      <c r="AD210" s="36" t="s">
        <v>1065</v>
      </c>
      <c r="AE210" s="36"/>
      <c r="AF210" s="36" t="s">
        <v>1064</v>
      </c>
      <c r="AG210" s="38">
        <v>55031</v>
      </c>
      <c r="AH210" s="38">
        <v>1353</v>
      </c>
      <c r="AI210" s="36" t="s">
        <v>1430</v>
      </c>
      <c r="AJ210" s="38"/>
      <c r="AK210" s="36"/>
      <c r="AL210" s="36" t="s">
        <v>6992</v>
      </c>
      <c r="AM210" s="36" t="s">
        <v>6991</v>
      </c>
      <c r="AN210" s="38">
        <v>52</v>
      </c>
      <c r="AO210" s="36" t="s">
        <v>1062</v>
      </c>
      <c r="AP210" s="36" t="s">
        <v>5129</v>
      </c>
      <c r="AQ210" s="36" t="s">
        <v>5128</v>
      </c>
      <c r="AR210" s="36" t="s">
        <v>5127</v>
      </c>
      <c r="AS210" s="38">
        <v>1815</v>
      </c>
      <c r="AT210" s="36" t="s">
        <v>1485</v>
      </c>
      <c r="AU210" s="42">
        <v>1</v>
      </c>
      <c r="AV210" s="44">
        <v>100</v>
      </c>
      <c r="AW210" s="42">
        <v>1</v>
      </c>
      <c r="AX210" s="36" t="s">
        <v>1079</v>
      </c>
      <c r="AY210" s="42">
        <v>13.4</v>
      </c>
      <c r="AZ210" s="43">
        <v>13.4</v>
      </c>
      <c r="BA210" s="38"/>
      <c r="BB210" s="36"/>
      <c r="BC210" s="36"/>
    </row>
    <row r="211" spans="1:55" ht="15" customHeight="1">
      <c r="A211" s="38">
        <v>185327</v>
      </c>
      <c r="B211" s="37" t="s">
        <v>1073</v>
      </c>
      <c r="C211" s="39">
        <v>45512</v>
      </c>
      <c r="D211" s="39">
        <v>45512.702488425901</v>
      </c>
      <c r="E211" s="36" t="s">
        <v>6988</v>
      </c>
      <c r="F211" s="38">
        <v>11543</v>
      </c>
      <c r="G211" s="36" t="s">
        <v>6989</v>
      </c>
      <c r="H211" s="40">
        <v>1</v>
      </c>
      <c r="I211" s="36"/>
      <c r="J211" s="40">
        <v>89.9</v>
      </c>
      <c r="K211" s="41">
        <v>89.9</v>
      </c>
      <c r="L211" s="41">
        <v>0</v>
      </c>
      <c r="M211" s="41">
        <v>0</v>
      </c>
      <c r="N211" s="40">
        <v>1</v>
      </c>
      <c r="O211" s="36" t="s">
        <v>1079</v>
      </c>
      <c r="P211" s="40">
        <v>1</v>
      </c>
      <c r="Q211" s="41">
        <v>89.9</v>
      </c>
      <c r="R211" s="42">
        <v>0</v>
      </c>
      <c r="S211" s="43">
        <v>0</v>
      </c>
      <c r="T211" s="40"/>
      <c r="U211" s="38">
        <v>549</v>
      </c>
      <c r="V211" s="36" t="s">
        <v>1069</v>
      </c>
      <c r="W211" s="36" t="s">
        <v>901</v>
      </c>
      <c r="X211" s="36" t="s">
        <v>1068</v>
      </c>
      <c r="Y211" s="38">
        <v>425</v>
      </c>
      <c r="Z211" s="36" t="s">
        <v>1065</v>
      </c>
      <c r="AA211" s="38">
        <v>21</v>
      </c>
      <c r="AB211" s="36" t="s">
        <v>1108</v>
      </c>
      <c r="AC211" s="38">
        <v>57</v>
      </c>
      <c r="AD211" s="36" t="s">
        <v>1065</v>
      </c>
      <c r="AE211" s="36" t="s">
        <v>6990</v>
      </c>
      <c r="AF211" s="36" t="s">
        <v>1064</v>
      </c>
      <c r="AG211" s="38">
        <v>55029</v>
      </c>
      <c r="AH211" s="38">
        <v>1437</v>
      </c>
      <c r="AI211" s="36" t="s">
        <v>2167</v>
      </c>
      <c r="AJ211" s="38"/>
      <c r="AK211" s="36"/>
      <c r="AL211" s="36" t="s">
        <v>6987</v>
      </c>
      <c r="AM211" s="36" t="s">
        <v>6986</v>
      </c>
      <c r="AN211" s="38">
        <v>52</v>
      </c>
      <c r="AO211" s="36" t="s">
        <v>1062</v>
      </c>
      <c r="AP211" s="36" t="s">
        <v>1262</v>
      </c>
      <c r="AQ211" s="36" t="s">
        <v>1261</v>
      </c>
      <c r="AR211" s="36" t="s">
        <v>1260</v>
      </c>
      <c r="AS211" s="38">
        <v>11543</v>
      </c>
      <c r="AT211" s="36" t="s">
        <v>6989</v>
      </c>
      <c r="AU211" s="42">
        <v>1</v>
      </c>
      <c r="AV211" s="44">
        <v>100</v>
      </c>
      <c r="AW211" s="42">
        <v>1</v>
      </c>
      <c r="AX211" s="36" t="s">
        <v>1079</v>
      </c>
      <c r="AY211" s="42">
        <v>89.9</v>
      </c>
      <c r="AZ211" s="43">
        <v>89.9</v>
      </c>
      <c r="BA211" s="38"/>
      <c r="BB211" s="36"/>
      <c r="BC211" s="36"/>
    </row>
    <row r="212" spans="1:55" ht="15" customHeight="1">
      <c r="A212" s="38">
        <v>185326</v>
      </c>
      <c r="B212" s="37" t="s">
        <v>1073</v>
      </c>
      <c r="C212" s="39">
        <v>45512</v>
      </c>
      <c r="D212" s="39">
        <v>45512.702488425901</v>
      </c>
      <c r="E212" s="36" t="s">
        <v>6988</v>
      </c>
      <c r="F212" s="38">
        <v>10032</v>
      </c>
      <c r="G212" s="36" t="s">
        <v>5107</v>
      </c>
      <c r="H212" s="40">
        <v>2</v>
      </c>
      <c r="I212" s="36"/>
      <c r="J212" s="40">
        <v>54.3</v>
      </c>
      <c r="K212" s="41">
        <v>108.6</v>
      </c>
      <c r="L212" s="41">
        <v>0</v>
      </c>
      <c r="M212" s="41">
        <v>0</v>
      </c>
      <c r="N212" s="40">
        <v>2</v>
      </c>
      <c r="O212" s="36" t="s">
        <v>1079</v>
      </c>
      <c r="P212" s="40">
        <v>2</v>
      </c>
      <c r="Q212" s="41">
        <v>108.6</v>
      </c>
      <c r="R212" s="42">
        <v>0</v>
      </c>
      <c r="S212" s="43">
        <v>0</v>
      </c>
      <c r="T212" s="40"/>
      <c r="U212" s="38">
        <v>549</v>
      </c>
      <c r="V212" s="36" t="s">
        <v>1069</v>
      </c>
      <c r="W212" s="36" t="s">
        <v>901</v>
      </c>
      <c r="X212" s="36" t="s">
        <v>1068</v>
      </c>
      <c r="Y212" s="38">
        <v>409</v>
      </c>
      <c r="Z212" s="36" t="s">
        <v>1211</v>
      </c>
      <c r="AA212" s="38">
        <v>21</v>
      </c>
      <c r="AB212" s="36" t="s">
        <v>1108</v>
      </c>
      <c r="AC212" s="38">
        <v>57</v>
      </c>
      <c r="AD212" s="36" t="s">
        <v>1065</v>
      </c>
      <c r="AE212" s="36"/>
      <c r="AF212" s="36" t="s">
        <v>1064</v>
      </c>
      <c r="AG212" s="38">
        <v>55029</v>
      </c>
      <c r="AH212" s="38">
        <v>1437</v>
      </c>
      <c r="AI212" s="36" t="s">
        <v>2167</v>
      </c>
      <c r="AJ212" s="38"/>
      <c r="AK212" s="36"/>
      <c r="AL212" s="36" t="s">
        <v>6987</v>
      </c>
      <c r="AM212" s="36" t="s">
        <v>6986</v>
      </c>
      <c r="AN212" s="38">
        <v>52</v>
      </c>
      <c r="AO212" s="36" t="s">
        <v>1062</v>
      </c>
      <c r="AP212" s="36" t="s">
        <v>1262</v>
      </c>
      <c r="AQ212" s="36" t="s">
        <v>1261</v>
      </c>
      <c r="AR212" s="36" t="s">
        <v>1260</v>
      </c>
      <c r="AS212" s="38">
        <v>10032</v>
      </c>
      <c r="AT212" s="36" t="s">
        <v>5107</v>
      </c>
      <c r="AU212" s="42">
        <v>2</v>
      </c>
      <c r="AV212" s="44">
        <v>100</v>
      </c>
      <c r="AW212" s="42">
        <v>2</v>
      </c>
      <c r="AX212" s="36" t="s">
        <v>1079</v>
      </c>
      <c r="AY212" s="42">
        <v>54.3</v>
      </c>
      <c r="AZ212" s="43">
        <v>108.6</v>
      </c>
      <c r="BA212" s="38"/>
      <c r="BB212" s="36"/>
      <c r="BC212" s="36"/>
    </row>
    <row r="213" spans="1:55" ht="15" hidden="1" customHeight="1">
      <c r="A213" s="38">
        <v>183446</v>
      </c>
      <c r="B213" s="37" t="s">
        <v>1073</v>
      </c>
      <c r="C213" s="39">
        <v>45492</v>
      </c>
      <c r="D213" s="39">
        <v>45509.748715277798</v>
      </c>
      <c r="E213" s="36" t="s">
        <v>6985</v>
      </c>
      <c r="F213" s="38">
        <v>17426</v>
      </c>
      <c r="G213" s="36" t="s">
        <v>4510</v>
      </c>
      <c r="H213" s="40">
        <v>1</v>
      </c>
      <c r="I213" s="36"/>
      <c r="J213" s="40">
        <v>66.900000000000006</v>
      </c>
      <c r="K213" s="41">
        <v>66.900000000000006</v>
      </c>
      <c r="L213" s="41">
        <v>0</v>
      </c>
      <c r="M213" s="41">
        <v>0</v>
      </c>
      <c r="N213" s="40">
        <v>1</v>
      </c>
      <c r="O213" s="36" t="s">
        <v>1079</v>
      </c>
      <c r="P213" s="40">
        <v>1</v>
      </c>
      <c r="Q213" s="41">
        <v>66.900000000000006</v>
      </c>
      <c r="R213" s="42">
        <v>0</v>
      </c>
      <c r="S213" s="43">
        <v>0</v>
      </c>
      <c r="T213" s="40"/>
      <c r="U213" s="38">
        <v>549</v>
      </c>
      <c r="V213" s="36" t="s">
        <v>1069</v>
      </c>
      <c r="W213" s="36" t="s">
        <v>901</v>
      </c>
      <c r="X213" s="36" t="s">
        <v>1068</v>
      </c>
      <c r="Y213" s="38">
        <v>423</v>
      </c>
      <c r="Z213" s="36" t="s">
        <v>1351</v>
      </c>
      <c r="AA213" s="38">
        <v>9</v>
      </c>
      <c r="AB213" s="36" t="s">
        <v>1122</v>
      </c>
      <c r="AC213" s="38">
        <v>41</v>
      </c>
      <c r="AD213" s="36" t="s">
        <v>3222</v>
      </c>
      <c r="AE213" s="36"/>
      <c r="AF213" s="36" t="s">
        <v>1064</v>
      </c>
      <c r="AG213" s="38">
        <v>54824</v>
      </c>
      <c r="AH213" s="38">
        <v>8249</v>
      </c>
      <c r="AI213" s="36" t="s">
        <v>6808</v>
      </c>
      <c r="AJ213" s="38"/>
      <c r="AK213" s="36"/>
      <c r="AL213" s="36" t="s">
        <v>6984</v>
      </c>
      <c r="AM213" s="36" t="s">
        <v>6983</v>
      </c>
      <c r="AN213" s="38">
        <v>52</v>
      </c>
      <c r="AO213" s="36" t="s">
        <v>1062</v>
      </c>
      <c r="AP213" s="36" t="s">
        <v>6605</v>
      </c>
      <c r="AQ213" s="36" t="s">
        <v>6604</v>
      </c>
      <c r="AR213" s="36" t="s">
        <v>5127</v>
      </c>
      <c r="AS213" s="38">
        <v>17426</v>
      </c>
      <c r="AT213" s="36" t="s">
        <v>4510</v>
      </c>
      <c r="AU213" s="42">
        <v>1</v>
      </c>
      <c r="AV213" s="44">
        <v>100</v>
      </c>
      <c r="AW213" s="42">
        <v>1</v>
      </c>
      <c r="AX213" s="36" t="s">
        <v>1079</v>
      </c>
      <c r="AY213" s="42">
        <v>66.900000000000006</v>
      </c>
      <c r="AZ213" s="43">
        <v>66.900000000000006</v>
      </c>
      <c r="BA213" s="38"/>
      <c r="BB213" s="36"/>
      <c r="BC213" s="36"/>
    </row>
    <row r="214" spans="1:55" ht="15" hidden="1" customHeight="1">
      <c r="A214" s="38">
        <v>183445</v>
      </c>
      <c r="B214" s="37" t="s">
        <v>1073</v>
      </c>
      <c r="C214" s="39">
        <v>45492</v>
      </c>
      <c r="D214" s="39">
        <v>45509.748703703699</v>
      </c>
      <c r="E214" s="36" t="s">
        <v>6985</v>
      </c>
      <c r="F214" s="38">
        <v>7864</v>
      </c>
      <c r="G214" s="36" t="s">
        <v>1962</v>
      </c>
      <c r="H214" s="40">
        <v>2</v>
      </c>
      <c r="I214" s="36"/>
      <c r="J214" s="40">
        <v>2.2999999999999998</v>
      </c>
      <c r="K214" s="41">
        <v>4.5999999999999996</v>
      </c>
      <c r="L214" s="41">
        <v>0</v>
      </c>
      <c r="M214" s="41">
        <v>0</v>
      </c>
      <c r="N214" s="40">
        <v>2</v>
      </c>
      <c r="O214" s="36" t="s">
        <v>1079</v>
      </c>
      <c r="P214" s="40">
        <v>2</v>
      </c>
      <c r="Q214" s="41">
        <v>4.5999999999999996</v>
      </c>
      <c r="R214" s="42">
        <v>0</v>
      </c>
      <c r="S214" s="43">
        <v>0</v>
      </c>
      <c r="T214" s="40"/>
      <c r="U214" s="38">
        <v>549</v>
      </c>
      <c r="V214" s="36" t="s">
        <v>1069</v>
      </c>
      <c r="W214" s="36" t="s">
        <v>901</v>
      </c>
      <c r="X214" s="36" t="s">
        <v>1068</v>
      </c>
      <c r="Y214" s="38">
        <v>388</v>
      </c>
      <c r="Z214" s="36" t="s">
        <v>1089</v>
      </c>
      <c r="AA214" s="38">
        <v>9</v>
      </c>
      <c r="AB214" s="36" t="s">
        <v>1122</v>
      </c>
      <c r="AC214" s="38">
        <v>41</v>
      </c>
      <c r="AD214" s="36" t="s">
        <v>3222</v>
      </c>
      <c r="AE214" s="36"/>
      <c r="AF214" s="36" t="s">
        <v>1064</v>
      </c>
      <c r="AG214" s="38">
        <v>54824</v>
      </c>
      <c r="AH214" s="38">
        <v>8249</v>
      </c>
      <c r="AI214" s="36" t="s">
        <v>6808</v>
      </c>
      <c r="AJ214" s="38"/>
      <c r="AK214" s="36"/>
      <c r="AL214" s="36" t="s">
        <v>6984</v>
      </c>
      <c r="AM214" s="36" t="s">
        <v>6983</v>
      </c>
      <c r="AN214" s="38">
        <v>52</v>
      </c>
      <c r="AO214" s="36" t="s">
        <v>1062</v>
      </c>
      <c r="AP214" s="36" t="s">
        <v>6605</v>
      </c>
      <c r="AQ214" s="36" t="s">
        <v>6604</v>
      </c>
      <c r="AR214" s="36" t="s">
        <v>5127</v>
      </c>
      <c r="AS214" s="38">
        <v>7864</v>
      </c>
      <c r="AT214" s="36" t="s">
        <v>1962</v>
      </c>
      <c r="AU214" s="42">
        <v>2</v>
      </c>
      <c r="AV214" s="44">
        <v>100</v>
      </c>
      <c r="AW214" s="42">
        <v>2</v>
      </c>
      <c r="AX214" s="36" t="s">
        <v>1079</v>
      </c>
      <c r="AY214" s="42">
        <v>2.2999999999999998</v>
      </c>
      <c r="AZ214" s="43">
        <v>4.5999999999999996</v>
      </c>
      <c r="BA214" s="38"/>
      <c r="BB214" s="36"/>
      <c r="BC214" s="36"/>
    </row>
    <row r="215" spans="1:55" ht="15" hidden="1" customHeight="1">
      <c r="A215" s="38">
        <v>183444</v>
      </c>
      <c r="B215" s="37" t="s">
        <v>1073</v>
      </c>
      <c r="C215" s="39">
        <v>45492</v>
      </c>
      <c r="D215" s="39">
        <v>45509.7486921296</v>
      </c>
      <c r="E215" s="36" t="s">
        <v>6985</v>
      </c>
      <c r="F215" s="38">
        <v>7810</v>
      </c>
      <c r="G215" s="36" t="s">
        <v>1812</v>
      </c>
      <c r="H215" s="40">
        <v>1</v>
      </c>
      <c r="I215" s="36"/>
      <c r="J215" s="40">
        <v>2.8</v>
      </c>
      <c r="K215" s="41">
        <v>2.8</v>
      </c>
      <c r="L215" s="41">
        <v>0</v>
      </c>
      <c r="M215" s="41">
        <v>0</v>
      </c>
      <c r="N215" s="40">
        <v>1</v>
      </c>
      <c r="O215" s="36" t="s">
        <v>1079</v>
      </c>
      <c r="P215" s="40">
        <v>1</v>
      </c>
      <c r="Q215" s="41">
        <v>2.8</v>
      </c>
      <c r="R215" s="42">
        <v>0</v>
      </c>
      <c r="S215" s="43">
        <v>0</v>
      </c>
      <c r="T215" s="40"/>
      <c r="U215" s="38">
        <v>549</v>
      </c>
      <c r="V215" s="36" t="s">
        <v>1069</v>
      </c>
      <c r="W215" s="36" t="s">
        <v>901</v>
      </c>
      <c r="X215" s="36" t="s">
        <v>1068</v>
      </c>
      <c r="Y215" s="38">
        <v>388</v>
      </c>
      <c r="Z215" s="36" t="s">
        <v>1089</v>
      </c>
      <c r="AA215" s="38">
        <v>9</v>
      </c>
      <c r="AB215" s="36" t="s">
        <v>1122</v>
      </c>
      <c r="AC215" s="38">
        <v>41</v>
      </c>
      <c r="AD215" s="36" t="s">
        <v>3222</v>
      </c>
      <c r="AE215" s="36"/>
      <c r="AF215" s="36" t="s">
        <v>1064</v>
      </c>
      <c r="AG215" s="38">
        <v>54824</v>
      </c>
      <c r="AH215" s="38">
        <v>8249</v>
      </c>
      <c r="AI215" s="36" t="s">
        <v>6808</v>
      </c>
      <c r="AJ215" s="38"/>
      <c r="AK215" s="36"/>
      <c r="AL215" s="36" t="s">
        <v>6984</v>
      </c>
      <c r="AM215" s="36" t="s">
        <v>6983</v>
      </c>
      <c r="AN215" s="38">
        <v>52</v>
      </c>
      <c r="AO215" s="36" t="s">
        <v>1062</v>
      </c>
      <c r="AP215" s="36" t="s">
        <v>6605</v>
      </c>
      <c r="AQ215" s="36" t="s">
        <v>6604</v>
      </c>
      <c r="AR215" s="36" t="s">
        <v>5127</v>
      </c>
      <c r="AS215" s="38">
        <v>7810</v>
      </c>
      <c r="AT215" s="36" t="s">
        <v>1812</v>
      </c>
      <c r="AU215" s="42">
        <v>1</v>
      </c>
      <c r="AV215" s="44">
        <v>100</v>
      </c>
      <c r="AW215" s="42">
        <v>1</v>
      </c>
      <c r="AX215" s="36" t="s">
        <v>1079</v>
      </c>
      <c r="AY215" s="42">
        <v>2.8</v>
      </c>
      <c r="AZ215" s="43">
        <v>2.8</v>
      </c>
      <c r="BA215" s="38"/>
      <c r="BB215" s="36"/>
      <c r="BC215" s="36"/>
    </row>
    <row r="216" spans="1:55" ht="15" customHeight="1">
      <c r="A216" s="38">
        <v>182620</v>
      </c>
      <c r="B216" s="37" t="s">
        <v>1073</v>
      </c>
      <c r="C216" s="39">
        <v>45499</v>
      </c>
      <c r="D216" s="39">
        <v>45508.014618055597</v>
      </c>
      <c r="E216" s="36" t="s">
        <v>6982</v>
      </c>
      <c r="F216" s="38">
        <v>11166</v>
      </c>
      <c r="G216" s="36" t="s">
        <v>1416</v>
      </c>
      <c r="H216" s="40">
        <v>1</v>
      </c>
      <c r="I216" s="36"/>
      <c r="J216" s="40">
        <v>480</v>
      </c>
      <c r="K216" s="41">
        <v>480</v>
      </c>
      <c r="L216" s="41">
        <v>0</v>
      </c>
      <c r="M216" s="41">
        <v>0</v>
      </c>
      <c r="N216" s="40">
        <v>1</v>
      </c>
      <c r="O216" s="36" t="s">
        <v>1079</v>
      </c>
      <c r="P216" s="40">
        <v>1</v>
      </c>
      <c r="Q216" s="41">
        <v>480</v>
      </c>
      <c r="R216" s="42">
        <v>0</v>
      </c>
      <c r="S216" s="43">
        <v>0</v>
      </c>
      <c r="T216" s="40"/>
      <c r="U216" s="38">
        <v>549</v>
      </c>
      <c r="V216" s="36" t="s">
        <v>1069</v>
      </c>
      <c r="W216" s="36" t="s">
        <v>901</v>
      </c>
      <c r="X216" s="36" t="s">
        <v>1068</v>
      </c>
      <c r="Y216" s="38">
        <v>422</v>
      </c>
      <c r="Z216" s="36" t="s">
        <v>1067</v>
      </c>
      <c r="AA216" s="38">
        <v>21</v>
      </c>
      <c r="AB216" s="36" t="s">
        <v>1108</v>
      </c>
      <c r="AC216" s="38">
        <v>57</v>
      </c>
      <c r="AD216" s="36" t="s">
        <v>1065</v>
      </c>
      <c r="AE216" s="36"/>
      <c r="AF216" s="36" t="s">
        <v>1064</v>
      </c>
      <c r="AG216" s="38">
        <v>54781</v>
      </c>
      <c r="AH216" s="38">
        <v>1292</v>
      </c>
      <c r="AI216" s="36" t="s">
        <v>1127</v>
      </c>
      <c r="AJ216" s="38"/>
      <c r="AK216" s="36"/>
      <c r="AL216" s="36" t="s">
        <v>6981</v>
      </c>
      <c r="AM216" s="36" t="s">
        <v>6980</v>
      </c>
      <c r="AN216" s="38">
        <v>52</v>
      </c>
      <c r="AO216" s="36" t="s">
        <v>1062</v>
      </c>
      <c r="AP216" s="36" t="s">
        <v>4331</v>
      </c>
      <c r="AQ216" s="36" t="s">
        <v>4330</v>
      </c>
      <c r="AR216" s="36" t="s">
        <v>1320</v>
      </c>
      <c r="AS216" s="38">
        <v>11166</v>
      </c>
      <c r="AT216" s="36" t="s">
        <v>1416</v>
      </c>
      <c r="AU216" s="42">
        <v>1</v>
      </c>
      <c r="AV216" s="44">
        <v>100</v>
      </c>
      <c r="AW216" s="42">
        <v>1</v>
      </c>
      <c r="AX216" s="36" t="s">
        <v>1079</v>
      </c>
      <c r="AY216" s="42">
        <v>480</v>
      </c>
      <c r="AZ216" s="43">
        <v>480</v>
      </c>
      <c r="BA216" s="38"/>
      <c r="BB216" s="36"/>
      <c r="BC216" s="36"/>
    </row>
    <row r="217" spans="1:55" ht="15" customHeight="1">
      <c r="A217" s="38">
        <v>182619</v>
      </c>
      <c r="B217" s="37" t="s">
        <v>1073</v>
      </c>
      <c r="C217" s="39">
        <v>45499</v>
      </c>
      <c r="D217" s="39">
        <v>45508.011655092603</v>
      </c>
      <c r="E217" s="36" t="s">
        <v>6979</v>
      </c>
      <c r="F217" s="38">
        <v>18312</v>
      </c>
      <c r="G217" s="36" t="s">
        <v>5243</v>
      </c>
      <c r="H217" s="40">
        <v>1</v>
      </c>
      <c r="I217" s="36"/>
      <c r="J217" s="40">
        <v>160</v>
      </c>
      <c r="K217" s="41">
        <v>160</v>
      </c>
      <c r="L217" s="41">
        <v>0</v>
      </c>
      <c r="M217" s="41">
        <v>0</v>
      </c>
      <c r="N217" s="40">
        <v>1</v>
      </c>
      <c r="O217" s="36" t="s">
        <v>1079</v>
      </c>
      <c r="P217" s="40">
        <v>1</v>
      </c>
      <c r="Q217" s="41">
        <v>160</v>
      </c>
      <c r="R217" s="42">
        <v>0</v>
      </c>
      <c r="S217" s="43">
        <v>0</v>
      </c>
      <c r="T217" s="40"/>
      <c r="U217" s="38">
        <v>549</v>
      </c>
      <c r="V217" s="36" t="s">
        <v>1069</v>
      </c>
      <c r="W217" s="36" t="s">
        <v>901</v>
      </c>
      <c r="X217" s="36" t="s">
        <v>1068</v>
      </c>
      <c r="Y217" s="38">
        <v>422</v>
      </c>
      <c r="Z217" s="36" t="s">
        <v>1067</v>
      </c>
      <c r="AA217" s="38">
        <v>21</v>
      </c>
      <c r="AB217" s="36" t="s">
        <v>1108</v>
      </c>
      <c r="AC217" s="38">
        <v>57</v>
      </c>
      <c r="AD217" s="36" t="s">
        <v>1065</v>
      </c>
      <c r="AE217" s="36"/>
      <c r="AF217" s="36" t="s">
        <v>1064</v>
      </c>
      <c r="AG217" s="38">
        <v>54780</v>
      </c>
      <c r="AH217" s="38">
        <v>12859</v>
      </c>
      <c r="AI217" s="36" t="s">
        <v>5246</v>
      </c>
      <c r="AJ217" s="38"/>
      <c r="AK217" s="36"/>
      <c r="AL217" s="36" t="s">
        <v>6978</v>
      </c>
      <c r="AM217" s="36" t="s">
        <v>6977</v>
      </c>
      <c r="AN217" s="38">
        <v>52</v>
      </c>
      <c r="AO217" s="36" t="s">
        <v>1062</v>
      </c>
      <c r="AP217" s="36" t="s">
        <v>4331</v>
      </c>
      <c r="AQ217" s="36" t="s">
        <v>4330</v>
      </c>
      <c r="AR217" s="36" t="s">
        <v>1320</v>
      </c>
      <c r="AS217" s="38">
        <v>18312</v>
      </c>
      <c r="AT217" s="36" t="s">
        <v>5243</v>
      </c>
      <c r="AU217" s="42">
        <v>1</v>
      </c>
      <c r="AV217" s="44">
        <v>100</v>
      </c>
      <c r="AW217" s="42">
        <v>1</v>
      </c>
      <c r="AX217" s="36" t="s">
        <v>1079</v>
      </c>
      <c r="AY217" s="42">
        <v>160</v>
      </c>
      <c r="AZ217" s="43">
        <v>160</v>
      </c>
      <c r="BA217" s="38"/>
      <c r="BB217" s="36"/>
      <c r="BC217" s="36"/>
    </row>
    <row r="218" spans="1:55" ht="15" hidden="1" customHeight="1">
      <c r="A218" s="38">
        <v>182618</v>
      </c>
      <c r="B218" s="37" t="s">
        <v>1073</v>
      </c>
      <c r="C218" s="39">
        <v>45502</v>
      </c>
      <c r="D218" s="39">
        <v>45508.001655092601</v>
      </c>
      <c r="E218" s="36" t="s">
        <v>6553</v>
      </c>
      <c r="F218" s="38">
        <v>16327</v>
      </c>
      <c r="G218" s="36" t="s">
        <v>6845</v>
      </c>
      <c r="H218" s="40">
        <v>1</v>
      </c>
      <c r="I218" s="36"/>
      <c r="J218" s="40">
        <v>100</v>
      </c>
      <c r="K218" s="41">
        <v>100</v>
      </c>
      <c r="L218" s="41">
        <v>0</v>
      </c>
      <c r="M218" s="41">
        <v>0</v>
      </c>
      <c r="N218" s="40">
        <v>1</v>
      </c>
      <c r="O218" s="36" t="s">
        <v>1079</v>
      </c>
      <c r="P218" s="40">
        <v>1</v>
      </c>
      <c r="Q218" s="41">
        <v>100</v>
      </c>
      <c r="R218" s="42">
        <v>0</v>
      </c>
      <c r="S218" s="43">
        <v>0</v>
      </c>
      <c r="T218" s="40"/>
      <c r="U218" s="38">
        <v>549</v>
      </c>
      <c r="V218" s="36" t="s">
        <v>1069</v>
      </c>
      <c r="W218" s="36" t="s">
        <v>1124</v>
      </c>
      <c r="X218" s="36" t="s">
        <v>1068</v>
      </c>
      <c r="Y218" s="38">
        <v>437</v>
      </c>
      <c r="Z218" s="36" t="s">
        <v>2493</v>
      </c>
      <c r="AA218" s="38">
        <v>9</v>
      </c>
      <c r="AB218" s="36" t="s">
        <v>1122</v>
      </c>
      <c r="AC218" s="38">
        <v>41</v>
      </c>
      <c r="AD218" s="36" t="s">
        <v>3222</v>
      </c>
      <c r="AE218" s="36"/>
      <c r="AF218" s="36" t="s">
        <v>1064</v>
      </c>
      <c r="AG218" s="38">
        <v>54778</v>
      </c>
      <c r="AH218" s="38">
        <v>14984</v>
      </c>
      <c r="AI218" s="36" t="s">
        <v>6819</v>
      </c>
      <c r="AJ218" s="38"/>
      <c r="AK218" s="36"/>
      <c r="AL218" s="36" t="s">
        <v>6976</v>
      </c>
      <c r="AM218" s="36" t="s">
        <v>6975</v>
      </c>
      <c r="AN218" s="38">
        <v>52</v>
      </c>
      <c r="AO218" s="36" t="s">
        <v>1062</v>
      </c>
      <c r="AP218" s="36" t="s">
        <v>6605</v>
      </c>
      <c r="AQ218" s="36" t="s">
        <v>6604</v>
      </c>
      <c r="AR218" s="36" t="s">
        <v>5127</v>
      </c>
      <c r="AS218" s="38">
        <v>16327</v>
      </c>
      <c r="AT218" s="36" t="s">
        <v>2493</v>
      </c>
      <c r="AU218" s="42">
        <v>1</v>
      </c>
      <c r="AV218" s="44">
        <v>100</v>
      </c>
      <c r="AW218" s="42">
        <v>1</v>
      </c>
      <c r="AX218" s="36" t="s">
        <v>1079</v>
      </c>
      <c r="AY218" s="42">
        <v>100</v>
      </c>
      <c r="AZ218" s="43">
        <v>100</v>
      </c>
      <c r="BA218" s="38"/>
      <c r="BB218" s="36"/>
      <c r="BC218" s="36"/>
    </row>
    <row r="219" spans="1:55" ht="15" hidden="1" customHeight="1">
      <c r="A219" s="38">
        <v>182617</v>
      </c>
      <c r="B219" s="37" t="s">
        <v>1073</v>
      </c>
      <c r="C219" s="39">
        <v>45502</v>
      </c>
      <c r="D219" s="39">
        <v>45508.001631944397</v>
      </c>
      <c r="E219" s="36" t="s">
        <v>6553</v>
      </c>
      <c r="F219" s="38">
        <v>206</v>
      </c>
      <c r="G219" s="36" t="s">
        <v>2943</v>
      </c>
      <c r="H219" s="40">
        <v>50</v>
      </c>
      <c r="I219" s="36"/>
      <c r="J219" s="40">
        <v>0.67800000000000005</v>
      </c>
      <c r="K219" s="41">
        <v>33.9</v>
      </c>
      <c r="L219" s="41">
        <v>0</v>
      </c>
      <c r="M219" s="41">
        <v>0</v>
      </c>
      <c r="N219" s="40">
        <v>50</v>
      </c>
      <c r="O219" s="36" t="s">
        <v>1159</v>
      </c>
      <c r="P219" s="40">
        <v>50</v>
      </c>
      <c r="Q219" s="41">
        <v>33.9</v>
      </c>
      <c r="R219" s="42">
        <v>0</v>
      </c>
      <c r="S219" s="43">
        <v>0</v>
      </c>
      <c r="T219" s="40"/>
      <c r="U219" s="38">
        <v>549</v>
      </c>
      <c r="V219" s="36" t="s">
        <v>1069</v>
      </c>
      <c r="W219" s="36" t="s">
        <v>901</v>
      </c>
      <c r="X219" s="36" t="s">
        <v>1068</v>
      </c>
      <c r="Y219" s="38">
        <v>307</v>
      </c>
      <c r="Z219" s="36" t="s">
        <v>1158</v>
      </c>
      <c r="AA219" s="38">
        <v>9</v>
      </c>
      <c r="AB219" s="36" t="s">
        <v>1122</v>
      </c>
      <c r="AC219" s="38">
        <v>41</v>
      </c>
      <c r="AD219" s="36" t="s">
        <v>3222</v>
      </c>
      <c r="AE219" s="36"/>
      <c r="AF219" s="36" t="s">
        <v>1064</v>
      </c>
      <c r="AG219" s="38">
        <v>54778</v>
      </c>
      <c r="AH219" s="38">
        <v>14984</v>
      </c>
      <c r="AI219" s="36" t="s">
        <v>6819</v>
      </c>
      <c r="AJ219" s="38"/>
      <c r="AK219" s="36"/>
      <c r="AL219" s="36" t="s">
        <v>6976</v>
      </c>
      <c r="AM219" s="36" t="s">
        <v>6975</v>
      </c>
      <c r="AN219" s="38">
        <v>52</v>
      </c>
      <c r="AO219" s="36" t="s">
        <v>1062</v>
      </c>
      <c r="AP219" s="36" t="s">
        <v>6605</v>
      </c>
      <c r="AQ219" s="36" t="s">
        <v>6604</v>
      </c>
      <c r="AR219" s="36" t="s">
        <v>5127</v>
      </c>
      <c r="AS219" s="38">
        <v>206</v>
      </c>
      <c r="AT219" s="36" t="s">
        <v>2943</v>
      </c>
      <c r="AU219" s="42">
        <v>50</v>
      </c>
      <c r="AV219" s="44">
        <v>100</v>
      </c>
      <c r="AW219" s="42">
        <v>50</v>
      </c>
      <c r="AX219" s="36" t="s">
        <v>1159</v>
      </c>
      <c r="AY219" s="42">
        <v>0.67800000000000005</v>
      </c>
      <c r="AZ219" s="43">
        <v>33.9</v>
      </c>
      <c r="BA219" s="38"/>
      <c r="BB219" s="36"/>
      <c r="BC219" s="36"/>
    </row>
    <row r="220" spans="1:55" ht="15" hidden="1" customHeight="1">
      <c r="A220" s="38">
        <v>182616</v>
      </c>
      <c r="B220" s="37" t="s">
        <v>1073</v>
      </c>
      <c r="C220" s="39">
        <v>45502</v>
      </c>
      <c r="D220" s="39">
        <v>45508.001631944397</v>
      </c>
      <c r="E220" s="36" t="s">
        <v>6553</v>
      </c>
      <c r="F220" s="38">
        <v>127</v>
      </c>
      <c r="G220" s="36" t="s">
        <v>2396</v>
      </c>
      <c r="H220" s="40">
        <v>1</v>
      </c>
      <c r="I220" s="36"/>
      <c r="J220" s="40">
        <v>115</v>
      </c>
      <c r="K220" s="41">
        <v>115</v>
      </c>
      <c r="L220" s="41">
        <v>0</v>
      </c>
      <c r="M220" s="41">
        <v>0</v>
      </c>
      <c r="N220" s="40">
        <v>1</v>
      </c>
      <c r="O220" s="36" t="s">
        <v>2054</v>
      </c>
      <c r="P220" s="40">
        <v>1</v>
      </c>
      <c r="Q220" s="41">
        <v>115</v>
      </c>
      <c r="R220" s="42">
        <v>0</v>
      </c>
      <c r="S220" s="43">
        <v>0</v>
      </c>
      <c r="T220" s="40"/>
      <c r="U220" s="38">
        <v>549</v>
      </c>
      <c r="V220" s="36" t="s">
        <v>1069</v>
      </c>
      <c r="W220" s="36" t="s">
        <v>901</v>
      </c>
      <c r="X220" s="36" t="s">
        <v>1068</v>
      </c>
      <c r="Y220" s="38">
        <v>307</v>
      </c>
      <c r="Z220" s="36" t="s">
        <v>1158</v>
      </c>
      <c r="AA220" s="38">
        <v>9</v>
      </c>
      <c r="AB220" s="36" t="s">
        <v>1122</v>
      </c>
      <c r="AC220" s="38">
        <v>41</v>
      </c>
      <c r="AD220" s="36" t="s">
        <v>3222</v>
      </c>
      <c r="AE220" s="36"/>
      <c r="AF220" s="36" t="s">
        <v>1064</v>
      </c>
      <c r="AG220" s="38">
        <v>54778</v>
      </c>
      <c r="AH220" s="38">
        <v>14984</v>
      </c>
      <c r="AI220" s="36" t="s">
        <v>6819</v>
      </c>
      <c r="AJ220" s="38"/>
      <c r="AK220" s="36"/>
      <c r="AL220" s="36" t="s">
        <v>6976</v>
      </c>
      <c r="AM220" s="36" t="s">
        <v>6975</v>
      </c>
      <c r="AN220" s="38">
        <v>52</v>
      </c>
      <c r="AO220" s="36" t="s">
        <v>1062</v>
      </c>
      <c r="AP220" s="36" t="s">
        <v>6605</v>
      </c>
      <c r="AQ220" s="36" t="s">
        <v>6604</v>
      </c>
      <c r="AR220" s="36" t="s">
        <v>5127</v>
      </c>
      <c r="AS220" s="38">
        <v>127</v>
      </c>
      <c r="AT220" s="36" t="s">
        <v>2396</v>
      </c>
      <c r="AU220" s="42">
        <v>1</v>
      </c>
      <c r="AV220" s="44">
        <v>100</v>
      </c>
      <c r="AW220" s="42">
        <v>1</v>
      </c>
      <c r="AX220" s="36" t="s">
        <v>2054</v>
      </c>
      <c r="AY220" s="42">
        <v>115</v>
      </c>
      <c r="AZ220" s="43">
        <v>115</v>
      </c>
      <c r="BA220" s="38"/>
      <c r="BB220" s="36"/>
      <c r="BC220" s="36"/>
    </row>
    <row r="221" spans="1:55" ht="15" hidden="1" customHeight="1">
      <c r="A221" s="38">
        <v>182615</v>
      </c>
      <c r="B221" s="37" t="s">
        <v>1073</v>
      </c>
      <c r="C221" s="39">
        <v>45502</v>
      </c>
      <c r="D221" s="39">
        <v>45508.0016203704</v>
      </c>
      <c r="E221" s="36" t="s">
        <v>6553</v>
      </c>
      <c r="F221" s="38">
        <v>126</v>
      </c>
      <c r="G221" s="36" t="s">
        <v>3738</v>
      </c>
      <c r="H221" s="40">
        <v>0.5</v>
      </c>
      <c r="I221" s="36"/>
      <c r="J221" s="40">
        <v>105</v>
      </c>
      <c r="K221" s="41">
        <v>52.5</v>
      </c>
      <c r="L221" s="41">
        <v>0</v>
      </c>
      <c r="M221" s="41">
        <v>0</v>
      </c>
      <c r="N221" s="40">
        <v>0.5</v>
      </c>
      <c r="O221" s="36" t="s">
        <v>2054</v>
      </c>
      <c r="P221" s="40">
        <v>0.5</v>
      </c>
      <c r="Q221" s="41">
        <v>52.5</v>
      </c>
      <c r="R221" s="42">
        <v>0</v>
      </c>
      <c r="S221" s="43">
        <v>0</v>
      </c>
      <c r="T221" s="40"/>
      <c r="U221" s="38">
        <v>549</v>
      </c>
      <c r="V221" s="36" t="s">
        <v>1069</v>
      </c>
      <c r="W221" s="36" t="s">
        <v>901</v>
      </c>
      <c r="X221" s="36" t="s">
        <v>1068</v>
      </c>
      <c r="Y221" s="38">
        <v>307</v>
      </c>
      <c r="Z221" s="36" t="s">
        <v>1158</v>
      </c>
      <c r="AA221" s="38">
        <v>9</v>
      </c>
      <c r="AB221" s="36" t="s">
        <v>1122</v>
      </c>
      <c r="AC221" s="38">
        <v>41</v>
      </c>
      <c r="AD221" s="36" t="s">
        <v>3222</v>
      </c>
      <c r="AE221" s="36"/>
      <c r="AF221" s="36" t="s">
        <v>1064</v>
      </c>
      <c r="AG221" s="38">
        <v>54778</v>
      </c>
      <c r="AH221" s="38">
        <v>14984</v>
      </c>
      <c r="AI221" s="36" t="s">
        <v>6819</v>
      </c>
      <c r="AJ221" s="38"/>
      <c r="AK221" s="36"/>
      <c r="AL221" s="36" t="s">
        <v>6976</v>
      </c>
      <c r="AM221" s="36" t="s">
        <v>6975</v>
      </c>
      <c r="AN221" s="38">
        <v>52</v>
      </c>
      <c r="AO221" s="36" t="s">
        <v>1062</v>
      </c>
      <c r="AP221" s="36" t="s">
        <v>6605</v>
      </c>
      <c r="AQ221" s="36" t="s">
        <v>6604</v>
      </c>
      <c r="AR221" s="36" t="s">
        <v>5127</v>
      </c>
      <c r="AS221" s="38">
        <v>126</v>
      </c>
      <c r="AT221" s="36" t="s">
        <v>3738</v>
      </c>
      <c r="AU221" s="42">
        <v>0.5</v>
      </c>
      <c r="AV221" s="44">
        <v>100</v>
      </c>
      <c r="AW221" s="42">
        <v>0.5</v>
      </c>
      <c r="AX221" s="36" t="s">
        <v>2054</v>
      </c>
      <c r="AY221" s="42">
        <v>105</v>
      </c>
      <c r="AZ221" s="43">
        <v>52.5</v>
      </c>
      <c r="BA221" s="38"/>
      <c r="BB221" s="36"/>
      <c r="BC221" s="36"/>
    </row>
    <row r="222" spans="1:55" ht="15" customHeight="1">
      <c r="A222" s="38">
        <v>182475</v>
      </c>
      <c r="B222" s="37" t="s">
        <v>1073</v>
      </c>
      <c r="C222" s="39">
        <v>45506</v>
      </c>
      <c r="D222" s="39">
        <v>45506.965937499997</v>
      </c>
      <c r="E222" s="36" t="s">
        <v>6974</v>
      </c>
      <c r="F222" s="38">
        <v>127</v>
      </c>
      <c r="G222" s="36" t="s">
        <v>2396</v>
      </c>
      <c r="H222" s="40">
        <v>1</v>
      </c>
      <c r="I222" s="36"/>
      <c r="J222" s="40">
        <v>155</v>
      </c>
      <c r="K222" s="41">
        <v>155</v>
      </c>
      <c r="L222" s="41">
        <v>0</v>
      </c>
      <c r="M222" s="41">
        <v>0</v>
      </c>
      <c r="N222" s="40">
        <v>1</v>
      </c>
      <c r="O222" s="36" t="s">
        <v>2054</v>
      </c>
      <c r="P222" s="40">
        <v>1</v>
      </c>
      <c r="Q222" s="41">
        <v>155</v>
      </c>
      <c r="R222" s="42">
        <v>0</v>
      </c>
      <c r="S222" s="43">
        <v>0</v>
      </c>
      <c r="T222" s="40"/>
      <c r="U222" s="38">
        <v>549</v>
      </c>
      <c r="V222" s="36" t="s">
        <v>1069</v>
      </c>
      <c r="W222" s="36" t="s">
        <v>1124</v>
      </c>
      <c r="X222" s="36" t="s">
        <v>1068</v>
      </c>
      <c r="Y222" s="38">
        <v>307</v>
      </c>
      <c r="Z222" s="36" t="s">
        <v>1158</v>
      </c>
      <c r="AA222" s="38">
        <v>9</v>
      </c>
      <c r="AB222" s="36" t="s">
        <v>1122</v>
      </c>
      <c r="AC222" s="38">
        <v>41</v>
      </c>
      <c r="AD222" s="36" t="s">
        <v>3222</v>
      </c>
      <c r="AE222" s="36"/>
      <c r="AF222" s="36" t="s">
        <v>1064</v>
      </c>
      <c r="AG222" s="38">
        <v>54767</v>
      </c>
      <c r="AH222" s="38">
        <v>14984</v>
      </c>
      <c r="AI222" s="36" t="s">
        <v>6819</v>
      </c>
      <c r="AJ222" s="38"/>
      <c r="AK222" s="36"/>
      <c r="AL222" s="36" t="s">
        <v>6973</v>
      </c>
      <c r="AM222" s="36" t="s">
        <v>6972</v>
      </c>
      <c r="AN222" s="38">
        <v>52</v>
      </c>
      <c r="AO222" s="36" t="s">
        <v>1062</v>
      </c>
      <c r="AP222" s="36" t="s">
        <v>1262</v>
      </c>
      <c r="AQ222" s="36" t="s">
        <v>1261</v>
      </c>
      <c r="AR222" s="36" t="s">
        <v>1260</v>
      </c>
      <c r="AS222" s="38">
        <v>127</v>
      </c>
      <c r="AT222" s="36" t="s">
        <v>2396</v>
      </c>
      <c r="AU222" s="42">
        <v>1</v>
      </c>
      <c r="AV222" s="44">
        <v>100</v>
      </c>
      <c r="AW222" s="42">
        <v>1</v>
      </c>
      <c r="AX222" s="36" t="s">
        <v>2054</v>
      </c>
      <c r="AY222" s="42">
        <v>155</v>
      </c>
      <c r="AZ222" s="43">
        <v>155</v>
      </c>
      <c r="BA222" s="38"/>
      <c r="BB222" s="36"/>
      <c r="BC222" s="36"/>
    </row>
    <row r="223" spans="1:55" ht="15" customHeight="1">
      <c r="A223" s="38">
        <v>182474</v>
      </c>
      <c r="B223" s="37" t="s">
        <v>1073</v>
      </c>
      <c r="C223" s="39">
        <v>45506</v>
      </c>
      <c r="D223" s="39">
        <v>45506.962037037003</v>
      </c>
      <c r="E223" s="36" t="s">
        <v>6969</v>
      </c>
      <c r="F223" s="38">
        <v>9093</v>
      </c>
      <c r="G223" s="36" t="s">
        <v>6971</v>
      </c>
      <c r="H223" s="40">
        <v>1</v>
      </c>
      <c r="I223" s="36"/>
      <c r="J223" s="40">
        <v>12.9</v>
      </c>
      <c r="K223" s="41">
        <v>12.9</v>
      </c>
      <c r="L223" s="41">
        <v>0</v>
      </c>
      <c r="M223" s="41">
        <v>0</v>
      </c>
      <c r="N223" s="40">
        <v>1</v>
      </c>
      <c r="O223" s="36" t="s">
        <v>1079</v>
      </c>
      <c r="P223" s="40">
        <v>1</v>
      </c>
      <c r="Q223" s="41">
        <v>12.9</v>
      </c>
      <c r="R223" s="42">
        <v>0</v>
      </c>
      <c r="S223" s="43">
        <v>0</v>
      </c>
      <c r="T223" s="40"/>
      <c r="U223" s="38">
        <v>549</v>
      </c>
      <c r="V223" s="36" t="s">
        <v>1069</v>
      </c>
      <c r="W223" s="36" t="s">
        <v>901</v>
      </c>
      <c r="X223" s="36" t="s">
        <v>1068</v>
      </c>
      <c r="Y223" s="38">
        <v>396</v>
      </c>
      <c r="Z223" s="36" t="s">
        <v>1611</v>
      </c>
      <c r="AA223" s="38">
        <v>9</v>
      </c>
      <c r="AB223" s="36" t="s">
        <v>1122</v>
      </c>
      <c r="AC223" s="38">
        <v>41</v>
      </c>
      <c r="AD223" s="36" t="s">
        <v>3222</v>
      </c>
      <c r="AE223" s="36"/>
      <c r="AF223" s="36" t="s">
        <v>1064</v>
      </c>
      <c r="AG223" s="38">
        <v>54766</v>
      </c>
      <c r="AH223" s="38">
        <v>1353</v>
      </c>
      <c r="AI223" s="36" t="s">
        <v>1430</v>
      </c>
      <c r="AJ223" s="38"/>
      <c r="AK223" s="36"/>
      <c r="AL223" s="36" t="s">
        <v>6968</v>
      </c>
      <c r="AM223" s="36" t="s">
        <v>6967</v>
      </c>
      <c r="AN223" s="38">
        <v>52</v>
      </c>
      <c r="AO223" s="36" t="s">
        <v>1062</v>
      </c>
      <c r="AP223" s="36" t="s">
        <v>1262</v>
      </c>
      <c r="AQ223" s="36" t="s">
        <v>1261</v>
      </c>
      <c r="AR223" s="36" t="s">
        <v>1260</v>
      </c>
      <c r="AS223" s="38">
        <v>9093</v>
      </c>
      <c r="AT223" s="36" t="s">
        <v>6971</v>
      </c>
      <c r="AU223" s="42">
        <v>1</v>
      </c>
      <c r="AV223" s="44">
        <v>100</v>
      </c>
      <c r="AW223" s="42">
        <v>1</v>
      </c>
      <c r="AX223" s="36" t="s">
        <v>1079</v>
      </c>
      <c r="AY223" s="42">
        <v>12.9</v>
      </c>
      <c r="AZ223" s="43">
        <v>12.9</v>
      </c>
      <c r="BA223" s="38"/>
      <c r="BB223" s="36"/>
      <c r="BC223" s="36"/>
    </row>
    <row r="224" spans="1:55" ht="15" customHeight="1">
      <c r="A224" s="38">
        <v>182473</v>
      </c>
      <c r="B224" s="37" t="s">
        <v>1073</v>
      </c>
      <c r="C224" s="39">
        <v>45506</v>
      </c>
      <c r="D224" s="39">
        <v>45506.962037037003</v>
      </c>
      <c r="E224" s="36" t="s">
        <v>6969</v>
      </c>
      <c r="F224" s="38">
        <v>7809</v>
      </c>
      <c r="G224" s="36" t="s">
        <v>1600</v>
      </c>
      <c r="H224" s="40">
        <v>9</v>
      </c>
      <c r="I224" s="36"/>
      <c r="J224" s="40">
        <v>0.5</v>
      </c>
      <c r="K224" s="41">
        <v>4.5</v>
      </c>
      <c r="L224" s="41">
        <v>0</v>
      </c>
      <c r="M224" s="41">
        <v>0</v>
      </c>
      <c r="N224" s="40">
        <v>9</v>
      </c>
      <c r="O224" s="36" t="s">
        <v>1079</v>
      </c>
      <c r="P224" s="40">
        <v>9</v>
      </c>
      <c r="Q224" s="41">
        <v>4.5</v>
      </c>
      <c r="R224" s="42">
        <v>0</v>
      </c>
      <c r="S224" s="43">
        <v>0</v>
      </c>
      <c r="T224" s="40"/>
      <c r="U224" s="38">
        <v>549</v>
      </c>
      <c r="V224" s="36" t="s">
        <v>1069</v>
      </c>
      <c r="W224" s="36" t="s">
        <v>901</v>
      </c>
      <c r="X224" s="36" t="s">
        <v>1068</v>
      </c>
      <c r="Y224" s="38">
        <v>388</v>
      </c>
      <c r="Z224" s="36" t="s">
        <v>1089</v>
      </c>
      <c r="AA224" s="38">
        <v>9</v>
      </c>
      <c r="AB224" s="36" t="s">
        <v>1122</v>
      </c>
      <c r="AC224" s="38">
        <v>41</v>
      </c>
      <c r="AD224" s="36" t="s">
        <v>3222</v>
      </c>
      <c r="AE224" s="36"/>
      <c r="AF224" s="36" t="s">
        <v>1064</v>
      </c>
      <c r="AG224" s="38">
        <v>54766</v>
      </c>
      <c r="AH224" s="38">
        <v>1353</v>
      </c>
      <c r="AI224" s="36" t="s">
        <v>1430</v>
      </c>
      <c r="AJ224" s="38"/>
      <c r="AK224" s="36"/>
      <c r="AL224" s="36" t="s">
        <v>6968</v>
      </c>
      <c r="AM224" s="36" t="s">
        <v>6967</v>
      </c>
      <c r="AN224" s="38">
        <v>52</v>
      </c>
      <c r="AO224" s="36" t="s">
        <v>1062</v>
      </c>
      <c r="AP224" s="36" t="s">
        <v>1262</v>
      </c>
      <c r="AQ224" s="36" t="s">
        <v>1261</v>
      </c>
      <c r="AR224" s="36" t="s">
        <v>1260</v>
      </c>
      <c r="AS224" s="38">
        <v>7809</v>
      </c>
      <c r="AT224" s="36" t="s">
        <v>1600</v>
      </c>
      <c r="AU224" s="42">
        <v>9</v>
      </c>
      <c r="AV224" s="44">
        <v>100</v>
      </c>
      <c r="AW224" s="42">
        <v>9</v>
      </c>
      <c r="AX224" s="36" t="s">
        <v>1079</v>
      </c>
      <c r="AY224" s="42">
        <v>0.5</v>
      </c>
      <c r="AZ224" s="43">
        <v>4.5</v>
      </c>
      <c r="BA224" s="38"/>
      <c r="BB224" s="36"/>
      <c r="BC224" s="36"/>
    </row>
    <row r="225" spans="1:55" ht="15" customHeight="1">
      <c r="A225" s="38">
        <v>182472</v>
      </c>
      <c r="B225" s="37" t="s">
        <v>1073</v>
      </c>
      <c r="C225" s="39">
        <v>45506</v>
      </c>
      <c r="D225" s="39">
        <v>45506.962025462999</v>
      </c>
      <c r="E225" s="36" t="s">
        <v>6969</v>
      </c>
      <c r="F225" s="38">
        <v>7798</v>
      </c>
      <c r="G225" s="36" t="s">
        <v>6970</v>
      </c>
      <c r="H225" s="40">
        <v>1</v>
      </c>
      <c r="I225" s="36"/>
      <c r="J225" s="40">
        <v>3.6</v>
      </c>
      <c r="K225" s="41">
        <v>3.6</v>
      </c>
      <c r="L225" s="41">
        <v>0</v>
      </c>
      <c r="M225" s="41">
        <v>0</v>
      </c>
      <c r="N225" s="40">
        <v>1</v>
      </c>
      <c r="O225" s="36" t="s">
        <v>1079</v>
      </c>
      <c r="P225" s="40">
        <v>1</v>
      </c>
      <c r="Q225" s="41">
        <v>3.6</v>
      </c>
      <c r="R225" s="42">
        <v>0</v>
      </c>
      <c r="S225" s="43">
        <v>0</v>
      </c>
      <c r="T225" s="40"/>
      <c r="U225" s="38">
        <v>549</v>
      </c>
      <c r="V225" s="36" t="s">
        <v>1069</v>
      </c>
      <c r="W225" s="36" t="s">
        <v>901</v>
      </c>
      <c r="X225" s="36" t="s">
        <v>1068</v>
      </c>
      <c r="Y225" s="38">
        <v>388</v>
      </c>
      <c r="Z225" s="36" t="s">
        <v>1089</v>
      </c>
      <c r="AA225" s="38">
        <v>9</v>
      </c>
      <c r="AB225" s="36" t="s">
        <v>1122</v>
      </c>
      <c r="AC225" s="38">
        <v>41</v>
      </c>
      <c r="AD225" s="36" t="s">
        <v>3222</v>
      </c>
      <c r="AE225" s="36"/>
      <c r="AF225" s="36" t="s">
        <v>1064</v>
      </c>
      <c r="AG225" s="38">
        <v>54766</v>
      </c>
      <c r="AH225" s="38">
        <v>1353</v>
      </c>
      <c r="AI225" s="36" t="s">
        <v>1430</v>
      </c>
      <c r="AJ225" s="38"/>
      <c r="AK225" s="36"/>
      <c r="AL225" s="36" t="s">
        <v>6968</v>
      </c>
      <c r="AM225" s="36" t="s">
        <v>6967</v>
      </c>
      <c r="AN225" s="38">
        <v>52</v>
      </c>
      <c r="AO225" s="36" t="s">
        <v>1062</v>
      </c>
      <c r="AP225" s="36" t="s">
        <v>1262</v>
      </c>
      <c r="AQ225" s="36" t="s">
        <v>1261</v>
      </c>
      <c r="AR225" s="36" t="s">
        <v>1260</v>
      </c>
      <c r="AS225" s="38">
        <v>7798</v>
      </c>
      <c r="AT225" s="36" t="s">
        <v>6970</v>
      </c>
      <c r="AU225" s="42">
        <v>1</v>
      </c>
      <c r="AV225" s="44">
        <v>100</v>
      </c>
      <c r="AW225" s="42">
        <v>1</v>
      </c>
      <c r="AX225" s="36" t="s">
        <v>1079</v>
      </c>
      <c r="AY225" s="42">
        <v>3.6</v>
      </c>
      <c r="AZ225" s="43">
        <v>3.6</v>
      </c>
      <c r="BA225" s="38"/>
      <c r="BB225" s="36"/>
      <c r="BC225" s="36"/>
    </row>
    <row r="226" spans="1:55" ht="15" customHeight="1">
      <c r="A226" s="38">
        <v>182471</v>
      </c>
      <c r="B226" s="37" t="s">
        <v>1073</v>
      </c>
      <c r="C226" s="39">
        <v>45506</v>
      </c>
      <c r="D226" s="39">
        <v>45506.962025462999</v>
      </c>
      <c r="E226" s="36" t="s">
        <v>6969</v>
      </c>
      <c r="F226" s="38">
        <v>7734</v>
      </c>
      <c r="G226" s="36" t="s">
        <v>1598</v>
      </c>
      <c r="H226" s="40">
        <v>2</v>
      </c>
      <c r="I226" s="36"/>
      <c r="J226" s="40">
        <v>1.3</v>
      </c>
      <c r="K226" s="41">
        <v>2.6</v>
      </c>
      <c r="L226" s="41">
        <v>0</v>
      </c>
      <c r="M226" s="41">
        <v>0</v>
      </c>
      <c r="N226" s="40">
        <v>2</v>
      </c>
      <c r="O226" s="36" t="s">
        <v>1079</v>
      </c>
      <c r="P226" s="40">
        <v>2</v>
      </c>
      <c r="Q226" s="41">
        <v>2.6</v>
      </c>
      <c r="R226" s="42">
        <v>0</v>
      </c>
      <c r="S226" s="43">
        <v>0</v>
      </c>
      <c r="T226" s="40"/>
      <c r="U226" s="38">
        <v>549</v>
      </c>
      <c r="V226" s="36" t="s">
        <v>1069</v>
      </c>
      <c r="W226" s="36" t="s">
        <v>901</v>
      </c>
      <c r="X226" s="36" t="s">
        <v>1068</v>
      </c>
      <c r="Y226" s="38">
        <v>388</v>
      </c>
      <c r="Z226" s="36" t="s">
        <v>1089</v>
      </c>
      <c r="AA226" s="38">
        <v>9</v>
      </c>
      <c r="AB226" s="36" t="s">
        <v>1122</v>
      </c>
      <c r="AC226" s="38">
        <v>41</v>
      </c>
      <c r="AD226" s="36" t="s">
        <v>3222</v>
      </c>
      <c r="AE226" s="36"/>
      <c r="AF226" s="36" t="s">
        <v>1064</v>
      </c>
      <c r="AG226" s="38">
        <v>54766</v>
      </c>
      <c r="AH226" s="38">
        <v>1353</v>
      </c>
      <c r="AI226" s="36" t="s">
        <v>1430</v>
      </c>
      <c r="AJ226" s="38"/>
      <c r="AK226" s="36"/>
      <c r="AL226" s="36" t="s">
        <v>6968</v>
      </c>
      <c r="AM226" s="36" t="s">
        <v>6967</v>
      </c>
      <c r="AN226" s="38">
        <v>52</v>
      </c>
      <c r="AO226" s="36" t="s">
        <v>1062</v>
      </c>
      <c r="AP226" s="36" t="s">
        <v>1262</v>
      </c>
      <c r="AQ226" s="36" t="s">
        <v>1261</v>
      </c>
      <c r="AR226" s="36" t="s">
        <v>1260</v>
      </c>
      <c r="AS226" s="38">
        <v>7734</v>
      </c>
      <c r="AT226" s="36" t="s">
        <v>1598</v>
      </c>
      <c r="AU226" s="42">
        <v>2</v>
      </c>
      <c r="AV226" s="44">
        <v>100</v>
      </c>
      <c r="AW226" s="42">
        <v>2</v>
      </c>
      <c r="AX226" s="36" t="s">
        <v>1079</v>
      </c>
      <c r="AY226" s="42">
        <v>1.3</v>
      </c>
      <c r="AZ226" s="43">
        <v>2.6</v>
      </c>
      <c r="BA226" s="38"/>
      <c r="BB226" s="36"/>
      <c r="BC226" s="36"/>
    </row>
    <row r="227" spans="1:55" ht="15" customHeight="1">
      <c r="A227" s="38">
        <v>182470</v>
      </c>
      <c r="B227" s="37" t="s">
        <v>1073</v>
      </c>
      <c r="C227" s="39">
        <v>45506</v>
      </c>
      <c r="D227" s="39">
        <v>45506.9620138889</v>
      </c>
      <c r="E227" s="36" t="s">
        <v>6969</v>
      </c>
      <c r="F227" s="38">
        <v>7197</v>
      </c>
      <c r="G227" s="36" t="s">
        <v>6263</v>
      </c>
      <c r="H227" s="40">
        <v>2</v>
      </c>
      <c r="I227" s="36"/>
      <c r="J227" s="40">
        <v>16.3</v>
      </c>
      <c r="K227" s="41">
        <v>32.6</v>
      </c>
      <c r="L227" s="41">
        <v>0</v>
      </c>
      <c r="M227" s="41">
        <v>0</v>
      </c>
      <c r="N227" s="40">
        <v>2</v>
      </c>
      <c r="O227" s="36" t="s">
        <v>1808</v>
      </c>
      <c r="P227" s="40">
        <v>2</v>
      </c>
      <c r="Q227" s="41">
        <v>32.6</v>
      </c>
      <c r="R227" s="42">
        <v>0</v>
      </c>
      <c r="S227" s="43">
        <v>0</v>
      </c>
      <c r="T227" s="40"/>
      <c r="U227" s="38">
        <v>549</v>
      </c>
      <c r="V227" s="36" t="s">
        <v>1069</v>
      </c>
      <c r="W227" s="36" t="s">
        <v>901</v>
      </c>
      <c r="X227" s="36" t="s">
        <v>1068</v>
      </c>
      <c r="Y227" s="38">
        <v>385</v>
      </c>
      <c r="Z227" s="36" t="s">
        <v>1807</v>
      </c>
      <c r="AA227" s="38">
        <v>9</v>
      </c>
      <c r="AB227" s="36" t="s">
        <v>1122</v>
      </c>
      <c r="AC227" s="38">
        <v>41</v>
      </c>
      <c r="AD227" s="36" t="s">
        <v>3222</v>
      </c>
      <c r="AE227" s="36"/>
      <c r="AF227" s="36" t="s">
        <v>1064</v>
      </c>
      <c r="AG227" s="38">
        <v>54766</v>
      </c>
      <c r="AH227" s="38">
        <v>1353</v>
      </c>
      <c r="AI227" s="36" t="s">
        <v>1430</v>
      </c>
      <c r="AJ227" s="38"/>
      <c r="AK227" s="36"/>
      <c r="AL227" s="36" t="s">
        <v>6968</v>
      </c>
      <c r="AM227" s="36" t="s">
        <v>6967</v>
      </c>
      <c r="AN227" s="38">
        <v>52</v>
      </c>
      <c r="AO227" s="36" t="s">
        <v>1062</v>
      </c>
      <c r="AP227" s="36" t="s">
        <v>1262</v>
      </c>
      <c r="AQ227" s="36" t="s">
        <v>1261</v>
      </c>
      <c r="AR227" s="36" t="s">
        <v>1260</v>
      </c>
      <c r="AS227" s="38">
        <v>7197</v>
      </c>
      <c r="AT227" s="36" t="s">
        <v>6263</v>
      </c>
      <c r="AU227" s="42">
        <v>2</v>
      </c>
      <c r="AV227" s="44">
        <v>100</v>
      </c>
      <c r="AW227" s="42">
        <v>2</v>
      </c>
      <c r="AX227" s="36" t="s">
        <v>1808</v>
      </c>
      <c r="AY227" s="42">
        <v>16.3</v>
      </c>
      <c r="AZ227" s="43">
        <v>32.6</v>
      </c>
      <c r="BA227" s="38"/>
      <c r="BB227" s="36"/>
      <c r="BC227" s="36"/>
    </row>
    <row r="228" spans="1:55" ht="15" hidden="1" customHeight="1">
      <c r="A228" s="38">
        <v>182455</v>
      </c>
      <c r="B228" s="37" t="s">
        <v>1073</v>
      </c>
      <c r="C228" s="39">
        <v>45506</v>
      </c>
      <c r="D228" s="39">
        <v>45506.933009259301</v>
      </c>
      <c r="E228" s="36" t="s">
        <v>6963</v>
      </c>
      <c r="F228" s="38">
        <v>19861</v>
      </c>
      <c r="G228" s="36" t="s">
        <v>6964</v>
      </c>
      <c r="H228" s="40">
        <v>100</v>
      </c>
      <c r="I228" s="36"/>
      <c r="J228" s="40">
        <v>0.17</v>
      </c>
      <c r="K228" s="41">
        <v>17</v>
      </c>
      <c r="L228" s="41">
        <v>0</v>
      </c>
      <c r="M228" s="41">
        <v>0</v>
      </c>
      <c r="N228" s="40">
        <v>100</v>
      </c>
      <c r="O228" s="36" t="s">
        <v>1079</v>
      </c>
      <c r="P228" s="40">
        <v>100</v>
      </c>
      <c r="Q228" s="41">
        <v>17</v>
      </c>
      <c r="R228" s="42">
        <v>0</v>
      </c>
      <c r="S228" s="43">
        <v>0</v>
      </c>
      <c r="T228" s="40"/>
      <c r="U228" s="38">
        <v>549</v>
      </c>
      <c r="V228" s="36" t="s">
        <v>1069</v>
      </c>
      <c r="W228" s="36" t="s">
        <v>901</v>
      </c>
      <c r="X228" s="36" t="s">
        <v>1068</v>
      </c>
      <c r="Y228" s="38">
        <v>315</v>
      </c>
      <c r="Z228" s="36" t="s">
        <v>1220</v>
      </c>
      <c r="AA228" s="38">
        <v>9</v>
      </c>
      <c r="AB228" s="36" t="s">
        <v>1122</v>
      </c>
      <c r="AC228" s="38">
        <v>41</v>
      </c>
      <c r="AD228" s="36" t="s">
        <v>3222</v>
      </c>
      <c r="AE228" s="36" t="s">
        <v>6966</v>
      </c>
      <c r="AF228" s="36" t="s">
        <v>1064</v>
      </c>
      <c r="AG228" s="38">
        <v>54764</v>
      </c>
      <c r="AH228" s="38">
        <v>15080</v>
      </c>
      <c r="AI228" s="36" t="s">
        <v>6961</v>
      </c>
      <c r="AJ228" s="38"/>
      <c r="AK228" s="36"/>
      <c r="AL228" s="36" t="s">
        <v>6960</v>
      </c>
      <c r="AM228" s="36" t="s">
        <v>6959</v>
      </c>
      <c r="AN228" s="38">
        <v>52</v>
      </c>
      <c r="AO228" s="36" t="s">
        <v>1062</v>
      </c>
      <c r="AP228" s="36" t="s">
        <v>6605</v>
      </c>
      <c r="AQ228" s="36" t="s">
        <v>6604</v>
      </c>
      <c r="AR228" s="36" t="s">
        <v>5127</v>
      </c>
      <c r="AS228" s="38">
        <v>19861</v>
      </c>
      <c r="AT228" s="36" t="s">
        <v>6964</v>
      </c>
      <c r="AU228" s="42">
        <v>100</v>
      </c>
      <c r="AV228" s="44">
        <v>100</v>
      </c>
      <c r="AW228" s="42">
        <v>100</v>
      </c>
      <c r="AX228" s="36" t="s">
        <v>1079</v>
      </c>
      <c r="AY228" s="42">
        <v>0.17</v>
      </c>
      <c r="AZ228" s="43">
        <v>17</v>
      </c>
      <c r="BA228" s="38"/>
      <c r="BB228" s="36"/>
      <c r="BC228" s="36"/>
    </row>
    <row r="229" spans="1:55" ht="15" hidden="1" customHeight="1">
      <c r="A229" s="38">
        <v>182454</v>
      </c>
      <c r="B229" s="37" t="s">
        <v>1073</v>
      </c>
      <c r="C229" s="39">
        <v>45506</v>
      </c>
      <c r="D229" s="39">
        <v>45506.933009259301</v>
      </c>
      <c r="E229" s="36" t="s">
        <v>6963</v>
      </c>
      <c r="F229" s="38">
        <v>19861</v>
      </c>
      <c r="G229" s="36" t="s">
        <v>6964</v>
      </c>
      <c r="H229" s="40">
        <v>900</v>
      </c>
      <c r="I229" s="36"/>
      <c r="J229" s="40">
        <v>0.16439999999999999</v>
      </c>
      <c r="K229" s="41">
        <v>148</v>
      </c>
      <c r="L229" s="41">
        <v>0</v>
      </c>
      <c r="M229" s="41">
        <v>0</v>
      </c>
      <c r="N229" s="40">
        <v>900</v>
      </c>
      <c r="O229" s="36" t="s">
        <v>1079</v>
      </c>
      <c r="P229" s="40">
        <v>900</v>
      </c>
      <c r="Q229" s="41">
        <v>148</v>
      </c>
      <c r="R229" s="42">
        <v>0</v>
      </c>
      <c r="S229" s="43">
        <v>0</v>
      </c>
      <c r="T229" s="40"/>
      <c r="U229" s="38">
        <v>549</v>
      </c>
      <c r="V229" s="36" t="s">
        <v>1069</v>
      </c>
      <c r="W229" s="36" t="s">
        <v>901</v>
      </c>
      <c r="X229" s="36" t="s">
        <v>1068</v>
      </c>
      <c r="Y229" s="38">
        <v>315</v>
      </c>
      <c r="Z229" s="36" t="s">
        <v>1220</v>
      </c>
      <c r="AA229" s="38">
        <v>9</v>
      </c>
      <c r="AB229" s="36" t="s">
        <v>1122</v>
      </c>
      <c r="AC229" s="38">
        <v>41</v>
      </c>
      <c r="AD229" s="36" t="s">
        <v>3222</v>
      </c>
      <c r="AE229" s="36" t="s">
        <v>6965</v>
      </c>
      <c r="AF229" s="36" t="s">
        <v>1064</v>
      </c>
      <c r="AG229" s="38">
        <v>54764</v>
      </c>
      <c r="AH229" s="38">
        <v>15080</v>
      </c>
      <c r="AI229" s="36" t="s">
        <v>6961</v>
      </c>
      <c r="AJ229" s="38"/>
      <c r="AK229" s="36"/>
      <c r="AL229" s="36" t="s">
        <v>6960</v>
      </c>
      <c r="AM229" s="36" t="s">
        <v>6959</v>
      </c>
      <c r="AN229" s="38">
        <v>52</v>
      </c>
      <c r="AO229" s="36" t="s">
        <v>1062</v>
      </c>
      <c r="AP229" s="36" t="s">
        <v>6605</v>
      </c>
      <c r="AQ229" s="36" t="s">
        <v>6604</v>
      </c>
      <c r="AR229" s="36" t="s">
        <v>5127</v>
      </c>
      <c r="AS229" s="38">
        <v>19861</v>
      </c>
      <c r="AT229" s="36" t="s">
        <v>6964</v>
      </c>
      <c r="AU229" s="42">
        <v>900</v>
      </c>
      <c r="AV229" s="44">
        <v>100</v>
      </c>
      <c r="AW229" s="42">
        <v>900</v>
      </c>
      <c r="AX229" s="36" t="s">
        <v>1079</v>
      </c>
      <c r="AY229" s="42">
        <v>0.16439999999999999</v>
      </c>
      <c r="AZ229" s="43">
        <v>148</v>
      </c>
      <c r="BA229" s="38"/>
      <c r="BB229" s="36"/>
      <c r="BC229" s="36"/>
    </row>
    <row r="230" spans="1:55" ht="15" hidden="1" customHeight="1">
      <c r="A230" s="38">
        <v>182453</v>
      </c>
      <c r="B230" s="37" t="s">
        <v>1073</v>
      </c>
      <c r="C230" s="39">
        <v>45506</v>
      </c>
      <c r="D230" s="39">
        <v>45506.932997685202</v>
      </c>
      <c r="E230" s="36" t="s">
        <v>6963</v>
      </c>
      <c r="F230" s="38">
        <v>16327</v>
      </c>
      <c r="G230" s="36" t="s">
        <v>6845</v>
      </c>
      <c r="H230" s="40">
        <v>1</v>
      </c>
      <c r="I230" s="36"/>
      <c r="J230" s="40">
        <v>30</v>
      </c>
      <c r="K230" s="41">
        <v>30</v>
      </c>
      <c r="L230" s="41">
        <v>0</v>
      </c>
      <c r="M230" s="41">
        <v>0</v>
      </c>
      <c r="N230" s="40">
        <v>1</v>
      </c>
      <c r="O230" s="36" t="s">
        <v>1079</v>
      </c>
      <c r="P230" s="40">
        <v>1</v>
      </c>
      <c r="Q230" s="41">
        <v>30</v>
      </c>
      <c r="R230" s="42">
        <v>0</v>
      </c>
      <c r="S230" s="43">
        <v>0</v>
      </c>
      <c r="T230" s="40"/>
      <c r="U230" s="38">
        <v>549</v>
      </c>
      <c r="V230" s="36" t="s">
        <v>1069</v>
      </c>
      <c r="W230" s="36" t="s">
        <v>1124</v>
      </c>
      <c r="X230" s="36" t="s">
        <v>1068</v>
      </c>
      <c r="Y230" s="38">
        <v>437</v>
      </c>
      <c r="Z230" s="36" t="s">
        <v>2493</v>
      </c>
      <c r="AA230" s="38">
        <v>9</v>
      </c>
      <c r="AB230" s="36" t="s">
        <v>1122</v>
      </c>
      <c r="AC230" s="38">
        <v>41</v>
      </c>
      <c r="AD230" s="36" t="s">
        <v>3222</v>
      </c>
      <c r="AE230" s="36" t="s">
        <v>6962</v>
      </c>
      <c r="AF230" s="36" t="s">
        <v>1064</v>
      </c>
      <c r="AG230" s="38">
        <v>54764</v>
      </c>
      <c r="AH230" s="38">
        <v>15080</v>
      </c>
      <c r="AI230" s="36" t="s">
        <v>6961</v>
      </c>
      <c r="AJ230" s="38"/>
      <c r="AK230" s="36"/>
      <c r="AL230" s="36" t="s">
        <v>6960</v>
      </c>
      <c r="AM230" s="36" t="s">
        <v>6959</v>
      </c>
      <c r="AN230" s="38">
        <v>52</v>
      </c>
      <c r="AO230" s="36" t="s">
        <v>1062</v>
      </c>
      <c r="AP230" s="36" t="s">
        <v>6605</v>
      </c>
      <c r="AQ230" s="36" t="s">
        <v>6604</v>
      </c>
      <c r="AR230" s="36" t="s">
        <v>5127</v>
      </c>
      <c r="AS230" s="38">
        <v>16327</v>
      </c>
      <c r="AT230" s="36" t="s">
        <v>2493</v>
      </c>
      <c r="AU230" s="42">
        <v>1</v>
      </c>
      <c r="AV230" s="44">
        <v>100</v>
      </c>
      <c r="AW230" s="42">
        <v>1</v>
      </c>
      <c r="AX230" s="36" t="s">
        <v>1079</v>
      </c>
      <c r="AY230" s="42">
        <v>30</v>
      </c>
      <c r="AZ230" s="43">
        <v>30</v>
      </c>
      <c r="BA230" s="38"/>
      <c r="BB230" s="36"/>
      <c r="BC230" s="36"/>
    </row>
    <row r="231" spans="1:55" ht="15" customHeight="1">
      <c r="A231" s="38">
        <v>182447</v>
      </c>
      <c r="B231" s="37" t="s">
        <v>1073</v>
      </c>
      <c r="C231" s="39">
        <v>45506</v>
      </c>
      <c r="D231" s="39">
        <v>45506.923726851899</v>
      </c>
      <c r="E231" s="36" t="s">
        <v>6958</v>
      </c>
      <c r="F231" s="38">
        <v>16480</v>
      </c>
      <c r="G231" s="36" t="s">
        <v>3778</v>
      </c>
      <c r="H231" s="40">
        <v>2</v>
      </c>
      <c r="I231" s="36"/>
      <c r="J231" s="40">
        <v>20.64</v>
      </c>
      <c r="K231" s="41">
        <v>41.28</v>
      </c>
      <c r="L231" s="41">
        <v>0</v>
      </c>
      <c r="M231" s="41">
        <v>0</v>
      </c>
      <c r="N231" s="40">
        <v>2</v>
      </c>
      <c r="O231" s="36" t="s">
        <v>1079</v>
      </c>
      <c r="P231" s="40">
        <v>2</v>
      </c>
      <c r="Q231" s="41">
        <v>41.28</v>
      </c>
      <c r="R231" s="42">
        <v>0</v>
      </c>
      <c r="S231" s="43">
        <v>0</v>
      </c>
      <c r="T231" s="40"/>
      <c r="U231" s="38">
        <v>549</v>
      </c>
      <c r="V231" s="36" t="s">
        <v>1069</v>
      </c>
      <c r="W231" s="36" t="s">
        <v>901</v>
      </c>
      <c r="X231" s="36" t="s">
        <v>1068</v>
      </c>
      <c r="Y231" s="38">
        <v>451</v>
      </c>
      <c r="Z231" s="36" t="s">
        <v>1195</v>
      </c>
      <c r="AA231" s="38">
        <v>21</v>
      </c>
      <c r="AB231" s="36" t="s">
        <v>1108</v>
      </c>
      <c r="AC231" s="38">
        <v>57</v>
      </c>
      <c r="AD231" s="36" t="s">
        <v>1065</v>
      </c>
      <c r="AE231" s="36"/>
      <c r="AF231" s="36" t="s">
        <v>1064</v>
      </c>
      <c r="AG231" s="38">
        <v>54763</v>
      </c>
      <c r="AH231" s="38">
        <v>1356</v>
      </c>
      <c r="AI231" s="36" t="s">
        <v>1528</v>
      </c>
      <c r="AJ231" s="38"/>
      <c r="AK231" s="36"/>
      <c r="AL231" s="36" t="s">
        <v>6957</v>
      </c>
      <c r="AM231" s="36" t="s">
        <v>6956</v>
      </c>
      <c r="AN231" s="38">
        <v>52</v>
      </c>
      <c r="AO231" s="36" t="s">
        <v>1062</v>
      </c>
      <c r="AP231" s="36" t="s">
        <v>1262</v>
      </c>
      <c r="AQ231" s="36" t="s">
        <v>1261</v>
      </c>
      <c r="AR231" s="36" t="s">
        <v>1260</v>
      </c>
      <c r="AS231" s="38">
        <v>16480</v>
      </c>
      <c r="AT231" s="36" t="s">
        <v>3778</v>
      </c>
      <c r="AU231" s="42">
        <v>2</v>
      </c>
      <c r="AV231" s="44">
        <v>100</v>
      </c>
      <c r="AW231" s="42">
        <v>2</v>
      </c>
      <c r="AX231" s="36" t="s">
        <v>1079</v>
      </c>
      <c r="AY231" s="42">
        <v>20.64</v>
      </c>
      <c r="AZ231" s="43">
        <v>41.28</v>
      </c>
      <c r="BA231" s="38"/>
      <c r="BB231" s="36"/>
      <c r="BC231" s="36"/>
    </row>
    <row r="232" spans="1:55" ht="15" customHeight="1">
      <c r="A232" s="38">
        <v>182021</v>
      </c>
      <c r="B232" s="37" t="s">
        <v>1073</v>
      </c>
      <c r="C232" s="39">
        <v>45506</v>
      </c>
      <c r="D232" s="39">
        <v>45506.345196759299</v>
      </c>
      <c r="E232" s="36" t="s">
        <v>6955</v>
      </c>
      <c r="F232" s="38">
        <v>19897</v>
      </c>
      <c r="G232" s="36" t="s">
        <v>6949</v>
      </c>
      <c r="H232" s="40">
        <v>10.5</v>
      </c>
      <c r="I232" s="36"/>
      <c r="J232" s="40">
        <v>114</v>
      </c>
      <c r="K232" s="41">
        <v>1197</v>
      </c>
      <c r="L232" s="41">
        <v>0</v>
      </c>
      <c r="M232" s="41">
        <v>0</v>
      </c>
      <c r="N232" s="40">
        <v>10.5</v>
      </c>
      <c r="O232" s="36" t="s">
        <v>1159</v>
      </c>
      <c r="P232" s="40">
        <v>10.5</v>
      </c>
      <c r="Q232" s="41">
        <v>1197</v>
      </c>
      <c r="R232" s="42">
        <v>0</v>
      </c>
      <c r="S232" s="43">
        <v>0</v>
      </c>
      <c r="T232" s="40"/>
      <c r="U232" s="38">
        <v>549</v>
      </c>
      <c r="V232" s="36" t="s">
        <v>1069</v>
      </c>
      <c r="W232" s="36" t="s">
        <v>901</v>
      </c>
      <c r="X232" s="36" t="s">
        <v>1068</v>
      </c>
      <c r="Y232" s="38">
        <v>314</v>
      </c>
      <c r="Z232" s="36" t="s">
        <v>1225</v>
      </c>
      <c r="AA232" s="38">
        <v>21</v>
      </c>
      <c r="AB232" s="36" t="s">
        <v>1108</v>
      </c>
      <c r="AC232" s="38">
        <v>57</v>
      </c>
      <c r="AD232" s="36" t="s">
        <v>1065</v>
      </c>
      <c r="AE232" s="36"/>
      <c r="AF232" s="36" t="s">
        <v>1064</v>
      </c>
      <c r="AG232" s="38">
        <v>54751</v>
      </c>
      <c r="AH232" s="38">
        <v>739</v>
      </c>
      <c r="AI232" s="36" t="s">
        <v>1280</v>
      </c>
      <c r="AJ232" s="38"/>
      <c r="AK232" s="36"/>
      <c r="AL232" s="36" t="s">
        <v>6954</v>
      </c>
      <c r="AM232" s="36" t="s">
        <v>6953</v>
      </c>
      <c r="AN232" s="38">
        <v>52</v>
      </c>
      <c r="AO232" s="36" t="s">
        <v>1062</v>
      </c>
      <c r="AP232" s="36" t="s">
        <v>4416</v>
      </c>
      <c r="AQ232" s="36" t="s">
        <v>4330</v>
      </c>
      <c r="AR232" s="36" t="s">
        <v>1075</v>
      </c>
      <c r="AS232" s="38">
        <v>19897</v>
      </c>
      <c r="AT232" s="36" t="s">
        <v>6949</v>
      </c>
      <c r="AU232" s="42">
        <v>10.5</v>
      </c>
      <c r="AV232" s="44">
        <v>100</v>
      </c>
      <c r="AW232" s="42">
        <v>10.5</v>
      </c>
      <c r="AX232" s="36" t="s">
        <v>1159</v>
      </c>
      <c r="AY232" s="42">
        <v>114</v>
      </c>
      <c r="AZ232" s="43">
        <v>1197</v>
      </c>
      <c r="BA232" s="38"/>
      <c r="BB232" s="36"/>
      <c r="BC232" s="36"/>
    </row>
    <row r="233" spans="1:55" ht="15" customHeight="1">
      <c r="A233" s="38">
        <v>182020</v>
      </c>
      <c r="B233" s="37" t="s">
        <v>1073</v>
      </c>
      <c r="C233" s="39">
        <v>45506</v>
      </c>
      <c r="D233" s="39">
        <v>45506.345185185201</v>
      </c>
      <c r="E233" s="36" t="s">
        <v>6955</v>
      </c>
      <c r="F233" s="38">
        <v>13109</v>
      </c>
      <c r="G233" s="36" t="s">
        <v>1296</v>
      </c>
      <c r="H233" s="40">
        <v>2</v>
      </c>
      <c r="I233" s="36"/>
      <c r="J233" s="40">
        <v>16.899999999999999</v>
      </c>
      <c r="K233" s="41">
        <v>33.799999999999997</v>
      </c>
      <c r="L233" s="41">
        <v>0</v>
      </c>
      <c r="M233" s="41">
        <v>0</v>
      </c>
      <c r="N233" s="40">
        <v>2</v>
      </c>
      <c r="O233" s="36" t="s">
        <v>1079</v>
      </c>
      <c r="P233" s="40">
        <v>2</v>
      </c>
      <c r="Q233" s="41">
        <v>33.799999999999997</v>
      </c>
      <c r="R233" s="42">
        <v>0</v>
      </c>
      <c r="S233" s="43">
        <v>0</v>
      </c>
      <c r="T233" s="40"/>
      <c r="U233" s="38">
        <v>549</v>
      </c>
      <c r="V233" s="36" t="s">
        <v>1069</v>
      </c>
      <c r="W233" s="36" t="s">
        <v>1124</v>
      </c>
      <c r="X233" s="36" t="s">
        <v>1068</v>
      </c>
      <c r="Y233" s="38">
        <v>451</v>
      </c>
      <c r="Z233" s="36" t="s">
        <v>1195</v>
      </c>
      <c r="AA233" s="38">
        <v>21</v>
      </c>
      <c r="AB233" s="36" t="s">
        <v>1108</v>
      </c>
      <c r="AC233" s="38">
        <v>57</v>
      </c>
      <c r="AD233" s="36" t="s">
        <v>1065</v>
      </c>
      <c r="AE233" s="36"/>
      <c r="AF233" s="36" t="s">
        <v>1064</v>
      </c>
      <c r="AG233" s="38">
        <v>54751</v>
      </c>
      <c r="AH233" s="38">
        <v>739</v>
      </c>
      <c r="AI233" s="36" t="s">
        <v>1280</v>
      </c>
      <c r="AJ233" s="38"/>
      <c r="AK233" s="36"/>
      <c r="AL233" s="36" t="s">
        <v>6954</v>
      </c>
      <c r="AM233" s="36" t="s">
        <v>6953</v>
      </c>
      <c r="AN233" s="38">
        <v>52</v>
      </c>
      <c r="AO233" s="36" t="s">
        <v>1062</v>
      </c>
      <c r="AP233" s="36" t="s">
        <v>4416</v>
      </c>
      <c r="AQ233" s="36" t="s">
        <v>4330</v>
      </c>
      <c r="AR233" s="36" t="s">
        <v>1075</v>
      </c>
      <c r="AS233" s="38">
        <v>13109</v>
      </c>
      <c r="AT233" s="36" t="s">
        <v>1296</v>
      </c>
      <c r="AU233" s="42">
        <v>2</v>
      </c>
      <c r="AV233" s="44">
        <v>100</v>
      </c>
      <c r="AW233" s="42">
        <v>2</v>
      </c>
      <c r="AX233" s="36" t="s">
        <v>1079</v>
      </c>
      <c r="AY233" s="42">
        <v>16.899999999999999</v>
      </c>
      <c r="AZ233" s="43">
        <v>33.799999999999997</v>
      </c>
      <c r="BA233" s="38"/>
      <c r="BB233" s="36"/>
      <c r="BC233" s="36"/>
    </row>
    <row r="234" spans="1:55" ht="15" customHeight="1">
      <c r="A234" s="38">
        <v>182015</v>
      </c>
      <c r="B234" s="37" t="s">
        <v>1073</v>
      </c>
      <c r="C234" s="39">
        <v>45506</v>
      </c>
      <c r="D234" s="39">
        <v>45506.321203703701</v>
      </c>
      <c r="E234" s="36" t="s">
        <v>6952</v>
      </c>
      <c r="F234" s="38">
        <v>19897</v>
      </c>
      <c r="G234" s="36" t="s">
        <v>6949</v>
      </c>
      <c r="H234" s="40">
        <v>3.5</v>
      </c>
      <c r="I234" s="36"/>
      <c r="J234" s="40">
        <v>228</v>
      </c>
      <c r="K234" s="41">
        <v>798</v>
      </c>
      <c r="L234" s="41">
        <v>0</v>
      </c>
      <c r="M234" s="41">
        <v>0</v>
      </c>
      <c r="N234" s="40">
        <v>3.5</v>
      </c>
      <c r="O234" s="36" t="s">
        <v>1159</v>
      </c>
      <c r="P234" s="40">
        <v>3.5</v>
      </c>
      <c r="Q234" s="41">
        <v>798</v>
      </c>
      <c r="R234" s="42">
        <v>0</v>
      </c>
      <c r="S234" s="43">
        <v>0</v>
      </c>
      <c r="T234" s="40"/>
      <c r="U234" s="38">
        <v>549</v>
      </c>
      <c r="V234" s="36" t="s">
        <v>1069</v>
      </c>
      <c r="W234" s="36" t="s">
        <v>901</v>
      </c>
      <c r="X234" s="36" t="s">
        <v>1068</v>
      </c>
      <c r="Y234" s="38">
        <v>314</v>
      </c>
      <c r="Z234" s="36" t="s">
        <v>1225</v>
      </c>
      <c r="AA234" s="38">
        <v>21</v>
      </c>
      <c r="AB234" s="36" t="s">
        <v>1108</v>
      </c>
      <c r="AC234" s="38">
        <v>57</v>
      </c>
      <c r="AD234" s="36" t="s">
        <v>1065</v>
      </c>
      <c r="AE234" s="36"/>
      <c r="AF234" s="36" t="s">
        <v>1064</v>
      </c>
      <c r="AG234" s="38">
        <v>54748</v>
      </c>
      <c r="AH234" s="38">
        <v>739</v>
      </c>
      <c r="AI234" s="36" t="s">
        <v>1280</v>
      </c>
      <c r="AJ234" s="38"/>
      <c r="AK234" s="36"/>
      <c r="AL234" s="36" t="s">
        <v>6951</v>
      </c>
      <c r="AM234" s="36" t="s">
        <v>6950</v>
      </c>
      <c r="AN234" s="38">
        <v>52</v>
      </c>
      <c r="AO234" s="36" t="s">
        <v>1062</v>
      </c>
      <c r="AP234" s="36" t="s">
        <v>4416</v>
      </c>
      <c r="AQ234" s="36" t="s">
        <v>4330</v>
      </c>
      <c r="AR234" s="36" t="s">
        <v>1075</v>
      </c>
      <c r="AS234" s="38">
        <v>19897</v>
      </c>
      <c r="AT234" s="36" t="s">
        <v>6949</v>
      </c>
      <c r="AU234" s="42">
        <v>3.5</v>
      </c>
      <c r="AV234" s="44">
        <v>100</v>
      </c>
      <c r="AW234" s="42">
        <v>3.5</v>
      </c>
      <c r="AX234" s="36" t="s">
        <v>1159</v>
      </c>
      <c r="AY234" s="42">
        <v>228</v>
      </c>
      <c r="AZ234" s="43">
        <v>798</v>
      </c>
      <c r="BA234" s="38"/>
      <c r="BB234" s="36"/>
      <c r="BC234" s="36"/>
    </row>
    <row r="235" spans="1:55" ht="15" hidden="1" customHeight="1">
      <c r="A235" s="38">
        <v>181979</v>
      </c>
      <c r="B235" s="37" t="s">
        <v>1073</v>
      </c>
      <c r="C235" s="39">
        <v>45504</v>
      </c>
      <c r="D235" s="39">
        <v>45505.718912037002</v>
      </c>
      <c r="E235" s="36" t="s">
        <v>6948</v>
      </c>
      <c r="F235" s="38">
        <v>19681</v>
      </c>
      <c r="G235" s="36" t="s">
        <v>6944</v>
      </c>
      <c r="H235" s="40">
        <v>135</v>
      </c>
      <c r="I235" s="36"/>
      <c r="J235" s="40">
        <v>198</v>
      </c>
      <c r="K235" s="41">
        <v>26730</v>
      </c>
      <c r="L235" s="41">
        <v>0</v>
      </c>
      <c r="M235" s="41">
        <v>0</v>
      </c>
      <c r="N235" s="40">
        <v>135</v>
      </c>
      <c r="O235" s="36" t="s">
        <v>1136</v>
      </c>
      <c r="P235" s="40">
        <v>135</v>
      </c>
      <c r="Q235" s="41">
        <v>26730</v>
      </c>
      <c r="R235" s="42">
        <v>0</v>
      </c>
      <c r="S235" s="43">
        <v>0</v>
      </c>
      <c r="T235" s="40"/>
      <c r="U235" s="38">
        <v>549</v>
      </c>
      <c r="V235" s="36" t="s">
        <v>1069</v>
      </c>
      <c r="W235" s="36" t="s">
        <v>901</v>
      </c>
      <c r="X235" s="36" t="s">
        <v>1068</v>
      </c>
      <c r="Y235" s="38">
        <v>335</v>
      </c>
      <c r="Z235" s="36" t="s">
        <v>2518</v>
      </c>
      <c r="AA235" s="38">
        <v>9</v>
      </c>
      <c r="AB235" s="36" t="s">
        <v>1122</v>
      </c>
      <c r="AC235" s="38">
        <v>41</v>
      </c>
      <c r="AD235" s="36" t="s">
        <v>3222</v>
      </c>
      <c r="AE235" s="36"/>
      <c r="AF235" s="36" t="s">
        <v>1064</v>
      </c>
      <c r="AG235" s="38">
        <v>54739</v>
      </c>
      <c r="AH235" s="38">
        <v>5350</v>
      </c>
      <c r="AI235" s="36" t="s">
        <v>6947</v>
      </c>
      <c r="AJ235" s="38"/>
      <c r="AK235" s="36"/>
      <c r="AL235" s="36" t="s">
        <v>6946</v>
      </c>
      <c r="AM235" s="36" t="s">
        <v>6945</v>
      </c>
      <c r="AN235" s="38">
        <v>52</v>
      </c>
      <c r="AO235" s="36" t="s">
        <v>1062</v>
      </c>
      <c r="AP235" s="36" t="s">
        <v>6605</v>
      </c>
      <c r="AQ235" s="36" t="s">
        <v>6604</v>
      </c>
      <c r="AR235" s="36" t="s">
        <v>5127</v>
      </c>
      <c r="AS235" s="38">
        <v>19681</v>
      </c>
      <c r="AT235" s="36" t="s">
        <v>6944</v>
      </c>
      <c r="AU235" s="42">
        <v>135</v>
      </c>
      <c r="AV235" s="44">
        <v>100</v>
      </c>
      <c r="AW235" s="42">
        <v>135</v>
      </c>
      <c r="AX235" s="36" t="s">
        <v>1136</v>
      </c>
      <c r="AY235" s="42">
        <v>198</v>
      </c>
      <c r="AZ235" s="43">
        <v>26730</v>
      </c>
      <c r="BA235" s="38"/>
      <c r="BB235" s="36"/>
      <c r="BC235" s="36"/>
    </row>
    <row r="236" spans="1:55" ht="15" customHeight="1">
      <c r="A236" s="38">
        <v>181784</v>
      </c>
      <c r="B236" s="37" t="s">
        <v>1073</v>
      </c>
      <c r="C236" s="39">
        <v>45505</v>
      </c>
      <c r="D236" s="39">
        <v>45505.396203703698</v>
      </c>
      <c r="E236" s="36" t="s">
        <v>6943</v>
      </c>
      <c r="F236" s="38">
        <v>17140</v>
      </c>
      <c r="G236" s="36" t="s">
        <v>4308</v>
      </c>
      <c r="H236" s="40">
        <v>2</v>
      </c>
      <c r="I236" s="36"/>
      <c r="J236" s="40">
        <v>15.22</v>
      </c>
      <c r="K236" s="41">
        <v>30.44</v>
      </c>
      <c r="L236" s="41">
        <v>0</v>
      </c>
      <c r="M236" s="41">
        <v>0</v>
      </c>
      <c r="N236" s="40">
        <v>2</v>
      </c>
      <c r="O236" s="36" t="s">
        <v>1079</v>
      </c>
      <c r="P236" s="40">
        <v>2</v>
      </c>
      <c r="Q236" s="41">
        <v>30.44</v>
      </c>
      <c r="R236" s="42">
        <v>0</v>
      </c>
      <c r="S236" s="43">
        <v>0</v>
      </c>
      <c r="T236" s="40"/>
      <c r="U236" s="38">
        <v>549</v>
      </c>
      <c r="V236" s="36" t="s">
        <v>1069</v>
      </c>
      <c r="W236" s="36" t="s">
        <v>901</v>
      </c>
      <c r="X236" s="36" t="s">
        <v>1068</v>
      </c>
      <c r="Y236" s="38">
        <v>307</v>
      </c>
      <c r="Z236" s="36" t="s">
        <v>1158</v>
      </c>
      <c r="AA236" s="38">
        <v>9</v>
      </c>
      <c r="AB236" s="36" t="s">
        <v>1122</v>
      </c>
      <c r="AC236" s="38">
        <v>41</v>
      </c>
      <c r="AD236" s="36" t="s">
        <v>3222</v>
      </c>
      <c r="AE236" s="36"/>
      <c r="AF236" s="36" t="s">
        <v>1064</v>
      </c>
      <c r="AG236" s="38">
        <v>54724</v>
      </c>
      <c r="AH236" s="38">
        <v>1356</v>
      </c>
      <c r="AI236" s="36" t="s">
        <v>1528</v>
      </c>
      <c r="AJ236" s="38"/>
      <c r="AK236" s="36"/>
      <c r="AL236" s="36" t="s">
        <v>6942</v>
      </c>
      <c r="AM236" s="36" t="s">
        <v>6941</v>
      </c>
      <c r="AN236" s="38">
        <v>52</v>
      </c>
      <c r="AO236" s="36" t="s">
        <v>1062</v>
      </c>
      <c r="AP236" s="36" t="s">
        <v>1262</v>
      </c>
      <c r="AQ236" s="36" t="s">
        <v>1261</v>
      </c>
      <c r="AR236" s="36" t="s">
        <v>1260</v>
      </c>
      <c r="AS236" s="38">
        <v>17140</v>
      </c>
      <c r="AT236" s="36" t="s">
        <v>4308</v>
      </c>
      <c r="AU236" s="42">
        <v>2</v>
      </c>
      <c r="AV236" s="44">
        <v>100</v>
      </c>
      <c r="AW236" s="42">
        <v>2</v>
      </c>
      <c r="AX236" s="36" t="s">
        <v>1079</v>
      </c>
      <c r="AY236" s="42">
        <v>15.22</v>
      </c>
      <c r="AZ236" s="43">
        <v>30.44</v>
      </c>
      <c r="BA236" s="38"/>
      <c r="BB236" s="36"/>
      <c r="BC236" s="36"/>
    </row>
    <row r="237" spans="1:55" ht="15" customHeight="1">
      <c r="A237" s="38">
        <v>180986</v>
      </c>
      <c r="B237" s="37" t="s">
        <v>1073</v>
      </c>
      <c r="C237" s="39">
        <v>45496</v>
      </c>
      <c r="D237" s="39">
        <v>45503.696273148104</v>
      </c>
      <c r="E237" s="36" t="s">
        <v>6937</v>
      </c>
      <c r="F237" s="38">
        <v>7844</v>
      </c>
      <c r="G237" s="36" t="s">
        <v>6940</v>
      </c>
      <c r="H237" s="40">
        <v>1</v>
      </c>
      <c r="I237" s="36"/>
      <c r="J237" s="40">
        <v>9.81</v>
      </c>
      <c r="K237" s="41">
        <v>9.81</v>
      </c>
      <c r="L237" s="41">
        <v>0</v>
      </c>
      <c r="M237" s="41">
        <v>0</v>
      </c>
      <c r="N237" s="40">
        <v>1</v>
      </c>
      <c r="O237" s="36" t="s">
        <v>1079</v>
      </c>
      <c r="P237" s="40">
        <v>1</v>
      </c>
      <c r="Q237" s="41">
        <v>9.81</v>
      </c>
      <c r="R237" s="42">
        <v>0</v>
      </c>
      <c r="S237" s="43">
        <v>0</v>
      </c>
      <c r="T237" s="40"/>
      <c r="U237" s="38">
        <v>549</v>
      </c>
      <c r="V237" s="36" t="s">
        <v>1069</v>
      </c>
      <c r="W237" s="36" t="s">
        <v>901</v>
      </c>
      <c r="X237" s="36" t="s">
        <v>1068</v>
      </c>
      <c r="Y237" s="38">
        <v>388</v>
      </c>
      <c r="Z237" s="36" t="s">
        <v>1089</v>
      </c>
      <c r="AA237" s="38">
        <v>21</v>
      </c>
      <c r="AB237" s="36" t="s">
        <v>1108</v>
      </c>
      <c r="AC237" s="38">
        <v>57</v>
      </c>
      <c r="AD237" s="36" t="s">
        <v>1065</v>
      </c>
      <c r="AE237" s="36"/>
      <c r="AF237" s="36" t="s">
        <v>1064</v>
      </c>
      <c r="AG237" s="38">
        <v>54669</v>
      </c>
      <c r="AH237" s="38">
        <v>6031</v>
      </c>
      <c r="AI237" s="36" t="s">
        <v>1350</v>
      </c>
      <c r="AJ237" s="38"/>
      <c r="AK237" s="36"/>
      <c r="AL237" s="36" t="s">
        <v>6935</v>
      </c>
      <c r="AM237" s="36" t="s">
        <v>6934</v>
      </c>
      <c r="AN237" s="38">
        <v>52</v>
      </c>
      <c r="AO237" s="36" t="s">
        <v>1062</v>
      </c>
      <c r="AP237" s="36" t="s">
        <v>5129</v>
      </c>
      <c r="AQ237" s="36" t="s">
        <v>5128</v>
      </c>
      <c r="AR237" s="36" t="s">
        <v>5127</v>
      </c>
      <c r="AS237" s="38">
        <v>7844</v>
      </c>
      <c r="AT237" s="36" t="s">
        <v>6940</v>
      </c>
      <c r="AU237" s="42">
        <v>1</v>
      </c>
      <c r="AV237" s="44">
        <v>100</v>
      </c>
      <c r="AW237" s="42">
        <v>1</v>
      </c>
      <c r="AX237" s="36" t="s">
        <v>1079</v>
      </c>
      <c r="AY237" s="42">
        <v>9.81</v>
      </c>
      <c r="AZ237" s="43">
        <v>9.81</v>
      </c>
      <c r="BA237" s="38"/>
      <c r="BB237" s="36"/>
      <c r="BC237" s="36"/>
    </row>
    <row r="238" spans="1:55" ht="15" customHeight="1">
      <c r="A238" s="38">
        <v>180985</v>
      </c>
      <c r="B238" s="37" t="s">
        <v>1073</v>
      </c>
      <c r="C238" s="39">
        <v>45496</v>
      </c>
      <c r="D238" s="39">
        <v>45503.696261574099</v>
      </c>
      <c r="E238" s="36" t="s">
        <v>6937</v>
      </c>
      <c r="F238" s="38">
        <v>7839</v>
      </c>
      <c r="G238" s="36" t="s">
        <v>3699</v>
      </c>
      <c r="H238" s="40">
        <v>1</v>
      </c>
      <c r="I238" s="36"/>
      <c r="J238" s="40">
        <v>9.93</v>
      </c>
      <c r="K238" s="41">
        <v>9.93</v>
      </c>
      <c r="L238" s="41">
        <v>0</v>
      </c>
      <c r="M238" s="41">
        <v>0</v>
      </c>
      <c r="N238" s="40">
        <v>1</v>
      </c>
      <c r="O238" s="36" t="s">
        <v>1079</v>
      </c>
      <c r="P238" s="40">
        <v>1</v>
      </c>
      <c r="Q238" s="41">
        <v>9.93</v>
      </c>
      <c r="R238" s="42">
        <v>0</v>
      </c>
      <c r="S238" s="43">
        <v>0</v>
      </c>
      <c r="T238" s="40"/>
      <c r="U238" s="38">
        <v>549</v>
      </c>
      <c r="V238" s="36" t="s">
        <v>1069</v>
      </c>
      <c r="W238" s="36" t="s">
        <v>901</v>
      </c>
      <c r="X238" s="36" t="s">
        <v>1068</v>
      </c>
      <c r="Y238" s="38">
        <v>388</v>
      </c>
      <c r="Z238" s="36" t="s">
        <v>1089</v>
      </c>
      <c r="AA238" s="38">
        <v>21</v>
      </c>
      <c r="AB238" s="36" t="s">
        <v>1108</v>
      </c>
      <c r="AC238" s="38">
        <v>57</v>
      </c>
      <c r="AD238" s="36" t="s">
        <v>1065</v>
      </c>
      <c r="AE238" s="36"/>
      <c r="AF238" s="36" t="s">
        <v>1064</v>
      </c>
      <c r="AG238" s="38">
        <v>54669</v>
      </c>
      <c r="AH238" s="38">
        <v>6031</v>
      </c>
      <c r="AI238" s="36" t="s">
        <v>1350</v>
      </c>
      <c r="AJ238" s="38"/>
      <c r="AK238" s="36"/>
      <c r="AL238" s="36" t="s">
        <v>6935</v>
      </c>
      <c r="AM238" s="36" t="s">
        <v>6934</v>
      </c>
      <c r="AN238" s="38">
        <v>52</v>
      </c>
      <c r="AO238" s="36" t="s">
        <v>1062</v>
      </c>
      <c r="AP238" s="36" t="s">
        <v>5129</v>
      </c>
      <c r="AQ238" s="36" t="s">
        <v>5128</v>
      </c>
      <c r="AR238" s="36" t="s">
        <v>5127</v>
      </c>
      <c r="AS238" s="38">
        <v>7839</v>
      </c>
      <c r="AT238" s="36" t="s">
        <v>3699</v>
      </c>
      <c r="AU238" s="42">
        <v>1</v>
      </c>
      <c r="AV238" s="44">
        <v>100</v>
      </c>
      <c r="AW238" s="42">
        <v>1</v>
      </c>
      <c r="AX238" s="36" t="s">
        <v>1079</v>
      </c>
      <c r="AY238" s="42">
        <v>9.93</v>
      </c>
      <c r="AZ238" s="43">
        <v>9.93</v>
      </c>
      <c r="BA238" s="38"/>
      <c r="BB238" s="36"/>
      <c r="BC238" s="36"/>
    </row>
    <row r="239" spans="1:55" ht="15" customHeight="1">
      <c r="A239" s="38">
        <v>180984</v>
      </c>
      <c r="B239" s="37" t="s">
        <v>1073</v>
      </c>
      <c r="C239" s="39">
        <v>45496</v>
      </c>
      <c r="D239" s="39">
        <v>45503.696250000001</v>
      </c>
      <c r="E239" s="36" t="s">
        <v>6937</v>
      </c>
      <c r="F239" s="38">
        <v>7811</v>
      </c>
      <c r="G239" s="36" t="s">
        <v>6939</v>
      </c>
      <c r="H239" s="40">
        <v>2</v>
      </c>
      <c r="I239" s="36"/>
      <c r="J239" s="40">
        <v>6.1749999999999998</v>
      </c>
      <c r="K239" s="41">
        <v>12.35</v>
      </c>
      <c r="L239" s="41">
        <v>0</v>
      </c>
      <c r="M239" s="41">
        <v>0</v>
      </c>
      <c r="N239" s="40">
        <v>2</v>
      </c>
      <c r="O239" s="36" t="s">
        <v>1079</v>
      </c>
      <c r="P239" s="40">
        <v>2</v>
      </c>
      <c r="Q239" s="41">
        <v>12.35</v>
      </c>
      <c r="R239" s="42">
        <v>0</v>
      </c>
      <c r="S239" s="43">
        <v>0</v>
      </c>
      <c r="T239" s="40"/>
      <c r="U239" s="38">
        <v>549</v>
      </c>
      <c r="V239" s="36" t="s">
        <v>1069</v>
      </c>
      <c r="W239" s="36" t="s">
        <v>901</v>
      </c>
      <c r="X239" s="36" t="s">
        <v>1068</v>
      </c>
      <c r="Y239" s="38">
        <v>388</v>
      </c>
      <c r="Z239" s="36" t="s">
        <v>1089</v>
      </c>
      <c r="AA239" s="38">
        <v>21</v>
      </c>
      <c r="AB239" s="36" t="s">
        <v>1108</v>
      </c>
      <c r="AC239" s="38">
        <v>57</v>
      </c>
      <c r="AD239" s="36" t="s">
        <v>1065</v>
      </c>
      <c r="AE239" s="36"/>
      <c r="AF239" s="36" t="s">
        <v>1064</v>
      </c>
      <c r="AG239" s="38">
        <v>54669</v>
      </c>
      <c r="AH239" s="38">
        <v>6031</v>
      </c>
      <c r="AI239" s="36" t="s">
        <v>1350</v>
      </c>
      <c r="AJ239" s="38"/>
      <c r="AK239" s="36"/>
      <c r="AL239" s="36" t="s">
        <v>6935</v>
      </c>
      <c r="AM239" s="36" t="s">
        <v>6934</v>
      </c>
      <c r="AN239" s="38">
        <v>52</v>
      </c>
      <c r="AO239" s="36" t="s">
        <v>1062</v>
      </c>
      <c r="AP239" s="36" t="s">
        <v>5129</v>
      </c>
      <c r="AQ239" s="36" t="s">
        <v>5128</v>
      </c>
      <c r="AR239" s="36" t="s">
        <v>5127</v>
      </c>
      <c r="AS239" s="38">
        <v>7811</v>
      </c>
      <c r="AT239" s="36" t="s">
        <v>6939</v>
      </c>
      <c r="AU239" s="42">
        <v>2</v>
      </c>
      <c r="AV239" s="44">
        <v>100</v>
      </c>
      <c r="AW239" s="42">
        <v>2</v>
      </c>
      <c r="AX239" s="36" t="s">
        <v>1079</v>
      </c>
      <c r="AY239" s="42">
        <v>6.1749999999999998</v>
      </c>
      <c r="AZ239" s="43">
        <v>12.35</v>
      </c>
      <c r="BA239" s="38"/>
      <c r="BB239" s="36"/>
      <c r="BC239" s="36"/>
    </row>
    <row r="240" spans="1:55" ht="15" customHeight="1">
      <c r="A240" s="38">
        <v>180983</v>
      </c>
      <c r="B240" s="37" t="s">
        <v>1073</v>
      </c>
      <c r="C240" s="39">
        <v>45496</v>
      </c>
      <c r="D240" s="39">
        <v>45503.696238425902</v>
      </c>
      <c r="E240" s="36" t="s">
        <v>6937</v>
      </c>
      <c r="F240" s="38">
        <v>7791</v>
      </c>
      <c r="G240" s="36" t="s">
        <v>3698</v>
      </c>
      <c r="H240" s="40">
        <v>2</v>
      </c>
      <c r="I240" s="36"/>
      <c r="J240" s="40">
        <v>28.585000000000001</v>
      </c>
      <c r="K240" s="41">
        <v>57.17</v>
      </c>
      <c r="L240" s="41">
        <v>0</v>
      </c>
      <c r="M240" s="41">
        <v>0</v>
      </c>
      <c r="N240" s="40">
        <v>2</v>
      </c>
      <c r="O240" s="36" t="s">
        <v>1079</v>
      </c>
      <c r="P240" s="40">
        <v>2</v>
      </c>
      <c r="Q240" s="41">
        <v>57.17</v>
      </c>
      <c r="R240" s="42">
        <v>0</v>
      </c>
      <c r="S240" s="43">
        <v>0</v>
      </c>
      <c r="T240" s="40"/>
      <c r="U240" s="38">
        <v>549</v>
      </c>
      <c r="V240" s="36" t="s">
        <v>1069</v>
      </c>
      <c r="W240" s="36" t="s">
        <v>901</v>
      </c>
      <c r="X240" s="36" t="s">
        <v>1068</v>
      </c>
      <c r="Y240" s="38">
        <v>388</v>
      </c>
      <c r="Z240" s="36" t="s">
        <v>1089</v>
      </c>
      <c r="AA240" s="38">
        <v>21</v>
      </c>
      <c r="AB240" s="36" t="s">
        <v>1108</v>
      </c>
      <c r="AC240" s="38">
        <v>57</v>
      </c>
      <c r="AD240" s="36" t="s">
        <v>1065</v>
      </c>
      <c r="AE240" s="36"/>
      <c r="AF240" s="36" t="s">
        <v>1064</v>
      </c>
      <c r="AG240" s="38">
        <v>54669</v>
      </c>
      <c r="AH240" s="38">
        <v>6031</v>
      </c>
      <c r="AI240" s="36" t="s">
        <v>1350</v>
      </c>
      <c r="AJ240" s="38"/>
      <c r="AK240" s="36"/>
      <c r="AL240" s="36" t="s">
        <v>6935</v>
      </c>
      <c r="AM240" s="36" t="s">
        <v>6934</v>
      </c>
      <c r="AN240" s="38">
        <v>52</v>
      </c>
      <c r="AO240" s="36" t="s">
        <v>1062</v>
      </c>
      <c r="AP240" s="36" t="s">
        <v>5129</v>
      </c>
      <c r="AQ240" s="36" t="s">
        <v>5128</v>
      </c>
      <c r="AR240" s="36" t="s">
        <v>5127</v>
      </c>
      <c r="AS240" s="38">
        <v>7791</v>
      </c>
      <c r="AT240" s="36" t="s">
        <v>3698</v>
      </c>
      <c r="AU240" s="42">
        <v>2</v>
      </c>
      <c r="AV240" s="44">
        <v>100</v>
      </c>
      <c r="AW240" s="42">
        <v>2</v>
      </c>
      <c r="AX240" s="36" t="s">
        <v>1079</v>
      </c>
      <c r="AY240" s="42">
        <v>28.585000000000001</v>
      </c>
      <c r="AZ240" s="43">
        <v>57.17</v>
      </c>
      <c r="BA240" s="38"/>
      <c r="BB240" s="36"/>
      <c r="BC240" s="36"/>
    </row>
    <row r="241" spans="1:55" ht="15" customHeight="1">
      <c r="A241" s="38">
        <v>180982</v>
      </c>
      <c r="B241" s="37" t="s">
        <v>1073</v>
      </c>
      <c r="C241" s="39">
        <v>45496</v>
      </c>
      <c r="D241" s="39">
        <v>45503.696226851898</v>
      </c>
      <c r="E241" s="36" t="s">
        <v>6937</v>
      </c>
      <c r="F241" s="38">
        <v>7713</v>
      </c>
      <c r="G241" s="36" t="s">
        <v>6938</v>
      </c>
      <c r="H241" s="40">
        <v>3</v>
      </c>
      <c r="I241" s="36"/>
      <c r="J241" s="40">
        <v>3.6533000000000002</v>
      </c>
      <c r="K241" s="41">
        <v>10.96</v>
      </c>
      <c r="L241" s="41">
        <v>0</v>
      </c>
      <c r="M241" s="41">
        <v>0</v>
      </c>
      <c r="N241" s="40">
        <v>3</v>
      </c>
      <c r="O241" s="36" t="s">
        <v>1079</v>
      </c>
      <c r="P241" s="40">
        <v>3</v>
      </c>
      <c r="Q241" s="41">
        <v>10.96</v>
      </c>
      <c r="R241" s="42">
        <v>0</v>
      </c>
      <c r="S241" s="43">
        <v>0</v>
      </c>
      <c r="T241" s="40"/>
      <c r="U241" s="38">
        <v>549</v>
      </c>
      <c r="V241" s="36" t="s">
        <v>1069</v>
      </c>
      <c r="W241" s="36" t="s">
        <v>901</v>
      </c>
      <c r="X241" s="36" t="s">
        <v>1068</v>
      </c>
      <c r="Y241" s="38">
        <v>388</v>
      </c>
      <c r="Z241" s="36" t="s">
        <v>1089</v>
      </c>
      <c r="AA241" s="38">
        <v>21</v>
      </c>
      <c r="AB241" s="36" t="s">
        <v>1108</v>
      </c>
      <c r="AC241" s="38">
        <v>57</v>
      </c>
      <c r="AD241" s="36" t="s">
        <v>1065</v>
      </c>
      <c r="AE241" s="36"/>
      <c r="AF241" s="36" t="s">
        <v>1064</v>
      </c>
      <c r="AG241" s="38">
        <v>54669</v>
      </c>
      <c r="AH241" s="38">
        <v>6031</v>
      </c>
      <c r="AI241" s="36" t="s">
        <v>1350</v>
      </c>
      <c r="AJ241" s="38"/>
      <c r="AK241" s="36"/>
      <c r="AL241" s="36" t="s">
        <v>6935</v>
      </c>
      <c r="AM241" s="36" t="s">
        <v>6934</v>
      </c>
      <c r="AN241" s="38">
        <v>52</v>
      </c>
      <c r="AO241" s="36" t="s">
        <v>1062</v>
      </c>
      <c r="AP241" s="36" t="s">
        <v>5129</v>
      </c>
      <c r="AQ241" s="36" t="s">
        <v>5128</v>
      </c>
      <c r="AR241" s="36" t="s">
        <v>5127</v>
      </c>
      <c r="AS241" s="38">
        <v>7713</v>
      </c>
      <c r="AT241" s="36" t="s">
        <v>6938</v>
      </c>
      <c r="AU241" s="42">
        <v>3</v>
      </c>
      <c r="AV241" s="44">
        <v>100</v>
      </c>
      <c r="AW241" s="42">
        <v>3</v>
      </c>
      <c r="AX241" s="36" t="s">
        <v>1079</v>
      </c>
      <c r="AY241" s="42">
        <v>3.6533000000000002</v>
      </c>
      <c r="AZ241" s="43">
        <v>10.96</v>
      </c>
      <c r="BA241" s="38"/>
      <c r="BB241" s="36"/>
      <c r="BC241" s="36"/>
    </row>
    <row r="242" spans="1:55" ht="15" customHeight="1">
      <c r="A242" s="38">
        <v>180981</v>
      </c>
      <c r="B242" s="37" t="s">
        <v>1073</v>
      </c>
      <c r="C242" s="39">
        <v>45496</v>
      </c>
      <c r="D242" s="39">
        <v>45503.6962152778</v>
      </c>
      <c r="E242" s="36" t="s">
        <v>6937</v>
      </c>
      <c r="F242" s="38">
        <v>7163</v>
      </c>
      <c r="G242" s="36" t="s">
        <v>3692</v>
      </c>
      <c r="H242" s="40">
        <v>3</v>
      </c>
      <c r="I242" s="36"/>
      <c r="J242" s="40">
        <v>17.956700000000001</v>
      </c>
      <c r="K242" s="41">
        <v>53.87</v>
      </c>
      <c r="L242" s="41">
        <v>0</v>
      </c>
      <c r="M242" s="41">
        <v>0</v>
      </c>
      <c r="N242" s="40">
        <v>3</v>
      </c>
      <c r="O242" s="36" t="s">
        <v>1124</v>
      </c>
      <c r="P242" s="40">
        <v>3</v>
      </c>
      <c r="Q242" s="41">
        <v>53.87</v>
      </c>
      <c r="R242" s="42">
        <v>0</v>
      </c>
      <c r="S242" s="43">
        <v>0</v>
      </c>
      <c r="T242" s="40"/>
      <c r="U242" s="38">
        <v>549</v>
      </c>
      <c r="V242" s="36" t="s">
        <v>1069</v>
      </c>
      <c r="W242" s="36" t="s">
        <v>901</v>
      </c>
      <c r="X242" s="36" t="s">
        <v>1068</v>
      </c>
      <c r="Y242" s="38">
        <v>385</v>
      </c>
      <c r="Z242" s="36" t="s">
        <v>1807</v>
      </c>
      <c r="AA242" s="38">
        <v>21</v>
      </c>
      <c r="AB242" s="36" t="s">
        <v>1108</v>
      </c>
      <c r="AC242" s="38">
        <v>57</v>
      </c>
      <c r="AD242" s="36" t="s">
        <v>1065</v>
      </c>
      <c r="AE242" s="36" t="s">
        <v>6936</v>
      </c>
      <c r="AF242" s="36" t="s">
        <v>1064</v>
      </c>
      <c r="AG242" s="38">
        <v>54669</v>
      </c>
      <c r="AH242" s="38">
        <v>6031</v>
      </c>
      <c r="AI242" s="36" t="s">
        <v>1350</v>
      </c>
      <c r="AJ242" s="38"/>
      <c r="AK242" s="36"/>
      <c r="AL242" s="36" t="s">
        <v>6935</v>
      </c>
      <c r="AM242" s="36" t="s">
        <v>6934</v>
      </c>
      <c r="AN242" s="38">
        <v>52</v>
      </c>
      <c r="AO242" s="36" t="s">
        <v>1062</v>
      </c>
      <c r="AP242" s="36" t="s">
        <v>5129</v>
      </c>
      <c r="AQ242" s="36" t="s">
        <v>5128</v>
      </c>
      <c r="AR242" s="36" t="s">
        <v>5127</v>
      </c>
      <c r="AS242" s="38">
        <v>7163</v>
      </c>
      <c r="AT242" s="36" t="s">
        <v>3692</v>
      </c>
      <c r="AU242" s="42">
        <v>3</v>
      </c>
      <c r="AV242" s="44">
        <v>100</v>
      </c>
      <c r="AW242" s="42">
        <v>3</v>
      </c>
      <c r="AX242" s="36" t="s">
        <v>1124</v>
      </c>
      <c r="AY242" s="42">
        <v>17.956700000000001</v>
      </c>
      <c r="AZ242" s="43">
        <v>53.87</v>
      </c>
      <c r="BA242" s="38"/>
      <c r="BB242" s="36"/>
      <c r="BC242" s="36"/>
    </row>
    <row r="243" spans="1:55" ht="15" customHeight="1">
      <c r="A243" s="38">
        <v>180978</v>
      </c>
      <c r="B243" s="37" t="s">
        <v>1073</v>
      </c>
      <c r="C243" s="39">
        <v>45496</v>
      </c>
      <c r="D243" s="39">
        <v>45503.691724536999</v>
      </c>
      <c r="E243" s="36" t="s">
        <v>6933</v>
      </c>
      <c r="F243" s="38">
        <v>9947</v>
      </c>
      <c r="G243" s="36" t="s">
        <v>6930</v>
      </c>
      <c r="H243" s="40">
        <v>1</v>
      </c>
      <c r="I243" s="36"/>
      <c r="J243" s="40">
        <v>45.06</v>
      </c>
      <c r="K243" s="41">
        <v>45.06</v>
      </c>
      <c r="L243" s="41">
        <v>0</v>
      </c>
      <c r="M243" s="41">
        <v>0</v>
      </c>
      <c r="N243" s="40">
        <v>1</v>
      </c>
      <c r="O243" s="36" t="s">
        <v>1079</v>
      </c>
      <c r="P243" s="40">
        <v>1</v>
      </c>
      <c r="Q243" s="41">
        <v>45.06</v>
      </c>
      <c r="R243" s="42">
        <v>0</v>
      </c>
      <c r="S243" s="43">
        <v>0</v>
      </c>
      <c r="T243" s="40"/>
      <c r="U243" s="38">
        <v>549</v>
      </c>
      <c r="V243" s="36" t="s">
        <v>1069</v>
      </c>
      <c r="W243" s="36" t="s">
        <v>901</v>
      </c>
      <c r="X243" s="36" t="s">
        <v>1068</v>
      </c>
      <c r="Y243" s="38">
        <v>409</v>
      </c>
      <c r="Z243" s="36" t="s">
        <v>1211</v>
      </c>
      <c r="AA243" s="38">
        <v>21</v>
      </c>
      <c r="AB243" s="36" t="s">
        <v>1108</v>
      </c>
      <c r="AC243" s="38">
        <v>57</v>
      </c>
      <c r="AD243" s="36" t="s">
        <v>1065</v>
      </c>
      <c r="AE243" s="36"/>
      <c r="AF243" s="36" t="s">
        <v>1064</v>
      </c>
      <c r="AG243" s="38">
        <v>54668</v>
      </c>
      <c r="AH243" s="38">
        <v>6031</v>
      </c>
      <c r="AI243" s="36" t="s">
        <v>1350</v>
      </c>
      <c r="AJ243" s="38"/>
      <c r="AK243" s="36"/>
      <c r="AL243" s="36" t="s">
        <v>6932</v>
      </c>
      <c r="AM243" s="36" t="s">
        <v>6931</v>
      </c>
      <c r="AN243" s="38">
        <v>52</v>
      </c>
      <c r="AO243" s="36" t="s">
        <v>1062</v>
      </c>
      <c r="AP243" s="36" t="s">
        <v>1262</v>
      </c>
      <c r="AQ243" s="36" t="s">
        <v>1261</v>
      </c>
      <c r="AR243" s="36" t="s">
        <v>1260</v>
      </c>
      <c r="AS243" s="38">
        <v>9947</v>
      </c>
      <c r="AT243" s="36" t="s">
        <v>6930</v>
      </c>
      <c r="AU243" s="42">
        <v>1</v>
      </c>
      <c r="AV243" s="44">
        <v>100</v>
      </c>
      <c r="AW243" s="42">
        <v>1</v>
      </c>
      <c r="AX243" s="36" t="s">
        <v>1079</v>
      </c>
      <c r="AY243" s="42">
        <v>45.06</v>
      </c>
      <c r="AZ243" s="43">
        <v>45.06</v>
      </c>
      <c r="BA243" s="38"/>
      <c r="BB243" s="36"/>
      <c r="BC243" s="36"/>
    </row>
    <row r="244" spans="1:55" ht="15" hidden="1" customHeight="1">
      <c r="A244" s="38">
        <v>180690</v>
      </c>
      <c r="B244" s="37" t="s">
        <v>1073</v>
      </c>
      <c r="C244" s="39">
        <v>45502</v>
      </c>
      <c r="D244" s="39">
        <v>45502.6789236111</v>
      </c>
      <c r="E244" s="36" t="s">
        <v>6929</v>
      </c>
      <c r="F244" s="38">
        <v>19902</v>
      </c>
      <c r="G244" s="36" t="s">
        <v>6925</v>
      </c>
      <c r="H244" s="40">
        <v>1</v>
      </c>
      <c r="I244" s="36"/>
      <c r="J244" s="40">
        <v>790</v>
      </c>
      <c r="K244" s="41">
        <v>790</v>
      </c>
      <c r="L244" s="41">
        <v>0</v>
      </c>
      <c r="M244" s="41">
        <v>0</v>
      </c>
      <c r="N244" s="40">
        <v>1</v>
      </c>
      <c r="O244" s="36" t="s">
        <v>1079</v>
      </c>
      <c r="P244" s="40">
        <v>1</v>
      </c>
      <c r="Q244" s="41">
        <v>790</v>
      </c>
      <c r="R244" s="42">
        <v>0</v>
      </c>
      <c r="S244" s="43">
        <v>0</v>
      </c>
      <c r="T244" s="40"/>
      <c r="U244" s="38">
        <v>549</v>
      </c>
      <c r="V244" s="36" t="s">
        <v>1069</v>
      </c>
      <c r="W244" s="36" t="s">
        <v>901</v>
      </c>
      <c r="X244" s="36" t="s">
        <v>1068</v>
      </c>
      <c r="Y244" s="38">
        <v>378</v>
      </c>
      <c r="Z244" s="36" t="s">
        <v>1473</v>
      </c>
      <c r="AA244" s="38">
        <v>9</v>
      </c>
      <c r="AB244" s="36" t="s">
        <v>1122</v>
      </c>
      <c r="AC244" s="38">
        <v>41</v>
      </c>
      <c r="AD244" s="36" t="s">
        <v>3222</v>
      </c>
      <c r="AE244" s="36"/>
      <c r="AF244" s="36" t="s">
        <v>1064</v>
      </c>
      <c r="AG244" s="38">
        <v>54617</v>
      </c>
      <c r="AH244" s="38">
        <v>5321</v>
      </c>
      <c r="AI244" s="36" t="s">
        <v>6928</v>
      </c>
      <c r="AJ244" s="38"/>
      <c r="AK244" s="36"/>
      <c r="AL244" s="36" t="s">
        <v>6927</v>
      </c>
      <c r="AM244" s="36" t="s">
        <v>6926</v>
      </c>
      <c r="AN244" s="38">
        <v>52</v>
      </c>
      <c r="AO244" s="36" t="s">
        <v>1062</v>
      </c>
      <c r="AP244" s="36" t="s">
        <v>6605</v>
      </c>
      <c r="AQ244" s="36" t="s">
        <v>6604</v>
      </c>
      <c r="AR244" s="36" t="s">
        <v>5127</v>
      </c>
      <c r="AS244" s="38">
        <v>19902</v>
      </c>
      <c r="AT244" s="36" t="s">
        <v>6925</v>
      </c>
      <c r="AU244" s="42">
        <v>1</v>
      </c>
      <c r="AV244" s="44">
        <v>100</v>
      </c>
      <c r="AW244" s="42">
        <v>1</v>
      </c>
      <c r="AX244" s="36" t="s">
        <v>1079</v>
      </c>
      <c r="AY244" s="42">
        <v>790</v>
      </c>
      <c r="AZ244" s="43">
        <v>790</v>
      </c>
      <c r="BA244" s="38"/>
      <c r="BB244" s="36"/>
      <c r="BC244" s="36"/>
    </row>
    <row r="245" spans="1:55" ht="15" customHeight="1">
      <c r="A245" s="38">
        <v>179815</v>
      </c>
      <c r="B245" s="37" t="s">
        <v>1073</v>
      </c>
      <c r="C245" s="39">
        <v>45498</v>
      </c>
      <c r="D245" s="39">
        <v>45499.526111111103</v>
      </c>
      <c r="E245" s="36" t="s">
        <v>625</v>
      </c>
      <c r="F245" s="38">
        <v>2254</v>
      </c>
      <c r="G245" s="36" t="s">
        <v>6921</v>
      </c>
      <c r="H245" s="40">
        <v>4.2</v>
      </c>
      <c r="I245" s="36"/>
      <c r="J245" s="40">
        <v>451.42860000000002</v>
      </c>
      <c r="K245" s="41">
        <v>1896</v>
      </c>
      <c r="L245" s="41">
        <v>0</v>
      </c>
      <c r="M245" s="41">
        <v>0</v>
      </c>
      <c r="N245" s="40">
        <v>4.2</v>
      </c>
      <c r="O245" s="36" t="s">
        <v>1136</v>
      </c>
      <c r="P245" s="40">
        <v>4.2</v>
      </c>
      <c r="Q245" s="41">
        <v>1896</v>
      </c>
      <c r="R245" s="42">
        <v>0</v>
      </c>
      <c r="S245" s="43">
        <v>0</v>
      </c>
      <c r="T245" s="40"/>
      <c r="U245" s="38">
        <v>549</v>
      </c>
      <c r="V245" s="36" t="s">
        <v>1069</v>
      </c>
      <c r="W245" s="36" t="s">
        <v>901</v>
      </c>
      <c r="X245" s="36" t="s">
        <v>1068</v>
      </c>
      <c r="Y245" s="38">
        <v>328</v>
      </c>
      <c r="Z245" s="36" t="s">
        <v>1983</v>
      </c>
      <c r="AA245" s="38">
        <v>21</v>
      </c>
      <c r="AB245" s="36" t="s">
        <v>1108</v>
      </c>
      <c r="AC245" s="38">
        <v>57</v>
      </c>
      <c r="AD245" s="36" t="s">
        <v>1065</v>
      </c>
      <c r="AE245" s="36" t="s">
        <v>6924</v>
      </c>
      <c r="AF245" s="36" t="s">
        <v>1064</v>
      </c>
      <c r="AG245" s="38">
        <v>54518</v>
      </c>
      <c r="AH245" s="38">
        <v>1120</v>
      </c>
      <c r="AI245" s="36" t="s">
        <v>2007</v>
      </c>
      <c r="AJ245" s="38"/>
      <c r="AK245" s="36"/>
      <c r="AL245" s="36" t="s">
        <v>6923</v>
      </c>
      <c r="AM245" s="36" t="s">
        <v>6922</v>
      </c>
      <c r="AN245" s="38">
        <v>52</v>
      </c>
      <c r="AO245" s="36" t="s">
        <v>1062</v>
      </c>
      <c r="AP245" s="36" t="s">
        <v>5256</v>
      </c>
      <c r="AQ245" s="36" t="s">
        <v>5255</v>
      </c>
      <c r="AR245" s="36" t="s">
        <v>5127</v>
      </c>
      <c r="AS245" s="38">
        <v>2254</v>
      </c>
      <c r="AT245" s="36" t="s">
        <v>6921</v>
      </c>
      <c r="AU245" s="42">
        <v>4.2</v>
      </c>
      <c r="AV245" s="44">
        <v>100</v>
      </c>
      <c r="AW245" s="42">
        <v>4.2</v>
      </c>
      <c r="AX245" s="36" t="s">
        <v>1136</v>
      </c>
      <c r="AY245" s="42">
        <v>451.42860000000002</v>
      </c>
      <c r="AZ245" s="43">
        <v>1896</v>
      </c>
      <c r="BA245" s="38"/>
      <c r="BB245" s="36"/>
      <c r="BC245" s="36"/>
    </row>
    <row r="246" spans="1:55" ht="15" hidden="1" customHeight="1">
      <c r="A246" s="38">
        <v>179415</v>
      </c>
      <c r="B246" s="37" t="s">
        <v>1073</v>
      </c>
      <c r="C246" s="39">
        <v>45498</v>
      </c>
      <c r="D246" s="39">
        <v>45498.705324074101</v>
      </c>
      <c r="E246" s="36" t="s">
        <v>6920</v>
      </c>
      <c r="F246" s="38">
        <v>195</v>
      </c>
      <c r="G246" s="36" t="s">
        <v>1735</v>
      </c>
      <c r="H246" s="40">
        <v>8</v>
      </c>
      <c r="I246" s="36"/>
      <c r="J246" s="40">
        <v>7.68</v>
      </c>
      <c r="K246" s="41">
        <v>61.44</v>
      </c>
      <c r="L246" s="41">
        <v>0</v>
      </c>
      <c r="M246" s="41">
        <v>0</v>
      </c>
      <c r="N246" s="40">
        <v>8</v>
      </c>
      <c r="O246" s="36" t="s">
        <v>1079</v>
      </c>
      <c r="P246" s="40">
        <v>8</v>
      </c>
      <c r="Q246" s="41">
        <v>61.44</v>
      </c>
      <c r="R246" s="42">
        <v>0</v>
      </c>
      <c r="S246" s="43">
        <v>0</v>
      </c>
      <c r="T246" s="40"/>
      <c r="U246" s="38">
        <v>549</v>
      </c>
      <c r="V246" s="36" t="s">
        <v>1069</v>
      </c>
      <c r="W246" s="36" t="s">
        <v>1124</v>
      </c>
      <c r="X246" s="36" t="s">
        <v>1068</v>
      </c>
      <c r="Y246" s="38">
        <v>307</v>
      </c>
      <c r="Z246" s="36" t="s">
        <v>1158</v>
      </c>
      <c r="AA246" s="38">
        <v>9</v>
      </c>
      <c r="AB246" s="36" t="s">
        <v>1122</v>
      </c>
      <c r="AC246" s="38">
        <v>41</v>
      </c>
      <c r="AD246" s="36" t="s">
        <v>3222</v>
      </c>
      <c r="AE246" s="36"/>
      <c r="AF246" s="36" t="s">
        <v>1064</v>
      </c>
      <c r="AG246" s="38">
        <v>54499</v>
      </c>
      <c r="AH246" s="38">
        <v>1363</v>
      </c>
      <c r="AI246" s="36" t="s">
        <v>1380</v>
      </c>
      <c r="AJ246" s="38"/>
      <c r="AK246" s="36"/>
      <c r="AL246" s="36" t="s">
        <v>6919</v>
      </c>
      <c r="AM246" s="36" t="s">
        <v>6918</v>
      </c>
      <c r="AN246" s="38">
        <v>52</v>
      </c>
      <c r="AO246" s="36" t="s">
        <v>1062</v>
      </c>
      <c r="AP246" s="36" t="s">
        <v>6605</v>
      </c>
      <c r="AQ246" s="36" t="s">
        <v>6604</v>
      </c>
      <c r="AR246" s="36" t="s">
        <v>5127</v>
      </c>
      <c r="AS246" s="38">
        <v>195</v>
      </c>
      <c r="AT246" s="36" t="s">
        <v>1735</v>
      </c>
      <c r="AU246" s="42">
        <v>8</v>
      </c>
      <c r="AV246" s="44">
        <v>100</v>
      </c>
      <c r="AW246" s="42">
        <v>8</v>
      </c>
      <c r="AX246" s="36" t="s">
        <v>1079</v>
      </c>
      <c r="AY246" s="42">
        <v>7.68</v>
      </c>
      <c r="AZ246" s="43">
        <v>61.44</v>
      </c>
      <c r="BA246" s="38"/>
      <c r="BB246" s="36"/>
      <c r="BC246" s="36"/>
    </row>
    <row r="247" spans="1:55" ht="15" customHeight="1">
      <c r="A247" s="38">
        <v>179385</v>
      </c>
      <c r="B247" s="37" t="s">
        <v>1073</v>
      </c>
      <c r="C247" s="39">
        <v>45498</v>
      </c>
      <c r="D247" s="39">
        <v>45498.664884259299</v>
      </c>
      <c r="E247" s="36" t="s">
        <v>6917</v>
      </c>
      <c r="F247" s="38">
        <v>11406</v>
      </c>
      <c r="G247" s="36" t="s">
        <v>5109</v>
      </c>
      <c r="H247" s="40">
        <v>1</v>
      </c>
      <c r="I247" s="36"/>
      <c r="J247" s="40">
        <v>74.900000000000006</v>
      </c>
      <c r="K247" s="41">
        <v>74.900000000000006</v>
      </c>
      <c r="L247" s="41">
        <v>0</v>
      </c>
      <c r="M247" s="41">
        <v>0</v>
      </c>
      <c r="N247" s="40">
        <v>1</v>
      </c>
      <c r="O247" s="36" t="s">
        <v>1079</v>
      </c>
      <c r="P247" s="40">
        <v>1</v>
      </c>
      <c r="Q247" s="41">
        <v>74.900000000000006</v>
      </c>
      <c r="R247" s="42">
        <v>0</v>
      </c>
      <c r="S247" s="43">
        <v>0</v>
      </c>
      <c r="T247" s="40"/>
      <c r="U247" s="38">
        <v>549</v>
      </c>
      <c r="V247" s="36" t="s">
        <v>1069</v>
      </c>
      <c r="W247" s="36" t="s">
        <v>901</v>
      </c>
      <c r="X247" s="36" t="s">
        <v>1068</v>
      </c>
      <c r="Y247" s="38">
        <v>423</v>
      </c>
      <c r="Z247" s="36" t="s">
        <v>1351</v>
      </c>
      <c r="AA247" s="38">
        <v>21</v>
      </c>
      <c r="AB247" s="36" t="s">
        <v>1108</v>
      </c>
      <c r="AC247" s="38">
        <v>57</v>
      </c>
      <c r="AD247" s="36" t="s">
        <v>1065</v>
      </c>
      <c r="AE247" s="36" t="s">
        <v>6916</v>
      </c>
      <c r="AF247" s="36" t="s">
        <v>1064</v>
      </c>
      <c r="AG247" s="38">
        <v>54495</v>
      </c>
      <c r="AH247" s="38">
        <v>1437</v>
      </c>
      <c r="AI247" s="36" t="s">
        <v>2167</v>
      </c>
      <c r="AJ247" s="38"/>
      <c r="AK247" s="36"/>
      <c r="AL247" s="36" t="s">
        <v>6915</v>
      </c>
      <c r="AM247" s="36" t="s">
        <v>6914</v>
      </c>
      <c r="AN247" s="38">
        <v>52</v>
      </c>
      <c r="AO247" s="36" t="s">
        <v>1062</v>
      </c>
      <c r="AP247" s="36" t="s">
        <v>1262</v>
      </c>
      <c r="AQ247" s="36" t="s">
        <v>1261</v>
      </c>
      <c r="AR247" s="36" t="s">
        <v>1260</v>
      </c>
      <c r="AS247" s="38">
        <v>11406</v>
      </c>
      <c r="AT247" s="36" t="s">
        <v>5109</v>
      </c>
      <c r="AU247" s="42">
        <v>1</v>
      </c>
      <c r="AV247" s="44">
        <v>100</v>
      </c>
      <c r="AW247" s="42">
        <v>1</v>
      </c>
      <c r="AX247" s="36" t="s">
        <v>1079</v>
      </c>
      <c r="AY247" s="42">
        <v>74.900000000000006</v>
      </c>
      <c r="AZ247" s="43">
        <v>74.900000000000006</v>
      </c>
      <c r="BA247" s="38"/>
      <c r="BB247" s="36"/>
      <c r="BC247" s="36"/>
    </row>
    <row r="248" spans="1:55" ht="15" customHeight="1">
      <c r="A248" s="38">
        <v>179384</v>
      </c>
      <c r="B248" s="37" t="s">
        <v>1073</v>
      </c>
      <c r="C248" s="39">
        <v>45498</v>
      </c>
      <c r="D248" s="39">
        <v>45498.657581018502</v>
      </c>
      <c r="E248" s="36" t="s">
        <v>6912</v>
      </c>
      <c r="F248" s="38">
        <v>15132</v>
      </c>
      <c r="G248" s="36" t="s">
        <v>6913</v>
      </c>
      <c r="H248" s="40">
        <v>1</v>
      </c>
      <c r="I248" s="36"/>
      <c r="J248" s="40">
        <v>46.76</v>
      </c>
      <c r="K248" s="41">
        <v>46.76</v>
      </c>
      <c r="L248" s="41">
        <v>0</v>
      </c>
      <c r="M248" s="41">
        <v>0</v>
      </c>
      <c r="N248" s="40">
        <v>1</v>
      </c>
      <c r="O248" s="36" t="s">
        <v>1079</v>
      </c>
      <c r="P248" s="40">
        <v>1</v>
      </c>
      <c r="Q248" s="41">
        <v>46.76</v>
      </c>
      <c r="R248" s="42">
        <v>0</v>
      </c>
      <c r="S248" s="43">
        <v>0</v>
      </c>
      <c r="T248" s="40"/>
      <c r="U248" s="38">
        <v>549</v>
      </c>
      <c r="V248" s="36" t="s">
        <v>1069</v>
      </c>
      <c r="W248" s="36" t="s">
        <v>901</v>
      </c>
      <c r="X248" s="36" t="s">
        <v>1068</v>
      </c>
      <c r="Y248" s="38">
        <v>451</v>
      </c>
      <c r="Z248" s="36" t="s">
        <v>1195</v>
      </c>
      <c r="AA248" s="38">
        <v>21</v>
      </c>
      <c r="AB248" s="36" t="s">
        <v>1108</v>
      </c>
      <c r="AC248" s="38">
        <v>57</v>
      </c>
      <c r="AD248" s="36" t="s">
        <v>1065</v>
      </c>
      <c r="AE248" s="36"/>
      <c r="AF248" s="36" t="s">
        <v>1064</v>
      </c>
      <c r="AG248" s="38">
        <v>54493</v>
      </c>
      <c r="AH248" s="38">
        <v>6031</v>
      </c>
      <c r="AI248" s="36" t="s">
        <v>1350</v>
      </c>
      <c r="AJ248" s="38"/>
      <c r="AK248" s="36"/>
      <c r="AL248" s="36" t="s">
        <v>6910</v>
      </c>
      <c r="AM248" s="36" t="s">
        <v>6909</v>
      </c>
      <c r="AN248" s="38">
        <v>52</v>
      </c>
      <c r="AO248" s="36" t="s">
        <v>1062</v>
      </c>
      <c r="AP248" s="36" t="s">
        <v>1262</v>
      </c>
      <c r="AQ248" s="36" t="s">
        <v>1261</v>
      </c>
      <c r="AR248" s="36" t="s">
        <v>1260</v>
      </c>
      <c r="AS248" s="38">
        <v>15132</v>
      </c>
      <c r="AT248" s="36" t="s">
        <v>6913</v>
      </c>
      <c r="AU248" s="42">
        <v>1</v>
      </c>
      <c r="AV248" s="44">
        <v>100</v>
      </c>
      <c r="AW248" s="42">
        <v>1</v>
      </c>
      <c r="AX248" s="36" t="s">
        <v>1079</v>
      </c>
      <c r="AY248" s="42">
        <v>46.76</v>
      </c>
      <c r="AZ248" s="43">
        <v>46.76</v>
      </c>
      <c r="BA248" s="38"/>
      <c r="BB248" s="36"/>
      <c r="BC248" s="36"/>
    </row>
    <row r="249" spans="1:55" ht="15" customHeight="1">
      <c r="A249" s="38">
        <v>179383</v>
      </c>
      <c r="B249" s="37" t="s">
        <v>1073</v>
      </c>
      <c r="C249" s="39">
        <v>45498</v>
      </c>
      <c r="D249" s="39">
        <v>45498.657569444404</v>
      </c>
      <c r="E249" s="36" t="s">
        <v>6912</v>
      </c>
      <c r="F249" s="38">
        <v>13387</v>
      </c>
      <c r="G249" s="36" t="s">
        <v>5458</v>
      </c>
      <c r="H249" s="40">
        <v>1</v>
      </c>
      <c r="I249" s="36"/>
      <c r="J249" s="40">
        <v>37.26</v>
      </c>
      <c r="K249" s="41">
        <v>37.26</v>
      </c>
      <c r="L249" s="41">
        <v>0</v>
      </c>
      <c r="M249" s="41">
        <v>0</v>
      </c>
      <c r="N249" s="40">
        <v>1</v>
      </c>
      <c r="O249" s="36" t="s">
        <v>1079</v>
      </c>
      <c r="P249" s="40">
        <v>1</v>
      </c>
      <c r="Q249" s="41">
        <v>37.26</v>
      </c>
      <c r="R249" s="42">
        <v>0</v>
      </c>
      <c r="S249" s="43">
        <v>0</v>
      </c>
      <c r="T249" s="40"/>
      <c r="U249" s="38">
        <v>549</v>
      </c>
      <c r="V249" s="36" t="s">
        <v>1069</v>
      </c>
      <c r="W249" s="36" t="s">
        <v>901</v>
      </c>
      <c r="X249" s="36" t="s">
        <v>1068</v>
      </c>
      <c r="Y249" s="38">
        <v>451</v>
      </c>
      <c r="Z249" s="36" t="s">
        <v>1195</v>
      </c>
      <c r="AA249" s="38">
        <v>21</v>
      </c>
      <c r="AB249" s="36" t="s">
        <v>1108</v>
      </c>
      <c r="AC249" s="38">
        <v>57</v>
      </c>
      <c r="AD249" s="36" t="s">
        <v>1065</v>
      </c>
      <c r="AE249" s="36" t="s">
        <v>6911</v>
      </c>
      <c r="AF249" s="36" t="s">
        <v>1064</v>
      </c>
      <c r="AG249" s="38">
        <v>54493</v>
      </c>
      <c r="AH249" s="38">
        <v>6031</v>
      </c>
      <c r="AI249" s="36" t="s">
        <v>1350</v>
      </c>
      <c r="AJ249" s="38"/>
      <c r="AK249" s="36"/>
      <c r="AL249" s="36" t="s">
        <v>6910</v>
      </c>
      <c r="AM249" s="36" t="s">
        <v>6909</v>
      </c>
      <c r="AN249" s="38">
        <v>52</v>
      </c>
      <c r="AO249" s="36" t="s">
        <v>1062</v>
      </c>
      <c r="AP249" s="36" t="s">
        <v>1262</v>
      </c>
      <c r="AQ249" s="36" t="s">
        <v>1261</v>
      </c>
      <c r="AR249" s="36" t="s">
        <v>1260</v>
      </c>
      <c r="AS249" s="38">
        <v>13387</v>
      </c>
      <c r="AT249" s="36" t="s">
        <v>5458</v>
      </c>
      <c r="AU249" s="42">
        <v>1</v>
      </c>
      <c r="AV249" s="44">
        <v>100</v>
      </c>
      <c r="AW249" s="42">
        <v>1</v>
      </c>
      <c r="AX249" s="36" t="s">
        <v>1079</v>
      </c>
      <c r="AY249" s="42">
        <v>37.26</v>
      </c>
      <c r="AZ249" s="43">
        <v>37.26</v>
      </c>
      <c r="BA249" s="38"/>
      <c r="BB249" s="36"/>
      <c r="BC249" s="36"/>
    </row>
    <row r="250" spans="1:55" ht="15" hidden="1" customHeight="1">
      <c r="A250" s="38">
        <v>179368</v>
      </c>
      <c r="B250" s="37" t="s">
        <v>1073</v>
      </c>
      <c r="C250" s="39">
        <v>45498</v>
      </c>
      <c r="D250" s="39">
        <v>45498.6514930556</v>
      </c>
      <c r="E250" s="36" t="s">
        <v>6908</v>
      </c>
      <c r="F250" s="38">
        <v>19844</v>
      </c>
      <c r="G250" s="36" t="s">
        <v>6904</v>
      </c>
      <c r="H250" s="40">
        <v>100</v>
      </c>
      <c r="I250" s="36"/>
      <c r="J250" s="40">
        <v>0.19</v>
      </c>
      <c r="K250" s="41">
        <v>19</v>
      </c>
      <c r="L250" s="41">
        <v>0</v>
      </c>
      <c r="M250" s="41">
        <v>0</v>
      </c>
      <c r="N250" s="40">
        <v>100</v>
      </c>
      <c r="O250" s="36" t="s">
        <v>1079</v>
      </c>
      <c r="P250" s="40">
        <v>100</v>
      </c>
      <c r="Q250" s="41">
        <v>19</v>
      </c>
      <c r="R250" s="42">
        <v>0</v>
      </c>
      <c r="S250" s="43">
        <v>0</v>
      </c>
      <c r="T250" s="40"/>
      <c r="U250" s="38">
        <v>549</v>
      </c>
      <c r="V250" s="36" t="s">
        <v>1069</v>
      </c>
      <c r="W250" s="36" t="s">
        <v>901</v>
      </c>
      <c r="X250" s="36" t="s">
        <v>1068</v>
      </c>
      <c r="Y250" s="38">
        <v>442</v>
      </c>
      <c r="Z250" s="36" t="s">
        <v>1201</v>
      </c>
      <c r="AA250" s="38">
        <v>9</v>
      </c>
      <c r="AB250" s="36" t="s">
        <v>1122</v>
      </c>
      <c r="AC250" s="38">
        <v>41</v>
      </c>
      <c r="AD250" s="36" t="s">
        <v>3222</v>
      </c>
      <c r="AE250" s="36"/>
      <c r="AF250" s="36" t="s">
        <v>1064</v>
      </c>
      <c r="AG250" s="38">
        <v>54492</v>
      </c>
      <c r="AH250" s="38">
        <v>15106</v>
      </c>
      <c r="AI250" s="36" t="s">
        <v>6907</v>
      </c>
      <c r="AJ250" s="38"/>
      <c r="AK250" s="36"/>
      <c r="AL250" s="36" t="s">
        <v>6906</v>
      </c>
      <c r="AM250" s="36" t="s">
        <v>6905</v>
      </c>
      <c r="AN250" s="38">
        <v>52</v>
      </c>
      <c r="AO250" s="36" t="s">
        <v>1062</v>
      </c>
      <c r="AP250" s="36" t="s">
        <v>6605</v>
      </c>
      <c r="AQ250" s="36" t="s">
        <v>6604</v>
      </c>
      <c r="AR250" s="36" t="s">
        <v>5127</v>
      </c>
      <c r="AS250" s="38">
        <v>19844</v>
      </c>
      <c r="AT250" s="36" t="s">
        <v>6904</v>
      </c>
      <c r="AU250" s="42">
        <v>100</v>
      </c>
      <c r="AV250" s="44">
        <v>100</v>
      </c>
      <c r="AW250" s="42">
        <v>100</v>
      </c>
      <c r="AX250" s="36" t="s">
        <v>1079</v>
      </c>
      <c r="AY250" s="42">
        <v>0.19</v>
      </c>
      <c r="AZ250" s="43">
        <v>19</v>
      </c>
      <c r="BA250" s="38"/>
      <c r="BB250" s="36"/>
      <c r="BC250" s="36"/>
    </row>
    <row r="251" spans="1:55" ht="15" customHeight="1">
      <c r="A251" s="38">
        <v>178866</v>
      </c>
      <c r="B251" s="37" t="s">
        <v>1073</v>
      </c>
      <c r="C251" s="39">
        <v>45488</v>
      </c>
      <c r="D251" s="39">
        <v>45497.486388888901</v>
      </c>
      <c r="E251" s="36" t="s">
        <v>6903</v>
      </c>
      <c r="F251" s="38">
        <v>18752</v>
      </c>
      <c r="G251" s="36" t="s">
        <v>6083</v>
      </c>
      <c r="H251" s="40">
        <v>1</v>
      </c>
      <c r="I251" s="36"/>
      <c r="J251" s="40">
        <v>700</v>
      </c>
      <c r="K251" s="41">
        <v>700</v>
      </c>
      <c r="L251" s="41">
        <v>0</v>
      </c>
      <c r="M251" s="41">
        <v>0</v>
      </c>
      <c r="N251" s="40">
        <v>1</v>
      </c>
      <c r="O251" s="36" t="s">
        <v>1079</v>
      </c>
      <c r="P251" s="40">
        <v>1</v>
      </c>
      <c r="Q251" s="41">
        <v>700</v>
      </c>
      <c r="R251" s="42">
        <v>0</v>
      </c>
      <c r="S251" s="43">
        <v>0</v>
      </c>
      <c r="T251" s="40"/>
      <c r="U251" s="38">
        <v>549</v>
      </c>
      <c r="V251" s="36" t="s">
        <v>1069</v>
      </c>
      <c r="W251" s="36" t="s">
        <v>901</v>
      </c>
      <c r="X251" s="36" t="s">
        <v>1068</v>
      </c>
      <c r="Y251" s="38">
        <v>365</v>
      </c>
      <c r="Z251" s="36" t="s">
        <v>1084</v>
      </c>
      <c r="AA251" s="38">
        <v>21</v>
      </c>
      <c r="AB251" s="36" t="s">
        <v>1108</v>
      </c>
      <c r="AC251" s="38">
        <v>57</v>
      </c>
      <c r="AD251" s="36" t="s">
        <v>1065</v>
      </c>
      <c r="AE251" s="36"/>
      <c r="AF251" s="36" t="s">
        <v>1064</v>
      </c>
      <c r="AG251" s="38">
        <v>54471</v>
      </c>
      <c r="AH251" s="38">
        <v>3465</v>
      </c>
      <c r="AI251" s="36" t="s">
        <v>6902</v>
      </c>
      <c r="AJ251" s="38"/>
      <c r="AK251" s="36"/>
      <c r="AL251" s="36" t="s">
        <v>6901</v>
      </c>
      <c r="AM251" s="36" t="s">
        <v>6900</v>
      </c>
      <c r="AN251" s="38">
        <v>52</v>
      </c>
      <c r="AO251" s="36" t="s">
        <v>1062</v>
      </c>
      <c r="AP251" s="36" t="s">
        <v>6899</v>
      </c>
      <c r="AQ251" s="36" t="s">
        <v>1099</v>
      </c>
      <c r="AR251" s="36" t="s">
        <v>1059</v>
      </c>
      <c r="AS251" s="38">
        <v>18752</v>
      </c>
      <c r="AT251" s="36" t="s">
        <v>6083</v>
      </c>
      <c r="AU251" s="42">
        <v>1</v>
      </c>
      <c r="AV251" s="44">
        <v>100</v>
      </c>
      <c r="AW251" s="42">
        <v>1</v>
      </c>
      <c r="AX251" s="36" t="s">
        <v>1079</v>
      </c>
      <c r="AY251" s="42">
        <v>700</v>
      </c>
      <c r="AZ251" s="43">
        <v>700</v>
      </c>
      <c r="BA251" s="38"/>
      <c r="BB251" s="36"/>
      <c r="BC251" s="36"/>
    </row>
    <row r="252" spans="1:55" ht="15" customHeight="1">
      <c r="A252" s="38">
        <v>178837</v>
      </c>
      <c r="B252" s="37" t="s">
        <v>1073</v>
      </c>
      <c r="C252" s="39">
        <v>45489</v>
      </c>
      <c r="D252" s="39">
        <v>45497.470601851899</v>
      </c>
      <c r="E252" s="36" t="s">
        <v>6898</v>
      </c>
      <c r="F252" s="38">
        <v>7791</v>
      </c>
      <c r="G252" s="36" t="s">
        <v>3698</v>
      </c>
      <c r="H252" s="40">
        <v>1</v>
      </c>
      <c r="I252" s="36"/>
      <c r="J252" s="40">
        <v>36.9</v>
      </c>
      <c r="K252" s="41">
        <v>36.9</v>
      </c>
      <c r="L252" s="41">
        <v>0</v>
      </c>
      <c r="M252" s="41">
        <v>0</v>
      </c>
      <c r="N252" s="40">
        <v>1</v>
      </c>
      <c r="O252" s="36" t="s">
        <v>1079</v>
      </c>
      <c r="P252" s="40">
        <v>1</v>
      </c>
      <c r="Q252" s="41">
        <v>36.9</v>
      </c>
      <c r="R252" s="42">
        <v>0</v>
      </c>
      <c r="S252" s="43">
        <v>0</v>
      </c>
      <c r="T252" s="40"/>
      <c r="U252" s="38">
        <v>549</v>
      </c>
      <c r="V252" s="36" t="s">
        <v>1069</v>
      </c>
      <c r="W252" s="36" t="s">
        <v>901</v>
      </c>
      <c r="X252" s="36" t="s">
        <v>1068</v>
      </c>
      <c r="Y252" s="38">
        <v>388</v>
      </c>
      <c r="Z252" s="36" t="s">
        <v>1089</v>
      </c>
      <c r="AA252" s="38">
        <v>21</v>
      </c>
      <c r="AB252" s="36" t="s">
        <v>1108</v>
      </c>
      <c r="AC252" s="38">
        <v>57</v>
      </c>
      <c r="AD252" s="36" t="s">
        <v>1065</v>
      </c>
      <c r="AE252" s="36"/>
      <c r="AF252" s="36" t="s">
        <v>1064</v>
      </c>
      <c r="AG252" s="38">
        <v>54458</v>
      </c>
      <c r="AH252" s="38">
        <v>5161</v>
      </c>
      <c r="AI252" s="36" t="s">
        <v>6894</v>
      </c>
      <c r="AJ252" s="38"/>
      <c r="AK252" s="36"/>
      <c r="AL252" s="36" t="s">
        <v>6897</v>
      </c>
      <c r="AM252" s="36" t="s">
        <v>6896</v>
      </c>
      <c r="AN252" s="38">
        <v>52</v>
      </c>
      <c r="AO252" s="36" t="s">
        <v>1062</v>
      </c>
      <c r="AP252" s="36" t="s">
        <v>5129</v>
      </c>
      <c r="AQ252" s="36" t="s">
        <v>5128</v>
      </c>
      <c r="AR252" s="36" t="s">
        <v>5127</v>
      </c>
      <c r="AS252" s="38">
        <v>7791</v>
      </c>
      <c r="AT252" s="36" t="s">
        <v>3698</v>
      </c>
      <c r="AU252" s="42">
        <v>1</v>
      </c>
      <c r="AV252" s="44">
        <v>100</v>
      </c>
      <c r="AW252" s="42">
        <v>1</v>
      </c>
      <c r="AX252" s="36" t="s">
        <v>1079</v>
      </c>
      <c r="AY252" s="42">
        <v>36.9</v>
      </c>
      <c r="AZ252" s="43">
        <v>36.9</v>
      </c>
      <c r="BA252" s="38"/>
      <c r="BB252" s="36"/>
      <c r="BC252" s="36"/>
    </row>
    <row r="253" spans="1:55" ht="15" customHeight="1">
      <c r="A253" s="38">
        <v>178835</v>
      </c>
      <c r="B253" s="37" t="s">
        <v>1073</v>
      </c>
      <c r="C253" s="39">
        <v>45489</v>
      </c>
      <c r="D253" s="39">
        <v>45497.467303240701</v>
      </c>
      <c r="E253" s="36" t="s">
        <v>6895</v>
      </c>
      <c r="F253" s="38">
        <v>9260</v>
      </c>
      <c r="G253" s="36" t="s">
        <v>3702</v>
      </c>
      <c r="H253" s="40">
        <v>2</v>
      </c>
      <c r="I253" s="36"/>
      <c r="J253" s="40">
        <v>74.150000000000006</v>
      </c>
      <c r="K253" s="41">
        <v>148.30000000000001</v>
      </c>
      <c r="L253" s="41">
        <v>0</v>
      </c>
      <c r="M253" s="41">
        <v>0</v>
      </c>
      <c r="N253" s="40">
        <v>2</v>
      </c>
      <c r="O253" s="36" t="s">
        <v>1079</v>
      </c>
      <c r="P253" s="40">
        <v>2</v>
      </c>
      <c r="Q253" s="41">
        <v>148.30000000000001</v>
      </c>
      <c r="R253" s="42">
        <v>0</v>
      </c>
      <c r="S253" s="43">
        <v>0</v>
      </c>
      <c r="T253" s="40"/>
      <c r="U253" s="38">
        <v>549</v>
      </c>
      <c r="V253" s="36" t="s">
        <v>1069</v>
      </c>
      <c r="W253" s="36" t="s">
        <v>901</v>
      </c>
      <c r="X253" s="36" t="s">
        <v>1068</v>
      </c>
      <c r="Y253" s="38">
        <v>397</v>
      </c>
      <c r="Z253" s="36" t="s">
        <v>1499</v>
      </c>
      <c r="AA253" s="38">
        <v>21</v>
      </c>
      <c r="AB253" s="36" t="s">
        <v>1108</v>
      </c>
      <c r="AC253" s="38">
        <v>57</v>
      </c>
      <c r="AD253" s="36" t="s">
        <v>1065</v>
      </c>
      <c r="AE253" s="36"/>
      <c r="AF253" s="36" t="s">
        <v>1064</v>
      </c>
      <c r="AG253" s="38">
        <v>54455</v>
      </c>
      <c r="AH253" s="38">
        <v>5161</v>
      </c>
      <c r="AI253" s="36" t="s">
        <v>6894</v>
      </c>
      <c r="AJ253" s="38"/>
      <c r="AK253" s="36"/>
      <c r="AL253" s="36" t="s">
        <v>6893</v>
      </c>
      <c r="AM253" s="36" t="s">
        <v>6892</v>
      </c>
      <c r="AN253" s="38">
        <v>52</v>
      </c>
      <c r="AO253" s="36" t="s">
        <v>1062</v>
      </c>
      <c r="AP253" s="36" t="s">
        <v>5129</v>
      </c>
      <c r="AQ253" s="36" t="s">
        <v>5128</v>
      </c>
      <c r="AR253" s="36" t="s">
        <v>5127</v>
      </c>
      <c r="AS253" s="38">
        <v>9260</v>
      </c>
      <c r="AT253" s="36" t="s">
        <v>3702</v>
      </c>
      <c r="AU253" s="42">
        <v>2</v>
      </c>
      <c r="AV253" s="44">
        <v>100</v>
      </c>
      <c r="AW253" s="42">
        <v>2</v>
      </c>
      <c r="AX253" s="36" t="s">
        <v>1079</v>
      </c>
      <c r="AY253" s="42">
        <v>74.150000000000006</v>
      </c>
      <c r="AZ253" s="43">
        <v>148.30000000000001</v>
      </c>
      <c r="BA253" s="38"/>
      <c r="BB253" s="36"/>
      <c r="BC253" s="36"/>
    </row>
    <row r="254" spans="1:55" ht="15" customHeight="1">
      <c r="A254" s="38">
        <v>178834</v>
      </c>
      <c r="B254" s="37" t="s">
        <v>1073</v>
      </c>
      <c r="C254" s="39">
        <v>45489</v>
      </c>
      <c r="D254" s="39">
        <v>45497.467291666697</v>
      </c>
      <c r="E254" s="36" t="s">
        <v>6895</v>
      </c>
      <c r="F254" s="38">
        <v>8756</v>
      </c>
      <c r="G254" s="36" t="s">
        <v>3701</v>
      </c>
      <c r="H254" s="40">
        <v>1</v>
      </c>
      <c r="I254" s="36"/>
      <c r="J254" s="40">
        <v>38.4</v>
      </c>
      <c r="K254" s="41">
        <v>38.4</v>
      </c>
      <c r="L254" s="41">
        <v>0</v>
      </c>
      <c r="M254" s="41">
        <v>0</v>
      </c>
      <c r="N254" s="40">
        <v>1</v>
      </c>
      <c r="O254" s="36" t="s">
        <v>1079</v>
      </c>
      <c r="P254" s="40">
        <v>1</v>
      </c>
      <c r="Q254" s="41">
        <v>38.4</v>
      </c>
      <c r="R254" s="42">
        <v>0</v>
      </c>
      <c r="S254" s="43">
        <v>0</v>
      </c>
      <c r="T254" s="40"/>
      <c r="U254" s="38">
        <v>549</v>
      </c>
      <c r="V254" s="36" t="s">
        <v>1069</v>
      </c>
      <c r="W254" s="36" t="s">
        <v>901</v>
      </c>
      <c r="X254" s="36" t="s">
        <v>1068</v>
      </c>
      <c r="Y254" s="38">
        <v>393</v>
      </c>
      <c r="Z254" s="36" t="s">
        <v>1491</v>
      </c>
      <c r="AA254" s="38">
        <v>21</v>
      </c>
      <c r="AB254" s="36" t="s">
        <v>1108</v>
      </c>
      <c r="AC254" s="38">
        <v>57</v>
      </c>
      <c r="AD254" s="36" t="s">
        <v>1065</v>
      </c>
      <c r="AE254" s="36"/>
      <c r="AF254" s="36" t="s">
        <v>1064</v>
      </c>
      <c r="AG254" s="38">
        <v>54455</v>
      </c>
      <c r="AH254" s="38">
        <v>5161</v>
      </c>
      <c r="AI254" s="36" t="s">
        <v>6894</v>
      </c>
      <c r="AJ254" s="38"/>
      <c r="AK254" s="36"/>
      <c r="AL254" s="36" t="s">
        <v>6893</v>
      </c>
      <c r="AM254" s="36" t="s">
        <v>6892</v>
      </c>
      <c r="AN254" s="38">
        <v>52</v>
      </c>
      <c r="AO254" s="36" t="s">
        <v>1062</v>
      </c>
      <c r="AP254" s="36" t="s">
        <v>5129</v>
      </c>
      <c r="AQ254" s="36" t="s">
        <v>5128</v>
      </c>
      <c r="AR254" s="36" t="s">
        <v>5127</v>
      </c>
      <c r="AS254" s="38">
        <v>8756</v>
      </c>
      <c r="AT254" s="36" t="s">
        <v>3701</v>
      </c>
      <c r="AU254" s="42">
        <v>1</v>
      </c>
      <c r="AV254" s="44">
        <v>100</v>
      </c>
      <c r="AW254" s="42">
        <v>1</v>
      </c>
      <c r="AX254" s="36" t="s">
        <v>1079</v>
      </c>
      <c r="AY254" s="42">
        <v>38.4</v>
      </c>
      <c r="AZ254" s="43">
        <v>38.4</v>
      </c>
      <c r="BA254" s="38"/>
      <c r="BB254" s="36"/>
      <c r="BC254" s="36"/>
    </row>
    <row r="255" spans="1:55" ht="15" customHeight="1">
      <c r="A255" s="38">
        <v>178833</v>
      </c>
      <c r="B255" s="37" t="s">
        <v>1073</v>
      </c>
      <c r="C255" s="39">
        <v>45489</v>
      </c>
      <c r="D255" s="39">
        <v>45497.467280092598</v>
      </c>
      <c r="E255" s="36" t="s">
        <v>6895</v>
      </c>
      <c r="F255" s="38">
        <v>7866</v>
      </c>
      <c r="G255" s="36" t="s">
        <v>2977</v>
      </c>
      <c r="H255" s="40">
        <v>2</v>
      </c>
      <c r="I255" s="36"/>
      <c r="J255" s="40">
        <v>4.1500000000000004</v>
      </c>
      <c r="K255" s="41">
        <v>8.3000000000000007</v>
      </c>
      <c r="L255" s="41">
        <v>0</v>
      </c>
      <c r="M255" s="41">
        <v>0</v>
      </c>
      <c r="N255" s="40">
        <v>2</v>
      </c>
      <c r="O255" s="36" t="s">
        <v>1079</v>
      </c>
      <c r="P255" s="40">
        <v>2</v>
      </c>
      <c r="Q255" s="41">
        <v>8.3000000000000007</v>
      </c>
      <c r="R255" s="42">
        <v>0</v>
      </c>
      <c r="S255" s="43">
        <v>0</v>
      </c>
      <c r="T255" s="40"/>
      <c r="U255" s="38">
        <v>549</v>
      </c>
      <c r="V255" s="36" t="s">
        <v>1069</v>
      </c>
      <c r="W255" s="36" t="s">
        <v>901</v>
      </c>
      <c r="X255" s="36" t="s">
        <v>1068</v>
      </c>
      <c r="Y255" s="38">
        <v>388</v>
      </c>
      <c r="Z255" s="36" t="s">
        <v>1089</v>
      </c>
      <c r="AA255" s="38">
        <v>21</v>
      </c>
      <c r="AB255" s="36" t="s">
        <v>1108</v>
      </c>
      <c r="AC255" s="38">
        <v>57</v>
      </c>
      <c r="AD255" s="36" t="s">
        <v>1065</v>
      </c>
      <c r="AE255" s="36"/>
      <c r="AF255" s="36" t="s">
        <v>1064</v>
      </c>
      <c r="AG255" s="38">
        <v>54455</v>
      </c>
      <c r="AH255" s="38">
        <v>5161</v>
      </c>
      <c r="AI255" s="36" t="s">
        <v>6894</v>
      </c>
      <c r="AJ255" s="38"/>
      <c r="AK255" s="36"/>
      <c r="AL255" s="36" t="s">
        <v>6893</v>
      </c>
      <c r="AM255" s="36" t="s">
        <v>6892</v>
      </c>
      <c r="AN255" s="38">
        <v>52</v>
      </c>
      <c r="AO255" s="36" t="s">
        <v>1062</v>
      </c>
      <c r="AP255" s="36" t="s">
        <v>5129</v>
      </c>
      <c r="AQ255" s="36" t="s">
        <v>5128</v>
      </c>
      <c r="AR255" s="36" t="s">
        <v>5127</v>
      </c>
      <c r="AS255" s="38">
        <v>7866</v>
      </c>
      <c r="AT255" s="36" t="s">
        <v>2977</v>
      </c>
      <c r="AU255" s="42">
        <v>2</v>
      </c>
      <c r="AV255" s="44">
        <v>100</v>
      </c>
      <c r="AW255" s="42">
        <v>2</v>
      </c>
      <c r="AX255" s="36" t="s">
        <v>1079</v>
      </c>
      <c r="AY255" s="42">
        <v>4.1500000000000004</v>
      </c>
      <c r="AZ255" s="43">
        <v>8.3000000000000007</v>
      </c>
      <c r="BA255" s="38"/>
      <c r="BB255" s="36"/>
      <c r="BC255" s="36"/>
    </row>
    <row r="256" spans="1:55" ht="15" customHeight="1">
      <c r="A256" s="38">
        <v>178825</v>
      </c>
      <c r="B256" s="37" t="s">
        <v>1073</v>
      </c>
      <c r="C256" s="39">
        <v>45489</v>
      </c>
      <c r="D256" s="39">
        <v>45497.4598148148</v>
      </c>
      <c r="E256" s="36" t="s">
        <v>6890</v>
      </c>
      <c r="F256" s="38">
        <v>16362</v>
      </c>
      <c r="G256" s="36" t="s">
        <v>6891</v>
      </c>
      <c r="H256" s="40">
        <v>20</v>
      </c>
      <c r="I256" s="36"/>
      <c r="J256" s="40">
        <v>1.2464999999999999</v>
      </c>
      <c r="K256" s="41">
        <v>24.93</v>
      </c>
      <c r="L256" s="41">
        <v>0</v>
      </c>
      <c r="M256" s="41">
        <v>0</v>
      </c>
      <c r="N256" s="40">
        <v>20</v>
      </c>
      <c r="O256" s="36" t="s">
        <v>1124</v>
      </c>
      <c r="P256" s="40">
        <v>20</v>
      </c>
      <c r="Q256" s="41">
        <v>24.93</v>
      </c>
      <c r="R256" s="42">
        <v>0</v>
      </c>
      <c r="S256" s="43">
        <v>0</v>
      </c>
      <c r="T256" s="40"/>
      <c r="U256" s="38">
        <v>549</v>
      </c>
      <c r="V256" s="36" t="s">
        <v>1069</v>
      </c>
      <c r="W256" s="36" t="s">
        <v>901</v>
      </c>
      <c r="X256" s="36" t="s">
        <v>1068</v>
      </c>
      <c r="Y256" s="38">
        <v>323</v>
      </c>
      <c r="Z256" s="36" t="s">
        <v>1084</v>
      </c>
      <c r="AA256" s="38">
        <v>21</v>
      </c>
      <c r="AB256" s="36" t="s">
        <v>1108</v>
      </c>
      <c r="AC256" s="38">
        <v>57</v>
      </c>
      <c r="AD256" s="36" t="s">
        <v>1065</v>
      </c>
      <c r="AE256" s="36"/>
      <c r="AF256" s="36" t="s">
        <v>1064</v>
      </c>
      <c r="AG256" s="38">
        <v>54452</v>
      </c>
      <c r="AH256" s="38">
        <v>6031</v>
      </c>
      <c r="AI256" s="36" t="s">
        <v>1350</v>
      </c>
      <c r="AJ256" s="38"/>
      <c r="AK256" s="36"/>
      <c r="AL256" s="36" t="s">
        <v>6889</v>
      </c>
      <c r="AM256" s="36" t="s">
        <v>6888</v>
      </c>
      <c r="AN256" s="38">
        <v>52</v>
      </c>
      <c r="AO256" s="36" t="s">
        <v>1062</v>
      </c>
      <c r="AP256" s="36" t="s">
        <v>5129</v>
      </c>
      <c r="AQ256" s="36" t="s">
        <v>5128</v>
      </c>
      <c r="AR256" s="36" t="s">
        <v>5127</v>
      </c>
      <c r="AS256" s="38">
        <v>16362</v>
      </c>
      <c r="AT256" s="36" t="s">
        <v>6891</v>
      </c>
      <c r="AU256" s="42">
        <v>20</v>
      </c>
      <c r="AV256" s="44">
        <v>100</v>
      </c>
      <c r="AW256" s="42">
        <v>20</v>
      </c>
      <c r="AX256" s="36" t="s">
        <v>1124</v>
      </c>
      <c r="AY256" s="42">
        <v>1.2464999999999999</v>
      </c>
      <c r="AZ256" s="43">
        <v>24.93</v>
      </c>
      <c r="BA256" s="38"/>
      <c r="BB256" s="36"/>
      <c r="BC256" s="36"/>
    </row>
    <row r="257" spans="1:55" ht="15" customHeight="1">
      <c r="A257" s="38">
        <v>178824</v>
      </c>
      <c r="B257" s="37" t="s">
        <v>1073</v>
      </c>
      <c r="C257" s="39">
        <v>45489</v>
      </c>
      <c r="D257" s="39">
        <v>45497.459803240701</v>
      </c>
      <c r="E257" s="36" t="s">
        <v>6890</v>
      </c>
      <c r="F257" s="38">
        <v>11420</v>
      </c>
      <c r="G257" s="36" t="s">
        <v>3597</v>
      </c>
      <c r="H257" s="40">
        <v>40</v>
      </c>
      <c r="I257" s="36"/>
      <c r="J257" s="40">
        <v>1.6097999999999999</v>
      </c>
      <c r="K257" s="41">
        <v>64.39</v>
      </c>
      <c r="L257" s="41">
        <v>0</v>
      </c>
      <c r="M257" s="41">
        <v>0</v>
      </c>
      <c r="N257" s="40">
        <v>40</v>
      </c>
      <c r="O257" s="36" t="s">
        <v>1124</v>
      </c>
      <c r="P257" s="40">
        <v>40</v>
      </c>
      <c r="Q257" s="41">
        <v>64.39</v>
      </c>
      <c r="R257" s="42">
        <v>0</v>
      </c>
      <c r="S257" s="43">
        <v>0</v>
      </c>
      <c r="T257" s="40"/>
      <c r="U257" s="38">
        <v>549</v>
      </c>
      <c r="V257" s="36" t="s">
        <v>1069</v>
      </c>
      <c r="W257" s="36" t="s">
        <v>901</v>
      </c>
      <c r="X257" s="36" t="s">
        <v>1068</v>
      </c>
      <c r="Y257" s="38">
        <v>423</v>
      </c>
      <c r="Z257" s="36" t="s">
        <v>1351</v>
      </c>
      <c r="AA257" s="38">
        <v>21</v>
      </c>
      <c r="AB257" s="36" t="s">
        <v>1108</v>
      </c>
      <c r="AC257" s="38">
        <v>57</v>
      </c>
      <c r="AD257" s="36" t="s">
        <v>1065</v>
      </c>
      <c r="AE257" s="36"/>
      <c r="AF257" s="36" t="s">
        <v>1064</v>
      </c>
      <c r="AG257" s="38">
        <v>54452</v>
      </c>
      <c r="AH257" s="38">
        <v>6031</v>
      </c>
      <c r="AI257" s="36" t="s">
        <v>1350</v>
      </c>
      <c r="AJ257" s="38"/>
      <c r="AK257" s="36"/>
      <c r="AL257" s="36" t="s">
        <v>6889</v>
      </c>
      <c r="AM257" s="36" t="s">
        <v>6888</v>
      </c>
      <c r="AN257" s="38">
        <v>52</v>
      </c>
      <c r="AO257" s="36" t="s">
        <v>1062</v>
      </c>
      <c r="AP257" s="36" t="s">
        <v>5129</v>
      </c>
      <c r="AQ257" s="36" t="s">
        <v>5128</v>
      </c>
      <c r="AR257" s="36" t="s">
        <v>5127</v>
      </c>
      <c r="AS257" s="38">
        <v>11420</v>
      </c>
      <c r="AT257" s="36" t="s">
        <v>3597</v>
      </c>
      <c r="AU257" s="42">
        <v>40</v>
      </c>
      <c r="AV257" s="44">
        <v>100</v>
      </c>
      <c r="AW257" s="42">
        <v>40</v>
      </c>
      <c r="AX257" s="36" t="s">
        <v>1124</v>
      </c>
      <c r="AY257" s="42">
        <v>1.6097999999999999</v>
      </c>
      <c r="AZ257" s="43">
        <v>64.39</v>
      </c>
      <c r="BA257" s="38"/>
      <c r="BB257" s="36"/>
      <c r="BC257" s="36"/>
    </row>
    <row r="258" spans="1:55" ht="15" customHeight="1">
      <c r="A258" s="38">
        <v>176075</v>
      </c>
      <c r="B258" s="37" t="s">
        <v>1073</v>
      </c>
      <c r="C258" s="39">
        <v>45485</v>
      </c>
      <c r="D258" s="39">
        <v>45495.498078703698</v>
      </c>
      <c r="E258" s="36" t="s">
        <v>6887</v>
      </c>
      <c r="F258" s="38">
        <v>19410</v>
      </c>
      <c r="G258" s="36" t="s">
        <v>6884</v>
      </c>
      <c r="H258" s="40">
        <v>1</v>
      </c>
      <c r="I258" s="36"/>
      <c r="J258" s="40">
        <v>6200</v>
      </c>
      <c r="K258" s="41">
        <v>6200</v>
      </c>
      <c r="L258" s="41">
        <v>0</v>
      </c>
      <c r="M258" s="41">
        <v>0</v>
      </c>
      <c r="N258" s="40">
        <v>1</v>
      </c>
      <c r="O258" s="36" t="s">
        <v>1079</v>
      </c>
      <c r="P258" s="40">
        <v>1</v>
      </c>
      <c r="Q258" s="41">
        <v>6200</v>
      </c>
      <c r="R258" s="42">
        <v>0</v>
      </c>
      <c r="S258" s="43">
        <v>0</v>
      </c>
      <c r="T258" s="40"/>
      <c r="U258" s="38">
        <v>549</v>
      </c>
      <c r="V258" s="36" t="s">
        <v>1069</v>
      </c>
      <c r="W258" s="36" t="s">
        <v>901</v>
      </c>
      <c r="X258" s="36" t="s">
        <v>1068</v>
      </c>
      <c r="Y258" s="38">
        <v>438</v>
      </c>
      <c r="Z258" s="36" t="s">
        <v>1123</v>
      </c>
      <c r="AA258" s="38">
        <v>21</v>
      </c>
      <c r="AB258" s="36" t="s">
        <v>1108</v>
      </c>
      <c r="AC258" s="38">
        <v>57</v>
      </c>
      <c r="AD258" s="36" t="s">
        <v>1065</v>
      </c>
      <c r="AE258" s="36"/>
      <c r="AF258" s="36" t="s">
        <v>1064</v>
      </c>
      <c r="AG258" s="38">
        <v>54279</v>
      </c>
      <c r="AH258" s="38">
        <v>1031</v>
      </c>
      <c r="AI258" s="36" t="s">
        <v>1121</v>
      </c>
      <c r="AJ258" s="38"/>
      <c r="AK258" s="36"/>
      <c r="AL258" s="36" t="s">
        <v>6886</v>
      </c>
      <c r="AM258" s="36" t="s">
        <v>6885</v>
      </c>
      <c r="AN258" s="38">
        <v>52</v>
      </c>
      <c r="AO258" s="36" t="s">
        <v>1062</v>
      </c>
      <c r="AP258" s="36" t="s">
        <v>1841</v>
      </c>
      <c r="AQ258" s="36" t="s">
        <v>1706</v>
      </c>
      <c r="AR258" s="36" t="s">
        <v>1320</v>
      </c>
      <c r="AS258" s="38">
        <v>19410</v>
      </c>
      <c r="AT258" s="36" t="s">
        <v>6884</v>
      </c>
      <c r="AU258" s="42">
        <v>1</v>
      </c>
      <c r="AV258" s="44">
        <v>100</v>
      </c>
      <c r="AW258" s="42">
        <v>1</v>
      </c>
      <c r="AX258" s="36" t="s">
        <v>1079</v>
      </c>
      <c r="AY258" s="42">
        <v>6200</v>
      </c>
      <c r="AZ258" s="43">
        <v>6200</v>
      </c>
      <c r="BA258" s="38"/>
      <c r="BB258" s="36"/>
      <c r="BC258" s="36"/>
    </row>
    <row r="259" spans="1:55" ht="15" customHeight="1">
      <c r="A259" s="38">
        <v>176070</v>
      </c>
      <c r="B259" s="37" t="s">
        <v>1073</v>
      </c>
      <c r="C259" s="39">
        <v>45489</v>
      </c>
      <c r="D259" s="39">
        <v>45495.486504629604</v>
      </c>
      <c r="E259" s="36" t="s">
        <v>6878</v>
      </c>
      <c r="F259" s="38">
        <v>7837</v>
      </c>
      <c r="G259" s="36" t="s">
        <v>6012</v>
      </c>
      <c r="H259" s="40">
        <v>1</v>
      </c>
      <c r="I259" s="36"/>
      <c r="J259" s="40">
        <v>7.4</v>
      </c>
      <c r="K259" s="41">
        <v>7.4</v>
      </c>
      <c r="L259" s="41">
        <v>0</v>
      </c>
      <c r="M259" s="41">
        <v>0</v>
      </c>
      <c r="N259" s="40">
        <v>1</v>
      </c>
      <c r="O259" s="36" t="s">
        <v>1079</v>
      </c>
      <c r="P259" s="40">
        <v>1</v>
      </c>
      <c r="Q259" s="41">
        <v>7.4</v>
      </c>
      <c r="R259" s="42">
        <v>0</v>
      </c>
      <c r="S259" s="43">
        <v>0</v>
      </c>
      <c r="T259" s="40"/>
      <c r="U259" s="38">
        <v>549</v>
      </c>
      <c r="V259" s="36" t="s">
        <v>1069</v>
      </c>
      <c r="W259" s="36" t="s">
        <v>901</v>
      </c>
      <c r="X259" s="36" t="s">
        <v>1068</v>
      </c>
      <c r="Y259" s="38">
        <v>388</v>
      </c>
      <c r="Z259" s="36" t="s">
        <v>1089</v>
      </c>
      <c r="AA259" s="38">
        <v>21</v>
      </c>
      <c r="AB259" s="36" t="s">
        <v>1108</v>
      </c>
      <c r="AC259" s="38">
        <v>57</v>
      </c>
      <c r="AD259" s="36" t="s">
        <v>1065</v>
      </c>
      <c r="AE259" s="36"/>
      <c r="AF259" s="36" t="s">
        <v>1064</v>
      </c>
      <c r="AG259" s="38">
        <v>54274</v>
      </c>
      <c r="AH259" s="38">
        <v>1353</v>
      </c>
      <c r="AI259" s="36" t="s">
        <v>1430</v>
      </c>
      <c r="AJ259" s="38"/>
      <c r="AK259" s="36"/>
      <c r="AL259" s="36" t="s">
        <v>6877</v>
      </c>
      <c r="AM259" s="36" t="s">
        <v>6876</v>
      </c>
      <c r="AN259" s="38">
        <v>52</v>
      </c>
      <c r="AO259" s="36" t="s">
        <v>1062</v>
      </c>
      <c r="AP259" s="36" t="s">
        <v>5129</v>
      </c>
      <c r="AQ259" s="36" t="s">
        <v>5128</v>
      </c>
      <c r="AR259" s="36" t="s">
        <v>5127</v>
      </c>
      <c r="AS259" s="38">
        <v>7837</v>
      </c>
      <c r="AT259" s="36" t="s">
        <v>6012</v>
      </c>
      <c r="AU259" s="42">
        <v>1</v>
      </c>
      <c r="AV259" s="44">
        <v>100</v>
      </c>
      <c r="AW259" s="42">
        <v>1</v>
      </c>
      <c r="AX259" s="36" t="s">
        <v>1079</v>
      </c>
      <c r="AY259" s="42">
        <v>7.4</v>
      </c>
      <c r="AZ259" s="43">
        <v>7.4</v>
      </c>
      <c r="BA259" s="38"/>
      <c r="BB259" s="36"/>
      <c r="BC259" s="36"/>
    </row>
    <row r="260" spans="1:55" ht="15" customHeight="1">
      <c r="A260" s="38">
        <v>176069</v>
      </c>
      <c r="B260" s="37" t="s">
        <v>1073</v>
      </c>
      <c r="C260" s="39">
        <v>45489</v>
      </c>
      <c r="D260" s="39">
        <v>45495.4864930556</v>
      </c>
      <c r="E260" s="36" t="s">
        <v>6878</v>
      </c>
      <c r="F260" s="38">
        <v>7812</v>
      </c>
      <c r="G260" s="36" t="s">
        <v>6883</v>
      </c>
      <c r="H260" s="40">
        <v>5</v>
      </c>
      <c r="I260" s="36"/>
      <c r="J260" s="40">
        <v>4.2</v>
      </c>
      <c r="K260" s="41">
        <v>21</v>
      </c>
      <c r="L260" s="41">
        <v>0</v>
      </c>
      <c r="M260" s="41">
        <v>0</v>
      </c>
      <c r="N260" s="40">
        <v>5</v>
      </c>
      <c r="O260" s="36" t="s">
        <v>1079</v>
      </c>
      <c r="P260" s="40">
        <v>5</v>
      </c>
      <c r="Q260" s="41">
        <v>21</v>
      </c>
      <c r="R260" s="42">
        <v>0</v>
      </c>
      <c r="S260" s="43">
        <v>0</v>
      </c>
      <c r="T260" s="40"/>
      <c r="U260" s="38">
        <v>549</v>
      </c>
      <c r="V260" s="36" t="s">
        <v>1069</v>
      </c>
      <c r="W260" s="36" t="s">
        <v>901</v>
      </c>
      <c r="X260" s="36" t="s">
        <v>1068</v>
      </c>
      <c r="Y260" s="38">
        <v>388</v>
      </c>
      <c r="Z260" s="36" t="s">
        <v>1089</v>
      </c>
      <c r="AA260" s="38">
        <v>21</v>
      </c>
      <c r="AB260" s="36" t="s">
        <v>1108</v>
      </c>
      <c r="AC260" s="38">
        <v>57</v>
      </c>
      <c r="AD260" s="36" t="s">
        <v>1065</v>
      </c>
      <c r="AE260" s="36"/>
      <c r="AF260" s="36" t="s">
        <v>1064</v>
      </c>
      <c r="AG260" s="38">
        <v>54274</v>
      </c>
      <c r="AH260" s="38">
        <v>1353</v>
      </c>
      <c r="AI260" s="36" t="s">
        <v>1430</v>
      </c>
      <c r="AJ260" s="38"/>
      <c r="AK260" s="36"/>
      <c r="AL260" s="36" t="s">
        <v>6877</v>
      </c>
      <c r="AM260" s="36" t="s">
        <v>6876</v>
      </c>
      <c r="AN260" s="38">
        <v>52</v>
      </c>
      <c r="AO260" s="36" t="s">
        <v>1062</v>
      </c>
      <c r="AP260" s="36" t="s">
        <v>5129</v>
      </c>
      <c r="AQ260" s="36" t="s">
        <v>5128</v>
      </c>
      <c r="AR260" s="36" t="s">
        <v>5127</v>
      </c>
      <c r="AS260" s="38">
        <v>7812</v>
      </c>
      <c r="AT260" s="36" t="s">
        <v>6883</v>
      </c>
      <c r="AU260" s="42">
        <v>5</v>
      </c>
      <c r="AV260" s="44">
        <v>100</v>
      </c>
      <c r="AW260" s="42">
        <v>5</v>
      </c>
      <c r="AX260" s="36" t="s">
        <v>1079</v>
      </c>
      <c r="AY260" s="42">
        <v>4.2</v>
      </c>
      <c r="AZ260" s="43">
        <v>21</v>
      </c>
      <c r="BA260" s="38"/>
      <c r="BB260" s="36"/>
      <c r="BC260" s="36"/>
    </row>
    <row r="261" spans="1:55" ht="15" customHeight="1">
      <c r="A261" s="38">
        <v>176068</v>
      </c>
      <c r="B261" s="37" t="s">
        <v>1073</v>
      </c>
      <c r="C261" s="39">
        <v>45489</v>
      </c>
      <c r="D261" s="39">
        <v>45495.486481481501</v>
      </c>
      <c r="E261" s="36" t="s">
        <v>6878</v>
      </c>
      <c r="F261" s="38">
        <v>7767</v>
      </c>
      <c r="G261" s="36" t="s">
        <v>6882</v>
      </c>
      <c r="H261" s="40">
        <v>4</v>
      </c>
      <c r="I261" s="36"/>
      <c r="J261" s="40">
        <v>3.7</v>
      </c>
      <c r="K261" s="41">
        <v>14.8</v>
      </c>
      <c r="L261" s="41">
        <v>0</v>
      </c>
      <c r="M261" s="41">
        <v>0</v>
      </c>
      <c r="N261" s="40">
        <v>4</v>
      </c>
      <c r="O261" s="36" t="s">
        <v>1079</v>
      </c>
      <c r="P261" s="40">
        <v>4</v>
      </c>
      <c r="Q261" s="41">
        <v>14.8</v>
      </c>
      <c r="R261" s="42">
        <v>0</v>
      </c>
      <c r="S261" s="43">
        <v>0</v>
      </c>
      <c r="T261" s="40"/>
      <c r="U261" s="38">
        <v>549</v>
      </c>
      <c r="V261" s="36" t="s">
        <v>1069</v>
      </c>
      <c r="W261" s="36" t="s">
        <v>901</v>
      </c>
      <c r="X261" s="36" t="s">
        <v>1068</v>
      </c>
      <c r="Y261" s="38">
        <v>388</v>
      </c>
      <c r="Z261" s="36" t="s">
        <v>1089</v>
      </c>
      <c r="AA261" s="38">
        <v>21</v>
      </c>
      <c r="AB261" s="36" t="s">
        <v>1108</v>
      </c>
      <c r="AC261" s="38">
        <v>57</v>
      </c>
      <c r="AD261" s="36" t="s">
        <v>1065</v>
      </c>
      <c r="AE261" s="36"/>
      <c r="AF261" s="36" t="s">
        <v>1064</v>
      </c>
      <c r="AG261" s="38">
        <v>54274</v>
      </c>
      <c r="AH261" s="38">
        <v>1353</v>
      </c>
      <c r="AI261" s="36" t="s">
        <v>1430</v>
      </c>
      <c r="AJ261" s="38"/>
      <c r="AK261" s="36"/>
      <c r="AL261" s="36" t="s">
        <v>6877</v>
      </c>
      <c r="AM261" s="36" t="s">
        <v>6876</v>
      </c>
      <c r="AN261" s="38">
        <v>52</v>
      </c>
      <c r="AO261" s="36" t="s">
        <v>1062</v>
      </c>
      <c r="AP261" s="36" t="s">
        <v>5129</v>
      </c>
      <c r="AQ261" s="36" t="s">
        <v>5128</v>
      </c>
      <c r="AR261" s="36" t="s">
        <v>5127</v>
      </c>
      <c r="AS261" s="38">
        <v>7767</v>
      </c>
      <c r="AT261" s="36" t="s">
        <v>6882</v>
      </c>
      <c r="AU261" s="42">
        <v>4</v>
      </c>
      <c r="AV261" s="44">
        <v>100</v>
      </c>
      <c r="AW261" s="42">
        <v>4</v>
      </c>
      <c r="AX261" s="36" t="s">
        <v>1079</v>
      </c>
      <c r="AY261" s="42">
        <v>3.7</v>
      </c>
      <c r="AZ261" s="43">
        <v>14.8</v>
      </c>
      <c r="BA261" s="38"/>
      <c r="BB261" s="36"/>
      <c r="BC261" s="36"/>
    </row>
    <row r="262" spans="1:55" ht="15" customHeight="1">
      <c r="A262" s="38">
        <v>176067</v>
      </c>
      <c r="B262" s="37" t="s">
        <v>1073</v>
      </c>
      <c r="C262" s="39">
        <v>45489</v>
      </c>
      <c r="D262" s="39">
        <v>45495.486469907402</v>
      </c>
      <c r="E262" s="36" t="s">
        <v>6878</v>
      </c>
      <c r="F262" s="38">
        <v>7520</v>
      </c>
      <c r="G262" s="36" t="s">
        <v>1862</v>
      </c>
      <c r="H262" s="40">
        <v>6</v>
      </c>
      <c r="I262" s="36"/>
      <c r="J262" s="40">
        <v>6.6</v>
      </c>
      <c r="K262" s="41">
        <v>39.6</v>
      </c>
      <c r="L262" s="41">
        <v>0</v>
      </c>
      <c r="M262" s="41">
        <v>0</v>
      </c>
      <c r="N262" s="40">
        <v>6</v>
      </c>
      <c r="O262" s="36" t="s">
        <v>1079</v>
      </c>
      <c r="P262" s="40">
        <v>6</v>
      </c>
      <c r="Q262" s="41">
        <v>39.6</v>
      </c>
      <c r="R262" s="42">
        <v>0</v>
      </c>
      <c r="S262" s="43">
        <v>0</v>
      </c>
      <c r="T262" s="40"/>
      <c r="U262" s="38">
        <v>549</v>
      </c>
      <c r="V262" s="36" t="s">
        <v>1069</v>
      </c>
      <c r="W262" s="36" t="s">
        <v>901</v>
      </c>
      <c r="X262" s="36" t="s">
        <v>1068</v>
      </c>
      <c r="Y262" s="38">
        <v>387</v>
      </c>
      <c r="Z262" s="36" t="s">
        <v>1571</v>
      </c>
      <c r="AA262" s="38">
        <v>21</v>
      </c>
      <c r="AB262" s="36" t="s">
        <v>1108</v>
      </c>
      <c r="AC262" s="38">
        <v>57</v>
      </c>
      <c r="AD262" s="36" t="s">
        <v>1065</v>
      </c>
      <c r="AE262" s="36" t="s">
        <v>6881</v>
      </c>
      <c r="AF262" s="36" t="s">
        <v>1064</v>
      </c>
      <c r="AG262" s="38">
        <v>54274</v>
      </c>
      <c r="AH262" s="38">
        <v>1353</v>
      </c>
      <c r="AI262" s="36" t="s">
        <v>1430</v>
      </c>
      <c r="AJ262" s="38"/>
      <c r="AK262" s="36"/>
      <c r="AL262" s="36" t="s">
        <v>6877</v>
      </c>
      <c r="AM262" s="36" t="s">
        <v>6876</v>
      </c>
      <c r="AN262" s="38">
        <v>52</v>
      </c>
      <c r="AO262" s="36" t="s">
        <v>1062</v>
      </c>
      <c r="AP262" s="36" t="s">
        <v>5129</v>
      </c>
      <c r="AQ262" s="36" t="s">
        <v>5128</v>
      </c>
      <c r="AR262" s="36" t="s">
        <v>5127</v>
      </c>
      <c r="AS262" s="38">
        <v>7520</v>
      </c>
      <c r="AT262" s="36" t="s">
        <v>1862</v>
      </c>
      <c r="AU262" s="42">
        <v>6</v>
      </c>
      <c r="AV262" s="44">
        <v>100</v>
      </c>
      <c r="AW262" s="42">
        <v>6</v>
      </c>
      <c r="AX262" s="36" t="s">
        <v>1079</v>
      </c>
      <c r="AY262" s="42">
        <v>6.6</v>
      </c>
      <c r="AZ262" s="43">
        <v>39.6</v>
      </c>
      <c r="BA262" s="38"/>
      <c r="BB262" s="36"/>
      <c r="BC262" s="36"/>
    </row>
    <row r="263" spans="1:55" ht="15" customHeight="1">
      <c r="A263" s="38">
        <v>176066</v>
      </c>
      <c r="B263" s="37" t="s">
        <v>1073</v>
      </c>
      <c r="C263" s="39">
        <v>45489</v>
      </c>
      <c r="D263" s="39">
        <v>45495.486458333296</v>
      </c>
      <c r="E263" s="36" t="s">
        <v>6878</v>
      </c>
      <c r="F263" s="38">
        <v>7176</v>
      </c>
      <c r="G263" s="36" t="s">
        <v>6879</v>
      </c>
      <c r="H263" s="40">
        <v>2</v>
      </c>
      <c r="I263" s="36"/>
      <c r="J263" s="40">
        <v>67.099999999999994</v>
      </c>
      <c r="K263" s="41">
        <v>134.19999999999999</v>
      </c>
      <c r="L263" s="41">
        <v>0</v>
      </c>
      <c r="M263" s="41">
        <v>0</v>
      </c>
      <c r="N263" s="40">
        <v>2</v>
      </c>
      <c r="O263" s="36" t="s">
        <v>1808</v>
      </c>
      <c r="P263" s="40">
        <v>2</v>
      </c>
      <c r="Q263" s="41">
        <v>134.19999999999999</v>
      </c>
      <c r="R263" s="42">
        <v>0</v>
      </c>
      <c r="S263" s="43">
        <v>0</v>
      </c>
      <c r="T263" s="40"/>
      <c r="U263" s="38">
        <v>549</v>
      </c>
      <c r="V263" s="36" t="s">
        <v>1069</v>
      </c>
      <c r="W263" s="36" t="s">
        <v>901</v>
      </c>
      <c r="X263" s="36" t="s">
        <v>1068</v>
      </c>
      <c r="Y263" s="38">
        <v>385</v>
      </c>
      <c r="Z263" s="36" t="s">
        <v>1807</v>
      </c>
      <c r="AA263" s="38">
        <v>21</v>
      </c>
      <c r="AB263" s="36" t="s">
        <v>1108</v>
      </c>
      <c r="AC263" s="38">
        <v>57</v>
      </c>
      <c r="AD263" s="36" t="s">
        <v>1065</v>
      </c>
      <c r="AE263" s="36" t="s">
        <v>6880</v>
      </c>
      <c r="AF263" s="36" t="s">
        <v>1064</v>
      </c>
      <c r="AG263" s="38">
        <v>54274</v>
      </c>
      <c r="AH263" s="38">
        <v>1353</v>
      </c>
      <c r="AI263" s="36" t="s">
        <v>1430</v>
      </c>
      <c r="AJ263" s="38"/>
      <c r="AK263" s="36"/>
      <c r="AL263" s="36" t="s">
        <v>6877</v>
      </c>
      <c r="AM263" s="36" t="s">
        <v>6876</v>
      </c>
      <c r="AN263" s="38">
        <v>52</v>
      </c>
      <c r="AO263" s="36" t="s">
        <v>1062</v>
      </c>
      <c r="AP263" s="36" t="s">
        <v>5129</v>
      </c>
      <c r="AQ263" s="36" t="s">
        <v>5128</v>
      </c>
      <c r="AR263" s="36" t="s">
        <v>5127</v>
      </c>
      <c r="AS263" s="38">
        <v>7176</v>
      </c>
      <c r="AT263" s="36" t="s">
        <v>6879</v>
      </c>
      <c r="AU263" s="42">
        <v>2</v>
      </c>
      <c r="AV263" s="44">
        <v>100</v>
      </c>
      <c r="AW263" s="42">
        <v>2</v>
      </c>
      <c r="AX263" s="36" t="s">
        <v>1808</v>
      </c>
      <c r="AY263" s="42">
        <v>67.099999999999994</v>
      </c>
      <c r="AZ263" s="43">
        <v>134.19999999999999</v>
      </c>
      <c r="BA263" s="38"/>
      <c r="BB263" s="36"/>
      <c r="BC263" s="36"/>
    </row>
    <row r="264" spans="1:55" ht="15" customHeight="1">
      <c r="A264" s="38">
        <v>176065</v>
      </c>
      <c r="B264" s="37" t="s">
        <v>1073</v>
      </c>
      <c r="C264" s="39">
        <v>45489</v>
      </c>
      <c r="D264" s="39">
        <v>45495.4864467593</v>
      </c>
      <c r="E264" s="36" t="s">
        <v>6878</v>
      </c>
      <c r="F264" s="38">
        <v>3654</v>
      </c>
      <c r="G264" s="36" t="s">
        <v>5657</v>
      </c>
      <c r="H264" s="40">
        <v>1</v>
      </c>
      <c r="I264" s="36"/>
      <c r="J264" s="40">
        <v>42</v>
      </c>
      <c r="K264" s="41">
        <v>42</v>
      </c>
      <c r="L264" s="41">
        <v>0</v>
      </c>
      <c r="M264" s="41">
        <v>0</v>
      </c>
      <c r="N264" s="40">
        <v>1</v>
      </c>
      <c r="O264" s="36" t="s">
        <v>1079</v>
      </c>
      <c r="P264" s="40">
        <v>1</v>
      </c>
      <c r="Q264" s="41">
        <v>42</v>
      </c>
      <c r="R264" s="42">
        <v>0</v>
      </c>
      <c r="S264" s="43">
        <v>0</v>
      </c>
      <c r="T264" s="40"/>
      <c r="U264" s="38">
        <v>549</v>
      </c>
      <c r="V264" s="36" t="s">
        <v>1069</v>
      </c>
      <c r="W264" s="36" t="s">
        <v>901</v>
      </c>
      <c r="X264" s="36" t="s">
        <v>1068</v>
      </c>
      <c r="Y264" s="38">
        <v>323</v>
      </c>
      <c r="Z264" s="36" t="s">
        <v>1084</v>
      </c>
      <c r="AA264" s="38">
        <v>21</v>
      </c>
      <c r="AB264" s="36" t="s">
        <v>1108</v>
      </c>
      <c r="AC264" s="38">
        <v>57</v>
      </c>
      <c r="AD264" s="36" t="s">
        <v>1065</v>
      </c>
      <c r="AE264" s="36"/>
      <c r="AF264" s="36" t="s">
        <v>1064</v>
      </c>
      <c r="AG264" s="38">
        <v>54274</v>
      </c>
      <c r="AH264" s="38">
        <v>1353</v>
      </c>
      <c r="AI264" s="36" t="s">
        <v>1430</v>
      </c>
      <c r="AJ264" s="38"/>
      <c r="AK264" s="36"/>
      <c r="AL264" s="36" t="s">
        <v>6877</v>
      </c>
      <c r="AM264" s="36" t="s">
        <v>6876</v>
      </c>
      <c r="AN264" s="38">
        <v>52</v>
      </c>
      <c r="AO264" s="36" t="s">
        <v>1062</v>
      </c>
      <c r="AP264" s="36" t="s">
        <v>5129</v>
      </c>
      <c r="AQ264" s="36" t="s">
        <v>5128</v>
      </c>
      <c r="AR264" s="36" t="s">
        <v>5127</v>
      </c>
      <c r="AS264" s="38">
        <v>3654</v>
      </c>
      <c r="AT264" s="36" t="s">
        <v>5657</v>
      </c>
      <c r="AU264" s="42">
        <v>1</v>
      </c>
      <c r="AV264" s="44">
        <v>100</v>
      </c>
      <c r="AW264" s="42">
        <v>1</v>
      </c>
      <c r="AX264" s="36" t="s">
        <v>1079</v>
      </c>
      <c r="AY264" s="42">
        <v>42</v>
      </c>
      <c r="AZ264" s="43">
        <v>42</v>
      </c>
      <c r="BA264" s="38"/>
      <c r="BB264" s="36"/>
      <c r="BC264" s="36"/>
    </row>
    <row r="265" spans="1:55" ht="15" customHeight="1">
      <c r="A265" s="38">
        <v>176064</v>
      </c>
      <c r="B265" s="37" t="s">
        <v>1073</v>
      </c>
      <c r="C265" s="39">
        <v>45489</v>
      </c>
      <c r="D265" s="39">
        <v>45495.486435185201</v>
      </c>
      <c r="E265" s="36" t="s">
        <v>6878</v>
      </c>
      <c r="F265" s="38">
        <v>3427</v>
      </c>
      <c r="G265" s="36" t="s">
        <v>1591</v>
      </c>
      <c r="H265" s="40">
        <v>1</v>
      </c>
      <c r="I265" s="36"/>
      <c r="J265" s="40">
        <v>2</v>
      </c>
      <c r="K265" s="41">
        <v>2</v>
      </c>
      <c r="L265" s="41">
        <v>0</v>
      </c>
      <c r="M265" s="41">
        <v>0</v>
      </c>
      <c r="N265" s="40">
        <v>1</v>
      </c>
      <c r="O265" s="36" t="s">
        <v>1079</v>
      </c>
      <c r="P265" s="40">
        <v>1</v>
      </c>
      <c r="Q265" s="41">
        <v>2</v>
      </c>
      <c r="R265" s="42">
        <v>0</v>
      </c>
      <c r="S265" s="43">
        <v>0</v>
      </c>
      <c r="T265" s="40"/>
      <c r="U265" s="38">
        <v>549</v>
      </c>
      <c r="V265" s="36" t="s">
        <v>1069</v>
      </c>
      <c r="W265" s="36" t="s">
        <v>901</v>
      </c>
      <c r="X265" s="36" t="s">
        <v>1068</v>
      </c>
      <c r="Y265" s="38">
        <v>340</v>
      </c>
      <c r="Z265" s="36" t="s">
        <v>1209</v>
      </c>
      <c r="AA265" s="38">
        <v>21</v>
      </c>
      <c r="AB265" s="36" t="s">
        <v>1108</v>
      </c>
      <c r="AC265" s="38">
        <v>57</v>
      </c>
      <c r="AD265" s="36" t="s">
        <v>1065</v>
      </c>
      <c r="AE265" s="36"/>
      <c r="AF265" s="36" t="s">
        <v>1064</v>
      </c>
      <c r="AG265" s="38">
        <v>54274</v>
      </c>
      <c r="AH265" s="38">
        <v>1353</v>
      </c>
      <c r="AI265" s="36" t="s">
        <v>1430</v>
      </c>
      <c r="AJ265" s="38"/>
      <c r="AK265" s="36"/>
      <c r="AL265" s="36" t="s">
        <v>6877</v>
      </c>
      <c r="AM265" s="36" t="s">
        <v>6876</v>
      </c>
      <c r="AN265" s="38">
        <v>52</v>
      </c>
      <c r="AO265" s="36" t="s">
        <v>1062</v>
      </c>
      <c r="AP265" s="36" t="s">
        <v>5129</v>
      </c>
      <c r="AQ265" s="36" t="s">
        <v>5128</v>
      </c>
      <c r="AR265" s="36" t="s">
        <v>5127</v>
      </c>
      <c r="AS265" s="38">
        <v>3427</v>
      </c>
      <c r="AT265" s="36" t="s">
        <v>1591</v>
      </c>
      <c r="AU265" s="42">
        <v>1</v>
      </c>
      <c r="AV265" s="44">
        <v>100</v>
      </c>
      <c r="AW265" s="42">
        <v>1</v>
      </c>
      <c r="AX265" s="36" t="s">
        <v>1079</v>
      </c>
      <c r="AY265" s="42">
        <v>2</v>
      </c>
      <c r="AZ265" s="43">
        <v>2</v>
      </c>
      <c r="BA265" s="38"/>
      <c r="BB265" s="36"/>
      <c r="BC265" s="36"/>
    </row>
    <row r="266" spans="1:55" ht="15" customHeight="1">
      <c r="A266" s="38">
        <v>176063</v>
      </c>
      <c r="B266" s="37" t="s">
        <v>1073</v>
      </c>
      <c r="C266" s="39">
        <v>45489</v>
      </c>
      <c r="D266" s="39">
        <v>45495.486423611103</v>
      </c>
      <c r="E266" s="36" t="s">
        <v>6878</v>
      </c>
      <c r="F266" s="38">
        <v>1382</v>
      </c>
      <c r="G266" s="36" t="s">
        <v>6875</v>
      </c>
      <c r="H266" s="40">
        <v>1</v>
      </c>
      <c r="I266" s="36"/>
      <c r="J266" s="40">
        <v>29</v>
      </c>
      <c r="K266" s="41">
        <v>29</v>
      </c>
      <c r="L266" s="41">
        <v>0</v>
      </c>
      <c r="M266" s="41">
        <v>0</v>
      </c>
      <c r="N266" s="40">
        <v>1</v>
      </c>
      <c r="O266" s="36" t="s">
        <v>1079</v>
      </c>
      <c r="P266" s="40">
        <v>1</v>
      </c>
      <c r="Q266" s="41">
        <v>29</v>
      </c>
      <c r="R266" s="42">
        <v>0</v>
      </c>
      <c r="S266" s="43">
        <v>0</v>
      </c>
      <c r="T266" s="40"/>
      <c r="U266" s="38">
        <v>549</v>
      </c>
      <c r="V266" s="36" t="s">
        <v>1069</v>
      </c>
      <c r="W266" s="36" t="s">
        <v>901</v>
      </c>
      <c r="X266" s="36" t="s">
        <v>1068</v>
      </c>
      <c r="Y266" s="38">
        <v>320</v>
      </c>
      <c r="Z266" s="36" t="s">
        <v>2039</v>
      </c>
      <c r="AA266" s="38">
        <v>21</v>
      </c>
      <c r="AB266" s="36" t="s">
        <v>1108</v>
      </c>
      <c r="AC266" s="38">
        <v>57</v>
      </c>
      <c r="AD266" s="36" t="s">
        <v>1065</v>
      </c>
      <c r="AE266" s="36"/>
      <c r="AF266" s="36" t="s">
        <v>1064</v>
      </c>
      <c r="AG266" s="38">
        <v>54274</v>
      </c>
      <c r="AH266" s="38">
        <v>1353</v>
      </c>
      <c r="AI266" s="36" t="s">
        <v>1430</v>
      </c>
      <c r="AJ266" s="38"/>
      <c r="AK266" s="36"/>
      <c r="AL266" s="36" t="s">
        <v>6877</v>
      </c>
      <c r="AM266" s="36" t="s">
        <v>6876</v>
      </c>
      <c r="AN266" s="38">
        <v>52</v>
      </c>
      <c r="AO266" s="36" t="s">
        <v>1062</v>
      </c>
      <c r="AP266" s="36" t="s">
        <v>5129</v>
      </c>
      <c r="AQ266" s="36" t="s">
        <v>5128</v>
      </c>
      <c r="AR266" s="36" t="s">
        <v>5127</v>
      </c>
      <c r="AS266" s="38">
        <v>1382</v>
      </c>
      <c r="AT266" s="36" t="s">
        <v>6875</v>
      </c>
      <c r="AU266" s="42">
        <v>1</v>
      </c>
      <c r="AV266" s="44">
        <v>100</v>
      </c>
      <c r="AW266" s="42">
        <v>1</v>
      </c>
      <c r="AX266" s="36" t="s">
        <v>1079</v>
      </c>
      <c r="AY266" s="42">
        <v>29</v>
      </c>
      <c r="AZ266" s="43">
        <v>29</v>
      </c>
      <c r="BA266" s="38"/>
      <c r="BB266" s="36"/>
      <c r="BC266" s="36"/>
    </row>
    <row r="267" spans="1:55" ht="15" customHeight="1">
      <c r="A267" s="38">
        <v>176061</v>
      </c>
      <c r="B267" s="37" t="s">
        <v>1073</v>
      </c>
      <c r="C267" s="39">
        <v>45489</v>
      </c>
      <c r="D267" s="39">
        <v>45495.481064814798</v>
      </c>
      <c r="E267" s="36" t="s">
        <v>6872</v>
      </c>
      <c r="F267" s="38">
        <v>3925</v>
      </c>
      <c r="G267" s="36" t="s">
        <v>6874</v>
      </c>
      <c r="H267" s="40">
        <v>2</v>
      </c>
      <c r="I267" s="36"/>
      <c r="J267" s="40">
        <v>41.1</v>
      </c>
      <c r="K267" s="41">
        <v>82.2</v>
      </c>
      <c r="L267" s="41">
        <v>0</v>
      </c>
      <c r="M267" s="41">
        <v>0</v>
      </c>
      <c r="N267" s="40">
        <v>2</v>
      </c>
      <c r="O267" s="36" t="s">
        <v>1079</v>
      </c>
      <c r="P267" s="40">
        <v>2</v>
      </c>
      <c r="Q267" s="41">
        <v>82.2</v>
      </c>
      <c r="R267" s="42">
        <v>0</v>
      </c>
      <c r="S267" s="43">
        <v>0</v>
      </c>
      <c r="T267" s="40"/>
      <c r="U267" s="38">
        <v>549</v>
      </c>
      <c r="V267" s="36" t="s">
        <v>1069</v>
      </c>
      <c r="W267" s="36" t="s">
        <v>901</v>
      </c>
      <c r="X267" s="36" t="s">
        <v>1068</v>
      </c>
      <c r="Y267" s="38">
        <v>349</v>
      </c>
      <c r="Z267" s="36" t="s">
        <v>1487</v>
      </c>
      <c r="AA267" s="38">
        <v>21</v>
      </c>
      <c r="AB267" s="36" t="s">
        <v>1108</v>
      </c>
      <c r="AC267" s="38">
        <v>57</v>
      </c>
      <c r="AD267" s="36" t="s">
        <v>1065</v>
      </c>
      <c r="AE267" s="36"/>
      <c r="AF267" s="36" t="s">
        <v>1064</v>
      </c>
      <c r="AG267" s="38">
        <v>54269</v>
      </c>
      <c r="AH267" s="38">
        <v>1353</v>
      </c>
      <c r="AI267" s="36" t="s">
        <v>1430</v>
      </c>
      <c r="AJ267" s="38"/>
      <c r="AK267" s="36"/>
      <c r="AL267" s="36" t="s">
        <v>6871</v>
      </c>
      <c r="AM267" s="36" t="s">
        <v>6870</v>
      </c>
      <c r="AN267" s="38">
        <v>52</v>
      </c>
      <c r="AO267" s="36" t="s">
        <v>1062</v>
      </c>
      <c r="AP267" s="36" t="s">
        <v>5129</v>
      </c>
      <c r="AQ267" s="36" t="s">
        <v>5128</v>
      </c>
      <c r="AR267" s="36" t="s">
        <v>5127</v>
      </c>
      <c r="AS267" s="38">
        <v>3925</v>
      </c>
      <c r="AT267" s="36" t="s">
        <v>6874</v>
      </c>
      <c r="AU267" s="42">
        <v>2</v>
      </c>
      <c r="AV267" s="44">
        <v>100</v>
      </c>
      <c r="AW267" s="42">
        <v>2</v>
      </c>
      <c r="AX267" s="36" t="s">
        <v>1079</v>
      </c>
      <c r="AY267" s="42">
        <v>41.1</v>
      </c>
      <c r="AZ267" s="43">
        <v>82.2</v>
      </c>
      <c r="BA267" s="38"/>
      <c r="BB267" s="36"/>
      <c r="BC267" s="36"/>
    </row>
    <row r="268" spans="1:55" ht="15" customHeight="1">
      <c r="A268" s="38">
        <v>176060</v>
      </c>
      <c r="B268" s="37" t="s">
        <v>1073</v>
      </c>
      <c r="C268" s="39">
        <v>45489</v>
      </c>
      <c r="D268" s="39">
        <v>45495.481053240699</v>
      </c>
      <c r="E268" s="36" t="s">
        <v>6872</v>
      </c>
      <c r="F268" s="38">
        <v>3908</v>
      </c>
      <c r="G268" s="36" t="s">
        <v>1606</v>
      </c>
      <c r="H268" s="40">
        <v>1</v>
      </c>
      <c r="I268" s="36"/>
      <c r="J268" s="40">
        <v>46.7</v>
      </c>
      <c r="K268" s="41">
        <v>46.7</v>
      </c>
      <c r="L268" s="41">
        <v>0</v>
      </c>
      <c r="M268" s="41">
        <v>0</v>
      </c>
      <c r="N268" s="40">
        <v>1</v>
      </c>
      <c r="O268" s="36" t="s">
        <v>1079</v>
      </c>
      <c r="P268" s="40">
        <v>1</v>
      </c>
      <c r="Q268" s="41">
        <v>46.7</v>
      </c>
      <c r="R268" s="42">
        <v>0</v>
      </c>
      <c r="S268" s="43">
        <v>0</v>
      </c>
      <c r="T268" s="40"/>
      <c r="U268" s="38">
        <v>549</v>
      </c>
      <c r="V268" s="36" t="s">
        <v>1069</v>
      </c>
      <c r="W268" s="36" t="s">
        <v>901</v>
      </c>
      <c r="X268" s="36" t="s">
        <v>1068</v>
      </c>
      <c r="Y268" s="38">
        <v>349</v>
      </c>
      <c r="Z268" s="36" t="s">
        <v>1487</v>
      </c>
      <c r="AA268" s="38">
        <v>21</v>
      </c>
      <c r="AB268" s="36" t="s">
        <v>1108</v>
      </c>
      <c r="AC268" s="38">
        <v>57</v>
      </c>
      <c r="AD268" s="36" t="s">
        <v>1065</v>
      </c>
      <c r="AE268" s="36" t="s">
        <v>6873</v>
      </c>
      <c r="AF268" s="36" t="s">
        <v>1064</v>
      </c>
      <c r="AG268" s="38">
        <v>54269</v>
      </c>
      <c r="AH268" s="38">
        <v>1353</v>
      </c>
      <c r="AI268" s="36" t="s">
        <v>1430</v>
      </c>
      <c r="AJ268" s="38"/>
      <c r="AK268" s="36"/>
      <c r="AL268" s="36" t="s">
        <v>6871</v>
      </c>
      <c r="AM268" s="36" t="s">
        <v>6870</v>
      </c>
      <c r="AN268" s="38">
        <v>52</v>
      </c>
      <c r="AO268" s="36" t="s">
        <v>1062</v>
      </c>
      <c r="AP268" s="36" t="s">
        <v>5129</v>
      </c>
      <c r="AQ268" s="36" t="s">
        <v>5128</v>
      </c>
      <c r="AR268" s="36" t="s">
        <v>5127</v>
      </c>
      <c r="AS268" s="38">
        <v>3908</v>
      </c>
      <c r="AT268" s="36" t="s">
        <v>1606</v>
      </c>
      <c r="AU268" s="42">
        <v>1</v>
      </c>
      <c r="AV268" s="44">
        <v>100</v>
      </c>
      <c r="AW268" s="42">
        <v>1</v>
      </c>
      <c r="AX268" s="36" t="s">
        <v>1079</v>
      </c>
      <c r="AY268" s="42">
        <v>46.7</v>
      </c>
      <c r="AZ268" s="43">
        <v>46.7</v>
      </c>
      <c r="BA268" s="38"/>
      <c r="BB268" s="36"/>
      <c r="BC268" s="36"/>
    </row>
    <row r="269" spans="1:55" ht="15" customHeight="1">
      <c r="A269" s="38">
        <v>176059</v>
      </c>
      <c r="B269" s="37" t="s">
        <v>1073</v>
      </c>
      <c r="C269" s="39">
        <v>45489</v>
      </c>
      <c r="D269" s="39">
        <v>45495.481030092596</v>
      </c>
      <c r="E269" s="36" t="s">
        <v>6872</v>
      </c>
      <c r="F269" s="38">
        <v>3899</v>
      </c>
      <c r="G269" s="36" t="s">
        <v>1488</v>
      </c>
      <c r="H269" s="40">
        <v>2</v>
      </c>
      <c r="I269" s="36"/>
      <c r="J269" s="40">
        <v>28.6</v>
      </c>
      <c r="K269" s="41">
        <v>57.2</v>
      </c>
      <c r="L269" s="41">
        <v>0</v>
      </c>
      <c r="M269" s="41">
        <v>0</v>
      </c>
      <c r="N269" s="40">
        <v>2</v>
      </c>
      <c r="O269" s="36" t="s">
        <v>1079</v>
      </c>
      <c r="P269" s="40">
        <v>2</v>
      </c>
      <c r="Q269" s="41">
        <v>57.2</v>
      </c>
      <c r="R269" s="42">
        <v>0</v>
      </c>
      <c r="S269" s="43">
        <v>0</v>
      </c>
      <c r="T269" s="40"/>
      <c r="U269" s="38">
        <v>549</v>
      </c>
      <c r="V269" s="36" t="s">
        <v>1069</v>
      </c>
      <c r="W269" s="36" t="s">
        <v>901</v>
      </c>
      <c r="X269" s="36" t="s">
        <v>1068</v>
      </c>
      <c r="Y269" s="38">
        <v>349</v>
      </c>
      <c r="Z269" s="36" t="s">
        <v>1487</v>
      </c>
      <c r="AA269" s="38">
        <v>21</v>
      </c>
      <c r="AB269" s="36" t="s">
        <v>1108</v>
      </c>
      <c r="AC269" s="38">
        <v>57</v>
      </c>
      <c r="AD269" s="36" t="s">
        <v>1065</v>
      </c>
      <c r="AE269" s="36"/>
      <c r="AF269" s="36" t="s">
        <v>1064</v>
      </c>
      <c r="AG269" s="38">
        <v>54269</v>
      </c>
      <c r="AH269" s="38">
        <v>1353</v>
      </c>
      <c r="AI269" s="36" t="s">
        <v>1430</v>
      </c>
      <c r="AJ269" s="38"/>
      <c r="AK269" s="36"/>
      <c r="AL269" s="36" t="s">
        <v>6871</v>
      </c>
      <c r="AM269" s="36" t="s">
        <v>6870</v>
      </c>
      <c r="AN269" s="38">
        <v>52</v>
      </c>
      <c r="AO269" s="36" t="s">
        <v>1062</v>
      </c>
      <c r="AP269" s="36" t="s">
        <v>5129</v>
      </c>
      <c r="AQ269" s="36" t="s">
        <v>5128</v>
      </c>
      <c r="AR269" s="36" t="s">
        <v>5127</v>
      </c>
      <c r="AS269" s="38">
        <v>3899</v>
      </c>
      <c r="AT269" s="36" t="s">
        <v>1488</v>
      </c>
      <c r="AU269" s="42">
        <v>2</v>
      </c>
      <c r="AV269" s="44">
        <v>100</v>
      </c>
      <c r="AW269" s="42">
        <v>2</v>
      </c>
      <c r="AX269" s="36" t="s">
        <v>1079</v>
      </c>
      <c r="AY269" s="42">
        <v>28.6</v>
      </c>
      <c r="AZ269" s="43">
        <v>57.2</v>
      </c>
      <c r="BA269" s="38"/>
      <c r="BB269" s="36"/>
      <c r="BC269" s="36"/>
    </row>
    <row r="270" spans="1:55" ht="15" customHeight="1">
      <c r="A270" s="38">
        <v>174135</v>
      </c>
      <c r="B270" s="37" t="s">
        <v>1073</v>
      </c>
      <c r="C270" s="39">
        <v>45474</v>
      </c>
      <c r="D270" s="39">
        <v>45490.431296296301</v>
      </c>
      <c r="E270" s="36" t="s">
        <v>6869</v>
      </c>
      <c r="F270" s="38">
        <v>11775</v>
      </c>
      <c r="G270" s="36" t="s">
        <v>6854</v>
      </c>
      <c r="H270" s="40">
        <v>1</v>
      </c>
      <c r="I270" s="36"/>
      <c r="J270" s="40">
        <v>2865.03</v>
      </c>
      <c r="K270" s="41">
        <v>2865.03</v>
      </c>
      <c r="L270" s="41">
        <v>0</v>
      </c>
      <c r="M270" s="41">
        <v>0</v>
      </c>
      <c r="N270" s="40">
        <v>1</v>
      </c>
      <c r="O270" s="36" t="s">
        <v>1070</v>
      </c>
      <c r="P270" s="40">
        <v>1</v>
      </c>
      <c r="Q270" s="41">
        <v>2865.03</v>
      </c>
      <c r="R270" s="42">
        <v>0</v>
      </c>
      <c r="S270" s="43">
        <v>0</v>
      </c>
      <c r="T270" s="40"/>
      <c r="U270" s="38">
        <v>549</v>
      </c>
      <c r="V270" s="36" t="s">
        <v>1069</v>
      </c>
      <c r="W270" s="36" t="s">
        <v>901</v>
      </c>
      <c r="X270" s="36" t="s">
        <v>1068</v>
      </c>
      <c r="Y270" s="38">
        <v>427</v>
      </c>
      <c r="Z270" s="36" t="s">
        <v>6853</v>
      </c>
      <c r="AA270" s="38">
        <v>21</v>
      </c>
      <c r="AB270" s="36" t="s">
        <v>1108</v>
      </c>
      <c r="AC270" s="38">
        <v>57</v>
      </c>
      <c r="AD270" s="36" t="s">
        <v>1065</v>
      </c>
      <c r="AE270" s="36"/>
      <c r="AF270" s="36" t="s">
        <v>1064</v>
      </c>
      <c r="AG270" s="38">
        <v>54183</v>
      </c>
      <c r="AH270" s="38">
        <v>6938</v>
      </c>
      <c r="AI270" s="36" t="s">
        <v>6852</v>
      </c>
      <c r="AJ270" s="38"/>
      <c r="AK270" s="36"/>
      <c r="AL270" s="36" t="s">
        <v>6868</v>
      </c>
      <c r="AM270" s="36" t="s">
        <v>6867</v>
      </c>
      <c r="AN270" s="38">
        <v>52</v>
      </c>
      <c r="AO270" s="36" t="s">
        <v>1062</v>
      </c>
      <c r="AP270" s="36" t="s">
        <v>4331</v>
      </c>
      <c r="AQ270" s="36" t="s">
        <v>4330</v>
      </c>
      <c r="AR270" s="36" t="s">
        <v>1320</v>
      </c>
      <c r="AS270" s="38">
        <v>11775</v>
      </c>
      <c r="AT270" s="36" t="s">
        <v>6849</v>
      </c>
      <c r="AU270" s="42">
        <v>1</v>
      </c>
      <c r="AV270" s="44">
        <v>100</v>
      </c>
      <c r="AW270" s="42">
        <v>1</v>
      </c>
      <c r="AX270" s="36" t="s">
        <v>1070</v>
      </c>
      <c r="AY270" s="42">
        <v>2865.03</v>
      </c>
      <c r="AZ270" s="43">
        <v>2865.03</v>
      </c>
      <c r="BA270" s="38"/>
      <c r="BB270" s="36"/>
      <c r="BC270" s="36"/>
    </row>
    <row r="271" spans="1:55" ht="15" customHeight="1">
      <c r="A271" s="38">
        <v>173899</v>
      </c>
      <c r="B271" s="37" t="s">
        <v>1073</v>
      </c>
      <c r="C271" s="39">
        <v>45474</v>
      </c>
      <c r="D271" s="39">
        <v>45489.5605671296</v>
      </c>
      <c r="E271" s="36" t="s">
        <v>6866</v>
      </c>
      <c r="F271" s="38">
        <v>11775</v>
      </c>
      <c r="G271" s="36" t="s">
        <v>6865</v>
      </c>
      <c r="H271" s="40">
        <v>1</v>
      </c>
      <c r="I271" s="36"/>
      <c r="J271" s="40">
        <v>955</v>
      </c>
      <c r="K271" s="41">
        <v>955</v>
      </c>
      <c r="L271" s="41">
        <v>0</v>
      </c>
      <c r="M271" s="41">
        <v>0</v>
      </c>
      <c r="N271" s="40">
        <v>1</v>
      </c>
      <c r="O271" s="36" t="s">
        <v>1070</v>
      </c>
      <c r="P271" s="40">
        <v>1</v>
      </c>
      <c r="Q271" s="41">
        <v>955</v>
      </c>
      <c r="R271" s="42">
        <v>0</v>
      </c>
      <c r="S271" s="43">
        <v>0</v>
      </c>
      <c r="T271" s="40"/>
      <c r="U271" s="38">
        <v>549</v>
      </c>
      <c r="V271" s="36" t="s">
        <v>1069</v>
      </c>
      <c r="W271" s="36" t="s">
        <v>1124</v>
      </c>
      <c r="X271" s="36" t="s">
        <v>1068</v>
      </c>
      <c r="Y271" s="38">
        <v>427</v>
      </c>
      <c r="Z271" s="36" t="s">
        <v>6853</v>
      </c>
      <c r="AA271" s="38">
        <v>21</v>
      </c>
      <c r="AB271" s="36" t="s">
        <v>1108</v>
      </c>
      <c r="AC271" s="38">
        <v>57</v>
      </c>
      <c r="AD271" s="36" t="s">
        <v>1065</v>
      </c>
      <c r="AE271" s="36"/>
      <c r="AF271" s="36" t="s">
        <v>1064</v>
      </c>
      <c r="AG271" s="38">
        <v>54152</v>
      </c>
      <c r="AH271" s="38">
        <v>6938</v>
      </c>
      <c r="AI271" s="36" t="s">
        <v>6852</v>
      </c>
      <c r="AJ271" s="38"/>
      <c r="AK271" s="36"/>
      <c r="AL271" s="36" t="s">
        <v>6864</v>
      </c>
      <c r="AM271" s="36" t="s">
        <v>6863</v>
      </c>
      <c r="AN271" s="38">
        <v>52</v>
      </c>
      <c r="AO271" s="36" t="s">
        <v>1062</v>
      </c>
      <c r="AP271" s="36" t="s">
        <v>4331</v>
      </c>
      <c r="AQ271" s="36" t="s">
        <v>4330</v>
      </c>
      <c r="AR271" s="36" t="s">
        <v>1320</v>
      </c>
      <c r="AS271" s="38">
        <v>11775</v>
      </c>
      <c r="AT271" s="36" t="s">
        <v>6849</v>
      </c>
      <c r="AU271" s="42">
        <v>1</v>
      </c>
      <c r="AV271" s="44">
        <v>100</v>
      </c>
      <c r="AW271" s="42">
        <v>1</v>
      </c>
      <c r="AX271" s="36" t="s">
        <v>1070</v>
      </c>
      <c r="AY271" s="42">
        <v>955</v>
      </c>
      <c r="AZ271" s="43">
        <v>955</v>
      </c>
      <c r="BA271" s="38"/>
      <c r="BB271" s="36"/>
      <c r="BC271" s="36"/>
    </row>
    <row r="272" spans="1:55" ht="15" customHeight="1">
      <c r="A272" s="38">
        <v>173897</v>
      </c>
      <c r="B272" s="37" t="s">
        <v>1073</v>
      </c>
      <c r="C272" s="39">
        <v>45474</v>
      </c>
      <c r="D272" s="39">
        <v>45489.542673611097</v>
      </c>
      <c r="E272" s="36" t="s">
        <v>6862</v>
      </c>
      <c r="F272" s="38">
        <v>11775</v>
      </c>
      <c r="G272" s="36" t="s">
        <v>6858</v>
      </c>
      <c r="H272" s="40">
        <v>1</v>
      </c>
      <c r="I272" s="36"/>
      <c r="J272" s="40">
        <v>955</v>
      </c>
      <c r="K272" s="41">
        <v>955</v>
      </c>
      <c r="L272" s="41">
        <v>0</v>
      </c>
      <c r="M272" s="41">
        <v>0</v>
      </c>
      <c r="N272" s="40">
        <v>1</v>
      </c>
      <c r="O272" s="36" t="s">
        <v>1070</v>
      </c>
      <c r="P272" s="40">
        <v>1</v>
      </c>
      <c r="Q272" s="41">
        <v>955</v>
      </c>
      <c r="R272" s="42">
        <v>0</v>
      </c>
      <c r="S272" s="43">
        <v>0</v>
      </c>
      <c r="T272" s="40"/>
      <c r="U272" s="38">
        <v>549</v>
      </c>
      <c r="V272" s="36" t="s">
        <v>1069</v>
      </c>
      <c r="W272" s="36" t="s">
        <v>1124</v>
      </c>
      <c r="X272" s="36" t="s">
        <v>1068</v>
      </c>
      <c r="Y272" s="38">
        <v>427</v>
      </c>
      <c r="Z272" s="36" t="s">
        <v>6853</v>
      </c>
      <c r="AA272" s="38">
        <v>21</v>
      </c>
      <c r="AB272" s="36" t="s">
        <v>1108</v>
      </c>
      <c r="AC272" s="38">
        <v>57</v>
      </c>
      <c r="AD272" s="36" t="s">
        <v>1065</v>
      </c>
      <c r="AE272" s="36"/>
      <c r="AF272" s="36" t="s">
        <v>1064</v>
      </c>
      <c r="AG272" s="38">
        <v>54149</v>
      </c>
      <c r="AH272" s="38">
        <v>6938</v>
      </c>
      <c r="AI272" s="36" t="s">
        <v>6852</v>
      </c>
      <c r="AJ272" s="38"/>
      <c r="AK272" s="36"/>
      <c r="AL272" s="36" t="s">
        <v>6861</v>
      </c>
      <c r="AM272" s="36" t="s">
        <v>6860</v>
      </c>
      <c r="AN272" s="38">
        <v>52</v>
      </c>
      <c r="AO272" s="36" t="s">
        <v>1062</v>
      </c>
      <c r="AP272" s="36" t="s">
        <v>4331</v>
      </c>
      <c r="AQ272" s="36" t="s">
        <v>4330</v>
      </c>
      <c r="AR272" s="36" t="s">
        <v>1320</v>
      </c>
      <c r="AS272" s="38">
        <v>11775</v>
      </c>
      <c r="AT272" s="36" t="s">
        <v>6849</v>
      </c>
      <c r="AU272" s="42">
        <v>1</v>
      </c>
      <c r="AV272" s="44">
        <v>100</v>
      </c>
      <c r="AW272" s="42">
        <v>1</v>
      </c>
      <c r="AX272" s="36" t="s">
        <v>1070</v>
      </c>
      <c r="AY272" s="42">
        <v>955</v>
      </c>
      <c r="AZ272" s="43">
        <v>955</v>
      </c>
      <c r="BA272" s="38"/>
      <c r="BB272" s="36"/>
      <c r="BC272" s="36"/>
    </row>
    <row r="273" spans="1:55" ht="15" customHeight="1">
      <c r="A273" s="38">
        <v>173894</v>
      </c>
      <c r="B273" s="37" t="s">
        <v>1073</v>
      </c>
      <c r="C273" s="39">
        <v>45474</v>
      </c>
      <c r="D273" s="39">
        <v>45489.529652777797</v>
      </c>
      <c r="E273" s="36" t="s">
        <v>6859</v>
      </c>
      <c r="F273" s="38">
        <v>11775</v>
      </c>
      <c r="G273" s="36" t="s">
        <v>6858</v>
      </c>
      <c r="H273" s="40">
        <v>1</v>
      </c>
      <c r="I273" s="36"/>
      <c r="J273" s="40">
        <v>2865.03</v>
      </c>
      <c r="K273" s="41">
        <v>2865.03</v>
      </c>
      <c r="L273" s="41">
        <v>0</v>
      </c>
      <c r="M273" s="41">
        <v>0</v>
      </c>
      <c r="N273" s="40">
        <v>1</v>
      </c>
      <c r="O273" s="36" t="s">
        <v>1070</v>
      </c>
      <c r="P273" s="40">
        <v>1</v>
      </c>
      <c r="Q273" s="41">
        <v>2865.03</v>
      </c>
      <c r="R273" s="42">
        <v>0</v>
      </c>
      <c r="S273" s="43">
        <v>0</v>
      </c>
      <c r="T273" s="40"/>
      <c r="U273" s="38">
        <v>549</v>
      </c>
      <c r="V273" s="36" t="s">
        <v>1069</v>
      </c>
      <c r="W273" s="36" t="s">
        <v>1124</v>
      </c>
      <c r="X273" s="36" t="s">
        <v>1068</v>
      </c>
      <c r="Y273" s="38">
        <v>427</v>
      </c>
      <c r="Z273" s="36" t="s">
        <v>6853</v>
      </c>
      <c r="AA273" s="38">
        <v>21</v>
      </c>
      <c r="AB273" s="36" t="s">
        <v>1108</v>
      </c>
      <c r="AC273" s="38">
        <v>57</v>
      </c>
      <c r="AD273" s="36" t="s">
        <v>1065</v>
      </c>
      <c r="AE273" s="36"/>
      <c r="AF273" s="36" t="s">
        <v>1064</v>
      </c>
      <c r="AG273" s="38">
        <v>54148</v>
      </c>
      <c r="AH273" s="38">
        <v>6938</v>
      </c>
      <c r="AI273" s="36" t="s">
        <v>6852</v>
      </c>
      <c r="AJ273" s="38"/>
      <c r="AK273" s="36"/>
      <c r="AL273" s="36" t="s">
        <v>6857</v>
      </c>
      <c r="AM273" s="36" t="s">
        <v>6856</v>
      </c>
      <c r="AN273" s="38">
        <v>52</v>
      </c>
      <c r="AO273" s="36" t="s">
        <v>1062</v>
      </c>
      <c r="AP273" s="36" t="s">
        <v>4331</v>
      </c>
      <c r="AQ273" s="36" t="s">
        <v>4330</v>
      </c>
      <c r="AR273" s="36" t="s">
        <v>1320</v>
      </c>
      <c r="AS273" s="38">
        <v>11775</v>
      </c>
      <c r="AT273" s="36" t="s">
        <v>6849</v>
      </c>
      <c r="AU273" s="42">
        <v>1</v>
      </c>
      <c r="AV273" s="44">
        <v>100</v>
      </c>
      <c r="AW273" s="42">
        <v>1</v>
      </c>
      <c r="AX273" s="36" t="s">
        <v>1070</v>
      </c>
      <c r="AY273" s="42">
        <v>2865.03</v>
      </c>
      <c r="AZ273" s="43">
        <v>2865.03</v>
      </c>
      <c r="BA273" s="38"/>
      <c r="BB273" s="36"/>
      <c r="BC273" s="36"/>
    </row>
    <row r="274" spans="1:55" ht="15" customHeight="1">
      <c r="A274" s="38">
        <v>173891</v>
      </c>
      <c r="B274" s="37" t="s">
        <v>1073</v>
      </c>
      <c r="C274" s="39">
        <v>45474</v>
      </c>
      <c r="D274" s="39">
        <v>45489.514016203699</v>
      </c>
      <c r="E274" s="36" t="s">
        <v>6855</v>
      </c>
      <c r="F274" s="38">
        <v>11775</v>
      </c>
      <c r="G274" s="36" t="s">
        <v>6854</v>
      </c>
      <c r="H274" s="40">
        <v>1</v>
      </c>
      <c r="I274" s="36"/>
      <c r="J274" s="40">
        <v>955</v>
      </c>
      <c r="K274" s="41">
        <v>955</v>
      </c>
      <c r="L274" s="41">
        <v>0</v>
      </c>
      <c r="M274" s="41">
        <v>0</v>
      </c>
      <c r="N274" s="40">
        <v>1</v>
      </c>
      <c r="O274" s="36" t="s">
        <v>1070</v>
      </c>
      <c r="P274" s="40">
        <v>1</v>
      </c>
      <c r="Q274" s="41">
        <v>955</v>
      </c>
      <c r="R274" s="42">
        <v>0</v>
      </c>
      <c r="S274" s="43">
        <v>0</v>
      </c>
      <c r="T274" s="40"/>
      <c r="U274" s="38">
        <v>549</v>
      </c>
      <c r="V274" s="36" t="s">
        <v>1069</v>
      </c>
      <c r="W274" s="36" t="s">
        <v>1124</v>
      </c>
      <c r="X274" s="36" t="s">
        <v>1068</v>
      </c>
      <c r="Y274" s="38">
        <v>427</v>
      </c>
      <c r="Z274" s="36" t="s">
        <v>6853</v>
      </c>
      <c r="AA274" s="38">
        <v>21</v>
      </c>
      <c r="AB274" s="36" t="s">
        <v>1108</v>
      </c>
      <c r="AC274" s="38">
        <v>57</v>
      </c>
      <c r="AD274" s="36" t="s">
        <v>1065</v>
      </c>
      <c r="AE274" s="36"/>
      <c r="AF274" s="36" t="s">
        <v>1064</v>
      </c>
      <c r="AG274" s="38">
        <v>54147</v>
      </c>
      <c r="AH274" s="38">
        <v>6938</v>
      </c>
      <c r="AI274" s="36" t="s">
        <v>6852</v>
      </c>
      <c r="AJ274" s="38"/>
      <c r="AK274" s="36"/>
      <c r="AL274" s="36" t="s">
        <v>6851</v>
      </c>
      <c r="AM274" s="36" t="s">
        <v>6850</v>
      </c>
      <c r="AN274" s="38">
        <v>52</v>
      </c>
      <c r="AO274" s="36" t="s">
        <v>1062</v>
      </c>
      <c r="AP274" s="36" t="s">
        <v>4331</v>
      </c>
      <c r="AQ274" s="36" t="s">
        <v>4330</v>
      </c>
      <c r="AR274" s="36" t="s">
        <v>1320</v>
      </c>
      <c r="AS274" s="38">
        <v>11775</v>
      </c>
      <c r="AT274" s="36" t="s">
        <v>6849</v>
      </c>
      <c r="AU274" s="42">
        <v>1</v>
      </c>
      <c r="AV274" s="44">
        <v>100</v>
      </c>
      <c r="AW274" s="42">
        <v>1</v>
      </c>
      <c r="AX274" s="36" t="s">
        <v>1070</v>
      </c>
      <c r="AY274" s="42">
        <v>955</v>
      </c>
      <c r="AZ274" s="43">
        <v>955</v>
      </c>
      <c r="BA274" s="38"/>
      <c r="BB274" s="36"/>
      <c r="BC274" s="36"/>
    </row>
    <row r="275" spans="1:55" ht="15" customHeight="1">
      <c r="A275" s="38">
        <v>173846</v>
      </c>
      <c r="B275" s="37" t="s">
        <v>1073</v>
      </c>
      <c r="C275" s="39">
        <v>45489</v>
      </c>
      <c r="D275" s="39">
        <v>45489.433090277802</v>
      </c>
      <c r="E275" s="36" t="s">
        <v>6848</v>
      </c>
      <c r="F275" s="38">
        <v>19532</v>
      </c>
      <c r="G275" s="36" t="s">
        <v>6728</v>
      </c>
      <c r="H275" s="40">
        <v>13.38</v>
      </c>
      <c r="I275" s="36"/>
      <c r="J275" s="40">
        <v>26.651</v>
      </c>
      <c r="K275" s="41">
        <v>356.59</v>
      </c>
      <c r="L275" s="41">
        <v>0</v>
      </c>
      <c r="M275" s="41">
        <v>0</v>
      </c>
      <c r="N275" s="40">
        <v>13.38</v>
      </c>
      <c r="O275" s="36" t="s">
        <v>1136</v>
      </c>
      <c r="P275" s="40">
        <v>13.38</v>
      </c>
      <c r="Q275" s="41">
        <v>356.59</v>
      </c>
      <c r="R275" s="42">
        <v>0</v>
      </c>
      <c r="S275" s="43">
        <v>0</v>
      </c>
      <c r="T275" s="40"/>
      <c r="U275" s="38">
        <v>549</v>
      </c>
      <c r="V275" s="36" t="s">
        <v>1069</v>
      </c>
      <c r="W275" s="36" t="s">
        <v>901</v>
      </c>
      <c r="X275" s="36" t="s">
        <v>1068</v>
      </c>
      <c r="Y275" s="38">
        <v>335</v>
      </c>
      <c r="Z275" s="36" t="s">
        <v>2518</v>
      </c>
      <c r="AA275" s="38">
        <v>21</v>
      </c>
      <c r="AB275" s="36" t="s">
        <v>1108</v>
      </c>
      <c r="AC275" s="38">
        <v>57</v>
      </c>
      <c r="AD275" s="36" t="s">
        <v>1065</v>
      </c>
      <c r="AE275" s="36"/>
      <c r="AF275" s="36" t="s">
        <v>1064</v>
      </c>
      <c r="AG275" s="38">
        <v>54135</v>
      </c>
      <c r="AH275" s="38">
        <v>788</v>
      </c>
      <c r="AI275" s="36" t="s">
        <v>1681</v>
      </c>
      <c r="AJ275" s="38"/>
      <c r="AK275" s="36"/>
      <c r="AL275" s="36" t="s">
        <v>6847</v>
      </c>
      <c r="AM275" s="36" t="s">
        <v>6846</v>
      </c>
      <c r="AN275" s="38">
        <v>52</v>
      </c>
      <c r="AO275" s="36" t="s">
        <v>1062</v>
      </c>
      <c r="AP275" s="36" t="s">
        <v>1116</v>
      </c>
      <c r="AQ275" s="36" t="s">
        <v>1060</v>
      </c>
      <c r="AR275" s="36" t="s">
        <v>1075</v>
      </c>
      <c r="AS275" s="38">
        <v>19532</v>
      </c>
      <c r="AT275" s="36" t="s">
        <v>6728</v>
      </c>
      <c r="AU275" s="42">
        <v>13.38</v>
      </c>
      <c r="AV275" s="44">
        <v>100</v>
      </c>
      <c r="AW275" s="42">
        <v>13.38</v>
      </c>
      <c r="AX275" s="36" t="s">
        <v>1136</v>
      </c>
      <c r="AY275" s="42">
        <v>26.651</v>
      </c>
      <c r="AZ275" s="43">
        <v>356.59</v>
      </c>
      <c r="BA275" s="38"/>
      <c r="BB275" s="36"/>
      <c r="BC275" s="36"/>
    </row>
    <row r="276" spans="1:55" ht="15" customHeight="1">
      <c r="A276" s="38">
        <v>173845</v>
      </c>
      <c r="B276" s="37" t="s">
        <v>1073</v>
      </c>
      <c r="C276" s="39">
        <v>45489</v>
      </c>
      <c r="D276" s="39">
        <v>45489.433090277802</v>
      </c>
      <c r="E276" s="36" t="s">
        <v>6848</v>
      </c>
      <c r="F276" s="38">
        <v>197</v>
      </c>
      <c r="G276" s="36" t="s">
        <v>1655</v>
      </c>
      <c r="H276" s="40">
        <v>5</v>
      </c>
      <c r="I276" s="36"/>
      <c r="J276" s="40">
        <v>7.2</v>
      </c>
      <c r="K276" s="41">
        <v>36</v>
      </c>
      <c r="L276" s="41">
        <v>0</v>
      </c>
      <c r="M276" s="41">
        <v>0</v>
      </c>
      <c r="N276" s="40">
        <v>5</v>
      </c>
      <c r="O276" s="36" t="s">
        <v>1159</v>
      </c>
      <c r="P276" s="40">
        <v>5</v>
      </c>
      <c r="Q276" s="41">
        <v>36</v>
      </c>
      <c r="R276" s="42">
        <v>0</v>
      </c>
      <c r="S276" s="43">
        <v>0</v>
      </c>
      <c r="T276" s="40"/>
      <c r="U276" s="38">
        <v>549</v>
      </c>
      <c r="V276" s="36" t="s">
        <v>1069</v>
      </c>
      <c r="W276" s="36" t="s">
        <v>901</v>
      </c>
      <c r="X276" s="36" t="s">
        <v>1068</v>
      </c>
      <c r="Y276" s="38">
        <v>307</v>
      </c>
      <c r="Z276" s="36" t="s">
        <v>1158</v>
      </c>
      <c r="AA276" s="38">
        <v>21</v>
      </c>
      <c r="AB276" s="36" t="s">
        <v>1108</v>
      </c>
      <c r="AC276" s="38">
        <v>57</v>
      </c>
      <c r="AD276" s="36" t="s">
        <v>1065</v>
      </c>
      <c r="AE276" s="36"/>
      <c r="AF276" s="36" t="s">
        <v>1064</v>
      </c>
      <c r="AG276" s="38">
        <v>54135</v>
      </c>
      <c r="AH276" s="38">
        <v>788</v>
      </c>
      <c r="AI276" s="36" t="s">
        <v>1681</v>
      </c>
      <c r="AJ276" s="38"/>
      <c r="AK276" s="36"/>
      <c r="AL276" s="36" t="s">
        <v>6847</v>
      </c>
      <c r="AM276" s="36" t="s">
        <v>6846</v>
      </c>
      <c r="AN276" s="38">
        <v>52</v>
      </c>
      <c r="AO276" s="36" t="s">
        <v>1062</v>
      </c>
      <c r="AP276" s="36" t="s">
        <v>5129</v>
      </c>
      <c r="AQ276" s="36" t="s">
        <v>5128</v>
      </c>
      <c r="AR276" s="36" t="s">
        <v>5127</v>
      </c>
      <c r="AS276" s="38">
        <v>197</v>
      </c>
      <c r="AT276" s="36" t="s">
        <v>1655</v>
      </c>
      <c r="AU276" s="42">
        <v>5</v>
      </c>
      <c r="AV276" s="44">
        <v>100</v>
      </c>
      <c r="AW276" s="42">
        <v>5</v>
      </c>
      <c r="AX276" s="36" t="s">
        <v>1159</v>
      </c>
      <c r="AY276" s="42">
        <v>7.2</v>
      </c>
      <c r="AZ276" s="43">
        <v>36</v>
      </c>
      <c r="BA276" s="38"/>
      <c r="BB276" s="36"/>
      <c r="BC276" s="36"/>
    </row>
    <row r="277" spans="1:55" ht="15" customHeight="1">
      <c r="A277" s="38">
        <v>173844</v>
      </c>
      <c r="B277" s="37" t="s">
        <v>1073</v>
      </c>
      <c r="C277" s="39">
        <v>45489</v>
      </c>
      <c r="D277" s="39">
        <v>45489.433078703703</v>
      </c>
      <c r="E277" s="36" t="s">
        <v>6848</v>
      </c>
      <c r="F277" s="38">
        <v>194</v>
      </c>
      <c r="G277" s="36" t="s">
        <v>1653</v>
      </c>
      <c r="H277" s="40">
        <v>80</v>
      </c>
      <c r="I277" s="36"/>
      <c r="J277" s="40">
        <v>1.9797</v>
      </c>
      <c r="K277" s="41">
        <v>158.38</v>
      </c>
      <c r="L277" s="41">
        <v>0</v>
      </c>
      <c r="M277" s="41">
        <v>0</v>
      </c>
      <c r="N277" s="40">
        <v>80</v>
      </c>
      <c r="O277" s="36" t="s">
        <v>1159</v>
      </c>
      <c r="P277" s="40">
        <v>80</v>
      </c>
      <c r="Q277" s="41">
        <v>158.38</v>
      </c>
      <c r="R277" s="42">
        <v>0</v>
      </c>
      <c r="S277" s="43">
        <v>0</v>
      </c>
      <c r="T277" s="40"/>
      <c r="U277" s="38">
        <v>549</v>
      </c>
      <c r="V277" s="36" t="s">
        <v>1069</v>
      </c>
      <c r="W277" s="36" t="s">
        <v>901</v>
      </c>
      <c r="X277" s="36" t="s">
        <v>1068</v>
      </c>
      <c r="Y277" s="38">
        <v>307</v>
      </c>
      <c r="Z277" s="36" t="s">
        <v>1158</v>
      </c>
      <c r="AA277" s="38">
        <v>21</v>
      </c>
      <c r="AB277" s="36" t="s">
        <v>1108</v>
      </c>
      <c r="AC277" s="38">
        <v>57</v>
      </c>
      <c r="AD277" s="36" t="s">
        <v>1065</v>
      </c>
      <c r="AE277" s="36"/>
      <c r="AF277" s="36" t="s">
        <v>1064</v>
      </c>
      <c r="AG277" s="38">
        <v>54135</v>
      </c>
      <c r="AH277" s="38">
        <v>788</v>
      </c>
      <c r="AI277" s="36" t="s">
        <v>1681</v>
      </c>
      <c r="AJ277" s="38"/>
      <c r="AK277" s="36"/>
      <c r="AL277" s="36" t="s">
        <v>6847</v>
      </c>
      <c r="AM277" s="36" t="s">
        <v>6846</v>
      </c>
      <c r="AN277" s="38">
        <v>52</v>
      </c>
      <c r="AO277" s="36" t="s">
        <v>1062</v>
      </c>
      <c r="AP277" s="36" t="s">
        <v>5129</v>
      </c>
      <c r="AQ277" s="36" t="s">
        <v>5128</v>
      </c>
      <c r="AR277" s="36" t="s">
        <v>5127</v>
      </c>
      <c r="AS277" s="38">
        <v>194</v>
      </c>
      <c r="AT277" s="36" t="s">
        <v>1653</v>
      </c>
      <c r="AU277" s="42">
        <v>80</v>
      </c>
      <c r="AV277" s="44">
        <v>100</v>
      </c>
      <c r="AW277" s="42">
        <v>80</v>
      </c>
      <c r="AX277" s="36" t="s">
        <v>1159</v>
      </c>
      <c r="AY277" s="42">
        <v>1.9797</v>
      </c>
      <c r="AZ277" s="43">
        <v>158.38</v>
      </c>
      <c r="BA277" s="38"/>
      <c r="BB277" s="36"/>
      <c r="BC277" s="36"/>
    </row>
    <row r="278" spans="1:55" ht="15" hidden="1" customHeight="1">
      <c r="A278" s="38">
        <v>173843</v>
      </c>
      <c r="B278" s="37" t="s">
        <v>1073</v>
      </c>
      <c r="C278" s="39">
        <v>45489</v>
      </c>
      <c r="D278" s="39">
        <v>45489.4273032407</v>
      </c>
      <c r="E278" s="36" t="s">
        <v>6843</v>
      </c>
      <c r="F278" s="38">
        <v>16327</v>
      </c>
      <c r="G278" s="36" t="s">
        <v>6845</v>
      </c>
      <c r="H278" s="40">
        <v>1</v>
      </c>
      <c r="I278" s="36"/>
      <c r="J278" s="40">
        <v>100</v>
      </c>
      <c r="K278" s="41">
        <v>100</v>
      </c>
      <c r="L278" s="41">
        <v>0</v>
      </c>
      <c r="M278" s="41">
        <v>0</v>
      </c>
      <c r="N278" s="40">
        <v>1</v>
      </c>
      <c r="O278" s="36" t="s">
        <v>1079</v>
      </c>
      <c r="P278" s="40">
        <v>1</v>
      </c>
      <c r="Q278" s="41">
        <v>100</v>
      </c>
      <c r="R278" s="42">
        <v>0</v>
      </c>
      <c r="S278" s="43">
        <v>0</v>
      </c>
      <c r="T278" s="40"/>
      <c r="U278" s="38">
        <v>549</v>
      </c>
      <c r="V278" s="36" t="s">
        <v>1069</v>
      </c>
      <c r="W278" s="36" t="s">
        <v>1124</v>
      </c>
      <c r="X278" s="36" t="s">
        <v>1068</v>
      </c>
      <c r="Y278" s="38">
        <v>437</v>
      </c>
      <c r="Z278" s="36" t="s">
        <v>2493</v>
      </c>
      <c r="AA278" s="38">
        <v>9</v>
      </c>
      <c r="AB278" s="36" t="s">
        <v>1122</v>
      </c>
      <c r="AC278" s="38">
        <v>41</v>
      </c>
      <c r="AD278" s="36" t="s">
        <v>3222</v>
      </c>
      <c r="AE278" s="36"/>
      <c r="AF278" s="36" t="s">
        <v>1064</v>
      </c>
      <c r="AG278" s="38">
        <v>54133</v>
      </c>
      <c r="AH278" s="38">
        <v>14984</v>
      </c>
      <c r="AI278" s="36" t="s">
        <v>6819</v>
      </c>
      <c r="AJ278" s="38"/>
      <c r="AK278" s="36"/>
      <c r="AL278" s="36" t="s">
        <v>6841</v>
      </c>
      <c r="AM278" s="36" t="s">
        <v>6840</v>
      </c>
      <c r="AN278" s="38">
        <v>52</v>
      </c>
      <c r="AO278" s="36" t="s">
        <v>1062</v>
      </c>
      <c r="AP278" s="36" t="s">
        <v>6605</v>
      </c>
      <c r="AQ278" s="36" t="s">
        <v>6604</v>
      </c>
      <c r="AR278" s="36" t="s">
        <v>5127</v>
      </c>
      <c r="AS278" s="38">
        <v>16327</v>
      </c>
      <c r="AT278" s="36" t="s">
        <v>2493</v>
      </c>
      <c r="AU278" s="42">
        <v>1</v>
      </c>
      <c r="AV278" s="44">
        <v>100</v>
      </c>
      <c r="AW278" s="42">
        <v>1</v>
      </c>
      <c r="AX278" s="36" t="s">
        <v>1079</v>
      </c>
      <c r="AY278" s="42">
        <v>100</v>
      </c>
      <c r="AZ278" s="43">
        <v>100</v>
      </c>
      <c r="BA278" s="38"/>
      <c r="BB278" s="36"/>
      <c r="BC278" s="36"/>
    </row>
    <row r="279" spans="1:55" ht="15" hidden="1" customHeight="1">
      <c r="A279" s="38">
        <v>173842</v>
      </c>
      <c r="B279" s="37" t="s">
        <v>1073</v>
      </c>
      <c r="C279" s="39">
        <v>45489</v>
      </c>
      <c r="D279" s="39">
        <v>45489.427291666703</v>
      </c>
      <c r="E279" s="36" t="s">
        <v>6843</v>
      </c>
      <c r="F279" s="38">
        <v>127</v>
      </c>
      <c r="G279" s="36" t="s">
        <v>6844</v>
      </c>
      <c r="H279" s="40">
        <v>2</v>
      </c>
      <c r="I279" s="36"/>
      <c r="J279" s="40">
        <v>115</v>
      </c>
      <c r="K279" s="41">
        <v>230</v>
      </c>
      <c r="L279" s="41">
        <v>0</v>
      </c>
      <c r="M279" s="41">
        <v>0</v>
      </c>
      <c r="N279" s="40">
        <v>2</v>
      </c>
      <c r="O279" s="36" t="s">
        <v>2054</v>
      </c>
      <c r="P279" s="40">
        <v>2</v>
      </c>
      <c r="Q279" s="41">
        <v>230</v>
      </c>
      <c r="R279" s="42">
        <v>0</v>
      </c>
      <c r="S279" s="43">
        <v>0</v>
      </c>
      <c r="T279" s="40"/>
      <c r="U279" s="38">
        <v>549</v>
      </c>
      <c r="V279" s="36" t="s">
        <v>1069</v>
      </c>
      <c r="W279" s="36" t="s">
        <v>1124</v>
      </c>
      <c r="X279" s="36" t="s">
        <v>1068</v>
      </c>
      <c r="Y279" s="38">
        <v>307</v>
      </c>
      <c r="Z279" s="36" t="s">
        <v>1158</v>
      </c>
      <c r="AA279" s="38">
        <v>9</v>
      </c>
      <c r="AB279" s="36" t="s">
        <v>1122</v>
      </c>
      <c r="AC279" s="38">
        <v>41</v>
      </c>
      <c r="AD279" s="36" t="s">
        <v>3222</v>
      </c>
      <c r="AE279" s="36"/>
      <c r="AF279" s="36" t="s">
        <v>1064</v>
      </c>
      <c r="AG279" s="38">
        <v>54133</v>
      </c>
      <c r="AH279" s="38">
        <v>14984</v>
      </c>
      <c r="AI279" s="36" t="s">
        <v>6819</v>
      </c>
      <c r="AJ279" s="38"/>
      <c r="AK279" s="36"/>
      <c r="AL279" s="36" t="s">
        <v>6841</v>
      </c>
      <c r="AM279" s="36" t="s">
        <v>6840</v>
      </c>
      <c r="AN279" s="38">
        <v>52</v>
      </c>
      <c r="AO279" s="36" t="s">
        <v>1062</v>
      </c>
      <c r="AP279" s="36" t="s">
        <v>6605</v>
      </c>
      <c r="AQ279" s="36" t="s">
        <v>6604</v>
      </c>
      <c r="AR279" s="36" t="s">
        <v>5127</v>
      </c>
      <c r="AS279" s="38">
        <v>127</v>
      </c>
      <c r="AT279" s="36" t="s">
        <v>2396</v>
      </c>
      <c r="AU279" s="42">
        <v>2</v>
      </c>
      <c r="AV279" s="44">
        <v>100</v>
      </c>
      <c r="AW279" s="42">
        <v>2</v>
      </c>
      <c r="AX279" s="36" t="s">
        <v>2054</v>
      </c>
      <c r="AY279" s="42">
        <v>115</v>
      </c>
      <c r="AZ279" s="43">
        <v>230</v>
      </c>
      <c r="BA279" s="38"/>
      <c r="BB279" s="36"/>
      <c r="BC279" s="36"/>
    </row>
    <row r="280" spans="1:55" ht="15" hidden="1" customHeight="1">
      <c r="A280" s="38">
        <v>173841</v>
      </c>
      <c r="B280" s="37" t="s">
        <v>1073</v>
      </c>
      <c r="C280" s="39">
        <v>45489</v>
      </c>
      <c r="D280" s="39">
        <v>45489.427280092597</v>
      </c>
      <c r="E280" s="36" t="s">
        <v>6843</v>
      </c>
      <c r="F280" s="38">
        <v>126</v>
      </c>
      <c r="G280" s="36" t="s">
        <v>6842</v>
      </c>
      <c r="H280" s="40">
        <v>1</v>
      </c>
      <c r="I280" s="36"/>
      <c r="J280" s="40">
        <v>105</v>
      </c>
      <c r="K280" s="41">
        <v>105</v>
      </c>
      <c r="L280" s="41">
        <v>0</v>
      </c>
      <c r="M280" s="41">
        <v>0</v>
      </c>
      <c r="N280" s="40">
        <v>1</v>
      </c>
      <c r="O280" s="36" t="s">
        <v>2054</v>
      </c>
      <c r="P280" s="40">
        <v>1</v>
      </c>
      <c r="Q280" s="41">
        <v>105</v>
      </c>
      <c r="R280" s="42">
        <v>0</v>
      </c>
      <c r="S280" s="43">
        <v>0</v>
      </c>
      <c r="T280" s="40"/>
      <c r="U280" s="38">
        <v>549</v>
      </c>
      <c r="V280" s="36" t="s">
        <v>1069</v>
      </c>
      <c r="W280" s="36" t="s">
        <v>1124</v>
      </c>
      <c r="X280" s="36" t="s">
        <v>1068</v>
      </c>
      <c r="Y280" s="38">
        <v>307</v>
      </c>
      <c r="Z280" s="36" t="s">
        <v>1158</v>
      </c>
      <c r="AA280" s="38">
        <v>9</v>
      </c>
      <c r="AB280" s="36" t="s">
        <v>1122</v>
      </c>
      <c r="AC280" s="38">
        <v>41</v>
      </c>
      <c r="AD280" s="36" t="s">
        <v>3222</v>
      </c>
      <c r="AE280" s="36"/>
      <c r="AF280" s="36" t="s">
        <v>1064</v>
      </c>
      <c r="AG280" s="38">
        <v>54133</v>
      </c>
      <c r="AH280" s="38">
        <v>14984</v>
      </c>
      <c r="AI280" s="36" t="s">
        <v>6819</v>
      </c>
      <c r="AJ280" s="38"/>
      <c r="AK280" s="36"/>
      <c r="AL280" s="36" t="s">
        <v>6841</v>
      </c>
      <c r="AM280" s="36" t="s">
        <v>6840</v>
      </c>
      <c r="AN280" s="38">
        <v>52</v>
      </c>
      <c r="AO280" s="36" t="s">
        <v>1062</v>
      </c>
      <c r="AP280" s="36" t="s">
        <v>6605</v>
      </c>
      <c r="AQ280" s="36" t="s">
        <v>6604</v>
      </c>
      <c r="AR280" s="36" t="s">
        <v>5127</v>
      </c>
      <c r="AS280" s="38">
        <v>126</v>
      </c>
      <c r="AT280" s="36" t="s">
        <v>3738</v>
      </c>
      <c r="AU280" s="42">
        <v>1</v>
      </c>
      <c r="AV280" s="44">
        <v>100</v>
      </c>
      <c r="AW280" s="42">
        <v>1</v>
      </c>
      <c r="AX280" s="36" t="s">
        <v>2054</v>
      </c>
      <c r="AY280" s="42">
        <v>105</v>
      </c>
      <c r="AZ280" s="43">
        <v>105</v>
      </c>
      <c r="BA280" s="38"/>
      <c r="BB280" s="36"/>
      <c r="BC280" s="36"/>
    </row>
    <row r="281" spans="1:55" ht="15" hidden="1" customHeight="1">
      <c r="A281" s="38">
        <v>173316</v>
      </c>
      <c r="B281" s="37" t="s">
        <v>1073</v>
      </c>
      <c r="C281" s="39">
        <v>45488</v>
      </c>
      <c r="D281" s="39">
        <v>45488.497013888897</v>
      </c>
      <c r="E281" s="36" t="s">
        <v>6831</v>
      </c>
      <c r="F281" s="38">
        <v>19774</v>
      </c>
      <c r="G281" s="36" t="s">
        <v>6839</v>
      </c>
      <c r="H281" s="40">
        <v>3</v>
      </c>
      <c r="I281" s="36"/>
      <c r="J281" s="40">
        <v>44.9</v>
      </c>
      <c r="K281" s="41">
        <v>134.69999999999999</v>
      </c>
      <c r="L281" s="41">
        <v>0</v>
      </c>
      <c r="M281" s="41">
        <v>0</v>
      </c>
      <c r="N281" s="40">
        <v>3</v>
      </c>
      <c r="O281" s="36" t="s">
        <v>1079</v>
      </c>
      <c r="P281" s="40">
        <v>3</v>
      </c>
      <c r="Q281" s="41">
        <v>134.69999999999999</v>
      </c>
      <c r="R281" s="42">
        <v>0</v>
      </c>
      <c r="S281" s="43">
        <v>0</v>
      </c>
      <c r="T281" s="40"/>
      <c r="U281" s="38">
        <v>549</v>
      </c>
      <c r="V281" s="36" t="s">
        <v>1069</v>
      </c>
      <c r="W281" s="36" t="s">
        <v>901</v>
      </c>
      <c r="X281" s="36" t="s">
        <v>1068</v>
      </c>
      <c r="Y281" s="38">
        <v>387</v>
      </c>
      <c r="Z281" s="36" t="s">
        <v>1571</v>
      </c>
      <c r="AA281" s="38">
        <v>9</v>
      </c>
      <c r="AB281" s="36" t="s">
        <v>1122</v>
      </c>
      <c r="AC281" s="38">
        <v>41</v>
      </c>
      <c r="AD281" s="36" t="s">
        <v>3222</v>
      </c>
      <c r="AE281" s="36"/>
      <c r="AF281" s="36" t="s">
        <v>1064</v>
      </c>
      <c r="AG281" s="38">
        <v>54095</v>
      </c>
      <c r="AH281" s="38">
        <v>8249</v>
      </c>
      <c r="AI281" s="36" t="s">
        <v>6808</v>
      </c>
      <c r="AJ281" s="38"/>
      <c r="AK281" s="36"/>
      <c r="AL281" s="36" t="s">
        <v>6829</v>
      </c>
      <c r="AM281" s="36" t="s">
        <v>6828</v>
      </c>
      <c r="AN281" s="38">
        <v>52</v>
      </c>
      <c r="AO281" s="36" t="s">
        <v>1062</v>
      </c>
      <c r="AP281" s="36" t="s">
        <v>6605</v>
      </c>
      <c r="AQ281" s="36" t="s">
        <v>6604</v>
      </c>
      <c r="AR281" s="36" t="s">
        <v>5127</v>
      </c>
      <c r="AS281" s="38">
        <v>19774</v>
      </c>
      <c r="AT281" s="36" t="s">
        <v>6839</v>
      </c>
      <c r="AU281" s="42">
        <v>3</v>
      </c>
      <c r="AV281" s="44">
        <v>100</v>
      </c>
      <c r="AW281" s="42">
        <v>3</v>
      </c>
      <c r="AX281" s="36" t="s">
        <v>1079</v>
      </c>
      <c r="AY281" s="42">
        <v>44.9</v>
      </c>
      <c r="AZ281" s="43">
        <v>134.69999999999999</v>
      </c>
      <c r="BA281" s="38"/>
      <c r="BB281" s="36"/>
      <c r="BC281" s="36"/>
    </row>
    <row r="282" spans="1:55" ht="15" hidden="1" customHeight="1">
      <c r="A282" s="38">
        <v>173315</v>
      </c>
      <c r="B282" s="37" t="s">
        <v>1073</v>
      </c>
      <c r="C282" s="39">
        <v>45488</v>
      </c>
      <c r="D282" s="39">
        <v>45488.497002314798</v>
      </c>
      <c r="E282" s="36" t="s">
        <v>6831</v>
      </c>
      <c r="F282" s="38">
        <v>19773</v>
      </c>
      <c r="G282" s="36" t="s">
        <v>6838</v>
      </c>
      <c r="H282" s="40">
        <v>1</v>
      </c>
      <c r="I282" s="36"/>
      <c r="J282" s="40">
        <v>9.9</v>
      </c>
      <c r="K282" s="41">
        <v>9.9</v>
      </c>
      <c r="L282" s="41">
        <v>0</v>
      </c>
      <c r="M282" s="41">
        <v>0</v>
      </c>
      <c r="N282" s="40">
        <v>1</v>
      </c>
      <c r="O282" s="36" t="s">
        <v>1079</v>
      </c>
      <c r="P282" s="40">
        <v>1</v>
      </c>
      <c r="Q282" s="41">
        <v>9.9</v>
      </c>
      <c r="R282" s="42">
        <v>0</v>
      </c>
      <c r="S282" s="43">
        <v>0</v>
      </c>
      <c r="T282" s="40"/>
      <c r="U282" s="38">
        <v>549</v>
      </c>
      <c r="V282" s="36" t="s">
        <v>1069</v>
      </c>
      <c r="W282" s="36" t="s">
        <v>901</v>
      </c>
      <c r="X282" s="36" t="s">
        <v>1068</v>
      </c>
      <c r="Y282" s="38">
        <v>323</v>
      </c>
      <c r="Z282" s="36" t="s">
        <v>1084</v>
      </c>
      <c r="AA282" s="38">
        <v>9</v>
      </c>
      <c r="AB282" s="36" t="s">
        <v>1122</v>
      </c>
      <c r="AC282" s="38">
        <v>41</v>
      </c>
      <c r="AD282" s="36" t="s">
        <v>3222</v>
      </c>
      <c r="AE282" s="36"/>
      <c r="AF282" s="36" t="s">
        <v>1064</v>
      </c>
      <c r="AG282" s="38">
        <v>54095</v>
      </c>
      <c r="AH282" s="38">
        <v>8249</v>
      </c>
      <c r="AI282" s="36" t="s">
        <v>6808</v>
      </c>
      <c r="AJ282" s="38"/>
      <c r="AK282" s="36"/>
      <c r="AL282" s="36" t="s">
        <v>6829</v>
      </c>
      <c r="AM282" s="36" t="s">
        <v>6828</v>
      </c>
      <c r="AN282" s="38">
        <v>52</v>
      </c>
      <c r="AO282" s="36" t="s">
        <v>1062</v>
      </c>
      <c r="AP282" s="36" t="s">
        <v>6605</v>
      </c>
      <c r="AQ282" s="36" t="s">
        <v>6604</v>
      </c>
      <c r="AR282" s="36" t="s">
        <v>5127</v>
      </c>
      <c r="AS282" s="38">
        <v>19773</v>
      </c>
      <c r="AT282" s="36" t="s">
        <v>6838</v>
      </c>
      <c r="AU282" s="42">
        <v>1</v>
      </c>
      <c r="AV282" s="44">
        <v>100</v>
      </c>
      <c r="AW282" s="42">
        <v>1</v>
      </c>
      <c r="AX282" s="36" t="s">
        <v>1079</v>
      </c>
      <c r="AY282" s="42">
        <v>9.9</v>
      </c>
      <c r="AZ282" s="43">
        <v>9.9</v>
      </c>
      <c r="BA282" s="38"/>
      <c r="BB282" s="36"/>
      <c r="BC282" s="36"/>
    </row>
    <row r="283" spans="1:55" ht="15" hidden="1" customHeight="1">
      <c r="A283" s="38">
        <v>173314</v>
      </c>
      <c r="B283" s="37" t="s">
        <v>1073</v>
      </c>
      <c r="C283" s="39">
        <v>45488</v>
      </c>
      <c r="D283" s="39">
        <v>45488.496990740699</v>
      </c>
      <c r="E283" s="36" t="s">
        <v>6831</v>
      </c>
      <c r="F283" s="38">
        <v>7954</v>
      </c>
      <c r="G283" s="36" t="s">
        <v>6837</v>
      </c>
      <c r="H283" s="40">
        <v>1</v>
      </c>
      <c r="I283" s="36"/>
      <c r="J283" s="40">
        <v>1.7</v>
      </c>
      <c r="K283" s="41">
        <v>1.7</v>
      </c>
      <c r="L283" s="41">
        <v>0</v>
      </c>
      <c r="M283" s="41">
        <v>0</v>
      </c>
      <c r="N283" s="40">
        <v>1</v>
      </c>
      <c r="O283" s="36" t="s">
        <v>1079</v>
      </c>
      <c r="P283" s="40">
        <v>1</v>
      </c>
      <c r="Q283" s="41">
        <v>1.7</v>
      </c>
      <c r="R283" s="42">
        <v>0</v>
      </c>
      <c r="S283" s="43">
        <v>0</v>
      </c>
      <c r="T283" s="40"/>
      <c r="U283" s="38">
        <v>549</v>
      </c>
      <c r="V283" s="36" t="s">
        <v>1069</v>
      </c>
      <c r="W283" s="36" t="s">
        <v>901</v>
      </c>
      <c r="X283" s="36" t="s">
        <v>1068</v>
      </c>
      <c r="Y283" s="38">
        <v>388</v>
      </c>
      <c r="Z283" s="36" t="s">
        <v>1089</v>
      </c>
      <c r="AA283" s="38">
        <v>9</v>
      </c>
      <c r="AB283" s="36" t="s">
        <v>1122</v>
      </c>
      <c r="AC283" s="38">
        <v>41</v>
      </c>
      <c r="AD283" s="36" t="s">
        <v>3222</v>
      </c>
      <c r="AE283" s="36"/>
      <c r="AF283" s="36" t="s">
        <v>1064</v>
      </c>
      <c r="AG283" s="38">
        <v>54095</v>
      </c>
      <c r="AH283" s="38">
        <v>8249</v>
      </c>
      <c r="AI283" s="36" t="s">
        <v>6808</v>
      </c>
      <c r="AJ283" s="38"/>
      <c r="AK283" s="36"/>
      <c r="AL283" s="36" t="s">
        <v>6829</v>
      </c>
      <c r="AM283" s="36" t="s">
        <v>6828</v>
      </c>
      <c r="AN283" s="38">
        <v>52</v>
      </c>
      <c r="AO283" s="36" t="s">
        <v>1062</v>
      </c>
      <c r="AP283" s="36" t="s">
        <v>6605</v>
      </c>
      <c r="AQ283" s="36" t="s">
        <v>6604</v>
      </c>
      <c r="AR283" s="36" t="s">
        <v>5127</v>
      </c>
      <c r="AS283" s="38">
        <v>7954</v>
      </c>
      <c r="AT283" s="36" t="s">
        <v>6837</v>
      </c>
      <c r="AU283" s="42">
        <v>1</v>
      </c>
      <c r="AV283" s="44">
        <v>100</v>
      </c>
      <c r="AW283" s="42">
        <v>1</v>
      </c>
      <c r="AX283" s="36" t="s">
        <v>1079</v>
      </c>
      <c r="AY283" s="42">
        <v>1.7</v>
      </c>
      <c r="AZ283" s="43">
        <v>1.7</v>
      </c>
      <c r="BA283" s="38"/>
      <c r="BB283" s="36"/>
      <c r="BC283" s="36"/>
    </row>
    <row r="284" spans="1:55" ht="15" hidden="1" customHeight="1">
      <c r="A284" s="38">
        <v>173313</v>
      </c>
      <c r="B284" s="37" t="s">
        <v>1073</v>
      </c>
      <c r="C284" s="39">
        <v>45488</v>
      </c>
      <c r="D284" s="39">
        <v>45488.496990740699</v>
      </c>
      <c r="E284" s="36" t="s">
        <v>6831</v>
      </c>
      <c r="F284" s="38">
        <v>7911</v>
      </c>
      <c r="G284" s="36" t="s">
        <v>6836</v>
      </c>
      <c r="H284" s="40">
        <v>1</v>
      </c>
      <c r="I284" s="36"/>
      <c r="J284" s="40">
        <v>2.2999999999999998</v>
      </c>
      <c r="K284" s="41">
        <v>2.2999999999999998</v>
      </c>
      <c r="L284" s="41">
        <v>0</v>
      </c>
      <c r="M284" s="41">
        <v>0</v>
      </c>
      <c r="N284" s="40">
        <v>1</v>
      </c>
      <c r="O284" s="36" t="s">
        <v>1079</v>
      </c>
      <c r="P284" s="40">
        <v>1</v>
      </c>
      <c r="Q284" s="41">
        <v>2.2999999999999998</v>
      </c>
      <c r="R284" s="42">
        <v>0</v>
      </c>
      <c r="S284" s="43">
        <v>0</v>
      </c>
      <c r="T284" s="40"/>
      <c r="U284" s="38">
        <v>549</v>
      </c>
      <c r="V284" s="36" t="s">
        <v>1069</v>
      </c>
      <c r="W284" s="36" t="s">
        <v>901</v>
      </c>
      <c r="X284" s="36" t="s">
        <v>1068</v>
      </c>
      <c r="Y284" s="38">
        <v>388</v>
      </c>
      <c r="Z284" s="36" t="s">
        <v>1089</v>
      </c>
      <c r="AA284" s="38">
        <v>9</v>
      </c>
      <c r="AB284" s="36" t="s">
        <v>1122</v>
      </c>
      <c r="AC284" s="38">
        <v>41</v>
      </c>
      <c r="AD284" s="36" t="s">
        <v>3222</v>
      </c>
      <c r="AE284" s="36"/>
      <c r="AF284" s="36" t="s">
        <v>1064</v>
      </c>
      <c r="AG284" s="38">
        <v>54095</v>
      </c>
      <c r="AH284" s="38">
        <v>8249</v>
      </c>
      <c r="AI284" s="36" t="s">
        <v>6808</v>
      </c>
      <c r="AJ284" s="38"/>
      <c r="AK284" s="36"/>
      <c r="AL284" s="36" t="s">
        <v>6829</v>
      </c>
      <c r="AM284" s="36" t="s">
        <v>6828</v>
      </c>
      <c r="AN284" s="38">
        <v>52</v>
      </c>
      <c r="AO284" s="36" t="s">
        <v>1062</v>
      </c>
      <c r="AP284" s="36" t="s">
        <v>6605</v>
      </c>
      <c r="AQ284" s="36" t="s">
        <v>6604</v>
      </c>
      <c r="AR284" s="36" t="s">
        <v>5127</v>
      </c>
      <c r="AS284" s="38">
        <v>7911</v>
      </c>
      <c r="AT284" s="36" t="s">
        <v>6836</v>
      </c>
      <c r="AU284" s="42">
        <v>1</v>
      </c>
      <c r="AV284" s="44">
        <v>100</v>
      </c>
      <c r="AW284" s="42">
        <v>1</v>
      </c>
      <c r="AX284" s="36" t="s">
        <v>1079</v>
      </c>
      <c r="AY284" s="42">
        <v>2.2999999999999998</v>
      </c>
      <c r="AZ284" s="43">
        <v>2.2999999999999998</v>
      </c>
      <c r="BA284" s="38"/>
      <c r="BB284" s="36"/>
      <c r="BC284" s="36"/>
    </row>
    <row r="285" spans="1:55" ht="15" hidden="1" customHeight="1">
      <c r="A285" s="38">
        <v>173312</v>
      </c>
      <c r="B285" s="37" t="s">
        <v>1073</v>
      </c>
      <c r="C285" s="39">
        <v>45488</v>
      </c>
      <c r="D285" s="39">
        <v>45488.496979166703</v>
      </c>
      <c r="E285" s="36" t="s">
        <v>6831</v>
      </c>
      <c r="F285" s="38">
        <v>7631</v>
      </c>
      <c r="G285" s="36" t="s">
        <v>4472</v>
      </c>
      <c r="H285" s="40">
        <v>1</v>
      </c>
      <c r="I285" s="36"/>
      <c r="J285" s="40">
        <v>2.9</v>
      </c>
      <c r="K285" s="41">
        <v>2.9</v>
      </c>
      <c r="L285" s="41">
        <v>0</v>
      </c>
      <c r="M285" s="41">
        <v>0</v>
      </c>
      <c r="N285" s="40">
        <v>1</v>
      </c>
      <c r="O285" s="36" t="s">
        <v>1079</v>
      </c>
      <c r="P285" s="40">
        <v>1</v>
      </c>
      <c r="Q285" s="41">
        <v>2.9</v>
      </c>
      <c r="R285" s="42">
        <v>0</v>
      </c>
      <c r="S285" s="43">
        <v>0</v>
      </c>
      <c r="T285" s="40"/>
      <c r="U285" s="38">
        <v>549</v>
      </c>
      <c r="V285" s="36" t="s">
        <v>1069</v>
      </c>
      <c r="W285" s="36" t="s">
        <v>901</v>
      </c>
      <c r="X285" s="36" t="s">
        <v>1068</v>
      </c>
      <c r="Y285" s="38">
        <v>387</v>
      </c>
      <c r="Z285" s="36" t="s">
        <v>1571</v>
      </c>
      <c r="AA285" s="38">
        <v>9</v>
      </c>
      <c r="AB285" s="36" t="s">
        <v>1122</v>
      </c>
      <c r="AC285" s="38">
        <v>41</v>
      </c>
      <c r="AD285" s="36" t="s">
        <v>3222</v>
      </c>
      <c r="AE285" s="36"/>
      <c r="AF285" s="36" t="s">
        <v>1064</v>
      </c>
      <c r="AG285" s="38">
        <v>54095</v>
      </c>
      <c r="AH285" s="38">
        <v>8249</v>
      </c>
      <c r="AI285" s="36" t="s">
        <v>6808</v>
      </c>
      <c r="AJ285" s="38"/>
      <c r="AK285" s="36"/>
      <c r="AL285" s="36" t="s">
        <v>6829</v>
      </c>
      <c r="AM285" s="36" t="s">
        <v>6828</v>
      </c>
      <c r="AN285" s="38">
        <v>52</v>
      </c>
      <c r="AO285" s="36" t="s">
        <v>1062</v>
      </c>
      <c r="AP285" s="36" t="s">
        <v>6605</v>
      </c>
      <c r="AQ285" s="36" t="s">
        <v>6604</v>
      </c>
      <c r="AR285" s="36" t="s">
        <v>5127</v>
      </c>
      <c r="AS285" s="38">
        <v>7631</v>
      </c>
      <c r="AT285" s="36" t="s">
        <v>4472</v>
      </c>
      <c r="AU285" s="42">
        <v>1</v>
      </c>
      <c r="AV285" s="44">
        <v>100</v>
      </c>
      <c r="AW285" s="42">
        <v>1</v>
      </c>
      <c r="AX285" s="36" t="s">
        <v>1079</v>
      </c>
      <c r="AY285" s="42">
        <v>2.9</v>
      </c>
      <c r="AZ285" s="43">
        <v>2.9</v>
      </c>
      <c r="BA285" s="38"/>
      <c r="BB285" s="36"/>
      <c r="BC285" s="36"/>
    </row>
    <row r="286" spans="1:55" ht="15" hidden="1" customHeight="1">
      <c r="A286" s="38">
        <v>173311</v>
      </c>
      <c r="B286" s="37" t="s">
        <v>1073</v>
      </c>
      <c r="C286" s="39">
        <v>45488</v>
      </c>
      <c r="D286" s="39">
        <v>45488.496967592597</v>
      </c>
      <c r="E286" s="36" t="s">
        <v>6831</v>
      </c>
      <c r="F286" s="38">
        <v>7599</v>
      </c>
      <c r="G286" s="36" t="s">
        <v>6835</v>
      </c>
      <c r="H286" s="40">
        <v>2</v>
      </c>
      <c r="I286" s="36"/>
      <c r="J286" s="40">
        <v>9.9</v>
      </c>
      <c r="K286" s="41">
        <v>19.8</v>
      </c>
      <c r="L286" s="41">
        <v>0</v>
      </c>
      <c r="M286" s="41">
        <v>0</v>
      </c>
      <c r="N286" s="40">
        <v>2</v>
      </c>
      <c r="O286" s="36" t="s">
        <v>1079</v>
      </c>
      <c r="P286" s="40">
        <v>2</v>
      </c>
      <c r="Q286" s="41">
        <v>19.8</v>
      </c>
      <c r="R286" s="42">
        <v>0</v>
      </c>
      <c r="S286" s="43">
        <v>0</v>
      </c>
      <c r="T286" s="40"/>
      <c r="U286" s="38">
        <v>549</v>
      </c>
      <c r="V286" s="36" t="s">
        <v>1069</v>
      </c>
      <c r="W286" s="36" t="s">
        <v>901</v>
      </c>
      <c r="X286" s="36" t="s">
        <v>1068</v>
      </c>
      <c r="Y286" s="38">
        <v>387</v>
      </c>
      <c r="Z286" s="36" t="s">
        <v>1571</v>
      </c>
      <c r="AA286" s="38">
        <v>9</v>
      </c>
      <c r="AB286" s="36" t="s">
        <v>1122</v>
      </c>
      <c r="AC286" s="38">
        <v>41</v>
      </c>
      <c r="AD286" s="36" t="s">
        <v>3222</v>
      </c>
      <c r="AE286" s="36"/>
      <c r="AF286" s="36" t="s">
        <v>1064</v>
      </c>
      <c r="AG286" s="38">
        <v>54095</v>
      </c>
      <c r="AH286" s="38">
        <v>8249</v>
      </c>
      <c r="AI286" s="36" t="s">
        <v>6808</v>
      </c>
      <c r="AJ286" s="38"/>
      <c r="AK286" s="36"/>
      <c r="AL286" s="36" t="s">
        <v>6829</v>
      </c>
      <c r="AM286" s="36" t="s">
        <v>6828</v>
      </c>
      <c r="AN286" s="38">
        <v>52</v>
      </c>
      <c r="AO286" s="36" t="s">
        <v>1062</v>
      </c>
      <c r="AP286" s="36" t="s">
        <v>6605</v>
      </c>
      <c r="AQ286" s="36" t="s">
        <v>6604</v>
      </c>
      <c r="AR286" s="36" t="s">
        <v>5127</v>
      </c>
      <c r="AS286" s="38">
        <v>7599</v>
      </c>
      <c r="AT286" s="36" t="s">
        <v>6835</v>
      </c>
      <c r="AU286" s="42">
        <v>2</v>
      </c>
      <c r="AV286" s="44">
        <v>100</v>
      </c>
      <c r="AW286" s="42">
        <v>2</v>
      </c>
      <c r="AX286" s="36" t="s">
        <v>1079</v>
      </c>
      <c r="AY286" s="42">
        <v>9.9</v>
      </c>
      <c r="AZ286" s="43">
        <v>19.8</v>
      </c>
      <c r="BA286" s="38"/>
      <c r="BB286" s="36"/>
      <c r="BC286" s="36"/>
    </row>
    <row r="287" spans="1:55" ht="15" hidden="1" customHeight="1">
      <c r="A287" s="38">
        <v>173310</v>
      </c>
      <c r="B287" s="37" t="s">
        <v>1073</v>
      </c>
      <c r="C287" s="39">
        <v>45488</v>
      </c>
      <c r="D287" s="39">
        <v>45488.496956018498</v>
      </c>
      <c r="E287" s="36" t="s">
        <v>6831</v>
      </c>
      <c r="F287" s="38">
        <v>7183</v>
      </c>
      <c r="G287" s="36" t="s">
        <v>1859</v>
      </c>
      <c r="H287" s="40">
        <v>1</v>
      </c>
      <c r="I287" s="36"/>
      <c r="J287" s="40">
        <v>49.9</v>
      </c>
      <c r="K287" s="41">
        <v>49.9</v>
      </c>
      <c r="L287" s="41">
        <v>0</v>
      </c>
      <c r="M287" s="41">
        <v>0</v>
      </c>
      <c r="N287" s="40">
        <v>1</v>
      </c>
      <c r="O287" s="36" t="s">
        <v>1808</v>
      </c>
      <c r="P287" s="40">
        <v>1</v>
      </c>
      <c r="Q287" s="41">
        <v>49.9</v>
      </c>
      <c r="R287" s="42">
        <v>0</v>
      </c>
      <c r="S287" s="43">
        <v>0</v>
      </c>
      <c r="T287" s="40"/>
      <c r="U287" s="38">
        <v>549</v>
      </c>
      <c r="V287" s="36" t="s">
        <v>1069</v>
      </c>
      <c r="W287" s="36" t="s">
        <v>901</v>
      </c>
      <c r="X287" s="36" t="s">
        <v>1068</v>
      </c>
      <c r="Y287" s="38">
        <v>385</v>
      </c>
      <c r="Z287" s="36" t="s">
        <v>1807</v>
      </c>
      <c r="AA287" s="38">
        <v>9</v>
      </c>
      <c r="AB287" s="36" t="s">
        <v>1122</v>
      </c>
      <c r="AC287" s="38">
        <v>41</v>
      </c>
      <c r="AD287" s="36" t="s">
        <v>3222</v>
      </c>
      <c r="AE287" s="36"/>
      <c r="AF287" s="36" t="s">
        <v>1064</v>
      </c>
      <c r="AG287" s="38">
        <v>54095</v>
      </c>
      <c r="AH287" s="38">
        <v>8249</v>
      </c>
      <c r="AI287" s="36" t="s">
        <v>6808</v>
      </c>
      <c r="AJ287" s="38"/>
      <c r="AK287" s="36"/>
      <c r="AL287" s="36" t="s">
        <v>6829</v>
      </c>
      <c r="AM287" s="36" t="s">
        <v>6828</v>
      </c>
      <c r="AN287" s="38">
        <v>52</v>
      </c>
      <c r="AO287" s="36" t="s">
        <v>1062</v>
      </c>
      <c r="AP287" s="36" t="s">
        <v>6605</v>
      </c>
      <c r="AQ287" s="36" t="s">
        <v>6604</v>
      </c>
      <c r="AR287" s="36" t="s">
        <v>5127</v>
      </c>
      <c r="AS287" s="38">
        <v>7183</v>
      </c>
      <c r="AT287" s="36" t="s">
        <v>1859</v>
      </c>
      <c r="AU287" s="42">
        <v>1</v>
      </c>
      <c r="AV287" s="44">
        <v>100</v>
      </c>
      <c r="AW287" s="42">
        <v>1</v>
      </c>
      <c r="AX287" s="36" t="s">
        <v>1808</v>
      </c>
      <c r="AY287" s="42">
        <v>49.9</v>
      </c>
      <c r="AZ287" s="43">
        <v>49.9</v>
      </c>
      <c r="BA287" s="38"/>
      <c r="BB287" s="36"/>
      <c r="BC287" s="36"/>
    </row>
    <row r="288" spans="1:55" ht="15" hidden="1" customHeight="1">
      <c r="A288" s="38">
        <v>173309</v>
      </c>
      <c r="B288" s="37" t="s">
        <v>1073</v>
      </c>
      <c r="C288" s="39">
        <v>45488</v>
      </c>
      <c r="D288" s="39">
        <v>45488.4969444444</v>
      </c>
      <c r="E288" s="36" t="s">
        <v>6831</v>
      </c>
      <c r="F288" s="38">
        <v>3725</v>
      </c>
      <c r="G288" s="36" t="s">
        <v>6834</v>
      </c>
      <c r="H288" s="40">
        <v>1</v>
      </c>
      <c r="I288" s="36"/>
      <c r="J288" s="40">
        <v>129.9</v>
      </c>
      <c r="K288" s="41">
        <v>129.9</v>
      </c>
      <c r="L288" s="41">
        <v>0</v>
      </c>
      <c r="M288" s="41">
        <v>0</v>
      </c>
      <c r="N288" s="40">
        <v>1</v>
      </c>
      <c r="O288" s="36" t="s">
        <v>1079</v>
      </c>
      <c r="P288" s="40">
        <v>1</v>
      </c>
      <c r="Q288" s="41">
        <v>129.9</v>
      </c>
      <c r="R288" s="42">
        <v>0</v>
      </c>
      <c r="S288" s="43">
        <v>0</v>
      </c>
      <c r="T288" s="40"/>
      <c r="U288" s="38">
        <v>549</v>
      </c>
      <c r="V288" s="36" t="s">
        <v>1069</v>
      </c>
      <c r="W288" s="36" t="s">
        <v>901</v>
      </c>
      <c r="X288" s="36" t="s">
        <v>1068</v>
      </c>
      <c r="Y288" s="38">
        <v>323</v>
      </c>
      <c r="Z288" s="36" t="s">
        <v>1084</v>
      </c>
      <c r="AA288" s="38">
        <v>9</v>
      </c>
      <c r="AB288" s="36" t="s">
        <v>1122</v>
      </c>
      <c r="AC288" s="38">
        <v>41</v>
      </c>
      <c r="AD288" s="36" t="s">
        <v>3222</v>
      </c>
      <c r="AE288" s="36"/>
      <c r="AF288" s="36" t="s">
        <v>1064</v>
      </c>
      <c r="AG288" s="38">
        <v>54095</v>
      </c>
      <c r="AH288" s="38">
        <v>8249</v>
      </c>
      <c r="AI288" s="36" t="s">
        <v>6808</v>
      </c>
      <c r="AJ288" s="38"/>
      <c r="AK288" s="36"/>
      <c r="AL288" s="36" t="s">
        <v>6829</v>
      </c>
      <c r="AM288" s="36" t="s">
        <v>6828</v>
      </c>
      <c r="AN288" s="38">
        <v>52</v>
      </c>
      <c r="AO288" s="36" t="s">
        <v>1062</v>
      </c>
      <c r="AP288" s="36" t="s">
        <v>6605</v>
      </c>
      <c r="AQ288" s="36" t="s">
        <v>6604</v>
      </c>
      <c r="AR288" s="36" t="s">
        <v>5127</v>
      </c>
      <c r="AS288" s="38">
        <v>3725</v>
      </c>
      <c r="AT288" s="36" t="s">
        <v>6834</v>
      </c>
      <c r="AU288" s="42">
        <v>1</v>
      </c>
      <c r="AV288" s="44">
        <v>100</v>
      </c>
      <c r="AW288" s="42">
        <v>1</v>
      </c>
      <c r="AX288" s="36" t="s">
        <v>1079</v>
      </c>
      <c r="AY288" s="42">
        <v>129.9</v>
      </c>
      <c r="AZ288" s="43">
        <v>129.9</v>
      </c>
      <c r="BA288" s="38"/>
      <c r="BB288" s="36"/>
      <c r="BC288" s="36"/>
    </row>
    <row r="289" spans="1:55" ht="15" hidden="1" customHeight="1">
      <c r="A289" s="38">
        <v>173308</v>
      </c>
      <c r="B289" s="37" t="s">
        <v>1073</v>
      </c>
      <c r="C289" s="39">
        <v>45488</v>
      </c>
      <c r="D289" s="39">
        <v>45488.496932870403</v>
      </c>
      <c r="E289" s="36" t="s">
        <v>6831</v>
      </c>
      <c r="F289" s="38">
        <v>3723</v>
      </c>
      <c r="G289" s="36" t="s">
        <v>6833</v>
      </c>
      <c r="H289" s="40">
        <v>2</v>
      </c>
      <c r="I289" s="36"/>
      <c r="J289" s="40">
        <v>33.9</v>
      </c>
      <c r="K289" s="41">
        <v>67.8</v>
      </c>
      <c r="L289" s="41">
        <v>0</v>
      </c>
      <c r="M289" s="41">
        <v>0</v>
      </c>
      <c r="N289" s="40">
        <v>2</v>
      </c>
      <c r="O289" s="36" t="s">
        <v>1079</v>
      </c>
      <c r="P289" s="40">
        <v>2</v>
      </c>
      <c r="Q289" s="41">
        <v>67.8</v>
      </c>
      <c r="R289" s="42">
        <v>0</v>
      </c>
      <c r="S289" s="43">
        <v>0</v>
      </c>
      <c r="T289" s="40"/>
      <c r="U289" s="38">
        <v>549</v>
      </c>
      <c r="V289" s="36" t="s">
        <v>1069</v>
      </c>
      <c r="W289" s="36" t="s">
        <v>901</v>
      </c>
      <c r="X289" s="36" t="s">
        <v>1068</v>
      </c>
      <c r="Y289" s="38">
        <v>323</v>
      </c>
      <c r="Z289" s="36" t="s">
        <v>1084</v>
      </c>
      <c r="AA289" s="38">
        <v>9</v>
      </c>
      <c r="AB289" s="36" t="s">
        <v>1122</v>
      </c>
      <c r="AC289" s="38">
        <v>41</v>
      </c>
      <c r="AD289" s="36" t="s">
        <v>3222</v>
      </c>
      <c r="AE289" s="36"/>
      <c r="AF289" s="36" t="s">
        <v>1064</v>
      </c>
      <c r="AG289" s="38">
        <v>54095</v>
      </c>
      <c r="AH289" s="38">
        <v>8249</v>
      </c>
      <c r="AI289" s="36" t="s">
        <v>6808</v>
      </c>
      <c r="AJ289" s="38"/>
      <c r="AK289" s="36"/>
      <c r="AL289" s="36" t="s">
        <v>6829</v>
      </c>
      <c r="AM289" s="36" t="s">
        <v>6828</v>
      </c>
      <c r="AN289" s="38">
        <v>52</v>
      </c>
      <c r="AO289" s="36" t="s">
        <v>1062</v>
      </c>
      <c r="AP289" s="36" t="s">
        <v>6605</v>
      </c>
      <c r="AQ289" s="36" t="s">
        <v>6604</v>
      </c>
      <c r="AR289" s="36" t="s">
        <v>5127</v>
      </c>
      <c r="AS289" s="38">
        <v>3723</v>
      </c>
      <c r="AT289" s="36" t="s">
        <v>6833</v>
      </c>
      <c r="AU289" s="42">
        <v>2</v>
      </c>
      <c r="AV289" s="44">
        <v>100</v>
      </c>
      <c r="AW289" s="42">
        <v>2</v>
      </c>
      <c r="AX289" s="36" t="s">
        <v>1079</v>
      </c>
      <c r="AY289" s="42">
        <v>33.9</v>
      </c>
      <c r="AZ289" s="43">
        <v>67.8</v>
      </c>
      <c r="BA289" s="38"/>
      <c r="BB289" s="36"/>
      <c r="BC289" s="36"/>
    </row>
    <row r="290" spans="1:55" ht="15" hidden="1" customHeight="1">
      <c r="A290" s="38">
        <v>173307</v>
      </c>
      <c r="B290" s="37" t="s">
        <v>1073</v>
      </c>
      <c r="C290" s="39">
        <v>45488</v>
      </c>
      <c r="D290" s="39">
        <v>45488.496921296297</v>
      </c>
      <c r="E290" s="36" t="s">
        <v>6831</v>
      </c>
      <c r="F290" s="38">
        <v>3721</v>
      </c>
      <c r="G290" s="36" t="s">
        <v>6832</v>
      </c>
      <c r="H290" s="40">
        <v>1</v>
      </c>
      <c r="I290" s="36"/>
      <c r="J290" s="40">
        <v>91.9</v>
      </c>
      <c r="K290" s="41">
        <v>91.9</v>
      </c>
      <c r="L290" s="41">
        <v>0</v>
      </c>
      <c r="M290" s="41">
        <v>0</v>
      </c>
      <c r="N290" s="40">
        <v>1</v>
      </c>
      <c r="O290" s="36" t="s">
        <v>1079</v>
      </c>
      <c r="P290" s="40">
        <v>1</v>
      </c>
      <c r="Q290" s="41">
        <v>91.9</v>
      </c>
      <c r="R290" s="42">
        <v>0</v>
      </c>
      <c r="S290" s="43">
        <v>0</v>
      </c>
      <c r="T290" s="40"/>
      <c r="U290" s="38">
        <v>549</v>
      </c>
      <c r="V290" s="36" t="s">
        <v>1069</v>
      </c>
      <c r="W290" s="36" t="s">
        <v>901</v>
      </c>
      <c r="X290" s="36" t="s">
        <v>1068</v>
      </c>
      <c r="Y290" s="38">
        <v>323</v>
      </c>
      <c r="Z290" s="36" t="s">
        <v>1084</v>
      </c>
      <c r="AA290" s="38">
        <v>9</v>
      </c>
      <c r="AB290" s="36" t="s">
        <v>1122</v>
      </c>
      <c r="AC290" s="38">
        <v>41</v>
      </c>
      <c r="AD290" s="36" t="s">
        <v>3222</v>
      </c>
      <c r="AE290" s="36"/>
      <c r="AF290" s="36" t="s">
        <v>1064</v>
      </c>
      <c r="AG290" s="38">
        <v>54095</v>
      </c>
      <c r="AH290" s="38">
        <v>8249</v>
      </c>
      <c r="AI290" s="36" t="s">
        <v>6808</v>
      </c>
      <c r="AJ290" s="38"/>
      <c r="AK290" s="36"/>
      <c r="AL290" s="36" t="s">
        <v>6829</v>
      </c>
      <c r="AM290" s="36" t="s">
        <v>6828</v>
      </c>
      <c r="AN290" s="38">
        <v>52</v>
      </c>
      <c r="AO290" s="36" t="s">
        <v>1062</v>
      </c>
      <c r="AP290" s="36" t="s">
        <v>6605</v>
      </c>
      <c r="AQ290" s="36" t="s">
        <v>6604</v>
      </c>
      <c r="AR290" s="36" t="s">
        <v>5127</v>
      </c>
      <c r="AS290" s="38">
        <v>3721</v>
      </c>
      <c r="AT290" s="36" t="s">
        <v>6832</v>
      </c>
      <c r="AU290" s="42">
        <v>1</v>
      </c>
      <c r="AV290" s="44">
        <v>100</v>
      </c>
      <c r="AW290" s="42">
        <v>1</v>
      </c>
      <c r="AX290" s="36" t="s">
        <v>1079</v>
      </c>
      <c r="AY290" s="42">
        <v>91.9</v>
      </c>
      <c r="AZ290" s="43">
        <v>91.9</v>
      </c>
      <c r="BA290" s="38"/>
      <c r="BB290" s="36"/>
      <c r="BC290" s="36"/>
    </row>
    <row r="291" spans="1:55" ht="15" hidden="1" customHeight="1">
      <c r="A291" s="38">
        <v>173306</v>
      </c>
      <c r="B291" s="37" t="s">
        <v>1073</v>
      </c>
      <c r="C291" s="39">
        <v>45488</v>
      </c>
      <c r="D291" s="39">
        <v>45488.496909722198</v>
      </c>
      <c r="E291" s="36" t="s">
        <v>6831</v>
      </c>
      <c r="F291" s="38">
        <v>3427</v>
      </c>
      <c r="G291" s="36" t="s">
        <v>1591</v>
      </c>
      <c r="H291" s="40">
        <v>2</v>
      </c>
      <c r="I291" s="36"/>
      <c r="J291" s="40">
        <v>3.6</v>
      </c>
      <c r="K291" s="41">
        <v>7.2</v>
      </c>
      <c r="L291" s="41">
        <v>0</v>
      </c>
      <c r="M291" s="41">
        <v>0</v>
      </c>
      <c r="N291" s="40">
        <v>2</v>
      </c>
      <c r="O291" s="36" t="s">
        <v>1079</v>
      </c>
      <c r="P291" s="40">
        <v>2</v>
      </c>
      <c r="Q291" s="41">
        <v>7.2</v>
      </c>
      <c r="R291" s="42">
        <v>0</v>
      </c>
      <c r="S291" s="43">
        <v>0</v>
      </c>
      <c r="T291" s="40"/>
      <c r="U291" s="38">
        <v>549</v>
      </c>
      <c r="V291" s="36" t="s">
        <v>1069</v>
      </c>
      <c r="W291" s="36" t="s">
        <v>901</v>
      </c>
      <c r="X291" s="36" t="s">
        <v>1068</v>
      </c>
      <c r="Y291" s="38">
        <v>340</v>
      </c>
      <c r="Z291" s="36" t="s">
        <v>1209</v>
      </c>
      <c r="AA291" s="38">
        <v>9</v>
      </c>
      <c r="AB291" s="36" t="s">
        <v>1122</v>
      </c>
      <c r="AC291" s="38">
        <v>41</v>
      </c>
      <c r="AD291" s="36" t="s">
        <v>3222</v>
      </c>
      <c r="AE291" s="36" t="s">
        <v>6830</v>
      </c>
      <c r="AF291" s="36" t="s">
        <v>1064</v>
      </c>
      <c r="AG291" s="38">
        <v>54095</v>
      </c>
      <c r="AH291" s="38">
        <v>8249</v>
      </c>
      <c r="AI291" s="36" t="s">
        <v>6808</v>
      </c>
      <c r="AJ291" s="38"/>
      <c r="AK291" s="36"/>
      <c r="AL291" s="36" t="s">
        <v>6829</v>
      </c>
      <c r="AM291" s="36" t="s">
        <v>6828</v>
      </c>
      <c r="AN291" s="38">
        <v>52</v>
      </c>
      <c r="AO291" s="36" t="s">
        <v>1062</v>
      </c>
      <c r="AP291" s="36" t="s">
        <v>6605</v>
      </c>
      <c r="AQ291" s="36" t="s">
        <v>6604</v>
      </c>
      <c r="AR291" s="36" t="s">
        <v>5127</v>
      </c>
      <c r="AS291" s="38">
        <v>3427</v>
      </c>
      <c r="AT291" s="36" t="s">
        <v>1591</v>
      </c>
      <c r="AU291" s="42">
        <v>2</v>
      </c>
      <c r="AV291" s="44">
        <v>100</v>
      </c>
      <c r="AW291" s="42">
        <v>2</v>
      </c>
      <c r="AX291" s="36" t="s">
        <v>1079</v>
      </c>
      <c r="AY291" s="42">
        <v>3.6</v>
      </c>
      <c r="AZ291" s="43">
        <v>7.2</v>
      </c>
      <c r="BA291" s="38"/>
      <c r="BB291" s="36"/>
      <c r="BC291" s="36"/>
    </row>
    <row r="292" spans="1:55" ht="15" hidden="1" customHeight="1">
      <c r="A292" s="38">
        <v>171314</v>
      </c>
      <c r="B292" s="37" t="s">
        <v>1073</v>
      </c>
      <c r="C292" s="39">
        <v>45483</v>
      </c>
      <c r="D292" s="39">
        <v>45483.592280092598</v>
      </c>
      <c r="E292" s="36" t="s">
        <v>6827</v>
      </c>
      <c r="F292" s="38">
        <v>3444</v>
      </c>
      <c r="G292" s="36" t="s">
        <v>6823</v>
      </c>
      <c r="H292" s="40">
        <v>3.6</v>
      </c>
      <c r="I292" s="36"/>
      <c r="J292" s="40">
        <v>44.413899999999998</v>
      </c>
      <c r="K292" s="41">
        <v>159.88999999999999</v>
      </c>
      <c r="L292" s="41">
        <v>0</v>
      </c>
      <c r="M292" s="41">
        <v>0</v>
      </c>
      <c r="N292" s="40">
        <v>3.6</v>
      </c>
      <c r="O292" s="36" t="s">
        <v>1110</v>
      </c>
      <c r="P292" s="40">
        <v>3.6</v>
      </c>
      <c r="Q292" s="41">
        <v>159.88999999999999</v>
      </c>
      <c r="R292" s="42">
        <v>0</v>
      </c>
      <c r="S292" s="43">
        <v>0</v>
      </c>
      <c r="T292" s="40"/>
      <c r="U292" s="38">
        <v>549</v>
      </c>
      <c r="V292" s="36" t="s">
        <v>1069</v>
      </c>
      <c r="W292" s="36" t="s">
        <v>901</v>
      </c>
      <c r="X292" s="36" t="s">
        <v>1068</v>
      </c>
      <c r="Y292" s="38">
        <v>340</v>
      </c>
      <c r="Z292" s="36" t="s">
        <v>1209</v>
      </c>
      <c r="AA292" s="38">
        <v>9</v>
      </c>
      <c r="AB292" s="36" t="s">
        <v>1122</v>
      </c>
      <c r="AC292" s="38">
        <v>41</v>
      </c>
      <c r="AD292" s="36" t="s">
        <v>3222</v>
      </c>
      <c r="AE292" s="36" t="s">
        <v>6826</v>
      </c>
      <c r="AF292" s="36" t="s">
        <v>1064</v>
      </c>
      <c r="AG292" s="38">
        <v>53984</v>
      </c>
      <c r="AH292" s="38">
        <v>7518</v>
      </c>
      <c r="AI292" s="36" t="s">
        <v>2811</v>
      </c>
      <c r="AJ292" s="38"/>
      <c r="AK292" s="36"/>
      <c r="AL292" s="36" t="s">
        <v>6825</v>
      </c>
      <c r="AM292" s="36" t="s">
        <v>6824</v>
      </c>
      <c r="AN292" s="38">
        <v>52</v>
      </c>
      <c r="AO292" s="36" t="s">
        <v>1062</v>
      </c>
      <c r="AP292" s="36" t="s">
        <v>6605</v>
      </c>
      <c r="AQ292" s="36" t="s">
        <v>6604</v>
      </c>
      <c r="AR292" s="36" t="s">
        <v>5127</v>
      </c>
      <c r="AS292" s="38">
        <v>3444</v>
      </c>
      <c r="AT292" s="36" t="s">
        <v>6823</v>
      </c>
      <c r="AU292" s="42">
        <v>3.6</v>
      </c>
      <c r="AV292" s="44">
        <v>100</v>
      </c>
      <c r="AW292" s="42">
        <v>3.6</v>
      </c>
      <c r="AX292" s="36" t="s">
        <v>1110</v>
      </c>
      <c r="AY292" s="42">
        <v>44.413899999999998</v>
      </c>
      <c r="AZ292" s="43">
        <v>159.88999999999999</v>
      </c>
      <c r="BA292" s="38"/>
      <c r="BB292" s="36"/>
      <c r="BC292" s="36"/>
    </row>
    <row r="293" spans="1:55" ht="15" hidden="1" customHeight="1">
      <c r="A293" s="38">
        <v>171311</v>
      </c>
      <c r="B293" s="37" t="s">
        <v>1073</v>
      </c>
      <c r="C293" s="39">
        <v>45482</v>
      </c>
      <c r="D293" s="39">
        <v>45483.585787037002</v>
      </c>
      <c r="E293" s="36" t="s">
        <v>5012</v>
      </c>
      <c r="F293" s="38">
        <v>18560</v>
      </c>
      <c r="G293" s="36" t="s">
        <v>5518</v>
      </c>
      <c r="H293" s="40">
        <v>30</v>
      </c>
      <c r="I293" s="36"/>
      <c r="J293" s="40">
        <v>10.199999999999999</v>
      </c>
      <c r="K293" s="41">
        <v>306</v>
      </c>
      <c r="L293" s="41">
        <v>0</v>
      </c>
      <c r="M293" s="41">
        <v>0</v>
      </c>
      <c r="N293" s="40">
        <v>30</v>
      </c>
      <c r="O293" s="36" t="s">
        <v>1159</v>
      </c>
      <c r="P293" s="40">
        <v>30</v>
      </c>
      <c r="Q293" s="41">
        <v>306</v>
      </c>
      <c r="R293" s="42">
        <v>0</v>
      </c>
      <c r="S293" s="43">
        <v>0</v>
      </c>
      <c r="T293" s="40"/>
      <c r="U293" s="38">
        <v>549</v>
      </c>
      <c r="V293" s="36" t="s">
        <v>1069</v>
      </c>
      <c r="W293" s="36" t="s">
        <v>901</v>
      </c>
      <c r="X293" s="36" t="s">
        <v>1068</v>
      </c>
      <c r="Y293" s="38">
        <v>307</v>
      </c>
      <c r="Z293" s="36" t="s">
        <v>1158</v>
      </c>
      <c r="AA293" s="38">
        <v>9</v>
      </c>
      <c r="AB293" s="36" t="s">
        <v>1122</v>
      </c>
      <c r="AC293" s="38">
        <v>41</v>
      </c>
      <c r="AD293" s="36" t="s">
        <v>3222</v>
      </c>
      <c r="AE293" s="36" t="s">
        <v>6822</v>
      </c>
      <c r="AF293" s="36" t="s">
        <v>1064</v>
      </c>
      <c r="AG293" s="38">
        <v>53982</v>
      </c>
      <c r="AH293" s="38">
        <v>14984</v>
      </c>
      <c r="AI293" s="36" t="s">
        <v>6819</v>
      </c>
      <c r="AJ293" s="38"/>
      <c r="AK293" s="36"/>
      <c r="AL293" s="36" t="s">
        <v>6818</v>
      </c>
      <c r="AM293" s="36" t="s">
        <v>6817</v>
      </c>
      <c r="AN293" s="38">
        <v>52</v>
      </c>
      <c r="AO293" s="36" t="s">
        <v>1062</v>
      </c>
      <c r="AP293" s="36" t="s">
        <v>6605</v>
      </c>
      <c r="AQ293" s="36" t="s">
        <v>6604</v>
      </c>
      <c r="AR293" s="36" t="s">
        <v>5127</v>
      </c>
      <c r="AS293" s="38">
        <v>18560</v>
      </c>
      <c r="AT293" s="36" t="s">
        <v>5518</v>
      </c>
      <c r="AU293" s="42">
        <v>30</v>
      </c>
      <c r="AV293" s="44">
        <v>100</v>
      </c>
      <c r="AW293" s="42">
        <v>30</v>
      </c>
      <c r="AX293" s="36" t="s">
        <v>1159</v>
      </c>
      <c r="AY293" s="42">
        <v>10.199999999999999</v>
      </c>
      <c r="AZ293" s="43">
        <v>306</v>
      </c>
      <c r="BA293" s="38"/>
      <c r="BB293" s="36"/>
      <c r="BC293" s="36"/>
    </row>
    <row r="294" spans="1:55" ht="15" hidden="1" customHeight="1">
      <c r="A294" s="38">
        <v>171310</v>
      </c>
      <c r="B294" s="37" t="s">
        <v>1073</v>
      </c>
      <c r="C294" s="39">
        <v>45482</v>
      </c>
      <c r="D294" s="39">
        <v>45483.585787037002</v>
      </c>
      <c r="E294" s="36" t="s">
        <v>5012</v>
      </c>
      <c r="F294" s="38">
        <v>18560</v>
      </c>
      <c r="G294" s="36" t="s">
        <v>5518</v>
      </c>
      <c r="H294" s="40">
        <v>4</v>
      </c>
      <c r="I294" s="36"/>
      <c r="J294" s="40">
        <v>9.9499999999999993</v>
      </c>
      <c r="K294" s="41">
        <v>39.799999999999997</v>
      </c>
      <c r="L294" s="41">
        <v>0</v>
      </c>
      <c r="M294" s="41">
        <v>0</v>
      </c>
      <c r="N294" s="40">
        <v>4</v>
      </c>
      <c r="O294" s="36" t="s">
        <v>1159</v>
      </c>
      <c r="P294" s="40">
        <v>4</v>
      </c>
      <c r="Q294" s="41">
        <v>39.799999999999997</v>
      </c>
      <c r="R294" s="42">
        <v>0</v>
      </c>
      <c r="S294" s="43">
        <v>0</v>
      </c>
      <c r="T294" s="40"/>
      <c r="U294" s="38">
        <v>549</v>
      </c>
      <c r="V294" s="36" t="s">
        <v>1069</v>
      </c>
      <c r="W294" s="36" t="s">
        <v>901</v>
      </c>
      <c r="X294" s="36" t="s">
        <v>1068</v>
      </c>
      <c r="Y294" s="38">
        <v>307</v>
      </c>
      <c r="Z294" s="36" t="s">
        <v>1158</v>
      </c>
      <c r="AA294" s="38">
        <v>9</v>
      </c>
      <c r="AB294" s="36" t="s">
        <v>1122</v>
      </c>
      <c r="AC294" s="38">
        <v>41</v>
      </c>
      <c r="AD294" s="36" t="s">
        <v>3222</v>
      </c>
      <c r="AE294" s="36" t="s">
        <v>6821</v>
      </c>
      <c r="AF294" s="36" t="s">
        <v>1064</v>
      </c>
      <c r="AG294" s="38">
        <v>53982</v>
      </c>
      <c r="AH294" s="38">
        <v>14984</v>
      </c>
      <c r="AI294" s="36" t="s">
        <v>6819</v>
      </c>
      <c r="AJ294" s="38"/>
      <c r="AK294" s="36"/>
      <c r="AL294" s="36" t="s">
        <v>6818</v>
      </c>
      <c r="AM294" s="36" t="s">
        <v>6817</v>
      </c>
      <c r="AN294" s="38">
        <v>52</v>
      </c>
      <c r="AO294" s="36" t="s">
        <v>1062</v>
      </c>
      <c r="AP294" s="36" t="s">
        <v>6605</v>
      </c>
      <c r="AQ294" s="36" t="s">
        <v>6604</v>
      </c>
      <c r="AR294" s="36" t="s">
        <v>5127</v>
      </c>
      <c r="AS294" s="38">
        <v>18560</v>
      </c>
      <c r="AT294" s="36" t="s">
        <v>5518</v>
      </c>
      <c r="AU294" s="42">
        <v>4</v>
      </c>
      <c r="AV294" s="44">
        <v>100</v>
      </c>
      <c r="AW294" s="42">
        <v>4</v>
      </c>
      <c r="AX294" s="36" t="s">
        <v>1159</v>
      </c>
      <c r="AY294" s="42">
        <v>9.9499999999999993</v>
      </c>
      <c r="AZ294" s="43">
        <v>39.799999999999997</v>
      </c>
      <c r="BA294" s="38"/>
      <c r="BB294" s="36"/>
      <c r="BC294" s="36"/>
    </row>
    <row r="295" spans="1:55" ht="15" hidden="1" customHeight="1">
      <c r="A295" s="38">
        <v>171309</v>
      </c>
      <c r="B295" s="37" t="s">
        <v>1073</v>
      </c>
      <c r="C295" s="39">
        <v>45482</v>
      </c>
      <c r="D295" s="39">
        <v>45483.585775462998</v>
      </c>
      <c r="E295" s="36" t="s">
        <v>5012</v>
      </c>
      <c r="F295" s="38">
        <v>206</v>
      </c>
      <c r="G295" s="36" t="s">
        <v>2943</v>
      </c>
      <c r="H295" s="40">
        <v>500</v>
      </c>
      <c r="I295" s="36"/>
      <c r="J295" s="40">
        <v>0.77800000000000002</v>
      </c>
      <c r="K295" s="41">
        <v>389</v>
      </c>
      <c r="L295" s="41">
        <v>0</v>
      </c>
      <c r="M295" s="41">
        <v>0</v>
      </c>
      <c r="N295" s="40">
        <v>500</v>
      </c>
      <c r="O295" s="36" t="s">
        <v>1159</v>
      </c>
      <c r="P295" s="40">
        <v>500</v>
      </c>
      <c r="Q295" s="41">
        <v>389</v>
      </c>
      <c r="R295" s="42">
        <v>0</v>
      </c>
      <c r="S295" s="43">
        <v>0</v>
      </c>
      <c r="T295" s="40"/>
      <c r="U295" s="38">
        <v>549</v>
      </c>
      <c r="V295" s="36" t="s">
        <v>1069</v>
      </c>
      <c r="W295" s="36" t="s">
        <v>901</v>
      </c>
      <c r="X295" s="36" t="s">
        <v>1068</v>
      </c>
      <c r="Y295" s="38">
        <v>307</v>
      </c>
      <c r="Z295" s="36" t="s">
        <v>1158</v>
      </c>
      <c r="AA295" s="38">
        <v>9</v>
      </c>
      <c r="AB295" s="36" t="s">
        <v>1122</v>
      </c>
      <c r="AC295" s="38">
        <v>41</v>
      </c>
      <c r="AD295" s="36" t="s">
        <v>3222</v>
      </c>
      <c r="AE295" s="36" t="s">
        <v>6820</v>
      </c>
      <c r="AF295" s="36" t="s">
        <v>1064</v>
      </c>
      <c r="AG295" s="38">
        <v>53982</v>
      </c>
      <c r="AH295" s="38">
        <v>14984</v>
      </c>
      <c r="AI295" s="36" t="s">
        <v>6819</v>
      </c>
      <c r="AJ295" s="38"/>
      <c r="AK295" s="36"/>
      <c r="AL295" s="36" t="s">
        <v>6818</v>
      </c>
      <c r="AM295" s="36" t="s">
        <v>6817</v>
      </c>
      <c r="AN295" s="38">
        <v>52</v>
      </c>
      <c r="AO295" s="36" t="s">
        <v>1062</v>
      </c>
      <c r="AP295" s="36" t="s">
        <v>6605</v>
      </c>
      <c r="AQ295" s="36" t="s">
        <v>6604</v>
      </c>
      <c r="AR295" s="36" t="s">
        <v>5127</v>
      </c>
      <c r="AS295" s="38">
        <v>206</v>
      </c>
      <c r="AT295" s="36" t="s">
        <v>2943</v>
      </c>
      <c r="AU295" s="42">
        <v>500</v>
      </c>
      <c r="AV295" s="44">
        <v>100</v>
      </c>
      <c r="AW295" s="42">
        <v>500</v>
      </c>
      <c r="AX295" s="36" t="s">
        <v>1159</v>
      </c>
      <c r="AY295" s="42">
        <v>0.77800000000000002</v>
      </c>
      <c r="AZ295" s="43">
        <v>389</v>
      </c>
      <c r="BA295" s="38"/>
      <c r="BB295" s="36"/>
      <c r="BC295" s="36"/>
    </row>
    <row r="296" spans="1:55" ht="15" customHeight="1">
      <c r="A296" s="38">
        <v>170748</v>
      </c>
      <c r="B296" s="37" t="s">
        <v>1073</v>
      </c>
      <c r="C296" s="39">
        <v>45482</v>
      </c>
      <c r="D296" s="39">
        <v>45482.602916666699</v>
      </c>
      <c r="E296" s="36" t="s">
        <v>6815</v>
      </c>
      <c r="F296" s="38">
        <v>11341</v>
      </c>
      <c r="G296" s="36" t="s">
        <v>5261</v>
      </c>
      <c r="H296" s="40">
        <v>3</v>
      </c>
      <c r="I296" s="36"/>
      <c r="J296" s="40">
        <v>48</v>
      </c>
      <c r="K296" s="41">
        <v>144</v>
      </c>
      <c r="L296" s="41">
        <v>0</v>
      </c>
      <c r="M296" s="41">
        <v>0</v>
      </c>
      <c r="N296" s="40">
        <v>3</v>
      </c>
      <c r="O296" s="36" t="s">
        <v>1079</v>
      </c>
      <c r="P296" s="40">
        <v>3</v>
      </c>
      <c r="Q296" s="41">
        <v>144</v>
      </c>
      <c r="R296" s="42">
        <v>0</v>
      </c>
      <c r="S296" s="43">
        <v>0</v>
      </c>
      <c r="T296" s="40"/>
      <c r="U296" s="38">
        <v>549</v>
      </c>
      <c r="V296" s="36" t="s">
        <v>1069</v>
      </c>
      <c r="W296" s="36" t="s">
        <v>901</v>
      </c>
      <c r="X296" s="36" t="s">
        <v>1068</v>
      </c>
      <c r="Y296" s="38">
        <v>423</v>
      </c>
      <c r="Z296" s="36" t="s">
        <v>1351</v>
      </c>
      <c r="AA296" s="38">
        <v>9</v>
      </c>
      <c r="AB296" s="36" t="s">
        <v>1122</v>
      </c>
      <c r="AC296" s="38">
        <v>41</v>
      </c>
      <c r="AD296" s="36" t="s">
        <v>3222</v>
      </c>
      <c r="AE296" s="36"/>
      <c r="AF296" s="36" t="s">
        <v>1064</v>
      </c>
      <c r="AG296" s="38">
        <v>53914</v>
      </c>
      <c r="AH296" s="38">
        <v>1546</v>
      </c>
      <c r="AI296" s="36" t="s">
        <v>5679</v>
      </c>
      <c r="AJ296" s="38"/>
      <c r="AK296" s="36"/>
      <c r="AL296" s="36" t="s">
        <v>6813</v>
      </c>
      <c r="AM296" s="36" t="s">
        <v>3223</v>
      </c>
      <c r="AN296" s="38">
        <v>52</v>
      </c>
      <c r="AO296" s="36" t="s">
        <v>1062</v>
      </c>
      <c r="AP296" s="36" t="s">
        <v>1262</v>
      </c>
      <c r="AQ296" s="36" t="s">
        <v>1261</v>
      </c>
      <c r="AR296" s="36" t="s">
        <v>1260</v>
      </c>
      <c r="AS296" s="38">
        <v>11341</v>
      </c>
      <c r="AT296" s="36" t="s">
        <v>5261</v>
      </c>
      <c r="AU296" s="42">
        <v>3</v>
      </c>
      <c r="AV296" s="44">
        <v>100</v>
      </c>
      <c r="AW296" s="42">
        <v>3</v>
      </c>
      <c r="AX296" s="36" t="s">
        <v>1079</v>
      </c>
      <c r="AY296" s="42">
        <v>48</v>
      </c>
      <c r="AZ296" s="43">
        <v>144</v>
      </c>
      <c r="BA296" s="38"/>
      <c r="BB296" s="36"/>
      <c r="BC296" s="36"/>
    </row>
    <row r="297" spans="1:55" ht="15" customHeight="1">
      <c r="A297" s="38">
        <v>170747</v>
      </c>
      <c r="B297" s="37" t="s">
        <v>1073</v>
      </c>
      <c r="C297" s="39">
        <v>45482</v>
      </c>
      <c r="D297" s="39">
        <v>45482.602905092601</v>
      </c>
      <c r="E297" s="36" t="s">
        <v>6815</v>
      </c>
      <c r="F297" s="38">
        <v>3664</v>
      </c>
      <c r="G297" s="36" t="s">
        <v>2685</v>
      </c>
      <c r="H297" s="40">
        <v>1</v>
      </c>
      <c r="I297" s="36"/>
      <c r="J297" s="40">
        <v>20</v>
      </c>
      <c r="K297" s="41">
        <v>20</v>
      </c>
      <c r="L297" s="41">
        <v>0</v>
      </c>
      <c r="M297" s="41">
        <v>0</v>
      </c>
      <c r="N297" s="40">
        <v>1</v>
      </c>
      <c r="O297" s="36" t="s">
        <v>1079</v>
      </c>
      <c r="P297" s="40">
        <v>1</v>
      </c>
      <c r="Q297" s="41">
        <v>20</v>
      </c>
      <c r="R297" s="42">
        <v>0</v>
      </c>
      <c r="S297" s="43">
        <v>0</v>
      </c>
      <c r="T297" s="40"/>
      <c r="U297" s="38">
        <v>549</v>
      </c>
      <c r="V297" s="36" t="s">
        <v>1069</v>
      </c>
      <c r="W297" s="36" t="s">
        <v>901</v>
      </c>
      <c r="X297" s="36" t="s">
        <v>1068</v>
      </c>
      <c r="Y297" s="38">
        <v>323</v>
      </c>
      <c r="Z297" s="36" t="s">
        <v>1084</v>
      </c>
      <c r="AA297" s="38">
        <v>9</v>
      </c>
      <c r="AB297" s="36" t="s">
        <v>1122</v>
      </c>
      <c r="AC297" s="38">
        <v>41</v>
      </c>
      <c r="AD297" s="36" t="s">
        <v>3222</v>
      </c>
      <c r="AE297" s="36" t="s">
        <v>6816</v>
      </c>
      <c r="AF297" s="36" t="s">
        <v>1064</v>
      </c>
      <c r="AG297" s="38">
        <v>53914</v>
      </c>
      <c r="AH297" s="38">
        <v>1546</v>
      </c>
      <c r="AI297" s="36" t="s">
        <v>5679</v>
      </c>
      <c r="AJ297" s="38"/>
      <c r="AK297" s="36"/>
      <c r="AL297" s="36" t="s">
        <v>6813</v>
      </c>
      <c r="AM297" s="36" t="s">
        <v>3223</v>
      </c>
      <c r="AN297" s="38">
        <v>52</v>
      </c>
      <c r="AO297" s="36" t="s">
        <v>1062</v>
      </c>
      <c r="AP297" s="36" t="s">
        <v>1262</v>
      </c>
      <c r="AQ297" s="36" t="s">
        <v>1261</v>
      </c>
      <c r="AR297" s="36" t="s">
        <v>1260</v>
      </c>
      <c r="AS297" s="38">
        <v>3664</v>
      </c>
      <c r="AT297" s="36" t="s">
        <v>2685</v>
      </c>
      <c r="AU297" s="42">
        <v>1</v>
      </c>
      <c r="AV297" s="44">
        <v>100</v>
      </c>
      <c r="AW297" s="42">
        <v>1</v>
      </c>
      <c r="AX297" s="36" t="s">
        <v>1079</v>
      </c>
      <c r="AY297" s="42">
        <v>20</v>
      </c>
      <c r="AZ297" s="43">
        <v>20</v>
      </c>
      <c r="BA297" s="38"/>
      <c r="BB297" s="36"/>
      <c r="BC297" s="36"/>
    </row>
    <row r="298" spans="1:55" ht="15" customHeight="1">
      <c r="A298" s="38">
        <v>170746</v>
      </c>
      <c r="B298" s="37" t="s">
        <v>1073</v>
      </c>
      <c r="C298" s="39">
        <v>45482</v>
      </c>
      <c r="D298" s="39">
        <v>45482.602893518502</v>
      </c>
      <c r="E298" s="36" t="s">
        <v>6815</v>
      </c>
      <c r="F298" s="38">
        <v>3664</v>
      </c>
      <c r="G298" s="36" t="s">
        <v>2685</v>
      </c>
      <c r="H298" s="40">
        <v>1</v>
      </c>
      <c r="I298" s="36"/>
      <c r="J298" s="40">
        <v>9</v>
      </c>
      <c r="K298" s="41">
        <v>9</v>
      </c>
      <c r="L298" s="41">
        <v>0</v>
      </c>
      <c r="M298" s="41">
        <v>0</v>
      </c>
      <c r="N298" s="40">
        <v>1</v>
      </c>
      <c r="O298" s="36" t="s">
        <v>1079</v>
      </c>
      <c r="P298" s="40">
        <v>1</v>
      </c>
      <c r="Q298" s="41">
        <v>9</v>
      </c>
      <c r="R298" s="42">
        <v>0</v>
      </c>
      <c r="S298" s="43">
        <v>0</v>
      </c>
      <c r="T298" s="40"/>
      <c r="U298" s="38">
        <v>549</v>
      </c>
      <c r="V298" s="36" t="s">
        <v>1069</v>
      </c>
      <c r="W298" s="36" t="s">
        <v>901</v>
      </c>
      <c r="X298" s="36" t="s">
        <v>1068</v>
      </c>
      <c r="Y298" s="38">
        <v>323</v>
      </c>
      <c r="Z298" s="36" t="s">
        <v>1084</v>
      </c>
      <c r="AA298" s="38">
        <v>9</v>
      </c>
      <c r="AB298" s="36" t="s">
        <v>1122</v>
      </c>
      <c r="AC298" s="38">
        <v>41</v>
      </c>
      <c r="AD298" s="36" t="s">
        <v>3222</v>
      </c>
      <c r="AE298" s="36" t="s">
        <v>6814</v>
      </c>
      <c r="AF298" s="36" t="s">
        <v>1064</v>
      </c>
      <c r="AG298" s="38">
        <v>53914</v>
      </c>
      <c r="AH298" s="38">
        <v>1546</v>
      </c>
      <c r="AI298" s="36" t="s">
        <v>5679</v>
      </c>
      <c r="AJ298" s="38"/>
      <c r="AK298" s="36"/>
      <c r="AL298" s="36" t="s">
        <v>6813</v>
      </c>
      <c r="AM298" s="36" t="s">
        <v>3223</v>
      </c>
      <c r="AN298" s="38">
        <v>52</v>
      </c>
      <c r="AO298" s="36" t="s">
        <v>1062</v>
      </c>
      <c r="AP298" s="36" t="s">
        <v>1262</v>
      </c>
      <c r="AQ298" s="36" t="s">
        <v>1261</v>
      </c>
      <c r="AR298" s="36" t="s">
        <v>1260</v>
      </c>
      <c r="AS298" s="38">
        <v>3664</v>
      </c>
      <c r="AT298" s="36" t="s">
        <v>2685</v>
      </c>
      <c r="AU298" s="42">
        <v>1</v>
      </c>
      <c r="AV298" s="44">
        <v>100</v>
      </c>
      <c r="AW298" s="42">
        <v>1</v>
      </c>
      <c r="AX298" s="36" t="s">
        <v>1079</v>
      </c>
      <c r="AY298" s="42">
        <v>9</v>
      </c>
      <c r="AZ298" s="43">
        <v>9</v>
      </c>
      <c r="BA298" s="38"/>
      <c r="BB298" s="36"/>
      <c r="BC298" s="36"/>
    </row>
    <row r="299" spans="1:55" ht="15" hidden="1" customHeight="1">
      <c r="A299" s="38">
        <v>170679</v>
      </c>
      <c r="B299" s="37" t="s">
        <v>1073</v>
      </c>
      <c r="C299" s="39">
        <v>45482</v>
      </c>
      <c r="D299" s="39">
        <v>45482.5938888889</v>
      </c>
      <c r="E299" s="36" t="s">
        <v>6812</v>
      </c>
      <c r="F299" s="38">
        <v>127</v>
      </c>
      <c r="G299" s="36" t="s">
        <v>2396</v>
      </c>
      <c r="H299" s="40">
        <v>1</v>
      </c>
      <c r="I299" s="36"/>
      <c r="J299" s="40">
        <v>179.9</v>
      </c>
      <c r="K299" s="41">
        <v>179.9</v>
      </c>
      <c r="L299" s="41">
        <v>0</v>
      </c>
      <c r="M299" s="41">
        <v>0</v>
      </c>
      <c r="N299" s="40">
        <v>1</v>
      </c>
      <c r="O299" s="36" t="s">
        <v>2054</v>
      </c>
      <c r="P299" s="40">
        <v>1</v>
      </c>
      <c r="Q299" s="41">
        <v>179.9</v>
      </c>
      <c r="R299" s="42">
        <v>0</v>
      </c>
      <c r="S299" s="43">
        <v>0</v>
      </c>
      <c r="T299" s="40"/>
      <c r="U299" s="38">
        <v>549</v>
      </c>
      <c r="V299" s="36" t="s">
        <v>1069</v>
      </c>
      <c r="W299" s="36" t="s">
        <v>1124</v>
      </c>
      <c r="X299" s="36" t="s">
        <v>1068</v>
      </c>
      <c r="Y299" s="38">
        <v>307</v>
      </c>
      <c r="Z299" s="36" t="s">
        <v>1158</v>
      </c>
      <c r="AA299" s="38">
        <v>9</v>
      </c>
      <c r="AB299" s="36" t="s">
        <v>1122</v>
      </c>
      <c r="AC299" s="38">
        <v>41</v>
      </c>
      <c r="AD299" s="36" t="s">
        <v>3222</v>
      </c>
      <c r="AE299" s="36"/>
      <c r="AF299" s="36" t="s">
        <v>1064</v>
      </c>
      <c r="AG299" s="38">
        <v>53911</v>
      </c>
      <c r="AH299" s="38">
        <v>8249</v>
      </c>
      <c r="AI299" s="36" t="s">
        <v>6808</v>
      </c>
      <c r="AJ299" s="38"/>
      <c r="AK299" s="36"/>
      <c r="AL299" s="36" t="s">
        <v>6811</v>
      </c>
      <c r="AM299" s="36" t="s">
        <v>6810</v>
      </c>
      <c r="AN299" s="38">
        <v>52</v>
      </c>
      <c r="AO299" s="36" t="s">
        <v>1062</v>
      </c>
      <c r="AP299" s="36" t="s">
        <v>6605</v>
      </c>
      <c r="AQ299" s="36" t="s">
        <v>6604</v>
      </c>
      <c r="AR299" s="36" t="s">
        <v>5127</v>
      </c>
      <c r="AS299" s="38">
        <v>127</v>
      </c>
      <c r="AT299" s="36" t="s">
        <v>2396</v>
      </c>
      <c r="AU299" s="42">
        <v>1</v>
      </c>
      <c r="AV299" s="44">
        <v>100</v>
      </c>
      <c r="AW299" s="42">
        <v>1</v>
      </c>
      <c r="AX299" s="36" t="s">
        <v>2054</v>
      </c>
      <c r="AY299" s="42">
        <v>179.9</v>
      </c>
      <c r="AZ299" s="43">
        <v>179.9</v>
      </c>
      <c r="BA299" s="38"/>
      <c r="BB299" s="36"/>
      <c r="BC299" s="36"/>
    </row>
    <row r="300" spans="1:55" ht="15" hidden="1" customHeight="1">
      <c r="A300" s="38">
        <v>170661</v>
      </c>
      <c r="B300" s="37" t="s">
        <v>1073</v>
      </c>
      <c r="C300" s="39">
        <v>45482</v>
      </c>
      <c r="D300" s="39">
        <v>45482.5804166667</v>
      </c>
      <c r="E300" s="36" t="s">
        <v>6809</v>
      </c>
      <c r="F300" s="38">
        <v>127</v>
      </c>
      <c r="G300" s="36" t="s">
        <v>2396</v>
      </c>
      <c r="H300" s="40">
        <v>1</v>
      </c>
      <c r="I300" s="36"/>
      <c r="J300" s="40">
        <v>179.9</v>
      </c>
      <c r="K300" s="41">
        <v>179.9</v>
      </c>
      <c r="L300" s="41">
        <v>0</v>
      </c>
      <c r="M300" s="41">
        <v>0</v>
      </c>
      <c r="N300" s="40">
        <v>1</v>
      </c>
      <c r="O300" s="36" t="s">
        <v>2054</v>
      </c>
      <c r="P300" s="40">
        <v>1</v>
      </c>
      <c r="Q300" s="41">
        <v>179.9</v>
      </c>
      <c r="R300" s="42">
        <v>0</v>
      </c>
      <c r="S300" s="43">
        <v>0</v>
      </c>
      <c r="T300" s="40"/>
      <c r="U300" s="38">
        <v>549</v>
      </c>
      <c r="V300" s="36" t="s">
        <v>1069</v>
      </c>
      <c r="W300" s="36" t="s">
        <v>901</v>
      </c>
      <c r="X300" s="36" t="s">
        <v>1068</v>
      </c>
      <c r="Y300" s="38">
        <v>307</v>
      </c>
      <c r="Z300" s="36" t="s">
        <v>1158</v>
      </c>
      <c r="AA300" s="38">
        <v>9</v>
      </c>
      <c r="AB300" s="36" t="s">
        <v>1122</v>
      </c>
      <c r="AC300" s="38">
        <v>41</v>
      </c>
      <c r="AD300" s="36" t="s">
        <v>3222</v>
      </c>
      <c r="AE300" s="36"/>
      <c r="AF300" s="36" t="s">
        <v>1064</v>
      </c>
      <c r="AG300" s="38">
        <v>53909</v>
      </c>
      <c r="AH300" s="38">
        <v>8249</v>
      </c>
      <c r="AI300" s="36" t="s">
        <v>6808</v>
      </c>
      <c r="AJ300" s="38"/>
      <c r="AK300" s="36"/>
      <c r="AL300" s="36" t="s">
        <v>6807</v>
      </c>
      <c r="AM300" s="36" t="s">
        <v>6806</v>
      </c>
      <c r="AN300" s="38">
        <v>52</v>
      </c>
      <c r="AO300" s="36" t="s">
        <v>1062</v>
      </c>
      <c r="AP300" s="36" t="s">
        <v>6605</v>
      </c>
      <c r="AQ300" s="36" t="s">
        <v>6604</v>
      </c>
      <c r="AR300" s="36" t="s">
        <v>5127</v>
      </c>
      <c r="AS300" s="38">
        <v>127</v>
      </c>
      <c r="AT300" s="36" t="s">
        <v>2396</v>
      </c>
      <c r="AU300" s="42">
        <v>1</v>
      </c>
      <c r="AV300" s="44">
        <v>100</v>
      </c>
      <c r="AW300" s="42">
        <v>1</v>
      </c>
      <c r="AX300" s="36" t="s">
        <v>2054</v>
      </c>
      <c r="AY300" s="42">
        <v>179.9</v>
      </c>
      <c r="AZ300" s="43">
        <v>179.9</v>
      </c>
      <c r="BA300" s="38"/>
      <c r="BB300" s="36"/>
      <c r="BC300" s="36"/>
    </row>
    <row r="301" spans="1:55" ht="15" customHeight="1">
      <c r="A301" s="38">
        <v>170627</v>
      </c>
      <c r="B301" s="37" t="s">
        <v>1073</v>
      </c>
      <c r="C301" s="39">
        <v>45482</v>
      </c>
      <c r="D301" s="39">
        <v>45482.561770833301</v>
      </c>
      <c r="E301" s="36" t="s">
        <v>6805</v>
      </c>
      <c r="F301" s="38">
        <v>15541</v>
      </c>
      <c r="G301" s="36" t="s">
        <v>2332</v>
      </c>
      <c r="H301" s="40">
        <v>8</v>
      </c>
      <c r="I301" s="36"/>
      <c r="J301" s="40">
        <v>14.67</v>
      </c>
      <c r="K301" s="41">
        <v>117.36</v>
      </c>
      <c r="L301" s="41">
        <v>0</v>
      </c>
      <c r="M301" s="41">
        <v>0</v>
      </c>
      <c r="N301" s="40">
        <v>8</v>
      </c>
      <c r="O301" s="36" t="s">
        <v>1079</v>
      </c>
      <c r="P301" s="40">
        <v>8</v>
      </c>
      <c r="Q301" s="41">
        <v>117.36</v>
      </c>
      <c r="R301" s="42">
        <v>0</v>
      </c>
      <c r="S301" s="43">
        <v>0</v>
      </c>
      <c r="T301" s="40"/>
      <c r="U301" s="38">
        <v>549</v>
      </c>
      <c r="V301" s="36" t="s">
        <v>1069</v>
      </c>
      <c r="W301" s="36" t="s">
        <v>901</v>
      </c>
      <c r="X301" s="36" t="s">
        <v>1068</v>
      </c>
      <c r="Y301" s="38">
        <v>314</v>
      </c>
      <c r="Z301" s="36" t="s">
        <v>1225</v>
      </c>
      <c r="AA301" s="38">
        <v>21</v>
      </c>
      <c r="AB301" s="36" t="s">
        <v>1108</v>
      </c>
      <c r="AC301" s="38">
        <v>57</v>
      </c>
      <c r="AD301" s="36" t="s">
        <v>1065</v>
      </c>
      <c r="AE301" s="36"/>
      <c r="AF301" s="36" t="s">
        <v>1064</v>
      </c>
      <c r="AG301" s="38">
        <v>53907</v>
      </c>
      <c r="AH301" s="38">
        <v>6031</v>
      </c>
      <c r="AI301" s="36" t="s">
        <v>1350</v>
      </c>
      <c r="AJ301" s="38"/>
      <c r="AK301" s="36"/>
      <c r="AL301" s="36" t="s">
        <v>6804</v>
      </c>
      <c r="AM301" s="36" t="s">
        <v>6803</v>
      </c>
      <c r="AN301" s="38">
        <v>52</v>
      </c>
      <c r="AO301" s="36" t="s">
        <v>1062</v>
      </c>
      <c r="AP301" s="36" t="s">
        <v>4416</v>
      </c>
      <c r="AQ301" s="36" t="s">
        <v>4330</v>
      </c>
      <c r="AR301" s="36" t="s">
        <v>1075</v>
      </c>
      <c r="AS301" s="38">
        <v>15541</v>
      </c>
      <c r="AT301" s="36" t="s">
        <v>2332</v>
      </c>
      <c r="AU301" s="42">
        <v>8</v>
      </c>
      <c r="AV301" s="44">
        <v>100</v>
      </c>
      <c r="AW301" s="42">
        <v>8</v>
      </c>
      <c r="AX301" s="36" t="s">
        <v>1079</v>
      </c>
      <c r="AY301" s="42">
        <v>14.67</v>
      </c>
      <c r="AZ301" s="43">
        <v>117.36</v>
      </c>
      <c r="BA301" s="38"/>
      <c r="BB301" s="36"/>
      <c r="BC301" s="36"/>
    </row>
    <row r="302" spans="1:55" ht="15" customHeight="1">
      <c r="A302" s="38">
        <v>166940</v>
      </c>
      <c r="B302" s="37" t="s">
        <v>1073</v>
      </c>
      <c r="C302" s="39">
        <v>45468</v>
      </c>
      <c r="D302" s="39">
        <v>45476.391145833302</v>
      </c>
      <c r="E302" s="36" t="s">
        <v>6802</v>
      </c>
      <c r="F302" s="38">
        <v>11148</v>
      </c>
      <c r="G302" s="36" t="s">
        <v>1071</v>
      </c>
      <c r="H302" s="40">
        <v>1</v>
      </c>
      <c r="I302" s="36"/>
      <c r="J302" s="40">
        <v>450</v>
      </c>
      <c r="K302" s="41">
        <v>450</v>
      </c>
      <c r="L302" s="41">
        <v>0</v>
      </c>
      <c r="M302" s="41">
        <v>0</v>
      </c>
      <c r="N302" s="40">
        <v>1</v>
      </c>
      <c r="O302" s="36" t="s">
        <v>1070</v>
      </c>
      <c r="P302" s="40">
        <v>1</v>
      </c>
      <c r="Q302" s="41">
        <v>450</v>
      </c>
      <c r="R302" s="42">
        <v>0</v>
      </c>
      <c r="S302" s="43">
        <v>0</v>
      </c>
      <c r="T302" s="40"/>
      <c r="U302" s="38">
        <v>549</v>
      </c>
      <c r="V302" s="36" t="s">
        <v>1069</v>
      </c>
      <c r="W302" s="36" t="s">
        <v>901</v>
      </c>
      <c r="X302" s="36" t="s">
        <v>1068</v>
      </c>
      <c r="Y302" s="38">
        <v>422</v>
      </c>
      <c r="Z302" s="36" t="s">
        <v>1067</v>
      </c>
      <c r="AA302" s="38">
        <v>21</v>
      </c>
      <c r="AB302" s="36" t="s">
        <v>1108</v>
      </c>
      <c r="AC302" s="38">
        <v>57</v>
      </c>
      <c r="AD302" s="36" t="s">
        <v>1065</v>
      </c>
      <c r="AE302" s="36"/>
      <c r="AF302" s="36" t="s">
        <v>1064</v>
      </c>
      <c r="AG302" s="38">
        <v>53684</v>
      </c>
      <c r="AH302" s="38">
        <v>909</v>
      </c>
      <c r="AI302" s="36" t="s">
        <v>1117</v>
      </c>
      <c r="AJ302" s="38"/>
      <c r="AK302" s="36"/>
      <c r="AL302" s="36" t="s">
        <v>6801</v>
      </c>
      <c r="AM302" s="36" t="s">
        <v>6800</v>
      </c>
      <c r="AN302" s="38">
        <v>52</v>
      </c>
      <c r="AO302" s="36" t="s">
        <v>1062</v>
      </c>
      <c r="AP302" s="36" t="s">
        <v>4331</v>
      </c>
      <c r="AQ302" s="36" t="s">
        <v>4330</v>
      </c>
      <c r="AR302" s="36" t="s">
        <v>1320</v>
      </c>
      <c r="AS302" s="38">
        <v>11148</v>
      </c>
      <c r="AT302" s="36" t="s">
        <v>1071</v>
      </c>
      <c r="AU302" s="42">
        <v>1</v>
      </c>
      <c r="AV302" s="44">
        <v>100</v>
      </c>
      <c r="AW302" s="42">
        <v>1</v>
      </c>
      <c r="AX302" s="36" t="s">
        <v>1070</v>
      </c>
      <c r="AY302" s="42">
        <v>450</v>
      </c>
      <c r="AZ302" s="43">
        <v>450</v>
      </c>
      <c r="BA302" s="38"/>
      <c r="BB302" s="36"/>
      <c r="BC302" s="36"/>
    </row>
    <row r="303" spans="1:55" ht="15" hidden="1" customHeight="1">
      <c r="A303" s="38">
        <v>166894</v>
      </c>
      <c r="B303" s="37" t="s">
        <v>1073</v>
      </c>
      <c r="C303" s="39">
        <v>45468</v>
      </c>
      <c r="D303" s="39">
        <v>45475.703900462999</v>
      </c>
      <c r="E303" s="36" t="s">
        <v>6797</v>
      </c>
      <c r="F303" s="38">
        <v>17038</v>
      </c>
      <c r="G303" s="36" t="s">
        <v>4618</v>
      </c>
      <c r="H303" s="40">
        <v>10</v>
      </c>
      <c r="I303" s="36"/>
      <c r="J303" s="40">
        <v>16.899999999999999</v>
      </c>
      <c r="K303" s="41">
        <v>169</v>
      </c>
      <c r="L303" s="41">
        <v>0</v>
      </c>
      <c r="M303" s="41">
        <v>0</v>
      </c>
      <c r="N303" s="40">
        <v>10</v>
      </c>
      <c r="O303" s="36" t="s">
        <v>1079</v>
      </c>
      <c r="P303" s="40">
        <v>10</v>
      </c>
      <c r="Q303" s="41">
        <v>169</v>
      </c>
      <c r="R303" s="42">
        <v>0</v>
      </c>
      <c r="S303" s="43">
        <v>0</v>
      </c>
      <c r="T303" s="40"/>
      <c r="U303" s="38">
        <v>549</v>
      </c>
      <c r="V303" s="36" t="s">
        <v>1069</v>
      </c>
      <c r="W303" s="36" t="s">
        <v>901</v>
      </c>
      <c r="X303" s="36" t="s">
        <v>1068</v>
      </c>
      <c r="Y303" s="38">
        <v>314</v>
      </c>
      <c r="Z303" s="36" t="s">
        <v>1225</v>
      </c>
      <c r="AA303" s="38">
        <v>21</v>
      </c>
      <c r="AB303" s="36" t="s">
        <v>1108</v>
      </c>
      <c r="AC303" s="38">
        <v>57</v>
      </c>
      <c r="AD303" s="36" t="s">
        <v>1065</v>
      </c>
      <c r="AE303" s="36"/>
      <c r="AF303" s="36" t="s">
        <v>1064</v>
      </c>
      <c r="AG303" s="38">
        <v>53679</v>
      </c>
      <c r="AH303" s="38">
        <v>1391</v>
      </c>
      <c r="AI303" s="36" t="s">
        <v>1146</v>
      </c>
      <c r="AJ303" s="38"/>
      <c r="AK303" s="36"/>
      <c r="AL303" s="36" t="s">
        <v>6796</v>
      </c>
      <c r="AM303" s="36" t="s">
        <v>6795</v>
      </c>
      <c r="AN303" s="38">
        <v>52</v>
      </c>
      <c r="AO303" s="36" t="s">
        <v>1062</v>
      </c>
      <c r="AP303" s="36" t="s">
        <v>6605</v>
      </c>
      <c r="AQ303" s="36" t="s">
        <v>6604</v>
      </c>
      <c r="AR303" s="36" t="s">
        <v>5127</v>
      </c>
      <c r="AS303" s="38">
        <v>17038</v>
      </c>
      <c r="AT303" s="36" t="s">
        <v>4618</v>
      </c>
      <c r="AU303" s="42">
        <v>10</v>
      </c>
      <c r="AV303" s="44">
        <v>100</v>
      </c>
      <c r="AW303" s="42">
        <v>10</v>
      </c>
      <c r="AX303" s="36" t="s">
        <v>1079</v>
      </c>
      <c r="AY303" s="42">
        <v>16.899999999999999</v>
      </c>
      <c r="AZ303" s="43">
        <v>169</v>
      </c>
      <c r="BA303" s="38"/>
      <c r="BB303" s="36"/>
      <c r="BC303" s="36"/>
    </row>
    <row r="304" spans="1:55" ht="15" hidden="1" customHeight="1">
      <c r="A304" s="38">
        <v>166893</v>
      </c>
      <c r="B304" s="37" t="s">
        <v>1073</v>
      </c>
      <c r="C304" s="39">
        <v>45468</v>
      </c>
      <c r="D304" s="39">
        <v>45475.703900462999</v>
      </c>
      <c r="E304" s="36" t="s">
        <v>6797</v>
      </c>
      <c r="F304" s="38">
        <v>16527</v>
      </c>
      <c r="G304" s="36" t="s">
        <v>6794</v>
      </c>
      <c r="H304" s="40">
        <v>6</v>
      </c>
      <c r="I304" s="36"/>
      <c r="J304" s="40">
        <v>7.9</v>
      </c>
      <c r="K304" s="41">
        <v>47.4</v>
      </c>
      <c r="L304" s="41">
        <v>0</v>
      </c>
      <c r="M304" s="41">
        <v>0</v>
      </c>
      <c r="N304" s="40">
        <v>6</v>
      </c>
      <c r="O304" s="36" t="s">
        <v>1079</v>
      </c>
      <c r="P304" s="40">
        <v>5</v>
      </c>
      <c r="Q304" s="41">
        <v>39.5</v>
      </c>
      <c r="R304" s="42">
        <v>1</v>
      </c>
      <c r="S304" s="43">
        <v>7.9</v>
      </c>
      <c r="T304" s="40"/>
      <c r="U304" s="38">
        <v>549</v>
      </c>
      <c r="V304" s="36" t="s">
        <v>1069</v>
      </c>
      <c r="W304" s="36" t="s">
        <v>901</v>
      </c>
      <c r="X304" s="36" t="s">
        <v>1068</v>
      </c>
      <c r="Y304" s="38">
        <v>340</v>
      </c>
      <c r="Z304" s="36" t="s">
        <v>1209</v>
      </c>
      <c r="AA304" s="38">
        <v>21</v>
      </c>
      <c r="AB304" s="36" t="s">
        <v>1108</v>
      </c>
      <c r="AC304" s="38">
        <v>57</v>
      </c>
      <c r="AD304" s="36" t="s">
        <v>1065</v>
      </c>
      <c r="AE304" s="36"/>
      <c r="AF304" s="36" t="s">
        <v>1064</v>
      </c>
      <c r="AG304" s="38">
        <v>53679</v>
      </c>
      <c r="AH304" s="38">
        <v>1391</v>
      </c>
      <c r="AI304" s="36" t="s">
        <v>1146</v>
      </c>
      <c r="AJ304" s="38"/>
      <c r="AK304" s="36"/>
      <c r="AL304" s="36" t="s">
        <v>6796</v>
      </c>
      <c r="AM304" s="36" t="s">
        <v>6795</v>
      </c>
      <c r="AN304" s="38">
        <v>52</v>
      </c>
      <c r="AO304" s="36" t="s">
        <v>1062</v>
      </c>
      <c r="AP304" s="36" t="s">
        <v>6605</v>
      </c>
      <c r="AQ304" s="36" t="s">
        <v>6604</v>
      </c>
      <c r="AR304" s="36" t="s">
        <v>5127</v>
      </c>
      <c r="AS304" s="38">
        <v>3411</v>
      </c>
      <c r="AT304" s="36" t="s">
        <v>6799</v>
      </c>
      <c r="AU304" s="42">
        <v>5</v>
      </c>
      <c r="AV304" s="44">
        <v>100</v>
      </c>
      <c r="AW304" s="42">
        <v>1.2346999999999999</v>
      </c>
      <c r="AX304" s="36" t="s">
        <v>1110</v>
      </c>
      <c r="AY304" s="42">
        <v>31.991700000000002</v>
      </c>
      <c r="AZ304" s="43">
        <v>39.5</v>
      </c>
      <c r="BA304" s="38"/>
      <c r="BB304" s="36"/>
      <c r="BC304" s="36"/>
    </row>
    <row r="305" spans="1:55" ht="15" hidden="1" customHeight="1">
      <c r="A305" s="38">
        <v>166892</v>
      </c>
      <c r="B305" s="37" t="s">
        <v>1073</v>
      </c>
      <c r="C305" s="39">
        <v>45468</v>
      </c>
      <c r="D305" s="39">
        <v>45475.7038888889</v>
      </c>
      <c r="E305" s="36" t="s">
        <v>6797</v>
      </c>
      <c r="F305" s="38">
        <v>12695</v>
      </c>
      <c r="G305" s="36" t="s">
        <v>1283</v>
      </c>
      <c r="H305" s="40">
        <v>50</v>
      </c>
      <c r="I305" s="36"/>
      <c r="J305" s="40">
        <v>4.7389999999999999</v>
      </c>
      <c r="K305" s="41">
        <v>236.95</v>
      </c>
      <c r="L305" s="41">
        <v>0</v>
      </c>
      <c r="M305" s="41">
        <v>0</v>
      </c>
      <c r="N305" s="40">
        <v>50</v>
      </c>
      <c r="O305" s="36" t="s">
        <v>1124</v>
      </c>
      <c r="P305" s="40">
        <v>50</v>
      </c>
      <c r="Q305" s="41">
        <v>236.95</v>
      </c>
      <c r="R305" s="42">
        <v>0</v>
      </c>
      <c r="S305" s="43">
        <v>0</v>
      </c>
      <c r="T305" s="40"/>
      <c r="U305" s="38">
        <v>549</v>
      </c>
      <c r="V305" s="36" t="s">
        <v>1069</v>
      </c>
      <c r="W305" s="36" t="s">
        <v>901</v>
      </c>
      <c r="X305" s="36" t="s">
        <v>1068</v>
      </c>
      <c r="Y305" s="38">
        <v>442</v>
      </c>
      <c r="Z305" s="36" t="s">
        <v>1201</v>
      </c>
      <c r="AA305" s="38">
        <v>21</v>
      </c>
      <c r="AB305" s="36" t="s">
        <v>1108</v>
      </c>
      <c r="AC305" s="38">
        <v>57</v>
      </c>
      <c r="AD305" s="36" t="s">
        <v>1065</v>
      </c>
      <c r="AE305" s="36"/>
      <c r="AF305" s="36" t="s">
        <v>1064</v>
      </c>
      <c r="AG305" s="38">
        <v>53679</v>
      </c>
      <c r="AH305" s="38">
        <v>1391</v>
      </c>
      <c r="AI305" s="36" t="s">
        <v>1146</v>
      </c>
      <c r="AJ305" s="38"/>
      <c r="AK305" s="36"/>
      <c r="AL305" s="36" t="s">
        <v>6796</v>
      </c>
      <c r="AM305" s="36" t="s">
        <v>6795</v>
      </c>
      <c r="AN305" s="38">
        <v>52</v>
      </c>
      <c r="AO305" s="36" t="s">
        <v>1062</v>
      </c>
      <c r="AP305" s="36" t="s">
        <v>6605</v>
      </c>
      <c r="AQ305" s="36" t="s">
        <v>6604</v>
      </c>
      <c r="AR305" s="36" t="s">
        <v>5127</v>
      </c>
      <c r="AS305" s="38">
        <v>12695</v>
      </c>
      <c r="AT305" s="36" t="s">
        <v>1283</v>
      </c>
      <c r="AU305" s="42">
        <v>50</v>
      </c>
      <c r="AV305" s="44">
        <v>100</v>
      </c>
      <c r="AW305" s="42">
        <v>50</v>
      </c>
      <c r="AX305" s="36" t="s">
        <v>1124</v>
      </c>
      <c r="AY305" s="42">
        <v>4.7389999999999999</v>
      </c>
      <c r="AZ305" s="43">
        <v>236.95</v>
      </c>
      <c r="BA305" s="38"/>
      <c r="BB305" s="36"/>
      <c r="BC305" s="36"/>
    </row>
    <row r="306" spans="1:55" ht="15" hidden="1" customHeight="1">
      <c r="A306" s="38">
        <v>166891</v>
      </c>
      <c r="B306" s="37" t="s">
        <v>1073</v>
      </c>
      <c r="C306" s="39">
        <v>45468</v>
      </c>
      <c r="D306" s="39">
        <v>45475.7038888889</v>
      </c>
      <c r="E306" s="36" t="s">
        <v>6797</v>
      </c>
      <c r="F306" s="38">
        <v>3431</v>
      </c>
      <c r="G306" s="36" t="s">
        <v>2815</v>
      </c>
      <c r="H306" s="40">
        <v>10</v>
      </c>
      <c r="I306" s="36"/>
      <c r="J306" s="40">
        <v>1.2</v>
      </c>
      <c r="K306" s="41">
        <v>12</v>
      </c>
      <c r="L306" s="41">
        <v>0</v>
      </c>
      <c r="M306" s="41">
        <v>0</v>
      </c>
      <c r="N306" s="40">
        <v>10</v>
      </c>
      <c r="O306" s="36" t="s">
        <v>1079</v>
      </c>
      <c r="P306" s="40">
        <v>10</v>
      </c>
      <c r="Q306" s="41">
        <v>12</v>
      </c>
      <c r="R306" s="42">
        <v>0</v>
      </c>
      <c r="S306" s="43">
        <v>0</v>
      </c>
      <c r="T306" s="40"/>
      <c r="U306" s="38">
        <v>549</v>
      </c>
      <c r="V306" s="36" t="s">
        <v>1069</v>
      </c>
      <c r="W306" s="36" t="s">
        <v>901</v>
      </c>
      <c r="X306" s="36" t="s">
        <v>1068</v>
      </c>
      <c r="Y306" s="38">
        <v>340</v>
      </c>
      <c r="Z306" s="36" t="s">
        <v>1209</v>
      </c>
      <c r="AA306" s="38">
        <v>21</v>
      </c>
      <c r="AB306" s="36" t="s">
        <v>1108</v>
      </c>
      <c r="AC306" s="38">
        <v>57</v>
      </c>
      <c r="AD306" s="36" t="s">
        <v>1065</v>
      </c>
      <c r="AE306" s="36"/>
      <c r="AF306" s="36" t="s">
        <v>1064</v>
      </c>
      <c r="AG306" s="38">
        <v>53679</v>
      </c>
      <c r="AH306" s="38">
        <v>1391</v>
      </c>
      <c r="AI306" s="36" t="s">
        <v>1146</v>
      </c>
      <c r="AJ306" s="38"/>
      <c r="AK306" s="36"/>
      <c r="AL306" s="36" t="s">
        <v>6796</v>
      </c>
      <c r="AM306" s="36" t="s">
        <v>6795</v>
      </c>
      <c r="AN306" s="38">
        <v>52</v>
      </c>
      <c r="AO306" s="36" t="s">
        <v>1062</v>
      </c>
      <c r="AP306" s="36" t="s">
        <v>6605</v>
      </c>
      <c r="AQ306" s="36" t="s">
        <v>6604</v>
      </c>
      <c r="AR306" s="36" t="s">
        <v>5127</v>
      </c>
      <c r="AS306" s="38">
        <v>3414</v>
      </c>
      <c r="AT306" s="36" t="s">
        <v>1388</v>
      </c>
      <c r="AU306" s="42">
        <v>10</v>
      </c>
      <c r="AV306" s="44">
        <v>100</v>
      </c>
      <c r="AW306" s="42">
        <v>12</v>
      </c>
      <c r="AX306" s="36" t="s">
        <v>1079</v>
      </c>
      <c r="AY306" s="42">
        <v>1</v>
      </c>
      <c r="AZ306" s="43">
        <v>12</v>
      </c>
      <c r="BA306" s="38"/>
      <c r="BB306" s="36"/>
      <c r="BC306" s="36"/>
    </row>
    <row r="307" spans="1:55" ht="15" hidden="1" customHeight="1">
      <c r="A307" s="38">
        <v>166890</v>
      </c>
      <c r="B307" s="37" t="s">
        <v>1073</v>
      </c>
      <c r="C307" s="39">
        <v>45468</v>
      </c>
      <c r="D307" s="39">
        <v>45475.703877314802</v>
      </c>
      <c r="E307" s="36" t="s">
        <v>6797</v>
      </c>
      <c r="F307" s="38">
        <v>3414</v>
      </c>
      <c r="G307" s="36" t="s">
        <v>1388</v>
      </c>
      <c r="H307" s="40">
        <v>10</v>
      </c>
      <c r="I307" s="36"/>
      <c r="J307" s="40">
        <v>1.2</v>
      </c>
      <c r="K307" s="41">
        <v>12</v>
      </c>
      <c r="L307" s="41">
        <v>0</v>
      </c>
      <c r="M307" s="41">
        <v>0</v>
      </c>
      <c r="N307" s="40">
        <v>10</v>
      </c>
      <c r="O307" s="36" t="s">
        <v>1079</v>
      </c>
      <c r="P307" s="40">
        <v>36</v>
      </c>
      <c r="Q307" s="41">
        <v>43.2</v>
      </c>
      <c r="R307" s="42">
        <v>-26</v>
      </c>
      <c r="S307" s="43">
        <v>-31.2</v>
      </c>
      <c r="T307" s="40"/>
      <c r="U307" s="38">
        <v>549</v>
      </c>
      <c r="V307" s="36" t="s">
        <v>1069</v>
      </c>
      <c r="W307" s="36" t="s">
        <v>901</v>
      </c>
      <c r="X307" s="36" t="s">
        <v>1068</v>
      </c>
      <c r="Y307" s="38">
        <v>340</v>
      </c>
      <c r="Z307" s="36" t="s">
        <v>1209</v>
      </c>
      <c r="AA307" s="38">
        <v>21</v>
      </c>
      <c r="AB307" s="36" t="s">
        <v>1108</v>
      </c>
      <c r="AC307" s="38">
        <v>57</v>
      </c>
      <c r="AD307" s="36" t="s">
        <v>1065</v>
      </c>
      <c r="AE307" s="36"/>
      <c r="AF307" s="36" t="s">
        <v>1064</v>
      </c>
      <c r="AG307" s="38">
        <v>53679</v>
      </c>
      <c r="AH307" s="38">
        <v>1391</v>
      </c>
      <c r="AI307" s="36" t="s">
        <v>1146</v>
      </c>
      <c r="AJ307" s="38"/>
      <c r="AK307" s="36"/>
      <c r="AL307" s="36" t="s">
        <v>6796</v>
      </c>
      <c r="AM307" s="36" t="s">
        <v>6795</v>
      </c>
      <c r="AN307" s="38">
        <v>52</v>
      </c>
      <c r="AO307" s="36" t="s">
        <v>1062</v>
      </c>
      <c r="AP307" s="36" t="s">
        <v>6605</v>
      </c>
      <c r="AQ307" s="36" t="s">
        <v>6604</v>
      </c>
      <c r="AR307" s="36" t="s">
        <v>5127</v>
      </c>
      <c r="AS307" s="38">
        <v>1039</v>
      </c>
      <c r="AT307" s="36" t="s">
        <v>6798</v>
      </c>
      <c r="AU307" s="42">
        <v>36</v>
      </c>
      <c r="AV307" s="44">
        <v>100</v>
      </c>
      <c r="AW307" s="42">
        <v>43.2</v>
      </c>
      <c r="AX307" s="36" t="s">
        <v>1136</v>
      </c>
      <c r="AY307" s="42">
        <v>1</v>
      </c>
      <c r="AZ307" s="43">
        <v>43.2</v>
      </c>
      <c r="BA307" s="38"/>
      <c r="BB307" s="36"/>
      <c r="BC307" s="36"/>
    </row>
    <row r="308" spans="1:55" ht="15" hidden="1" customHeight="1">
      <c r="A308" s="38">
        <v>166889</v>
      </c>
      <c r="B308" s="37" t="s">
        <v>1073</v>
      </c>
      <c r="C308" s="39">
        <v>45468</v>
      </c>
      <c r="D308" s="39">
        <v>45475.703877314802</v>
      </c>
      <c r="E308" s="36" t="s">
        <v>6797</v>
      </c>
      <c r="F308" s="38">
        <v>3411</v>
      </c>
      <c r="G308" s="36" t="s">
        <v>6799</v>
      </c>
      <c r="H308" s="40">
        <v>5</v>
      </c>
      <c r="I308" s="36"/>
      <c r="J308" s="40">
        <v>26.78</v>
      </c>
      <c r="K308" s="41">
        <v>133.9</v>
      </c>
      <c r="L308" s="41">
        <v>0</v>
      </c>
      <c r="M308" s="41">
        <v>0</v>
      </c>
      <c r="N308" s="40">
        <v>5</v>
      </c>
      <c r="O308" s="36" t="s">
        <v>1110</v>
      </c>
      <c r="P308" s="40">
        <v>200</v>
      </c>
      <c r="Q308" s="41">
        <v>5356</v>
      </c>
      <c r="R308" s="42">
        <v>-195</v>
      </c>
      <c r="S308" s="43">
        <v>-5222.1000000000004</v>
      </c>
      <c r="T308" s="40"/>
      <c r="U308" s="38">
        <v>549</v>
      </c>
      <c r="V308" s="36" t="s">
        <v>1069</v>
      </c>
      <c r="W308" s="36" t="s">
        <v>901</v>
      </c>
      <c r="X308" s="36" t="s">
        <v>1068</v>
      </c>
      <c r="Y308" s="38">
        <v>340</v>
      </c>
      <c r="Z308" s="36" t="s">
        <v>1209</v>
      </c>
      <c r="AA308" s="38">
        <v>21</v>
      </c>
      <c r="AB308" s="36" t="s">
        <v>1108</v>
      </c>
      <c r="AC308" s="38">
        <v>57</v>
      </c>
      <c r="AD308" s="36" t="s">
        <v>1065</v>
      </c>
      <c r="AE308" s="36"/>
      <c r="AF308" s="36" t="s">
        <v>1064</v>
      </c>
      <c r="AG308" s="38">
        <v>53679</v>
      </c>
      <c r="AH308" s="38">
        <v>1391</v>
      </c>
      <c r="AI308" s="36" t="s">
        <v>1146</v>
      </c>
      <c r="AJ308" s="38"/>
      <c r="AK308" s="36"/>
      <c r="AL308" s="36" t="s">
        <v>6796</v>
      </c>
      <c r="AM308" s="36" t="s">
        <v>6795</v>
      </c>
      <c r="AN308" s="38">
        <v>52</v>
      </c>
      <c r="AO308" s="36" t="s">
        <v>1062</v>
      </c>
      <c r="AP308" s="36" t="s">
        <v>6605</v>
      </c>
      <c r="AQ308" s="36" t="s">
        <v>6604</v>
      </c>
      <c r="AR308" s="36" t="s">
        <v>5127</v>
      </c>
      <c r="AS308" s="38">
        <v>206</v>
      </c>
      <c r="AT308" s="36" t="s">
        <v>2943</v>
      </c>
      <c r="AU308" s="42">
        <v>200</v>
      </c>
      <c r="AV308" s="44">
        <v>100</v>
      </c>
      <c r="AW308" s="42">
        <v>5356</v>
      </c>
      <c r="AX308" s="36" t="s">
        <v>1159</v>
      </c>
      <c r="AY308" s="42">
        <v>1</v>
      </c>
      <c r="AZ308" s="43">
        <v>5356</v>
      </c>
      <c r="BA308" s="38"/>
      <c r="BB308" s="36"/>
      <c r="BC308" s="36"/>
    </row>
    <row r="309" spans="1:55" ht="15" hidden="1" customHeight="1">
      <c r="A309" s="38">
        <v>166888</v>
      </c>
      <c r="B309" s="37" t="s">
        <v>1073</v>
      </c>
      <c r="C309" s="39">
        <v>45468</v>
      </c>
      <c r="D309" s="39">
        <v>45475.703865740703</v>
      </c>
      <c r="E309" s="36" t="s">
        <v>6797</v>
      </c>
      <c r="F309" s="38">
        <v>1885</v>
      </c>
      <c r="G309" s="36" t="s">
        <v>1711</v>
      </c>
      <c r="H309" s="40">
        <v>80</v>
      </c>
      <c r="I309" s="36"/>
      <c r="J309" s="40">
        <v>3.29</v>
      </c>
      <c r="K309" s="41">
        <v>263.2</v>
      </c>
      <c r="L309" s="41">
        <v>0</v>
      </c>
      <c r="M309" s="41">
        <v>0</v>
      </c>
      <c r="N309" s="40">
        <v>80</v>
      </c>
      <c r="O309" s="36" t="s">
        <v>1079</v>
      </c>
      <c r="P309" s="40">
        <v>80</v>
      </c>
      <c r="Q309" s="41">
        <v>263.2</v>
      </c>
      <c r="R309" s="42">
        <v>0</v>
      </c>
      <c r="S309" s="43">
        <v>0</v>
      </c>
      <c r="T309" s="40"/>
      <c r="U309" s="38">
        <v>549</v>
      </c>
      <c r="V309" s="36" t="s">
        <v>1069</v>
      </c>
      <c r="W309" s="36" t="s">
        <v>901</v>
      </c>
      <c r="X309" s="36" t="s">
        <v>1068</v>
      </c>
      <c r="Y309" s="38">
        <v>323</v>
      </c>
      <c r="Z309" s="36" t="s">
        <v>1084</v>
      </c>
      <c r="AA309" s="38">
        <v>21</v>
      </c>
      <c r="AB309" s="36" t="s">
        <v>1108</v>
      </c>
      <c r="AC309" s="38">
        <v>57</v>
      </c>
      <c r="AD309" s="36" t="s">
        <v>1065</v>
      </c>
      <c r="AE309" s="36"/>
      <c r="AF309" s="36" t="s">
        <v>1064</v>
      </c>
      <c r="AG309" s="38">
        <v>53679</v>
      </c>
      <c r="AH309" s="38">
        <v>1391</v>
      </c>
      <c r="AI309" s="36" t="s">
        <v>1146</v>
      </c>
      <c r="AJ309" s="38"/>
      <c r="AK309" s="36"/>
      <c r="AL309" s="36" t="s">
        <v>6796</v>
      </c>
      <c r="AM309" s="36" t="s">
        <v>6795</v>
      </c>
      <c r="AN309" s="38">
        <v>52</v>
      </c>
      <c r="AO309" s="36" t="s">
        <v>1062</v>
      </c>
      <c r="AP309" s="36" t="s">
        <v>6605</v>
      </c>
      <c r="AQ309" s="36" t="s">
        <v>6604</v>
      </c>
      <c r="AR309" s="36" t="s">
        <v>5127</v>
      </c>
      <c r="AS309" s="38">
        <v>1885</v>
      </c>
      <c r="AT309" s="36" t="s">
        <v>1711</v>
      </c>
      <c r="AU309" s="42">
        <v>80</v>
      </c>
      <c r="AV309" s="44">
        <v>100</v>
      </c>
      <c r="AW309" s="42">
        <v>80</v>
      </c>
      <c r="AX309" s="36" t="s">
        <v>1079</v>
      </c>
      <c r="AY309" s="42">
        <v>3.29</v>
      </c>
      <c r="AZ309" s="43">
        <v>263.2</v>
      </c>
      <c r="BA309" s="38"/>
      <c r="BB309" s="36"/>
      <c r="BC309" s="36"/>
    </row>
    <row r="310" spans="1:55" ht="15" hidden="1" customHeight="1">
      <c r="A310" s="38">
        <v>166887</v>
      </c>
      <c r="B310" s="37" t="s">
        <v>1073</v>
      </c>
      <c r="C310" s="39">
        <v>45468</v>
      </c>
      <c r="D310" s="39">
        <v>45475.703865740703</v>
      </c>
      <c r="E310" s="36" t="s">
        <v>6797</v>
      </c>
      <c r="F310" s="38">
        <v>1039</v>
      </c>
      <c r="G310" s="36" t="s">
        <v>6798</v>
      </c>
      <c r="H310" s="40">
        <v>36</v>
      </c>
      <c r="I310" s="36"/>
      <c r="J310" s="40">
        <v>5.9</v>
      </c>
      <c r="K310" s="41">
        <v>212.4</v>
      </c>
      <c r="L310" s="41">
        <v>0</v>
      </c>
      <c r="M310" s="41">
        <v>0</v>
      </c>
      <c r="N310" s="40">
        <v>36</v>
      </c>
      <c r="O310" s="36" t="s">
        <v>1136</v>
      </c>
      <c r="P310" s="40">
        <v>1240</v>
      </c>
      <c r="Q310" s="41">
        <v>7316</v>
      </c>
      <c r="R310" s="42">
        <v>-1204</v>
      </c>
      <c r="S310" s="43">
        <v>-7103.6</v>
      </c>
      <c r="T310" s="40"/>
      <c r="U310" s="38">
        <v>549</v>
      </c>
      <c r="V310" s="36" t="s">
        <v>1069</v>
      </c>
      <c r="W310" s="36" t="s">
        <v>901</v>
      </c>
      <c r="X310" s="36" t="s">
        <v>1068</v>
      </c>
      <c r="Y310" s="38">
        <v>315</v>
      </c>
      <c r="Z310" s="36" t="s">
        <v>1220</v>
      </c>
      <c r="AA310" s="38">
        <v>21</v>
      </c>
      <c r="AB310" s="36" t="s">
        <v>1108</v>
      </c>
      <c r="AC310" s="38">
        <v>57</v>
      </c>
      <c r="AD310" s="36" t="s">
        <v>1065</v>
      </c>
      <c r="AE310" s="36"/>
      <c r="AF310" s="36" t="s">
        <v>1064</v>
      </c>
      <c r="AG310" s="38">
        <v>53679</v>
      </c>
      <c r="AH310" s="38">
        <v>1391</v>
      </c>
      <c r="AI310" s="36" t="s">
        <v>1146</v>
      </c>
      <c r="AJ310" s="38"/>
      <c r="AK310" s="36"/>
      <c r="AL310" s="36" t="s">
        <v>6796</v>
      </c>
      <c r="AM310" s="36" t="s">
        <v>6795</v>
      </c>
      <c r="AN310" s="38">
        <v>52</v>
      </c>
      <c r="AO310" s="36" t="s">
        <v>1062</v>
      </c>
      <c r="AP310" s="36" t="s">
        <v>6605</v>
      </c>
      <c r="AQ310" s="36" t="s">
        <v>6604</v>
      </c>
      <c r="AR310" s="36" t="s">
        <v>5127</v>
      </c>
      <c r="AS310" s="38">
        <v>194</v>
      </c>
      <c r="AT310" s="36" t="s">
        <v>1653</v>
      </c>
      <c r="AU310" s="42">
        <v>1240</v>
      </c>
      <c r="AV310" s="44">
        <v>100</v>
      </c>
      <c r="AW310" s="42">
        <v>7316</v>
      </c>
      <c r="AX310" s="36" t="s">
        <v>1159</v>
      </c>
      <c r="AY310" s="42">
        <v>1</v>
      </c>
      <c r="AZ310" s="43">
        <v>7316</v>
      </c>
      <c r="BA310" s="38"/>
      <c r="BB310" s="36"/>
      <c r="BC310" s="36"/>
    </row>
    <row r="311" spans="1:55" ht="15" hidden="1" customHeight="1">
      <c r="A311" s="38">
        <v>166886</v>
      </c>
      <c r="B311" s="37" t="s">
        <v>1073</v>
      </c>
      <c r="C311" s="39">
        <v>45468</v>
      </c>
      <c r="D311" s="39">
        <v>45475.703854166699</v>
      </c>
      <c r="E311" s="36" t="s">
        <v>6797</v>
      </c>
      <c r="F311" s="38">
        <v>206</v>
      </c>
      <c r="G311" s="36" t="s">
        <v>2943</v>
      </c>
      <c r="H311" s="40">
        <v>200</v>
      </c>
      <c r="I311" s="36"/>
      <c r="J311" s="40">
        <v>0.65900000000000003</v>
      </c>
      <c r="K311" s="41">
        <v>131.80000000000001</v>
      </c>
      <c r="L311" s="41">
        <v>0</v>
      </c>
      <c r="M311" s="41">
        <v>0</v>
      </c>
      <c r="N311" s="40">
        <v>200</v>
      </c>
      <c r="O311" s="36" t="s">
        <v>1159</v>
      </c>
      <c r="P311" s="40">
        <v>10</v>
      </c>
      <c r="Q311" s="41">
        <v>6.59</v>
      </c>
      <c r="R311" s="42">
        <v>190</v>
      </c>
      <c r="S311" s="43">
        <v>125.21</v>
      </c>
      <c r="T311" s="40"/>
      <c r="U311" s="38">
        <v>549</v>
      </c>
      <c r="V311" s="36" t="s">
        <v>1069</v>
      </c>
      <c r="W311" s="36" t="s">
        <v>901</v>
      </c>
      <c r="X311" s="36" t="s">
        <v>1068</v>
      </c>
      <c r="Y311" s="38">
        <v>307</v>
      </c>
      <c r="Z311" s="36" t="s">
        <v>1158</v>
      </c>
      <c r="AA311" s="38">
        <v>21</v>
      </c>
      <c r="AB311" s="36" t="s">
        <v>1108</v>
      </c>
      <c r="AC311" s="38">
        <v>57</v>
      </c>
      <c r="AD311" s="36" t="s">
        <v>1065</v>
      </c>
      <c r="AE311" s="36"/>
      <c r="AF311" s="36" t="s">
        <v>1064</v>
      </c>
      <c r="AG311" s="38">
        <v>53679</v>
      </c>
      <c r="AH311" s="38">
        <v>1391</v>
      </c>
      <c r="AI311" s="36" t="s">
        <v>1146</v>
      </c>
      <c r="AJ311" s="38"/>
      <c r="AK311" s="36"/>
      <c r="AL311" s="36" t="s">
        <v>6796</v>
      </c>
      <c r="AM311" s="36" t="s">
        <v>6795</v>
      </c>
      <c r="AN311" s="38">
        <v>52</v>
      </c>
      <c r="AO311" s="36" t="s">
        <v>1062</v>
      </c>
      <c r="AP311" s="36" t="s">
        <v>6605</v>
      </c>
      <c r="AQ311" s="36" t="s">
        <v>6604</v>
      </c>
      <c r="AR311" s="36" t="s">
        <v>5127</v>
      </c>
      <c r="AS311" s="38">
        <v>3431</v>
      </c>
      <c r="AT311" s="36" t="s">
        <v>2815</v>
      </c>
      <c r="AU311" s="42">
        <v>10</v>
      </c>
      <c r="AV311" s="44">
        <v>100</v>
      </c>
      <c r="AW311" s="42">
        <v>6.59</v>
      </c>
      <c r="AX311" s="36" t="s">
        <v>1079</v>
      </c>
      <c r="AY311" s="42">
        <v>1</v>
      </c>
      <c r="AZ311" s="43">
        <v>6.59</v>
      </c>
      <c r="BA311" s="38"/>
      <c r="BB311" s="36"/>
      <c r="BC311" s="36"/>
    </row>
    <row r="312" spans="1:55" ht="15" hidden="1" customHeight="1">
      <c r="A312" s="38">
        <v>166885</v>
      </c>
      <c r="B312" s="37" t="s">
        <v>1073</v>
      </c>
      <c r="C312" s="39">
        <v>45468</v>
      </c>
      <c r="D312" s="39">
        <v>45475.703854166699</v>
      </c>
      <c r="E312" s="36" t="s">
        <v>6797</v>
      </c>
      <c r="F312" s="38">
        <v>194</v>
      </c>
      <c r="G312" s="36" t="s">
        <v>1653</v>
      </c>
      <c r="H312" s="40">
        <v>1240</v>
      </c>
      <c r="I312" s="36"/>
      <c r="J312" s="40">
        <v>2.2353000000000001</v>
      </c>
      <c r="K312" s="41">
        <v>2771.8</v>
      </c>
      <c r="L312" s="41">
        <v>0</v>
      </c>
      <c r="M312" s="41">
        <v>0</v>
      </c>
      <c r="N312" s="40">
        <v>1240</v>
      </c>
      <c r="O312" s="36" t="s">
        <v>1159</v>
      </c>
      <c r="P312" s="40">
        <v>6</v>
      </c>
      <c r="Q312" s="41">
        <v>13.411899999999999</v>
      </c>
      <c r="R312" s="42">
        <v>1234</v>
      </c>
      <c r="S312" s="43">
        <v>2758.39</v>
      </c>
      <c r="T312" s="40"/>
      <c r="U312" s="38">
        <v>549</v>
      </c>
      <c r="V312" s="36" t="s">
        <v>1069</v>
      </c>
      <c r="W312" s="36" t="s">
        <v>901</v>
      </c>
      <c r="X312" s="36" t="s">
        <v>1068</v>
      </c>
      <c r="Y312" s="38">
        <v>307</v>
      </c>
      <c r="Z312" s="36" t="s">
        <v>1158</v>
      </c>
      <c r="AA312" s="38">
        <v>21</v>
      </c>
      <c r="AB312" s="36" t="s">
        <v>1108</v>
      </c>
      <c r="AC312" s="38">
        <v>57</v>
      </c>
      <c r="AD312" s="36" t="s">
        <v>1065</v>
      </c>
      <c r="AE312" s="36"/>
      <c r="AF312" s="36" t="s">
        <v>1064</v>
      </c>
      <c r="AG312" s="38">
        <v>53679</v>
      </c>
      <c r="AH312" s="38">
        <v>1391</v>
      </c>
      <c r="AI312" s="36" t="s">
        <v>1146</v>
      </c>
      <c r="AJ312" s="38"/>
      <c r="AK312" s="36"/>
      <c r="AL312" s="36" t="s">
        <v>6796</v>
      </c>
      <c r="AM312" s="36" t="s">
        <v>6795</v>
      </c>
      <c r="AN312" s="38">
        <v>52</v>
      </c>
      <c r="AO312" s="36" t="s">
        <v>1062</v>
      </c>
      <c r="AP312" s="36" t="s">
        <v>6605</v>
      </c>
      <c r="AQ312" s="36" t="s">
        <v>6604</v>
      </c>
      <c r="AR312" s="36" t="s">
        <v>5127</v>
      </c>
      <c r="AS312" s="38">
        <v>16527</v>
      </c>
      <c r="AT312" s="36" t="s">
        <v>6794</v>
      </c>
      <c r="AU312" s="42">
        <v>6</v>
      </c>
      <c r="AV312" s="44">
        <v>100</v>
      </c>
      <c r="AW312" s="42">
        <v>1.9409000000000001</v>
      </c>
      <c r="AX312" s="36" t="s">
        <v>1079</v>
      </c>
      <c r="AY312" s="42">
        <v>6.91</v>
      </c>
      <c r="AZ312" s="43">
        <v>13.411899999999999</v>
      </c>
      <c r="BA312" s="38"/>
      <c r="BB312" s="36"/>
      <c r="BC312" s="36"/>
    </row>
    <row r="313" spans="1:55" ht="15" customHeight="1">
      <c r="A313" s="38">
        <v>166797</v>
      </c>
      <c r="B313" s="37" t="s">
        <v>1073</v>
      </c>
      <c r="C313" s="39">
        <v>45475</v>
      </c>
      <c r="D313" s="39">
        <v>45475.646435185197</v>
      </c>
      <c r="E313" s="36" t="s">
        <v>6791</v>
      </c>
      <c r="F313" s="38">
        <v>17320</v>
      </c>
      <c r="G313" s="36" t="s">
        <v>6793</v>
      </c>
      <c r="H313" s="40">
        <v>2</v>
      </c>
      <c r="I313" s="36"/>
      <c r="J313" s="40">
        <v>7.9</v>
      </c>
      <c r="K313" s="41">
        <v>15.8</v>
      </c>
      <c r="L313" s="41">
        <v>0</v>
      </c>
      <c r="M313" s="41">
        <v>0</v>
      </c>
      <c r="N313" s="40">
        <v>2</v>
      </c>
      <c r="O313" s="36" t="s">
        <v>1079</v>
      </c>
      <c r="P313" s="40">
        <v>2</v>
      </c>
      <c r="Q313" s="41">
        <v>15.8</v>
      </c>
      <c r="R313" s="42">
        <v>0</v>
      </c>
      <c r="S313" s="43">
        <v>0</v>
      </c>
      <c r="T313" s="40"/>
      <c r="U313" s="38">
        <v>549</v>
      </c>
      <c r="V313" s="36" t="s">
        <v>1069</v>
      </c>
      <c r="W313" s="36" t="s">
        <v>901</v>
      </c>
      <c r="X313" s="36" t="s">
        <v>1068</v>
      </c>
      <c r="Y313" s="38">
        <v>340</v>
      </c>
      <c r="Z313" s="36" t="s">
        <v>1209</v>
      </c>
      <c r="AA313" s="38">
        <v>9</v>
      </c>
      <c r="AB313" s="36" t="s">
        <v>1122</v>
      </c>
      <c r="AC313" s="38">
        <v>41</v>
      </c>
      <c r="AD313" s="36" t="s">
        <v>3222</v>
      </c>
      <c r="AE313" s="36"/>
      <c r="AF313" s="36" t="s">
        <v>1064</v>
      </c>
      <c r="AG313" s="38">
        <v>53669</v>
      </c>
      <c r="AH313" s="38">
        <v>1362</v>
      </c>
      <c r="AI313" s="36" t="s">
        <v>1188</v>
      </c>
      <c r="AJ313" s="38"/>
      <c r="AK313" s="36"/>
      <c r="AL313" s="36" t="s">
        <v>6789</v>
      </c>
      <c r="AM313" s="36" t="s">
        <v>6788</v>
      </c>
      <c r="AN313" s="38">
        <v>52</v>
      </c>
      <c r="AO313" s="36" t="s">
        <v>1062</v>
      </c>
      <c r="AP313" s="36" t="s">
        <v>1262</v>
      </c>
      <c r="AQ313" s="36" t="s">
        <v>1261</v>
      </c>
      <c r="AR313" s="36" t="s">
        <v>1260</v>
      </c>
      <c r="AS313" s="38">
        <v>17320</v>
      </c>
      <c r="AT313" s="36" t="s">
        <v>6793</v>
      </c>
      <c r="AU313" s="42">
        <v>2</v>
      </c>
      <c r="AV313" s="44">
        <v>100</v>
      </c>
      <c r="AW313" s="42">
        <v>2</v>
      </c>
      <c r="AX313" s="36" t="s">
        <v>1079</v>
      </c>
      <c r="AY313" s="42">
        <v>7.9</v>
      </c>
      <c r="AZ313" s="43">
        <v>15.8</v>
      </c>
      <c r="BA313" s="38"/>
      <c r="BB313" s="36"/>
      <c r="BC313" s="36"/>
    </row>
    <row r="314" spans="1:55" ht="15" customHeight="1">
      <c r="A314" s="38">
        <v>166796</v>
      </c>
      <c r="B314" s="37" t="s">
        <v>1073</v>
      </c>
      <c r="C314" s="39">
        <v>45475</v>
      </c>
      <c r="D314" s="39">
        <v>45475.646423611099</v>
      </c>
      <c r="E314" s="36" t="s">
        <v>6791</v>
      </c>
      <c r="F314" s="38">
        <v>13322</v>
      </c>
      <c r="G314" s="36" t="s">
        <v>6792</v>
      </c>
      <c r="H314" s="40">
        <v>1</v>
      </c>
      <c r="I314" s="36"/>
      <c r="J314" s="40">
        <v>15.5</v>
      </c>
      <c r="K314" s="41">
        <v>15.5</v>
      </c>
      <c r="L314" s="41">
        <v>0</v>
      </c>
      <c r="M314" s="41">
        <v>0</v>
      </c>
      <c r="N314" s="40">
        <v>1</v>
      </c>
      <c r="O314" s="36" t="s">
        <v>1079</v>
      </c>
      <c r="P314" s="40">
        <v>1</v>
      </c>
      <c r="Q314" s="41">
        <v>15.5</v>
      </c>
      <c r="R314" s="42">
        <v>0</v>
      </c>
      <c r="S314" s="43">
        <v>0</v>
      </c>
      <c r="T314" s="40"/>
      <c r="U314" s="38">
        <v>549</v>
      </c>
      <c r="V314" s="36" t="s">
        <v>1069</v>
      </c>
      <c r="W314" s="36" t="s">
        <v>901</v>
      </c>
      <c r="X314" s="36" t="s">
        <v>1068</v>
      </c>
      <c r="Y314" s="38">
        <v>451</v>
      </c>
      <c r="Z314" s="36" t="s">
        <v>1195</v>
      </c>
      <c r="AA314" s="38">
        <v>9</v>
      </c>
      <c r="AB314" s="36" t="s">
        <v>1122</v>
      </c>
      <c r="AC314" s="38">
        <v>41</v>
      </c>
      <c r="AD314" s="36" t="s">
        <v>3222</v>
      </c>
      <c r="AE314" s="36"/>
      <c r="AF314" s="36" t="s">
        <v>1064</v>
      </c>
      <c r="AG314" s="38">
        <v>53669</v>
      </c>
      <c r="AH314" s="38">
        <v>1362</v>
      </c>
      <c r="AI314" s="36" t="s">
        <v>1188</v>
      </c>
      <c r="AJ314" s="38"/>
      <c r="AK314" s="36"/>
      <c r="AL314" s="36" t="s">
        <v>6789</v>
      </c>
      <c r="AM314" s="36" t="s">
        <v>6788</v>
      </c>
      <c r="AN314" s="38">
        <v>52</v>
      </c>
      <c r="AO314" s="36" t="s">
        <v>1062</v>
      </c>
      <c r="AP314" s="36" t="s">
        <v>1262</v>
      </c>
      <c r="AQ314" s="36" t="s">
        <v>1261</v>
      </c>
      <c r="AR314" s="36" t="s">
        <v>1260</v>
      </c>
      <c r="AS314" s="38">
        <v>13322</v>
      </c>
      <c r="AT314" s="36" t="s">
        <v>6792</v>
      </c>
      <c r="AU314" s="42">
        <v>1</v>
      </c>
      <c r="AV314" s="44">
        <v>100</v>
      </c>
      <c r="AW314" s="42">
        <v>1</v>
      </c>
      <c r="AX314" s="36" t="s">
        <v>1079</v>
      </c>
      <c r="AY314" s="42">
        <v>15.5</v>
      </c>
      <c r="AZ314" s="43">
        <v>15.5</v>
      </c>
      <c r="BA314" s="38"/>
      <c r="BB314" s="36"/>
      <c r="BC314" s="36"/>
    </row>
    <row r="315" spans="1:55" ht="15" customHeight="1">
      <c r="A315" s="38">
        <v>166795</v>
      </c>
      <c r="B315" s="37" t="s">
        <v>1073</v>
      </c>
      <c r="C315" s="39">
        <v>45475</v>
      </c>
      <c r="D315" s="39">
        <v>45475.646412037</v>
      </c>
      <c r="E315" s="36" t="s">
        <v>6791</v>
      </c>
      <c r="F315" s="38">
        <v>3358</v>
      </c>
      <c r="G315" s="36" t="s">
        <v>6787</v>
      </c>
      <c r="H315" s="40">
        <v>3.6</v>
      </c>
      <c r="I315" s="36"/>
      <c r="J315" s="40">
        <v>42.777799999999999</v>
      </c>
      <c r="K315" s="41">
        <v>154</v>
      </c>
      <c r="L315" s="41">
        <v>0</v>
      </c>
      <c r="M315" s="41">
        <v>0</v>
      </c>
      <c r="N315" s="40">
        <v>3.6</v>
      </c>
      <c r="O315" s="36" t="s">
        <v>1110</v>
      </c>
      <c r="P315" s="40">
        <v>3.6</v>
      </c>
      <c r="Q315" s="41">
        <v>154</v>
      </c>
      <c r="R315" s="42">
        <v>0</v>
      </c>
      <c r="S315" s="43">
        <v>0</v>
      </c>
      <c r="T315" s="40"/>
      <c r="U315" s="38">
        <v>549</v>
      </c>
      <c r="V315" s="36" t="s">
        <v>1069</v>
      </c>
      <c r="W315" s="36" t="s">
        <v>901</v>
      </c>
      <c r="X315" s="36" t="s">
        <v>1068</v>
      </c>
      <c r="Y315" s="38">
        <v>339</v>
      </c>
      <c r="Z315" s="36" t="s">
        <v>1109</v>
      </c>
      <c r="AA315" s="38">
        <v>9</v>
      </c>
      <c r="AB315" s="36" t="s">
        <v>1122</v>
      </c>
      <c r="AC315" s="38">
        <v>41</v>
      </c>
      <c r="AD315" s="36" t="s">
        <v>3222</v>
      </c>
      <c r="AE315" s="36" t="s">
        <v>6790</v>
      </c>
      <c r="AF315" s="36" t="s">
        <v>1064</v>
      </c>
      <c r="AG315" s="38">
        <v>53669</v>
      </c>
      <c r="AH315" s="38">
        <v>1362</v>
      </c>
      <c r="AI315" s="36" t="s">
        <v>1188</v>
      </c>
      <c r="AJ315" s="38"/>
      <c r="AK315" s="36"/>
      <c r="AL315" s="36" t="s">
        <v>6789</v>
      </c>
      <c r="AM315" s="36" t="s">
        <v>6788</v>
      </c>
      <c r="AN315" s="38">
        <v>52</v>
      </c>
      <c r="AO315" s="36" t="s">
        <v>1062</v>
      </c>
      <c r="AP315" s="36" t="s">
        <v>1262</v>
      </c>
      <c r="AQ315" s="36" t="s">
        <v>1261</v>
      </c>
      <c r="AR315" s="36" t="s">
        <v>1260</v>
      </c>
      <c r="AS315" s="38">
        <v>3358</v>
      </c>
      <c r="AT315" s="36" t="s">
        <v>6787</v>
      </c>
      <c r="AU315" s="42">
        <v>3.6</v>
      </c>
      <c r="AV315" s="44">
        <v>100</v>
      </c>
      <c r="AW315" s="42">
        <v>3.6</v>
      </c>
      <c r="AX315" s="36" t="s">
        <v>1110</v>
      </c>
      <c r="AY315" s="42">
        <v>42.777799999999999</v>
      </c>
      <c r="AZ315" s="43">
        <v>154</v>
      </c>
      <c r="BA315" s="38"/>
      <c r="BB315" s="36"/>
      <c r="BC315" s="36"/>
    </row>
    <row r="316" spans="1:55" ht="15" customHeight="1">
      <c r="A316" s="38">
        <v>166765</v>
      </c>
      <c r="B316" s="37" t="s">
        <v>1073</v>
      </c>
      <c r="C316" s="39">
        <v>45475</v>
      </c>
      <c r="D316" s="39">
        <v>45475.614293981504</v>
      </c>
      <c r="E316" s="36" t="s">
        <v>6785</v>
      </c>
      <c r="F316" s="38">
        <v>5696</v>
      </c>
      <c r="G316" s="36" t="s">
        <v>1909</v>
      </c>
      <c r="H316" s="40">
        <v>1</v>
      </c>
      <c r="I316" s="36"/>
      <c r="J316" s="40">
        <v>7.2</v>
      </c>
      <c r="K316" s="41">
        <v>7.2</v>
      </c>
      <c r="L316" s="41">
        <v>0</v>
      </c>
      <c r="M316" s="41">
        <v>0</v>
      </c>
      <c r="N316" s="40">
        <v>1</v>
      </c>
      <c r="O316" s="36" t="s">
        <v>1079</v>
      </c>
      <c r="P316" s="40">
        <v>1</v>
      </c>
      <c r="Q316" s="41">
        <v>7.2</v>
      </c>
      <c r="R316" s="42">
        <v>0</v>
      </c>
      <c r="S316" s="43">
        <v>0</v>
      </c>
      <c r="T316" s="40"/>
      <c r="U316" s="38">
        <v>549</v>
      </c>
      <c r="V316" s="36" t="s">
        <v>1069</v>
      </c>
      <c r="W316" s="36" t="s">
        <v>901</v>
      </c>
      <c r="X316" s="36" t="s">
        <v>1068</v>
      </c>
      <c r="Y316" s="38">
        <v>358</v>
      </c>
      <c r="Z316" s="36" t="s">
        <v>1438</v>
      </c>
      <c r="AA316" s="38">
        <v>21</v>
      </c>
      <c r="AB316" s="36" t="s">
        <v>1108</v>
      </c>
      <c r="AC316" s="38">
        <v>57</v>
      </c>
      <c r="AD316" s="36" t="s">
        <v>1065</v>
      </c>
      <c r="AE316" s="36"/>
      <c r="AF316" s="36" t="s">
        <v>1064</v>
      </c>
      <c r="AG316" s="38">
        <v>53655</v>
      </c>
      <c r="AH316" s="38">
        <v>1353</v>
      </c>
      <c r="AI316" s="36" t="s">
        <v>1430</v>
      </c>
      <c r="AJ316" s="38"/>
      <c r="AK316" s="36"/>
      <c r="AL316" s="36" t="s">
        <v>6784</v>
      </c>
      <c r="AM316" s="36" t="s">
        <v>6783</v>
      </c>
      <c r="AN316" s="38">
        <v>52</v>
      </c>
      <c r="AO316" s="36" t="s">
        <v>1062</v>
      </c>
      <c r="AP316" s="36" t="s">
        <v>1262</v>
      </c>
      <c r="AQ316" s="36" t="s">
        <v>1261</v>
      </c>
      <c r="AR316" s="36" t="s">
        <v>1260</v>
      </c>
      <c r="AS316" s="38">
        <v>5696</v>
      </c>
      <c r="AT316" s="36" t="s">
        <v>1909</v>
      </c>
      <c r="AU316" s="42">
        <v>1</v>
      </c>
      <c r="AV316" s="44">
        <v>100</v>
      </c>
      <c r="AW316" s="42">
        <v>1</v>
      </c>
      <c r="AX316" s="36" t="s">
        <v>1079</v>
      </c>
      <c r="AY316" s="42">
        <v>7.2</v>
      </c>
      <c r="AZ316" s="43">
        <v>7.2</v>
      </c>
      <c r="BA316" s="38"/>
      <c r="BB316" s="36"/>
      <c r="BC316" s="36"/>
    </row>
    <row r="317" spans="1:55" ht="15" customHeight="1">
      <c r="A317" s="38">
        <v>166764</v>
      </c>
      <c r="B317" s="37" t="s">
        <v>1073</v>
      </c>
      <c r="C317" s="39">
        <v>45475</v>
      </c>
      <c r="D317" s="39">
        <v>45475.614282407398</v>
      </c>
      <c r="E317" s="36" t="s">
        <v>6785</v>
      </c>
      <c r="F317" s="38">
        <v>5598</v>
      </c>
      <c r="G317" s="36" t="s">
        <v>6786</v>
      </c>
      <c r="H317" s="40">
        <v>1</v>
      </c>
      <c r="I317" s="36"/>
      <c r="J317" s="40">
        <v>6.7</v>
      </c>
      <c r="K317" s="41">
        <v>6.7</v>
      </c>
      <c r="L317" s="41">
        <v>0</v>
      </c>
      <c r="M317" s="41">
        <v>0</v>
      </c>
      <c r="N317" s="40">
        <v>1</v>
      </c>
      <c r="O317" s="36" t="s">
        <v>1079</v>
      </c>
      <c r="P317" s="40">
        <v>1</v>
      </c>
      <c r="Q317" s="41">
        <v>6.7</v>
      </c>
      <c r="R317" s="42">
        <v>0</v>
      </c>
      <c r="S317" s="43">
        <v>0</v>
      </c>
      <c r="T317" s="40"/>
      <c r="U317" s="38">
        <v>549</v>
      </c>
      <c r="V317" s="36" t="s">
        <v>1069</v>
      </c>
      <c r="W317" s="36" t="s">
        <v>901</v>
      </c>
      <c r="X317" s="36" t="s">
        <v>1068</v>
      </c>
      <c r="Y317" s="38">
        <v>358</v>
      </c>
      <c r="Z317" s="36" t="s">
        <v>1438</v>
      </c>
      <c r="AA317" s="38">
        <v>21</v>
      </c>
      <c r="AB317" s="36" t="s">
        <v>1108</v>
      </c>
      <c r="AC317" s="38">
        <v>57</v>
      </c>
      <c r="AD317" s="36" t="s">
        <v>1065</v>
      </c>
      <c r="AE317" s="36"/>
      <c r="AF317" s="36" t="s">
        <v>1064</v>
      </c>
      <c r="AG317" s="38">
        <v>53655</v>
      </c>
      <c r="AH317" s="38">
        <v>1353</v>
      </c>
      <c r="AI317" s="36" t="s">
        <v>1430</v>
      </c>
      <c r="AJ317" s="38"/>
      <c r="AK317" s="36"/>
      <c r="AL317" s="36" t="s">
        <v>6784</v>
      </c>
      <c r="AM317" s="36" t="s">
        <v>6783</v>
      </c>
      <c r="AN317" s="38">
        <v>52</v>
      </c>
      <c r="AO317" s="36" t="s">
        <v>1062</v>
      </c>
      <c r="AP317" s="36" t="s">
        <v>1262</v>
      </c>
      <c r="AQ317" s="36" t="s">
        <v>1261</v>
      </c>
      <c r="AR317" s="36" t="s">
        <v>1260</v>
      </c>
      <c r="AS317" s="38">
        <v>5598</v>
      </c>
      <c r="AT317" s="36" t="s">
        <v>6786</v>
      </c>
      <c r="AU317" s="42">
        <v>1</v>
      </c>
      <c r="AV317" s="44">
        <v>100</v>
      </c>
      <c r="AW317" s="42">
        <v>1</v>
      </c>
      <c r="AX317" s="36" t="s">
        <v>1079</v>
      </c>
      <c r="AY317" s="42">
        <v>6.7</v>
      </c>
      <c r="AZ317" s="43">
        <v>6.7</v>
      </c>
      <c r="BA317" s="38"/>
      <c r="BB317" s="36"/>
      <c r="BC317" s="36"/>
    </row>
    <row r="318" spans="1:55" ht="15" customHeight="1">
      <c r="A318" s="38">
        <v>166763</v>
      </c>
      <c r="B318" s="37" t="s">
        <v>1073</v>
      </c>
      <c r="C318" s="39">
        <v>45475</v>
      </c>
      <c r="D318" s="39">
        <v>45475.614270833299</v>
      </c>
      <c r="E318" s="36" t="s">
        <v>6785</v>
      </c>
      <c r="F318" s="38">
        <v>5597</v>
      </c>
      <c r="G318" s="36" t="s">
        <v>4224</v>
      </c>
      <c r="H318" s="40">
        <v>2</v>
      </c>
      <c r="I318" s="36"/>
      <c r="J318" s="40">
        <v>4.0999999999999996</v>
      </c>
      <c r="K318" s="41">
        <v>8.1999999999999993</v>
      </c>
      <c r="L318" s="41">
        <v>0</v>
      </c>
      <c r="M318" s="41">
        <v>0</v>
      </c>
      <c r="N318" s="40">
        <v>2</v>
      </c>
      <c r="O318" s="36" t="s">
        <v>1079</v>
      </c>
      <c r="P318" s="40">
        <v>2</v>
      </c>
      <c r="Q318" s="41">
        <v>8.1999999999999993</v>
      </c>
      <c r="R318" s="42">
        <v>0</v>
      </c>
      <c r="S318" s="43">
        <v>0</v>
      </c>
      <c r="T318" s="40"/>
      <c r="U318" s="38">
        <v>549</v>
      </c>
      <c r="V318" s="36" t="s">
        <v>1069</v>
      </c>
      <c r="W318" s="36" t="s">
        <v>901</v>
      </c>
      <c r="X318" s="36" t="s">
        <v>1068</v>
      </c>
      <c r="Y318" s="38">
        <v>358</v>
      </c>
      <c r="Z318" s="36" t="s">
        <v>1438</v>
      </c>
      <c r="AA318" s="38">
        <v>21</v>
      </c>
      <c r="AB318" s="36" t="s">
        <v>1108</v>
      </c>
      <c r="AC318" s="38">
        <v>57</v>
      </c>
      <c r="AD318" s="36" t="s">
        <v>1065</v>
      </c>
      <c r="AE318" s="36"/>
      <c r="AF318" s="36" t="s">
        <v>1064</v>
      </c>
      <c r="AG318" s="38">
        <v>53655</v>
      </c>
      <c r="AH318" s="38">
        <v>1353</v>
      </c>
      <c r="AI318" s="36" t="s">
        <v>1430</v>
      </c>
      <c r="AJ318" s="38"/>
      <c r="AK318" s="36"/>
      <c r="AL318" s="36" t="s">
        <v>6784</v>
      </c>
      <c r="AM318" s="36" t="s">
        <v>6783</v>
      </c>
      <c r="AN318" s="38">
        <v>52</v>
      </c>
      <c r="AO318" s="36" t="s">
        <v>1062</v>
      </c>
      <c r="AP318" s="36" t="s">
        <v>1262</v>
      </c>
      <c r="AQ318" s="36" t="s">
        <v>1261</v>
      </c>
      <c r="AR318" s="36" t="s">
        <v>1260</v>
      </c>
      <c r="AS318" s="38">
        <v>5597</v>
      </c>
      <c r="AT318" s="36" t="s">
        <v>4224</v>
      </c>
      <c r="AU318" s="42">
        <v>2</v>
      </c>
      <c r="AV318" s="44">
        <v>100</v>
      </c>
      <c r="AW318" s="42">
        <v>2</v>
      </c>
      <c r="AX318" s="36" t="s">
        <v>1079</v>
      </c>
      <c r="AY318" s="42">
        <v>4.0999999999999996</v>
      </c>
      <c r="AZ318" s="43">
        <v>8.1999999999999993</v>
      </c>
      <c r="BA318" s="38"/>
      <c r="BB318" s="36"/>
      <c r="BC318" s="36"/>
    </row>
    <row r="319" spans="1:55" ht="15" customHeight="1">
      <c r="A319" s="38">
        <v>164559</v>
      </c>
      <c r="B319" s="37" t="s">
        <v>1073</v>
      </c>
      <c r="C319" s="39">
        <v>45468</v>
      </c>
      <c r="D319" s="39">
        <v>45470.502152777801</v>
      </c>
      <c r="E319" s="36" t="s">
        <v>1000</v>
      </c>
      <c r="F319" s="38">
        <v>12856</v>
      </c>
      <c r="G319" s="36" t="s">
        <v>6782</v>
      </c>
      <c r="H319" s="40">
        <v>1</v>
      </c>
      <c r="I319" s="36"/>
      <c r="J319" s="40">
        <v>3578</v>
      </c>
      <c r="K319" s="41">
        <v>3578</v>
      </c>
      <c r="L319" s="41">
        <v>0</v>
      </c>
      <c r="M319" s="41">
        <v>0</v>
      </c>
      <c r="N319" s="40">
        <v>1</v>
      </c>
      <c r="O319" s="36" t="s">
        <v>1079</v>
      </c>
      <c r="P319" s="40">
        <v>1</v>
      </c>
      <c r="Q319" s="41">
        <v>3578</v>
      </c>
      <c r="R319" s="42">
        <v>0</v>
      </c>
      <c r="S319" s="43">
        <v>0</v>
      </c>
      <c r="T319" s="40"/>
      <c r="U319" s="38">
        <v>549</v>
      </c>
      <c r="V319" s="36" t="s">
        <v>1069</v>
      </c>
      <c r="W319" s="36" t="s">
        <v>901</v>
      </c>
      <c r="X319" s="36" t="s">
        <v>1068</v>
      </c>
      <c r="Y319" s="38">
        <v>444</v>
      </c>
      <c r="Z319" s="36" t="s">
        <v>1265</v>
      </c>
      <c r="AA319" s="38">
        <v>9</v>
      </c>
      <c r="AB319" s="36" t="s">
        <v>1122</v>
      </c>
      <c r="AC319" s="38">
        <v>41</v>
      </c>
      <c r="AD319" s="36" t="s">
        <v>3222</v>
      </c>
      <c r="AE319" s="36" t="s">
        <v>6781</v>
      </c>
      <c r="AF319" s="36" t="s">
        <v>1064</v>
      </c>
      <c r="AG319" s="38">
        <v>53501</v>
      </c>
      <c r="AH319" s="38">
        <v>14714</v>
      </c>
      <c r="AI319" s="36" t="s">
        <v>6780</v>
      </c>
      <c r="AJ319" s="38"/>
      <c r="AK319" s="36"/>
      <c r="AL319" s="36" t="s">
        <v>4490</v>
      </c>
      <c r="AM319" s="36" t="s">
        <v>6779</v>
      </c>
      <c r="AN319" s="38">
        <v>52</v>
      </c>
      <c r="AO319" s="36" t="s">
        <v>1062</v>
      </c>
      <c r="AP319" s="36" t="s">
        <v>1262</v>
      </c>
      <c r="AQ319" s="36" t="s">
        <v>1261</v>
      </c>
      <c r="AR319" s="36" t="s">
        <v>1260</v>
      </c>
      <c r="AS319" s="38">
        <v>12856</v>
      </c>
      <c r="AT319" s="36" t="s">
        <v>1903</v>
      </c>
      <c r="AU319" s="42">
        <v>1</v>
      </c>
      <c r="AV319" s="44">
        <v>100</v>
      </c>
      <c r="AW319" s="42">
        <v>1</v>
      </c>
      <c r="AX319" s="36" t="s">
        <v>1079</v>
      </c>
      <c r="AY319" s="42">
        <v>3578</v>
      </c>
      <c r="AZ319" s="43">
        <v>3578</v>
      </c>
      <c r="BA319" s="38"/>
      <c r="BB319" s="36"/>
      <c r="BC319" s="36"/>
    </row>
    <row r="320" spans="1:55" ht="15" hidden="1" customHeight="1">
      <c r="A320" s="38">
        <v>164029</v>
      </c>
      <c r="B320" s="37" t="s">
        <v>1073</v>
      </c>
      <c r="C320" s="39">
        <v>45469</v>
      </c>
      <c r="D320" s="39">
        <v>45469.4296875</v>
      </c>
      <c r="E320" s="36" t="s">
        <v>6776</v>
      </c>
      <c r="F320" s="38">
        <v>19699</v>
      </c>
      <c r="G320" s="36" t="s">
        <v>6777</v>
      </c>
      <c r="H320" s="40">
        <v>0.2</v>
      </c>
      <c r="I320" s="36"/>
      <c r="J320" s="40">
        <v>55</v>
      </c>
      <c r="K320" s="41">
        <v>11</v>
      </c>
      <c r="L320" s="41">
        <v>0</v>
      </c>
      <c r="M320" s="41">
        <v>0</v>
      </c>
      <c r="N320" s="40">
        <v>0.2</v>
      </c>
      <c r="O320" s="36" t="s">
        <v>1079</v>
      </c>
      <c r="P320" s="40">
        <v>0.2</v>
      </c>
      <c r="Q320" s="41">
        <v>11</v>
      </c>
      <c r="R320" s="42">
        <v>0</v>
      </c>
      <c r="S320" s="43">
        <v>0</v>
      </c>
      <c r="T320" s="40"/>
      <c r="U320" s="38">
        <v>549</v>
      </c>
      <c r="V320" s="36" t="s">
        <v>1069</v>
      </c>
      <c r="W320" s="36" t="s">
        <v>901</v>
      </c>
      <c r="X320" s="36" t="s">
        <v>1068</v>
      </c>
      <c r="Y320" s="38">
        <v>320</v>
      </c>
      <c r="Z320" s="36" t="s">
        <v>2039</v>
      </c>
      <c r="AA320" s="38">
        <v>9</v>
      </c>
      <c r="AB320" s="36" t="s">
        <v>1122</v>
      </c>
      <c r="AC320" s="38">
        <v>41</v>
      </c>
      <c r="AD320" s="36" t="s">
        <v>3222</v>
      </c>
      <c r="AE320" s="36" t="s">
        <v>6778</v>
      </c>
      <c r="AF320" s="36" t="s">
        <v>1064</v>
      </c>
      <c r="AG320" s="38">
        <v>53464</v>
      </c>
      <c r="AH320" s="38">
        <v>1437</v>
      </c>
      <c r="AI320" s="36" t="s">
        <v>2167</v>
      </c>
      <c r="AJ320" s="38"/>
      <c r="AK320" s="36"/>
      <c r="AL320" s="36" t="s">
        <v>6775</v>
      </c>
      <c r="AM320" s="36" t="s">
        <v>6774</v>
      </c>
      <c r="AN320" s="38">
        <v>52</v>
      </c>
      <c r="AO320" s="36" t="s">
        <v>1062</v>
      </c>
      <c r="AP320" s="36" t="s">
        <v>6605</v>
      </c>
      <c r="AQ320" s="36" t="s">
        <v>6604</v>
      </c>
      <c r="AR320" s="36" t="s">
        <v>5127</v>
      </c>
      <c r="AS320" s="38">
        <v>19699</v>
      </c>
      <c r="AT320" s="36" t="s">
        <v>6777</v>
      </c>
      <c r="AU320" s="42">
        <v>0.2</v>
      </c>
      <c r="AV320" s="44">
        <v>100</v>
      </c>
      <c r="AW320" s="42">
        <v>0.2</v>
      </c>
      <c r="AX320" s="36" t="s">
        <v>1079</v>
      </c>
      <c r="AY320" s="42">
        <v>55</v>
      </c>
      <c r="AZ320" s="43">
        <v>11</v>
      </c>
      <c r="BA320" s="38"/>
      <c r="BB320" s="36"/>
      <c r="BC320" s="36"/>
    </row>
    <row r="321" spans="1:55" ht="15" hidden="1" customHeight="1">
      <c r="A321" s="38">
        <v>164028</v>
      </c>
      <c r="B321" s="37" t="s">
        <v>1073</v>
      </c>
      <c r="C321" s="39">
        <v>45469</v>
      </c>
      <c r="D321" s="39">
        <v>45469.429675925901</v>
      </c>
      <c r="E321" s="36" t="s">
        <v>6776</v>
      </c>
      <c r="F321" s="38">
        <v>19693</v>
      </c>
      <c r="G321" s="36" t="s">
        <v>6773</v>
      </c>
      <c r="H321" s="40">
        <v>1</v>
      </c>
      <c r="I321" s="36"/>
      <c r="J321" s="40">
        <v>429</v>
      </c>
      <c r="K321" s="41">
        <v>429</v>
      </c>
      <c r="L321" s="41">
        <v>0</v>
      </c>
      <c r="M321" s="41">
        <v>0</v>
      </c>
      <c r="N321" s="40">
        <v>1</v>
      </c>
      <c r="O321" s="36" t="s">
        <v>1079</v>
      </c>
      <c r="P321" s="40">
        <v>1</v>
      </c>
      <c r="Q321" s="41">
        <v>429</v>
      </c>
      <c r="R321" s="42">
        <v>0</v>
      </c>
      <c r="S321" s="43">
        <v>0</v>
      </c>
      <c r="T321" s="40"/>
      <c r="U321" s="38">
        <v>549</v>
      </c>
      <c r="V321" s="36" t="s">
        <v>1069</v>
      </c>
      <c r="W321" s="36" t="s">
        <v>1124</v>
      </c>
      <c r="X321" s="36" t="s">
        <v>1068</v>
      </c>
      <c r="Y321" s="38">
        <v>423</v>
      </c>
      <c r="Z321" s="36" t="s">
        <v>1351</v>
      </c>
      <c r="AA321" s="38">
        <v>9</v>
      </c>
      <c r="AB321" s="36" t="s">
        <v>1122</v>
      </c>
      <c r="AC321" s="38">
        <v>41</v>
      </c>
      <c r="AD321" s="36" t="s">
        <v>3222</v>
      </c>
      <c r="AE321" s="36"/>
      <c r="AF321" s="36" t="s">
        <v>1064</v>
      </c>
      <c r="AG321" s="38">
        <v>53464</v>
      </c>
      <c r="AH321" s="38">
        <v>1437</v>
      </c>
      <c r="AI321" s="36" t="s">
        <v>2167</v>
      </c>
      <c r="AJ321" s="38"/>
      <c r="AK321" s="36"/>
      <c r="AL321" s="36" t="s">
        <v>6775</v>
      </c>
      <c r="AM321" s="36" t="s">
        <v>6774</v>
      </c>
      <c r="AN321" s="38">
        <v>52</v>
      </c>
      <c r="AO321" s="36" t="s">
        <v>1062</v>
      </c>
      <c r="AP321" s="36" t="s">
        <v>6605</v>
      </c>
      <c r="AQ321" s="36" t="s">
        <v>6604</v>
      </c>
      <c r="AR321" s="36" t="s">
        <v>5127</v>
      </c>
      <c r="AS321" s="38">
        <v>19693</v>
      </c>
      <c r="AT321" s="36" t="s">
        <v>6773</v>
      </c>
      <c r="AU321" s="42">
        <v>1</v>
      </c>
      <c r="AV321" s="44">
        <v>100</v>
      </c>
      <c r="AW321" s="42">
        <v>1</v>
      </c>
      <c r="AX321" s="36" t="s">
        <v>1079</v>
      </c>
      <c r="AY321" s="42">
        <v>429</v>
      </c>
      <c r="AZ321" s="43">
        <v>429</v>
      </c>
      <c r="BA321" s="38"/>
      <c r="BB321" s="36"/>
      <c r="BC321" s="36"/>
    </row>
    <row r="322" spans="1:55" ht="15" customHeight="1">
      <c r="A322" s="38">
        <v>163922</v>
      </c>
      <c r="B322" s="37" t="s">
        <v>1073</v>
      </c>
      <c r="C322" s="39">
        <v>45468</v>
      </c>
      <c r="D322" s="39">
        <v>45468.8269560185</v>
      </c>
      <c r="E322" s="36" t="s">
        <v>6770</v>
      </c>
      <c r="F322" s="38">
        <v>19657</v>
      </c>
      <c r="G322" s="36" t="s">
        <v>6772</v>
      </c>
      <c r="H322" s="40">
        <v>1</v>
      </c>
      <c r="I322" s="36"/>
      <c r="J322" s="40">
        <v>13.4</v>
      </c>
      <c r="K322" s="41">
        <v>13.4</v>
      </c>
      <c r="L322" s="41">
        <v>0</v>
      </c>
      <c r="M322" s="41">
        <v>0</v>
      </c>
      <c r="N322" s="40">
        <v>1</v>
      </c>
      <c r="O322" s="36" t="s">
        <v>1079</v>
      </c>
      <c r="P322" s="40">
        <v>1</v>
      </c>
      <c r="Q322" s="41">
        <v>13.4</v>
      </c>
      <c r="R322" s="42">
        <v>0</v>
      </c>
      <c r="S322" s="43">
        <v>0</v>
      </c>
      <c r="T322" s="40"/>
      <c r="U322" s="38">
        <v>549</v>
      </c>
      <c r="V322" s="36" t="s">
        <v>1069</v>
      </c>
      <c r="W322" s="36" t="s">
        <v>1124</v>
      </c>
      <c r="X322" s="36" t="s">
        <v>1068</v>
      </c>
      <c r="Y322" s="38">
        <v>323</v>
      </c>
      <c r="Z322" s="36" t="s">
        <v>1084</v>
      </c>
      <c r="AA322" s="38">
        <v>9</v>
      </c>
      <c r="AB322" s="36" t="s">
        <v>1122</v>
      </c>
      <c r="AC322" s="38">
        <v>41</v>
      </c>
      <c r="AD322" s="36" t="s">
        <v>3222</v>
      </c>
      <c r="AE322" s="36"/>
      <c r="AF322" s="36" t="s">
        <v>1064</v>
      </c>
      <c r="AG322" s="38">
        <v>53450</v>
      </c>
      <c r="AH322" s="38">
        <v>1390</v>
      </c>
      <c r="AI322" s="36" t="s">
        <v>4583</v>
      </c>
      <c r="AJ322" s="38"/>
      <c r="AK322" s="36"/>
      <c r="AL322" s="36" t="s">
        <v>6769</v>
      </c>
      <c r="AM322" s="36" t="s">
        <v>6768</v>
      </c>
      <c r="AN322" s="38">
        <v>52</v>
      </c>
      <c r="AO322" s="36" t="s">
        <v>1062</v>
      </c>
      <c r="AP322" s="36" t="s">
        <v>1262</v>
      </c>
      <c r="AQ322" s="36" t="s">
        <v>1261</v>
      </c>
      <c r="AR322" s="36" t="s">
        <v>1260</v>
      </c>
      <c r="AS322" s="38">
        <v>19657</v>
      </c>
      <c r="AT322" s="36" t="s">
        <v>6772</v>
      </c>
      <c r="AU322" s="42">
        <v>1</v>
      </c>
      <c r="AV322" s="44">
        <v>100</v>
      </c>
      <c r="AW322" s="42">
        <v>1</v>
      </c>
      <c r="AX322" s="36" t="s">
        <v>1079</v>
      </c>
      <c r="AY322" s="42">
        <v>13.4</v>
      </c>
      <c r="AZ322" s="43">
        <v>13.4</v>
      </c>
      <c r="BA322" s="38"/>
      <c r="BB322" s="36"/>
      <c r="BC322" s="36"/>
    </row>
    <row r="323" spans="1:55" ht="15" customHeight="1">
      <c r="A323" s="38">
        <v>163921</v>
      </c>
      <c r="B323" s="37" t="s">
        <v>1073</v>
      </c>
      <c r="C323" s="39">
        <v>45468</v>
      </c>
      <c r="D323" s="39">
        <v>45468.826944444401</v>
      </c>
      <c r="E323" s="36" t="s">
        <v>6770</v>
      </c>
      <c r="F323" s="38">
        <v>19656</v>
      </c>
      <c r="G323" s="36" t="s">
        <v>6771</v>
      </c>
      <c r="H323" s="40">
        <v>1</v>
      </c>
      <c r="I323" s="36"/>
      <c r="J323" s="40">
        <v>7.8</v>
      </c>
      <c r="K323" s="41">
        <v>7.8</v>
      </c>
      <c r="L323" s="41">
        <v>0</v>
      </c>
      <c r="M323" s="41">
        <v>0</v>
      </c>
      <c r="N323" s="40">
        <v>1</v>
      </c>
      <c r="O323" s="36" t="s">
        <v>1079</v>
      </c>
      <c r="P323" s="40">
        <v>1</v>
      </c>
      <c r="Q323" s="41">
        <v>7.8</v>
      </c>
      <c r="R323" s="42">
        <v>0</v>
      </c>
      <c r="S323" s="43">
        <v>0</v>
      </c>
      <c r="T323" s="40"/>
      <c r="U323" s="38">
        <v>549</v>
      </c>
      <c r="V323" s="36" t="s">
        <v>1069</v>
      </c>
      <c r="W323" s="36" t="s">
        <v>1124</v>
      </c>
      <c r="X323" s="36" t="s">
        <v>1068</v>
      </c>
      <c r="Y323" s="38">
        <v>323</v>
      </c>
      <c r="Z323" s="36" t="s">
        <v>1084</v>
      </c>
      <c r="AA323" s="38">
        <v>9</v>
      </c>
      <c r="AB323" s="36" t="s">
        <v>1122</v>
      </c>
      <c r="AC323" s="38">
        <v>41</v>
      </c>
      <c r="AD323" s="36" t="s">
        <v>3222</v>
      </c>
      <c r="AE323" s="36"/>
      <c r="AF323" s="36" t="s">
        <v>1064</v>
      </c>
      <c r="AG323" s="38">
        <v>53450</v>
      </c>
      <c r="AH323" s="38">
        <v>1390</v>
      </c>
      <c r="AI323" s="36" t="s">
        <v>4583</v>
      </c>
      <c r="AJ323" s="38"/>
      <c r="AK323" s="36"/>
      <c r="AL323" s="36" t="s">
        <v>6769</v>
      </c>
      <c r="AM323" s="36" t="s">
        <v>6768</v>
      </c>
      <c r="AN323" s="38">
        <v>52</v>
      </c>
      <c r="AO323" s="36" t="s">
        <v>1062</v>
      </c>
      <c r="AP323" s="36" t="s">
        <v>1262</v>
      </c>
      <c r="AQ323" s="36" t="s">
        <v>1261</v>
      </c>
      <c r="AR323" s="36" t="s">
        <v>1260</v>
      </c>
      <c r="AS323" s="38">
        <v>19656</v>
      </c>
      <c r="AT323" s="36" t="s">
        <v>6771</v>
      </c>
      <c r="AU323" s="42">
        <v>1</v>
      </c>
      <c r="AV323" s="44">
        <v>100</v>
      </c>
      <c r="AW323" s="42">
        <v>1</v>
      </c>
      <c r="AX323" s="36" t="s">
        <v>1079</v>
      </c>
      <c r="AY323" s="42">
        <v>7.8</v>
      </c>
      <c r="AZ323" s="43">
        <v>7.8</v>
      </c>
      <c r="BA323" s="38"/>
      <c r="BB323" s="36"/>
      <c r="BC323" s="36"/>
    </row>
    <row r="324" spans="1:55" ht="15" customHeight="1">
      <c r="A324" s="38">
        <v>163920</v>
      </c>
      <c r="B324" s="37" t="s">
        <v>1073</v>
      </c>
      <c r="C324" s="39">
        <v>45468</v>
      </c>
      <c r="D324" s="39">
        <v>45468.826944444401</v>
      </c>
      <c r="E324" s="36" t="s">
        <v>6770</v>
      </c>
      <c r="F324" s="38">
        <v>19655</v>
      </c>
      <c r="G324" s="36" t="s">
        <v>6767</v>
      </c>
      <c r="H324" s="40">
        <v>0.19500000000000001</v>
      </c>
      <c r="I324" s="36"/>
      <c r="J324" s="40">
        <v>34.8718</v>
      </c>
      <c r="K324" s="41">
        <v>6.8</v>
      </c>
      <c r="L324" s="41">
        <v>0</v>
      </c>
      <c r="M324" s="41">
        <v>0</v>
      </c>
      <c r="N324" s="40">
        <v>0.19500000000000001</v>
      </c>
      <c r="O324" s="36" t="s">
        <v>1159</v>
      </c>
      <c r="P324" s="40">
        <v>0.19500000000000001</v>
      </c>
      <c r="Q324" s="41">
        <v>6.8</v>
      </c>
      <c r="R324" s="42">
        <v>0</v>
      </c>
      <c r="S324" s="43">
        <v>0</v>
      </c>
      <c r="T324" s="40"/>
      <c r="U324" s="38">
        <v>549</v>
      </c>
      <c r="V324" s="36" t="s">
        <v>1069</v>
      </c>
      <c r="W324" s="36" t="s">
        <v>1124</v>
      </c>
      <c r="X324" s="36" t="s">
        <v>1068</v>
      </c>
      <c r="Y324" s="38">
        <v>323</v>
      </c>
      <c r="Z324" s="36" t="s">
        <v>1084</v>
      </c>
      <c r="AA324" s="38">
        <v>9</v>
      </c>
      <c r="AB324" s="36" t="s">
        <v>1122</v>
      </c>
      <c r="AC324" s="38">
        <v>41</v>
      </c>
      <c r="AD324" s="36" t="s">
        <v>3222</v>
      </c>
      <c r="AE324" s="36"/>
      <c r="AF324" s="36" t="s">
        <v>1064</v>
      </c>
      <c r="AG324" s="38">
        <v>53450</v>
      </c>
      <c r="AH324" s="38">
        <v>1390</v>
      </c>
      <c r="AI324" s="36" t="s">
        <v>4583</v>
      </c>
      <c r="AJ324" s="38"/>
      <c r="AK324" s="36"/>
      <c r="AL324" s="36" t="s">
        <v>6769</v>
      </c>
      <c r="AM324" s="36" t="s">
        <v>6768</v>
      </c>
      <c r="AN324" s="38">
        <v>52</v>
      </c>
      <c r="AO324" s="36" t="s">
        <v>1062</v>
      </c>
      <c r="AP324" s="36" t="s">
        <v>1262</v>
      </c>
      <c r="AQ324" s="36" t="s">
        <v>1261</v>
      </c>
      <c r="AR324" s="36" t="s">
        <v>1260</v>
      </c>
      <c r="AS324" s="38">
        <v>19655</v>
      </c>
      <c r="AT324" s="36" t="s">
        <v>6767</v>
      </c>
      <c r="AU324" s="42">
        <v>0.19500000000000001</v>
      </c>
      <c r="AV324" s="44">
        <v>100</v>
      </c>
      <c r="AW324" s="42">
        <v>0.19500000000000001</v>
      </c>
      <c r="AX324" s="36" t="s">
        <v>1159</v>
      </c>
      <c r="AY324" s="42">
        <v>34.8718</v>
      </c>
      <c r="AZ324" s="43">
        <v>6.8</v>
      </c>
      <c r="BA324" s="38"/>
      <c r="BB324" s="36"/>
      <c r="BC324" s="36"/>
    </row>
    <row r="325" spans="1:55" ht="15" customHeight="1">
      <c r="A325" s="38">
        <v>163851</v>
      </c>
      <c r="B325" s="37" t="s">
        <v>1073</v>
      </c>
      <c r="C325" s="39">
        <v>45468</v>
      </c>
      <c r="D325" s="39">
        <v>45468.682395833297</v>
      </c>
      <c r="E325" s="36" t="s">
        <v>6766</v>
      </c>
      <c r="F325" s="38">
        <v>15795</v>
      </c>
      <c r="G325" s="36" t="s">
        <v>6761</v>
      </c>
      <c r="H325" s="40">
        <v>24</v>
      </c>
      <c r="I325" s="36"/>
      <c r="J325" s="40">
        <v>3.3329</v>
      </c>
      <c r="K325" s="41">
        <v>79.989999999999995</v>
      </c>
      <c r="L325" s="41">
        <v>0</v>
      </c>
      <c r="M325" s="41">
        <v>0</v>
      </c>
      <c r="N325" s="40">
        <v>24</v>
      </c>
      <c r="O325" s="36" t="s">
        <v>1079</v>
      </c>
      <c r="P325" s="40">
        <v>24</v>
      </c>
      <c r="Q325" s="41">
        <v>79.989999999999995</v>
      </c>
      <c r="R325" s="42">
        <v>0</v>
      </c>
      <c r="S325" s="43">
        <v>0</v>
      </c>
      <c r="T325" s="40"/>
      <c r="U325" s="38">
        <v>549</v>
      </c>
      <c r="V325" s="36" t="s">
        <v>1069</v>
      </c>
      <c r="W325" s="36" t="s">
        <v>901</v>
      </c>
      <c r="X325" s="36" t="s">
        <v>1068</v>
      </c>
      <c r="Y325" s="38">
        <v>323</v>
      </c>
      <c r="Z325" s="36" t="s">
        <v>1084</v>
      </c>
      <c r="AA325" s="38">
        <v>9</v>
      </c>
      <c r="AB325" s="36" t="s">
        <v>1122</v>
      </c>
      <c r="AC325" s="38">
        <v>41</v>
      </c>
      <c r="AD325" s="36" t="s">
        <v>3222</v>
      </c>
      <c r="AE325" s="36" t="s">
        <v>6765</v>
      </c>
      <c r="AF325" s="36" t="s">
        <v>1064</v>
      </c>
      <c r="AG325" s="38">
        <v>53441</v>
      </c>
      <c r="AH325" s="38">
        <v>1402</v>
      </c>
      <c r="AI325" s="36" t="s">
        <v>6764</v>
      </c>
      <c r="AJ325" s="38"/>
      <c r="AK325" s="36"/>
      <c r="AL325" s="36" t="s">
        <v>6763</v>
      </c>
      <c r="AM325" s="36" t="s">
        <v>6762</v>
      </c>
      <c r="AN325" s="38">
        <v>52</v>
      </c>
      <c r="AO325" s="36" t="s">
        <v>1062</v>
      </c>
      <c r="AP325" s="36" t="s">
        <v>1262</v>
      </c>
      <c r="AQ325" s="36" t="s">
        <v>1261</v>
      </c>
      <c r="AR325" s="36" t="s">
        <v>1260</v>
      </c>
      <c r="AS325" s="38">
        <v>15795</v>
      </c>
      <c r="AT325" s="36" t="s">
        <v>6761</v>
      </c>
      <c r="AU325" s="42">
        <v>24</v>
      </c>
      <c r="AV325" s="44">
        <v>100</v>
      </c>
      <c r="AW325" s="42">
        <v>24</v>
      </c>
      <c r="AX325" s="36" t="s">
        <v>1079</v>
      </c>
      <c r="AY325" s="42">
        <v>3.3329</v>
      </c>
      <c r="AZ325" s="43">
        <v>79.989999999999995</v>
      </c>
      <c r="BA325" s="38"/>
      <c r="BB325" s="36"/>
      <c r="BC325" s="36"/>
    </row>
    <row r="326" spans="1:55" ht="15" customHeight="1">
      <c r="A326" s="38">
        <v>163825</v>
      </c>
      <c r="B326" s="37" t="s">
        <v>1073</v>
      </c>
      <c r="C326" s="39">
        <v>45468</v>
      </c>
      <c r="D326" s="39">
        <v>45468.629710648202</v>
      </c>
      <c r="E326" s="36" t="s">
        <v>6759</v>
      </c>
      <c r="F326" s="38">
        <v>19658</v>
      </c>
      <c r="G326" s="36" t="s">
        <v>6760</v>
      </c>
      <c r="H326" s="40">
        <v>1</v>
      </c>
      <c r="I326" s="36"/>
      <c r="J326" s="40">
        <v>223.05</v>
      </c>
      <c r="K326" s="41">
        <v>223.05</v>
      </c>
      <c r="L326" s="41">
        <v>0</v>
      </c>
      <c r="M326" s="41">
        <v>0</v>
      </c>
      <c r="N326" s="40">
        <v>1</v>
      </c>
      <c r="O326" s="36" t="s">
        <v>1079</v>
      </c>
      <c r="P326" s="40">
        <v>1</v>
      </c>
      <c r="Q326" s="41">
        <v>223.05</v>
      </c>
      <c r="R326" s="42">
        <v>0</v>
      </c>
      <c r="S326" s="43">
        <v>0</v>
      </c>
      <c r="T326" s="40"/>
      <c r="U326" s="38">
        <v>549</v>
      </c>
      <c r="V326" s="36" t="s">
        <v>1069</v>
      </c>
      <c r="W326" s="36" t="s">
        <v>901</v>
      </c>
      <c r="X326" s="36" t="s">
        <v>1068</v>
      </c>
      <c r="Y326" s="38">
        <v>323</v>
      </c>
      <c r="Z326" s="36" t="s">
        <v>1084</v>
      </c>
      <c r="AA326" s="38">
        <v>21</v>
      </c>
      <c r="AB326" s="36" t="s">
        <v>1108</v>
      </c>
      <c r="AC326" s="38">
        <v>57</v>
      </c>
      <c r="AD326" s="36" t="s">
        <v>1065</v>
      </c>
      <c r="AE326" s="36"/>
      <c r="AF326" s="36" t="s">
        <v>1064</v>
      </c>
      <c r="AG326" s="38">
        <v>53435</v>
      </c>
      <c r="AH326" s="38">
        <v>6031</v>
      </c>
      <c r="AI326" s="36" t="s">
        <v>1350</v>
      </c>
      <c r="AJ326" s="38"/>
      <c r="AK326" s="36"/>
      <c r="AL326" s="36" t="s">
        <v>6757</v>
      </c>
      <c r="AM326" s="36" t="s">
        <v>6756</v>
      </c>
      <c r="AN326" s="38">
        <v>52</v>
      </c>
      <c r="AO326" s="36" t="s">
        <v>1062</v>
      </c>
      <c r="AP326" s="36" t="s">
        <v>4416</v>
      </c>
      <c r="AQ326" s="36" t="s">
        <v>4330</v>
      </c>
      <c r="AR326" s="36" t="s">
        <v>1075</v>
      </c>
      <c r="AS326" s="38">
        <v>19658</v>
      </c>
      <c r="AT326" s="36" t="s">
        <v>6760</v>
      </c>
      <c r="AU326" s="42">
        <v>1</v>
      </c>
      <c r="AV326" s="44">
        <v>100</v>
      </c>
      <c r="AW326" s="42">
        <v>1</v>
      </c>
      <c r="AX326" s="36" t="s">
        <v>1079</v>
      </c>
      <c r="AY326" s="42">
        <v>223.05</v>
      </c>
      <c r="AZ326" s="43">
        <v>223.05</v>
      </c>
      <c r="BA326" s="38"/>
      <c r="BB326" s="36"/>
      <c r="BC326" s="36"/>
    </row>
    <row r="327" spans="1:55" ht="15" customHeight="1">
      <c r="A327" s="38">
        <v>163824</v>
      </c>
      <c r="B327" s="37" t="s">
        <v>1073</v>
      </c>
      <c r="C327" s="39">
        <v>45468</v>
      </c>
      <c r="D327" s="39">
        <v>45468.629699074103</v>
      </c>
      <c r="E327" s="36" t="s">
        <v>6759</v>
      </c>
      <c r="F327" s="38">
        <v>16480</v>
      </c>
      <c r="G327" s="36" t="s">
        <v>3778</v>
      </c>
      <c r="H327" s="40">
        <v>1</v>
      </c>
      <c r="I327" s="36"/>
      <c r="J327" s="40">
        <v>15.35</v>
      </c>
      <c r="K327" s="41">
        <v>15.35</v>
      </c>
      <c r="L327" s="41">
        <v>0</v>
      </c>
      <c r="M327" s="41">
        <v>0</v>
      </c>
      <c r="N327" s="40">
        <v>1</v>
      </c>
      <c r="O327" s="36" t="s">
        <v>1079</v>
      </c>
      <c r="P327" s="40">
        <v>1</v>
      </c>
      <c r="Q327" s="41">
        <v>15.35</v>
      </c>
      <c r="R327" s="42">
        <v>0</v>
      </c>
      <c r="S327" s="43">
        <v>0</v>
      </c>
      <c r="T327" s="40"/>
      <c r="U327" s="38">
        <v>549</v>
      </c>
      <c r="V327" s="36" t="s">
        <v>1069</v>
      </c>
      <c r="W327" s="36" t="s">
        <v>901</v>
      </c>
      <c r="X327" s="36" t="s">
        <v>1068</v>
      </c>
      <c r="Y327" s="38">
        <v>451</v>
      </c>
      <c r="Z327" s="36" t="s">
        <v>1195</v>
      </c>
      <c r="AA327" s="38">
        <v>21</v>
      </c>
      <c r="AB327" s="36" t="s">
        <v>1108</v>
      </c>
      <c r="AC327" s="38">
        <v>57</v>
      </c>
      <c r="AD327" s="36" t="s">
        <v>1065</v>
      </c>
      <c r="AE327" s="36"/>
      <c r="AF327" s="36" t="s">
        <v>1064</v>
      </c>
      <c r="AG327" s="38">
        <v>53435</v>
      </c>
      <c r="AH327" s="38">
        <v>6031</v>
      </c>
      <c r="AI327" s="36" t="s">
        <v>1350</v>
      </c>
      <c r="AJ327" s="38"/>
      <c r="AK327" s="36"/>
      <c r="AL327" s="36" t="s">
        <v>6757</v>
      </c>
      <c r="AM327" s="36" t="s">
        <v>6756</v>
      </c>
      <c r="AN327" s="38">
        <v>52</v>
      </c>
      <c r="AO327" s="36" t="s">
        <v>1062</v>
      </c>
      <c r="AP327" s="36" t="s">
        <v>4416</v>
      </c>
      <c r="AQ327" s="36" t="s">
        <v>4330</v>
      </c>
      <c r="AR327" s="36" t="s">
        <v>1075</v>
      </c>
      <c r="AS327" s="38">
        <v>16480</v>
      </c>
      <c r="AT327" s="36" t="s">
        <v>3778</v>
      </c>
      <c r="AU327" s="42">
        <v>1</v>
      </c>
      <c r="AV327" s="44">
        <v>100</v>
      </c>
      <c r="AW327" s="42">
        <v>1</v>
      </c>
      <c r="AX327" s="36" t="s">
        <v>1079</v>
      </c>
      <c r="AY327" s="42">
        <v>15.35</v>
      </c>
      <c r="AZ327" s="43">
        <v>15.35</v>
      </c>
      <c r="BA327" s="38"/>
      <c r="BB327" s="36"/>
      <c r="BC327" s="36"/>
    </row>
    <row r="328" spans="1:55" ht="15" customHeight="1">
      <c r="A328" s="38">
        <v>163823</v>
      </c>
      <c r="B328" s="37" t="s">
        <v>1073</v>
      </c>
      <c r="C328" s="39">
        <v>45468</v>
      </c>
      <c r="D328" s="39">
        <v>45468.629687499997</v>
      </c>
      <c r="E328" s="36" t="s">
        <v>6759</v>
      </c>
      <c r="F328" s="38">
        <v>952</v>
      </c>
      <c r="G328" s="36" t="s">
        <v>6755</v>
      </c>
      <c r="H328" s="40">
        <v>1</v>
      </c>
      <c r="I328" s="36"/>
      <c r="J328" s="40">
        <v>239.91</v>
      </c>
      <c r="K328" s="41">
        <v>239.91</v>
      </c>
      <c r="L328" s="41">
        <v>0</v>
      </c>
      <c r="M328" s="41">
        <v>0</v>
      </c>
      <c r="N328" s="40">
        <v>1</v>
      </c>
      <c r="O328" s="36" t="s">
        <v>1079</v>
      </c>
      <c r="P328" s="40">
        <v>1</v>
      </c>
      <c r="Q328" s="41">
        <v>239.91</v>
      </c>
      <c r="R328" s="42">
        <v>0</v>
      </c>
      <c r="S328" s="43">
        <v>0</v>
      </c>
      <c r="T328" s="40"/>
      <c r="U328" s="38">
        <v>549</v>
      </c>
      <c r="V328" s="36" t="s">
        <v>1069</v>
      </c>
      <c r="W328" s="36" t="s">
        <v>901</v>
      </c>
      <c r="X328" s="36" t="s">
        <v>1068</v>
      </c>
      <c r="Y328" s="38">
        <v>314</v>
      </c>
      <c r="Z328" s="36" t="s">
        <v>1225</v>
      </c>
      <c r="AA328" s="38">
        <v>21</v>
      </c>
      <c r="AB328" s="36" t="s">
        <v>1108</v>
      </c>
      <c r="AC328" s="38">
        <v>57</v>
      </c>
      <c r="AD328" s="36" t="s">
        <v>1065</v>
      </c>
      <c r="AE328" s="36" t="s">
        <v>6758</v>
      </c>
      <c r="AF328" s="36" t="s">
        <v>1064</v>
      </c>
      <c r="AG328" s="38">
        <v>53435</v>
      </c>
      <c r="AH328" s="38">
        <v>6031</v>
      </c>
      <c r="AI328" s="36" t="s">
        <v>1350</v>
      </c>
      <c r="AJ328" s="38"/>
      <c r="AK328" s="36"/>
      <c r="AL328" s="36" t="s">
        <v>6757</v>
      </c>
      <c r="AM328" s="36" t="s">
        <v>6756</v>
      </c>
      <c r="AN328" s="38">
        <v>52</v>
      </c>
      <c r="AO328" s="36" t="s">
        <v>1062</v>
      </c>
      <c r="AP328" s="36" t="s">
        <v>4416</v>
      </c>
      <c r="AQ328" s="36" t="s">
        <v>4330</v>
      </c>
      <c r="AR328" s="36" t="s">
        <v>1075</v>
      </c>
      <c r="AS328" s="38">
        <v>952</v>
      </c>
      <c r="AT328" s="36" t="s">
        <v>6755</v>
      </c>
      <c r="AU328" s="42">
        <v>1</v>
      </c>
      <c r="AV328" s="44">
        <v>100</v>
      </c>
      <c r="AW328" s="42">
        <v>1</v>
      </c>
      <c r="AX328" s="36" t="s">
        <v>1079</v>
      </c>
      <c r="AY328" s="42">
        <v>239.91</v>
      </c>
      <c r="AZ328" s="43">
        <v>239.91</v>
      </c>
      <c r="BA328" s="38"/>
      <c r="BB328" s="36"/>
      <c r="BC328" s="36"/>
    </row>
    <row r="329" spans="1:55" ht="15" customHeight="1">
      <c r="A329" s="38">
        <v>163756</v>
      </c>
      <c r="B329" s="37" t="s">
        <v>1073</v>
      </c>
      <c r="C329" s="39">
        <v>45468</v>
      </c>
      <c r="D329" s="39">
        <v>45468.438078703701</v>
      </c>
      <c r="E329" s="36" t="s">
        <v>6754</v>
      </c>
      <c r="F329" s="38">
        <v>259</v>
      </c>
      <c r="G329" s="36" t="s">
        <v>4161</v>
      </c>
      <c r="H329" s="40">
        <v>200</v>
      </c>
      <c r="I329" s="36"/>
      <c r="J329" s="40">
        <v>0.69679999999999997</v>
      </c>
      <c r="K329" s="41">
        <v>139.36000000000001</v>
      </c>
      <c r="L329" s="41">
        <v>0</v>
      </c>
      <c r="M329" s="41">
        <v>0</v>
      </c>
      <c r="N329" s="40">
        <v>200</v>
      </c>
      <c r="O329" s="36" t="s">
        <v>1159</v>
      </c>
      <c r="P329" s="40">
        <v>200</v>
      </c>
      <c r="Q329" s="41">
        <v>139.36000000000001</v>
      </c>
      <c r="R329" s="42">
        <v>0</v>
      </c>
      <c r="S329" s="43">
        <v>0</v>
      </c>
      <c r="T329" s="40"/>
      <c r="U329" s="38">
        <v>549</v>
      </c>
      <c r="V329" s="36" t="s">
        <v>1069</v>
      </c>
      <c r="W329" s="36" t="s">
        <v>901</v>
      </c>
      <c r="X329" s="36" t="s">
        <v>1068</v>
      </c>
      <c r="Y329" s="38">
        <v>307</v>
      </c>
      <c r="Z329" s="36" t="s">
        <v>1158</v>
      </c>
      <c r="AA329" s="38">
        <v>21</v>
      </c>
      <c r="AB329" s="36" t="s">
        <v>1108</v>
      </c>
      <c r="AC329" s="38">
        <v>57</v>
      </c>
      <c r="AD329" s="36" t="s">
        <v>1065</v>
      </c>
      <c r="AE329" s="36" t="s">
        <v>6753</v>
      </c>
      <c r="AF329" s="36" t="s">
        <v>1064</v>
      </c>
      <c r="AG329" s="38">
        <v>53418</v>
      </c>
      <c r="AH329" s="38">
        <v>1356</v>
      </c>
      <c r="AI329" s="36" t="s">
        <v>1528</v>
      </c>
      <c r="AJ329" s="38"/>
      <c r="AK329" s="36"/>
      <c r="AL329" s="36" t="s">
        <v>6752</v>
      </c>
      <c r="AM329" s="36" t="s">
        <v>3073</v>
      </c>
      <c r="AN329" s="38">
        <v>52</v>
      </c>
      <c r="AO329" s="36" t="s">
        <v>1062</v>
      </c>
      <c r="AP329" s="36" t="s">
        <v>4416</v>
      </c>
      <c r="AQ329" s="36" t="s">
        <v>4330</v>
      </c>
      <c r="AR329" s="36" t="s">
        <v>1075</v>
      </c>
      <c r="AS329" s="38">
        <v>259</v>
      </c>
      <c r="AT329" s="36" t="s">
        <v>4161</v>
      </c>
      <c r="AU329" s="42">
        <v>200</v>
      </c>
      <c r="AV329" s="44">
        <v>100</v>
      </c>
      <c r="AW329" s="42">
        <v>200</v>
      </c>
      <c r="AX329" s="36" t="s">
        <v>1159</v>
      </c>
      <c r="AY329" s="42">
        <v>0.69679999999999997</v>
      </c>
      <c r="AZ329" s="43">
        <v>139.36000000000001</v>
      </c>
      <c r="BA329" s="38"/>
      <c r="BB329" s="36"/>
      <c r="BC329" s="36"/>
    </row>
    <row r="330" spans="1:55" ht="15" customHeight="1">
      <c r="A330" s="38">
        <v>163726</v>
      </c>
      <c r="B330" s="37" t="s">
        <v>1073</v>
      </c>
      <c r="C330" s="39">
        <v>45468</v>
      </c>
      <c r="D330" s="39">
        <v>45468.394976851901</v>
      </c>
      <c r="E330" s="36" t="s">
        <v>6750</v>
      </c>
      <c r="F330" s="38">
        <v>13002</v>
      </c>
      <c r="G330" s="36" t="s">
        <v>4052</v>
      </c>
      <c r="H330" s="40">
        <v>1</v>
      </c>
      <c r="I330" s="36"/>
      <c r="J330" s="40">
        <v>221.17</v>
      </c>
      <c r="K330" s="41">
        <v>221.17</v>
      </c>
      <c r="L330" s="41">
        <v>0</v>
      </c>
      <c r="M330" s="41">
        <v>0</v>
      </c>
      <c r="N330" s="40">
        <v>1</v>
      </c>
      <c r="O330" s="36" t="s">
        <v>1079</v>
      </c>
      <c r="P330" s="40">
        <v>1</v>
      </c>
      <c r="Q330" s="41">
        <v>221.17</v>
      </c>
      <c r="R330" s="42">
        <v>0</v>
      </c>
      <c r="S330" s="43">
        <v>0</v>
      </c>
      <c r="T330" s="40"/>
      <c r="U330" s="38">
        <v>549</v>
      </c>
      <c r="V330" s="36" t="s">
        <v>1069</v>
      </c>
      <c r="W330" s="36" t="s">
        <v>901</v>
      </c>
      <c r="X330" s="36" t="s">
        <v>1068</v>
      </c>
      <c r="Y330" s="38">
        <v>446</v>
      </c>
      <c r="Z330" s="36" t="s">
        <v>1443</v>
      </c>
      <c r="AA330" s="38">
        <v>21</v>
      </c>
      <c r="AB330" s="36" t="s">
        <v>1108</v>
      </c>
      <c r="AC330" s="38">
        <v>57</v>
      </c>
      <c r="AD330" s="36" t="s">
        <v>1065</v>
      </c>
      <c r="AE330" s="36"/>
      <c r="AF330" s="36" t="s">
        <v>1064</v>
      </c>
      <c r="AG330" s="38">
        <v>53400</v>
      </c>
      <c r="AH330" s="38">
        <v>6031</v>
      </c>
      <c r="AI330" s="36" t="s">
        <v>1350</v>
      </c>
      <c r="AJ330" s="38"/>
      <c r="AK330" s="36"/>
      <c r="AL330" s="36" t="s">
        <v>6749</v>
      </c>
      <c r="AM330" s="36" t="s">
        <v>3070</v>
      </c>
      <c r="AN330" s="38">
        <v>52</v>
      </c>
      <c r="AO330" s="36" t="s">
        <v>1062</v>
      </c>
      <c r="AP330" s="36" t="s">
        <v>1262</v>
      </c>
      <c r="AQ330" s="36" t="s">
        <v>1261</v>
      </c>
      <c r="AR330" s="36" t="s">
        <v>1260</v>
      </c>
      <c r="AS330" s="38">
        <v>13002</v>
      </c>
      <c r="AT330" s="36" t="s">
        <v>4052</v>
      </c>
      <c r="AU330" s="42">
        <v>1</v>
      </c>
      <c r="AV330" s="44">
        <v>100</v>
      </c>
      <c r="AW330" s="42">
        <v>1</v>
      </c>
      <c r="AX330" s="36" t="s">
        <v>1079</v>
      </c>
      <c r="AY330" s="42">
        <v>221.17</v>
      </c>
      <c r="AZ330" s="43">
        <v>221.17</v>
      </c>
      <c r="BA330" s="38"/>
      <c r="BB330" s="36"/>
      <c r="BC330" s="36"/>
    </row>
    <row r="331" spans="1:55" ht="15" customHeight="1">
      <c r="A331" s="38">
        <v>163725</v>
      </c>
      <c r="B331" s="37" t="s">
        <v>1073</v>
      </c>
      <c r="C331" s="39">
        <v>45468</v>
      </c>
      <c r="D331" s="39">
        <v>45468.394965277803</v>
      </c>
      <c r="E331" s="36" t="s">
        <v>6750</v>
      </c>
      <c r="F331" s="38">
        <v>12500</v>
      </c>
      <c r="G331" s="36" t="s">
        <v>5347</v>
      </c>
      <c r="H331" s="40">
        <v>10</v>
      </c>
      <c r="I331" s="36"/>
      <c r="J331" s="40">
        <v>0.52500000000000002</v>
      </c>
      <c r="K331" s="41">
        <v>5.25</v>
      </c>
      <c r="L331" s="41">
        <v>0</v>
      </c>
      <c r="M331" s="41">
        <v>0</v>
      </c>
      <c r="N331" s="40">
        <v>10</v>
      </c>
      <c r="O331" s="36" t="s">
        <v>1079</v>
      </c>
      <c r="P331" s="40">
        <v>10</v>
      </c>
      <c r="Q331" s="41">
        <v>5.25</v>
      </c>
      <c r="R331" s="42">
        <v>0</v>
      </c>
      <c r="S331" s="43">
        <v>0</v>
      </c>
      <c r="T331" s="40"/>
      <c r="U331" s="38">
        <v>549</v>
      </c>
      <c r="V331" s="36" t="s">
        <v>1069</v>
      </c>
      <c r="W331" s="36" t="s">
        <v>901</v>
      </c>
      <c r="X331" s="36" t="s">
        <v>1068</v>
      </c>
      <c r="Y331" s="38">
        <v>442</v>
      </c>
      <c r="Z331" s="36" t="s">
        <v>1201</v>
      </c>
      <c r="AA331" s="38">
        <v>21</v>
      </c>
      <c r="AB331" s="36" t="s">
        <v>1108</v>
      </c>
      <c r="AC331" s="38">
        <v>57</v>
      </c>
      <c r="AD331" s="36" t="s">
        <v>1065</v>
      </c>
      <c r="AE331" s="36" t="s">
        <v>6751</v>
      </c>
      <c r="AF331" s="36" t="s">
        <v>1064</v>
      </c>
      <c r="AG331" s="38">
        <v>53400</v>
      </c>
      <c r="AH331" s="38">
        <v>6031</v>
      </c>
      <c r="AI331" s="36" t="s">
        <v>1350</v>
      </c>
      <c r="AJ331" s="38"/>
      <c r="AK331" s="36"/>
      <c r="AL331" s="36" t="s">
        <v>6749</v>
      </c>
      <c r="AM331" s="36" t="s">
        <v>3070</v>
      </c>
      <c r="AN331" s="38">
        <v>52</v>
      </c>
      <c r="AO331" s="36" t="s">
        <v>1062</v>
      </c>
      <c r="AP331" s="36" t="s">
        <v>1262</v>
      </c>
      <c r="AQ331" s="36" t="s">
        <v>1261</v>
      </c>
      <c r="AR331" s="36" t="s">
        <v>1260</v>
      </c>
      <c r="AS331" s="38">
        <v>12500</v>
      </c>
      <c r="AT331" s="36" t="s">
        <v>5347</v>
      </c>
      <c r="AU331" s="42">
        <v>10</v>
      </c>
      <c r="AV331" s="44">
        <v>100</v>
      </c>
      <c r="AW331" s="42">
        <v>10</v>
      </c>
      <c r="AX331" s="36" t="s">
        <v>1079</v>
      </c>
      <c r="AY331" s="42">
        <v>0.52500000000000002</v>
      </c>
      <c r="AZ331" s="43">
        <v>5.25</v>
      </c>
      <c r="BA331" s="38"/>
      <c r="BB331" s="36"/>
      <c r="BC331" s="36"/>
    </row>
    <row r="332" spans="1:55" ht="15" customHeight="1">
      <c r="A332" s="38">
        <v>163724</v>
      </c>
      <c r="B332" s="37" t="s">
        <v>1073</v>
      </c>
      <c r="C332" s="39">
        <v>45468</v>
      </c>
      <c r="D332" s="39">
        <v>45468.394953703697</v>
      </c>
      <c r="E332" s="36" t="s">
        <v>6750</v>
      </c>
      <c r="F332" s="38">
        <v>951</v>
      </c>
      <c r="G332" s="36" t="s">
        <v>5317</v>
      </c>
      <c r="H332" s="40">
        <v>1</v>
      </c>
      <c r="I332" s="36"/>
      <c r="J332" s="40">
        <v>69.95</v>
      </c>
      <c r="K332" s="41">
        <v>69.95</v>
      </c>
      <c r="L332" s="41">
        <v>0</v>
      </c>
      <c r="M332" s="41">
        <v>0</v>
      </c>
      <c r="N332" s="40">
        <v>1</v>
      </c>
      <c r="O332" s="36" t="s">
        <v>5316</v>
      </c>
      <c r="P332" s="40">
        <v>1</v>
      </c>
      <c r="Q332" s="41">
        <v>69.95</v>
      </c>
      <c r="R332" s="42">
        <v>0</v>
      </c>
      <c r="S332" s="43">
        <v>0</v>
      </c>
      <c r="T332" s="40"/>
      <c r="U332" s="38">
        <v>549</v>
      </c>
      <c r="V332" s="36" t="s">
        <v>1069</v>
      </c>
      <c r="W332" s="36" t="s">
        <v>901</v>
      </c>
      <c r="X332" s="36" t="s">
        <v>1068</v>
      </c>
      <c r="Y332" s="38">
        <v>314</v>
      </c>
      <c r="Z332" s="36" t="s">
        <v>1225</v>
      </c>
      <c r="AA332" s="38">
        <v>21</v>
      </c>
      <c r="AB332" s="36" t="s">
        <v>1108</v>
      </c>
      <c r="AC332" s="38">
        <v>57</v>
      </c>
      <c r="AD332" s="36" t="s">
        <v>1065</v>
      </c>
      <c r="AE332" s="36"/>
      <c r="AF332" s="36" t="s">
        <v>1064</v>
      </c>
      <c r="AG332" s="38">
        <v>53400</v>
      </c>
      <c r="AH332" s="38">
        <v>6031</v>
      </c>
      <c r="AI332" s="36" t="s">
        <v>1350</v>
      </c>
      <c r="AJ332" s="38"/>
      <c r="AK332" s="36"/>
      <c r="AL332" s="36" t="s">
        <v>6749</v>
      </c>
      <c r="AM332" s="36" t="s">
        <v>3070</v>
      </c>
      <c r="AN332" s="38">
        <v>52</v>
      </c>
      <c r="AO332" s="36" t="s">
        <v>1062</v>
      </c>
      <c r="AP332" s="36" t="s">
        <v>1262</v>
      </c>
      <c r="AQ332" s="36" t="s">
        <v>1261</v>
      </c>
      <c r="AR332" s="36" t="s">
        <v>1260</v>
      </c>
      <c r="AS332" s="38">
        <v>951</v>
      </c>
      <c r="AT332" s="36" t="s">
        <v>5317</v>
      </c>
      <c r="AU332" s="42">
        <v>1</v>
      </c>
      <c r="AV332" s="44">
        <v>100</v>
      </c>
      <c r="AW332" s="42">
        <v>1</v>
      </c>
      <c r="AX332" s="36" t="s">
        <v>5316</v>
      </c>
      <c r="AY332" s="42">
        <v>69.95</v>
      </c>
      <c r="AZ332" s="43">
        <v>69.95</v>
      </c>
      <c r="BA332" s="38"/>
      <c r="BB332" s="36"/>
      <c r="BC332" s="36"/>
    </row>
    <row r="333" spans="1:55" ht="15" customHeight="1">
      <c r="A333" s="38">
        <v>162723</v>
      </c>
      <c r="B333" s="37" t="s">
        <v>1073</v>
      </c>
      <c r="C333" s="39">
        <v>45456</v>
      </c>
      <c r="D333" s="39">
        <v>45462.627870370401</v>
      </c>
      <c r="E333" s="36" t="s">
        <v>6748</v>
      </c>
      <c r="F333" s="38">
        <v>15658</v>
      </c>
      <c r="G333" s="36" t="s">
        <v>2825</v>
      </c>
      <c r="H333" s="40">
        <v>36</v>
      </c>
      <c r="I333" s="36"/>
      <c r="J333" s="40">
        <v>18</v>
      </c>
      <c r="K333" s="41">
        <v>648</v>
      </c>
      <c r="L333" s="41">
        <v>0</v>
      </c>
      <c r="M333" s="41">
        <v>0</v>
      </c>
      <c r="N333" s="40">
        <v>36</v>
      </c>
      <c r="O333" s="36" t="s">
        <v>1124</v>
      </c>
      <c r="P333" s="40">
        <v>36</v>
      </c>
      <c r="Q333" s="41">
        <v>648</v>
      </c>
      <c r="R333" s="42">
        <v>0</v>
      </c>
      <c r="S333" s="43">
        <v>0</v>
      </c>
      <c r="T333" s="40"/>
      <c r="U333" s="38">
        <v>549</v>
      </c>
      <c r="V333" s="36" t="s">
        <v>1069</v>
      </c>
      <c r="W333" s="36" t="s">
        <v>901</v>
      </c>
      <c r="X333" s="36" t="s">
        <v>1068</v>
      </c>
      <c r="Y333" s="38">
        <v>336</v>
      </c>
      <c r="Z333" s="36" t="s">
        <v>2647</v>
      </c>
      <c r="AA333" s="38">
        <v>21</v>
      </c>
      <c r="AB333" s="36" t="s">
        <v>1108</v>
      </c>
      <c r="AC333" s="38">
        <v>57</v>
      </c>
      <c r="AD333" s="36" t="s">
        <v>1065</v>
      </c>
      <c r="AE333" s="36" t="s">
        <v>6747</v>
      </c>
      <c r="AF333" s="36" t="s">
        <v>1064</v>
      </c>
      <c r="AG333" s="38">
        <v>53244</v>
      </c>
      <c r="AH333" s="38">
        <v>6665</v>
      </c>
      <c r="AI333" s="36" t="s">
        <v>1531</v>
      </c>
      <c r="AJ333" s="38"/>
      <c r="AK333" s="36"/>
      <c r="AL333" s="36" t="s">
        <v>4380</v>
      </c>
      <c r="AM333" s="36" t="s">
        <v>6746</v>
      </c>
      <c r="AN333" s="38">
        <v>52</v>
      </c>
      <c r="AO333" s="36" t="s">
        <v>1062</v>
      </c>
      <c r="AP333" s="36" t="s">
        <v>1116</v>
      </c>
      <c r="AQ333" s="36" t="s">
        <v>1060</v>
      </c>
      <c r="AR333" s="36" t="s">
        <v>1075</v>
      </c>
      <c r="AS333" s="38">
        <v>15658</v>
      </c>
      <c r="AT333" s="36" t="s">
        <v>2825</v>
      </c>
      <c r="AU333" s="42">
        <v>36</v>
      </c>
      <c r="AV333" s="44">
        <v>100</v>
      </c>
      <c r="AW333" s="42">
        <v>36</v>
      </c>
      <c r="AX333" s="36" t="s">
        <v>1124</v>
      </c>
      <c r="AY333" s="42">
        <v>18</v>
      </c>
      <c r="AZ333" s="43">
        <v>648</v>
      </c>
      <c r="BA333" s="38"/>
      <c r="BB333" s="36"/>
      <c r="BC333" s="36"/>
    </row>
    <row r="334" spans="1:55" ht="15" customHeight="1">
      <c r="A334" s="38">
        <v>162722</v>
      </c>
      <c r="B334" s="37" t="s">
        <v>1073</v>
      </c>
      <c r="C334" s="39">
        <v>45456</v>
      </c>
      <c r="D334" s="39">
        <v>45462.627858796302</v>
      </c>
      <c r="E334" s="36" t="s">
        <v>6748</v>
      </c>
      <c r="F334" s="38">
        <v>3154</v>
      </c>
      <c r="G334" s="36" t="s">
        <v>2822</v>
      </c>
      <c r="H334" s="40">
        <v>29</v>
      </c>
      <c r="I334" s="36"/>
      <c r="J334" s="40">
        <v>2</v>
      </c>
      <c r="K334" s="41">
        <v>58</v>
      </c>
      <c r="L334" s="41">
        <v>0</v>
      </c>
      <c r="M334" s="41">
        <v>0</v>
      </c>
      <c r="N334" s="40">
        <v>29</v>
      </c>
      <c r="O334" s="36" t="s">
        <v>1136</v>
      </c>
      <c r="P334" s="40">
        <v>29</v>
      </c>
      <c r="Q334" s="41">
        <v>58</v>
      </c>
      <c r="R334" s="42">
        <v>0</v>
      </c>
      <c r="S334" s="43">
        <v>0</v>
      </c>
      <c r="T334" s="40"/>
      <c r="U334" s="38">
        <v>549</v>
      </c>
      <c r="V334" s="36" t="s">
        <v>1069</v>
      </c>
      <c r="W334" s="36" t="s">
        <v>901</v>
      </c>
      <c r="X334" s="36" t="s">
        <v>1068</v>
      </c>
      <c r="Y334" s="38">
        <v>336</v>
      </c>
      <c r="Z334" s="36" t="s">
        <v>2647</v>
      </c>
      <c r="AA334" s="38">
        <v>21</v>
      </c>
      <c r="AB334" s="36" t="s">
        <v>1108</v>
      </c>
      <c r="AC334" s="38">
        <v>57</v>
      </c>
      <c r="AD334" s="36" t="s">
        <v>1065</v>
      </c>
      <c r="AE334" s="36"/>
      <c r="AF334" s="36" t="s">
        <v>1064</v>
      </c>
      <c r="AG334" s="38">
        <v>53244</v>
      </c>
      <c r="AH334" s="38">
        <v>6665</v>
      </c>
      <c r="AI334" s="36" t="s">
        <v>1531</v>
      </c>
      <c r="AJ334" s="38"/>
      <c r="AK334" s="36"/>
      <c r="AL334" s="36" t="s">
        <v>4380</v>
      </c>
      <c r="AM334" s="36" t="s">
        <v>6746</v>
      </c>
      <c r="AN334" s="38">
        <v>52</v>
      </c>
      <c r="AO334" s="36" t="s">
        <v>1062</v>
      </c>
      <c r="AP334" s="36" t="s">
        <v>1116</v>
      </c>
      <c r="AQ334" s="36" t="s">
        <v>1060</v>
      </c>
      <c r="AR334" s="36" t="s">
        <v>1075</v>
      </c>
      <c r="AS334" s="38">
        <v>3154</v>
      </c>
      <c r="AT334" s="36" t="s">
        <v>2822</v>
      </c>
      <c r="AU334" s="42">
        <v>29</v>
      </c>
      <c r="AV334" s="44">
        <v>100</v>
      </c>
      <c r="AW334" s="42">
        <v>29</v>
      </c>
      <c r="AX334" s="36" t="s">
        <v>1136</v>
      </c>
      <c r="AY334" s="42">
        <v>2</v>
      </c>
      <c r="AZ334" s="43">
        <v>58</v>
      </c>
      <c r="BA334" s="38"/>
      <c r="BB334" s="36"/>
      <c r="BC334" s="36"/>
    </row>
    <row r="335" spans="1:55" ht="15" customHeight="1">
      <c r="A335" s="38">
        <v>162721</v>
      </c>
      <c r="B335" s="37" t="s">
        <v>1073</v>
      </c>
      <c r="C335" s="39">
        <v>45456</v>
      </c>
      <c r="D335" s="39">
        <v>45462.627847222197</v>
      </c>
      <c r="E335" s="36" t="s">
        <v>6748</v>
      </c>
      <c r="F335" s="38">
        <v>3057</v>
      </c>
      <c r="G335" s="36" t="s">
        <v>1140</v>
      </c>
      <c r="H335" s="40">
        <v>5</v>
      </c>
      <c r="I335" s="36"/>
      <c r="J335" s="40">
        <v>40</v>
      </c>
      <c r="K335" s="41">
        <v>200</v>
      </c>
      <c r="L335" s="41">
        <v>0</v>
      </c>
      <c r="M335" s="41">
        <v>0</v>
      </c>
      <c r="N335" s="40">
        <v>5</v>
      </c>
      <c r="O335" s="36" t="s">
        <v>1124</v>
      </c>
      <c r="P335" s="40">
        <v>5</v>
      </c>
      <c r="Q335" s="41">
        <v>200</v>
      </c>
      <c r="R335" s="42">
        <v>0</v>
      </c>
      <c r="S335" s="43">
        <v>0</v>
      </c>
      <c r="T335" s="40"/>
      <c r="U335" s="38">
        <v>549</v>
      </c>
      <c r="V335" s="36" t="s">
        <v>1069</v>
      </c>
      <c r="W335" s="36" t="s">
        <v>901</v>
      </c>
      <c r="X335" s="36" t="s">
        <v>1068</v>
      </c>
      <c r="Y335" s="38">
        <v>332</v>
      </c>
      <c r="Z335" s="36" t="s">
        <v>1133</v>
      </c>
      <c r="AA335" s="38">
        <v>21</v>
      </c>
      <c r="AB335" s="36" t="s">
        <v>1108</v>
      </c>
      <c r="AC335" s="38">
        <v>57</v>
      </c>
      <c r="AD335" s="36" t="s">
        <v>1065</v>
      </c>
      <c r="AE335" s="36"/>
      <c r="AF335" s="36" t="s">
        <v>1064</v>
      </c>
      <c r="AG335" s="38">
        <v>53244</v>
      </c>
      <c r="AH335" s="38">
        <v>6665</v>
      </c>
      <c r="AI335" s="36" t="s">
        <v>1531</v>
      </c>
      <c r="AJ335" s="38"/>
      <c r="AK335" s="36"/>
      <c r="AL335" s="36" t="s">
        <v>4380</v>
      </c>
      <c r="AM335" s="36" t="s">
        <v>6746</v>
      </c>
      <c r="AN335" s="38">
        <v>52</v>
      </c>
      <c r="AO335" s="36" t="s">
        <v>1062</v>
      </c>
      <c r="AP335" s="36" t="s">
        <v>1116</v>
      </c>
      <c r="AQ335" s="36" t="s">
        <v>1060</v>
      </c>
      <c r="AR335" s="36" t="s">
        <v>1075</v>
      </c>
      <c r="AS335" s="38">
        <v>3057</v>
      </c>
      <c r="AT335" s="36" t="s">
        <v>1140</v>
      </c>
      <c r="AU335" s="42">
        <v>5</v>
      </c>
      <c r="AV335" s="44">
        <v>100</v>
      </c>
      <c r="AW335" s="42">
        <v>5</v>
      </c>
      <c r="AX335" s="36" t="s">
        <v>1124</v>
      </c>
      <c r="AY335" s="42">
        <v>40</v>
      </c>
      <c r="AZ335" s="43">
        <v>200</v>
      </c>
      <c r="BA335" s="38"/>
      <c r="BB335" s="36"/>
      <c r="BC335" s="36"/>
    </row>
    <row r="336" spans="1:55" ht="15" customHeight="1">
      <c r="A336" s="38">
        <v>162720</v>
      </c>
      <c r="B336" s="37" t="s">
        <v>1073</v>
      </c>
      <c r="C336" s="39">
        <v>45456</v>
      </c>
      <c r="D336" s="39">
        <v>45462.627847222197</v>
      </c>
      <c r="E336" s="36" t="s">
        <v>6748</v>
      </c>
      <c r="F336" s="38">
        <v>3051</v>
      </c>
      <c r="G336" s="36" t="s">
        <v>1137</v>
      </c>
      <c r="H336" s="40">
        <v>33.04</v>
      </c>
      <c r="I336" s="36"/>
      <c r="J336" s="40">
        <v>65.899799999999999</v>
      </c>
      <c r="K336" s="41">
        <v>2177.33</v>
      </c>
      <c r="L336" s="41">
        <v>0</v>
      </c>
      <c r="M336" s="41">
        <v>0</v>
      </c>
      <c r="N336" s="40">
        <v>33.04</v>
      </c>
      <c r="O336" s="36" t="s">
        <v>1136</v>
      </c>
      <c r="P336" s="40">
        <v>33.04</v>
      </c>
      <c r="Q336" s="41">
        <v>2177.33</v>
      </c>
      <c r="R336" s="42">
        <v>0</v>
      </c>
      <c r="S336" s="43">
        <v>0</v>
      </c>
      <c r="T336" s="40"/>
      <c r="U336" s="38">
        <v>549</v>
      </c>
      <c r="V336" s="36" t="s">
        <v>1069</v>
      </c>
      <c r="W336" s="36" t="s">
        <v>901</v>
      </c>
      <c r="X336" s="36" t="s">
        <v>1068</v>
      </c>
      <c r="Y336" s="38">
        <v>332</v>
      </c>
      <c r="Z336" s="36" t="s">
        <v>1133</v>
      </c>
      <c r="AA336" s="38">
        <v>21</v>
      </c>
      <c r="AB336" s="36" t="s">
        <v>1108</v>
      </c>
      <c r="AC336" s="38">
        <v>57</v>
      </c>
      <c r="AD336" s="36" t="s">
        <v>1065</v>
      </c>
      <c r="AE336" s="36" t="s">
        <v>6747</v>
      </c>
      <c r="AF336" s="36" t="s">
        <v>1064</v>
      </c>
      <c r="AG336" s="38">
        <v>53244</v>
      </c>
      <c r="AH336" s="38">
        <v>6665</v>
      </c>
      <c r="AI336" s="36" t="s">
        <v>1531</v>
      </c>
      <c r="AJ336" s="38"/>
      <c r="AK336" s="36"/>
      <c r="AL336" s="36" t="s">
        <v>4380</v>
      </c>
      <c r="AM336" s="36" t="s">
        <v>6746</v>
      </c>
      <c r="AN336" s="38">
        <v>52</v>
      </c>
      <c r="AO336" s="36" t="s">
        <v>1062</v>
      </c>
      <c r="AP336" s="36" t="s">
        <v>1116</v>
      </c>
      <c r="AQ336" s="36" t="s">
        <v>1060</v>
      </c>
      <c r="AR336" s="36" t="s">
        <v>1075</v>
      </c>
      <c r="AS336" s="38">
        <v>3051</v>
      </c>
      <c r="AT336" s="36" t="s">
        <v>1137</v>
      </c>
      <c r="AU336" s="42">
        <v>33.04</v>
      </c>
      <c r="AV336" s="44">
        <v>100</v>
      </c>
      <c r="AW336" s="42">
        <v>33.04</v>
      </c>
      <c r="AX336" s="36" t="s">
        <v>1136</v>
      </c>
      <c r="AY336" s="42">
        <v>65.899799999999999</v>
      </c>
      <c r="AZ336" s="43">
        <v>2177.33</v>
      </c>
      <c r="BA336" s="38"/>
      <c r="BB336" s="36"/>
      <c r="BC336" s="36"/>
    </row>
    <row r="337" spans="1:55" ht="15" customHeight="1">
      <c r="A337" s="38">
        <v>162172</v>
      </c>
      <c r="B337" s="37" t="s">
        <v>1073</v>
      </c>
      <c r="C337" s="39">
        <v>45460</v>
      </c>
      <c r="D337" s="39">
        <v>45460.598136574103</v>
      </c>
      <c r="E337" s="36" t="s">
        <v>6745</v>
      </c>
      <c r="F337" s="38">
        <v>15969</v>
      </c>
      <c r="G337" s="36" t="s">
        <v>3133</v>
      </c>
      <c r="H337" s="40">
        <v>18</v>
      </c>
      <c r="I337" s="36"/>
      <c r="J337" s="40">
        <v>12.222200000000001</v>
      </c>
      <c r="K337" s="41">
        <v>220</v>
      </c>
      <c r="L337" s="41">
        <v>0</v>
      </c>
      <c r="M337" s="41">
        <v>0</v>
      </c>
      <c r="N337" s="40">
        <v>18</v>
      </c>
      <c r="O337" s="36" t="s">
        <v>1110</v>
      </c>
      <c r="P337" s="40">
        <v>18</v>
      </c>
      <c r="Q337" s="41">
        <v>220</v>
      </c>
      <c r="R337" s="42">
        <v>0</v>
      </c>
      <c r="S337" s="43">
        <v>0</v>
      </c>
      <c r="T337" s="40"/>
      <c r="U337" s="38">
        <v>549</v>
      </c>
      <c r="V337" s="36" t="s">
        <v>1069</v>
      </c>
      <c r="W337" s="36" t="s">
        <v>901</v>
      </c>
      <c r="X337" s="36" t="s">
        <v>1068</v>
      </c>
      <c r="Y337" s="38">
        <v>314</v>
      </c>
      <c r="Z337" s="36" t="s">
        <v>1225</v>
      </c>
      <c r="AA337" s="38">
        <v>21</v>
      </c>
      <c r="AB337" s="36" t="s">
        <v>1108</v>
      </c>
      <c r="AC337" s="38">
        <v>57</v>
      </c>
      <c r="AD337" s="36" t="s">
        <v>1065</v>
      </c>
      <c r="AE337" s="36" t="s">
        <v>6744</v>
      </c>
      <c r="AF337" s="36" t="s">
        <v>1064</v>
      </c>
      <c r="AG337" s="38">
        <v>53187</v>
      </c>
      <c r="AH337" s="38">
        <v>739</v>
      </c>
      <c r="AI337" s="36" t="s">
        <v>1280</v>
      </c>
      <c r="AJ337" s="38"/>
      <c r="AK337" s="36"/>
      <c r="AL337" s="36" t="s">
        <v>6743</v>
      </c>
      <c r="AM337" s="36" t="s">
        <v>6742</v>
      </c>
      <c r="AN337" s="38">
        <v>52</v>
      </c>
      <c r="AO337" s="36" t="s">
        <v>1062</v>
      </c>
      <c r="AP337" s="36" t="s">
        <v>4416</v>
      </c>
      <c r="AQ337" s="36" t="s">
        <v>4330</v>
      </c>
      <c r="AR337" s="36" t="s">
        <v>1075</v>
      </c>
      <c r="AS337" s="38">
        <v>15969</v>
      </c>
      <c r="AT337" s="36" t="s">
        <v>3133</v>
      </c>
      <c r="AU337" s="42">
        <v>18</v>
      </c>
      <c r="AV337" s="44">
        <v>100</v>
      </c>
      <c r="AW337" s="42">
        <v>18</v>
      </c>
      <c r="AX337" s="36" t="s">
        <v>1110</v>
      </c>
      <c r="AY337" s="42">
        <v>12.222200000000001</v>
      </c>
      <c r="AZ337" s="43">
        <v>220</v>
      </c>
      <c r="BA337" s="38"/>
      <c r="BB337" s="36"/>
      <c r="BC337" s="36"/>
    </row>
    <row r="338" spans="1:55" ht="15" customHeight="1">
      <c r="A338" s="38">
        <v>162169</v>
      </c>
      <c r="B338" s="37" t="s">
        <v>1073</v>
      </c>
      <c r="C338" s="39">
        <v>45455</v>
      </c>
      <c r="D338" s="39">
        <v>45460.588275463</v>
      </c>
      <c r="E338" s="36" t="s">
        <v>6741</v>
      </c>
      <c r="F338" s="38">
        <v>18312</v>
      </c>
      <c r="G338" s="36" t="s">
        <v>6740</v>
      </c>
      <c r="H338" s="40">
        <v>1</v>
      </c>
      <c r="I338" s="36"/>
      <c r="J338" s="40">
        <v>120</v>
      </c>
      <c r="K338" s="41">
        <v>120</v>
      </c>
      <c r="L338" s="41">
        <v>0</v>
      </c>
      <c r="M338" s="41">
        <v>0</v>
      </c>
      <c r="N338" s="40">
        <v>1</v>
      </c>
      <c r="O338" s="36" t="s">
        <v>1079</v>
      </c>
      <c r="P338" s="40">
        <v>1</v>
      </c>
      <c r="Q338" s="41">
        <v>120</v>
      </c>
      <c r="R338" s="42">
        <v>0</v>
      </c>
      <c r="S338" s="43">
        <v>0</v>
      </c>
      <c r="T338" s="40"/>
      <c r="U338" s="38">
        <v>549</v>
      </c>
      <c r="V338" s="36" t="s">
        <v>1069</v>
      </c>
      <c r="W338" s="36" t="s">
        <v>901</v>
      </c>
      <c r="X338" s="36" t="s">
        <v>1068</v>
      </c>
      <c r="Y338" s="38">
        <v>422</v>
      </c>
      <c r="Z338" s="36" t="s">
        <v>1067</v>
      </c>
      <c r="AA338" s="38">
        <v>21</v>
      </c>
      <c r="AB338" s="36" t="s">
        <v>1108</v>
      </c>
      <c r="AC338" s="38">
        <v>57</v>
      </c>
      <c r="AD338" s="36" t="s">
        <v>1065</v>
      </c>
      <c r="AE338" s="36"/>
      <c r="AF338" s="36" t="s">
        <v>1064</v>
      </c>
      <c r="AG338" s="38">
        <v>53184</v>
      </c>
      <c r="AH338" s="38">
        <v>12859</v>
      </c>
      <c r="AI338" s="36" t="s">
        <v>5246</v>
      </c>
      <c r="AJ338" s="38"/>
      <c r="AK338" s="36"/>
      <c r="AL338" s="36" t="s">
        <v>6739</v>
      </c>
      <c r="AM338" s="36" t="s">
        <v>6738</v>
      </c>
      <c r="AN338" s="38">
        <v>52</v>
      </c>
      <c r="AO338" s="36" t="s">
        <v>1062</v>
      </c>
      <c r="AP338" s="36" t="s">
        <v>1061</v>
      </c>
      <c r="AQ338" s="36" t="s">
        <v>1060</v>
      </c>
      <c r="AR338" s="36" t="s">
        <v>1059</v>
      </c>
      <c r="AS338" s="38">
        <v>18312</v>
      </c>
      <c r="AT338" s="36" t="s">
        <v>5243</v>
      </c>
      <c r="AU338" s="42">
        <v>1</v>
      </c>
      <c r="AV338" s="44">
        <v>100</v>
      </c>
      <c r="AW338" s="42">
        <v>1</v>
      </c>
      <c r="AX338" s="36" t="s">
        <v>1079</v>
      </c>
      <c r="AY338" s="42">
        <v>120</v>
      </c>
      <c r="AZ338" s="43">
        <v>120</v>
      </c>
      <c r="BA338" s="38"/>
      <c r="BB338" s="36"/>
      <c r="BC338" s="36"/>
    </row>
    <row r="339" spans="1:55" ht="15" customHeight="1">
      <c r="A339" s="38">
        <v>162164</v>
      </c>
      <c r="B339" s="37" t="s">
        <v>1073</v>
      </c>
      <c r="C339" s="39">
        <v>45455</v>
      </c>
      <c r="D339" s="39">
        <v>45460.582754629599</v>
      </c>
      <c r="E339" s="36" t="s">
        <v>6737</v>
      </c>
      <c r="F339" s="38">
        <v>11166</v>
      </c>
      <c r="G339" s="36" t="s">
        <v>1416</v>
      </c>
      <c r="H339" s="40">
        <v>1</v>
      </c>
      <c r="I339" s="36"/>
      <c r="J339" s="40">
        <v>300</v>
      </c>
      <c r="K339" s="41">
        <v>300</v>
      </c>
      <c r="L339" s="41">
        <v>0</v>
      </c>
      <c r="M339" s="41">
        <v>0</v>
      </c>
      <c r="N339" s="40">
        <v>1</v>
      </c>
      <c r="O339" s="36" t="s">
        <v>1079</v>
      </c>
      <c r="P339" s="40">
        <v>1</v>
      </c>
      <c r="Q339" s="41">
        <v>300</v>
      </c>
      <c r="R339" s="42">
        <v>0</v>
      </c>
      <c r="S339" s="43">
        <v>0</v>
      </c>
      <c r="T339" s="40"/>
      <c r="U339" s="38">
        <v>549</v>
      </c>
      <c r="V339" s="36" t="s">
        <v>1069</v>
      </c>
      <c r="W339" s="36" t="s">
        <v>901</v>
      </c>
      <c r="X339" s="36" t="s">
        <v>1068</v>
      </c>
      <c r="Y339" s="38">
        <v>422</v>
      </c>
      <c r="Z339" s="36" t="s">
        <v>1067</v>
      </c>
      <c r="AA339" s="38">
        <v>21</v>
      </c>
      <c r="AB339" s="36" t="s">
        <v>1108</v>
      </c>
      <c r="AC339" s="38">
        <v>57</v>
      </c>
      <c r="AD339" s="36" t="s">
        <v>1065</v>
      </c>
      <c r="AE339" s="36"/>
      <c r="AF339" s="36" t="s">
        <v>1064</v>
      </c>
      <c r="AG339" s="38">
        <v>53181</v>
      </c>
      <c r="AH339" s="38">
        <v>1292</v>
      </c>
      <c r="AI339" s="36" t="s">
        <v>1127</v>
      </c>
      <c r="AJ339" s="38"/>
      <c r="AK339" s="36"/>
      <c r="AL339" s="36" t="s">
        <v>6736</v>
      </c>
      <c r="AM339" s="36" t="s">
        <v>6735</v>
      </c>
      <c r="AN339" s="38">
        <v>52</v>
      </c>
      <c r="AO339" s="36" t="s">
        <v>1062</v>
      </c>
      <c r="AP339" s="36" t="s">
        <v>1061</v>
      </c>
      <c r="AQ339" s="36" t="s">
        <v>1060</v>
      </c>
      <c r="AR339" s="36" t="s">
        <v>1059</v>
      </c>
      <c r="AS339" s="38">
        <v>11166</v>
      </c>
      <c r="AT339" s="36" t="s">
        <v>1416</v>
      </c>
      <c r="AU339" s="42">
        <v>1</v>
      </c>
      <c r="AV339" s="44">
        <v>100</v>
      </c>
      <c r="AW339" s="42">
        <v>1</v>
      </c>
      <c r="AX339" s="36" t="s">
        <v>1079</v>
      </c>
      <c r="AY339" s="42">
        <v>300</v>
      </c>
      <c r="AZ339" s="43">
        <v>300</v>
      </c>
      <c r="BA339" s="38"/>
      <c r="BB339" s="36"/>
      <c r="BC339" s="36"/>
    </row>
    <row r="340" spans="1:55" ht="15" customHeight="1">
      <c r="A340" s="38">
        <v>162160</v>
      </c>
      <c r="B340" s="37" t="s">
        <v>1073</v>
      </c>
      <c r="C340" s="39">
        <v>45449</v>
      </c>
      <c r="D340" s="39">
        <v>45460.478645833296</v>
      </c>
      <c r="E340" s="36" t="s">
        <v>6734</v>
      </c>
      <c r="F340" s="38">
        <v>16349</v>
      </c>
      <c r="G340" s="36" t="s">
        <v>5788</v>
      </c>
      <c r="H340" s="40">
        <v>500</v>
      </c>
      <c r="I340" s="36"/>
      <c r="J340" s="40">
        <v>0.92</v>
      </c>
      <c r="K340" s="41">
        <v>460</v>
      </c>
      <c r="L340" s="41">
        <v>0</v>
      </c>
      <c r="M340" s="41">
        <v>0</v>
      </c>
      <c r="N340" s="40">
        <v>500</v>
      </c>
      <c r="O340" s="36" t="s">
        <v>1079</v>
      </c>
      <c r="P340" s="40">
        <v>500</v>
      </c>
      <c r="Q340" s="41">
        <v>460</v>
      </c>
      <c r="R340" s="42">
        <v>0</v>
      </c>
      <c r="S340" s="43">
        <v>0</v>
      </c>
      <c r="T340" s="40"/>
      <c r="U340" s="38">
        <v>549</v>
      </c>
      <c r="V340" s="36" t="s">
        <v>1069</v>
      </c>
      <c r="W340" s="36" t="s">
        <v>1124</v>
      </c>
      <c r="X340" s="36" t="s">
        <v>1068</v>
      </c>
      <c r="Y340" s="38">
        <v>442</v>
      </c>
      <c r="Z340" s="36" t="s">
        <v>1201</v>
      </c>
      <c r="AA340" s="38">
        <v>21</v>
      </c>
      <c r="AB340" s="36" t="s">
        <v>1108</v>
      </c>
      <c r="AC340" s="38">
        <v>57</v>
      </c>
      <c r="AD340" s="36" t="s">
        <v>1065</v>
      </c>
      <c r="AE340" s="36" t="s">
        <v>6733</v>
      </c>
      <c r="AF340" s="36" t="s">
        <v>1064</v>
      </c>
      <c r="AG340" s="38">
        <v>53175</v>
      </c>
      <c r="AH340" s="38">
        <v>14822</v>
      </c>
      <c r="AI340" s="36" t="s">
        <v>6732</v>
      </c>
      <c r="AJ340" s="38"/>
      <c r="AK340" s="36"/>
      <c r="AL340" s="36" t="s">
        <v>6731</v>
      </c>
      <c r="AM340" s="36" t="s">
        <v>6730</v>
      </c>
      <c r="AN340" s="38">
        <v>52</v>
      </c>
      <c r="AO340" s="36" t="s">
        <v>1062</v>
      </c>
      <c r="AP340" s="36" t="s">
        <v>1262</v>
      </c>
      <c r="AQ340" s="36" t="s">
        <v>1261</v>
      </c>
      <c r="AR340" s="36" t="s">
        <v>1260</v>
      </c>
      <c r="AS340" s="38">
        <v>16349</v>
      </c>
      <c r="AT340" s="36" t="s">
        <v>5788</v>
      </c>
      <c r="AU340" s="42">
        <v>500</v>
      </c>
      <c r="AV340" s="44">
        <v>100</v>
      </c>
      <c r="AW340" s="42">
        <v>500</v>
      </c>
      <c r="AX340" s="36" t="s">
        <v>1079</v>
      </c>
      <c r="AY340" s="42">
        <v>0.92</v>
      </c>
      <c r="AZ340" s="43">
        <v>460</v>
      </c>
      <c r="BA340" s="38"/>
      <c r="BB340" s="36"/>
      <c r="BC340" s="36"/>
    </row>
    <row r="341" spans="1:55" ht="15" customHeight="1">
      <c r="A341" s="38">
        <v>162032</v>
      </c>
      <c r="B341" s="37" t="s">
        <v>1073</v>
      </c>
      <c r="C341" s="39">
        <v>45446</v>
      </c>
      <c r="D341" s="39">
        <v>45457.720023148097</v>
      </c>
      <c r="E341" s="36" t="s">
        <v>6727</v>
      </c>
      <c r="F341" s="38">
        <v>19532</v>
      </c>
      <c r="G341" s="36" t="s">
        <v>6728</v>
      </c>
      <c r="H341" s="40">
        <v>13.38</v>
      </c>
      <c r="I341" s="36"/>
      <c r="J341" s="40">
        <v>25.520199999999999</v>
      </c>
      <c r="K341" s="41">
        <v>341.46</v>
      </c>
      <c r="L341" s="41">
        <v>0</v>
      </c>
      <c r="M341" s="41">
        <v>0</v>
      </c>
      <c r="N341" s="40">
        <v>13.38</v>
      </c>
      <c r="O341" s="36" t="s">
        <v>1136</v>
      </c>
      <c r="P341" s="40">
        <v>13.38</v>
      </c>
      <c r="Q341" s="41">
        <v>341.46</v>
      </c>
      <c r="R341" s="42">
        <v>0</v>
      </c>
      <c r="S341" s="43">
        <v>0</v>
      </c>
      <c r="T341" s="40"/>
      <c r="U341" s="38">
        <v>549</v>
      </c>
      <c r="V341" s="36" t="s">
        <v>1069</v>
      </c>
      <c r="W341" s="36" t="s">
        <v>901</v>
      </c>
      <c r="X341" s="36" t="s">
        <v>1068</v>
      </c>
      <c r="Y341" s="38">
        <v>335</v>
      </c>
      <c r="Z341" s="36" t="s">
        <v>2518</v>
      </c>
      <c r="AA341" s="38">
        <v>21</v>
      </c>
      <c r="AB341" s="36" t="s">
        <v>1108</v>
      </c>
      <c r="AC341" s="38">
        <v>57</v>
      </c>
      <c r="AD341" s="36" t="s">
        <v>1065</v>
      </c>
      <c r="AE341" s="36" t="s">
        <v>6729</v>
      </c>
      <c r="AF341" s="36" t="s">
        <v>1064</v>
      </c>
      <c r="AG341" s="38">
        <v>53122</v>
      </c>
      <c r="AH341" s="38">
        <v>788</v>
      </c>
      <c r="AI341" s="36" t="s">
        <v>1681</v>
      </c>
      <c r="AJ341" s="38"/>
      <c r="AK341" s="36"/>
      <c r="AL341" s="36" t="s">
        <v>6726</v>
      </c>
      <c r="AM341" s="36" t="s">
        <v>6725</v>
      </c>
      <c r="AN341" s="38">
        <v>52</v>
      </c>
      <c r="AO341" s="36" t="s">
        <v>1062</v>
      </c>
      <c r="AP341" s="36" t="s">
        <v>1116</v>
      </c>
      <c r="AQ341" s="36" t="s">
        <v>1060</v>
      </c>
      <c r="AR341" s="36" t="s">
        <v>1075</v>
      </c>
      <c r="AS341" s="38">
        <v>19532</v>
      </c>
      <c r="AT341" s="36" t="s">
        <v>6728</v>
      </c>
      <c r="AU341" s="42">
        <v>13.38</v>
      </c>
      <c r="AV341" s="44">
        <v>100</v>
      </c>
      <c r="AW341" s="42">
        <v>13.38</v>
      </c>
      <c r="AX341" s="36" t="s">
        <v>1136</v>
      </c>
      <c r="AY341" s="42">
        <v>25.520199999999999</v>
      </c>
      <c r="AZ341" s="43">
        <v>341.46</v>
      </c>
      <c r="BA341" s="38"/>
      <c r="BB341" s="36"/>
      <c r="BC341" s="36"/>
    </row>
    <row r="342" spans="1:55" ht="15" customHeight="1">
      <c r="A342" s="38">
        <v>162031</v>
      </c>
      <c r="B342" s="37" t="s">
        <v>1073</v>
      </c>
      <c r="C342" s="39">
        <v>45446</v>
      </c>
      <c r="D342" s="39">
        <v>45457.720023148097</v>
      </c>
      <c r="E342" s="36" t="s">
        <v>6727</v>
      </c>
      <c r="F342" s="38">
        <v>194</v>
      </c>
      <c r="G342" s="36" t="s">
        <v>1653</v>
      </c>
      <c r="H342" s="40">
        <v>100</v>
      </c>
      <c r="I342" s="36"/>
      <c r="J342" s="40">
        <v>1.9917</v>
      </c>
      <c r="K342" s="41">
        <v>199.17</v>
      </c>
      <c r="L342" s="41">
        <v>0</v>
      </c>
      <c r="M342" s="41">
        <v>0</v>
      </c>
      <c r="N342" s="40">
        <v>100</v>
      </c>
      <c r="O342" s="36" t="s">
        <v>1159</v>
      </c>
      <c r="P342" s="40">
        <v>100</v>
      </c>
      <c r="Q342" s="41">
        <v>199.17</v>
      </c>
      <c r="R342" s="42">
        <v>0</v>
      </c>
      <c r="S342" s="43">
        <v>0</v>
      </c>
      <c r="T342" s="40"/>
      <c r="U342" s="38">
        <v>549</v>
      </c>
      <c r="V342" s="36" t="s">
        <v>1069</v>
      </c>
      <c r="W342" s="36" t="s">
        <v>901</v>
      </c>
      <c r="X342" s="36" t="s">
        <v>1068</v>
      </c>
      <c r="Y342" s="38">
        <v>307</v>
      </c>
      <c r="Z342" s="36" t="s">
        <v>1158</v>
      </c>
      <c r="AA342" s="38">
        <v>21</v>
      </c>
      <c r="AB342" s="36" t="s">
        <v>1108</v>
      </c>
      <c r="AC342" s="38">
        <v>57</v>
      </c>
      <c r="AD342" s="36" t="s">
        <v>1065</v>
      </c>
      <c r="AE342" s="36"/>
      <c r="AF342" s="36" t="s">
        <v>1064</v>
      </c>
      <c r="AG342" s="38">
        <v>53122</v>
      </c>
      <c r="AH342" s="38">
        <v>788</v>
      </c>
      <c r="AI342" s="36" t="s">
        <v>1681</v>
      </c>
      <c r="AJ342" s="38"/>
      <c r="AK342" s="36"/>
      <c r="AL342" s="36" t="s">
        <v>6726</v>
      </c>
      <c r="AM342" s="36" t="s">
        <v>6725</v>
      </c>
      <c r="AN342" s="38">
        <v>52</v>
      </c>
      <c r="AO342" s="36" t="s">
        <v>1062</v>
      </c>
      <c r="AP342" s="36" t="s">
        <v>1116</v>
      </c>
      <c r="AQ342" s="36" t="s">
        <v>1060</v>
      </c>
      <c r="AR342" s="36" t="s">
        <v>1075</v>
      </c>
      <c r="AS342" s="38">
        <v>194</v>
      </c>
      <c r="AT342" s="36" t="s">
        <v>1653</v>
      </c>
      <c r="AU342" s="42">
        <v>100</v>
      </c>
      <c r="AV342" s="44">
        <v>100</v>
      </c>
      <c r="AW342" s="42">
        <v>100</v>
      </c>
      <c r="AX342" s="36" t="s">
        <v>1159</v>
      </c>
      <c r="AY342" s="42">
        <v>1.9917</v>
      </c>
      <c r="AZ342" s="43">
        <v>199.17</v>
      </c>
      <c r="BA342" s="38"/>
      <c r="BB342" s="36"/>
      <c r="BC342" s="36"/>
    </row>
    <row r="343" spans="1:55" ht="15" customHeight="1">
      <c r="A343" s="38">
        <v>161280</v>
      </c>
      <c r="B343" s="37" t="s">
        <v>1073</v>
      </c>
      <c r="C343" s="39">
        <v>45456</v>
      </c>
      <c r="D343" s="39">
        <v>45456.483483796299</v>
      </c>
      <c r="E343" s="36" t="s">
        <v>6724</v>
      </c>
      <c r="F343" s="38">
        <v>14859</v>
      </c>
      <c r="G343" s="36" t="s">
        <v>6723</v>
      </c>
      <c r="H343" s="40">
        <v>1</v>
      </c>
      <c r="I343" s="36"/>
      <c r="J343" s="40">
        <v>35.72</v>
      </c>
      <c r="K343" s="41">
        <v>35.72</v>
      </c>
      <c r="L343" s="41">
        <v>0</v>
      </c>
      <c r="M343" s="41">
        <v>0</v>
      </c>
      <c r="N343" s="40">
        <v>1</v>
      </c>
      <c r="O343" s="36" t="s">
        <v>1079</v>
      </c>
      <c r="P343" s="40">
        <v>1</v>
      </c>
      <c r="Q343" s="41">
        <v>35.72</v>
      </c>
      <c r="R343" s="42">
        <v>0</v>
      </c>
      <c r="S343" s="43">
        <v>0</v>
      </c>
      <c r="T343" s="40"/>
      <c r="U343" s="38">
        <v>549</v>
      </c>
      <c r="V343" s="36" t="s">
        <v>1069</v>
      </c>
      <c r="W343" s="36" t="s">
        <v>1124</v>
      </c>
      <c r="X343" s="36" t="s">
        <v>1068</v>
      </c>
      <c r="Y343" s="38">
        <v>440</v>
      </c>
      <c r="Z343" s="36" t="s">
        <v>3811</v>
      </c>
      <c r="AA343" s="38">
        <v>9</v>
      </c>
      <c r="AB343" s="36" t="s">
        <v>1122</v>
      </c>
      <c r="AC343" s="38">
        <v>60</v>
      </c>
      <c r="AD343" s="36" t="s">
        <v>6722</v>
      </c>
      <c r="AE343" s="36"/>
      <c r="AF343" s="36" t="s">
        <v>1064</v>
      </c>
      <c r="AG343" s="38">
        <v>53024</v>
      </c>
      <c r="AH343" s="38">
        <v>6548</v>
      </c>
      <c r="AI343" s="36" t="s">
        <v>6721</v>
      </c>
      <c r="AJ343" s="38"/>
      <c r="AK343" s="36"/>
      <c r="AL343" s="36"/>
      <c r="AM343" s="36"/>
      <c r="AN343" s="38">
        <v>52</v>
      </c>
      <c r="AO343" s="36" t="s">
        <v>1062</v>
      </c>
      <c r="AP343" s="36" t="s">
        <v>1762</v>
      </c>
      <c r="AQ343" s="36" t="s">
        <v>1177</v>
      </c>
      <c r="AR343" s="36" t="s">
        <v>1059</v>
      </c>
      <c r="AS343" s="38">
        <v>12436</v>
      </c>
      <c r="AT343" s="36" t="s">
        <v>3810</v>
      </c>
      <c r="AU343" s="42">
        <v>1</v>
      </c>
      <c r="AV343" s="44">
        <v>100</v>
      </c>
      <c r="AW343" s="42">
        <v>35.72</v>
      </c>
      <c r="AX343" s="36" t="s">
        <v>1079</v>
      </c>
      <c r="AY343" s="42">
        <v>1</v>
      </c>
      <c r="AZ343" s="43">
        <v>35.72</v>
      </c>
      <c r="BA343" s="38"/>
      <c r="BB343" s="36"/>
      <c r="BC343" s="36"/>
    </row>
    <row r="344" spans="1:55" ht="15" customHeight="1">
      <c r="A344" s="38">
        <v>160036</v>
      </c>
      <c r="B344" s="37" t="s">
        <v>1073</v>
      </c>
      <c r="C344" s="39">
        <v>45447</v>
      </c>
      <c r="D344" s="39">
        <v>45453.501493055599</v>
      </c>
      <c r="E344" s="36" t="s">
        <v>5484</v>
      </c>
      <c r="F344" s="38">
        <v>18907</v>
      </c>
      <c r="G344" s="36" t="s">
        <v>6720</v>
      </c>
      <c r="H344" s="40">
        <v>1</v>
      </c>
      <c r="I344" s="36"/>
      <c r="J344" s="40">
        <v>1000</v>
      </c>
      <c r="K344" s="41">
        <v>1000</v>
      </c>
      <c r="L344" s="41">
        <v>0</v>
      </c>
      <c r="M344" s="41">
        <v>0</v>
      </c>
      <c r="N344" s="40">
        <v>1</v>
      </c>
      <c r="O344" s="36" t="s">
        <v>1079</v>
      </c>
      <c r="P344" s="40">
        <v>1</v>
      </c>
      <c r="Q344" s="41">
        <v>1000</v>
      </c>
      <c r="R344" s="42">
        <v>0</v>
      </c>
      <c r="S344" s="43">
        <v>0</v>
      </c>
      <c r="T344" s="40"/>
      <c r="U344" s="38">
        <v>549</v>
      </c>
      <c r="V344" s="36" t="s">
        <v>1069</v>
      </c>
      <c r="W344" s="36" t="s">
        <v>901</v>
      </c>
      <c r="X344" s="36" t="s">
        <v>1068</v>
      </c>
      <c r="Y344" s="38">
        <v>414</v>
      </c>
      <c r="Z344" s="36" t="s">
        <v>1256</v>
      </c>
      <c r="AA344" s="38">
        <v>21</v>
      </c>
      <c r="AB344" s="36" t="s">
        <v>1108</v>
      </c>
      <c r="AC344" s="38">
        <v>57</v>
      </c>
      <c r="AD344" s="36" t="s">
        <v>1065</v>
      </c>
      <c r="AE344" s="36"/>
      <c r="AF344" s="36" t="s">
        <v>1064</v>
      </c>
      <c r="AG344" s="38">
        <v>52921</v>
      </c>
      <c r="AH344" s="38">
        <v>14061</v>
      </c>
      <c r="AI344" s="36" t="s">
        <v>6064</v>
      </c>
      <c r="AJ344" s="38"/>
      <c r="AK344" s="36"/>
      <c r="AL344" s="36" t="s">
        <v>6719</v>
      </c>
      <c r="AM344" s="36" t="s">
        <v>6718</v>
      </c>
      <c r="AN344" s="38">
        <v>52</v>
      </c>
      <c r="AO344" s="36" t="s">
        <v>1062</v>
      </c>
      <c r="AP344" s="36" t="s">
        <v>4331</v>
      </c>
      <c r="AQ344" s="36" t="s">
        <v>4330</v>
      </c>
      <c r="AR344" s="36" t="s">
        <v>1320</v>
      </c>
      <c r="AS344" s="38">
        <v>18907</v>
      </c>
      <c r="AT344" s="36" t="s">
        <v>6061</v>
      </c>
      <c r="AU344" s="42">
        <v>1</v>
      </c>
      <c r="AV344" s="44">
        <v>100</v>
      </c>
      <c r="AW344" s="42">
        <v>1</v>
      </c>
      <c r="AX344" s="36" t="s">
        <v>1079</v>
      </c>
      <c r="AY344" s="42">
        <v>1000</v>
      </c>
      <c r="AZ344" s="43">
        <v>1000</v>
      </c>
      <c r="BA344" s="38"/>
      <c r="BB344" s="36"/>
      <c r="BC344" s="36"/>
    </row>
    <row r="345" spans="1:55" ht="15" customHeight="1">
      <c r="A345" s="38">
        <v>159496</v>
      </c>
      <c r="B345" s="37" t="s">
        <v>1073</v>
      </c>
      <c r="C345" s="39">
        <v>45449</v>
      </c>
      <c r="D345" s="39">
        <v>45449.717407407399</v>
      </c>
      <c r="E345" s="36" t="s">
        <v>6717</v>
      </c>
      <c r="F345" s="38">
        <v>3309</v>
      </c>
      <c r="G345" s="36" t="s">
        <v>1542</v>
      </c>
      <c r="H345" s="40">
        <v>1</v>
      </c>
      <c r="I345" s="36"/>
      <c r="J345" s="40">
        <v>284</v>
      </c>
      <c r="K345" s="41">
        <v>284</v>
      </c>
      <c r="L345" s="41">
        <v>0</v>
      </c>
      <c r="M345" s="41">
        <v>0</v>
      </c>
      <c r="N345" s="40">
        <v>1</v>
      </c>
      <c r="O345" s="36" t="s">
        <v>1079</v>
      </c>
      <c r="P345" s="40">
        <v>1</v>
      </c>
      <c r="Q345" s="41">
        <v>284</v>
      </c>
      <c r="R345" s="42">
        <v>0</v>
      </c>
      <c r="S345" s="43">
        <v>0</v>
      </c>
      <c r="T345" s="40"/>
      <c r="U345" s="38">
        <v>549</v>
      </c>
      <c r="V345" s="36" t="s">
        <v>1069</v>
      </c>
      <c r="W345" s="36" t="s">
        <v>901</v>
      </c>
      <c r="X345" s="36" t="s">
        <v>1068</v>
      </c>
      <c r="Y345" s="38">
        <v>339</v>
      </c>
      <c r="Z345" s="36" t="s">
        <v>1109</v>
      </c>
      <c r="AA345" s="38">
        <v>21</v>
      </c>
      <c r="AB345" s="36" t="s">
        <v>1108</v>
      </c>
      <c r="AC345" s="38">
        <v>57</v>
      </c>
      <c r="AD345" s="36" t="s">
        <v>1065</v>
      </c>
      <c r="AE345" s="36" t="s">
        <v>6716</v>
      </c>
      <c r="AF345" s="36" t="s">
        <v>1064</v>
      </c>
      <c r="AG345" s="38">
        <v>52852</v>
      </c>
      <c r="AH345" s="38">
        <v>10497</v>
      </c>
      <c r="AI345" s="36" t="s">
        <v>2811</v>
      </c>
      <c r="AJ345" s="38"/>
      <c r="AK345" s="36"/>
      <c r="AL345" s="36" t="s">
        <v>6715</v>
      </c>
      <c r="AM345" s="36" t="s">
        <v>6714</v>
      </c>
      <c r="AN345" s="38">
        <v>52</v>
      </c>
      <c r="AO345" s="36" t="s">
        <v>1062</v>
      </c>
      <c r="AP345" s="36" t="s">
        <v>4416</v>
      </c>
      <c r="AQ345" s="36" t="s">
        <v>4330</v>
      </c>
      <c r="AR345" s="36" t="s">
        <v>1075</v>
      </c>
      <c r="AS345" s="38">
        <v>3309</v>
      </c>
      <c r="AT345" s="36" t="s">
        <v>1542</v>
      </c>
      <c r="AU345" s="42">
        <v>1</v>
      </c>
      <c r="AV345" s="44">
        <v>100</v>
      </c>
      <c r="AW345" s="42">
        <v>1</v>
      </c>
      <c r="AX345" s="36" t="s">
        <v>1079</v>
      </c>
      <c r="AY345" s="42">
        <v>284</v>
      </c>
      <c r="AZ345" s="43">
        <v>284</v>
      </c>
      <c r="BA345" s="38"/>
      <c r="BB345" s="36"/>
      <c r="BC345" s="36"/>
    </row>
    <row r="346" spans="1:55" ht="15" customHeight="1">
      <c r="A346" s="38">
        <v>156638</v>
      </c>
      <c r="B346" s="37" t="s">
        <v>1073</v>
      </c>
      <c r="C346" s="39">
        <v>45441</v>
      </c>
      <c r="D346" s="39">
        <v>45441.355891203697</v>
      </c>
      <c r="E346" s="36" t="s">
        <v>6713</v>
      </c>
      <c r="F346" s="38">
        <v>9046</v>
      </c>
      <c r="G346" s="36" t="s">
        <v>3353</v>
      </c>
      <c r="H346" s="40">
        <v>1</v>
      </c>
      <c r="I346" s="36"/>
      <c r="J346" s="40">
        <v>12.44</v>
      </c>
      <c r="K346" s="41">
        <v>12.44</v>
      </c>
      <c r="L346" s="41">
        <v>0</v>
      </c>
      <c r="M346" s="41">
        <v>0</v>
      </c>
      <c r="N346" s="40">
        <v>1</v>
      </c>
      <c r="O346" s="36" t="s">
        <v>1079</v>
      </c>
      <c r="P346" s="40">
        <v>1</v>
      </c>
      <c r="Q346" s="41">
        <v>12.44</v>
      </c>
      <c r="R346" s="42">
        <v>0</v>
      </c>
      <c r="S346" s="43">
        <v>0</v>
      </c>
      <c r="T346" s="40"/>
      <c r="U346" s="38">
        <v>549</v>
      </c>
      <c r="V346" s="36" t="s">
        <v>1069</v>
      </c>
      <c r="W346" s="36" t="s">
        <v>901</v>
      </c>
      <c r="X346" s="36" t="s">
        <v>1068</v>
      </c>
      <c r="Y346" s="38">
        <v>396</v>
      </c>
      <c r="Z346" s="36" t="s">
        <v>1611</v>
      </c>
      <c r="AA346" s="38">
        <v>21</v>
      </c>
      <c r="AB346" s="36" t="s">
        <v>1108</v>
      </c>
      <c r="AC346" s="38">
        <v>57</v>
      </c>
      <c r="AD346" s="36" t="s">
        <v>1065</v>
      </c>
      <c r="AE346" s="36"/>
      <c r="AF346" s="36" t="s">
        <v>1064</v>
      </c>
      <c r="AG346" s="38">
        <v>52602</v>
      </c>
      <c r="AH346" s="38">
        <v>743</v>
      </c>
      <c r="AI346" s="36" t="s">
        <v>1380</v>
      </c>
      <c r="AJ346" s="38"/>
      <c r="AK346" s="36"/>
      <c r="AL346" s="36" t="s">
        <v>6712</v>
      </c>
      <c r="AM346" s="36" t="s">
        <v>6711</v>
      </c>
      <c r="AN346" s="38">
        <v>52</v>
      </c>
      <c r="AO346" s="36" t="s">
        <v>1062</v>
      </c>
      <c r="AP346" s="36" t="s">
        <v>1116</v>
      </c>
      <c r="AQ346" s="36" t="s">
        <v>1060</v>
      </c>
      <c r="AR346" s="36" t="s">
        <v>1075</v>
      </c>
      <c r="AS346" s="38">
        <v>9046</v>
      </c>
      <c r="AT346" s="36" t="s">
        <v>3353</v>
      </c>
      <c r="AU346" s="42">
        <v>1</v>
      </c>
      <c r="AV346" s="44">
        <v>100</v>
      </c>
      <c r="AW346" s="42">
        <v>1</v>
      </c>
      <c r="AX346" s="36" t="s">
        <v>1079</v>
      </c>
      <c r="AY346" s="42">
        <v>12.44</v>
      </c>
      <c r="AZ346" s="43">
        <v>12.44</v>
      </c>
      <c r="BA346" s="38"/>
      <c r="BB346" s="36"/>
      <c r="BC346" s="36"/>
    </row>
    <row r="347" spans="1:55" ht="15" customHeight="1">
      <c r="A347" s="38">
        <v>156637</v>
      </c>
      <c r="B347" s="37" t="s">
        <v>1073</v>
      </c>
      <c r="C347" s="39">
        <v>45441</v>
      </c>
      <c r="D347" s="39">
        <v>45441.350740740701</v>
      </c>
      <c r="E347" s="36" t="s">
        <v>6710</v>
      </c>
      <c r="F347" s="38">
        <v>1073</v>
      </c>
      <c r="G347" s="36" t="s">
        <v>6706</v>
      </c>
      <c r="H347" s="40">
        <v>200</v>
      </c>
      <c r="I347" s="36"/>
      <c r="J347" s="40">
        <v>2.3199999999999998E-2</v>
      </c>
      <c r="K347" s="41">
        <v>4.6399999999999997</v>
      </c>
      <c r="L347" s="41">
        <v>0</v>
      </c>
      <c r="M347" s="41">
        <v>0</v>
      </c>
      <c r="N347" s="40">
        <v>200</v>
      </c>
      <c r="O347" s="36" t="s">
        <v>1079</v>
      </c>
      <c r="P347" s="40">
        <v>200</v>
      </c>
      <c r="Q347" s="41">
        <v>4.6399999999999997</v>
      </c>
      <c r="R347" s="42">
        <v>0</v>
      </c>
      <c r="S347" s="43">
        <v>0</v>
      </c>
      <c r="T347" s="40"/>
      <c r="U347" s="38">
        <v>549</v>
      </c>
      <c r="V347" s="36" t="s">
        <v>1069</v>
      </c>
      <c r="W347" s="36" t="s">
        <v>901</v>
      </c>
      <c r="X347" s="36" t="s">
        <v>1068</v>
      </c>
      <c r="Y347" s="38">
        <v>315</v>
      </c>
      <c r="Z347" s="36" t="s">
        <v>1220</v>
      </c>
      <c r="AA347" s="38">
        <v>21</v>
      </c>
      <c r="AB347" s="36" t="s">
        <v>1108</v>
      </c>
      <c r="AC347" s="38">
        <v>57</v>
      </c>
      <c r="AD347" s="36" t="s">
        <v>1065</v>
      </c>
      <c r="AE347" s="36" t="s">
        <v>6709</v>
      </c>
      <c r="AF347" s="36" t="s">
        <v>1064</v>
      </c>
      <c r="AG347" s="38">
        <v>52601</v>
      </c>
      <c r="AH347" s="38">
        <v>6031</v>
      </c>
      <c r="AI347" s="36" t="s">
        <v>1350</v>
      </c>
      <c r="AJ347" s="38"/>
      <c r="AK347" s="36"/>
      <c r="AL347" s="36" t="s">
        <v>6708</v>
      </c>
      <c r="AM347" s="36" t="s">
        <v>6707</v>
      </c>
      <c r="AN347" s="38">
        <v>52</v>
      </c>
      <c r="AO347" s="36" t="s">
        <v>1062</v>
      </c>
      <c r="AP347" s="36" t="s">
        <v>1116</v>
      </c>
      <c r="AQ347" s="36" t="s">
        <v>1060</v>
      </c>
      <c r="AR347" s="36" t="s">
        <v>1075</v>
      </c>
      <c r="AS347" s="38">
        <v>1073</v>
      </c>
      <c r="AT347" s="36" t="s">
        <v>6706</v>
      </c>
      <c r="AU347" s="42">
        <v>200</v>
      </c>
      <c r="AV347" s="44">
        <v>100</v>
      </c>
      <c r="AW347" s="42">
        <v>200</v>
      </c>
      <c r="AX347" s="36" t="s">
        <v>1079</v>
      </c>
      <c r="AY347" s="42">
        <v>2.3199999999999998E-2</v>
      </c>
      <c r="AZ347" s="43">
        <v>4.6399999999999997</v>
      </c>
      <c r="BA347" s="38"/>
      <c r="BB347" s="36"/>
      <c r="BC347" s="36"/>
    </row>
    <row r="348" spans="1:55" ht="15" customHeight="1">
      <c r="A348" s="38">
        <v>156612</v>
      </c>
      <c r="B348" s="37" t="s">
        <v>1073</v>
      </c>
      <c r="C348" s="39">
        <v>45440</v>
      </c>
      <c r="D348" s="39">
        <v>45440.6891666667</v>
      </c>
      <c r="E348" s="36" t="s">
        <v>6705</v>
      </c>
      <c r="F348" s="38">
        <v>9492</v>
      </c>
      <c r="G348" s="36" t="s">
        <v>6702</v>
      </c>
      <c r="H348" s="40">
        <v>2</v>
      </c>
      <c r="I348" s="36"/>
      <c r="J348" s="40">
        <v>102.27</v>
      </c>
      <c r="K348" s="41">
        <v>204.54</v>
      </c>
      <c r="L348" s="41">
        <v>0</v>
      </c>
      <c r="M348" s="41">
        <v>0</v>
      </c>
      <c r="N348" s="40">
        <v>2</v>
      </c>
      <c r="O348" s="36" t="s">
        <v>1079</v>
      </c>
      <c r="P348" s="40">
        <v>2</v>
      </c>
      <c r="Q348" s="41">
        <v>204.54</v>
      </c>
      <c r="R348" s="42">
        <v>0</v>
      </c>
      <c r="S348" s="43">
        <v>0</v>
      </c>
      <c r="T348" s="40"/>
      <c r="U348" s="38">
        <v>549</v>
      </c>
      <c r="V348" s="36" t="s">
        <v>1069</v>
      </c>
      <c r="W348" s="36" t="s">
        <v>901</v>
      </c>
      <c r="X348" s="36" t="s">
        <v>1068</v>
      </c>
      <c r="Y348" s="38">
        <v>323</v>
      </c>
      <c r="Z348" s="36" t="s">
        <v>1084</v>
      </c>
      <c r="AA348" s="38">
        <v>9</v>
      </c>
      <c r="AB348" s="36" t="s">
        <v>1122</v>
      </c>
      <c r="AC348" s="38">
        <v>41</v>
      </c>
      <c r="AD348" s="36" t="s">
        <v>3222</v>
      </c>
      <c r="AE348" s="36"/>
      <c r="AF348" s="36" t="s">
        <v>1064</v>
      </c>
      <c r="AG348" s="38">
        <v>52596</v>
      </c>
      <c r="AH348" s="38">
        <v>743</v>
      </c>
      <c r="AI348" s="36" t="s">
        <v>1380</v>
      </c>
      <c r="AJ348" s="38"/>
      <c r="AK348" s="36"/>
      <c r="AL348" s="36" t="s">
        <v>6704</v>
      </c>
      <c r="AM348" s="36" t="s">
        <v>6703</v>
      </c>
      <c r="AN348" s="38">
        <v>52</v>
      </c>
      <c r="AO348" s="36" t="s">
        <v>1062</v>
      </c>
      <c r="AP348" s="36" t="s">
        <v>1262</v>
      </c>
      <c r="AQ348" s="36" t="s">
        <v>1261</v>
      </c>
      <c r="AR348" s="36" t="s">
        <v>1260</v>
      </c>
      <c r="AS348" s="38">
        <v>9492</v>
      </c>
      <c r="AT348" s="36" t="s">
        <v>6702</v>
      </c>
      <c r="AU348" s="42">
        <v>2</v>
      </c>
      <c r="AV348" s="44">
        <v>100</v>
      </c>
      <c r="AW348" s="42">
        <v>2</v>
      </c>
      <c r="AX348" s="36" t="s">
        <v>1079</v>
      </c>
      <c r="AY348" s="42">
        <v>102.27</v>
      </c>
      <c r="AZ348" s="43">
        <v>204.54</v>
      </c>
      <c r="BA348" s="38"/>
      <c r="BB348" s="36"/>
      <c r="BC348" s="36"/>
    </row>
    <row r="349" spans="1:55" ht="15" customHeight="1">
      <c r="A349" s="38">
        <v>155301</v>
      </c>
      <c r="B349" s="37" t="s">
        <v>1073</v>
      </c>
      <c r="C349" s="39">
        <v>45432</v>
      </c>
      <c r="D349" s="39">
        <v>45435.627361111103</v>
      </c>
      <c r="E349" s="36" t="s">
        <v>6701</v>
      </c>
      <c r="F349" s="38">
        <v>18312</v>
      </c>
      <c r="G349" s="36" t="s">
        <v>5243</v>
      </c>
      <c r="H349" s="40">
        <v>1</v>
      </c>
      <c r="I349" s="36"/>
      <c r="J349" s="40">
        <v>240</v>
      </c>
      <c r="K349" s="41">
        <v>240</v>
      </c>
      <c r="L349" s="41">
        <v>0</v>
      </c>
      <c r="M349" s="41">
        <v>0</v>
      </c>
      <c r="N349" s="40">
        <v>1</v>
      </c>
      <c r="O349" s="36" t="s">
        <v>1079</v>
      </c>
      <c r="P349" s="40">
        <v>1</v>
      </c>
      <c r="Q349" s="41">
        <v>240</v>
      </c>
      <c r="R349" s="42">
        <v>0</v>
      </c>
      <c r="S349" s="43">
        <v>0</v>
      </c>
      <c r="T349" s="40"/>
      <c r="U349" s="38">
        <v>549</v>
      </c>
      <c r="V349" s="36" t="s">
        <v>1069</v>
      </c>
      <c r="W349" s="36" t="s">
        <v>901</v>
      </c>
      <c r="X349" s="36" t="s">
        <v>1068</v>
      </c>
      <c r="Y349" s="38">
        <v>422</v>
      </c>
      <c r="Z349" s="36" t="s">
        <v>1067</v>
      </c>
      <c r="AA349" s="38">
        <v>21</v>
      </c>
      <c r="AB349" s="36" t="s">
        <v>1108</v>
      </c>
      <c r="AC349" s="38">
        <v>57</v>
      </c>
      <c r="AD349" s="36" t="s">
        <v>1065</v>
      </c>
      <c r="AE349" s="36"/>
      <c r="AF349" s="36" t="s">
        <v>1064</v>
      </c>
      <c r="AG349" s="38">
        <v>52511</v>
      </c>
      <c r="AH349" s="38">
        <v>12859</v>
      </c>
      <c r="AI349" s="36" t="s">
        <v>5246</v>
      </c>
      <c r="AJ349" s="38"/>
      <c r="AK349" s="36"/>
      <c r="AL349" s="36" t="s">
        <v>6700</v>
      </c>
      <c r="AM349" s="36" t="s">
        <v>6699</v>
      </c>
      <c r="AN349" s="38">
        <v>52</v>
      </c>
      <c r="AO349" s="36" t="s">
        <v>1062</v>
      </c>
      <c r="AP349" s="36" t="s">
        <v>1841</v>
      </c>
      <c r="AQ349" s="36" t="s">
        <v>1706</v>
      </c>
      <c r="AR349" s="36" t="s">
        <v>1320</v>
      </c>
      <c r="AS349" s="38">
        <v>18312</v>
      </c>
      <c r="AT349" s="36" t="s">
        <v>5243</v>
      </c>
      <c r="AU349" s="42">
        <v>1</v>
      </c>
      <c r="AV349" s="44">
        <v>100</v>
      </c>
      <c r="AW349" s="42">
        <v>1</v>
      </c>
      <c r="AX349" s="36" t="s">
        <v>1079</v>
      </c>
      <c r="AY349" s="42">
        <v>240</v>
      </c>
      <c r="AZ349" s="43">
        <v>240</v>
      </c>
      <c r="BA349" s="38"/>
      <c r="BB349" s="36"/>
      <c r="BC349" s="36"/>
    </row>
    <row r="350" spans="1:55" ht="15" customHeight="1">
      <c r="A350" s="38">
        <v>155106</v>
      </c>
      <c r="B350" s="37" t="s">
        <v>1073</v>
      </c>
      <c r="C350" s="39">
        <v>45435</v>
      </c>
      <c r="D350" s="39">
        <v>45435.353692129604</v>
      </c>
      <c r="E350" s="36" t="s">
        <v>6698</v>
      </c>
      <c r="F350" s="38">
        <v>19451</v>
      </c>
      <c r="G350" s="36" t="s">
        <v>6695</v>
      </c>
      <c r="H350" s="40">
        <v>1</v>
      </c>
      <c r="I350" s="36"/>
      <c r="J350" s="40">
        <v>46.19</v>
      </c>
      <c r="K350" s="41">
        <v>46.19</v>
      </c>
      <c r="L350" s="41">
        <v>0</v>
      </c>
      <c r="M350" s="41">
        <v>0</v>
      </c>
      <c r="N350" s="40">
        <v>1</v>
      </c>
      <c r="O350" s="36" t="s">
        <v>1079</v>
      </c>
      <c r="P350" s="40">
        <v>1</v>
      </c>
      <c r="Q350" s="41">
        <v>46.19</v>
      </c>
      <c r="R350" s="42">
        <v>0</v>
      </c>
      <c r="S350" s="43">
        <v>0</v>
      </c>
      <c r="T350" s="40"/>
      <c r="U350" s="38">
        <v>549</v>
      </c>
      <c r="V350" s="36" t="s">
        <v>1069</v>
      </c>
      <c r="W350" s="36" t="s">
        <v>901</v>
      </c>
      <c r="X350" s="36" t="s">
        <v>1068</v>
      </c>
      <c r="Y350" s="38">
        <v>323</v>
      </c>
      <c r="Z350" s="36" t="s">
        <v>1084</v>
      </c>
      <c r="AA350" s="38">
        <v>21</v>
      </c>
      <c r="AB350" s="36" t="s">
        <v>1108</v>
      </c>
      <c r="AC350" s="38">
        <v>57</v>
      </c>
      <c r="AD350" s="36" t="s">
        <v>1065</v>
      </c>
      <c r="AE350" s="36" t="s">
        <v>6697</v>
      </c>
      <c r="AF350" s="36" t="s">
        <v>1064</v>
      </c>
      <c r="AG350" s="38">
        <v>52493</v>
      </c>
      <c r="AH350" s="38">
        <v>1356</v>
      </c>
      <c r="AI350" s="36" t="s">
        <v>1528</v>
      </c>
      <c r="AJ350" s="38"/>
      <c r="AK350" s="36"/>
      <c r="AL350" s="36" t="s">
        <v>4358</v>
      </c>
      <c r="AM350" s="36" t="s">
        <v>6696</v>
      </c>
      <c r="AN350" s="38">
        <v>52</v>
      </c>
      <c r="AO350" s="36" t="s">
        <v>1062</v>
      </c>
      <c r="AP350" s="36" t="s">
        <v>1262</v>
      </c>
      <c r="AQ350" s="36" t="s">
        <v>1261</v>
      </c>
      <c r="AR350" s="36" t="s">
        <v>1260</v>
      </c>
      <c r="AS350" s="38">
        <v>19451</v>
      </c>
      <c r="AT350" s="36" t="s">
        <v>6695</v>
      </c>
      <c r="AU350" s="42">
        <v>1</v>
      </c>
      <c r="AV350" s="44">
        <v>100</v>
      </c>
      <c r="AW350" s="42">
        <v>1</v>
      </c>
      <c r="AX350" s="36" t="s">
        <v>1079</v>
      </c>
      <c r="AY350" s="42">
        <v>46.19</v>
      </c>
      <c r="AZ350" s="43">
        <v>46.19</v>
      </c>
      <c r="BA350" s="38"/>
      <c r="BB350" s="36"/>
      <c r="BC350" s="36"/>
    </row>
    <row r="351" spans="1:55" ht="15" customHeight="1">
      <c r="A351" s="38">
        <v>154869</v>
      </c>
      <c r="B351" s="37" t="s">
        <v>1073</v>
      </c>
      <c r="C351" s="39">
        <v>45434</v>
      </c>
      <c r="D351" s="39">
        <v>45434.706655092603</v>
      </c>
      <c r="E351" s="36" t="s">
        <v>6694</v>
      </c>
      <c r="F351" s="38">
        <v>1926</v>
      </c>
      <c r="G351" s="36" t="s">
        <v>6691</v>
      </c>
      <c r="H351" s="40">
        <v>30</v>
      </c>
      <c r="I351" s="36"/>
      <c r="J351" s="40">
        <v>3.1890000000000001</v>
      </c>
      <c r="K351" s="41">
        <v>95.67</v>
      </c>
      <c r="L351" s="41">
        <v>0</v>
      </c>
      <c r="M351" s="41">
        <v>0</v>
      </c>
      <c r="N351" s="40">
        <v>30</v>
      </c>
      <c r="O351" s="36" t="s">
        <v>1124</v>
      </c>
      <c r="P351" s="40">
        <v>30</v>
      </c>
      <c r="Q351" s="41">
        <v>95.67</v>
      </c>
      <c r="R351" s="42">
        <v>0</v>
      </c>
      <c r="S351" s="43">
        <v>0</v>
      </c>
      <c r="T351" s="40"/>
      <c r="U351" s="38">
        <v>549</v>
      </c>
      <c r="V351" s="36" t="s">
        <v>1069</v>
      </c>
      <c r="W351" s="36" t="s">
        <v>1124</v>
      </c>
      <c r="X351" s="36" t="s">
        <v>1068</v>
      </c>
      <c r="Y351" s="38">
        <v>323</v>
      </c>
      <c r="Z351" s="36" t="s">
        <v>1084</v>
      </c>
      <c r="AA351" s="38">
        <v>21</v>
      </c>
      <c r="AB351" s="36" t="s">
        <v>1108</v>
      </c>
      <c r="AC351" s="38">
        <v>57</v>
      </c>
      <c r="AD351" s="36" t="s">
        <v>1065</v>
      </c>
      <c r="AE351" s="36"/>
      <c r="AF351" s="36" t="s">
        <v>1064</v>
      </c>
      <c r="AG351" s="38">
        <v>52482</v>
      </c>
      <c r="AH351" s="38">
        <v>6031</v>
      </c>
      <c r="AI351" s="36" t="s">
        <v>1350</v>
      </c>
      <c r="AJ351" s="38"/>
      <c r="AK351" s="36"/>
      <c r="AL351" s="36" t="s">
        <v>6693</v>
      </c>
      <c r="AM351" s="36" t="s">
        <v>6692</v>
      </c>
      <c r="AN351" s="38">
        <v>52</v>
      </c>
      <c r="AO351" s="36" t="s">
        <v>1062</v>
      </c>
      <c r="AP351" s="36" t="s">
        <v>1262</v>
      </c>
      <c r="AQ351" s="36" t="s">
        <v>1261</v>
      </c>
      <c r="AR351" s="36" t="s">
        <v>1260</v>
      </c>
      <c r="AS351" s="38">
        <v>1926</v>
      </c>
      <c r="AT351" s="36" t="s">
        <v>6691</v>
      </c>
      <c r="AU351" s="42">
        <v>30</v>
      </c>
      <c r="AV351" s="44">
        <v>100</v>
      </c>
      <c r="AW351" s="42">
        <v>30</v>
      </c>
      <c r="AX351" s="36" t="s">
        <v>1124</v>
      </c>
      <c r="AY351" s="42">
        <v>3.1890000000000001</v>
      </c>
      <c r="AZ351" s="43">
        <v>95.67</v>
      </c>
      <c r="BA351" s="38"/>
      <c r="BB351" s="36"/>
      <c r="BC351" s="36"/>
    </row>
    <row r="352" spans="1:55" ht="15" customHeight="1">
      <c r="A352" s="38">
        <v>154862</v>
      </c>
      <c r="B352" s="37" t="s">
        <v>1073</v>
      </c>
      <c r="C352" s="39">
        <v>45434</v>
      </c>
      <c r="D352" s="39">
        <v>45434.701296296298</v>
      </c>
      <c r="E352" s="36" t="s">
        <v>6690</v>
      </c>
      <c r="F352" s="38">
        <v>14792</v>
      </c>
      <c r="G352" s="36" t="s">
        <v>6687</v>
      </c>
      <c r="H352" s="40">
        <v>13</v>
      </c>
      <c r="I352" s="36"/>
      <c r="J352" s="40">
        <v>36</v>
      </c>
      <c r="K352" s="41">
        <v>468</v>
      </c>
      <c r="L352" s="41">
        <v>0</v>
      </c>
      <c r="M352" s="41">
        <v>0</v>
      </c>
      <c r="N352" s="40">
        <v>13</v>
      </c>
      <c r="O352" s="36" t="s">
        <v>1079</v>
      </c>
      <c r="P352" s="40">
        <v>13</v>
      </c>
      <c r="Q352" s="41">
        <v>468</v>
      </c>
      <c r="R352" s="42">
        <v>0</v>
      </c>
      <c r="S352" s="43">
        <v>0</v>
      </c>
      <c r="T352" s="40"/>
      <c r="U352" s="38">
        <v>549</v>
      </c>
      <c r="V352" s="36" t="s">
        <v>1069</v>
      </c>
      <c r="W352" s="36" t="s">
        <v>901</v>
      </c>
      <c r="X352" s="36" t="s">
        <v>1068</v>
      </c>
      <c r="Y352" s="38">
        <v>357</v>
      </c>
      <c r="Z352" s="36" t="s">
        <v>3190</v>
      </c>
      <c r="AA352" s="38">
        <v>9</v>
      </c>
      <c r="AB352" s="36" t="s">
        <v>1122</v>
      </c>
      <c r="AC352" s="38">
        <v>41</v>
      </c>
      <c r="AD352" s="36" t="s">
        <v>3222</v>
      </c>
      <c r="AE352" s="36"/>
      <c r="AF352" s="36" t="s">
        <v>1064</v>
      </c>
      <c r="AG352" s="38">
        <v>52481</v>
      </c>
      <c r="AH352" s="38">
        <v>6654</v>
      </c>
      <c r="AI352" s="36" t="s">
        <v>2612</v>
      </c>
      <c r="AJ352" s="38"/>
      <c r="AK352" s="36"/>
      <c r="AL352" s="36" t="s">
        <v>6689</v>
      </c>
      <c r="AM352" s="36" t="s">
        <v>6688</v>
      </c>
      <c r="AN352" s="38">
        <v>52</v>
      </c>
      <c r="AO352" s="36" t="s">
        <v>1062</v>
      </c>
      <c r="AP352" s="36" t="s">
        <v>1262</v>
      </c>
      <c r="AQ352" s="36" t="s">
        <v>1261</v>
      </c>
      <c r="AR352" s="36" t="s">
        <v>1260</v>
      </c>
      <c r="AS352" s="38">
        <v>14792</v>
      </c>
      <c r="AT352" s="36" t="s">
        <v>6687</v>
      </c>
      <c r="AU352" s="42">
        <v>13</v>
      </c>
      <c r="AV352" s="44">
        <v>100</v>
      </c>
      <c r="AW352" s="42">
        <v>13</v>
      </c>
      <c r="AX352" s="36" t="s">
        <v>1079</v>
      </c>
      <c r="AY352" s="42">
        <v>36</v>
      </c>
      <c r="AZ352" s="43">
        <v>468</v>
      </c>
      <c r="BA352" s="38"/>
      <c r="BB352" s="36"/>
      <c r="BC352" s="36"/>
    </row>
    <row r="353" spans="1:55" ht="15" customHeight="1">
      <c r="A353" s="38">
        <v>154844</v>
      </c>
      <c r="B353" s="37" t="s">
        <v>1073</v>
      </c>
      <c r="C353" s="39">
        <v>45434</v>
      </c>
      <c r="D353" s="39">
        <v>45434.681817129604</v>
      </c>
      <c r="E353" s="36" t="s">
        <v>6684</v>
      </c>
      <c r="F353" s="38">
        <v>19452</v>
      </c>
      <c r="G353" s="36" t="s">
        <v>6686</v>
      </c>
      <c r="H353" s="40">
        <v>1</v>
      </c>
      <c r="I353" s="36"/>
      <c r="J353" s="40">
        <v>146.28</v>
      </c>
      <c r="K353" s="41">
        <v>146.28</v>
      </c>
      <c r="L353" s="41">
        <v>0</v>
      </c>
      <c r="M353" s="41">
        <v>0</v>
      </c>
      <c r="N353" s="40">
        <v>1</v>
      </c>
      <c r="O353" s="36" t="s">
        <v>1079</v>
      </c>
      <c r="P353" s="40">
        <v>1</v>
      </c>
      <c r="Q353" s="41">
        <v>146.28</v>
      </c>
      <c r="R353" s="42">
        <v>0</v>
      </c>
      <c r="S353" s="43">
        <v>0</v>
      </c>
      <c r="T353" s="40"/>
      <c r="U353" s="38">
        <v>549</v>
      </c>
      <c r="V353" s="36" t="s">
        <v>1069</v>
      </c>
      <c r="W353" s="36" t="s">
        <v>901</v>
      </c>
      <c r="X353" s="36" t="s">
        <v>1068</v>
      </c>
      <c r="Y353" s="38">
        <v>447</v>
      </c>
      <c r="Z353" s="36" t="s">
        <v>5936</v>
      </c>
      <c r="AA353" s="38">
        <v>21</v>
      </c>
      <c r="AB353" s="36" t="s">
        <v>1108</v>
      </c>
      <c r="AC353" s="38">
        <v>57</v>
      </c>
      <c r="AD353" s="36" t="s">
        <v>1065</v>
      </c>
      <c r="AE353" s="36"/>
      <c r="AF353" s="36" t="s">
        <v>1064</v>
      </c>
      <c r="AG353" s="38">
        <v>52479</v>
      </c>
      <c r="AH353" s="38">
        <v>6031</v>
      </c>
      <c r="AI353" s="36" t="s">
        <v>1350</v>
      </c>
      <c r="AJ353" s="38"/>
      <c r="AK353" s="36"/>
      <c r="AL353" s="36" t="s">
        <v>6683</v>
      </c>
      <c r="AM353" s="36" t="s">
        <v>6682</v>
      </c>
      <c r="AN353" s="38">
        <v>52</v>
      </c>
      <c r="AO353" s="36" t="s">
        <v>1062</v>
      </c>
      <c r="AP353" s="36" t="s">
        <v>1262</v>
      </c>
      <c r="AQ353" s="36" t="s">
        <v>1261</v>
      </c>
      <c r="AR353" s="36" t="s">
        <v>1260</v>
      </c>
      <c r="AS353" s="38">
        <v>19452</v>
      </c>
      <c r="AT353" s="36" t="s">
        <v>6686</v>
      </c>
      <c r="AU353" s="42">
        <v>1</v>
      </c>
      <c r="AV353" s="44">
        <v>100</v>
      </c>
      <c r="AW353" s="42">
        <v>1</v>
      </c>
      <c r="AX353" s="36" t="s">
        <v>1079</v>
      </c>
      <c r="AY353" s="42">
        <v>146.28</v>
      </c>
      <c r="AZ353" s="43">
        <v>146.28</v>
      </c>
      <c r="BA353" s="38"/>
      <c r="BB353" s="36"/>
      <c r="BC353" s="36"/>
    </row>
    <row r="354" spans="1:55" ht="15" customHeight="1">
      <c r="A354" s="38">
        <v>154843</v>
      </c>
      <c r="B354" s="37" t="s">
        <v>1073</v>
      </c>
      <c r="C354" s="39">
        <v>45434</v>
      </c>
      <c r="D354" s="39">
        <v>45434.6818055556</v>
      </c>
      <c r="E354" s="36" t="s">
        <v>6684</v>
      </c>
      <c r="F354" s="38">
        <v>10032</v>
      </c>
      <c r="G354" s="36" t="s">
        <v>5107</v>
      </c>
      <c r="H354" s="40">
        <v>2</v>
      </c>
      <c r="I354" s="36"/>
      <c r="J354" s="40">
        <v>3.2650000000000001</v>
      </c>
      <c r="K354" s="41">
        <v>6.53</v>
      </c>
      <c r="L354" s="41">
        <v>0</v>
      </c>
      <c r="M354" s="41">
        <v>0</v>
      </c>
      <c r="N354" s="40">
        <v>2</v>
      </c>
      <c r="O354" s="36" t="s">
        <v>1079</v>
      </c>
      <c r="P354" s="40">
        <v>2</v>
      </c>
      <c r="Q354" s="41">
        <v>6.53</v>
      </c>
      <c r="R354" s="42">
        <v>0</v>
      </c>
      <c r="S354" s="43">
        <v>0</v>
      </c>
      <c r="T354" s="40"/>
      <c r="U354" s="38">
        <v>549</v>
      </c>
      <c r="V354" s="36" t="s">
        <v>1069</v>
      </c>
      <c r="W354" s="36" t="s">
        <v>1124</v>
      </c>
      <c r="X354" s="36" t="s">
        <v>1068</v>
      </c>
      <c r="Y354" s="38">
        <v>409</v>
      </c>
      <c r="Z354" s="36" t="s">
        <v>1211</v>
      </c>
      <c r="AA354" s="38">
        <v>21</v>
      </c>
      <c r="AB354" s="36" t="s">
        <v>1108</v>
      </c>
      <c r="AC354" s="38">
        <v>57</v>
      </c>
      <c r="AD354" s="36" t="s">
        <v>1065</v>
      </c>
      <c r="AE354" s="36" t="s">
        <v>6685</v>
      </c>
      <c r="AF354" s="36" t="s">
        <v>1064</v>
      </c>
      <c r="AG354" s="38">
        <v>52479</v>
      </c>
      <c r="AH354" s="38">
        <v>6031</v>
      </c>
      <c r="AI354" s="36" t="s">
        <v>1350</v>
      </c>
      <c r="AJ354" s="38"/>
      <c r="AK354" s="36"/>
      <c r="AL354" s="36" t="s">
        <v>6683</v>
      </c>
      <c r="AM354" s="36" t="s">
        <v>6682</v>
      </c>
      <c r="AN354" s="38">
        <v>52</v>
      </c>
      <c r="AO354" s="36" t="s">
        <v>1062</v>
      </c>
      <c r="AP354" s="36" t="s">
        <v>1262</v>
      </c>
      <c r="AQ354" s="36" t="s">
        <v>1261</v>
      </c>
      <c r="AR354" s="36" t="s">
        <v>1260</v>
      </c>
      <c r="AS354" s="38">
        <v>10032</v>
      </c>
      <c r="AT354" s="36" t="s">
        <v>5107</v>
      </c>
      <c r="AU354" s="42">
        <v>2</v>
      </c>
      <c r="AV354" s="44">
        <v>100</v>
      </c>
      <c r="AW354" s="42">
        <v>2</v>
      </c>
      <c r="AX354" s="36" t="s">
        <v>1079</v>
      </c>
      <c r="AY354" s="42">
        <v>3.2650000000000001</v>
      </c>
      <c r="AZ354" s="43">
        <v>6.53</v>
      </c>
      <c r="BA354" s="38"/>
      <c r="BB354" s="36"/>
      <c r="BC354" s="36"/>
    </row>
    <row r="355" spans="1:55" ht="15" customHeight="1">
      <c r="A355" s="38">
        <v>154842</v>
      </c>
      <c r="B355" s="37" t="s">
        <v>1073</v>
      </c>
      <c r="C355" s="39">
        <v>45434</v>
      </c>
      <c r="D355" s="39">
        <v>45434.681793981501</v>
      </c>
      <c r="E355" s="36" t="s">
        <v>6684</v>
      </c>
      <c r="F355" s="38">
        <v>9915</v>
      </c>
      <c r="G355" s="36" t="s">
        <v>2050</v>
      </c>
      <c r="H355" s="40">
        <v>3</v>
      </c>
      <c r="I355" s="36"/>
      <c r="J355" s="40">
        <v>4.8499999999999996</v>
      </c>
      <c r="K355" s="41">
        <v>14.55</v>
      </c>
      <c r="L355" s="41">
        <v>0</v>
      </c>
      <c r="M355" s="41">
        <v>0</v>
      </c>
      <c r="N355" s="40">
        <v>3</v>
      </c>
      <c r="O355" s="36" t="s">
        <v>1079</v>
      </c>
      <c r="P355" s="40">
        <v>3</v>
      </c>
      <c r="Q355" s="41">
        <v>14.55</v>
      </c>
      <c r="R355" s="42">
        <v>0</v>
      </c>
      <c r="S355" s="43">
        <v>0</v>
      </c>
      <c r="T355" s="40"/>
      <c r="U355" s="38">
        <v>549</v>
      </c>
      <c r="V355" s="36" t="s">
        <v>1069</v>
      </c>
      <c r="W355" s="36" t="s">
        <v>1124</v>
      </c>
      <c r="X355" s="36" t="s">
        <v>1068</v>
      </c>
      <c r="Y355" s="38">
        <v>409</v>
      </c>
      <c r="Z355" s="36" t="s">
        <v>1211</v>
      </c>
      <c r="AA355" s="38">
        <v>21</v>
      </c>
      <c r="AB355" s="36" t="s">
        <v>1108</v>
      </c>
      <c r="AC355" s="38">
        <v>57</v>
      </c>
      <c r="AD355" s="36" t="s">
        <v>1065</v>
      </c>
      <c r="AE355" s="36"/>
      <c r="AF355" s="36" t="s">
        <v>1064</v>
      </c>
      <c r="AG355" s="38">
        <v>52479</v>
      </c>
      <c r="AH355" s="38">
        <v>6031</v>
      </c>
      <c r="AI355" s="36" t="s">
        <v>1350</v>
      </c>
      <c r="AJ355" s="38"/>
      <c r="AK355" s="36"/>
      <c r="AL355" s="36" t="s">
        <v>6683</v>
      </c>
      <c r="AM355" s="36" t="s">
        <v>6682</v>
      </c>
      <c r="AN355" s="38">
        <v>52</v>
      </c>
      <c r="AO355" s="36" t="s">
        <v>1062</v>
      </c>
      <c r="AP355" s="36" t="s">
        <v>1262</v>
      </c>
      <c r="AQ355" s="36" t="s">
        <v>1261</v>
      </c>
      <c r="AR355" s="36" t="s">
        <v>1260</v>
      </c>
      <c r="AS355" s="38">
        <v>9915</v>
      </c>
      <c r="AT355" s="36" t="s">
        <v>2050</v>
      </c>
      <c r="AU355" s="42">
        <v>3</v>
      </c>
      <c r="AV355" s="44">
        <v>100</v>
      </c>
      <c r="AW355" s="42">
        <v>3</v>
      </c>
      <c r="AX355" s="36" t="s">
        <v>1079</v>
      </c>
      <c r="AY355" s="42">
        <v>4.8499999999999996</v>
      </c>
      <c r="AZ355" s="43">
        <v>14.55</v>
      </c>
      <c r="BA355" s="38"/>
      <c r="BB355" s="36"/>
      <c r="BC355" s="36"/>
    </row>
    <row r="356" spans="1:55" ht="15" customHeight="1">
      <c r="A356" s="38">
        <v>154841</v>
      </c>
      <c r="B356" s="37" t="s">
        <v>1073</v>
      </c>
      <c r="C356" s="39">
        <v>45434</v>
      </c>
      <c r="D356" s="39">
        <v>45434.681782407402</v>
      </c>
      <c r="E356" s="36" t="s">
        <v>6684</v>
      </c>
      <c r="F356" s="38">
        <v>9895</v>
      </c>
      <c r="G356" s="36" t="s">
        <v>6469</v>
      </c>
      <c r="H356" s="40">
        <v>3</v>
      </c>
      <c r="I356" s="36"/>
      <c r="J356" s="40">
        <v>3.6433</v>
      </c>
      <c r="K356" s="41">
        <v>10.93</v>
      </c>
      <c r="L356" s="41">
        <v>0</v>
      </c>
      <c r="M356" s="41">
        <v>0</v>
      </c>
      <c r="N356" s="40">
        <v>3</v>
      </c>
      <c r="O356" s="36" t="s">
        <v>1079</v>
      </c>
      <c r="P356" s="40">
        <v>3</v>
      </c>
      <c r="Q356" s="41">
        <v>10.93</v>
      </c>
      <c r="R356" s="42">
        <v>0</v>
      </c>
      <c r="S356" s="43">
        <v>0</v>
      </c>
      <c r="T356" s="40"/>
      <c r="U356" s="38">
        <v>549</v>
      </c>
      <c r="V356" s="36" t="s">
        <v>1069</v>
      </c>
      <c r="W356" s="36" t="s">
        <v>1124</v>
      </c>
      <c r="X356" s="36" t="s">
        <v>1068</v>
      </c>
      <c r="Y356" s="38">
        <v>409</v>
      </c>
      <c r="Z356" s="36" t="s">
        <v>1211</v>
      </c>
      <c r="AA356" s="38">
        <v>21</v>
      </c>
      <c r="AB356" s="36" t="s">
        <v>1108</v>
      </c>
      <c r="AC356" s="38">
        <v>57</v>
      </c>
      <c r="AD356" s="36" t="s">
        <v>1065</v>
      </c>
      <c r="AE356" s="36"/>
      <c r="AF356" s="36" t="s">
        <v>1064</v>
      </c>
      <c r="AG356" s="38">
        <v>52479</v>
      </c>
      <c r="AH356" s="38">
        <v>6031</v>
      </c>
      <c r="AI356" s="36" t="s">
        <v>1350</v>
      </c>
      <c r="AJ356" s="38"/>
      <c r="AK356" s="36"/>
      <c r="AL356" s="36" t="s">
        <v>6683</v>
      </c>
      <c r="AM356" s="36" t="s">
        <v>6682</v>
      </c>
      <c r="AN356" s="38">
        <v>52</v>
      </c>
      <c r="AO356" s="36" t="s">
        <v>1062</v>
      </c>
      <c r="AP356" s="36" t="s">
        <v>1262</v>
      </c>
      <c r="AQ356" s="36" t="s">
        <v>1261</v>
      </c>
      <c r="AR356" s="36" t="s">
        <v>1260</v>
      </c>
      <c r="AS356" s="38">
        <v>9895</v>
      </c>
      <c r="AT356" s="36" t="s">
        <v>6469</v>
      </c>
      <c r="AU356" s="42">
        <v>3</v>
      </c>
      <c r="AV356" s="44">
        <v>100</v>
      </c>
      <c r="AW356" s="42">
        <v>3</v>
      </c>
      <c r="AX356" s="36" t="s">
        <v>1079</v>
      </c>
      <c r="AY356" s="42">
        <v>3.6433</v>
      </c>
      <c r="AZ356" s="43">
        <v>10.93</v>
      </c>
      <c r="BA356" s="38"/>
      <c r="BB356" s="36"/>
      <c r="BC356" s="36"/>
    </row>
    <row r="357" spans="1:55" ht="15" customHeight="1">
      <c r="A357" s="38">
        <v>154840</v>
      </c>
      <c r="B357" s="37" t="s">
        <v>1073</v>
      </c>
      <c r="C357" s="39">
        <v>45434</v>
      </c>
      <c r="D357" s="39">
        <v>45434.681770833296</v>
      </c>
      <c r="E357" s="36" t="s">
        <v>6684</v>
      </c>
      <c r="F357" s="38">
        <v>3660</v>
      </c>
      <c r="G357" s="36" t="s">
        <v>1295</v>
      </c>
      <c r="H357" s="40">
        <v>1</v>
      </c>
      <c r="I357" s="36"/>
      <c r="J357" s="40">
        <v>7.3</v>
      </c>
      <c r="K357" s="41">
        <v>7.3</v>
      </c>
      <c r="L357" s="41">
        <v>0</v>
      </c>
      <c r="M357" s="41">
        <v>0</v>
      </c>
      <c r="N357" s="40">
        <v>1</v>
      </c>
      <c r="O357" s="36" t="s">
        <v>1079</v>
      </c>
      <c r="P357" s="40">
        <v>1</v>
      </c>
      <c r="Q357" s="41">
        <v>7.3</v>
      </c>
      <c r="R357" s="42">
        <v>0</v>
      </c>
      <c r="S357" s="43">
        <v>0</v>
      </c>
      <c r="T357" s="40"/>
      <c r="U357" s="38">
        <v>549</v>
      </c>
      <c r="V357" s="36" t="s">
        <v>1069</v>
      </c>
      <c r="W357" s="36" t="s">
        <v>901</v>
      </c>
      <c r="X357" s="36" t="s">
        <v>1068</v>
      </c>
      <c r="Y357" s="38">
        <v>323</v>
      </c>
      <c r="Z357" s="36" t="s">
        <v>1084</v>
      </c>
      <c r="AA357" s="38">
        <v>21</v>
      </c>
      <c r="AB357" s="36" t="s">
        <v>1108</v>
      </c>
      <c r="AC357" s="38">
        <v>57</v>
      </c>
      <c r="AD357" s="36" t="s">
        <v>1065</v>
      </c>
      <c r="AE357" s="36"/>
      <c r="AF357" s="36" t="s">
        <v>1064</v>
      </c>
      <c r="AG357" s="38">
        <v>52479</v>
      </c>
      <c r="AH357" s="38">
        <v>6031</v>
      </c>
      <c r="AI357" s="36" t="s">
        <v>1350</v>
      </c>
      <c r="AJ357" s="38"/>
      <c r="AK357" s="36"/>
      <c r="AL357" s="36" t="s">
        <v>6683</v>
      </c>
      <c r="AM357" s="36" t="s">
        <v>6682</v>
      </c>
      <c r="AN357" s="38">
        <v>52</v>
      </c>
      <c r="AO357" s="36" t="s">
        <v>1062</v>
      </c>
      <c r="AP357" s="36" t="s">
        <v>1262</v>
      </c>
      <c r="AQ357" s="36" t="s">
        <v>1261</v>
      </c>
      <c r="AR357" s="36" t="s">
        <v>1260</v>
      </c>
      <c r="AS357" s="38">
        <v>3660</v>
      </c>
      <c r="AT357" s="36" t="s">
        <v>1295</v>
      </c>
      <c r="AU357" s="42">
        <v>1</v>
      </c>
      <c r="AV357" s="44">
        <v>100</v>
      </c>
      <c r="AW357" s="42">
        <v>1</v>
      </c>
      <c r="AX357" s="36" t="s">
        <v>1079</v>
      </c>
      <c r="AY357" s="42">
        <v>7.3</v>
      </c>
      <c r="AZ357" s="43">
        <v>7.3</v>
      </c>
      <c r="BA357" s="38"/>
      <c r="BB357" s="36"/>
      <c r="BC357" s="36"/>
    </row>
    <row r="358" spans="1:55" ht="15" customHeight="1">
      <c r="A358" s="38">
        <v>154839</v>
      </c>
      <c r="B358" s="37" t="s">
        <v>1073</v>
      </c>
      <c r="C358" s="39">
        <v>45434</v>
      </c>
      <c r="D358" s="39">
        <v>45434.6817592593</v>
      </c>
      <c r="E358" s="36" t="s">
        <v>6684</v>
      </c>
      <c r="F358" s="38">
        <v>3422</v>
      </c>
      <c r="G358" s="36" t="s">
        <v>1274</v>
      </c>
      <c r="H358" s="40">
        <v>6</v>
      </c>
      <c r="I358" s="36"/>
      <c r="J358" s="40">
        <v>5.4450000000000003</v>
      </c>
      <c r="K358" s="41">
        <v>32.67</v>
      </c>
      <c r="L358" s="41">
        <v>0</v>
      </c>
      <c r="M358" s="41">
        <v>0</v>
      </c>
      <c r="N358" s="40">
        <v>6</v>
      </c>
      <c r="O358" s="36" t="s">
        <v>1079</v>
      </c>
      <c r="P358" s="40">
        <v>6</v>
      </c>
      <c r="Q358" s="41">
        <v>32.67</v>
      </c>
      <c r="R358" s="42">
        <v>0</v>
      </c>
      <c r="S358" s="43">
        <v>0</v>
      </c>
      <c r="T358" s="40"/>
      <c r="U358" s="38">
        <v>549</v>
      </c>
      <c r="V358" s="36" t="s">
        <v>1069</v>
      </c>
      <c r="W358" s="36" t="s">
        <v>1124</v>
      </c>
      <c r="X358" s="36" t="s">
        <v>1068</v>
      </c>
      <c r="Y358" s="38">
        <v>340</v>
      </c>
      <c r="Z358" s="36" t="s">
        <v>1209</v>
      </c>
      <c r="AA358" s="38">
        <v>21</v>
      </c>
      <c r="AB358" s="36" t="s">
        <v>1108</v>
      </c>
      <c r="AC358" s="38">
        <v>57</v>
      </c>
      <c r="AD358" s="36" t="s">
        <v>1065</v>
      </c>
      <c r="AE358" s="36"/>
      <c r="AF358" s="36" t="s">
        <v>1064</v>
      </c>
      <c r="AG358" s="38">
        <v>52479</v>
      </c>
      <c r="AH358" s="38">
        <v>6031</v>
      </c>
      <c r="AI358" s="36" t="s">
        <v>1350</v>
      </c>
      <c r="AJ358" s="38"/>
      <c r="AK358" s="36"/>
      <c r="AL358" s="36" t="s">
        <v>6683</v>
      </c>
      <c r="AM358" s="36" t="s">
        <v>6682</v>
      </c>
      <c r="AN358" s="38">
        <v>52</v>
      </c>
      <c r="AO358" s="36" t="s">
        <v>1062</v>
      </c>
      <c r="AP358" s="36" t="s">
        <v>1262</v>
      </c>
      <c r="AQ358" s="36" t="s">
        <v>1261</v>
      </c>
      <c r="AR358" s="36" t="s">
        <v>1260</v>
      </c>
      <c r="AS358" s="38">
        <v>3422</v>
      </c>
      <c r="AT358" s="36" t="s">
        <v>1274</v>
      </c>
      <c r="AU358" s="42">
        <v>6</v>
      </c>
      <c r="AV358" s="44">
        <v>100</v>
      </c>
      <c r="AW358" s="42">
        <v>6</v>
      </c>
      <c r="AX358" s="36" t="s">
        <v>1079</v>
      </c>
      <c r="AY358" s="42">
        <v>5.4450000000000003</v>
      </c>
      <c r="AZ358" s="43">
        <v>32.67</v>
      </c>
      <c r="BA358" s="38"/>
      <c r="BB358" s="36"/>
      <c r="BC358" s="36"/>
    </row>
    <row r="359" spans="1:55" ht="15" customHeight="1">
      <c r="A359" s="38">
        <v>154775</v>
      </c>
      <c r="B359" s="37" t="s">
        <v>1073</v>
      </c>
      <c r="C359" s="39">
        <v>45432</v>
      </c>
      <c r="D359" s="39">
        <v>45434.476689814801</v>
      </c>
      <c r="E359" s="36" t="s">
        <v>6681</v>
      </c>
      <c r="F359" s="38">
        <v>11166</v>
      </c>
      <c r="G359" s="36" t="s">
        <v>1416</v>
      </c>
      <c r="H359" s="40">
        <v>1</v>
      </c>
      <c r="I359" s="36"/>
      <c r="J359" s="40">
        <v>280</v>
      </c>
      <c r="K359" s="41">
        <v>280</v>
      </c>
      <c r="L359" s="41">
        <v>0</v>
      </c>
      <c r="M359" s="41">
        <v>0</v>
      </c>
      <c r="N359" s="40">
        <v>1</v>
      </c>
      <c r="O359" s="36" t="s">
        <v>1079</v>
      </c>
      <c r="P359" s="40">
        <v>1</v>
      </c>
      <c r="Q359" s="41">
        <v>280</v>
      </c>
      <c r="R359" s="42">
        <v>0</v>
      </c>
      <c r="S359" s="43">
        <v>0</v>
      </c>
      <c r="T359" s="40"/>
      <c r="U359" s="38">
        <v>549</v>
      </c>
      <c r="V359" s="36" t="s">
        <v>1069</v>
      </c>
      <c r="W359" s="36" t="s">
        <v>901</v>
      </c>
      <c r="X359" s="36" t="s">
        <v>1068</v>
      </c>
      <c r="Y359" s="38">
        <v>422</v>
      </c>
      <c r="Z359" s="36" t="s">
        <v>1067</v>
      </c>
      <c r="AA359" s="38">
        <v>21</v>
      </c>
      <c r="AB359" s="36" t="s">
        <v>1108</v>
      </c>
      <c r="AC359" s="38">
        <v>57</v>
      </c>
      <c r="AD359" s="36" t="s">
        <v>1065</v>
      </c>
      <c r="AE359" s="36"/>
      <c r="AF359" s="36" t="s">
        <v>1064</v>
      </c>
      <c r="AG359" s="38">
        <v>52467</v>
      </c>
      <c r="AH359" s="38">
        <v>1292</v>
      </c>
      <c r="AI359" s="36" t="s">
        <v>1127</v>
      </c>
      <c r="AJ359" s="38"/>
      <c r="AK359" s="36"/>
      <c r="AL359" s="36" t="s">
        <v>6680</v>
      </c>
      <c r="AM359" s="36" t="s">
        <v>6679</v>
      </c>
      <c r="AN359" s="38">
        <v>52</v>
      </c>
      <c r="AO359" s="36" t="s">
        <v>1062</v>
      </c>
      <c r="AP359" s="36" t="s">
        <v>1841</v>
      </c>
      <c r="AQ359" s="36" t="s">
        <v>1706</v>
      </c>
      <c r="AR359" s="36" t="s">
        <v>1320</v>
      </c>
      <c r="AS359" s="38">
        <v>11166</v>
      </c>
      <c r="AT359" s="36" t="s">
        <v>1416</v>
      </c>
      <c r="AU359" s="42">
        <v>1</v>
      </c>
      <c r="AV359" s="44">
        <v>100</v>
      </c>
      <c r="AW359" s="42">
        <v>1</v>
      </c>
      <c r="AX359" s="36" t="s">
        <v>1079</v>
      </c>
      <c r="AY359" s="42">
        <v>280</v>
      </c>
      <c r="AZ359" s="43">
        <v>280</v>
      </c>
      <c r="BA359" s="38"/>
      <c r="BB359" s="36"/>
      <c r="BC359" s="36"/>
    </row>
    <row r="360" spans="1:55" ht="15" customHeight="1">
      <c r="A360" s="38">
        <v>154774</v>
      </c>
      <c r="B360" s="37" t="s">
        <v>1073</v>
      </c>
      <c r="C360" s="39">
        <v>45434</v>
      </c>
      <c r="D360" s="39">
        <v>45434.475960648102</v>
      </c>
      <c r="E360" s="36" t="s">
        <v>6678</v>
      </c>
      <c r="F360" s="38">
        <v>933</v>
      </c>
      <c r="G360" s="36" t="s">
        <v>6674</v>
      </c>
      <c r="H360" s="40">
        <v>1</v>
      </c>
      <c r="I360" s="36"/>
      <c r="J360" s="40">
        <v>59.9</v>
      </c>
      <c r="K360" s="41">
        <v>59.9</v>
      </c>
      <c r="L360" s="41">
        <v>0</v>
      </c>
      <c r="M360" s="41">
        <v>0</v>
      </c>
      <c r="N360" s="40">
        <v>1</v>
      </c>
      <c r="O360" s="36" t="s">
        <v>5316</v>
      </c>
      <c r="P360" s="40">
        <v>1</v>
      </c>
      <c r="Q360" s="41">
        <v>59.9</v>
      </c>
      <c r="R360" s="42">
        <v>0</v>
      </c>
      <c r="S360" s="43">
        <v>0</v>
      </c>
      <c r="T360" s="40"/>
      <c r="U360" s="38">
        <v>549</v>
      </c>
      <c r="V360" s="36" t="s">
        <v>1069</v>
      </c>
      <c r="W360" s="36" t="s">
        <v>901</v>
      </c>
      <c r="X360" s="36" t="s">
        <v>1068</v>
      </c>
      <c r="Y360" s="38">
        <v>314</v>
      </c>
      <c r="Z360" s="36" t="s">
        <v>1225</v>
      </c>
      <c r="AA360" s="38">
        <v>21</v>
      </c>
      <c r="AB360" s="36" t="s">
        <v>1108</v>
      </c>
      <c r="AC360" s="38">
        <v>57</v>
      </c>
      <c r="AD360" s="36" t="s">
        <v>1065</v>
      </c>
      <c r="AE360" s="36" t="s">
        <v>6677</v>
      </c>
      <c r="AF360" s="36" t="s">
        <v>1064</v>
      </c>
      <c r="AG360" s="38">
        <v>52466</v>
      </c>
      <c r="AH360" s="38">
        <v>7826</v>
      </c>
      <c r="AI360" s="36" t="s">
        <v>2289</v>
      </c>
      <c r="AJ360" s="38"/>
      <c r="AK360" s="36"/>
      <c r="AL360" s="36" t="s">
        <v>6676</v>
      </c>
      <c r="AM360" s="36" t="s">
        <v>6675</v>
      </c>
      <c r="AN360" s="38">
        <v>52</v>
      </c>
      <c r="AO360" s="36" t="s">
        <v>1062</v>
      </c>
      <c r="AP360" s="36" t="s">
        <v>1116</v>
      </c>
      <c r="AQ360" s="36" t="s">
        <v>1060</v>
      </c>
      <c r="AR360" s="36" t="s">
        <v>1075</v>
      </c>
      <c r="AS360" s="38">
        <v>933</v>
      </c>
      <c r="AT360" s="36" t="s">
        <v>6674</v>
      </c>
      <c r="AU360" s="42">
        <v>1</v>
      </c>
      <c r="AV360" s="44">
        <v>100</v>
      </c>
      <c r="AW360" s="42">
        <v>1</v>
      </c>
      <c r="AX360" s="36" t="s">
        <v>5316</v>
      </c>
      <c r="AY360" s="42">
        <v>59.9</v>
      </c>
      <c r="AZ360" s="43">
        <v>59.9</v>
      </c>
      <c r="BA360" s="38"/>
      <c r="BB360" s="36"/>
      <c r="BC360" s="36"/>
    </row>
    <row r="361" spans="1:55" ht="15" customHeight="1">
      <c r="A361" s="38">
        <v>154772</v>
      </c>
      <c r="B361" s="37" t="s">
        <v>1073</v>
      </c>
      <c r="C361" s="39">
        <v>45432</v>
      </c>
      <c r="D361" s="39">
        <v>45434.471666666701</v>
      </c>
      <c r="E361" s="36" t="s">
        <v>6672</v>
      </c>
      <c r="F361" s="38">
        <v>15658</v>
      </c>
      <c r="G361" s="36" t="s">
        <v>2825</v>
      </c>
      <c r="H361" s="40">
        <v>37</v>
      </c>
      <c r="I361" s="36"/>
      <c r="J361" s="40">
        <v>18</v>
      </c>
      <c r="K361" s="41">
        <v>666</v>
      </c>
      <c r="L361" s="41">
        <v>0</v>
      </c>
      <c r="M361" s="41">
        <v>0</v>
      </c>
      <c r="N361" s="40">
        <v>37</v>
      </c>
      <c r="O361" s="36" t="s">
        <v>1124</v>
      </c>
      <c r="P361" s="40">
        <v>37</v>
      </c>
      <c r="Q361" s="41">
        <v>666</v>
      </c>
      <c r="R361" s="42">
        <v>0</v>
      </c>
      <c r="S361" s="43">
        <v>0</v>
      </c>
      <c r="T361" s="40"/>
      <c r="U361" s="38">
        <v>549</v>
      </c>
      <c r="V361" s="36" t="s">
        <v>1069</v>
      </c>
      <c r="W361" s="36" t="s">
        <v>901</v>
      </c>
      <c r="X361" s="36" t="s">
        <v>1068</v>
      </c>
      <c r="Y361" s="38">
        <v>336</v>
      </c>
      <c r="Z361" s="36" t="s">
        <v>2647</v>
      </c>
      <c r="AA361" s="38">
        <v>21</v>
      </c>
      <c r="AB361" s="36" t="s">
        <v>1108</v>
      </c>
      <c r="AC361" s="38">
        <v>57</v>
      </c>
      <c r="AD361" s="36" t="s">
        <v>1065</v>
      </c>
      <c r="AE361" s="36" t="s">
        <v>6673</v>
      </c>
      <c r="AF361" s="36" t="s">
        <v>1064</v>
      </c>
      <c r="AG361" s="38">
        <v>52465</v>
      </c>
      <c r="AH361" s="38">
        <v>6665</v>
      </c>
      <c r="AI361" s="36" t="s">
        <v>1531</v>
      </c>
      <c r="AJ361" s="38"/>
      <c r="AK361" s="36"/>
      <c r="AL361" s="36" t="s">
        <v>6670</v>
      </c>
      <c r="AM361" s="36" t="s">
        <v>6669</v>
      </c>
      <c r="AN361" s="38">
        <v>52</v>
      </c>
      <c r="AO361" s="36" t="s">
        <v>1062</v>
      </c>
      <c r="AP361" s="36" t="s">
        <v>1116</v>
      </c>
      <c r="AQ361" s="36" t="s">
        <v>1060</v>
      </c>
      <c r="AR361" s="36" t="s">
        <v>1075</v>
      </c>
      <c r="AS361" s="38">
        <v>15658</v>
      </c>
      <c r="AT361" s="36" t="s">
        <v>2825</v>
      </c>
      <c r="AU361" s="42">
        <v>37</v>
      </c>
      <c r="AV361" s="44">
        <v>100</v>
      </c>
      <c r="AW361" s="42">
        <v>37</v>
      </c>
      <c r="AX361" s="36" t="s">
        <v>1124</v>
      </c>
      <c r="AY361" s="42">
        <v>18</v>
      </c>
      <c r="AZ361" s="43">
        <v>666</v>
      </c>
      <c r="BA361" s="38"/>
      <c r="BB361" s="36"/>
      <c r="BC361" s="36"/>
    </row>
    <row r="362" spans="1:55" ht="15" customHeight="1">
      <c r="A362" s="38">
        <v>154771</v>
      </c>
      <c r="B362" s="37" t="s">
        <v>1073</v>
      </c>
      <c r="C362" s="39">
        <v>45432</v>
      </c>
      <c r="D362" s="39">
        <v>45434.471666666701</v>
      </c>
      <c r="E362" s="36" t="s">
        <v>6672</v>
      </c>
      <c r="F362" s="38">
        <v>3154</v>
      </c>
      <c r="G362" s="36" t="s">
        <v>2822</v>
      </c>
      <c r="H362" s="40">
        <v>33.64</v>
      </c>
      <c r="I362" s="36"/>
      <c r="J362" s="40">
        <v>2</v>
      </c>
      <c r="K362" s="41">
        <v>67.28</v>
      </c>
      <c r="L362" s="41">
        <v>0</v>
      </c>
      <c r="M362" s="41">
        <v>0</v>
      </c>
      <c r="N362" s="40">
        <v>33.64</v>
      </c>
      <c r="O362" s="36" t="s">
        <v>1136</v>
      </c>
      <c r="P362" s="40">
        <v>33.64</v>
      </c>
      <c r="Q362" s="41">
        <v>67.28</v>
      </c>
      <c r="R362" s="42">
        <v>0</v>
      </c>
      <c r="S362" s="43">
        <v>0</v>
      </c>
      <c r="T362" s="40"/>
      <c r="U362" s="38">
        <v>549</v>
      </c>
      <c r="V362" s="36" t="s">
        <v>1069</v>
      </c>
      <c r="W362" s="36" t="s">
        <v>901</v>
      </c>
      <c r="X362" s="36" t="s">
        <v>1068</v>
      </c>
      <c r="Y362" s="38">
        <v>336</v>
      </c>
      <c r="Z362" s="36" t="s">
        <v>2647</v>
      </c>
      <c r="AA362" s="38">
        <v>21</v>
      </c>
      <c r="AB362" s="36" t="s">
        <v>1108</v>
      </c>
      <c r="AC362" s="38">
        <v>57</v>
      </c>
      <c r="AD362" s="36" t="s">
        <v>1065</v>
      </c>
      <c r="AE362" s="36"/>
      <c r="AF362" s="36" t="s">
        <v>1064</v>
      </c>
      <c r="AG362" s="38">
        <v>52465</v>
      </c>
      <c r="AH362" s="38">
        <v>6665</v>
      </c>
      <c r="AI362" s="36" t="s">
        <v>1531</v>
      </c>
      <c r="AJ362" s="38"/>
      <c r="AK362" s="36"/>
      <c r="AL362" s="36" t="s">
        <v>6670</v>
      </c>
      <c r="AM362" s="36" t="s">
        <v>6669</v>
      </c>
      <c r="AN362" s="38">
        <v>52</v>
      </c>
      <c r="AO362" s="36" t="s">
        <v>1062</v>
      </c>
      <c r="AP362" s="36" t="s">
        <v>1116</v>
      </c>
      <c r="AQ362" s="36" t="s">
        <v>1060</v>
      </c>
      <c r="AR362" s="36" t="s">
        <v>1075</v>
      </c>
      <c r="AS362" s="38">
        <v>3154</v>
      </c>
      <c r="AT362" s="36" t="s">
        <v>2822</v>
      </c>
      <c r="AU362" s="42">
        <v>33.64</v>
      </c>
      <c r="AV362" s="44">
        <v>100</v>
      </c>
      <c r="AW362" s="42">
        <v>33.64</v>
      </c>
      <c r="AX362" s="36" t="s">
        <v>1136</v>
      </c>
      <c r="AY362" s="42">
        <v>2</v>
      </c>
      <c r="AZ362" s="43">
        <v>67.28</v>
      </c>
      <c r="BA362" s="38"/>
      <c r="BB362" s="36"/>
      <c r="BC362" s="36"/>
    </row>
    <row r="363" spans="1:55" ht="15" customHeight="1">
      <c r="A363" s="38">
        <v>154770</v>
      </c>
      <c r="B363" s="37" t="s">
        <v>1073</v>
      </c>
      <c r="C363" s="39">
        <v>45432</v>
      </c>
      <c r="D363" s="39">
        <v>45434.471655092602</v>
      </c>
      <c r="E363" s="36" t="s">
        <v>6672</v>
      </c>
      <c r="F363" s="38">
        <v>3057</v>
      </c>
      <c r="G363" s="36" t="s">
        <v>1140</v>
      </c>
      <c r="H363" s="40">
        <v>7</v>
      </c>
      <c r="I363" s="36"/>
      <c r="J363" s="40">
        <v>40</v>
      </c>
      <c r="K363" s="41">
        <v>280</v>
      </c>
      <c r="L363" s="41">
        <v>0</v>
      </c>
      <c r="M363" s="41">
        <v>0</v>
      </c>
      <c r="N363" s="40">
        <v>7</v>
      </c>
      <c r="O363" s="36" t="s">
        <v>1124</v>
      </c>
      <c r="P363" s="40">
        <v>7</v>
      </c>
      <c r="Q363" s="41">
        <v>280</v>
      </c>
      <c r="R363" s="42">
        <v>0</v>
      </c>
      <c r="S363" s="43">
        <v>0</v>
      </c>
      <c r="T363" s="40"/>
      <c r="U363" s="38">
        <v>549</v>
      </c>
      <c r="V363" s="36" t="s">
        <v>1069</v>
      </c>
      <c r="W363" s="36" t="s">
        <v>901</v>
      </c>
      <c r="X363" s="36" t="s">
        <v>1068</v>
      </c>
      <c r="Y363" s="38">
        <v>332</v>
      </c>
      <c r="Z363" s="36" t="s">
        <v>1133</v>
      </c>
      <c r="AA363" s="38">
        <v>21</v>
      </c>
      <c r="AB363" s="36" t="s">
        <v>1108</v>
      </c>
      <c r="AC363" s="38">
        <v>57</v>
      </c>
      <c r="AD363" s="36" t="s">
        <v>1065</v>
      </c>
      <c r="AE363" s="36"/>
      <c r="AF363" s="36" t="s">
        <v>1064</v>
      </c>
      <c r="AG363" s="38">
        <v>52465</v>
      </c>
      <c r="AH363" s="38">
        <v>6665</v>
      </c>
      <c r="AI363" s="36" t="s">
        <v>1531</v>
      </c>
      <c r="AJ363" s="38"/>
      <c r="AK363" s="36"/>
      <c r="AL363" s="36" t="s">
        <v>6670</v>
      </c>
      <c r="AM363" s="36" t="s">
        <v>6669</v>
      </c>
      <c r="AN363" s="38">
        <v>52</v>
      </c>
      <c r="AO363" s="36" t="s">
        <v>1062</v>
      </c>
      <c r="AP363" s="36" t="s">
        <v>1116</v>
      </c>
      <c r="AQ363" s="36" t="s">
        <v>1060</v>
      </c>
      <c r="AR363" s="36" t="s">
        <v>1075</v>
      </c>
      <c r="AS363" s="38">
        <v>3057</v>
      </c>
      <c r="AT363" s="36" t="s">
        <v>1140</v>
      </c>
      <c r="AU363" s="42">
        <v>7</v>
      </c>
      <c r="AV363" s="44">
        <v>100</v>
      </c>
      <c r="AW363" s="42">
        <v>7</v>
      </c>
      <c r="AX363" s="36" t="s">
        <v>1124</v>
      </c>
      <c r="AY363" s="42">
        <v>40</v>
      </c>
      <c r="AZ363" s="43">
        <v>280</v>
      </c>
      <c r="BA363" s="38"/>
      <c r="BB363" s="36"/>
      <c r="BC363" s="36"/>
    </row>
    <row r="364" spans="1:55" ht="15" customHeight="1">
      <c r="A364" s="38">
        <v>154769</v>
      </c>
      <c r="B364" s="37" t="s">
        <v>1073</v>
      </c>
      <c r="C364" s="39">
        <v>45432</v>
      </c>
      <c r="D364" s="39">
        <v>45434.471655092602</v>
      </c>
      <c r="E364" s="36" t="s">
        <v>6672</v>
      </c>
      <c r="F364" s="38">
        <v>3051</v>
      </c>
      <c r="G364" s="36" t="s">
        <v>1137</v>
      </c>
      <c r="H364" s="40">
        <v>33.64</v>
      </c>
      <c r="I364" s="36"/>
      <c r="J364" s="40">
        <v>65.899799999999999</v>
      </c>
      <c r="K364" s="41">
        <v>2216.87</v>
      </c>
      <c r="L364" s="41">
        <v>0</v>
      </c>
      <c r="M364" s="41">
        <v>0</v>
      </c>
      <c r="N364" s="40">
        <v>33.64</v>
      </c>
      <c r="O364" s="36" t="s">
        <v>1136</v>
      </c>
      <c r="P364" s="40">
        <v>33.64</v>
      </c>
      <c r="Q364" s="41">
        <v>2216.87</v>
      </c>
      <c r="R364" s="42">
        <v>0</v>
      </c>
      <c r="S364" s="43">
        <v>0</v>
      </c>
      <c r="T364" s="40"/>
      <c r="U364" s="38">
        <v>549</v>
      </c>
      <c r="V364" s="36" t="s">
        <v>1069</v>
      </c>
      <c r="W364" s="36" t="s">
        <v>901</v>
      </c>
      <c r="X364" s="36" t="s">
        <v>1068</v>
      </c>
      <c r="Y364" s="38">
        <v>332</v>
      </c>
      <c r="Z364" s="36" t="s">
        <v>1133</v>
      </c>
      <c r="AA364" s="38">
        <v>21</v>
      </c>
      <c r="AB364" s="36" t="s">
        <v>1108</v>
      </c>
      <c r="AC364" s="38">
        <v>57</v>
      </c>
      <c r="AD364" s="36" t="s">
        <v>1065</v>
      </c>
      <c r="AE364" s="36" t="s">
        <v>6671</v>
      </c>
      <c r="AF364" s="36" t="s">
        <v>1064</v>
      </c>
      <c r="AG364" s="38">
        <v>52465</v>
      </c>
      <c r="AH364" s="38">
        <v>6665</v>
      </c>
      <c r="AI364" s="36" t="s">
        <v>1531</v>
      </c>
      <c r="AJ364" s="38"/>
      <c r="AK364" s="36"/>
      <c r="AL364" s="36" t="s">
        <v>6670</v>
      </c>
      <c r="AM364" s="36" t="s">
        <v>6669</v>
      </c>
      <c r="AN364" s="38">
        <v>52</v>
      </c>
      <c r="AO364" s="36" t="s">
        <v>1062</v>
      </c>
      <c r="AP364" s="36" t="s">
        <v>1116</v>
      </c>
      <c r="AQ364" s="36" t="s">
        <v>1060</v>
      </c>
      <c r="AR364" s="36" t="s">
        <v>1075</v>
      </c>
      <c r="AS364" s="38">
        <v>3051</v>
      </c>
      <c r="AT364" s="36" t="s">
        <v>1137</v>
      </c>
      <c r="AU364" s="42">
        <v>33.64</v>
      </c>
      <c r="AV364" s="44">
        <v>100</v>
      </c>
      <c r="AW364" s="42">
        <v>33.64</v>
      </c>
      <c r="AX364" s="36" t="s">
        <v>1136</v>
      </c>
      <c r="AY364" s="42">
        <v>65.899799999999999</v>
      </c>
      <c r="AZ364" s="43">
        <v>2216.87</v>
      </c>
      <c r="BA364" s="38"/>
      <c r="BB364" s="36"/>
      <c r="BC364" s="36"/>
    </row>
    <row r="365" spans="1:55" ht="15" customHeight="1">
      <c r="A365" s="38">
        <v>153080</v>
      </c>
      <c r="B365" s="37" t="s">
        <v>1073</v>
      </c>
      <c r="C365" s="39">
        <v>45429</v>
      </c>
      <c r="D365" s="39">
        <v>45429.456099536997</v>
      </c>
      <c r="E365" s="36" t="s">
        <v>6668</v>
      </c>
      <c r="F365" s="38">
        <v>1728</v>
      </c>
      <c r="G365" s="36" t="s">
        <v>2325</v>
      </c>
      <c r="H365" s="40">
        <v>2</v>
      </c>
      <c r="I365" s="36"/>
      <c r="J365" s="40">
        <v>26.45</v>
      </c>
      <c r="K365" s="41">
        <v>52.9</v>
      </c>
      <c r="L365" s="41">
        <v>0</v>
      </c>
      <c r="M365" s="41">
        <v>0</v>
      </c>
      <c r="N365" s="40">
        <v>2</v>
      </c>
      <c r="O365" s="36" t="s">
        <v>1079</v>
      </c>
      <c r="P365" s="40">
        <v>2</v>
      </c>
      <c r="Q365" s="41">
        <v>52.9</v>
      </c>
      <c r="R365" s="42">
        <v>0</v>
      </c>
      <c r="S365" s="43">
        <v>0</v>
      </c>
      <c r="T365" s="40"/>
      <c r="U365" s="38">
        <v>549</v>
      </c>
      <c r="V365" s="36" t="s">
        <v>1069</v>
      </c>
      <c r="W365" s="36" t="s">
        <v>901</v>
      </c>
      <c r="X365" s="36" t="s">
        <v>1068</v>
      </c>
      <c r="Y365" s="38">
        <v>323</v>
      </c>
      <c r="Z365" s="36" t="s">
        <v>1084</v>
      </c>
      <c r="AA365" s="38">
        <v>21</v>
      </c>
      <c r="AB365" s="36" t="s">
        <v>1108</v>
      </c>
      <c r="AC365" s="38">
        <v>57</v>
      </c>
      <c r="AD365" s="36" t="s">
        <v>1065</v>
      </c>
      <c r="AE365" s="36" t="s">
        <v>6667</v>
      </c>
      <c r="AF365" s="36" t="s">
        <v>1064</v>
      </c>
      <c r="AG365" s="38">
        <v>52313</v>
      </c>
      <c r="AH365" s="38">
        <v>1437</v>
      </c>
      <c r="AI365" s="36" t="s">
        <v>2167</v>
      </c>
      <c r="AJ365" s="38"/>
      <c r="AK365" s="36"/>
      <c r="AL365" s="36" t="s">
        <v>6666</v>
      </c>
      <c r="AM365" s="36" t="s">
        <v>6665</v>
      </c>
      <c r="AN365" s="38">
        <v>52</v>
      </c>
      <c r="AO365" s="36" t="s">
        <v>1062</v>
      </c>
      <c r="AP365" s="36" t="s">
        <v>1116</v>
      </c>
      <c r="AQ365" s="36" t="s">
        <v>1060</v>
      </c>
      <c r="AR365" s="36" t="s">
        <v>1075</v>
      </c>
      <c r="AS365" s="38">
        <v>1728</v>
      </c>
      <c r="AT365" s="36" t="s">
        <v>2325</v>
      </c>
      <c r="AU365" s="42">
        <v>2</v>
      </c>
      <c r="AV365" s="44">
        <v>100</v>
      </c>
      <c r="AW365" s="42">
        <v>2</v>
      </c>
      <c r="AX365" s="36" t="s">
        <v>1079</v>
      </c>
      <c r="AY365" s="42">
        <v>26.45</v>
      </c>
      <c r="AZ365" s="43">
        <v>52.9</v>
      </c>
      <c r="BA365" s="38"/>
      <c r="BB365" s="36"/>
      <c r="BC365" s="36"/>
    </row>
    <row r="366" spans="1:55" ht="15" customHeight="1">
      <c r="A366" s="38">
        <v>153055</v>
      </c>
      <c r="B366" s="37" t="s">
        <v>1073</v>
      </c>
      <c r="C366" s="39">
        <v>45429</v>
      </c>
      <c r="D366" s="39">
        <v>45429.436076388898</v>
      </c>
      <c r="E366" s="36" t="s">
        <v>6663</v>
      </c>
      <c r="F366" s="38">
        <v>13307</v>
      </c>
      <c r="G366" s="36" t="s">
        <v>4476</v>
      </c>
      <c r="H366" s="40">
        <v>1</v>
      </c>
      <c r="I366" s="36"/>
      <c r="J366" s="40">
        <v>83.36</v>
      </c>
      <c r="K366" s="41">
        <v>83.36</v>
      </c>
      <c r="L366" s="41">
        <v>0</v>
      </c>
      <c r="M366" s="41">
        <v>0</v>
      </c>
      <c r="N366" s="40">
        <v>1</v>
      </c>
      <c r="O366" s="36" t="s">
        <v>1079</v>
      </c>
      <c r="P366" s="40">
        <v>1</v>
      </c>
      <c r="Q366" s="41">
        <v>83.36</v>
      </c>
      <c r="R366" s="42">
        <v>0</v>
      </c>
      <c r="S366" s="43">
        <v>0</v>
      </c>
      <c r="T366" s="40"/>
      <c r="U366" s="38">
        <v>549</v>
      </c>
      <c r="V366" s="36" t="s">
        <v>1069</v>
      </c>
      <c r="W366" s="36" t="s">
        <v>901</v>
      </c>
      <c r="X366" s="36" t="s">
        <v>1068</v>
      </c>
      <c r="Y366" s="38">
        <v>451</v>
      </c>
      <c r="Z366" s="36" t="s">
        <v>1195</v>
      </c>
      <c r="AA366" s="38">
        <v>21</v>
      </c>
      <c r="AB366" s="36" t="s">
        <v>1108</v>
      </c>
      <c r="AC366" s="38">
        <v>57</v>
      </c>
      <c r="AD366" s="36" t="s">
        <v>1065</v>
      </c>
      <c r="AE366" s="36" t="s">
        <v>6664</v>
      </c>
      <c r="AF366" s="36" t="s">
        <v>1064</v>
      </c>
      <c r="AG366" s="38">
        <v>52312</v>
      </c>
      <c r="AH366" s="38">
        <v>6031</v>
      </c>
      <c r="AI366" s="36" t="s">
        <v>1350</v>
      </c>
      <c r="AJ366" s="38"/>
      <c r="AK366" s="36"/>
      <c r="AL366" s="36" t="s">
        <v>6661</v>
      </c>
      <c r="AM366" s="36" t="s">
        <v>6660</v>
      </c>
      <c r="AN366" s="38">
        <v>52</v>
      </c>
      <c r="AO366" s="36" t="s">
        <v>1062</v>
      </c>
      <c r="AP366" s="36" t="s">
        <v>1262</v>
      </c>
      <c r="AQ366" s="36" t="s">
        <v>1261</v>
      </c>
      <c r="AR366" s="36" t="s">
        <v>1260</v>
      </c>
      <c r="AS366" s="38">
        <v>13307</v>
      </c>
      <c r="AT366" s="36" t="s">
        <v>4476</v>
      </c>
      <c r="AU366" s="42">
        <v>1</v>
      </c>
      <c r="AV366" s="44">
        <v>100</v>
      </c>
      <c r="AW366" s="42">
        <v>1</v>
      </c>
      <c r="AX366" s="36" t="s">
        <v>1079</v>
      </c>
      <c r="AY366" s="42">
        <v>83.36</v>
      </c>
      <c r="AZ366" s="43">
        <v>83.36</v>
      </c>
      <c r="BA366" s="38"/>
      <c r="BB366" s="36"/>
      <c r="BC366" s="36"/>
    </row>
    <row r="367" spans="1:55" ht="15" customHeight="1">
      <c r="A367" s="38">
        <v>153054</v>
      </c>
      <c r="B367" s="37" t="s">
        <v>1073</v>
      </c>
      <c r="C367" s="39">
        <v>45429</v>
      </c>
      <c r="D367" s="39">
        <v>45429.436064814799</v>
      </c>
      <c r="E367" s="36" t="s">
        <v>6663</v>
      </c>
      <c r="F367" s="38">
        <v>13236</v>
      </c>
      <c r="G367" s="36" t="s">
        <v>6659</v>
      </c>
      <c r="H367" s="40">
        <v>1</v>
      </c>
      <c r="I367" s="36"/>
      <c r="J367" s="40">
        <v>45.57</v>
      </c>
      <c r="K367" s="41">
        <v>45.57</v>
      </c>
      <c r="L367" s="41">
        <v>0</v>
      </c>
      <c r="M367" s="41">
        <v>0</v>
      </c>
      <c r="N367" s="40">
        <v>1</v>
      </c>
      <c r="O367" s="36" t="s">
        <v>1079</v>
      </c>
      <c r="P367" s="40">
        <v>1</v>
      </c>
      <c r="Q367" s="41">
        <v>45.57</v>
      </c>
      <c r="R367" s="42">
        <v>0</v>
      </c>
      <c r="S367" s="43">
        <v>0</v>
      </c>
      <c r="T367" s="40"/>
      <c r="U367" s="38">
        <v>549</v>
      </c>
      <c r="V367" s="36" t="s">
        <v>1069</v>
      </c>
      <c r="W367" s="36" t="s">
        <v>901</v>
      </c>
      <c r="X367" s="36" t="s">
        <v>1068</v>
      </c>
      <c r="Y367" s="38">
        <v>451</v>
      </c>
      <c r="Z367" s="36" t="s">
        <v>1195</v>
      </c>
      <c r="AA367" s="38">
        <v>21</v>
      </c>
      <c r="AB367" s="36" t="s">
        <v>1108</v>
      </c>
      <c r="AC367" s="38">
        <v>57</v>
      </c>
      <c r="AD367" s="36" t="s">
        <v>1065</v>
      </c>
      <c r="AE367" s="36" t="s">
        <v>6662</v>
      </c>
      <c r="AF367" s="36" t="s">
        <v>1064</v>
      </c>
      <c r="AG367" s="38">
        <v>52312</v>
      </c>
      <c r="AH367" s="38">
        <v>6031</v>
      </c>
      <c r="AI367" s="36" t="s">
        <v>1350</v>
      </c>
      <c r="AJ367" s="38"/>
      <c r="AK367" s="36"/>
      <c r="AL367" s="36" t="s">
        <v>6661</v>
      </c>
      <c r="AM367" s="36" t="s">
        <v>6660</v>
      </c>
      <c r="AN367" s="38">
        <v>52</v>
      </c>
      <c r="AO367" s="36" t="s">
        <v>1062</v>
      </c>
      <c r="AP367" s="36" t="s">
        <v>1262</v>
      </c>
      <c r="AQ367" s="36" t="s">
        <v>1261</v>
      </c>
      <c r="AR367" s="36" t="s">
        <v>1260</v>
      </c>
      <c r="AS367" s="38">
        <v>13236</v>
      </c>
      <c r="AT367" s="36" t="s">
        <v>6659</v>
      </c>
      <c r="AU367" s="42">
        <v>1</v>
      </c>
      <c r="AV367" s="44">
        <v>100</v>
      </c>
      <c r="AW367" s="42">
        <v>1</v>
      </c>
      <c r="AX367" s="36" t="s">
        <v>1079</v>
      </c>
      <c r="AY367" s="42">
        <v>45.57</v>
      </c>
      <c r="AZ367" s="43">
        <v>45.57</v>
      </c>
      <c r="BA367" s="38"/>
      <c r="BB367" s="36"/>
      <c r="BC367" s="36"/>
    </row>
    <row r="368" spans="1:55" ht="15" customHeight="1">
      <c r="A368" s="38">
        <v>153043</v>
      </c>
      <c r="B368" s="37" t="s">
        <v>1073</v>
      </c>
      <c r="C368" s="39">
        <v>45429</v>
      </c>
      <c r="D368" s="39">
        <v>45429.393900463001</v>
      </c>
      <c r="E368" s="36" t="s">
        <v>6654</v>
      </c>
      <c r="F368" s="38">
        <v>19395</v>
      </c>
      <c r="G368" s="36" t="s">
        <v>6657</v>
      </c>
      <c r="H368" s="40">
        <v>1</v>
      </c>
      <c r="I368" s="36"/>
      <c r="J368" s="40">
        <v>819.73</v>
      </c>
      <c r="K368" s="41">
        <v>819.73</v>
      </c>
      <c r="L368" s="41">
        <v>0</v>
      </c>
      <c r="M368" s="41">
        <v>0</v>
      </c>
      <c r="N368" s="40">
        <v>1</v>
      </c>
      <c r="O368" s="36" t="s">
        <v>1079</v>
      </c>
      <c r="P368" s="40">
        <v>1</v>
      </c>
      <c r="Q368" s="41">
        <v>819.73</v>
      </c>
      <c r="R368" s="42">
        <v>0</v>
      </c>
      <c r="S368" s="43">
        <v>0</v>
      </c>
      <c r="T368" s="40"/>
      <c r="U368" s="38">
        <v>549</v>
      </c>
      <c r="V368" s="36" t="s">
        <v>1069</v>
      </c>
      <c r="W368" s="36" t="s">
        <v>1124</v>
      </c>
      <c r="X368" s="36" t="s">
        <v>1068</v>
      </c>
      <c r="Y368" s="38">
        <v>452</v>
      </c>
      <c r="Z368" s="36" t="s">
        <v>1816</v>
      </c>
      <c r="AA368" s="38">
        <v>21</v>
      </c>
      <c r="AB368" s="36" t="s">
        <v>1108</v>
      </c>
      <c r="AC368" s="38">
        <v>57</v>
      </c>
      <c r="AD368" s="36" t="s">
        <v>1065</v>
      </c>
      <c r="AE368" s="36" t="s">
        <v>6658</v>
      </c>
      <c r="AF368" s="36" t="s">
        <v>1064</v>
      </c>
      <c r="AG368" s="38">
        <v>52305</v>
      </c>
      <c r="AH368" s="38">
        <v>6031</v>
      </c>
      <c r="AI368" s="36" t="s">
        <v>1350</v>
      </c>
      <c r="AJ368" s="38"/>
      <c r="AK368" s="36"/>
      <c r="AL368" s="36" t="s">
        <v>6653</v>
      </c>
      <c r="AM368" s="36" t="s">
        <v>6652</v>
      </c>
      <c r="AN368" s="38">
        <v>52</v>
      </c>
      <c r="AO368" s="36" t="s">
        <v>1062</v>
      </c>
      <c r="AP368" s="36" t="s">
        <v>1262</v>
      </c>
      <c r="AQ368" s="36" t="s">
        <v>1261</v>
      </c>
      <c r="AR368" s="36" t="s">
        <v>1260</v>
      </c>
      <c r="AS368" s="38">
        <v>19395</v>
      </c>
      <c r="AT368" s="36" t="s">
        <v>6657</v>
      </c>
      <c r="AU368" s="42">
        <v>1</v>
      </c>
      <c r="AV368" s="44">
        <v>100</v>
      </c>
      <c r="AW368" s="42">
        <v>1</v>
      </c>
      <c r="AX368" s="36" t="s">
        <v>1079</v>
      </c>
      <c r="AY368" s="42">
        <v>819.73</v>
      </c>
      <c r="AZ368" s="43">
        <v>819.73</v>
      </c>
      <c r="BA368" s="38"/>
      <c r="BB368" s="36"/>
      <c r="BC368" s="36"/>
    </row>
    <row r="369" spans="1:55" ht="15" customHeight="1">
      <c r="A369" s="38">
        <v>153042</v>
      </c>
      <c r="B369" s="37" t="s">
        <v>1073</v>
      </c>
      <c r="C369" s="39">
        <v>45429</v>
      </c>
      <c r="D369" s="39">
        <v>45429.393900463001</v>
      </c>
      <c r="E369" s="36" t="s">
        <v>6654</v>
      </c>
      <c r="F369" s="38">
        <v>19394</v>
      </c>
      <c r="G369" s="36" t="s">
        <v>6656</v>
      </c>
      <c r="H369" s="40">
        <v>1</v>
      </c>
      <c r="I369" s="36"/>
      <c r="J369" s="40">
        <v>454.09</v>
      </c>
      <c r="K369" s="41">
        <v>454.09</v>
      </c>
      <c r="L369" s="41">
        <v>0</v>
      </c>
      <c r="M369" s="41">
        <v>0</v>
      </c>
      <c r="N369" s="40">
        <v>1</v>
      </c>
      <c r="O369" s="36" t="s">
        <v>1079</v>
      </c>
      <c r="P369" s="40">
        <v>1</v>
      </c>
      <c r="Q369" s="41">
        <v>454.09</v>
      </c>
      <c r="R369" s="42">
        <v>0</v>
      </c>
      <c r="S369" s="43">
        <v>0</v>
      </c>
      <c r="T369" s="40"/>
      <c r="U369" s="38">
        <v>549</v>
      </c>
      <c r="V369" s="36" t="s">
        <v>1069</v>
      </c>
      <c r="W369" s="36" t="s">
        <v>1124</v>
      </c>
      <c r="X369" s="36" t="s">
        <v>1068</v>
      </c>
      <c r="Y369" s="38">
        <v>423</v>
      </c>
      <c r="Z369" s="36" t="s">
        <v>1351</v>
      </c>
      <c r="AA369" s="38">
        <v>21</v>
      </c>
      <c r="AB369" s="36" t="s">
        <v>1108</v>
      </c>
      <c r="AC369" s="38">
        <v>57</v>
      </c>
      <c r="AD369" s="36" t="s">
        <v>1065</v>
      </c>
      <c r="AE369" s="36"/>
      <c r="AF369" s="36" t="s">
        <v>1064</v>
      </c>
      <c r="AG369" s="38">
        <v>52305</v>
      </c>
      <c r="AH369" s="38">
        <v>6031</v>
      </c>
      <c r="AI369" s="36" t="s">
        <v>1350</v>
      </c>
      <c r="AJ369" s="38"/>
      <c r="AK369" s="36"/>
      <c r="AL369" s="36" t="s">
        <v>6653</v>
      </c>
      <c r="AM369" s="36" t="s">
        <v>6652</v>
      </c>
      <c r="AN369" s="38">
        <v>52</v>
      </c>
      <c r="AO369" s="36" t="s">
        <v>1062</v>
      </c>
      <c r="AP369" s="36" t="s">
        <v>1262</v>
      </c>
      <c r="AQ369" s="36" t="s">
        <v>1261</v>
      </c>
      <c r="AR369" s="36" t="s">
        <v>1260</v>
      </c>
      <c r="AS369" s="38">
        <v>19394</v>
      </c>
      <c r="AT369" s="36" t="s">
        <v>6656</v>
      </c>
      <c r="AU369" s="42">
        <v>1</v>
      </c>
      <c r="AV369" s="44">
        <v>100</v>
      </c>
      <c r="AW369" s="42">
        <v>1</v>
      </c>
      <c r="AX369" s="36" t="s">
        <v>1079</v>
      </c>
      <c r="AY369" s="42">
        <v>454.09</v>
      </c>
      <c r="AZ369" s="43">
        <v>454.09</v>
      </c>
      <c r="BA369" s="38"/>
      <c r="BB369" s="36"/>
      <c r="BC369" s="36"/>
    </row>
    <row r="370" spans="1:55" ht="15" customHeight="1">
      <c r="A370" s="38">
        <v>153041</v>
      </c>
      <c r="B370" s="37" t="s">
        <v>1073</v>
      </c>
      <c r="C370" s="39">
        <v>45429</v>
      </c>
      <c r="D370" s="39">
        <v>45429.393888888902</v>
      </c>
      <c r="E370" s="36" t="s">
        <v>6654</v>
      </c>
      <c r="F370" s="38">
        <v>19393</v>
      </c>
      <c r="G370" s="36" t="s">
        <v>6655</v>
      </c>
      <c r="H370" s="40">
        <v>1</v>
      </c>
      <c r="I370" s="36"/>
      <c r="J370" s="40">
        <v>319.98</v>
      </c>
      <c r="K370" s="41">
        <v>319.98</v>
      </c>
      <c r="L370" s="41">
        <v>0</v>
      </c>
      <c r="M370" s="41">
        <v>0</v>
      </c>
      <c r="N370" s="40">
        <v>1</v>
      </c>
      <c r="O370" s="36" t="s">
        <v>1079</v>
      </c>
      <c r="P370" s="40">
        <v>1</v>
      </c>
      <c r="Q370" s="41">
        <v>319.98</v>
      </c>
      <c r="R370" s="42">
        <v>0</v>
      </c>
      <c r="S370" s="43">
        <v>0</v>
      </c>
      <c r="T370" s="40"/>
      <c r="U370" s="38">
        <v>549</v>
      </c>
      <c r="V370" s="36" t="s">
        <v>1069</v>
      </c>
      <c r="W370" s="36" t="s">
        <v>1124</v>
      </c>
      <c r="X370" s="36" t="s">
        <v>1068</v>
      </c>
      <c r="Y370" s="38">
        <v>452</v>
      </c>
      <c r="Z370" s="36" t="s">
        <v>1816</v>
      </c>
      <c r="AA370" s="38">
        <v>21</v>
      </c>
      <c r="AB370" s="36" t="s">
        <v>1108</v>
      </c>
      <c r="AC370" s="38">
        <v>57</v>
      </c>
      <c r="AD370" s="36" t="s">
        <v>1065</v>
      </c>
      <c r="AE370" s="36"/>
      <c r="AF370" s="36" t="s">
        <v>1064</v>
      </c>
      <c r="AG370" s="38">
        <v>52305</v>
      </c>
      <c r="AH370" s="38">
        <v>6031</v>
      </c>
      <c r="AI370" s="36" t="s">
        <v>1350</v>
      </c>
      <c r="AJ370" s="38"/>
      <c r="AK370" s="36"/>
      <c r="AL370" s="36" t="s">
        <v>6653</v>
      </c>
      <c r="AM370" s="36" t="s">
        <v>6652</v>
      </c>
      <c r="AN370" s="38">
        <v>52</v>
      </c>
      <c r="AO370" s="36" t="s">
        <v>1062</v>
      </c>
      <c r="AP370" s="36" t="s">
        <v>1262</v>
      </c>
      <c r="AQ370" s="36" t="s">
        <v>1261</v>
      </c>
      <c r="AR370" s="36" t="s">
        <v>1260</v>
      </c>
      <c r="AS370" s="38">
        <v>19393</v>
      </c>
      <c r="AT370" s="36" t="s">
        <v>6655</v>
      </c>
      <c r="AU370" s="42">
        <v>1</v>
      </c>
      <c r="AV370" s="44">
        <v>100</v>
      </c>
      <c r="AW370" s="42">
        <v>1</v>
      </c>
      <c r="AX370" s="36" t="s">
        <v>1079</v>
      </c>
      <c r="AY370" s="42">
        <v>319.98</v>
      </c>
      <c r="AZ370" s="43">
        <v>319.98</v>
      </c>
      <c r="BA370" s="38"/>
      <c r="BB370" s="36"/>
      <c r="BC370" s="36"/>
    </row>
    <row r="371" spans="1:55" ht="15" customHeight="1">
      <c r="A371" s="38">
        <v>153040</v>
      </c>
      <c r="B371" s="37" t="s">
        <v>1073</v>
      </c>
      <c r="C371" s="39">
        <v>45429</v>
      </c>
      <c r="D371" s="39">
        <v>45429.393877314797</v>
      </c>
      <c r="E371" s="36" t="s">
        <v>6654</v>
      </c>
      <c r="F371" s="38">
        <v>19392</v>
      </c>
      <c r="G371" s="36" t="s">
        <v>6651</v>
      </c>
      <c r="H371" s="40">
        <v>1</v>
      </c>
      <c r="I371" s="36"/>
      <c r="J371" s="40">
        <v>16.920000000000002</v>
      </c>
      <c r="K371" s="41">
        <v>16.920000000000002</v>
      </c>
      <c r="L371" s="41">
        <v>0</v>
      </c>
      <c r="M371" s="41">
        <v>0</v>
      </c>
      <c r="N371" s="40">
        <v>1</v>
      </c>
      <c r="O371" s="36" t="s">
        <v>1079</v>
      </c>
      <c r="P371" s="40">
        <v>1</v>
      </c>
      <c r="Q371" s="41">
        <v>16.920000000000002</v>
      </c>
      <c r="R371" s="42">
        <v>0</v>
      </c>
      <c r="S371" s="43">
        <v>0</v>
      </c>
      <c r="T371" s="40"/>
      <c r="U371" s="38">
        <v>549</v>
      </c>
      <c r="V371" s="36" t="s">
        <v>1069</v>
      </c>
      <c r="W371" s="36" t="s">
        <v>1124</v>
      </c>
      <c r="X371" s="36" t="s">
        <v>1068</v>
      </c>
      <c r="Y371" s="38">
        <v>451</v>
      </c>
      <c r="Z371" s="36" t="s">
        <v>1195</v>
      </c>
      <c r="AA371" s="38">
        <v>21</v>
      </c>
      <c r="AB371" s="36" t="s">
        <v>1108</v>
      </c>
      <c r="AC371" s="38">
        <v>57</v>
      </c>
      <c r="AD371" s="36" t="s">
        <v>1065</v>
      </c>
      <c r="AE371" s="36"/>
      <c r="AF371" s="36" t="s">
        <v>1064</v>
      </c>
      <c r="AG371" s="38">
        <v>52305</v>
      </c>
      <c r="AH371" s="38">
        <v>6031</v>
      </c>
      <c r="AI371" s="36" t="s">
        <v>1350</v>
      </c>
      <c r="AJ371" s="38"/>
      <c r="AK371" s="36"/>
      <c r="AL371" s="36" t="s">
        <v>6653</v>
      </c>
      <c r="AM371" s="36" t="s">
        <v>6652</v>
      </c>
      <c r="AN371" s="38">
        <v>52</v>
      </c>
      <c r="AO371" s="36" t="s">
        <v>1062</v>
      </c>
      <c r="AP371" s="36" t="s">
        <v>1262</v>
      </c>
      <c r="AQ371" s="36" t="s">
        <v>1261</v>
      </c>
      <c r="AR371" s="36" t="s">
        <v>1260</v>
      </c>
      <c r="AS371" s="38">
        <v>19392</v>
      </c>
      <c r="AT371" s="36" t="s">
        <v>6651</v>
      </c>
      <c r="AU371" s="42">
        <v>1</v>
      </c>
      <c r="AV371" s="44">
        <v>100</v>
      </c>
      <c r="AW371" s="42">
        <v>1</v>
      </c>
      <c r="AX371" s="36" t="s">
        <v>1079</v>
      </c>
      <c r="AY371" s="42">
        <v>16.920000000000002</v>
      </c>
      <c r="AZ371" s="43">
        <v>16.920000000000002</v>
      </c>
      <c r="BA371" s="38"/>
      <c r="BB371" s="36"/>
      <c r="BC371" s="36"/>
    </row>
    <row r="372" spans="1:55" ht="15" customHeight="1">
      <c r="A372" s="38">
        <v>153028</v>
      </c>
      <c r="B372" s="37" t="s">
        <v>1073</v>
      </c>
      <c r="C372" s="39">
        <v>45429</v>
      </c>
      <c r="D372" s="39">
        <v>45429.382534722201</v>
      </c>
      <c r="E372" s="36" t="s">
        <v>6650</v>
      </c>
      <c r="F372" s="38">
        <v>8574</v>
      </c>
      <c r="G372" s="36" t="s">
        <v>6646</v>
      </c>
      <c r="H372" s="40">
        <v>1</v>
      </c>
      <c r="I372" s="36"/>
      <c r="J372" s="40">
        <v>32.83</v>
      </c>
      <c r="K372" s="41">
        <v>32.83</v>
      </c>
      <c r="L372" s="41">
        <v>0</v>
      </c>
      <c r="M372" s="41">
        <v>0</v>
      </c>
      <c r="N372" s="40">
        <v>1</v>
      </c>
      <c r="O372" s="36" t="s">
        <v>1079</v>
      </c>
      <c r="P372" s="40">
        <v>1</v>
      </c>
      <c r="Q372" s="41">
        <v>32.83</v>
      </c>
      <c r="R372" s="42">
        <v>0</v>
      </c>
      <c r="S372" s="43">
        <v>0</v>
      </c>
      <c r="T372" s="40"/>
      <c r="U372" s="38">
        <v>549</v>
      </c>
      <c r="V372" s="36" t="s">
        <v>1069</v>
      </c>
      <c r="W372" s="36" t="s">
        <v>901</v>
      </c>
      <c r="X372" s="36" t="s">
        <v>1068</v>
      </c>
      <c r="Y372" s="38">
        <v>391</v>
      </c>
      <c r="Z372" s="36" t="s">
        <v>1215</v>
      </c>
      <c r="AA372" s="38">
        <v>9</v>
      </c>
      <c r="AB372" s="36" t="s">
        <v>1122</v>
      </c>
      <c r="AC372" s="38">
        <v>41</v>
      </c>
      <c r="AD372" s="36" t="s">
        <v>3222</v>
      </c>
      <c r="AE372" s="36" t="s">
        <v>6649</v>
      </c>
      <c r="AF372" s="36" t="s">
        <v>1064</v>
      </c>
      <c r="AG372" s="38">
        <v>52304</v>
      </c>
      <c r="AH372" s="38">
        <v>6031</v>
      </c>
      <c r="AI372" s="36" t="s">
        <v>1350</v>
      </c>
      <c r="AJ372" s="38"/>
      <c r="AK372" s="36"/>
      <c r="AL372" s="36" t="s">
        <v>6648</v>
      </c>
      <c r="AM372" s="36" t="s">
        <v>6647</v>
      </c>
      <c r="AN372" s="38">
        <v>52</v>
      </c>
      <c r="AO372" s="36" t="s">
        <v>1062</v>
      </c>
      <c r="AP372" s="36" t="s">
        <v>1262</v>
      </c>
      <c r="AQ372" s="36" t="s">
        <v>1261</v>
      </c>
      <c r="AR372" s="36" t="s">
        <v>1260</v>
      </c>
      <c r="AS372" s="38">
        <v>8574</v>
      </c>
      <c r="AT372" s="36" t="s">
        <v>6646</v>
      </c>
      <c r="AU372" s="42">
        <v>1</v>
      </c>
      <c r="AV372" s="44">
        <v>100</v>
      </c>
      <c r="AW372" s="42">
        <v>1</v>
      </c>
      <c r="AX372" s="36" t="s">
        <v>1079</v>
      </c>
      <c r="AY372" s="42">
        <v>32.83</v>
      </c>
      <c r="AZ372" s="43">
        <v>32.83</v>
      </c>
      <c r="BA372" s="38"/>
      <c r="BB372" s="36"/>
      <c r="BC372" s="36"/>
    </row>
    <row r="373" spans="1:55" ht="15" customHeight="1">
      <c r="A373" s="38">
        <v>152967</v>
      </c>
      <c r="B373" s="37" t="s">
        <v>1073</v>
      </c>
      <c r="C373" s="39">
        <v>45428</v>
      </c>
      <c r="D373" s="39">
        <v>45428.707638888904</v>
      </c>
      <c r="E373" s="36" t="s">
        <v>6645</v>
      </c>
      <c r="F373" s="38">
        <v>19396</v>
      </c>
      <c r="G373" s="36" t="s">
        <v>6642</v>
      </c>
      <c r="H373" s="40">
        <v>3</v>
      </c>
      <c r="I373" s="36"/>
      <c r="J373" s="40">
        <v>1.4666999999999999</v>
      </c>
      <c r="K373" s="41">
        <v>4.4000000000000004</v>
      </c>
      <c r="L373" s="41">
        <v>0</v>
      </c>
      <c r="M373" s="41">
        <v>0</v>
      </c>
      <c r="N373" s="40">
        <v>3</v>
      </c>
      <c r="O373" s="36" t="s">
        <v>1079</v>
      </c>
      <c r="P373" s="40">
        <v>3</v>
      </c>
      <c r="Q373" s="41">
        <v>4.4000000000000004</v>
      </c>
      <c r="R373" s="42">
        <v>0</v>
      </c>
      <c r="S373" s="43">
        <v>0</v>
      </c>
      <c r="T373" s="40"/>
      <c r="U373" s="38">
        <v>549</v>
      </c>
      <c r="V373" s="36" t="s">
        <v>1069</v>
      </c>
      <c r="W373" s="36" t="s">
        <v>901</v>
      </c>
      <c r="X373" s="36" t="s">
        <v>1068</v>
      </c>
      <c r="Y373" s="38">
        <v>364</v>
      </c>
      <c r="Z373" s="36" t="s">
        <v>5575</v>
      </c>
      <c r="AA373" s="38">
        <v>21</v>
      </c>
      <c r="AB373" s="36" t="s">
        <v>1108</v>
      </c>
      <c r="AC373" s="38">
        <v>57</v>
      </c>
      <c r="AD373" s="36" t="s">
        <v>1065</v>
      </c>
      <c r="AE373" s="36"/>
      <c r="AF373" s="36" t="s">
        <v>1064</v>
      </c>
      <c r="AG373" s="38">
        <v>52291</v>
      </c>
      <c r="AH373" s="38">
        <v>6031</v>
      </c>
      <c r="AI373" s="36" t="s">
        <v>1350</v>
      </c>
      <c r="AJ373" s="38"/>
      <c r="AK373" s="36"/>
      <c r="AL373" s="36" t="s">
        <v>6644</v>
      </c>
      <c r="AM373" s="36" t="s">
        <v>6643</v>
      </c>
      <c r="AN373" s="38">
        <v>52</v>
      </c>
      <c r="AO373" s="36" t="s">
        <v>1062</v>
      </c>
      <c r="AP373" s="36" t="s">
        <v>5256</v>
      </c>
      <c r="AQ373" s="36" t="s">
        <v>5255</v>
      </c>
      <c r="AR373" s="36" t="s">
        <v>5127</v>
      </c>
      <c r="AS373" s="38">
        <v>19396</v>
      </c>
      <c r="AT373" s="36" t="s">
        <v>6642</v>
      </c>
      <c r="AU373" s="42">
        <v>3</v>
      </c>
      <c r="AV373" s="44">
        <v>100</v>
      </c>
      <c r="AW373" s="42">
        <v>3</v>
      </c>
      <c r="AX373" s="36" t="s">
        <v>1079</v>
      </c>
      <c r="AY373" s="42">
        <v>1.4666999999999999</v>
      </c>
      <c r="AZ373" s="43">
        <v>4.4000000000000004</v>
      </c>
      <c r="BA373" s="38"/>
      <c r="BB373" s="36"/>
      <c r="BC373" s="36"/>
    </row>
    <row r="374" spans="1:55" ht="15" customHeight="1">
      <c r="A374" s="38">
        <v>152951</v>
      </c>
      <c r="B374" s="37" t="s">
        <v>1073</v>
      </c>
      <c r="C374" s="39">
        <v>45428</v>
      </c>
      <c r="D374" s="39">
        <v>45428.6809027778</v>
      </c>
      <c r="E374" s="36" t="s">
        <v>6640</v>
      </c>
      <c r="F374" s="38">
        <v>7197</v>
      </c>
      <c r="G374" s="36" t="s">
        <v>6263</v>
      </c>
      <c r="H374" s="40">
        <v>1</v>
      </c>
      <c r="I374" s="36"/>
      <c r="J374" s="40">
        <v>10.1</v>
      </c>
      <c r="K374" s="41">
        <v>10.1</v>
      </c>
      <c r="L374" s="41">
        <v>0</v>
      </c>
      <c r="M374" s="41">
        <v>0</v>
      </c>
      <c r="N374" s="40">
        <v>1</v>
      </c>
      <c r="O374" s="36" t="s">
        <v>1808</v>
      </c>
      <c r="P374" s="40">
        <v>1</v>
      </c>
      <c r="Q374" s="41">
        <v>10.1</v>
      </c>
      <c r="R374" s="42">
        <v>0</v>
      </c>
      <c r="S374" s="43">
        <v>0</v>
      </c>
      <c r="T374" s="40"/>
      <c r="U374" s="38">
        <v>549</v>
      </c>
      <c r="V374" s="36" t="s">
        <v>1069</v>
      </c>
      <c r="W374" s="36" t="s">
        <v>901</v>
      </c>
      <c r="X374" s="36" t="s">
        <v>1068</v>
      </c>
      <c r="Y374" s="38">
        <v>385</v>
      </c>
      <c r="Z374" s="36" t="s">
        <v>1807</v>
      </c>
      <c r="AA374" s="38">
        <v>9</v>
      </c>
      <c r="AB374" s="36" t="s">
        <v>1122</v>
      </c>
      <c r="AC374" s="38">
        <v>41</v>
      </c>
      <c r="AD374" s="36" t="s">
        <v>3222</v>
      </c>
      <c r="AE374" s="36" t="s">
        <v>6641</v>
      </c>
      <c r="AF374" s="36" t="s">
        <v>1064</v>
      </c>
      <c r="AG374" s="38">
        <v>52289</v>
      </c>
      <c r="AH374" s="38">
        <v>1353</v>
      </c>
      <c r="AI374" s="36" t="s">
        <v>1430</v>
      </c>
      <c r="AJ374" s="38"/>
      <c r="AK374" s="36"/>
      <c r="AL374" s="36" t="s">
        <v>6638</v>
      </c>
      <c r="AM374" s="36" t="s">
        <v>6637</v>
      </c>
      <c r="AN374" s="38">
        <v>52</v>
      </c>
      <c r="AO374" s="36" t="s">
        <v>1062</v>
      </c>
      <c r="AP374" s="36" t="s">
        <v>1262</v>
      </c>
      <c r="AQ374" s="36" t="s">
        <v>1261</v>
      </c>
      <c r="AR374" s="36" t="s">
        <v>1260</v>
      </c>
      <c r="AS374" s="38">
        <v>7197</v>
      </c>
      <c r="AT374" s="36" t="s">
        <v>6263</v>
      </c>
      <c r="AU374" s="42">
        <v>1</v>
      </c>
      <c r="AV374" s="44">
        <v>100</v>
      </c>
      <c r="AW374" s="42">
        <v>1</v>
      </c>
      <c r="AX374" s="36" t="s">
        <v>1808</v>
      </c>
      <c r="AY374" s="42">
        <v>10.1</v>
      </c>
      <c r="AZ374" s="43">
        <v>10.1</v>
      </c>
      <c r="BA374" s="38"/>
      <c r="BB374" s="36"/>
      <c r="BC374" s="36"/>
    </row>
    <row r="375" spans="1:55" ht="15" customHeight="1">
      <c r="A375" s="38">
        <v>152950</v>
      </c>
      <c r="B375" s="37" t="s">
        <v>1073</v>
      </c>
      <c r="C375" s="39">
        <v>45428</v>
      </c>
      <c r="D375" s="39">
        <v>45428.680891203701</v>
      </c>
      <c r="E375" s="36" t="s">
        <v>6640</v>
      </c>
      <c r="F375" s="38">
        <v>7184</v>
      </c>
      <c r="G375" s="36" t="s">
        <v>4465</v>
      </c>
      <c r="H375" s="40">
        <v>1</v>
      </c>
      <c r="I375" s="36"/>
      <c r="J375" s="40">
        <v>20</v>
      </c>
      <c r="K375" s="41">
        <v>20</v>
      </c>
      <c r="L375" s="41">
        <v>0</v>
      </c>
      <c r="M375" s="41">
        <v>0</v>
      </c>
      <c r="N375" s="40">
        <v>1</v>
      </c>
      <c r="O375" s="36" t="s">
        <v>1808</v>
      </c>
      <c r="P375" s="40">
        <v>1</v>
      </c>
      <c r="Q375" s="41">
        <v>20</v>
      </c>
      <c r="R375" s="42">
        <v>0</v>
      </c>
      <c r="S375" s="43">
        <v>0</v>
      </c>
      <c r="T375" s="40"/>
      <c r="U375" s="38">
        <v>549</v>
      </c>
      <c r="V375" s="36" t="s">
        <v>1069</v>
      </c>
      <c r="W375" s="36" t="s">
        <v>901</v>
      </c>
      <c r="X375" s="36" t="s">
        <v>1068</v>
      </c>
      <c r="Y375" s="38">
        <v>385</v>
      </c>
      <c r="Z375" s="36" t="s">
        <v>1807</v>
      </c>
      <c r="AA375" s="38">
        <v>9</v>
      </c>
      <c r="AB375" s="36" t="s">
        <v>1122</v>
      </c>
      <c r="AC375" s="38">
        <v>41</v>
      </c>
      <c r="AD375" s="36" t="s">
        <v>3222</v>
      </c>
      <c r="AE375" s="36" t="s">
        <v>6639</v>
      </c>
      <c r="AF375" s="36" t="s">
        <v>1064</v>
      </c>
      <c r="AG375" s="38">
        <v>52289</v>
      </c>
      <c r="AH375" s="38">
        <v>1353</v>
      </c>
      <c r="AI375" s="36" t="s">
        <v>1430</v>
      </c>
      <c r="AJ375" s="38"/>
      <c r="AK375" s="36"/>
      <c r="AL375" s="36" t="s">
        <v>6638</v>
      </c>
      <c r="AM375" s="36" t="s">
        <v>6637</v>
      </c>
      <c r="AN375" s="38">
        <v>52</v>
      </c>
      <c r="AO375" s="36" t="s">
        <v>1062</v>
      </c>
      <c r="AP375" s="36" t="s">
        <v>1262</v>
      </c>
      <c r="AQ375" s="36" t="s">
        <v>1261</v>
      </c>
      <c r="AR375" s="36" t="s">
        <v>1260</v>
      </c>
      <c r="AS375" s="38">
        <v>7184</v>
      </c>
      <c r="AT375" s="36" t="s">
        <v>4465</v>
      </c>
      <c r="AU375" s="42">
        <v>1</v>
      </c>
      <c r="AV375" s="44">
        <v>100</v>
      </c>
      <c r="AW375" s="42">
        <v>1</v>
      </c>
      <c r="AX375" s="36" t="s">
        <v>1808</v>
      </c>
      <c r="AY375" s="42">
        <v>20</v>
      </c>
      <c r="AZ375" s="43">
        <v>20</v>
      </c>
      <c r="BA375" s="38"/>
      <c r="BB375" s="36"/>
      <c r="BC375" s="36"/>
    </row>
    <row r="376" spans="1:55" ht="15" customHeight="1">
      <c r="A376" s="38">
        <v>152824</v>
      </c>
      <c r="B376" s="37" t="s">
        <v>1073</v>
      </c>
      <c r="C376" s="39">
        <v>45420</v>
      </c>
      <c r="D376" s="39">
        <v>45428.468414351897</v>
      </c>
      <c r="E376" s="36" t="s">
        <v>6634</v>
      </c>
      <c r="F376" s="38">
        <v>8593</v>
      </c>
      <c r="G376" s="36" t="s">
        <v>6635</v>
      </c>
      <c r="H376" s="40">
        <v>1</v>
      </c>
      <c r="I376" s="36"/>
      <c r="J376" s="40">
        <v>69.84</v>
      </c>
      <c r="K376" s="41">
        <v>69.84</v>
      </c>
      <c r="L376" s="41">
        <v>0</v>
      </c>
      <c r="M376" s="41">
        <v>0</v>
      </c>
      <c r="N376" s="40">
        <v>1</v>
      </c>
      <c r="O376" s="36" t="s">
        <v>1079</v>
      </c>
      <c r="P376" s="40">
        <v>1</v>
      </c>
      <c r="Q376" s="41">
        <v>69.84</v>
      </c>
      <c r="R376" s="42">
        <v>0</v>
      </c>
      <c r="S376" s="43">
        <v>0</v>
      </c>
      <c r="T376" s="40"/>
      <c r="U376" s="38">
        <v>549</v>
      </c>
      <c r="V376" s="36" t="s">
        <v>1069</v>
      </c>
      <c r="W376" s="36" t="s">
        <v>901</v>
      </c>
      <c r="X376" s="36" t="s">
        <v>1068</v>
      </c>
      <c r="Y376" s="38">
        <v>391</v>
      </c>
      <c r="Z376" s="36" t="s">
        <v>1215</v>
      </c>
      <c r="AA376" s="38">
        <v>9</v>
      </c>
      <c r="AB376" s="36" t="s">
        <v>1122</v>
      </c>
      <c r="AC376" s="38">
        <v>41</v>
      </c>
      <c r="AD376" s="36" t="s">
        <v>3222</v>
      </c>
      <c r="AE376" s="36" t="s">
        <v>6636</v>
      </c>
      <c r="AF376" s="36" t="s">
        <v>1064</v>
      </c>
      <c r="AG376" s="38">
        <v>52277</v>
      </c>
      <c r="AH376" s="38">
        <v>6031</v>
      </c>
      <c r="AI376" s="36" t="s">
        <v>1350</v>
      </c>
      <c r="AJ376" s="38"/>
      <c r="AK376" s="36"/>
      <c r="AL376" s="36" t="s">
        <v>6633</v>
      </c>
      <c r="AM376" s="36" t="s">
        <v>6632</v>
      </c>
      <c r="AN376" s="38">
        <v>52</v>
      </c>
      <c r="AO376" s="36" t="s">
        <v>1062</v>
      </c>
      <c r="AP376" s="36" t="s">
        <v>1262</v>
      </c>
      <c r="AQ376" s="36" t="s">
        <v>1261</v>
      </c>
      <c r="AR376" s="36" t="s">
        <v>1260</v>
      </c>
      <c r="AS376" s="38">
        <v>8593</v>
      </c>
      <c r="AT376" s="36" t="s">
        <v>6635</v>
      </c>
      <c r="AU376" s="42">
        <v>1</v>
      </c>
      <c r="AV376" s="44">
        <v>100</v>
      </c>
      <c r="AW376" s="42">
        <v>1</v>
      </c>
      <c r="AX376" s="36" t="s">
        <v>1079</v>
      </c>
      <c r="AY376" s="42">
        <v>69.84</v>
      </c>
      <c r="AZ376" s="43">
        <v>69.84</v>
      </c>
      <c r="BA376" s="38"/>
      <c r="BB376" s="36"/>
      <c r="BC376" s="36"/>
    </row>
    <row r="377" spans="1:55" ht="15" customHeight="1">
      <c r="A377" s="38">
        <v>152823</v>
      </c>
      <c r="B377" s="37" t="s">
        <v>1073</v>
      </c>
      <c r="C377" s="39">
        <v>45420</v>
      </c>
      <c r="D377" s="39">
        <v>45428.468414351897</v>
      </c>
      <c r="E377" s="36" t="s">
        <v>6634</v>
      </c>
      <c r="F377" s="38">
        <v>7598</v>
      </c>
      <c r="G377" s="36" t="s">
        <v>2637</v>
      </c>
      <c r="H377" s="40">
        <v>1</v>
      </c>
      <c r="I377" s="36"/>
      <c r="J377" s="40">
        <v>1.56</v>
      </c>
      <c r="K377" s="41">
        <v>1.56</v>
      </c>
      <c r="L377" s="41">
        <v>0</v>
      </c>
      <c r="M377" s="41">
        <v>0</v>
      </c>
      <c r="N377" s="40">
        <v>1</v>
      </c>
      <c r="O377" s="36" t="s">
        <v>1079</v>
      </c>
      <c r="P377" s="40">
        <v>1</v>
      </c>
      <c r="Q377" s="41">
        <v>1.56</v>
      </c>
      <c r="R377" s="42">
        <v>0</v>
      </c>
      <c r="S377" s="43">
        <v>0</v>
      </c>
      <c r="T377" s="40"/>
      <c r="U377" s="38">
        <v>549</v>
      </c>
      <c r="V377" s="36" t="s">
        <v>1069</v>
      </c>
      <c r="W377" s="36" t="s">
        <v>901</v>
      </c>
      <c r="X377" s="36" t="s">
        <v>1068</v>
      </c>
      <c r="Y377" s="38">
        <v>387</v>
      </c>
      <c r="Z377" s="36" t="s">
        <v>1571</v>
      </c>
      <c r="AA377" s="38">
        <v>9</v>
      </c>
      <c r="AB377" s="36" t="s">
        <v>1122</v>
      </c>
      <c r="AC377" s="38">
        <v>41</v>
      </c>
      <c r="AD377" s="36" t="s">
        <v>3222</v>
      </c>
      <c r="AE377" s="36"/>
      <c r="AF377" s="36" t="s">
        <v>1064</v>
      </c>
      <c r="AG377" s="38">
        <v>52277</v>
      </c>
      <c r="AH377" s="38">
        <v>6031</v>
      </c>
      <c r="AI377" s="36" t="s">
        <v>1350</v>
      </c>
      <c r="AJ377" s="38"/>
      <c r="AK377" s="36"/>
      <c r="AL377" s="36" t="s">
        <v>6633</v>
      </c>
      <c r="AM377" s="36" t="s">
        <v>6632</v>
      </c>
      <c r="AN377" s="38">
        <v>52</v>
      </c>
      <c r="AO377" s="36" t="s">
        <v>1062</v>
      </c>
      <c r="AP377" s="36" t="s">
        <v>1262</v>
      </c>
      <c r="AQ377" s="36" t="s">
        <v>1261</v>
      </c>
      <c r="AR377" s="36" t="s">
        <v>1260</v>
      </c>
      <c r="AS377" s="38">
        <v>7598</v>
      </c>
      <c r="AT377" s="36" t="s">
        <v>2637</v>
      </c>
      <c r="AU377" s="42">
        <v>1</v>
      </c>
      <c r="AV377" s="44">
        <v>100</v>
      </c>
      <c r="AW377" s="42">
        <v>1</v>
      </c>
      <c r="AX377" s="36" t="s">
        <v>1079</v>
      </c>
      <c r="AY377" s="42">
        <v>1.56</v>
      </c>
      <c r="AZ377" s="43">
        <v>1.56</v>
      </c>
      <c r="BA377" s="38"/>
      <c r="BB377" s="36"/>
      <c r="BC377" s="36"/>
    </row>
    <row r="378" spans="1:55" ht="15" customHeight="1">
      <c r="A378" s="38">
        <v>152822</v>
      </c>
      <c r="B378" s="37" t="s">
        <v>1073</v>
      </c>
      <c r="C378" s="39">
        <v>45420</v>
      </c>
      <c r="D378" s="39">
        <v>45428.468402777798</v>
      </c>
      <c r="E378" s="36" t="s">
        <v>6634</v>
      </c>
      <c r="F378" s="38">
        <v>7547</v>
      </c>
      <c r="G378" s="36" t="s">
        <v>4471</v>
      </c>
      <c r="H378" s="40">
        <v>1</v>
      </c>
      <c r="I378" s="36"/>
      <c r="J378" s="40">
        <v>1.69</v>
      </c>
      <c r="K378" s="41">
        <v>1.69</v>
      </c>
      <c r="L378" s="41">
        <v>0</v>
      </c>
      <c r="M378" s="41">
        <v>0</v>
      </c>
      <c r="N378" s="40">
        <v>1</v>
      </c>
      <c r="O378" s="36" t="s">
        <v>1079</v>
      </c>
      <c r="P378" s="40">
        <v>1</v>
      </c>
      <c r="Q378" s="41">
        <v>1.69</v>
      </c>
      <c r="R378" s="42">
        <v>0</v>
      </c>
      <c r="S378" s="43">
        <v>0</v>
      </c>
      <c r="T378" s="40"/>
      <c r="U378" s="38">
        <v>549</v>
      </c>
      <c r="V378" s="36" t="s">
        <v>1069</v>
      </c>
      <c r="W378" s="36" t="s">
        <v>901</v>
      </c>
      <c r="X378" s="36" t="s">
        <v>1068</v>
      </c>
      <c r="Y378" s="38">
        <v>387</v>
      </c>
      <c r="Z378" s="36" t="s">
        <v>1571</v>
      </c>
      <c r="AA378" s="38">
        <v>9</v>
      </c>
      <c r="AB378" s="36" t="s">
        <v>1122</v>
      </c>
      <c r="AC378" s="38">
        <v>41</v>
      </c>
      <c r="AD378" s="36" t="s">
        <v>3222</v>
      </c>
      <c r="AE378" s="36"/>
      <c r="AF378" s="36" t="s">
        <v>1064</v>
      </c>
      <c r="AG378" s="38">
        <v>52277</v>
      </c>
      <c r="AH378" s="38">
        <v>6031</v>
      </c>
      <c r="AI378" s="36" t="s">
        <v>1350</v>
      </c>
      <c r="AJ378" s="38"/>
      <c r="AK378" s="36"/>
      <c r="AL378" s="36" t="s">
        <v>6633</v>
      </c>
      <c r="AM378" s="36" t="s">
        <v>6632</v>
      </c>
      <c r="AN378" s="38">
        <v>52</v>
      </c>
      <c r="AO378" s="36" t="s">
        <v>1062</v>
      </c>
      <c r="AP378" s="36" t="s">
        <v>1262</v>
      </c>
      <c r="AQ378" s="36" t="s">
        <v>1261</v>
      </c>
      <c r="AR378" s="36" t="s">
        <v>1260</v>
      </c>
      <c r="AS378" s="38">
        <v>7547</v>
      </c>
      <c r="AT378" s="36" t="s">
        <v>4471</v>
      </c>
      <c r="AU378" s="42">
        <v>1</v>
      </c>
      <c r="AV378" s="44">
        <v>100</v>
      </c>
      <c r="AW378" s="42">
        <v>1</v>
      </c>
      <c r="AX378" s="36" t="s">
        <v>1079</v>
      </c>
      <c r="AY378" s="42">
        <v>1.69</v>
      </c>
      <c r="AZ378" s="43">
        <v>1.69</v>
      </c>
      <c r="BA378" s="38"/>
      <c r="BB378" s="36"/>
      <c r="BC378" s="36"/>
    </row>
    <row r="379" spans="1:55" ht="15" customHeight="1">
      <c r="A379" s="38">
        <v>152812</v>
      </c>
      <c r="B379" s="37" t="s">
        <v>1073</v>
      </c>
      <c r="C379" s="39">
        <v>45420</v>
      </c>
      <c r="D379" s="39">
        <v>45428.461273148103</v>
      </c>
      <c r="E379" s="36" t="s">
        <v>6631</v>
      </c>
      <c r="F379" s="38">
        <v>15792</v>
      </c>
      <c r="G379" s="36" t="s">
        <v>6627</v>
      </c>
      <c r="H379" s="40">
        <v>1</v>
      </c>
      <c r="I379" s="36"/>
      <c r="J379" s="40">
        <v>22.99</v>
      </c>
      <c r="K379" s="41">
        <v>22.99</v>
      </c>
      <c r="L379" s="41">
        <v>0</v>
      </c>
      <c r="M379" s="41">
        <v>0</v>
      </c>
      <c r="N379" s="40">
        <v>1</v>
      </c>
      <c r="O379" s="36" t="s">
        <v>1079</v>
      </c>
      <c r="P379" s="40">
        <v>1</v>
      </c>
      <c r="Q379" s="41">
        <v>22.99</v>
      </c>
      <c r="R379" s="42">
        <v>0</v>
      </c>
      <c r="S379" s="43">
        <v>0</v>
      </c>
      <c r="T379" s="40"/>
      <c r="U379" s="38">
        <v>549</v>
      </c>
      <c r="V379" s="36" t="s">
        <v>1069</v>
      </c>
      <c r="W379" s="36" t="s">
        <v>901</v>
      </c>
      <c r="X379" s="36" t="s">
        <v>1068</v>
      </c>
      <c r="Y379" s="38">
        <v>391</v>
      </c>
      <c r="Z379" s="36" t="s">
        <v>1215</v>
      </c>
      <c r="AA379" s="38">
        <v>9</v>
      </c>
      <c r="AB379" s="36" t="s">
        <v>1122</v>
      </c>
      <c r="AC379" s="38">
        <v>41</v>
      </c>
      <c r="AD379" s="36" t="s">
        <v>3222</v>
      </c>
      <c r="AE379" s="36" t="s">
        <v>6630</v>
      </c>
      <c r="AF379" s="36" t="s">
        <v>1064</v>
      </c>
      <c r="AG379" s="38">
        <v>52276</v>
      </c>
      <c r="AH379" s="38">
        <v>6667</v>
      </c>
      <c r="AI379" s="36" t="s">
        <v>5195</v>
      </c>
      <c r="AJ379" s="38"/>
      <c r="AK379" s="36"/>
      <c r="AL379" s="36" t="s">
        <v>6629</v>
      </c>
      <c r="AM379" s="36" t="s">
        <v>6628</v>
      </c>
      <c r="AN379" s="38">
        <v>52</v>
      </c>
      <c r="AO379" s="36" t="s">
        <v>1062</v>
      </c>
      <c r="AP379" s="36" t="s">
        <v>1262</v>
      </c>
      <c r="AQ379" s="36" t="s">
        <v>1261</v>
      </c>
      <c r="AR379" s="36" t="s">
        <v>1260</v>
      </c>
      <c r="AS379" s="38">
        <v>15792</v>
      </c>
      <c r="AT379" s="36" t="s">
        <v>6627</v>
      </c>
      <c r="AU379" s="42">
        <v>1</v>
      </c>
      <c r="AV379" s="44">
        <v>100</v>
      </c>
      <c r="AW379" s="42">
        <v>1</v>
      </c>
      <c r="AX379" s="36" t="s">
        <v>1079</v>
      </c>
      <c r="AY379" s="42">
        <v>22.99</v>
      </c>
      <c r="AZ379" s="43">
        <v>22.99</v>
      </c>
      <c r="BA379" s="38"/>
      <c r="BB379" s="36"/>
      <c r="BC379" s="36"/>
    </row>
    <row r="380" spans="1:55" ht="15" customHeight="1">
      <c r="A380" s="38">
        <v>152786</v>
      </c>
      <c r="B380" s="37" t="s">
        <v>1073</v>
      </c>
      <c r="C380" s="39">
        <v>45420</v>
      </c>
      <c r="D380" s="39">
        <v>45428.454467592601</v>
      </c>
      <c r="E380" s="36" t="s">
        <v>6626</v>
      </c>
      <c r="F380" s="38">
        <v>3664</v>
      </c>
      <c r="G380" s="36" t="s">
        <v>2685</v>
      </c>
      <c r="H380" s="40">
        <v>2</v>
      </c>
      <c r="I380" s="36"/>
      <c r="J380" s="40">
        <v>8</v>
      </c>
      <c r="K380" s="41">
        <v>16</v>
      </c>
      <c r="L380" s="41">
        <v>0</v>
      </c>
      <c r="M380" s="41">
        <v>0</v>
      </c>
      <c r="N380" s="40">
        <v>2</v>
      </c>
      <c r="O380" s="36" t="s">
        <v>1079</v>
      </c>
      <c r="P380" s="40">
        <v>2</v>
      </c>
      <c r="Q380" s="41">
        <v>16</v>
      </c>
      <c r="R380" s="42">
        <v>0</v>
      </c>
      <c r="S380" s="43">
        <v>0</v>
      </c>
      <c r="T380" s="40"/>
      <c r="U380" s="38">
        <v>549</v>
      </c>
      <c r="V380" s="36" t="s">
        <v>1069</v>
      </c>
      <c r="W380" s="36" t="s">
        <v>901</v>
      </c>
      <c r="X380" s="36" t="s">
        <v>1068</v>
      </c>
      <c r="Y380" s="38">
        <v>323</v>
      </c>
      <c r="Z380" s="36" t="s">
        <v>1084</v>
      </c>
      <c r="AA380" s="38">
        <v>9</v>
      </c>
      <c r="AB380" s="36" t="s">
        <v>1122</v>
      </c>
      <c r="AC380" s="38">
        <v>41</v>
      </c>
      <c r="AD380" s="36" t="s">
        <v>3222</v>
      </c>
      <c r="AE380" s="36"/>
      <c r="AF380" s="36" t="s">
        <v>1064</v>
      </c>
      <c r="AG380" s="38">
        <v>52275</v>
      </c>
      <c r="AH380" s="38">
        <v>1546</v>
      </c>
      <c r="AI380" s="36" t="s">
        <v>5679</v>
      </c>
      <c r="AJ380" s="38"/>
      <c r="AK380" s="36"/>
      <c r="AL380" s="36" t="s">
        <v>6625</v>
      </c>
      <c r="AM380" s="36" t="s">
        <v>6624</v>
      </c>
      <c r="AN380" s="38">
        <v>52</v>
      </c>
      <c r="AO380" s="36" t="s">
        <v>1062</v>
      </c>
      <c r="AP380" s="36" t="s">
        <v>1262</v>
      </c>
      <c r="AQ380" s="36" t="s">
        <v>1261</v>
      </c>
      <c r="AR380" s="36" t="s">
        <v>1260</v>
      </c>
      <c r="AS380" s="38">
        <v>3664</v>
      </c>
      <c r="AT380" s="36" t="s">
        <v>2685</v>
      </c>
      <c r="AU380" s="42">
        <v>2</v>
      </c>
      <c r="AV380" s="44">
        <v>100</v>
      </c>
      <c r="AW380" s="42">
        <v>2</v>
      </c>
      <c r="AX380" s="36" t="s">
        <v>1079</v>
      </c>
      <c r="AY380" s="42">
        <v>8</v>
      </c>
      <c r="AZ380" s="43">
        <v>16</v>
      </c>
      <c r="BA380" s="38"/>
      <c r="BB380" s="36"/>
      <c r="BC380" s="36"/>
    </row>
    <row r="381" spans="1:55" ht="15" customHeight="1">
      <c r="A381" s="38">
        <v>152757</v>
      </c>
      <c r="B381" s="37" t="s">
        <v>1073</v>
      </c>
      <c r="C381" s="39">
        <v>45428</v>
      </c>
      <c r="D381" s="39">
        <v>45428.4453587963</v>
      </c>
      <c r="E381" s="36" t="s">
        <v>6623</v>
      </c>
      <c r="F381" s="38">
        <v>12695</v>
      </c>
      <c r="G381" s="36" t="s">
        <v>1283</v>
      </c>
      <c r="H381" s="40">
        <v>50</v>
      </c>
      <c r="I381" s="36"/>
      <c r="J381" s="40">
        <v>2.278</v>
      </c>
      <c r="K381" s="41">
        <v>113.9</v>
      </c>
      <c r="L381" s="41">
        <v>0</v>
      </c>
      <c r="M381" s="41">
        <v>0</v>
      </c>
      <c r="N381" s="40">
        <v>50</v>
      </c>
      <c r="O381" s="36" t="s">
        <v>1124</v>
      </c>
      <c r="P381" s="40">
        <v>50</v>
      </c>
      <c r="Q381" s="41">
        <v>113.9</v>
      </c>
      <c r="R381" s="42">
        <v>0</v>
      </c>
      <c r="S381" s="43">
        <v>0</v>
      </c>
      <c r="T381" s="40"/>
      <c r="U381" s="38">
        <v>549</v>
      </c>
      <c r="V381" s="36" t="s">
        <v>1069</v>
      </c>
      <c r="W381" s="36" t="s">
        <v>901</v>
      </c>
      <c r="X381" s="36" t="s">
        <v>1068</v>
      </c>
      <c r="Y381" s="38">
        <v>442</v>
      </c>
      <c r="Z381" s="36" t="s">
        <v>1201</v>
      </c>
      <c r="AA381" s="38">
        <v>21</v>
      </c>
      <c r="AB381" s="36" t="s">
        <v>1108</v>
      </c>
      <c r="AC381" s="38">
        <v>57</v>
      </c>
      <c r="AD381" s="36" t="s">
        <v>1065</v>
      </c>
      <c r="AE381" s="36" t="s">
        <v>6622</v>
      </c>
      <c r="AF381" s="36" t="s">
        <v>1064</v>
      </c>
      <c r="AG381" s="38">
        <v>52271</v>
      </c>
      <c r="AH381" s="38">
        <v>1390</v>
      </c>
      <c r="AI381" s="36" t="s">
        <v>4583</v>
      </c>
      <c r="AJ381" s="38"/>
      <c r="AK381" s="36"/>
      <c r="AL381" s="36" t="s">
        <v>6621</v>
      </c>
      <c r="AM381" s="36" t="s">
        <v>6620</v>
      </c>
      <c r="AN381" s="38">
        <v>52</v>
      </c>
      <c r="AO381" s="36" t="s">
        <v>1062</v>
      </c>
      <c r="AP381" s="36" t="s">
        <v>1116</v>
      </c>
      <c r="AQ381" s="36" t="s">
        <v>1060</v>
      </c>
      <c r="AR381" s="36" t="s">
        <v>1075</v>
      </c>
      <c r="AS381" s="38">
        <v>12695</v>
      </c>
      <c r="AT381" s="36" t="s">
        <v>1283</v>
      </c>
      <c r="AU381" s="42">
        <v>50</v>
      </c>
      <c r="AV381" s="44">
        <v>100</v>
      </c>
      <c r="AW381" s="42">
        <v>50</v>
      </c>
      <c r="AX381" s="36" t="s">
        <v>1124</v>
      </c>
      <c r="AY381" s="42">
        <v>2.278</v>
      </c>
      <c r="AZ381" s="43">
        <v>113.9</v>
      </c>
      <c r="BA381" s="38"/>
      <c r="BB381" s="36"/>
      <c r="BC381" s="36"/>
    </row>
    <row r="382" spans="1:55" ht="15" customHeight="1">
      <c r="A382" s="38">
        <v>152552</v>
      </c>
      <c r="B382" s="37" t="s">
        <v>1073</v>
      </c>
      <c r="C382" s="39">
        <v>45418</v>
      </c>
      <c r="D382" s="39">
        <v>45427.471018518503</v>
      </c>
      <c r="E382" s="36" t="s">
        <v>6617</v>
      </c>
      <c r="F382" s="38">
        <v>19298</v>
      </c>
      <c r="G382" s="36" t="s">
        <v>6618</v>
      </c>
      <c r="H382" s="40">
        <v>15.06</v>
      </c>
      <c r="I382" s="36"/>
      <c r="J382" s="40">
        <v>16.899699999999999</v>
      </c>
      <c r="K382" s="41">
        <v>254.51</v>
      </c>
      <c r="L382" s="41">
        <v>0</v>
      </c>
      <c r="M382" s="41">
        <v>0</v>
      </c>
      <c r="N382" s="40">
        <v>15.06</v>
      </c>
      <c r="O382" s="36" t="s">
        <v>1136</v>
      </c>
      <c r="P382" s="40">
        <v>15.06</v>
      </c>
      <c r="Q382" s="41">
        <v>254.51</v>
      </c>
      <c r="R382" s="42">
        <v>0</v>
      </c>
      <c r="S382" s="43">
        <v>0</v>
      </c>
      <c r="T382" s="40"/>
      <c r="U382" s="38">
        <v>549</v>
      </c>
      <c r="V382" s="36" t="s">
        <v>1069</v>
      </c>
      <c r="W382" s="36" t="s">
        <v>901</v>
      </c>
      <c r="X382" s="36" t="s">
        <v>1068</v>
      </c>
      <c r="Y382" s="38">
        <v>335</v>
      </c>
      <c r="Z382" s="36" t="s">
        <v>2518</v>
      </c>
      <c r="AA382" s="38">
        <v>21</v>
      </c>
      <c r="AB382" s="36" t="s">
        <v>1108</v>
      </c>
      <c r="AC382" s="38">
        <v>57</v>
      </c>
      <c r="AD382" s="36" t="s">
        <v>1065</v>
      </c>
      <c r="AE382" s="36" t="s">
        <v>6619</v>
      </c>
      <c r="AF382" s="36" t="s">
        <v>1064</v>
      </c>
      <c r="AG382" s="38">
        <v>52233</v>
      </c>
      <c r="AH382" s="38">
        <v>788</v>
      </c>
      <c r="AI382" s="36" t="s">
        <v>1681</v>
      </c>
      <c r="AJ382" s="38"/>
      <c r="AK382" s="36"/>
      <c r="AL382" s="36" t="s">
        <v>6615</v>
      </c>
      <c r="AM382" s="36" t="s">
        <v>6614</v>
      </c>
      <c r="AN382" s="38">
        <v>52</v>
      </c>
      <c r="AO382" s="36" t="s">
        <v>1062</v>
      </c>
      <c r="AP382" s="36" t="s">
        <v>1116</v>
      </c>
      <c r="AQ382" s="36" t="s">
        <v>1060</v>
      </c>
      <c r="AR382" s="36" t="s">
        <v>1075</v>
      </c>
      <c r="AS382" s="38">
        <v>19298</v>
      </c>
      <c r="AT382" s="36" t="s">
        <v>6618</v>
      </c>
      <c r="AU382" s="42">
        <v>15.06</v>
      </c>
      <c r="AV382" s="44">
        <v>100</v>
      </c>
      <c r="AW382" s="42">
        <v>15.06</v>
      </c>
      <c r="AX382" s="36" t="s">
        <v>1136</v>
      </c>
      <c r="AY382" s="42">
        <v>16.899699999999999</v>
      </c>
      <c r="AZ382" s="43">
        <v>254.51</v>
      </c>
      <c r="BA382" s="38"/>
      <c r="BB382" s="36"/>
      <c r="BC382" s="36"/>
    </row>
    <row r="383" spans="1:55" ht="15" customHeight="1">
      <c r="A383" s="38">
        <v>152551</v>
      </c>
      <c r="B383" s="37" t="s">
        <v>1073</v>
      </c>
      <c r="C383" s="39">
        <v>45418</v>
      </c>
      <c r="D383" s="39">
        <v>45427.471006944397</v>
      </c>
      <c r="E383" s="36" t="s">
        <v>6617</v>
      </c>
      <c r="F383" s="38">
        <v>197</v>
      </c>
      <c r="G383" s="36" t="s">
        <v>1655</v>
      </c>
      <c r="H383" s="40">
        <v>5</v>
      </c>
      <c r="I383" s="36"/>
      <c r="J383" s="40">
        <v>3.98</v>
      </c>
      <c r="K383" s="41">
        <v>19.899999999999999</v>
      </c>
      <c r="L383" s="41">
        <v>0</v>
      </c>
      <c r="M383" s="41">
        <v>0</v>
      </c>
      <c r="N383" s="40">
        <v>5</v>
      </c>
      <c r="O383" s="36" t="s">
        <v>1159</v>
      </c>
      <c r="P383" s="40">
        <v>5</v>
      </c>
      <c r="Q383" s="41">
        <v>19.899999999999999</v>
      </c>
      <c r="R383" s="42">
        <v>0</v>
      </c>
      <c r="S383" s="43">
        <v>0</v>
      </c>
      <c r="T383" s="40"/>
      <c r="U383" s="38">
        <v>549</v>
      </c>
      <c r="V383" s="36" t="s">
        <v>1069</v>
      </c>
      <c r="W383" s="36" t="s">
        <v>901</v>
      </c>
      <c r="X383" s="36" t="s">
        <v>1068</v>
      </c>
      <c r="Y383" s="38">
        <v>307</v>
      </c>
      <c r="Z383" s="36" t="s">
        <v>1158</v>
      </c>
      <c r="AA383" s="38">
        <v>21</v>
      </c>
      <c r="AB383" s="36" t="s">
        <v>1108</v>
      </c>
      <c r="AC383" s="38">
        <v>57</v>
      </c>
      <c r="AD383" s="36" t="s">
        <v>1065</v>
      </c>
      <c r="AE383" s="36" t="s">
        <v>6616</v>
      </c>
      <c r="AF383" s="36" t="s">
        <v>1064</v>
      </c>
      <c r="AG383" s="38">
        <v>52233</v>
      </c>
      <c r="AH383" s="38">
        <v>788</v>
      </c>
      <c r="AI383" s="36" t="s">
        <v>1681</v>
      </c>
      <c r="AJ383" s="38"/>
      <c r="AK383" s="36"/>
      <c r="AL383" s="36" t="s">
        <v>6615</v>
      </c>
      <c r="AM383" s="36" t="s">
        <v>6614</v>
      </c>
      <c r="AN383" s="38">
        <v>52</v>
      </c>
      <c r="AO383" s="36" t="s">
        <v>1062</v>
      </c>
      <c r="AP383" s="36" t="s">
        <v>1116</v>
      </c>
      <c r="AQ383" s="36" t="s">
        <v>1060</v>
      </c>
      <c r="AR383" s="36" t="s">
        <v>1075</v>
      </c>
      <c r="AS383" s="38">
        <v>197</v>
      </c>
      <c r="AT383" s="36" t="s">
        <v>1655</v>
      </c>
      <c r="AU383" s="42">
        <v>5</v>
      </c>
      <c r="AV383" s="44">
        <v>100</v>
      </c>
      <c r="AW383" s="42">
        <v>5</v>
      </c>
      <c r="AX383" s="36" t="s">
        <v>1159</v>
      </c>
      <c r="AY383" s="42">
        <v>3.98</v>
      </c>
      <c r="AZ383" s="43">
        <v>19.899999999999999</v>
      </c>
      <c r="BA383" s="38"/>
      <c r="BB383" s="36"/>
      <c r="BC383" s="36"/>
    </row>
    <row r="384" spans="1:55" ht="15" customHeight="1">
      <c r="A384" s="38">
        <v>151682</v>
      </c>
      <c r="B384" s="37" t="s">
        <v>1073</v>
      </c>
      <c r="C384" s="39">
        <v>45421</v>
      </c>
      <c r="D384" s="39">
        <v>45422.529386574097</v>
      </c>
      <c r="E384" s="36" t="s">
        <v>6613</v>
      </c>
      <c r="F384" s="38">
        <v>18752</v>
      </c>
      <c r="G384" s="36" t="s">
        <v>6083</v>
      </c>
      <c r="H384" s="40">
        <v>1</v>
      </c>
      <c r="I384" s="36"/>
      <c r="J384" s="40">
        <v>48253.33</v>
      </c>
      <c r="K384" s="41">
        <v>48253.33</v>
      </c>
      <c r="L384" s="41">
        <v>0</v>
      </c>
      <c r="M384" s="41">
        <v>0</v>
      </c>
      <c r="N384" s="40">
        <v>1</v>
      </c>
      <c r="O384" s="36" t="s">
        <v>1079</v>
      </c>
      <c r="P384" s="40">
        <v>1</v>
      </c>
      <c r="Q384" s="41">
        <v>48253.33</v>
      </c>
      <c r="R384" s="42">
        <v>0</v>
      </c>
      <c r="S384" s="43">
        <v>0</v>
      </c>
      <c r="T384" s="40"/>
      <c r="U384" s="38">
        <v>549</v>
      </c>
      <c r="V384" s="36" t="s">
        <v>1069</v>
      </c>
      <c r="W384" s="36" t="s">
        <v>901</v>
      </c>
      <c r="X384" s="36" t="s">
        <v>1068</v>
      </c>
      <c r="Y384" s="38">
        <v>365</v>
      </c>
      <c r="Z384" s="36" t="s">
        <v>1084</v>
      </c>
      <c r="AA384" s="38">
        <v>21</v>
      </c>
      <c r="AB384" s="36" t="s">
        <v>1108</v>
      </c>
      <c r="AC384" s="38">
        <v>57</v>
      </c>
      <c r="AD384" s="36" t="s">
        <v>1065</v>
      </c>
      <c r="AE384" s="36"/>
      <c r="AF384" s="36" t="s">
        <v>1064</v>
      </c>
      <c r="AG384" s="38">
        <v>52151</v>
      </c>
      <c r="AH384" s="38">
        <v>14498</v>
      </c>
      <c r="AI384" s="36" t="s">
        <v>6612</v>
      </c>
      <c r="AJ384" s="38"/>
      <c r="AK384" s="36"/>
      <c r="AL384" s="36" t="s">
        <v>6611</v>
      </c>
      <c r="AM384" s="36" t="s">
        <v>6610</v>
      </c>
      <c r="AN384" s="38">
        <v>52</v>
      </c>
      <c r="AO384" s="36" t="s">
        <v>1062</v>
      </c>
      <c r="AP384" s="36" t="s">
        <v>1262</v>
      </c>
      <c r="AQ384" s="36" t="s">
        <v>1261</v>
      </c>
      <c r="AR384" s="36" t="s">
        <v>1260</v>
      </c>
      <c r="AS384" s="38">
        <v>18752</v>
      </c>
      <c r="AT384" s="36" t="s">
        <v>6083</v>
      </c>
      <c r="AU384" s="42">
        <v>1</v>
      </c>
      <c r="AV384" s="44">
        <v>100</v>
      </c>
      <c r="AW384" s="42">
        <v>1</v>
      </c>
      <c r="AX384" s="36" t="s">
        <v>1079</v>
      </c>
      <c r="AY384" s="42">
        <v>48253.33</v>
      </c>
      <c r="AZ384" s="43">
        <v>48253.33</v>
      </c>
      <c r="BA384" s="38"/>
      <c r="BB384" s="36"/>
      <c r="BC384" s="36"/>
    </row>
    <row r="385" spans="1:55" ht="15" hidden="1" customHeight="1">
      <c r="A385" s="38">
        <v>151138</v>
      </c>
      <c r="B385" s="37" t="s">
        <v>1073</v>
      </c>
      <c r="C385" s="39">
        <v>45420</v>
      </c>
      <c r="D385" s="39">
        <v>45420.721620370401</v>
      </c>
      <c r="E385" s="36" t="s">
        <v>4765</v>
      </c>
      <c r="F385" s="38">
        <v>19238</v>
      </c>
      <c r="G385" s="36" t="s">
        <v>6609</v>
      </c>
      <c r="H385" s="40">
        <v>2</v>
      </c>
      <c r="I385" s="36"/>
      <c r="J385" s="40">
        <v>21</v>
      </c>
      <c r="K385" s="41">
        <v>42</v>
      </c>
      <c r="L385" s="41">
        <v>0</v>
      </c>
      <c r="M385" s="41">
        <v>0</v>
      </c>
      <c r="N385" s="40">
        <v>2</v>
      </c>
      <c r="O385" s="36" t="s">
        <v>1079</v>
      </c>
      <c r="P385" s="40">
        <v>2</v>
      </c>
      <c r="Q385" s="41">
        <v>42</v>
      </c>
      <c r="R385" s="42">
        <v>0</v>
      </c>
      <c r="S385" s="43">
        <v>0</v>
      </c>
      <c r="T385" s="40"/>
      <c r="U385" s="38">
        <v>549</v>
      </c>
      <c r="V385" s="36" t="s">
        <v>1069</v>
      </c>
      <c r="W385" s="36" t="s">
        <v>901</v>
      </c>
      <c r="X385" s="36" t="s">
        <v>1068</v>
      </c>
      <c r="Y385" s="38">
        <v>389</v>
      </c>
      <c r="Z385" s="36" t="s">
        <v>1568</v>
      </c>
      <c r="AA385" s="38">
        <v>9</v>
      </c>
      <c r="AB385" s="36" t="s">
        <v>1122</v>
      </c>
      <c r="AC385" s="38">
        <v>41</v>
      </c>
      <c r="AD385" s="36" t="s">
        <v>3222</v>
      </c>
      <c r="AE385" s="36"/>
      <c r="AF385" s="36" t="s">
        <v>1064</v>
      </c>
      <c r="AG385" s="38">
        <v>52106</v>
      </c>
      <c r="AH385" s="38">
        <v>14575</v>
      </c>
      <c r="AI385" s="36" t="s">
        <v>6608</v>
      </c>
      <c r="AJ385" s="38"/>
      <c r="AK385" s="36"/>
      <c r="AL385" s="36" t="s">
        <v>6607</v>
      </c>
      <c r="AM385" s="36" t="s">
        <v>6606</v>
      </c>
      <c r="AN385" s="38">
        <v>52</v>
      </c>
      <c r="AO385" s="36" t="s">
        <v>1062</v>
      </c>
      <c r="AP385" s="36" t="s">
        <v>6605</v>
      </c>
      <c r="AQ385" s="36" t="s">
        <v>6604</v>
      </c>
      <c r="AR385" s="36" t="s">
        <v>5127</v>
      </c>
      <c r="AS385" s="38">
        <v>19238</v>
      </c>
      <c r="AT385" s="36" t="s">
        <v>6609</v>
      </c>
      <c r="AU385" s="42">
        <v>2</v>
      </c>
      <c r="AV385" s="44">
        <v>100</v>
      </c>
      <c r="AW385" s="42">
        <v>2</v>
      </c>
      <c r="AX385" s="36" t="s">
        <v>1079</v>
      </c>
      <c r="AY385" s="42">
        <v>21</v>
      </c>
      <c r="AZ385" s="43">
        <v>42</v>
      </c>
      <c r="BA385" s="38"/>
      <c r="BB385" s="36"/>
      <c r="BC385" s="36"/>
    </row>
    <row r="386" spans="1:55" ht="15" hidden="1" customHeight="1">
      <c r="A386" s="38">
        <v>151137</v>
      </c>
      <c r="B386" s="37" t="s">
        <v>1073</v>
      </c>
      <c r="C386" s="39">
        <v>45420</v>
      </c>
      <c r="D386" s="39">
        <v>45420.721608796302</v>
      </c>
      <c r="E386" s="36" t="s">
        <v>4765</v>
      </c>
      <c r="F386" s="38">
        <v>19237</v>
      </c>
      <c r="G386" s="36" t="s">
        <v>6603</v>
      </c>
      <c r="H386" s="40">
        <v>1</v>
      </c>
      <c r="I386" s="36"/>
      <c r="J386" s="40">
        <v>169.6</v>
      </c>
      <c r="K386" s="41">
        <v>169.6</v>
      </c>
      <c r="L386" s="41">
        <v>0</v>
      </c>
      <c r="M386" s="41">
        <v>0</v>
      </c>
      <c r="N386" s="40">
        <v>1</v>
      </c>
      <c r="O386" s="36" t="s">
        <v>1079</v>
      </c>
      <c r="P386" s="40">
        <v>1</v>
      </c>
      <c r="Q386" s="41">
        <v>169.6</v>
      </c>
      <c r="R386" s="42">
        <v>0</v>
      </c>
      <c r="S386" s="43">
        <v>0</v>
      </c>
      <c r="T386" s="40"/>
      <c r="U386" s="38">
        <v>549</v>
      </c>
      <c r="V386" s="36" t="s">
        <v>1069</v>
      </c>
      <c r="W386" s="36" t="s">
        <v>901</v>
      </c>
      <c r="X386" s="36" t="s">
        <v>1068</v>
      </c>
      <c r="Y386" s="38">
        <v>378</v>
      </c>
      <c r="Z386" s="36" t="s">
        <v>1473</v>
      </c>
      <c r="AA386" s="38">
        <v>9</v>
      </c>
      <c r="AB386" s="36" t="s">
        <v>1122</v>
      </c>
      <c r="AC386" s="38">
        <v>41</v>
      </c>
      <c r="AD386" s="36" t="s">
        <v>3222</v>
      </c>
      <c r="AE386" s="36"/>
      <c r="AF386" s="36" t="s">
        <v>1064</v>
      </c>
      <c r="AG386" s="38">
        <v>52106</v>
      </c>
      <c r="AH386" s="38">
        <v>14575</v>
      </c>
      <c r="AI386" s="36" t="s">
        <v>6608</v>
      </c>
      <c r="AJ386" s="38"/>
      <c r="AK386" s="36"/>
      <c r="AL386" s="36" t="s">
        <v>6607</v>
      </c>
      <c r="AM386" s="36" t="s">
        <v>6606</v>
      </c>
      <c r="AN386" s="38">
        <v>52</v>
      </c>
      <c r="AO386" s="36" t="s">
        <v>1062</v>
      </c>
      <c r="AP386" s="36" t="s">
        <v>6605</v>
      </c>
      <c r="AQ386" s="36" t="s">
        <v>6604</v>
      </c>
      <c r="AR386" s="36" t="s">
        <v>5127</v>
      </c>
      <c r="AS386" s="38">
        <v>19237</v>
      </c>
      <c r="AT386" s="36" t="s">
        <v>6603</v>
      </c>
      <c r="AU386" s="42">
        <v>1</v>
      </c>
      <c r="AV386" s="44">
        <v>100</v>
      </c>
      <c r="AW386" s="42">
        <v>1</v>
      </c>
      <c r="AX386" s="36" t="s">
        <v>1079</v>
      </c>
      <c r="AY386" s="42">
        <v>169.6</v>
      </c>
      <c r="AZ386" s="43">
        <v>169.6</v>
      </c>
      <c r="BA386" s="38"/>
      <c r="BB386" s="36"/>
      <c r="BC386" s="36"/>
    </row>
    <row r="387" spans="1:55" ht="15" customHeight="1">
      <c r="A387" s="38">
        <v>150571</v>
      </c>
      <c r="B387" s="37" t="s">
        <v>1766</v>
      </c>
      <c r="C387" s="39">
        <v>45411</v>
      </c>
      <c r="D387" s="39">
        <v>45418.652905092596</v>
      </c>
      <c r="E387" s="36" t="s">
        <v>674</v>
      </c>
      <c r="F387" s="38">
        <v>17322</v>
      </c>
      <c r="G387" s="36" t="s">
        <v>4856</v>
      </c>
      <c r="H387" s="40">
        <v>82.275000000000006</v>
      </c>
      <c r="I387" s="36"/>
      <c r="J387" s="40">
        <v>7.6845999999999997</v>
      </c>
      <c r="K387" s="41">
        <v>632.25</v>
      </c>
      <c r="L387" s="41">
        <v>0</v>
      </c>
      <c r="M387" s="41"/>
      <c r="N387" s="40">
        <v>82.275000000000006</v>
      </c>
      <c r="O387" s="36" t="s">
        <v>1124</v>
      </c>
      <c r="P387" s="40">
        <v>82.275000000000006</v>
      </c>
      <c r="Q387" s="41">
        <v>632.25</v>
      </c>
      <c r="R387" s="42">
        <v>0</v>
      </c>
      <c r="S387" s="43">
        <v>0</v>
      </c>
      <c r="T387" s="40">
        <v>0</v>
      </c>
      <c r="U387" s="38">
        <v>549</v>
      </c>
      <c r="V387" s="36" t="s">
        <v>1069</v>
      </c>
      <c r="W387" s="36" t="s">
        <v>901</v>
      </c>
      <c r="X387" s="36" t="s">
        <v>1068</v>
      </c>
      <c r="Y387" s="38">
        <v>414</v>
      </c>
      <c r="Z387" s="36" t="s">
        <v>1256</v>
      </c>
      <c r="AA387" s="38">
        <v>21</v>
      </c>
      <c r="AB387" s="36" t="s">
        <v>1108</v>
      </c>
      <c r="AC387" s="38">
        <v>57</v>
      </c>
      <c r="AD387" s="36" t="s">
        <v>1065</v>
      </c>
      <c r="AE387" s="36"/>
      <c r="AF387" s="36" t="s">
        <v>1064</v>
      </c>
      <c r="AG387" s="38">
        <v>52015</v>
      </c>
      <c r="AH387" s="38">
        <v>10244</v>
      </c>
      <c r="AI387" s="36" t="s">
        <v>4348</v>
      </c>
      <c r="AJ387" s="38">
        <v>3145</v>
      </c>
      <c r="AK387" s="36" t="s">
        <v>6601</v>
      </c>
      <c r="AL387" s="36"/>
      <c r="AM387" s="36"/>
      <c r="AN387" s="38">
        <v>52</v>
      </c>
      <c r="AO387" s="36" t="s">
        <v>1062</v>
      </c>
      <c r="AP387" s="36" t="s">
        <v>1448</v>
      </c>
      <c r="AQ387" s="36" t="s">
        <v>1447</v>
      </c>
      <c r="AR387" s="36" t="s">
        <v>1320</v>
      </c>
      <c r="AS387" s="38">
        <v>17322</v>
      </c>
      <c r="AT387" s="36" t="s">
        <v>4854</v>
      </c>
      <c r="AU387" s="42">
        <v>82.275000000000006</v>
      </c>
      <c r="AV387" s="44">
        <v>100</v>
      </c>
      <c r="AW387" s="42">
        <v>82.275000000000006</v>
      </c>
      <c r="AX387" s="36" t="s">
        <v>1124</v>
      </c>
      <c r="AY387" s="42">
        <v>7.6845999999999997</v>
      </c>
      <c r="AZ387" s="43">
        <v>632.25</v>
      </c>
      <c r="BA387" s="38"/>
      <c r="BB387" s="36"/>
      <c r="BC387" s="36"/>
    </row>
    <row r="388" spans="1:55" ht="15" customHeight="1">
      <c r="A388" s="38">
        <v>150570</v>
      </c>
      <c r="B388" s="37" t="s">
        <v>1766</v>
      </c>
      <c r="C388" s="39">
        <v>45411</v>
      </c>
      <c r="D388" s="39">
        <v>45418.652905092596</v>
      </c>
      <c r="E388" s="36" t="s">
        <v>674</v>
      </c>
      <c r="F388" s="38">
        <v>17322</v>
      </c>
      <c r="G388" s="36" t="s">
        <v>5589</v>
      </c>
      <c r="H388" s="40">
        <v>56.45</v>
      </c>
      <c r="I388" s="36"/>
      <c r="J388" s="40">
        <v>11.200200000000001</v>
      </c>
      <c r="K388" s="41">
        <v>632.25</v>
      </c>
      <c r="L388" s="41">
        <v>0</v>
      </c>
      <c r="M388" s="41"/>
      <c r="N388" s="40">
        <v>56.45</v>
      </c>
      <c r="O388" s="36" t="s">
        <v>1124</v>
      </c>
      <c r="P388" s="40">
        <v>56.45</v>
      </c>
      <c r="Q388" s="41">
        <v>632.25</v>
      </c>
      <c r="R388" s="42">
        <v>0</v>
      </c>
      <c r="S388" s="43">
        <v>0</v>
      </c>
      <c r="T388" s="40">
        <v>0</v>
      </c>
      <c r="U388" s="38">
        <v>549</v>
      </c>
      <c r="V388" s="36" t="s">
        <v>1069</v>
      </c>
      <c r="W388" s="36" t="s">
        <v>901</v>
      </c>
      <c r="X388" s="36" t="s">
        <v>1068</v>
      </c>
      <c r="Y388" s="38">
        <v>414</v>
      </c>
      <c r="Z388" s="36" t="s">
        <v>1256</v>
      </c>
      <c r="AA388" s="38">
        <v>21</v>
      </c>
      <c r="AB388" s="36" t="s">
        <v>1108</v>
      </c>
      <c r="AC388" s="38">
        <v>57</v>
      </c>
      <c r="AD388" s="36" t="s">
        <v>1065</v>
      </c>
      <c r="AE388" s="36"/>
      <c r="AF388" s="36" t="s">
        <v>1064</v>
      </c>
      <c r="AG388" s="38">
        <v>52015</v>
      </c>
      <c r="AH388" s="38">
        <v>10244</v>
      </c>
      <c r="AI388" s="36" t="s">
        <v>4348</v>
      </c>
      <c r="AJ388" s="38">
        <v>3145</v>
      </c>
      <c r="AK388" s="36" t="s">
        <v>6601</v>
      </c>
      <c r="AL388" s="36"/>
      <c r="AM388" s="36"/>
      <c r="AN388" s="38">
        <v>52</v>
      </c>
      <c r="AO388" s="36" t="s">
        <v>1062</v>
      </c>
      <c r="AP388" s="36" t="s">
        <v>1448</v>
      </c>
      <c r="AQ388" s="36" t="s">
        <v>1447</v>
      </c>
      <c r="AR388" s="36" t="s">
        <v>1320</v>
      </c>
      <c r="AS388" s="38">
        <v>17322</v>
      </c>
      <c r="AT388" s="36" t="s">
        <v>4854</v>
      </c>
      <c r="AU388" s="42">
        <v>56.45</v>
      </c>
      <c r="AV388" s="44">
        <v>100</v>
      </c>
      <c r="AW388" s="42">
        <v>56.45</v>
      </c>
      <c r="AX388" s="36" t="s">
        <v>1124</v>
      </c>
      <c r="AY388" s="42">
        <v>11.200200000000001</v>
      </c>
      <c r="AZ388" s="43">
        <v>632.25</v>
      </c>
      <c r="BA388" s="38"/>
      <c r="BB388" s="36"/>
      <c r="BC388" s="36"/>
    </row>
    <row r="389" spans="1:55" ht="15" customHeight="1">
      <c r="A389" s="38">
        <v>150569</v>
      </c>
      <c r="B389" s="37" t="s">
        <v>1766</v>
      </c>
      <c r="C389" s="39">
        <v>45411</v>
      </c>
      <c r="D389" s="39">
        <v>45418.652905092596</v>
      </c>
      <c r="E389" s="36" t="s">
        <v>674</v>
      </c>
      <c r="F389" s="38">
        <v>17322</v>
      </c>
      <c r="G389" s="36" t="s">
        <v>4857</v>
      </c>
      <c r="H389" s="40">
        <v>88.25</v>
      </c>
      <c r="I389" s="36"/>
      <c r="J389" s="40">
        <v>7.1642999999999999</v>
      </c>
      <c r="K389" s="41">
        <v>632.25</v>
      </c>
      <c r="L389" s="41">
        <v>0</v>
      </c>
      <c r="M389" s="41"/>
      <c r="N389" s="40">
        <v>88.25</v>
      </c>
      <c r="O389" s="36" t="s">
        <v>1124</v>
      </c>
      <c r="P389" s="40">
        <v>88.25</v>
      </c>
      <c r="Q389" s="41">
        <v>632.25</v>
      </c>
      <c r="R389" s="42">
        <v>0</v>
      </c>
      <c r="S389" s="43">
        <v>0</v>
      </c>
      <c r="T389" s="40">
        <v>0</v>
      </c>
      <c r="U389" s="38">
        <v>549</v>
      </c>
      <c r="V389" s="36" t="s">
        <v>1069</v>
      </c>
      <c r="W389" s="36" t="s">
        <v>901</v>
      </c>
      <c r="X389" s="36" t="s">
        <v>1068</v>
      </c>
      <c r="Y389" s="38">
        <v>414</v>
      </c>
      <c r="Z389" s="36" t="s">
        <v>1256</v>
      </c>
      <c r="AA389" s="38">
        <v>21</v>
      </c>
      <c r="AB389" s="36" t="s">
        <v>1108</v>
      </c>
      <c r="AC389" s="38">
        <v>57</v>
      </c>
      <c r="AD389" s="36" t="s">
        <v>1065</v>
      </c>
      <c r="AE389" s="36"/>
      <c r="AF389" s="36" t="s">
        <v>1064</v>
      </c>
      <c r="AG389" s="38">
        <v>52015</v>
      </c>
      <c r="AH389" s="38">
        <v>10244</v>
      </c>
      <c r="AI389" s="36" t="s">
        <v>4348</v>
      </c>
      <c r="AJ389" s="38">
        <v>3145</v>
      </c>
      <c r="AK389" s="36" t="s">
        <v>6601</v>
      </c>
      <c r="AL389" s="36"/>
      <c r="AM389" s="36"/>
      <c r="AN389" s="38">
        <v>52</v>
      </c>
      <c r="AO389" s="36" t="s">
        <v>1062</v>
      </c>
      <c r="AP389" s="36" t="s">
        <v>1448</v>
      </c>
      <c r="AQ389" s="36" t="s">
        <v>1447</v>
      </c>
      <c r="AR389" s="36" t="s">
        <v>1320</v>
      </c>
      <c r="AS389" s="38">
        <v>17322</v>
      </c>
      <c r="AT389" s="36" t="s">
        <v>4854</v>
      </c>
      <c r="AU389" s="42">
        <v>88.25</v>
      </c>
      <c r="AV389" s="44">
        <v>100</v>
      </c>
      <c r="AW389" s="42">
        <v>88.25</v>
      </c>
      <c r="AX389" s="36" t="s">
        <v>1124</v>
      </c>
      <c r="AY389" s="42">
        <v>7.1642999999999999</v>
      </c>
      <c r="AZ389" s="43">
        <v>632.25</v>
      </c>
      <c r="BA389" s="38"/>
      <c r="BB389" s="36"/>
      <c r="BC389" s="36"/>
    </row>
    <row r="390" spans="1:55" ht="15" customHeight="1">
      <c r="A390" s="38">
        <v>150568</v>
      </c>
      <c r="B390" s="37" t="s">
        <v>1766</v>
      </c>
      <c r="C390" s="39">
        <v>45411</v>
      </c>
      <c r="D390" s="39">
        <v>45418.652905092596</v>
      </c>
      <c r="E390" s="36" t="s">
        <v>674</v>
      </c>
      <c r="F390" s="38">
        <v>17322</v>
      </c>
      <c r="G390" s="36" t="s">
        <v>4858</v>
      </c>
      <c r="H390" s="40">
        <v>51.524999999999999</v>
      </c>
      <c r="I390" s="36"/>
      <c r="J390" s="40">
        <v>12.2707</v>
      </c>
      <c r="K390" s="41">
        <v>632.25</v>
      </c>
      <c r="L390" s="41">
        <v>0</v>
      </c>
      <c r="M390" s="41"/>
      <c r="N390" s="40">
        <v>51.524999999999999</v>
      </c>
      <c r="O390" s="36" t="s">
        <v>1124</v>
      </c>
      <c r="P390" s="40">
        <v>51.524999999999999</v>
      </c>
      <c r="Q390" s="41">
        <v>632.25</v>
      </c>
      <c r="R390" s="42">
        <v>0</v>
      </c>
      <c r="S390" s="43">
        <v>0</v>
      </c>
      <c r="T390" s="40">
        <v>0</v>
      </c>
      <c r="U390" s="38">
        <v>549</v>
      </c>
      <c r="V390" s="36" t="s">
        <v>1069</v>
      </c>
      <c r="W390" s="36" t="s">
        <v>901</v>
      </c>
      <c r="X390" s="36" t="s">
        <v>1068</v>
      </c>
      <c r="Y390" s="38">
        <v>414</v>
      </c>
      <c r="Z390" s="36" t="s">
        <v>1256</v>
      </c>
      <c r="AA390" s="38">
        <v>21</v>
      </c>
      <c r="AB390" s="36" t="s">
        <v>1108</v>
      </c>
      <c r="AC390" s="38">
        <v>57</v>
      </c>
      <c r="AD390" s="36" t="s">
        <v>1065</v>
      </c>
      <c r="AE390" s="36"/>
      <c r="AF390" s="36" t="s">
        <v>1064</v>
      </c>
      <c r="AG390" s="38">
        <v>52015</v>
      </c>
      <c r="AH390" s="38">
        <v>10244</v>
      </c>
      <c r="AI390" s="36" t="s">
        <v>4348</v>
      </c>
      <c r="AJ390" s="38">
        <v>3145</v>
      </c>
      <c r="AK390" s="36" t="s">
        <v>6601</v>
      </c>
      <c r="AL390" s="36"/>
      <c r="AM390" s="36"/>
      <c r="AN390" s="38">
        <v>52</v>
      </c>
      <c r="AO390" s="36" t="s">
        <v>1062</v>
      </c>
      <c r="AP390" s="36" t="s">
        <v>1448</v>
      </c>
      <c r="AQ390" s="36" t="s">
        <v>1447</v>
      </c>
      <c r="AR390" s="36" t="s">
        <v>1320</v>
      </c>
      <c r="AS390" s="38">
        <v>17322</v>
      </c>
      <c r="AT390" s="36" t="s">
        <v>4854</v>
      </c>
      <c r="AU390" s="42">
        <v>51.524999999999999</v>
      </c>
      <c r="AV390" s="44">
        <v>100</v>
      </c>
      <c r="AW390" s="42">
        <v>51.524999999999999</v>
      </c>
      <c r="AX390" s="36" t="s">
        <v>1124</v>
      </c>
      <c r="AY390" s="42">
        <v>12.2707</v>
      </c>
      <c r="AZ390" s="43">
        <v>632.25</v>
      </c>
      <c r="BA390" s="38"/>
      <c r="BB390" s="36"/>
      <c r="BC390" s="36"/>
    </row>
    <row r="391" spans="1:55" ht="15" customHeight="1">
      <c r="A391" s="38">
        <v>150567</v>
      </c>
      <c r="B391" s="37" t="s">
        <v>1766</v>
      </c>
      <c r="C391" s="39">
        <v>45411</v>
      </c>
      <c r="D391" s="39">
        <v>45418.652905092596</v>
      </c>
      <c r="E391" s="36" t="s">
        <v>674</v>
      </c>
      <c r="F391" s="38">
        <v>17322</v>
      </c>
      <c r="G391" s="36" t="s">
        <v>4855</v>
      </c>
      <c r="H391" s="40">
        <v>34.475000000000001</v>
      </c>
      <c r="I391" s="36"/>
      <c r="J391" s="40">
        <v>18.339400000000001</v>
      </c>
      <c r="K391" s="41">
        <v>632.25</v>
      </c>
      <c r="L391" s="41">
        <v>0</v>
      </c>
      <c r="M391" s="41"/>
      <c r="N391" s="40">
        <v>34.475000000000001</v>
      </c>
      <c r="O391" s="36" t="s">
        <v>1124</v>
      </c>
      <c r="P391" s="40">
        <v>34.475000000000001</v>
      </c>
      <c r="Q391" s="41">
        <v>632.25</v>
      </c>
      <c r="R391" s="42">
        <v>0</v>
      </c>
      <c r="S391" s="43">
        <v>0</v>
      </c>
      <c r="T391" s="40">
        <v>0</v>
      </c>
      <c r="U391" s="38">
        <v>549</v>
      </c>
      <c r="V391" s="36" t="s">
        <v>1069</v>
      </c>
      <c r="W391" s="36" t="s">
        <v>901</v>
      </c>
      <c r="X391" s="36" t="s">
        <v>1068</v>
      </c>
      <c r="Y391" s="38">
        <v>414</v>
      </c>
      <c r="Z391" s="36" t="s">
        <v>1256</v>
      </c>
      <c r="AA391" s="38">
        <v>21</v>
      </c>
      <c r="AB391" s="36" t="s">
        <v>1108</v>
      </c>
      <c r="AC391" s="38">
        <v>57</v>
      </c>
      <c r="AD391" s="36" t="s">
        <v>1065</v>
      </c>
      <c r="AE391" s="36"/>
      <c r="AF391" s="36" t="s">
        <v>1064</v>
      </c>
      <c r="AG391" s="38">
        <v>52015</v>
      </c>
      <c r="AH391" s="38">
        <v>10244</v>
      </c>
      <c r="AI391" s="36" t="s">
        <v>4348</v>
      </c>
      <c r="AJ391" s="38">
        <v>3145</v>
      </c>
      <c r="AK391" s="36" t="s">
        <v>6601</v>
      </c>
      <c r="AL391" s="36"/>
      <c r="AM391" s="36"/>
      <c r="AN391" s="38">
        <v>52</v>
      </c>
      <c r="AO391" s="36" t="s">
        <v>1062</v>
      </c>
      <c r="AP391" s="36" t="s">
        <v>1448</v>
      </c>
      <c r="AQ391" s="36" t="s">
        <v>1447</v>
      </c>
      <c r="AR391" s="36" t="s">
        <v>1320</v>
      </c>
      <c r="AS391" s="38">
        <v>17322</v>
      </c>
      <c r="AT391" s="36" t="s">
        <v>4854</v>
      </c>
      <c r="AU391" s="42">
        <v>34.475000000000001</v>
      </c>
      <c r="AV391" s="44">
        <v>100</v>
      </c>
      <c r="AW391" s="42">
        <v>34.475000000000001</v>
      </c>
      <c r="AX391" s="36" t="s">
        <v>1124</v>
      </c>
      <c r="AY391" s="42">
        <v>18.339400000000001</v>
      </c>
      <c r="AZ391" s="43">
        <v>632.25</v>
      </c>
      <c r="BA391" s="38"/>
      <c r="BB391" s="36"/>
      <c r="BC391" s="36"/>
    </row>
    <row r="392" spans="1:55" ht="15" customHeight="1">
      <c r="A392" s="38">
        <v>150566</v>
      </c>
      <c r="B392" s="37" t="s">
        <v>1766</v>
      </c>
      <c r="C392" s="39">
        <v>45411</v>
      </c>
      <c r="D392" s="39">
        <v>45418.652905092596</v>
      </c>
      <c r="E392" s="36" t="s">
        <v>674</v>
      </c>
      <c r="F392" s="38">
        <v>16446</v>
      </c>
      <c r="G392" s="36" t="s">
        <v>4850</v>
      </c>
      <c r="H392" s="40">
        <v>88.25</v>
      </c>
      <c r="I392" s="36"/>
      <c r="J392" s="40">
        <v>7.1642999999999999</v>
      </c>
      <c r="K392" s="41">
        <v>632.25</v>
      </c>
      <c r="L392" s="41">
        <v>0</v>
      </c>
      <c r="M392" s="41"/>
      <c r="N392" s="40">
        <v>88.25</v>
      </c>
      <c r="O392" s="36" t="s">
        <v>1136</v>
      </c>
      <c r="P392" s="40">
        <v>88.25</v>
      </c>
      <c r="Q392" s="41">
        <v>632.25</v>
      </c>
      <c r="R392" s="42">
        <v>0</v>
      </c>
      <c r="S392" s="43">
        <v>0</v>
      </c>
      <c r="T392" s="40">
        <v>0</v>
      </c>
      <c r="U392" s="38">
        <v>549</v>
      </c>
      <c r="V392" s="36" t="s">
        <v>1069</v>
      </c>
      <c r="W392" s="36" t="s">
        <v>901</v>
      </c>
      <c r="X392" s="36" t="s">
        <v>1068</v>
      </c>
      <c r="Y392" s="38">
        <v>414</v>
      </c>
      <c r="Z392" s="36" t="s">
        <v>1256</v>
      </c>
      <c r="AA392" s="38">
        <v>21</v>
      </c>
      <c r="AB392" s="36" t="s">
        <v>1108</v>
      </c>
      <c r="AC392" s="38">
        <v>57</v>
      </c>
      <c r="AD392" s="36" t="s">
        <v>1065</v>
      </c>
      <c r="AE392" s="36"/>
      <c r="AF392" s="36" t="s">
        <v>1064</v>
      </c>
      <c r="AG392" s="38">
        <v>52015</v>
      </c>
      <c r="AH392" s="38">
        <v>10244</v>
      </c>
      <c r="AI392" s="36" t="s">
        <v>4348</v>
      </c>
      <c r="AJ392" s="38">
        <v>3145</v>
      </c>
      <c r="AK392" s="36" t="s">
        <v>6601</v>
      </c>
      <c r="AL392" s="36"/>
      <c r="AM392" s="36"/>
      <c r="AN392" s="38">
        <v>52</v>
      </c>
      <c r="AO392" s="36" t="s">
        <v>1062</v>
      </c>
      <c r="AP392" s="36" t="s">
        <v>1448</v>
      </c>
      <c r="AQ392" s="36" t="s">
        <v>1447</v>
      </c>
      <c r="AR392" s="36" t="s">
        <v>1320</v>
      </c>
      <c r="AS392" s="38">
        <v>16446</v>
      </c>
      <c r="AT392" s="36" t="s">
        <v>4849</v>
      </c>
      <c r="AU392" s="42">
        <v>88.25</v>
      </c>
      <c r="AV392" s="44">
        <v>100</v>
      </c>
      <c r="AW392" s="42">
        <v>88.25</v>
      </c>
      <c r="AX392" s="36" t="s">
        <v>1136</v>
      </c>
      <c r="AY392" s="42">
        <v>7.1642999999999999</v>
      </c>
      <c r="AZ392" s="43">
        <v>632.25</v>
      </c>
      <c r="BA392" s="38"/>
      <c r="BB392" s="36"/>
      <c r="BC392" s="36"/>
    </row>
    <row r="393" spans="1:55" ht="15" customHeight="1">
      <c r="A393" s="38">
        <v>150565</v>
      </c>
      <c r="B393" s="37" t="s">
        <v>1766</v>
      </c>
      <c r="C393" s="39">
        <v>45411</v>
      </c>
      <c r="D393" s="39">
        <v>45418.652905092596</v>
      </c>
      <c r="E393" s="36" t="s">
        <v>674</v>
      </c>
      <c r="F393" s="38">
        <v>16446</v>
      </c>
      <c r="G393" s="36" t="s">
        <v>4851</v>
      </c>
      <c r="H393" s="40">
        <v>82.275000000000006</v>
      </c>
      <c r="I393" s="36"/>
      <c r="J393" s="40">
        <v>7.6845999999999997</v>
      </c>
      <c r="K393" s="41">
        <v>632.25</v>
      </c>
      <c r="L393" s="41">
        <v>0</v>
      </c>
      <c r="M393" s="41"/>
      <c r="N393" s="40">
        <v>82.275000000000006</v>
      </c>
      <c r="O393" s="36" t="s">
        <v>1136</v>
      </c>
      <c r="P393" s="40">
        <v>82.275000000000006</v>
      </c>
      <c r="Q393" s="41">
        <v>632.25</v>
      </c>
      <c r="R393" s="42">
        <v>0</v>
      </c>
      <c r="S393" s="43">
        <v>0</v>
      </c>
      <c r="T393" s="40">
        <v>0</v>
      </c>
      <c r="U393" s="38">
        <v>549</v>
      </c>
      <c r="V393" s="36" t="s">
        <v>1069</v>
      </c>
      <c r="W393" s="36" t="s">
        <v>901</v>
      </c>
      <c r="X393" s="36" t="s">
        <v>1068</v>
      </c>
      <c r="Y393" s="38">
        <v>414</v>
      </c>
      <c r="Z393" s="36" t="s">
        <v>1256</v>
      </c>
      <c r="AA393" s="38">
        <v>21</v>
      </c>
      <c r="AB393" s="36" t="s">
        <v>1108</v>
      </c>
      <c r="AC393" s="38">
        <v>57</v>
      </c>
      <c r="AD393" s="36" t="s">
        <v>1065</v>
      </c>
      <c r="AE393" s="36"/>
      <c r="AF393" s="36" t="s">
        <v>1064</v>
      </c>
      <c r="AG393" s="38">
        <v>52015</v>
      </c>
      <c r="AH393" s="38">
        <v>10244</v>
      </c>
      <c r="AI393" s="36" t="s">
        <v>4348</v>
      </c>
      <c r="AJ393" s="38">
        <v>3145</v>
      </c>
      <c r="AK393" s="36" t="s">
        <v>6601</v>
      </c>
      <c r="AL393" s="36"/>
      <c r="AM393" s="36"/>
      <c r="AN393" s="38">
        <v>52</v>
      </c>
      <c r="AO393" s="36" t="s">
        <v>1062</v>
      </c>
      <c r="AP393" s="36" t="s">
        <v>1448</v>
      </c>
      <c r="AQ393" s="36" t="s">
        <v>1447</v>
      </c>
      <c r="AR393" s="36" t="s">
        <v>1320</v>
      </c>
      <c r="AS393" s="38">
        <v>16446</v>
      </c>
      <c r="AT393" s="36" t="s">
        <v>4849</v>
      </c>
      <c r="AU393" s="42">
        <v>82.275000000000006</v>
      </c>
      <c r="AV393" s="44">
        <v>100</v>
      </c>
      <c r="AW393" s="42">
        <v>82.275000000000006</v>
      </c>
      <c r="AX393" s="36" t="s">
        <v>1136</v>
      </c>
      <c r="AY393" s="42">
        <v>7.6845999999999997</v>
      </c>
      <c r="AZ393" s="43">
        <v>632.25</v>
      </c>
      <c r="BA393" s="38"/>
      <c r="BB393" s="36"/>
      <c r="BC393" s="36"/>
    </row>
    <row r="394" spans="1:55" ht="15" customHeight="1">
      <c r="A394" s="38">
        <v>150564</v>
      </c>
      <c r="B394" s="37" t="s">
        <v>1766</v>
      </c>
      <c r="C394" s="39">
        <v>45411</v>
      </c>
      <c r="D394" s="39">
        <v>45418.652905092596</v>
      </c>
      <c r="E394" s="36" t="s">
        <v>674</v>
      </c>
      <c r="F394" s="38">
        <v>16446</v>
      </c>
      <c r="G394" s="36" t="s">
        <v>4852</v>
      </c>
      <c r="H394" s="40">
        <v>34.475000000000001</v>
      </c>
      <c r="I394" s="36"/>
      <c r="J394" s="40">
        <v>18.339400000000001</v>
      </c>
      <c r="K394" s="41">
        <v>632.25</v>
      </c>
      <c r="L394" s="41">
        <v>0</v>
      </c>
      <c r="M394" s="41"/>
      <c r="N394" s="40">
        <v>34.475000000000001</v>
      </c>
      <c r="O394" s="36" t="s">
        <v>1136</v>
      </c>
      <c r="P394" s="40">
        <v>34.475000000000001</v>
      </c>
      <c r="Q394" s="41">
        <v>632.25</v>
      </c>
      <c r="R394" s="42">
        <v>0</v>
      </c>
      <c r="S394" s="43">
        <v>0</v>
      </c>
      <c r="T394" s="40">
        <v>0</v>
      </c>
      <c r="U394" s="38">
        <v>549</v>
      </c>
      <c r="V394" s="36" t="s">
        <v>1069</v>
      </c>
      <c r="W394" s="36" t="s">
        <v>901</v>
      </c>
      <c r="X394" s="36" t="s">
        <v>1068</v>
      </c>
      <c r="Y394" s="38">
        <v>414</v>
      </c>
      <c r="Z394" s="36" t="s">
        <v>1256</v>
      </c>
      <c r="AA394" s="38">
        <v>21</v>
      </c>
      <c r="AB394" s="36" t="s">
        <v>1108</v>
      </c>
      <c r="AC394" s="38">
        <v>57</v>
      </c>
      <c r="AD394" s="36" t="s">
        <v>1065</v>
      </c>
      <c r="AE394" s="36"/>
      <c r="AF394" s="36" t="s">
        <v>1064</v>
      </c>
      <c r="AG394" s="38">
        <v>52015</v>
      </c>
      <c r="AH394" s="38">
        <v>10244</v>
      </c>
      <c r="AI394" s="36" t="s">
        <v>4348</v>
      </c>
      <c r="AJ394" s="38">
        <v>3145</v>
      </c>
      <c r="AK394" s="36" t="s">
        <v>6601</v>
      </c>
      <c r="AL394" s="36"/>
      <c r="AM394" s="36"/>
      <c r="AN394" s="38">
        <v>52</v>
      </c>
      <c r="AO394" s="36" t="s">
        <v>1062</v>
      </c>
      <c r="AP394" s="36" t="s">
        <v>1448</v>
      </c>
      <c r="AQ394" s="36" t="s">
        <v>1447</v>
      </c>
      <c r="AR394" s="36" t="s">
        <v>1320</v>
      </c>
      <c r="AS394" s="38">
        <v>16446</v>
      </c>
      <c r="AT394" s="36" t="s">
        <v>4849</v>
      </c>
      <c r="AU394" s="42">
        <v>34.475000000000001</v>
      </c>
      <c r="AV394" s="44">
        <v>100</v>
      </c>
      <c r="AW394" s="42">
        <v>34.475000000000001</v>
      </c>
      <c r="AX394" s="36" t="s">
        <v>1136</v>
      </c>
      <c r="AY394" s="42">
        <v>18.339400000000001</v>
      </c>
      <c r="AZ394" s="43">
        <v>632.25</v>
      </c>
      <c r="BA394" s="38"/>
      <c r="BB394" s="36"/>
      <c r="BC394" s="36"/>
    </row>
    <row r="395" spans="1:55" ht="15" customHeight="1">
      <c r="A395" s="38">
        <v>150563</v>
      </c>
      <c r="B395" s="37" t="s">
        <v>1766</v>
      </c>
      <c r="C395" s="39">
        <v>45411</v>
      </c>
      <c r="D395" s="39">
        <v>45418.652905092596</v>
      </c>
      <c r="E395" s="36" t="s">
        <v>674</v>
      </c>
      <c r="F395" s="38">
        <v>16446</v>
      </c>
      <c r="G395" s="36" t="s">
        <v>4853</v>
      </c>
      <c r="H395" s="40">
        <v>51.524999999999999</v>
      </c>
      <c r="I395" s="36"/>
      <c r="J395" s="40">
        <v>12.2707</v>
      </c>
      <c r="K395" s="41">
        <v>632.25</v>
      </c>
      <c r="L395" s="41">
        <v>0</v>
      </c>
      <c r="M395" s="41"/>
      <c r="N395" s="40">
        <v>51.524999999999999</v>
      </c>
      <c r="O395" s="36" t="s">
        <v>1136</v>
      </c>
      <c r="P395" s="40">
        <v>51.524999999999999</v>
      </c>
      <c r="Q395" s="41">
        <v>632.25</v>
      </c>
      <c r="R395" s="42">
        <v>0</v>
      </c>
      <c r="S395" s="43">
        <v>0</v>
      </c>
      <c r="T395" s="40">
        <v>0</v>
      </c>
      <c r="U395" s="38">
        <v>549</v>
      </c>
      <c r="V395" s="36" t="s">
        <v>1069</v>
      </c>
      <c r="W395" s="36" t="s">
        <v>901</v>
      </c>
      <c r="X395" s="36" t="s">
        <v>1068</v>
      </c>
      <c r="Y395" s="38">
        <v>414</v>
      </c>
      <c r="Z395" s="36" t="s">
        <v>1256</v>
      </c>
      <c r="AA395" s="38">
        <v>21</v>
      </c>
      <c r="AB395" s="36" t="s">
        <v>1108</v>
      </c>
      <c r="AC395" s="38">
        <v>57</v>
      </c>
      <c r="AD395" s="36" t="s">
        <v>1065</v>
      </c>
      <c r="AE395" s="36"/>
      <c r="AF395" s="36" t="s">
        <v>1064</v>
      </c>
      <c r="AG395" s="38">
        <v>52015</v>
      </c>
      <c r="AH395" s="38">
        <v>10244</v>
      </c>
      <c r="AI395" s="36" t="s">
        <v>4348</v>
      </c>
      <c r="AJ395" s="38">
        <v>3145</v>
      </c>
      <c r="AK395" s="36" t="s">
        <v>6601</v>
      </c>
      <c r="AL395" s="36"/>
      <c r="AM395" s="36"/>
      <c r="AN395" s="38">
        <v>52</v>
      </c>
      <c r="AO395" s="36" t="s">
        <v>1062</v>
      </c>
      <c r="AP395" s="36" t="s">
        <v>1448</v>
      </c>
      <c r="AQ395" s="36" t="s">
        <v>1447</v>
      </c>
      <c r="AR395" s="36" t="s">
        <v>1320</v>
      </c>
      <c r="AS395" s="38">
        <v>16446</v>
      </c>
      <c r="AT395" s="36" t="s">
        <v>4849</v>
      </c>
      <c r="AU395" s="42">
        <v>51.524999999999999</v>
      </c>
      <c r="AV395" s="44">
        <v>100</v>
      </c>
      <c r="AW395" s="42">
        <v>51.524999999999999</v>
      </c>
      <c r="AX395" s="36" t="s">
        <v>1136</v>
      </c>
      <c r="AY395" s="42">
        <v>12.2707</v>
      </c>
      <c r="AZ395" s="43">
        <v>632.25</v>
      </c>
      <c r="BA395" s="38"/>
      <c r="BB395" s="36"/>
      <c r="BC395" s="36"/>
    </row>
    <row r="396" spans="1:55" ht="15" customHeight="1">
      <c r="A396" s="38">
        <v>150562</v>
      </c>
      <c r="B396" s="37" t="s">
        <v>1766</v>
      </c>
      <c r="C396" s="39">
        <v>45411</v>
      </c>
      <c r="D396" s="39">
        <v>45418.652905092596</v>
      </c>
      <c r="E396" s="36" t="s">
        <v>674</v>
      </c>
      <c r="F396" s="38">
        <v>16446</v>
      </c>
      <c r="G396" s="36" t="s">
        <v>6602</v>
      </c>
      <c r="H396" s="40">
        <v>56.45</v>
      </c>
      <c r="I396" s="36"/>
      <c r="J396" s="40">
        <v>11.200200000000001</v>
      </c>
      <c r="K396" s="41">
        <v>632.25</v>
      </c>
      <c r="L396" s="41">
        <v>0</v>
      </c>
      <c r="M396" s="41"/>
      <c r="N396" s="40">
        <v>56.45</v>
      </c>
      <c r="O396" s="36" t="s">
        <v>1136</v>
      </c>
      <c r="P396" s="40">
        <v>56.45</v>
      </c>
      <c r="Q396" s="41">
        <v>632.25</v>
      </c>
      <c r="R396" s="42">
        <v>0</v>
      </c>
      <c r="S396" s="43">
        <v>0</v>
      </c>
      <c r="T396" s="40">
        <v>0</v>
      </c>
      <c r="U396" s="38">
        <v>549</v>
      </c>
      <c r="V396" s="36" t="s">
        <v>1069</v>
      </c>
      <c r="W396" s="36" t="s">
        <v>901</v>
      </c>
      <c r="X396" s="36" t="s">
        <v>1068</v>
      </c>
      <c r="Y396" s="38">
        <v>414</v>
      </c>
      <c r="Z396" s="36" t="s">
        <v>1256</v>
      </c>
      <c r="AA396" s="38">
        <v>21</v>
      </c>
      <c r="AB396" s="36" t="s">
        <v>1108</v>
      </c>
      <c r="AC396" s="38">
        <v>57</v>
      </c>
      <c r="AD396" s="36" t="s">
        <v>1065</v>
      </c>
      <c r="AE396" s="36"/>
      <c r="AF396" s="36" t="s">
        <v>1064</v>
      </c>
      <c r="AG396" s="38">
        <v>52015</v>
      </c>
      <c r="AH396" s="38">
        <v>10244</v>
      </c>
      <c r="AI396" s="36" t="s">
        <v>4348</v>
      </c>
      <c r="AJ396" s="38">
        <v>3145</v>
      </c>
      <c r="AK396" s="36" t="s">
        <v>6601</v>
      </c>
      <c r="AL396" s="36"/>
      <c r="AM396" s="36"/>
      <c r="AN396" s="38">
        <v>52</v>
      </c>
      <c r="AO396" s="36" t="s">
        <v>1062</v>
      </c>
      <c r="AP396" s="36" t="s">
        <v>1448</v>
      </c>
      <c r="AQ396" s="36" t="s">
        <v>1447</v>
      </c>
      <c r="AR396" s="36" t="s">
        <v>1320</v>
      </c>
      <c r="AS396" s="38">
        <v>16446</v>
      </c>
      <c r="AT396" s="36" t="s">
        <v>4849</v>
      </c>
      <c r="AU396" s="42">
        <v>56.45</v>
      </c>
      <c r="AV396" s="44">
        <v>100</v>
      </c>
      <c r="AW396" s="42">
        <v>56.45</v>
      </c>
      <c r="AX396" s="36" t="s">
        <v>1136</v>
      </c>
      <c r="AY396" s="42">
        <v>11.200200000000001</v>
      </c>
      <c r="AZ396" s="43">
        <v>632.25</v>
      </c>
      <c r="BA396" s="38"/>
      <c r="BB396" s="36"/>
      <c r="BC396" s="36"/>
    </row>
    <row r="397" spans="1:55" ht="15" customHeight="1">
      <c r="A397" s="38">
        <v>150561</v>
      </c>
      <c r="B397" s="37" t="s">
        <v>1766</v>
      </c>
      <c r="C397" s="39">
        <v>45411</v>
      </c>
      <c r="D397" s="39">
        <v>45418.652905092596</v>
      </c>
      <c r="E397" s="36" t="s">
        <v>674</v>
      </c>
      <c r="F397" s="38">
        <v>11033</v>
      </c>
      <c r="G397" s="36" t="s">
        <v>5584</v>
      </c>
      <c r="H397" s="40">
        <v>51.524999999999999</v>
      </c>
      <c r="I397" s="36"/>
      <c r="J397" s="40">
        <v>12.2707</v>
      </c>
      <c r="K397" s="41">
        <v>632.25</v>
      </c>
      <c r="L397" s="41">
        <v>0</v>
      </c>
      <c r="M397" s="41"/>
      <c r="N397" s="40">
        <v>51.524999999999999</v>
      </c>
      <c r="O397" s="36" t="s">
        <v>1136</v>
      </c>
      <c r="P397" s="40">
        <v>51.524999999999999</v>
      </c>
      <c r="Q397" s="41">
        <v>632.25</v>
      </c>
      <c r="R397" s="42">
        <v>0</v>
      </c>
      <c r="S397" s="43">
        <v>0</v>
      </c>
      <c r="T397" s="40">
        <v>0</v>
      </c>
      <c r="U397" s="38">
        <v>549</v>
      </c>
      <c r="V397" s="36" t="s">
        <v>1069</v>
      </c>
      <c r="W397" s="36" t="s">
        <v>901</v>
      </c>
      <c r="X397" s="36" t="s">
        <v>1068</v>
      </c>
      <c r="Y397" s="38">
        <v>418</v>
      </c>
      <c r="Z397" s="36" t="s">
        <v>1768</v>
      </c>
      <c r="AA397" s="38">
        <v>21</v>
      </c>
      <c r="AB397" s="36" t="s">
        <v>1108</v>
      </c>
      <c r="AC397" s="38">
        <v>57</v>
      </c>
      <c r="AD397" s="36" t="s">
        <v>1065</v>
      </c>
      <c r="AE397" s="36"/>
      <c r="AF397" s="36" t="s">
        <v>1064</v>
      </c>
      <c r="AG397" s="38">
        <v>52015</v>
      </c>
      <c r="AH397" s="38">
        <v>10244</v>
      </c>
      <c r="AI397" s="36" t="s">
        <v>4348</v>
      </c>
      <c r="AJ397" s="38">
        <v>3145</v>
      </c>
      <c r="AK397" s="36" t="s">
        <v>6601</v>
      </c>
      <c r="AL397" s="36"/>
      <c r="AM397" s="36"/>
      <c r="AN397" s="38">
        <v>52</v>
      </c>
      <c r="AO397" s="36" t="s">
        <v>1062</v>
      </c>
      <c r="AP397" s="36" t="s">
        <v>1448</v>
      </c>
      <c r="AQ397" s="36" t="s">
        <v>1447</v>
      </c>
      <c r="AR397" s="36" t="s">
        <v>1320</v>
      </c>
      <c r="AS397" s="38">
        <v>11033</v>
      </c>
      <c r="AT397" s="36" t="s">
        <v>4847</v>
      </c>
      <c r="AU397" s="42">
        <v>51.524999999999999</v>
      </c>
      <c r="AV397" s="44">
        <v>100</v>
      </c>
      <c r="AW397" s="42">
        <v>51.524999999999999</v>
      </c>
      <c r="AX397" s="36" t="s">
        <v>1136</v>
      </c>
      <c r="AY397" s="42">
        <v>12.2707</v>
      </c>
      <c r="AZ397" s="43">
        <v>632.25</v>
      </c>
      <c r="BA397" s="38"/>
      <c r="BB397" s="36"/>
      <c r="BC397" s="36"/>
    </row>
    <row r="398" spans="1:55" ht="15" customHeight="1">
      <c r="A398" s="38">
        <v>150560</v>
      </c>
      <c r="B398" s="37" t="s">
        <v>1766</v>
      </c>
      <c r="C398" s="39">
        <v>45411</v>
      </c>
      <c r="D398" s="39">
        <v>45418.652905092596</v>
      </c>
      <c r="E398" s="36" t="s">
        <v>674</v>
      </c>
      <c r="F398" s="38">
        <v>11033</v>
      </c>
      <c r="G398" s="36" t="s">
        <v>5585</v>
      </c>
      <c r="H398" s="40">
        <v>56.45</v>
      </c>
      <c r="I398" s="36"/>
      <c r="J398" s="40">
        <v>11.200200000000001</v>
      </c>
      <c r="K398" s="41">
        <v>632.25</v>
      </c>
      <c r="L398" s="41">
        <v>0</v>
      </c>
      <c r="M398" s="41"/>
      <c r="N398" s="40">
        <v>56.45</v>
      </c>
      <c r="O398" s="36" t="s">
        <v>1136</v>
      </c>
      <c r="P398" s="40">
        <v>56.45</v>
      </c>
      <c r="Q398" s="41">
        <v>632.25</v>
      </c>
      <c r="R398" s="42">
        <v>0</v>
      </c>
      <c r="S398" s="43">
        <v>0</v>
      </c>
      <c r="T398" s="40">
        <v>0</v>
      </c>
      <c r="U398" s="38">
        <v>549</v>
      </c>
      <c r="V398" s="36" t="s">
        <v>1069</v>
      </c>
      <c r="W398" s="36" t="s">
        <v>901</v>
      </c>
      <c r="X398" s="36" t="s">
        <v>1068</v>
      </c>
      <c r="Y398" s="38">
        <v>418</v>
      </c>
      <c r="Z398" s="36" t="s">
        <v>1768</v>
      </c>
      <c r="AA398" s="38">
        <v>21</v>
      </c>
      <c r="AB398" s="36" t="s">
        <v>1108</v>
      </c>
      <c r="AC398" s="38">
        <v>57</v>
      </c>
      <c r="AD398" s="36" t="s">
        <v>1065</v>
      </c>
      <c r="AE398" s="36"/>
      <c r="AF398" s="36" t="s">
        <v>1064</v>
      </c>
      <c r="AG398" s="38">
        <v>52015</v>
      </c>
      <c r="AH398" s="38">
        <v>10244</v>
      </c>
      <c r="AI398" s="36" t="s">
        <v>4348</v>
      </c>
      <c r="AJ398" s="38">
        <v>3145</v>
      </c>
      <c r="AK398" s="36" t="s">
        <v>6601</v>
      </c>
      <c r="AL398" s="36"/>
      <c r="AM398" s="36"/>
      <c r="AN398" s="38">
        <v>52</v>
      </c>
      <c r="AO398" s="36" t="s">
        <v>1062</v>
      </c>
      <c r="AP398" s="36" t="s">
        <v>1448</v>
      </c>
      <c r="AQ398" s="36" t="s">
        <v>1447</v>
      </c>
      <c r="AR398" s="36" t="s">
        <v>1320</v>
      </c>
      <c r="AS398" s="38">
        <v>11033</v>
      </c>
      <c r="AT398" s="36" t="s">
        <v>4847</v>
      </c>
      <c r="AU398" s="42">
        <v>56.45</v>
      </c>
      <c r="AV398" s="44">
        <v>100</v>
      </c>
      <c r="AW398" s="42">
        <v>56.45</v>
      </c>
      <c r="AX398" s="36" t="s">
        <v>1136</v>
      </c>
      <c r="AY398" s="42">
        <v>11.200200000000001</v>
      </c>
      <c r="AZ398" s="43">
        <v>632.25</v>
      </c>
      <c r="BA398" s="38"/>
      <c r="BB398" s="36"/>
      <c r="BC398" s="36"/>
    </row>
    <row r="399" spans="1:55" ht="15" customHeight="1">
      <c r="A399" s="38">
        <v>150559</v>
      </c>
      <c r="B399" s="37" t="s">
        <v>1766</v>
      </c>
      <c r="C399" s="39">
        <v>45411</v>
      </c>
      <c r="D399" s="39">
        <v>45418.652905092596</v>
      </c>
      <c r="E399" s="36" t="s">
        <v>674</v>
      </c>
      <c r="F399" s="38">
        <v>11033</v>
      </c>
      <c r="G399" s="36" t="s">
        <v>4848</v>
      </c>
      <c r="H399" s="40">
        <v>34.475000000000001</v>
      </c>
      <c r="I399" s="36"/>
      <c r="J399" s="40">
        <v>18.339400000000001</v>
      </c>
      <c r="K399" s="41">
        <v>632.25</v>
      </c>
      <c r="L399" s="41">
        <v>0</v>
      </c>
      <c r="M399" s="41"/>
      <c r="N399" s="40">
        <v>34.475000000000001</v>
      </c>
      <c r="O399" s="36" t="s">
        <v>1136</v>
      </c>
      <c r="P399" s="40">
        <v>34.475000000000001</v>
      </c>
      <c r="Q399" s="41">
        <v>632.25</v>
      </c>
      <c r="R399" s="42">
        <v>0</v>
      </c>
      <c r="S399" s="43">
        <v>0</v>
      </c>
      <c r="T399" s="40">
        <v>0</v>
      </c>
      <c r="U399" s="38">
        <v>549</v>
      </c>
      <c r="V399" s="36" t="s">
        <v>1069</v>
      </c>
      <c r="W399" s="36" t="s">
        <v>901</v>
      </c>
      <c r="X399" s="36" t="s">
        <v>1068</v>
      </c>
      <c r="Y399" s="38">
        <v>418</v>
      </c>
      <c r="Z399" s="36" t="s">
        <v>1768</v>
      </c>
      <c r="AA399" s="38">
        <v>21</v>
      </c>
      <c r="AB399" s="36" t="s">
        <v>1108</v>
      </c>
      <c r="AC399" s="38">
        <v>57</v>
      </c>
      <c r="AD399" s="36" t="s">
        <v>1065</v>
      </c>
      <c r="AE399" s="36"/>
      <c r="AF399" s="36" t="s">
        <v>1064</v>
      </c>
      <c r="AG399" s="38">
        <v>52015</v>
      </c>
      <c r="AH399" s="38">
        <v>10244</v>
      </c>
      <c r="AI399" s="36" t="s">
        <v>4348</v>
      </c>
      <c r="AJ399" s="38">
        <v>3145</v>
      </c>
      <c r="AK399" s="36" t="s">
        <v>6601</v>
      </c>
      <c r="AL399" s="36"/>
      <c r="AM399" s="36"/>
      <c r="AN399" s="38">
        <v>52</v>
      </c>
      <c r="AO399" s="36" t="s">
        <v>1062</v>
      </c>
      <c r="AP399" s="36" t="s">
        <v>1448</v>
      </c>
      <c r="AQ399" s="36" t="s">
        <v>1447</v>
      </c>
      <c r="AR399" s="36" t="s">
        <v>1320</v>
      </c>
      <c r="AS399" s="38">
        <v>11033</v>
      </c>
      <c r="AT399" s="36" t="s">
        <v>4847</v>
      </c>
      <c r="AU399" s="42">
        <v>34.475000000000001</v>
      </c>
      <c r="AV399" s="44">
        <v>100</v>
      </c>
      <c r="AW399" s="42">
        <v>34.475000000000001</v>
      </c>
      <c r="AX399" s="36" t="s">
        <v>1136</v>
      </c>
      <c r="AY399" s="42">
        <v>18.339400000000001</v>
      </c>
      <c r="AZ399" s="43">
        <v>632.25</v>
      </c>
      <c r="BA399" s="38"/>
      <c r="BB399" s="36"/>
      <c r="BC399" s="36"/>
    </row>
    <row r="400" spans="1:55" ht="15" customHeight="1">
      <c r="A400" s="38">
        <v>150558</v>
      </c>
      <c r="B400" s="37" t="s">
        <v>1766</v>
      </c>
      <c r="C400" s="39">
        <v>45411</v>
      </c>
      <c r="D400" s="39">
        <v>45418.652893518498</v>
      </c>
      <c r="E400" s="36" t="s">
        <v>674</v>
      </c>
      <c r="F400" s="38">
        <v>11033</v>
      </c>
      <c r="G400" s="36" t="s">
        <v>5587</v>
      </c>
      <c r="H400" s="40">
        <v>82.275000000000006</v>
      </c>
      <c r="I400" s="36"/>
      <c r="J400" s="40">
        <v>7.6845999999999997</v>
      </c>
      <c r="K400" s="41">
        <v>632.25</v>
      </c>
      <c r="L400" s="41">
        <v>0</v>
      </c>
      <c r="M400" s="41"/>
      <c r="N400" s="40">
        <v>82.275000000000006</v>
      </c>
      <c r="O400" s="36" t="s">
        <v>1136</v>
      </c>
      <c r="P400" s="40">
        <v>82.275000000000006</v>
      </c>
      <c r="Q400" s="41">
        <v>632.25</v>
      </c>
      <c r="R400" s="42">
        <v>0</v>
      </c>
      <c r="S400" s="43">
        <v>0</v>
      </c>
      <c r="T400" s="40">
        <v>0</v>
      </c>
      <c r="U400" s="38">
        <v>549</v>
      </c>
      <c r="V400" s="36" t="s">
        <v>1069</v>
      </c>
      <c r="W400" s="36" t="s">
        <v>901</v>
      </c>
      <c r="X400" s="36" t="s">
        <v>1068</v>
      </c>
      <c r="Y400" s="38">
        <v>418</v>
      </c>
      <c r="Z400" s="36" t="s">
        <v>1768</v>
      </c>
      <c r="AA400" s="38">
        <v>21</v>
      </c>
      <c r="AB400" s="36" t="s">
        <v>1108</v>
      </c>
      <c r="AC400" s="38">
        <v>57</v>
      </c>
      <c r="AD400" s="36" t="s">
        <v>1065</v>
      </c>
      <c r="AE400" s="36"/>
      <c r="AF400" s="36" t="s">
        <v>1064</v>
      </c>
      <c r="AG400" s="38">
        <v>52015</v>
      </c>
      <c r="AH400" s="38">
        <v>10244</v>
      </c>
      <c r="AI400" s="36" t="s">
        <v>4348</v>
      </c>
      <c r="AJ400" s="38">
        <v>3145</v>
      </c>
      <c r="AK400" s="36" t="s">
        <v>6601</v>
      </c>
      <c r="AL400" s="36"/>
      <c r="AM400" s="36"/>
      <c r="AN400" s="38">
        <v>52</v>
      </c>
      <c r="AO400" s="36" t="s">
        <v>1062</v>
      </c>
      <c r="AP400" s="36" t="s">
        <v>1448</v>
      </c>
      <c r="AQ400" s="36" t="s">
        <v>1447</v>
      </c>
      <c r="AR400" s="36" t="s">
        <v>1320</v>
      </c>
      <c r="AS400" s="38">
        <v>11033</v>
      </c>
      <c r="AT400" s="36" t="s">
        <v>4847</v>
      </c>
      <c r="AU400" s="42">
        <v>82.275000000000006</v>
      </c>
      <c r="AV400" s="44">
        <v>100</v>
      </c>
      <c r="AW400" s="42">
        <v>82.275000000000006</v>
      </c>
      <c r="AX400" s="36" t="s">
        <v>1136</v>
      </c>
      <c r="AY400" s="42">
        <v>7.6845999999999997</v>
      </c>
      <c r="AZ400" s="43">
        <v>632.25</v>
      </c>
      <c r="BA400" s="38"/>
      <c r="BB400" s="36"/>
      <c r="BC400" s="36"/>
    </row>
    <row r="401" spans="1:55" ht="15" customHeight="1">
      <c r="A401" s="38">
        <v>150557</v>
      </c>
      <c r="B401" s="37" t="s">
        <v>1766</v>
      </c>
      <c r="C401" s="39">
        <v>45411</v>
      </c>
      <c r="D401" s="39">
        <v>45418.652893518498</v>
      </c>
      <c r="E401" s="36" t="s">
        <v>674</v>
      </c>
      <c r="F401" s="38">
        <v>11033</v>
      </c>
      <c r="G401" s="36" t="s">
        <v>5586</v>
      </c>
      <c r="H401" s="40">
        <v>88.25</v>
      </c>
      <c r="I401" s="36"/>
      <c r="J401" s="40">
        <v>7.1642999999999999</v>
      </c>
      <c r="K401" s="41">
        <v>632.25</v>
      </c>
      <c r="L401" s="41">
        <v>0</v>
      </c>
      <c r="M401" s="41"/>
      <c r="N401" s="40">
        <v>88.25</v>
      </c>
      <c r="O401" s="36" t="s">
        <v>1136</v>
      </c>
      <c r="P401" s="40">
        <v>88.25</v>
      </c>
      <c r="Q401" s="41">
        <v>632.25</v>
      </c>
      <c r="R401" s="42">
        <v>0</v>
      </c>
      <c r="S401" s="43">
        <v>0</v>
      </c>
      <c r="T401" s="40">
        <v>0</v>
      </c>
      <c r="U401" s="38">
        <v>549</v>
      </c>
      <c r="V401" s="36" t="s">
        <v>1069</v>
      </c>
      <c r="W401" s="36" t="s">
        <v>901</v>
      </c>
      <c r="X401" s="36" t="s">
        <v>1068</v>
      </c>
      <c r="Y401" s="38">
        <v>418</v>
      </c>
      <c r="Z401" s="36" t="s">
        <v>1768</v>
      </c>
      <c r="AA401" s="38">
        <v>21</v>
      </c>
      <c r="AB401" s="36" t="s">
        <v>1108</v>
      </c>
      <c r="AC401" s="38">
        <v>57</v>
      </c>
      <c r="AD401" s="36" t="s">
        <v>1065</v>
      </c>
      <c r="AE401" s="36"/>
      <c r="AF401" s="36" t="s">
        <v>1064</v>
      </c>
      <c r="AG401" s="38">
        <v>52015</v>
      </c>
      <c r="AH401" s="38">
        <v>10244</v>
      </c>
      <c r="AI401" s="36" t="s">
        <v>4348</v>
      </c>
      <c r="AJ401" s="38">
        <v>3145</v>
      </c>
      <c r="AK401" s="36" t="s">
        <v>6601</v>
      </c>
      <c r="AL401" s="36"/>
      <c r="AM401" s="36"/>
      <c r="AN401" s="38">
        <v>52</v>
      </c>
      <c r="AO401" s="36" t="s">
        <v>1062</v>
      </c>
      <c r="AP401" s="36" t="s">
        <v>1448</v>
      </c>
      <c r="AQ401" s="36" t="s">
        <v>1447</v>
      </c>
      <c r="AR401" s="36" t="s">
        <v>1320</v>
      </c>
      <c r="AS401" s="38">
        <v>11033</v>
      </c>
      <c r="AT401" s="36" t="s">
        <v>4847</v>
      </c>
      <c r="AU401" s="42">
        <v>88.25</v>
      </c>
      <c r="AV401" s="44">
        <v>100</v>
      </c>
      <c r="AW401" s="42">
        <v>88.25</v>
      </c>
      <c r="AX401" s="36" t="s">
        <v>1136</v>
      </c>
      <c r="AY401" s="42">
        <v>7.1642999999999999</v>
      </c>
      <c r="AZ401" s="43">
        <v>632.25</v>
      </c>
      <c r="BA401" s="38"/>
      <c r="BB401" s="36"/>
      <c r="BC401" s="36"/>
    </row>
    <row r="402" spans="1:55" ht="15" customHeight="1">
      <c r="A402" s="38">
        <v>150556</v>
      </c>
      <c r="B402" s="37" t="s">
        <v>1766</v>
      </c>
      <c r="C402" s="39">
        <v>45411</v>
      </c>
      <c r="D402" s="39">
        <v>45418.652893518498</v>
      </c>
      <c r="E402" s="36" t="s">
        <v>674</v>
      </c>
      <c r="F402" s="38">
        <v>10928</v>
      </c>
      <c r="G402" s="36" t="s">
        <v>4843</v>
      </c>
      <c r="H402" s="40">
        <v>51.524999999999999</v>
      </c>
      <c r="I402" s="36"/>
      <c r="J402" s="40">
        <v>12.2707</v>
      </c>
      <c r="K402" s="41">
        <v>632.25</v>
      </c>
      <c r="L402" s="41">
        <v>0</v>
      </c>
      <c r="M402" s="41"/>
      <c r="N402" s="40">
        <v>51.524999999999999</v>
      </c>
      <c r="O402" s="36" t="s">
        <v>1136</v>
      </c>
      <c r="P402" s="40">
        <v>51.524999999999999</v>
      </c>
      <c r="Q402" s="41">
        <v>632.25</v>
      </c>
      <c r="R402" s="42">
        <v>0</v>
      </c>
      <c r="S402" s="43">
        <v>0</v>
      </c>
      <c r="T402" s="40">
        <v>0</v>
      </c>
      <c r="U402" s="38">
        <v>549</v>
      </c>
      <c r="V402" s="36" t="s">
        <v>1069</v>
      </c>
      <c r="W402" s="36" t="s">
        <v>901</v>
      </c>
      <c r="X402" s="36" t="s">
        <v>1068</v>
      </c>
      <c r="Y402" s="38">
        <v>414</v>
      </c>
      <c r="Z402" s="36" t="s">
        <v>1256</v>
      </c>
      <c r="AA402" s="38">
        <v>21</v>
      </c>
      <c r="AB402" s="36" t="s">
        <v>1108</v>
      </c>
      <c r="AC402" s="38">
        <v>57</v>
      </c>
      <c r="AD402" s="36" t="s">
        <v>1065</v>
      </c>
      <c r="AE402" s="36"/>
      <c r="AF402" s="36" t="s">
        <v>1064</v>
      </c>
      <c r="AG402" s="38">
        <v>52015</v>
      </c>
      <c r="AH402" s="38">
        <v>10244</v>
      </c>
      <c r="AI402" s="36" t="s">
        <v>4348</v>
      </c>
      <c r="AJ402" s="38">
        <v>3145</v>
      </c>
      <c r="AK402" s="36" t="s">
        <v>6601</v>
      </c>
      <c r="AL402" s="36"/>
      <c r="AM402" s="36"/>
      <c r="AN402" s="38">
        <v>52</v>
      </c>
      <c r="AO402" s="36" t="s">
        <v>1062</v>
      </c>
      <c r="AP402" s="36" t="s">
        <v>1448</v>
      </c>
      <c r="AQ402" s="36" t="s">
        <v>1447</v>
      </c>
      <c r="AR402" s="36" t="s">
        <v>1320</v>
      </c>
      <c r="AS402" s="38">
        <v>10928</v>
      </c>
      <c r="AT402" s="36" t="s">
        <v>4841</v>
      </c>
      <c r="AU402" s="42">
        <v>51.524999999999999</v>
      </c>
      <c r="AV402" s="44">
        <v>100</v>
      </c>
      <c r="AW402" s="42">
        <v>51.524999999999999</v>
      </c>
      <c r="AX402" s="36" t="s">
        <v>1136</v>
      </c>
      <c r="AY402" s="42">
        <v>12.2707</v>
      </c>
      <c r="AZ402" s="43">
        <v>632.25</v>
      </c>
      <c r="BA402" s="38"/>
      <c r="BB402" s="36"/>
      <c r="BC402" s="36"/>
    </row>
    <row r="403" spans="1:55" ht="15" customHeight="1">
      <c r="A403" s="38">
        <v>150555</v>
      </c>
      <c r="B403" s="37" t="s">
        <v>1766</v>
      </c>
      <c r="C403" s="39">
        <v>45411</v>
      </c>
      <c r="D403" s="39">
        <v>45418.652893518498</v>
      </c>
      <c r="E403" s="36" t="s">
        <v>674</v>
      </c>
      <c r="F403" s="38">
        <v>10928</v>
      </c>
      <c r="G403" s="36" t="s">
        <v>4845</v>
      </c>
      <c r="H403" s="40">
        <v>82.275000000000006</v>
      </c>
      <c r="I403" s="36"/>
      <c r="J403" s="40">
        <v>7.6845999999999997</v>
      </c>
      <c r="K403" s="41">
        <v>632.25</v>
      </c>
      <c r="L403" s="41">
        <v>0</v>
      </c>
      <c r="M403" s="41"/>
      <c r="N403" s="40">
        <v>82.275000000000006</v>
      </c>
      <c r="O403" s="36" t="s">
        <v>1136</v>
      </c>
      <c r="P403" s="40">
        <v>82.275000000000006</v>
      </c>
      <c r="Q403" s="41">
        <v>632.25</v>
      </c>
      <c r="R403" s="42">
        <v>0</v>
      </c>
      <c r="S403" s="43">
        <v>0</v>
      </c>
      <c r="T403" s="40">
        <v>0</v>
      </c>
      <c r="U403" s="38">
        <v>549</v>
      </c>
      <c r="V403" s="36" t="s">
        <v>1069</v>
      </c>
      <c r="W403" s="36" t="s">
        <v>901</v>
      </c>
      <c r="X403" s="36" t="s">
        <v>1068</v>
      </c>
      <c r="Y403" s="38">
        <v>414</v>
      </c>
      <c r="Z403" s="36" t="s">
        <v>1256</v>
      </c>
      <c r="AA403" s="38">
        <v>21</v>
      </c>
      <c r="AB403" s="36" t="s">
        <v>1108</v>
      </c>
      <c r="AC403" s="38">
        <v>57</v>
      </c>
      <c r="AD403" s="36" t="s">
        <v>1065</v>
      </c>
      <c r="AE403" s="36"/>
      <c r="AF403" s="36" t="s">
        <v>1064</v>
      </c>
      <c r="AG403" s="38">
        <v>52015</v>
      </c>
      <c r="AH403" s="38">
        <v>10244</v>
      </c>
      <c r="AI403" s="36" t="s">
        <v>4348</v>
      </c>
      <c r="AJ403" s="38">
        <v>3145</v>
      </c>
      <c r="AK403" s="36" t="s">
        <v>6601</v>
      </c>
      <c r="AL403" s="36"/>
      <c r="AM403" s="36"/>
      <c r="AN403" s="38">
        <v>52</v>
      </c>
      <c r="AO403" s="36" t="s">
        <v>1062</v>
      </c>
      <c r="AP403" s="36" t="s">
        <v>1448</v>
      </c>
      <c r="AQ403" s="36" t="s">
        <v>1447</v>
      </c>
      <c r="AR403" s="36" t="s">
        <v>1320</v>
      </c>
      <c r="AS403" s="38">
        <v>10928</v>
      </c>
      <c r="AT403" s="36" t="s">
        <v>4841</v>
      </c>
      <c r="AU403" s="42">
        <v>82.275000000000006</v>
      </c>
      <c r="AV403" s="44">
        <v>100</v>
      </c>
      <c r="AW403" s="42">
        <v>82.275000000000006</v>
      </c>
      <c r="AX403" s="36" t="s">
        <v>1136</v>
      </c>
      <c r="AY403" s="42">
        <v>7.6845999999999997</v>
      </c>
      <c r="AZ403" s="43">
        <v>632.25</v>
      </c>
      <c r="BA403" s="38"/>
      <c r="BB403" s="36"/>
      <c r="BC403" s="36"/>
    </row>
    <row r="404" spans="1:55" ht="15" customHeight="1">
      <c r="A404" s="38">
        <v>150554</v>
      </c>
      <c r="B404" s="37" t="s">
        <v>1766</v>
      </c>
      <c r="C404" s="39">
        <v>45411</v>
      </c>
      <c r="D404" s="39">
        <v>45418.652893518498</v>
      </c>
      <c r="E404" s="36" t="s">
        <v>674</v>
      </c>
      <c r="F404" s="38">
        <v>10928</v>
      </c>
      <c r="G404" s="36" t="s">
        <v>5583</v>
      </c>
      <c r="H404" s="40">
        <v>56.45</v>
      </c>
      <c r="I404" s="36"/>
      <c r="J404" s="40">
        <v>11.200200000000001</v>
      </c>
      <c r="K404" s="41">
        <v>632.25</v>
      </c>
      <c r="L404" s="41">
        <v>0</v>
      </c>
      <c r="M404" s="41"/>
      <c r="N404" s="40">
        <v>56.45</v>
      </c>
      <c r="O404" s="36" t="s">
        <v>1136</v>
      </c>
      <c r="P404" s="40">
        <v>56.45</v>
      </c>
      <c r="Q404" s="41">
        <v>632.25</v>
      </c>
      <c r="R404" s="42">
        <v>0</v>
      </c>
      <c r="S404" s="43">
        <v>0</v>
      </c>
      <c r="T404" s="40">
        <v>0</v>
      </c>
      <c r="U404" s="38">
        <v>549</v>
      </c>
      <c r="V404" s="36" t="s">
        <v>1069</v>
      </c>
      <c r="W404" s="36" t="s">
        <v>901</v>
      </c>
      <c r="X404" s="36" t="s">
        <v>1068</v>
      </c>
      <c r="Y404" s="38">
        <v>414</v>
      </c>
      <c r="Z404" s="36" t="s">
        <v>1256</v>
      </c>
      <c r="AA404" s="38">
        <v>21</v>
      </c>
      <c r="AB404" s="36" t="s">
        <v>1108</v>
      </c>
      <c r="AC404" s="38">
        <v>57</v>
      </c>
      <c r="AD404" s="36" t="s">
        <v>1065</v>
      </c>
      <c r="AE404" s="36"/>
      <c r="AF404" s="36" t="s">
        <v>1064</v>
      </c>
      <c r="AG404" s="38">
        <v>52015</v>
      </c>
      <c r="AH404" s="38">
        <v>10244</v>
      </c>
      <c r="AI404" s="36" t="s">
        <v>4348</v>
      </c>
      <c r="AJ404" s="38">
        <v>3145</v>
      </c>
      <c r="AK404" s="36" t="s">
        <v>6601</v>
      </c>
      <c r="AL404" s="36"/>
      <c r="AM404" s="36"/>
      <c r="AN404" s="38">
        <v>52</v>
      </c>
      <c r="AO404" s="36" t="s">
        <v>1062</v>
      </c>
      <c r="AP404" s="36" t="s">
        <v>1448</v>
      </c>
      <c r="AQ404" s="36" t="s">
        <v>1447</v>
      </c>
      <c r="AR404" s="36" t="s">
        <v>1320</v>
      </c>
      <c r="AS404" s="38">
        <v>10928</v>
      </c>
      <c r="AT404" s="36" t="s">
        <v>4841</v>
      </c>
      <c r="AU404" s="42">
        <v>56.45</v>
      </c>
      <c r="AV404" s="44">
        <v>100</v>
      </c>
      <c r="AW404" s="42">
        <v>56.45</v>
      </c>
      <c r="AX404" s="36" t="s">
        <v>1136</v>
      </c>
      <c r="AY404" s="42">
        <v>11.200200000000001</v>
      </c>
      <c r="AZ404" s="43">
        <v>632.25</v>
      </c>
      <c r="BA404" s="38"/>
      <c r="BB404" s="36"/>
      <c r="BC404" s="36"/>
    </row>
    <row r="405" spans="1:55" ht="15" customHeight="1">
      <c r="A405" s="38">
        <v>150553</v>
      </c>
      <c r="B405" s="37" t="s">
        <v>1766</v>
      </c>
      <c r="C405" s="39">
        <v>45411</v>
      </c>
      <c r="D405" s="39">
        <v>45418.652893518498</v>
      </c>
      <c r="E405" s="36" t="s">
        <v>674</v>
      </c>
      <c r="F405" s="38">
        <v>10928</v>
      </c>
      <c r="G405" s="36" t="s">
        <v>4846</v>
      </c>
      <c r="H405" s="40">
        <v>88.25</v>
      </c>
      <c r="I405" s="36"/>
      <c r="J405" s="40">
        <v>7.1642999999999999</v>
      </c>
      <c r="K405" s="41">
        <v>632.25</v>
      </c>
      <c r="L405" s="41">
        <v>0</v>
      </c>
      <c r="M405" s="41"/>
      <c r="N405" s="40">
        <v>88.25</v>
      </c>
      <c r="O405" s="36" t="s">
        <v>1136</v>
      </c>
      <c r="P405" s="40">
        <v>88.25</v>
      </c>
      <c r="Q405" s="41">
        <v>632.25</v>
      </c>
      <c r="R405" s="42">
        <v>0</v>
      </c>
      <c r="S405" s="43">
        <v>0</v>
      </c>
      <c r="T405" s="40">
        <v>0</v>
      </c>
      <c r="U405" s="38">
        <v>549</v>
      </c>
      <c r="V405" s="36" t="s">
        <v>1069</v>
      </c>
      <c r="W405" s="36" t="s">
        <v>901</v>
      </c>
      <c r="X405" s="36" t="s">
        <v>1068</v>
      </c>
      <c r="Y405" s="38">
        <v>414</v>
      </c>
      <c r="Z405" s="36" t="s">
        <v>1256</v>
      </c>
      <c r="AA405" s="38">
        <v>21</v>
      </c>
      <c r="AB405" s="36" t="s">
        <v>1108</v>
      </c>
      <c r="AC405" s="38">
        <v>57</v>
      </c>
      <c r="AD405" s="36" t="s">
        <v>1065</v>
      </c>
      <c r="AE405" s="36"/>
      <c r="AF405" s="36" t="s">
        <v>1064</v>
      </c>
      <c r="AG405" s="38">
        <v>52015</v>
      </c>
      <c r="AH405" s="38">
        <v>10244</v>
      </c>
      <c r="AI405" s="36" t="s">
        <v>4348</v>
      </c>
      <c r="AJ405" s="38">
        <v>3145</v>
      </c>
      <c r="AK405" s="36" t="s">
        <v>6601</v>
      </c>
      <c r="AL405" s="36"/>
      <c r="AM405" s="36"/>
      <c r="AN405" s="38">
        <v>52</v>
      </c>
      <c r="AO405" s="36" t="s">
        <v>1062</v>
      </c>
      <c r="AP405" s="36" t="s">
        <v>1448</v>
      </c>
      <c r="AQ405" s="36" t="s">
        <v>1447</v>
      </c>
      <c r="AR405" s="36" t="s">
        <v>1320</v>
      </c>
      <c r="AS405" s="38">
        <v>10928</v>
      </c>
      <c r="AT405" s="36" t="s">
        <v>4841</v>
      </c>
      <c r="AU405" s="42">
        <v>88.25</v>
      </c>
      <c r="AV405" s="44">
        <v>100</v>
      </c>
      <c r="AW405" s="42">
        <v>88.25</v>
      </c>
      <c r="AX405" s="36" t="s">
        <v>1136</v>
      </c>
      <c r="AY405" s="42">
        <v>7.1642999999999999</v>
      </c>
      <c r="AZ405" s="43">
        <v>632.25</v>
      </c>
      <c r="BA405" s="38"/>
      <c r="BB405" s="36"/>
      <c r="BC405" s="36"/>
    </row>
    <row r="406" spans="1:55" ht="15" customHeight="1">
      <c r="A406" s="38">
        <v>150552</v>
      </c>
      <c r="B406" s="37" t="s">
        <v>1766</v>
      </c>
      <c r="C406" s="39">
        <v>45411</v>
      </c>
      <c r="D406" s="39">
        <v>45418.652893518498</v>
      </c>
      <c r="E406" s="36" t="s">
        <v>674</v>
      </c>
      <c r="F406" s="38">
        <v>10928</v>
      </c>
      <c r="G406" s="36" t="s">
        <v>4844</v>
      </c>
      <c r="H406" s="40">
        <v>34.475000000000001</v>
      </c>
      <c r="I406" s="36"/>
      <c r="J406" s="40">
        <v>18.339400000000001</v>
      </c>
      <c r="K406" s="41">
        <v>632.25</v>
      </c>
      <c r="L406" s="41">
        <v>0</v>
      </c>
      <c r="M406" s="41"/>
      <c r="N406" s="40">
        <v>34.475000000000001</v>
      </c>
      <c r="O406" s="36" t="s">
        <v>1136</v>
      </c>
      <c r="P406" s="40">
        <v>34.475000000000001</v>
      </c>
      <c r="Q406" s="41">
        <v>632.25</v>
      </c>
      <c r="R406" s="42">
        <v>0</v>
      </c>
      <c r="S406" s="43">
        <v>0</v>
      </c>
      <c r="T406" s="40">
        <v>0</v>
      </c>
      <c r="U406" s="38">
        <v>549</v>
      </c>
      <c r="V406" s="36" t="s">
        <v>1069</v>
      </c>
      <c r="W406" s="36" t="s">
        <v>901</v>
      </c>
      <c r="X406" s="36" t="s">
        <v>1068</v>
      </c>
      <c r="Y406" s="38">
        <v>414</v>
      </c>
      <c r="Z406" s="36" t="s">
        <v>1256</v>
      </c>
      <c r="AA406" s="38">
        <v>21</v>
      </c>
      <c r="AB406" s="36" t="s">
        <v>1108</v>
      </c>
      <c r="AC406" s="38">
        <v>57</v>
      </c>
      <c r="AD406" s="36" t="s">
        <v>1065</v>
      </c>
      <c r="AE406" s="36"/>
      <c r="AF406" s="36" t="s">
        <v>1064</v>
      </c>
      <c r="AG406" s="38">
        <v>52015</v>
      </c>
      <c r="AH406" s="38">
        <v>10244</v>
      </c>
      <c r="AI406" s="36" t="s">
        <v>4348</v>
      </c>
      <c r="AJ406" s="38">
        <v>3145</v>
      </c>
      <c r="AK406" s="36" t="s">
        <v>6601</v>
      </c>
      <c r="AL406" s="36"/>
      <c r="AM406" s="36"/>
      <c r="AN406" s="38">
        <v>52</v>
      </c>
      <c r="AO406" s="36" t="s">
        <v>1062</v>
      </c>
      <c r="AP406" s="36" t="s">
        <v>1448</v>
      </c>
      <c r="AQ406" s="36" t="s">
        <v>1447</v>
      </c>
      <c r="AR406" s="36" t="s">
        <v>1320</v>
      </c>
      <c r="AS406" s="38">
        <v>10928</v>
      </c>
      <c r="AT406" s="36" t="s">
        <v>4841</v>
      </c>
      <c r="AU406" s="42">
        <v>34.475000000000001</v>
      </c>
      <c r="AV406" s="44">
        <v>100</v>
      </c>
      <c r="AW406" s="42">
        <v>34.475000000000001</v>
      </c>
      <c r="AX406" s="36" t="s">
        <v>1136</v>
      </c>
      <c r="AY406" s="42">
        <v>18.339400000000001</v>
      </c>
      <c r="AZ406" s="43">
        <v>632.25</v>
      </c>
      <c r="BA406" s="38"/>
      <c r="BB406" s="36"/>
      <c r="BC406" s="36"/>
    </row>
    <row r="407" spans="1:55" ht="15" customHeight="1">
      <c r="A407" s="38">
        <v>150354</v>
      </c>
      <c r="B407" s="37" t="s">
        <v>1073</v>
      </c>
      <c r="C407" s="39">
        <v>45386</v>
      </c>
      <c r="D407" s="39">
        <v>45418.478437500002</v>
      </c>
      <c r="E407" s="36" t="s">
        <v>6599</v>
      </c>
      <c r="F407" s="38">
        <v>18507</v>
      </c>
      <c r="G407" s="36" t="s">
        <v>5523</v>
      </c>
      <c r="H407" s="40">
        <v>20</v>
      </c>
      <c r="I407" s="36"/>
      <c r="J407" s="40">
        <v>16.3</v>
      </c>
      <c r="K407" s="41">
        <v>326</v>
      </c>
      <c r="L407" s="41">
        <v>0</v>
      </c>
      <c r="M407" s="41">
        <v>0</v>
      </c>
      <c r="N407" s="40">
        <v>20</v>
      </c>
      <c r="O407" s="36" t="s">
        <v>1079</v>
      </c>
      <c r="P407" s="40">
        <v>20</v>
      </c>
      <c r="Q407" s="41">
        <v>326</v>
      </c>
      <c r="R407" s="42">
        <v>0</v>
      </c>
      <c r="S407" s="43">
        <v>0</v>
      </c>
      <c r="T407" s="40"/>
      <c r="U407" s="38">
        <v>549</v>
      </c>
      <c r="V407" s="36" t="s">
        <v>1069</v>
      </c>
      <c r="W407" s="36" t="s">
        <v>901</v>
      </c>
      <c r="X407" s="36" t="s">
        <v>1068</v>
      </c>
      <c r="Y407" s="38">
        <v>314</v>
      </c>
      <c r="Z407" s="36" t="s">
        <v>1225</v>
      </c>
      <c r="AA407" s="38">
        <v>21</v>
      </c>
      <c r="AB407" s="36" t="s">
        <v>1108</v>
      </c>
      <c r="AC407" s="38">
        <v>57</v>
      </c>
      <c r="AD407" s="36" t="s">
        <v>1065</v>
      </c>
      <c r="AE407" s="36" t="s">
        <v>6600</v>
      </c>
      <c r="AF407" s="36" t="s">
        <v>1064</v>
      </c>
      <c r="AG407" s="38">
        <v>52009</v>
      </c>
      <c r="AH407" s="38">
        <v>1323</v>
      </c>
      <c r="AI407" s="36" t="s">
        <v>1616</v>
      </c>
      <c r="AJ407" s="38"/>
      <c r="AK407" s="36"/>
      <c r="AL407" s="36" t="s">
        <v>4276</v>
      </c>
      <c r="AM407" s="36" t="s">
        <v>6597</v>
      </c>
      <c r="AN407" s="38">
        <v>52</v>
      </c>
      <c r="AO407" s="36" t="s">
        <v>1062</v>
      </c>
      <c r="AP407" s="36" t="s">
        <v>1262</v>
      </c>
      <c r="AQ407" s="36" t="s">
        <v>1261</v>
      </c>
      <c r="AR407" s="36" t="s">
        <v>1260</v>
      </c>
      <c r="AS407" s="38">
        <v>18507</v>
      </c>
      <c r="AT407" s="36" t="s">
        <v>5523</v>
      </c>
      <c r="AU407" s="42">
        <v>20</v>
      </c>
      <c r="AV407" s="44">
        <v>100</v>
      </c>
      <c r="AW407" s="42">
        <v>20</v>
      </c>
      <c r="AX407" s="36" t="s">
        <v>1079</v>
      </c>
      <c r="AY407" s="42">
        <v>16.3</v>
      </c>
      <c r="AZ407" s="43">
        <v>326</v>
      </c>
      <c r="BA407" s="38"/>
      <c r="BB407" s="36"/>
      <c r="BC407" s="36"/>
    </row>
    <row r="408" spans="1:55" ht="15" customHeight="1">
      <c r="A408" s="38">
        <v>150353</v>
      </c>
      <c r="B408" s="37" t="s">
        <v>1073</v>
      </c>
      <c r="C408" s="39">
        <v>45386</v>
      </c>
      <c r="D408" s="39">
        <v>45418.478437500002</v>
      </c>
      <c r="E408" s="36" t="s">
        <v>6599</v>
      </c>
      <c r="F408" s="38">
        <v>16593</v>
      </c>
      <c r="G408" s="36" t="s">
        <v>5839</v>
      </c>
      <c r="H408" s="40">
        <v>20</v>
      </c>
      <c r="I408" s="36"/>
      <c r="J408" s="40">
        <v>16.3</v>
      </c>
      <c r="K408" s="41">
        <v>326</v>
      </c>
      <c r="L408" s="41">
        <v>0</v>
      </c>
      <c r="M408" s="41">
        <v>0</v>
      </c>
      <c r="N408" s="40">
        <v>20</v>
      </c>
      <c r="O408" s="36" t="s">
        <v>1079</v>
      </c>
      <c r="P408" s="40">
        <v>20</v>
      </c>
      <c r="Q408" s="41">
        <v>326</v>
      </c>
      <c r="R408" s="42">
        <v>0</v>
      </c>
      <c r="S408" s="43">
        <v>0</v>
      </c>
      <c r="T408" s="40"/>
      <c r="U408" s="38">
        <v>549</v>
      </c>
      <c r="V408" s="36" t="s">
        <v>1069</v>
      </c>
      <c r="W408" s="36" t="s">
        <v>901</v>
      </c>
      <c r="X408" s="36" t="s">
        <v>1068</v>
      </c>
      <c r="Y408" s="38">
        <v>314</v>
      </c>
      <c r="Z408" s="36" t="s">
        <v>1225</v>
      </c>
      <c r="AA408" s="38">
        <v>21</v>
      </c>
      <c r="AB408" s="36" t="s">
        <v>1108</v>
      </c>
      <c r="AC408" s="38">
        <v>57</v>
      </c>
      <c r="AD408" s="36" t="s">
        <v>1065</v>
      </c>
      <c r="AE408" s="36" t="s">
        <v>6598</v>
      </c>
      <c r="AF408" s="36" t="s">
        <v>1064</v>
      </c>
      <c r="AG408" s="38">
        <v>52009</v>
      </c>
      <c r="AH408" s="38">
        <v>1323</v>
      </c>
      <c r="AI408" s="36" t="s">
        <v>1616</v>
      </c>
      <c r="AJ408" s="38"/>
      <c r="AK408" s="36"/>
      <c r="AL408" s="36" t="s">
        <v>4276</v>
      </c>
      <c r="AM408" s="36" t="s">
        <v>6597</v>
      </c>
      <c r="AN408" s="38">
        <v>52</v>
      </c>
      <c r="AO408" s="36" t="s">
        <v>1062</v>
      </c>
      <c r="AP408" s="36" t="s">
        <v>1262</v>
      </c>
      <c r="AQ408" s="36" t="s">
        <v>1261</v>
      </c>
      <c r="AR408" s="36" t="s">
        <v>1260</v>
      </c>
      <c r="AS408" s="38">
        <v>16593</v>
      </c>
      <c r="AT408" s="36" t="s">
        <v>5839</v>
      </c>
      <c r="AU408" s="42">
        <v>20</v>
      </c>
      <c r="AV408" s="44">
        <v>100</v>
      </c>
      <c r="AW408" s="42">
        <v>20</v>
      </c>
      <c r="AX408" s="36" t="s">
        <v>1079</v>
      </c>
      <c r="AY408" s="42">
        <v>16.3</v>
      </c>
      <c r="AZ408" s="43">
        <v>326</v>
      </c>
      <c r="BA408" s="38"/>
      <c r="BB408" s="36"/>
      <c r="BC408" s="36"/>
    </row>
    <row r="409" spans="1:55" ht="15" customHeight="1">
      <c r="A409" s="38">
        <v>150225</v>
      </c>
      <c r="B409" s="37" t="s">
        <v>1073</v>
      </c>
      <c r="C409" s="39">
        <v>45399</v>
      </c>
      <c r="D409" s="39">
        <v>45417.475266203699</v>
      </c>
      <c r="E409" s="36" t="s">
        <v>6596</v>
      </c>
      <c r="F409" s="38">
        <v>10858</v>
      </c>
      <c r="G409" s="36" t="s">
        <v>6592</v>
      </c>
      <c r="H409" s="40">
        <v>1</v>
      </c>
      <c r="I409" s="36"/>
      <c r="J409" s="40">
        <v>1600</v>
      </c>
      <c r="K409" s="41">
        <v>1600</v>
      </c>
      <c r="L409" s="41">
        <v>0</v>
      </c>
      <c r="M409" s="41">
        <v>0</v>
      </c>
      <c r="N409" s="40">
        <v>1</v>
      </c>
      <c r="O409" s="36" t="s">
        <v>1079</v>
      </c>
      <c r="P409" s="40">
        <v>1</v>
      </c>
      <c r="Q409" s="41">
        <v>1600</v>
      </c>
      <c r="R409" s="42">
        <v>0</v>
      </c>
      <c r="S409" s="43">
        <v>0</v>
      </c>
      <c r="T409" s="40"/>
      <c r="U409" s="38">
        <v>549</v>
      </c>
      <c r="V409" s="36" t="s">
        <v>1069</v>
      </c>
      <c r="W409" s="36" t="s">
        <v>901</v>
      </c>
      <c r="X409" s="36" t="s">
        <v>1068</v>
      </c>
      <c r="Y409" s="38">
        <v>414</v>
      </c>
      <c r="Z409" s="36" t="s">
        <v>1256</v>
      </c>
      <c r="AA409" s="38">
        <v>9</v>
      </c>
      <c r="AB409" s="36" t="s">
        <v>1122</v>
      </c>
      <c r="AC409" s="38">
        <v>41</v>
      </c>
      <c r="AD409" s="36" t="s">
        <v>3222</v>
      </c>
      <c r="AE409" s="36"/>
      <c r="AF409" s="36" t="s">
        <v>1064</v>
      </c>
      <c r="AG409" s="38">
        <v>51999</v>
      </c>
      <c r="AH409" s="38">
        <v>14003</v>
      </c>
      <c r="AI409" s="36" t="s">
        <v>6595</v>
      </c>
      <c r="AJ409" s="38"/>
      <c r="AK409" s="36"/>
      <c r="AL409" s="36" t="s">
        <v>6594</v>
      </c>
      <c r="AM409" s="36" t="s">
        <v>6593</v>
      </c>
      <c r="AN409" s="38">
        <v>52</v>
      </c>
      <c r="AO409" s="36" t="s">
        <v>1062</v>
      </c>
      <c r="AP409" s="36" t="s">
        <v>1262</v>
      </c>
      <c r="AQ409" s="36" t="s">
        <v>1261</v>
      </c>
      <c r="AR409" s="36" t="s">
        <v>1260</v>
      </c>
      <c r="AS409" s="38">
        <v>10858</v>
      </c>
      <c r="AT409" s="36" t="s">
        <v>6592</v>
      </c>
      <c r="AU409" s="42">
        <v>1</v>
      </c>
      <c r="AV409" s="44">
        <v>100</v>
      </c>
      <c r="AW409" s="42">
        <v>1</v>
      </c>
      <c r="AX409" s="36" t="s">
        <v>1079</v>
      </c>
      <c r="AY409" s="42">
        <v>1600</v>
      </c>
      <c r="AZ409" s="43">
        <v>1600</v>
      </c>
      <c r="BA409" s="38"/>
      <c r="BB409" s="36"/>
      <c r="BC409" s="36"/>
    </row>
    <row r="410" spans="1:55" ht="15" customHeight="1">
      <c r="A410" s="38">
        <v>148919</v>
      </c>
      <c r="B410" s="37" t="s">
        <v>1073</v>
      </c>
      <c r="C410" s="39">
        <v>45400</v>
      </c>
      <c r="D410" s="39">
        <v>45414.483032407399</v>
      </c>
      <c r="E410" s="36" t="s">
        <v>6591</v>
      </c>
      <c r="F410" s="38">
        <v>948</v>
      </c>
      <c r="G410" s="36" t="s">
        <v>6587</v>
      </c>
      <c r="H410" s="40">
        <v>10</v>
      </c>
      <c r="I410" s="36"/>
      <c r="J410" s="40">
        <v>8.08</v>
      </c>
      <c r="K410" s="41">
        <v>80.8</v>
      </c>
      <c r="L410" s="41">
        <v>0</v>
      </c>
      <c r="M410" s="41">
        <v>0</v>
      </c>
      <c r="N410" s="40">
        <v>10</v>
      </c>
      <c r="O410" s="36" t="s">
        <v>1136</v>
      </c>
      <c r="P410" s="40">
        <v>10</v>
      </c>
      <c r="Q410" s="41">
        <v>80.8</v>
      </c>
      <c r="R410" s="42">
        <v>0</v>
      </c>
      <c r="S410" s="43">
        <v>0</v>
      </c>
      <c r="T410" s="40"/>
      <c r="U410" s="38">
        <v>549</v>
      </c>
      <c r="V410" s="36" t="s">
        <v>1069</v>
      </c>
      <c r="W410" s="36" t="s">
        <v>901</v>
      </c>
      <c r="X410" s="36" t="s">
        <v>1068</v>
      </c>
      <c r="Y410" s="38">
        <v>314</v>
      </c>
      <c r="Z410" s="36" t="s">
        <v>1225</v>
      </c>
      <c r="AA410" s="38">
        <v>9</v>
      </c>
      <c r="AB410" s="36" t="s">
        <v>1122</v>
      </c>
      <c r="AC410" s="38">
        <v>41</v>
      </c>
      <c r="AD410" s="36" t="s">
        <v>3222</v>
      </c>
      <c r="AE410" s="36" t="s">
        <v>6590</v>
      </c>
      <c r="AF410" s="36" t="s">
        <v>1064</v>
      </c>
      <c r="AG410" s="38">
        <v>51913</v>
      </c>
      <c r="AH410" s="38">
        <v>1437</v>
      </c>
      <c r="AI410" s="36" t="s">
        <v>2167</v>
      </c>
      <c r="AJ410" s="38"/>
      <c r="AK410" s="36"/>
      <c r="AL410" s="36" t="s">
        <v>6589</v>
      </c>
      <c r="AM410" s="36" t="s">
        <v>6588</v>
      </c>
      <c r="AN410" s="38">
        <v>52</v>
      </c>
      <c r="AO410" s="36" t="s">
        <v>1062</v>
      </c>
      <c r="AP410" s="36" t="s">
        <v>1262</v>
      </c>
      <c r="AQ410" s="36" t="s">
        <v>1261</v>
      </c>
      <c r="AR410" s="36" t="s">
        <v>1260</v>
      </c>
      <c r="AS410" s="38">
        <v>948</v>
      </c>
      <c r="AT410" s="36" t="s">
        <v>6587</v>
      </c>
      <c r="AU410" s="42">
        <v>10</v>
      </c>
      <c r="AV410" s="44">
        <v>100</v>
      </c>
      <c r="AW410" s="42">
        <v>10</v>
      </c>
      <c r="AX410" s="36" t="s">
        <v>1136</v>
      </c>
      <c r="AY410" s="42">
        <v>8.08</v>
      </c>
      <c r="AZ410" s="43">
        <v>80.8</v>
      </c>
      <c r="BA410" s="38"/>
      <c r="BB410" s="36"/>
      <c r="BC410" s="36"/>
    </row>
    <row r="411" spans="1:55" ht="15" customHeight="1">
      <c r="A411" s="38">
        <v>148646</v>
      </c>
      <c r="B411" s="37" t="s">
        <v>1073</v>
      </c>
      <c r="C411" s="39">
        <v>45407</v>
      </c>
      <c r="D411" s="39">
        <v>45412.454039351898</v>
      </c>
      <c r="E411" s="36" t="s">
        <v>6586</v>
      </c>
      <c r="F411" s="38">
        <v>18896</v>
      </c>
      <c r="G411" s="36" t="s">
        <v>6585</v>
      </c>
      <c r="H411" s="40">
        <v>1</v>
      </c>
      <c r="I411" s="36"/>
      <c r="J411" s="40">
        <v>680</v>
      </c>
      <c r="K411" s="41">
        <v>680</v>
      </c>
      <c r="L411" s="41">
        <v>0</v>
      </c>
      <c r="M411" s="41">
        <v>0</v>
      </c>
      <c r="N411" s="40">
        <v>1</v>
      </c>
      <c r="O411" s="36" t="s">
        <v>1079</v>
      </c>
      <c r="P411" s="40">
        <v>1</v>
      </c>
      <c r="Q411" s="41">
        <v>680</v>
      </c>
      <c r="R411" s="42">
        <v>0</v>
      </c>
      <c r="S411" s="43">
        <v>0</v>
      </c>
      <c r="T411" s="40"/>
      <c r="U411" s="38">
        <v>549</v>
      </c>
      <c r="V411" s="36" t="s">
        <v>1069</v>
      </c>
      <c r="W411" s="36" t="s">
        <v>901</v>
      </c>
      <c r="X411" s="36" t="s">
        <v>1068</v>
      </c>
      <c r="Y411" s="38">
        <v>414</v>
      </c>
      <c r="Z411" s="36" t="s">
        <v>1256</v>
      </c>
      <c r="AA411" s="38">
        <v>21</v>
      </c>
      <c r="AB411" s="36" t="s">
        <v>1108</v>
      </c>
      <c r="AC411" s="38">
        <v>57</v>
      </c>
      <c r="AD411" s="36" t="s">
        <v>1065</v>
      </c>
      <c r="AE411" s="36"/>
      <c r="AF411" s="36" t="s">
        <v>1064</v>
      </c>
      <c r="AG411" s="38">
        <v>51888</v>
      </c>
      <c r="AH411" s="38">
        <v>14052</v>
      </c>
      <c r="AI411" s="36" t="s">
        <v>5983</v>
      </c>
      <c r="AJ411" s="38"/>
      <c r="AK411" s="36"/>
      <c r="AL411" s="36" t="s">
        <v>6584</v>
      </c>
      <c r="AM411" s="36" t="s">
        <v>6583</v>
      </c>
      <c r="AN411" s="38">
        <v>52</v>
      </c>
      <c r="AO411" s="36" t="s">
        <v>1062</v>
      </c>
      <c r="AP411" s="36" t="s">
        <v>4416</v>
      </c>
      <c r="AQ411" s="36" t="s">
        <v>4330</v>
      </c>
      <c r="AR411" s="36" t="s">
        <v>1075</v>
      </c>
      <c r="AS411" s="38">
        <v>18896</v>
      </c>
      <c r="AT411" s="36" t="s">
        <v>5980</v>
      </c>
      <c r="AU411" s="42">
        <v>1</v>
      </c>
      <c r="AV411" s="44">
        <v>100</v>
      </c>
      <c r="AW411" s="42">
        <v>1</v>
      </c>
      <c r="AX411" s="36" t="s">
        <v>1079</v>
      </c>
      <c r="AY411" s="42">
        <v>680</v>
      </c>
      <c r="AZ411" s="43">
        <v>680</v>
      </c>
      <c r="BA411" s="38"/>
      <c r="BB411" s="36"/>
      <c r="BC411" s="36"/>
    </row>
    <row r="412" spans="1:55" ht="15" customHeight="1">
      <c r="A412" s="38">
        <v>148451</v>
      </c>
      <c r="B412" s="37" t="s">
        <v>1073</v>
      </c>
      <c r="C412" s="39">
        <v>45407</v>
      </c>
      <c r="D412" s="39">
        <v>45411.688125000001</v>
      </c>
      <c r="E412" s="36" t="s">
        <v>6582</v>
      </c>
      <c r="F412" s="38">
        <v>18747</v>
      </c>
      <c r="G412" s="36" t="s">
        <v>5917</v>
      </c>
      <c r="H412" s="40">
        <v>5</v>
      </c>
      <c r="I412" s="36"/>
      <c r="J412" s="40">
        <v>5.6</v>
      </c>
      <c r="K412" s="41">
        <v>28</v>
      </c>
      <c r="L412" s="41">
        <v>0</v>
      </c>
      <c r="M412" s="41">
        <v>0</v>
      </c>
      <c r="N412" s="40">
        <v>5</v>
      </c>
      <c r="O412" s="36" t="s">
        <v>1079</v>
      </c>
      <c r="P412" s="40">
        <v>5</v>
      </c>
      <c r="Q412" s="41">
        <v>28</v>
      </c>
      <c r="R412" s="42">
        <v>0</v>
      </c>
      <c r="S412" s="43">
        <v>0</v>
      </c>
      <c r="T412" s="40"/>
      <c r="U412" s="38">
        <v>549</v>
      </c>
      <c r="V412" s="36" t="s">
        <v>1069</v>
      </c>
      <c r="W412" s="36" t="s">
        <v>901</v>
      </c>
      <c r="X412" s="36" t="s">
        <v>1068</v>
      </c>
      <c r="Y412" s="38">
        <v>442</v>
      </c>
      <c r="Z412" s="36" t="s">
        <v>1201</v>
      </c>
      <c r="AA412" s="38">
        <v>9</v>
      </c>
      <c r="AB412" s="36" t="s">
        <v>1122</v>
      </c>
      <c r="AC412" s="38">
        <v>41</v>
      </c>
      <c r="AD412" s="36" t="s">
        <v>3222</v>
      </c>
      <c r="AE412" s="36" t="s">
        <v>6581</v>
      </c>
      <c r="AF412" s="36" t="s">
        <v>1064</v>
      </c>
      <c r="AG412" s="38">
        <v>51864</v>
      </c>
      <c r="AH412" s="38">
        <v>1353</v>
      </c>
      <c r="AI412" s="36" t="s">
        <v>1430</v>
      </c>
      <c r="AJ412" s="38"/>
      <c r="AK412" s="36"/>
      <c r="AL412" s="36" t="s">
        <v>6580</v>
      </c>
      <c r="AM412" s="36" t="s">
        <v>6579</v>
      </c>
      <c r="AN412" s="38">
        <v>52</v>
      </c>
      <c r="AO412" s="36" t="s">
        <v>1062</v>
      </c>
      <c r="AP412" s="36" t="s">
        <v>1262</v>
      </c>
      <c r="AQ412" s="36" t="s">
        <v>1261</v>
      </c>
      <c r="AR412" s="36" t="s">
        <v>1260</v>
      </c>
      <c r="AS412" s="38">
        <v>18747</v>
      </c>
      <c r="AT412" s="36" t="s">
        <v>5917</v>
      </c>
      <c r="AU412" s="42">
        <v>5</v>
      </c>
      <c r="AV412" s="44">
        <v>100</v>
      </c>
      <c r="AW412" s="42">
        <v>5</v>
      </c>
      <c r="AX412" s="36" t="s">
        <v>1079</v>
      </c>
      <c r="AY412" s="42">
        <v>5.6</v>
      </c>
      <c r="AZ412" s="43">
        <v>28</v>
      </c>
      <c r="BA412" s="38"/>
      <c r="BB412" s="36"/>
      <c r="BC412" s="36"/>
    </row>
    <row r="413" spans="1:55" ht="15" customHeight="1">
      <c r="A413" s="38">
        <v>148447</v>
      </c>
      <c r="B413" s="37" t="s">
        <v>1073</v>
      </c>
      <c r="C413" s="39">
        <v>45407</v>
      </c>
      <c r="D413" s="39">
        <v>45411.6852083333</v>
      </c>
      <c r="E413" s="36" t="s">
        <v>455</v>
      </c>
      <c r="F413" s="38">
        <v>18978</v>
      </c>
      <c r="G413" s="36" t="s">
        <v>6156</v>
      </c>
      <c r="H413" s="40">
        <v>2</v>
      </c>
      <c r="I413" s="36"/>
      <c r="J413" s="40">
        <v>6</v>
      </c>
      <c r="K413" s="41">
        <v>12</v>
      </c>
      <c r="L413" s="41">
        <v>0</v>
      </c>
      <c r="M413" s="41">
        <v>0</v>
      </c>
      <c r="N413" s="40">
        <v>2</v>
      </c>
      <c r="O413" s="36" t="s">
        <v>1079</v>
      </c>
      <c r="P413" s="40">
        <v>2</v>
      </c>
      <c r="Q413" s="41">
        <v>12</v>
      </c>
      <c r="R413" s="42">
        <v>0</v>
      </c>
      <c r="S413" s="43">
        <v>0</v>
      </c>
      <c r="T413" s="40"/>
      <c r="U413" s="38">
        <v>549</v>
      </c>
      <c r="V413" s="36" t="s">
        <v>1069</v>
      </c>
      <c r="W413" s="36" t="s">
        <v>1124</v>
      </c>
      <c r="X413" s="36" t="s">
        <v>1068</v>
      </c>
      <c r="Y413" s="38">
        <v>332</v>
      </c>
      <c r="Z413" s="36" t="s">
        <v>1133</v>
      </c>
      <c r="AA413" s="38">
        <v>21</v>
      </c>
      <c r="AB413" s="36" t="s">
        <v>1108</v>
      </c>
      <c r="AC413" s="38">
        <v>57</v>
      </c>
      <c r="AD413" s="36" t="s">
        <v>1065</v>
      </c>
      <c r="AE413" s="36"/>
      <c r="AF413" s="36" t="s">
        <v>1064</v>
      </c>
      <c r="AG413" s="38">
        <v>51861</v>
      </c>
      <c r="AH413" s="38">
        <v>9587</v>
      </c>
      <c r="AI413" s="36" t="s">
        <v>4891</v>
      </c>
      <c r="AJ413" s="38"/>
      <c r="AK413" s="36"/>
      <c r="AL413" s="36" t="s">
        <v>6578</v>
      </c>
      <c r="AM413" s="36" t="s">
        <v>6577</v>
      </c>
      <c r="AN413" s="38">
        <v>52</v>
      </c>
      <c r="AO413" s="36" t="s">
        <v>1062</v>
      </c>
      <c r="AP413" s="36" t="s">
        <v>1469</v>
      </c>
      <c r="AQ413" s="36" t="s">
        <v>1447</v>
      </c>
      <c r="AR413" s="36" t="s">
        <v>1075</v>
      </c>
      <c r="AS413" s="38">
        <v>18978</v>
      </c>
      <c r="AT413" s="36" t="s">
        <v>6156</v>
      </c>
      <c r="AU413" s="42">
        <v>2</v>
      </c>
      <c r="AV413" s="44">
        <v>100</v>
      </c>
      <c r="AW413" s="42">
        <v>2</v>
      </c>
      <c r="AX413" s="36" t="s">
        <v>1079</v>
      </c>
      <c r="AY413" s="42">
        <v>6</v>
      </c>
      <c r="AZ413" s="43">
        <v>12</v>
      </c>
      <c r="BA413" s="38"/>
      <c r="BB413" s="36"/>
      <c r="BC413" s="36"/>
    </row>
    <row r="414" spans="1:55" ht="15" customHeight="1">
      <c r="A414" s="38">
        <v>148444</v>
      </c>
      <c r="B414" s="37" t="s">
        <v>1073</v>
      </c>
      <c r="C414" s="39">
        <v>45407</v>
      </c>
      <c r="D414" s="39">
        <v>45411.680324074099</v>
      </c>
      <c r="E414" s="36" t="s">
        <v>6574</v>
      </c>
      <c r="F414" s="38">
        <v>19260</v>
      </c>
      <c r="G414" s="36" t="s">
        <v>6576</v>
      </c>
      <c r="H414" s="40">
        <v>1</v>
      </c>
      <c r="I414" s="36"/>
      <c r="J414" s="40">
        <v>15.71</v>
      </c>
      <c r="K414" s="41">
        <v>15.71</v>
      </c>
      <c r="L414" s="41">
        <v>0</v>
      </c>
      <c r="M414" s="41">
        <v>0</v>
      </c>
      <c r="N414" s="40">
        <v>1</v>
      </c>
      <c r="O414" s="36" t="s">
        <v>1079</v>
      </c>
      <c r="P414" s="40">
        <v>1</v>
      </c>
      <c r="Q414" s="41">
        <v>15.71</v>
      </c>
      <c r="R414" s="42">
        <v>0</v>
      </c>
      <c r="S414" s="43">
        <v>0</v>
      </c>
      <c r="T414" s="40"/>
      <c r="U414" s="38">
        <v>549</v>
      </c>
      <c r="V414" s="36" t="s">
        <v>1069</v>
      </c>
      <c r="W414" s="36" t="s">
        <v>1124</v>
      </c>
      <c r="X414" s="36" t="s">
        <v>1068</v>
      </c>
      <c r="Y414" s="38">
        <v>451</v>
      </c>
      <c r="Z414" s="36" t="s">
        <v>1195</v>
      </c>
      <c r="AA414" s="38">
        <v>21</v>
      </c>
      <c r="AB414" s="36" t="s">
        <v>1108</v>
      </c>
      <c r="AC414" s="38">
        <v>57</v>
      </c>
      <c r="AD414" s="36" t="s">
        <v>1065</v>
      </c>
      <c r="AE414" s="36"/>
      <c r="AF414" s="36" t="s">
        <v>1064</v>
      </c>
      <c r="AG414" s="38">
        <v>51858</v>
      </c>
      <c r="AH414" s="38">
        <v>6031</v>
      </c>
      <c r="AI414" s="36" t="s">
        <v>1350</v>
      </c>
      <c r="AJ414" s="38"/>
      <c r="AK414" s="36"/>
      <c r="AL414" s="36" t="s">
        <v>6572</v>
      </c>
      <c r="AM414" s="36" t="s">
        <v>6571</v>
      </c>
      <c r="AN414" s="38">
        <v>52</v>
      </c>
      <c r="AO414" s="36" t="s">
        <v>1062</v>
      </c>
      <c r="AP414" s="36" t="s">
        <v>1262</v>
      </c>
      <c r="AQ414" s="36" t="s">
        <v>1261</v>
      </c>
      <c r="AR414" s="36" t="s">
        <v>1260</v>
      </c>
      <c r="AS414" s="38">
        <v>19260</v>
      </c>
      <c r="AT414" s="36" t="s">
        <v>6576</v>
      </c>
      <c r="AU414" s="42">
        <v>1</v>
      </c>
      <c r="AV414" s="44">
        <v>100</v>
      </c>
      <c r="AW414" s="42">
        <v>1</v>
      </c>
      <c r="AX414" s="36" t="s">
        <v>1079</v>
      </c>
      <c r="AY414" s="42">
        <v>15.71</v>
      </c>
      <c r="AZ414" s="43">
        <v>15.71</v>
      </c>
      <c r="BA414" s="38"/>
      <c r="BB414" s="36"/>
      <c r="BC414" s="36"/>
    </row>
    <row r="415" spans="1:55" ht="15" customHeight="1">
      <c r="A415" s="38">
        <v>148443</v>
      </c>
      <c r="B415" s="37" t="s">
        <v>1073</v>
      </c>
      <c r="C415" s="39">
        <v>45407</v>
      </c>
      <c r="D415" s="39">
        <v>45411.680312500001</v>
      </c>
      <c r="E415" s="36" t="s">
        <v>6574</v>
      </c>
      <c r="F415" s="38">
        <v>13297</v>
      </c>
      <c r="G415" s="36" t="s">
        <v>4532</v>
      </c>
      <c r="H415" s="40">
        <v>3</v>
      </c>
      <c r="I415" s="36"/>
      <c r="J415" s="40">
        <v>5.8666999999999998</v>
      </c>
      <c r="K415" s="41">
        <v>17.600000000000001</v>
      </c>
      <c r="L415" s="41">
        <v>0</v>
      </c>
      <c r="M415" s="41">
        <v>0</v>
      </c>
      <c r="N415" s="40">
        <v>3</v>
      </c>
      <c r="O415" s="36" t="s">
        <v>1079</v>
      </c>
      <c r="P415" s="40">
        <v>3</v>
      </c>
      <c r="Q415" s="41">
        <v>17.600000000000001</v>
      </c>
      <c r="R415" s="42">
        <v>0</v>
      </c>
      <c r="S415" s="43">
        <v>0</v>
      </c>
      <c r="T415" s="40"/>
      <c r="U415" s="38">
        <v>549</v>
      </c>
      <c r="V415" s="36" t="s">
        <v>1069</v>
      </c>
      <c r="W415" s="36" t="s">
        <v>1124</v>
      </c>
      <c r="X415" s="36" t="s">
        <v>1068</v>
      </c>
      <c r="Y415" s="38">
        <v>451</v>
      </c>
      <c r="Z415" s="36" t="s">
        <v>1195</v>
      </c>
      <c r="AA415" s="38">
        <v>21</v>
      </c>
      <c r="AB415" s="36" t="s">
        <v>1108</v>
      </c>
      <c r="AC415" s="38">
        <v>57</v>
      </c>
      <c r="AD415" s="36" t="s">
        <v>1065</v>
      </c>
      <c r="AE415" s="36"/>
      <c r="AF415" s="36" t="s">
        <v>1064</v>
      </c>
      <c r="AG415" s="38">
        <v>51858</v>
      </c>
      <c r="AH415" s="38">
        <v>6031</v>
      </c>
      <c r="AI415" s="36" t="s">
        <v>1350</v>
      </c>
      <c r="AJ415" s="38"/>
      <c r="AK415" s="36"/>
      <c r="AL415" s="36" t="s">
        <v>6572</v>
      </c>
      <c r="AM415" s="36" t="s">
        <v>6571</v>
      </c>
      <c r="AN415" s="38">
        <v>52</v>
      </c>
      <c r="AO415" s="36" t="s">
        <v>1062</v>
      </c>
      <c r="AP415" s="36" t="s">
        <v>1262</v>
      </c>
      <c r="AQ415" s="36" t="s">
        <v>1261</v>
      </c>
      <c r="AR415" s="36" t="s">
        <v>1260</v>
      </c>
      <c r="AS415" s="38">
        <v>13297</v>
      </c>
      <c r="AT415" s="36" t="s">
        <v>4532</v>
      </c>
      <c r="AU415" s="42">
        <v>3</v>
      </c>
      <c r="AV415" s="44">
        <v>100</v>
      </c>
      <c r="AW415" s="42">
        <v>3</v>
      </c>
      <c r="AX415" s="36" t="s">
        <v>1079</v>
      </c>
      <c r="AY415" s="42">
        <v>5.8666999999999998</v>
      </c>
      <c r="AZ415" s="43">
        <v>17.600000000000001</v>
      </c>
      <c r="BA415" s="38"/>
      <c r="BB415" s="36"/>
      <c r="BC415" s="36"/>
    </row>
    <row r="416" spans="1:55" ht="15" customHeight="1">
      <c r="A416" s="38">
        <v>148442</v>
      </c>
      <c r="B416" s="37" t="s">
        <v>1073</v>
      </c>
      <c r="C416" s="39">
        <v>45407</v>
      </c>
      <c r="D416" s="39">
        <v>45411.680300925902</v>
      </c>
      <c r="E416" s="36" t="s">
        <v>6574</v>
      </c>
      <c r="F416" s="38">
        <v>13232</v>
      </c>
      <c r="G416" s="36" t="s">
        <v>2211</v>
      </c>
      <c r="H416" s="40">
        <v>2</v>
      </c>
      <c r="I416" s="36"/>
      <c r="J416" s="40">
        <v>23.78</v>
      </c>
      <c r="K416" s="41">
        <v>47.56</v>
      </c>
      <c r="L416" s="41">
        <v>0</v>
      </c>
      <c r="M416" s="41">
        <v>0</v>
      </c>
      <c r="N416" s="40">
        <v>2</v>
      </c>
      <c r="O416" s="36" t="s">
        <v>1079</v>
      </c>
      <c r="P416" s="40">
        <v>2</v>
      </c>
      <c r="Q416" s="41">
        <v>47.56</v>
      </c>
      <c r="R416" s="42">
        <v>0</v>
      </c>
      <c r="S416" s="43">
        <v>0</v>
      </c>
      <c r="T416" s="40"/>
      <c r="U416" s="38">
        <v>549</v>
      </c>
      <c r="V416" s="36" t="s">
        <v>1069</v>
      </c>
      <c r="W416" s="36" t="s">
        <v>1124</v>
      </c>
      <c r="X416" s="36" t="s">
        <v>1068</v>
      </c>
      <c r="Y416" s="38">
        <v>451</v>
      </c>
      <c r="Z416" s="36" t="s">
        <v>1195</v>
      </c>
      <c r="AA416" s="38">
        <v>21</v>
      </c>
      <c r="AB416" s="36" t="s">
        <v>1108</v>
      </c>
      <c r="AC416" s="38">
        <v>57</v>
      </c>
      <c r="AD416" s="36" t="s">
        <v>1065</v>
      </c>
      <c r="AE416" s="36"/>
      <c r="AF416" s="36" t="s">
        <v>1064</v>
      </c>
      <c r="AG416" s="38">
        <v>51858</v>
      </c>
      <c r="AH416" s="38">
        <v>6031</v>
      </c>
      <c r="AI416" s="36" t="s">
        <v>1350</v>
      </c>
      <c r="AJ416" s="38"/>
      <c r="AK416" s="36"/>
      <c r="AL416" s="36" t="s">
        <v>6572</v>
      </c>
      <c r="AM416" s="36" t="s">
        <v>6571</v>
      </c>
      <c r="AN416" s="38">
        <v>52</v>
      </c>
      <c r="AO416" s="36" t="s">
        <v>1062</v>
      </c>
      <c r="AP416" s="36" t="s">
        <v>1262</v>
      </c>
      <c r="AQ416" s="36" t="s">
        <v>1261</v>
      </c>
      <c r="AR416" s="36" t="s">
        <v>1260</v>
      </c>
      <c r="AS416" s="38">
        <v>13232</v>
      </c>
      <c r="AT416" s="36" t="s">
        <v>2211</v>
      </c>
      <c r="AU416" s="42">
        <v>2</v>
      </c>
      <c r="AV416" s="44">
        <v>100</v>
      </c>
      <c r="AW416" s="42">
        <v>2</v>
      </c>
      <c r="AX416" s="36" t="s">
        <v>1079</v>
      </c>
      <c r="AY416" s="42">
        <v>23.78</v>
      </c>
      <c r="AZ416" s="43">
        <v>47.56</v>
      </c>
      <c r="BA416" s="38"/>
      <c r="BB416" s="36"/>
      <c r="BC416" s="36"/>
    </row>
    <row r="417" spans="1:55" ht="15" customHeight="1">
      <c r="A417" s="38">
        <v>148441</v>
      </c>
      <c r="B417" s="37" t="s">
        <v>1073</v>
      </c>
      <c r="C417" s="39">
        <v>45407</v>
      </c>
      <c r="D417" s="39">
        <v>45411.680300925902</v>
      </c>
      <c r="E417" s="36" t="s">
        <v>6574</v>
      </c>
      <c r="F417" s="38">
        <v>13160</v>
      </c>
      <c r="G417" s="36" t="s">
        <v>6575</v>
      </c>
      <c r="H417" s="40">
        <v>2</v>
      </c>
      <c r="I417" s="36"/>
      <c r="J417" s="40">
        <v>18.475000000000001</v>
      </c>
      <c r="K417" s="41">
        <v>36.950000000000003</v>
      </c>
      <c r="L417" s="41">
        <v>0</v>
      </c>
      <c r="M417" s="41">
        <v>0</v>
      </c>
      <c r="N417" s="40">
        <v>2</v>
      </c>
      <c r="O417" s="36" t="s">
        <v>1079</v>
      </c>
      <c r="P417" s="40">
        <v>2</v>
      </c>
      <c r="Q417" s="41">
        <v>36.950000000000003</v>
      </c>
      <c r="R417" s="42">
        <v>0</v>
      </c>
      <c r="S417" s="43">
        <v>0</v>
      </c>
      <c r="T417" s="40"/>
      <c r="U417" s="38">
        <v>549</v>
      </c>
      <c r="V417" s="36" t="s">
        <v>1069</v>
      </c>
      <c r="W417" s="36" t="s">
        <v>1124</v>
      </c>
      <c r="X417" s="36" t="s">
        <v>1068</v>
      </c>
      <c r="Y417" s="38">
        <v>451</v>
      </c>
      <c r="Z417" s="36" t="s">
        <v>1195</v>
      </c>
      <c r="AA417" s="38">
        <v>21</v>
      </c>
      <c r="AB417" s="36" t="s">
        <v>1108</v>
      </c>
      <c r="AC417" s="38">
        <v>57</v>
      </c>
      <c r="AD417" s="36" t="s">
        <v>1065</v>
      </c>
      <c r="AE417" s="36"/>
      <c r="AF417" s="36" t="s">
        <v>1064</v>
      </c>
      <c r="AG417" s="38">
        <v>51858</v>
      </c>
      <c r="AH417" s="38">
        <v>6031</v>
      </c>
      <c r="AI417" s="36" t="s">
        <v>1350</v>
      </c>
      <c r="AJ417" s="38"/>
      <c r="AK417" s="36"/>
      <c r="AL417" s="36" t="s">
        <v>6572</v>
      </c>
      <c r="AM417" s="36" t="s">
        <v>6571</v>
      </c>
      <c r="AN417" s="38">
        <v>52</v>
      </c>
      <c r="AO417" s="36" t="s">
        <v>1062</v>
      </c>
      <c r="AP417" s="36" t="s">
        <v>1262</v>
      </c>
      <c r="AQ417" s="36" t="s">
        <v>1261</v>
      </c>
      <c r="AR417" s="36" t="s">
        <v>1260</v>
      </c>
      <c r="AS417" s="38">
        <v>13160</v>
      </c>
      <c r="AT417" s="36" t="s">
        <v>6575</v>
      </c>
      <c r="AU417" s="42">
        <v>2</v>
      </c>
      <c r="AV417" s="44">
        <v>100</v>
      </c>
      <c r="AW417" s="42">
        <v>2</v>
      </c>
      <c r="AX417" s="36" t="s">
        <v>1079</v>
      </c>
      <c r="AY417" s="42">
        <v>18.475000000000001</v>
      </c>
      <c r="AZ417" s="43">
        <v>36.950000000000003</v>
      </c>
      <c r="BA417" s="38"/>
      <c r="BB417" s="36"/>
      <c r="BC417" s="36"/>
    </row>
    <row r="418" spans="1:55" ht="15" customHeight="1">
      <c r="A418" s="38">
        <v>148440</v>
      </c>
      <c r="B418" s="37" t="s">
        <v>1073</v>
      </c>
      <c r="C418" s="39">
        <v>45407</v>
      </c>
      <c r="D418" s="39">
        <v>45411.680289351898</v>
      </c>
      <c r="E418" s="36" t="s">
        <v>6574</v>
      </c>
      <c r="F418" s="38">
        <v>13154</v>
      </c>
      <c r="G418" s="36" t="s">
        <v>1313</v>
      </c>
      <c r="H418" s="40">
        <v>4</v>
      </c>
      <c r="I418" s="36"/>
      <c r="J418" s="40">
        <v>1.5575000000000001</v>
      </c>
      <c r="K418" s="41">
        <v>6.23</v>
      </c>
      <c r="L418" s="41">
        <v>0</v>
      </c>
      <c r="M418" s="41">
        <v>0</v>
      </c>
      <c r="N418" s="40">
        <v>4</v>
      </c>
      <c r="O418" s="36" t="s">
        <v>1079</v>
      </c>
      <c r="P418" s="40">
        <v>4</v>
      </c>
      <c r="Q418" s="41">
        <v>6.23</v>
      </c>
      <c r="R418" s="42">
        <v>0</v>
      </c>
      <c r="S418" s="43">
        <v>0</v>
      </c>
      <c r="T418" s="40"/>
      <c r="U418" s="38">
        <v>549</v>
      </c>
      <c r="V418" s="36" t="s">
        <v>1069</v>
      </c>
      <c r="W418" s="36" t="s">
        <v>1124</v>
      </c>
      <c r="X418" s="36" t="s">
        <v>1068</v>
      </c>
      <c r="Y418" s="38">
        <v>451</v>
      </c>
      <c r="Z418" s="36" t="s">
        <v>1195</v>
      </c>
      <c r="AA418" s="38">
        <v>21</v>
      </c>
      <c r="AB418" s="36" t="s">
        <v>1108</v>
      </c>
      <c r="AC418" s="38">
        <v>57</v>
      </c>
      <c r="AD418" s="36" t="s">
        <v>1065</v>
      </c>
      <c r="AE418" s="36" t="s">
        <v>6573</v>
      </c>
      <c r="AF418" s="36" t="s">
        <v>1064</v>
      </c>
      <c r="AG418" s="38">
        <v>51858</v>
      </c>
      <c r="AH418" s="38">
        <v>6031</v>
      </c>
      <c r="AI418" s="36" t="s">
        <v>1350</v>
      </c>
      <c r="AJ418" s="38"/>
      <c r="AK418" s="36"/>
      <c r="AL418" s="36" t="s">
        <v>6572</v>
      </c>
      <c r="AM418" s="36" t="s">
        <v>6571</v>
      </c>
      <c r="AN418" s="38">
        <v>52</v>
      </c>
      <c r="AO418" s="36" t="s">
        <v>1062</v>
      </c>
      <c r="AP418" s="36" t="s">
        <v>1262</v>
      </c>
      <c r="AQ418" s="36" t="s">
        <v>1261</v>
      </c>
      <c r="AR418" s="36" t="s">
        <v>1260</v>
      </c>
      <c r="AS418" s="38">
        <v>13154</v>
      </c>
      <c r="AT418" s="36" t="s">
        <v>1313</v>
      </c>
      <c r="AU418" s="42">
        <v>4</v>
      </c>
      <c r="AV418" s="44">
        <v>100</v>
      </c>
      <c r="AW418" s="42">
        <v>4</v>
      </c>
      <c r="AX418" s="36" t="s">
        <v>1079</v>
      </c>
      <c r="AY418" s="42">
        <v>1.5575000000000001</v>
      </c>
      <c r="AZ418" s="43">
        <v>6.23</v>
      </c>
      <c r="BA418" s="38"/>
      <c r="BB418" s="36"/>
      <c r="BC418" s="36"/>
    </row>
    <row r="419" spans="1:55" ht="15" customHeight="1">
      <c r="A419" s="38">
        <v>148429</v>
      </c>
      <c r="B419" s="37" t="s">
        <v>1073</v>
      </c>
      <c r="C419" s="39">
        <v>45407</v>
      </c>
      <c r="D419" s="39">
        <v>45411.675046296303</v>
      </c>
      <c r="E419" s="36" t="s">
        <v>6569</v>
      </c>
      <c r="F419" s="38">
        <v>19259</v>
      </c>
      <c r="G419" s="36" t="s">
        <v>6570</v>
      </c>
      <c r="H419" s="40">
        <v>1</v>
      </c>
      <c r="I419" s="36"/>
      <c r="J419" s="40">
        <v>26.59</v>
      </c>
      <c r="K419" s="41">
        <v>26.59</v>
      </c>
      <c r="L419" s="41">
        <v>0</v>
      </c>
      <c r="M419" s="41">
        <v>0</v>
      </c>
      <c r="N419" s="40">
        <v>1</v>
      </c>
      <c r="O419" s="36" t="s">
        <v>1079</v>
      </c>
      <c r="P419" s="40">
        <v>1</v>
      </c>
      <c r="Q419" s="41">
        <v>26.59</v>
      </c>
      <c r="R419" s="42">
        <v>0</v>
      </c>
      <c r="S419" s="43">
        <v>0</v>
      </c>
      <c r="T419" s="40"/>
      <c r="U419" s="38">
        <v>549</v>
      </c>
      <c r="V419" s="36" t="s">
        <v>1069</v>
      </c>
      <c r="W419" s="36" t="s">
        <v>1124</v>
      </c>
      <c r="X419" s="36" t="s">
        <v>1068</v>
      </c>
      <c r="Y419" s="38">
        <v>391</v>
      </c>
      <c r="Z419" s="36" t="s">
        <v>1215</v>
      </c>
      <c r="AA419" s="38">
        <v>9</v>
      </c>
      <c r="AB419" s="36" t="s">
        <v>1122</v>
      </c>
      <c r="AC419" s="38">
        <v>41</v>
      </c>
      <c r="AD419" s="36" t="s">
        <v>3222</v>
      </c>
      <c r="AE419" s="36"/>
      <c r="AF419" s="36" t="s">
        <v>1064</v>
      </c>
      <c r="AG419" s="38">
        <v>51855</v>
      </c>
      <c r="AH419" s="38">
        <v>6031</v>
      </c>
      <c r="AI419" s="36" t="s">
        <v>1350</v>
      </c>
      <c r="AJ419" s="38"/>
      <c r="AK419" s="36"/>
      <c r="AL419" s="36" t="s">
        <v>6568</v>
      </c>
      <c r="AM419" s="36" t="s">
        <v>6567</v>
      </c>
      <c r="AN419" s="38">
        <v>52</v>
      </c>
      <c r="AO419" s="36" t="s">
        <v>1062</v>
      </c>
      <c r="AP419" s="36" t="s">
        <v>1262</v>
      </c>
      <c r="AQ419" s="36" t="s">
        <v>1261</v>
      </c>
      <c r="AR419" s="36" t="s">
        <v>1260</v>
      </c>
      <c r="AS419" s="38">
        <v>19259</v>
      </c>
      <c r="AT419" s="36" t="s">
        <v>6570</v>
      </c>
      <c r="AU419" s="42">
        <v>1</v>
      </c>
      <c r="AV419" s="44">
        <v>100</v>
      </c>
      <c r="AW419" s="42">
        <v>1</v>
      </c>
      <c r="AX419" s="36" t="s">
        <v>1079</v>
      </c>
      <c r="AY419" s="42">
        <v>26.59</v>
      </c>
      <c r="AZ419" s="43">
        <v>26.59</v>
      </c>
      <c r="BA419" s="38"/>
      <c r="BB419" s="36"/>
      <c r="BC419" s="36"/>
    </row>
    <row r="420" spans="1:55" ht="15" customHeight="1">
      <c r="A420" s="38">
        <v>148428</v>
      </c>
      <c r="B420" s="37" t="s">
        <v>1073</v>
      </c>
      <c r="C420" s="39">
        <v>45407</v>
      </c>
      <c r="D420" s="39">
        <v>45411.675046296303</v>
      </c>
      <c r="E420" s="36" t="s">
        <v>6569</v>
      </c>
      <c r="F420" s="38">
        <v>8649</v>
      </c>
      <c r="G420" s="36" t="s">
        <v>6566</v>
      </c>
      <c r="H420" s="40">
        <v>1</v>
      </c>
      <c r="I420" s="36"/>
      <c r="J420" s="40">
        <v>34.6</v>
      </c>
      <c r="K420" s="41">
        <v>34.6</v>
      </c>
      <c r="L420" s="41">
        <v>0</v>
      </c>
      <c r="M420" s="41">
        <v>0</v>
      </c>
      <c r="N420" s="40">
        <v>1</v>
      </c>
      <c r="O420" s="36" t="s">
        <v>1079</v>
      </c>
      <c r="P420" s="40">
        <v>1</v>
      </c>
      <c r="Q420" s="41">
        <v>34.6</v>
      </c>
      <c r="R420" s="42">
        <v>0</v>
      </c>
      <c r="S420" s="43">
        <v>0</v>
      </c>
      <c r="T420" s="40"/>
      <c r="U420" s="38">
        <v>549</v>
      </c>
      <c r="V420" s="36" t="s">
        <v>1069</v>
      </c>
      <c r="W420" s="36" t="s">
        <v>1124</v>
      </c>
      <c r="X420" s="36" t="s">
        <v>1068</v>
      </c>
      <c r="Y420" s="38">
        <v>391</v>
      </c>
      <c r="Z420" s="36" t="s">
        <v>1215</v>
      </c>
      <c r="AA420" s="38">
        <v>9</v>
      </c>
      <c r="AB420" s="36" t="s">
        <v>1122</v>
      </c>
      <c r="AC420" s="38">
        <v>41</v>
      </c>
      <c r="AD420" s="36" t="s">
        <v>3222</v>
      </c>
      <c r="AE420" s="36"/>
      <c r="AF420" s="36" t="s">
        <v>1064</v>
      </c>
      <c r="AG420" s="38">
        <v>51855</v>
      </c>
      <c r="AH420" s="38">
        <v>6031</v>
      </c>
      <c r="AI420" s="36" t="s">
        <v>1350</v>
      </c>
      <c r="AJ420" s="38"/>
      <c r="AK420" s="36"/>
      <c r="AL420" s="36" t="s">
        <v>6568</v>
      </c>
      <c r="AM420" s="36" t="s">
        <v>6567</v>
      </c>
      <c r="AN420" s="38">
        <v>52</v>
      </c>
      <c r="AO420" s="36" t="s">
        <v>1062</v>
      </c>
      <c r="AP420" s="36" t="s">
        <v>1262</v>
      </c>
      <c r="AQ420" s="36" t="s">
        <v>1261</v>
      </c>
      <c r="AR420" s="36" t="s">
        <v>1260</v>
      </c>
      <c r="AS420" s="38">
        <v>8649</v>
      </c>
      <c r="AT420" s="36" t="s">
        <v>6566</v>
      </c>
      <c r="AU420" s="42">
        <v>1</v>
      </c>
      <c r="AV420" s="44">
        <v>100</v>
      </c>
      <c r="AW420" s="42">
        <v>1</v>
      </c>
      <c r="AX420" s="36" t="s">
        <v>1079</v>
      </c>
      <c r="AY420" s="42">
        <v>34.6</v>
      </c>
      <c r="AZ420" s="43">
        <v>34.6</v>
      </c>
      <c r="BA420" s="38"/>
      <c r="BB420" s="36"/>
      <c r="BC420" s="36"/>
    </row>
    <row r="421" spans="1:55" ht="15" customHeight="1">
      <c r="A421" s="38">
        <v>148418</v>
      </c>
      <c r="B421" s="37" t="s">
        <v>1073</v>
      </c>
      <c r="C421" s="39">
        <v>45407</v>
      </c>
      <c r="D421" s="39">
        <v>45411.668773148202</v>
      </c>
      <c r="E421" s="36" t="s">
        <v>6564</v>
      </c>
      <c r="F421" s="38">
        <v>7887</v>
      </c>
      <c r="G421" s="36" t="s">
        <v>6177</v>
      </c>
      <c r="H421" s="40">
        <v>1</v>
      </c>
      <c r="I421" s="36"/>
      <c r="J421" s="40">
        <v>35.1</v>
      </c>
      <c r="K421" s="41">
        <v>35.1</v>
      </c>
      <c r="L421" s="41">
        <v>0</v>
      </c>
      <c r="M421" s="41">
        <v>0</v>
      </c>
      <c r="N421" s="40">
        <v>1</v>
      </c>
      <c r="O421" s="36" t="s">
        <v>1079</v>
      </c>
      <c r="P421" s="40">
        <v>1</v>
      </c>
      <c r="Q421" s="41">
        <v>35.1</v>
      </c>
      <c r="R421" s="42">
        <v>0</v>
      </c>
      <c r="S421" s="43">
        <v>0</v>
      </c>
      <c r="T421" s="40"/>
      <c r="U421" s="38">
        <v>549</v>
      </c>
      <c r="V421" s="36" t="s">
        <v>1069</v>
      </c>
      <c r="W421" s="36" t="s">
        <v>1124</v>
      </c>
      <c r="X421" s="36" t="s">
        <v>1068</v>
      </c>
      <c r="Y421" s="38">
        <v>388</v>
      </c>
      <c r="Z421" s="36" t="s">
        <v>1089</v>
      </c>
      <c r="AA421" s="38">
        <v>21</v>
      </c>
      <c r="AB421" s="36" t="s">
        <v>1108</v>
      </c>
      <c r="AC421" s="38">
        <v>57</v>
      </c>
      <c r="AD421" s="36" t="s">
        <v>1065</v>
      </c>
      <c r="AE421" s="36"/>
      <c r="AF421" s="36" t="s">
        <v>1064</v>
      </c>
      <c r="AG421" s="38">
        <v>51854</v>
      </c>
      <c r="AH421" s="38">
        <v>1353</v>
      </c>
      <c r="AI421" s="36" t="s">
        <v>1430</v>
      </c>
      <c r="AJ421" s="38"/>
      <c r="AK421" s="36"/>
      <c r="AL421" s="36" t="s">
        <v>6562</v>
      </c>
      <c r="AM421" s="36" t="s">
        <v>6561</v>
      </c>
      <c r="AN421" s="38">
        <v>52</v>
      </c>
      <c r="AO421" s="36" t="s">
        <v>1062</v>
      </c>
      <c r="AP421" s="36" t="s">
        <v>4416</v>
      </c>
      <c r="AQ421" s="36" t="s">
        <v>4330</v>
      </c>
      <c r="AR421" s="36" t="s">
        <v>1075</v>
      </c>
      <c r="AS421" s="38">
        <v>7887</v>
      </c>
      <c r="AT421" s="36" t="s">
        <v>6177</v>
      </c>
      <c r="AU421" s="42">
        <v>1</v>
      </c>
      <c r="AV421" s="44">
        <v>100</v>
      </c>
      <c r="AW421" s="42">
        <v>1</v>
      </c>
      <c r="AX421" s="36" t="s">
        <v>1079</v>
      </c>
      <c r="AY421" s="42">
        <v>35.1</v>
      </c>
      <c r="AZ421" s="43">
        <v>35.1</v>
      </c>
      <c r="BA421" s="38"/>
      <c r="BB421" s="36"/>
      <c r="BC421" s="36"/>
    </row>
    <row r="422" spans="1:55" ht="15" customHeight="1">
      <c r="A422" s="38">
        <v>148417</v>
      </c>
      <c r="B422" s="37" t="s">
        <v>1073</v>
      </c>
      <c r="C422" s="39">
        <v>45407</v>
      </c>
      <c r="D422" s="39">
        <v>45411.668761574103</v>
      </c>
      <c r="E422" s="36" t="s">
        <v>6564</v>
      </c>
      <c r="F422" s="38">
        <v>7806</v>
      </c>
      <c r="G422" s="36" t="s">
        <v>6565</v>
      </c>
      <c r="H422" s="40">
        <v>1</v>
      </c>
      <c r="I422" s="36"/>
      <c r="J422" s="40">
        <v>6.1</v>
      </c>
      <c r="K422" s="41">
        <v>6.1</v>
      </c>
      <c r="L422" s="41">
        <v>0</v>
      </c>
      <c r="M422" s="41">
        <v>0</v>
      </c>
      <c r="N422" s="40">
        <v>1</v>
      </c>
      <c r="O422" s="36" t="s">
        <v>1079</v>
      </c>
      <c r="P422" s="40">
        <v>1</v>
      </c>
      <c r="Q422" s="41">
        <v>6.1</v>
      </c>
      <c r="R422" s="42">
        <v>0</v>
      </c>
      <c r="S422" s="43">
        <v>0</v>
      </c>
      <c r="T422" s="40"/>
      <c r="U422" s="38">
        <v>549</v>
      </c>
      <c r="V422" s="36" t="s">
        <v>1069</v>
      </c>
      <c r="W422" s="36" t="s">
        <v>1124</v>
      </c>
      <c r="X422" s="36" t="s">
        <v>1068</v>
      </c>
      <c r="Y422" s="38">
        <v>388</v>
      </c>
      <c r="Z422" s="36" t="s">
        <v>1089</v>
      </c>
      <c r="AA422" s="38">
        <v>21</v>
      </c>
      <c r="AB422" s="36" t="s">
        <v>1108</v>
      </c>
      <c r="AC422" s="38">
        <v>57</v>
      </c>
      <c r="AD422" s="36" t="s">
        <v>1065</v>
      </c>
      <c r="AE422" s="36"/>
      <c r="AF422" s="36" t="s">
        <v>1064</v>
      </c>
      <c r="AG422" s="38">
        <v>51854</v>
      </c>
      <c r="AH422" s="38">
        <v>1353</v>
      </c>
      <c r="AI422" s="36" t="s">
        <v>1430</v>
      </c>
      <c r="AJ422" s="38"/>
      <c r="AK422" s="36"/>
      <c r="AL422" s="36" t="s">
        <v>6562</v>
      </c>
      <c r="AM422" s="36" t="s">
        <v>6561</v>
      </c>
      <c r="AN422" s="38">
        <v>52</v>
      </c>
      <c r="AO422" s="36" t="s">
        <v>1062</v>
      </c>
      <c r="AP422" s="36" t="s">
        <v>4416</v>
      </c>
      <c r="AQ422" s="36" t="s">
        <v>4330</v>
      </c>
      <c r="AR422" s="36" t="s">
        <v>1075</v>
      </c>
      <c r="AS422" s="38">
        <v>7806</v>
      </c>
      <c r="AT422" s="36" t="s">
        <v>6565</v>
      </c>
      <c r="AU422" s="42">
        <v>1</v>
      </c>
      <c r="AV422" s="44">
        <v>100</v>
      </c>
      <c r="AW422" s="42">
        <v>1</v>
      </c>
      <c r="AX422" s="36" t="s">
        <v>1079</v>
      </c>
      <c r="AY422" s="42">
        <v>6.1</v>
      </c>
      <c r="AZ422" s="43">
        <v>6.1</v>
      </c>
      <c r="BA422" s="38"/>
      <c r="BB422" s="36"/>
      <c r="BC422" s="36"/>
    </row>
    <row r="423" spans="1:55" ht="15" customHeight="1">
      <c r="A423" s="38">
        <v>148416</v>
      </c>
      <c r="B423" s="37" t="s">
        <v>1073</v>
      </c>
      <c r="C423" s="39">
        <v>45407</v>
      </c>
      <c r="D423" s="39">
        <v>45411.668761574103</v>
      </c>
      <c r="E423" s="36" t="s">
        <v>6564</v>
      </c>
      <c r="F423" s="38">
        <v>7778</v>
      </c>
      <c r="G423" s="36" t="s">
        <v>6326</v>
      </c>
      <c r="H423" s="40">
        <v>1</v>
      </c>
      <c r="I423" s="36"/>
      <c r="J423" s="40">
        <v>28.1</v>
      </c>
      <c r="K423" s="41">
        <v>28.1</v>
      </c>
      <c r="L423" s="41">
        <v>0</v>
      </c>
      <c r="M423" s="41">
        <v>0</v>
      </c>
      <c r="N423" s="40">
        <v>1</v>
      </c>
      <c r="O423" s="36" t="s">
        <v>1079</v>
      </c>
      <c r="P423" s="40">
        <v>1</v>
      </c>
      <c r="Q423" s="41">
        <v>28.1</v>
      </c>
      <c r="R423" s="42">
        <v>0</v>
      </c>
      <c r="S423" s="43">
        <v>0</v>
      </c>
      <c r="T423" s="40"/>
      <c r="U423" s="38">
        <v>549</v>
      </c>
      <c r="V423" s="36" t="s">
        <v>1069</v>
      </c>
      <c r="W423" s="36" t="s">
        <v>1124</v>
      </c>
      <c r="X423" s="36" t="s">
        <v>1068</v>
      </c>
      <c r="Y423" s="38">
        <v>388</v>
      </c>
      <c r="Z423" s="36" t="s">
        <v>1089</v>
      </c>
      <c r="AA423" s="38">
        <v>21</v>
      </c>
      <c r="AB423" s="36" t="s">
        <v>1108</v>
      </c>
      <c r="AC423" s="38">
        <v>57</v>
      </c>
      <c r="AD423" s="36" t="s">
        <v>1065</v>
      </c>
      <c r="AE423" s="36" t="s">
        <v>6563</v>
      </c>
      <c r="AF423" s="36" t="s">
        <v>1064</v>
      </c>
      <c r="AG423" s="38">
        <v>51854</v>
      </c>
      <c r="AH423" s="38">
        <v>1353</v>
      </c>
      <c r="AI423" s="36" t="s">
        <v>1430</v>
      </c>
      <c r="AJ423" s="38"/>
      <c r="AK423" s="36"/>
      <c r="AL423" s="36" t="s">
        <v>6562</v>
      </c>
      <c r="AM423" s="36" t="s">
        <v>6561</v>
      </c>
      <c r="AN423" s="38">
        <v>52</v>
      </c>
      <c r="AO423" s="36" t="s">
        <v>1062</v>
      </c>
      <c r="AP423" s="36" t="s">
        <v>4416</v>
      </c>
      <c r="AQ423" s="36" t="s">
        <v>4330</v>
      </c>
      <c r="AR423" s="36" t="s">
        <v>1075</v>
      </c>
      <c r="AS423" s="38">
        <v>7778</v>
      </c>
      <c r="AT423" s="36" t="s">
        <v>6326</v>
      </c>
      <c r="AU423" s="42">
        <v>1</v>
      </c>
      <c r="AV423" s="44">
        <v>100</v>
      </c>
      <c r="AW423" s="42">
        <v>1</v>
      </c>
      <c r="AX423" s="36" t="s">
        <v>1079</v>
      </c>
      <c r="AY423" s="42">
        <v>28.1</v>
      </c>
      <c r="AZ423" s="43">
        <v>28.1</v>
      </c>
      <c r="BA423" s="38"/>
      <c r="BB423" s="36"/>
      <c r="BC423" s="36"/>
    </row>
    <row r="424" spans="1:55" ht="15" customHeight="1">
      <c r="A424" s="38">
        <v>148400</v>
      </c>
      <c r="B424" s="37" t="s">
        <v>1073</v>
      </c>
      <c r="C424" s="39">
        <v>45406</v>
      </c>
      <c r="D424" s="39">
        <v>45411.655462962997</v>
      </c>
      <c r="E424" s="36" t="s">
        <v>6557</v>
      </c>
      <c r="F424" s="38">
        <v>15076</v>
      </c>
      <c r="G424" s="36" t="s">
        <v>6559</v>
      </c>
      <c r="H424" s="40">
        <v>1</v>
      </c>
      <c r="I424" s="36"/>
      <c r="J424" s="40">
        <v>233.7</v>
      </c>
      <c r="K424" s="41">
        <v>233.7</v>
      </c>
      <c r="L424" s="41">
        <v>0</v>
      </c>
      <c r="M424" s="41">
        <v>0</v>
      </c>
      <c r="N424" s="40">
        <v>1</v>
      </c>
      <c r="O424" s="36" t="s">
        <v>1079</v>
      </c>
      <c r="P424" s="40">
        <v>1</v>
      </c>
      <c r="Q424" s="41">
        <v>233.7</v>
      </c>
      <c r="R424" s="42">
        <v>0</v>
      </c>
      <c r="S424" s="43">
        <v>0</v>
      </c>
      <c r="T424" s="40"/>
      <c r="U424" s="38">
        <v>549</v>
      </c>
      <c r="V424" s="36" t="s">
        <v>1069</v>
      </c>
      <c r="W424" s="36" t="s">
        <v>901</v>
      </c>
      <c r="X424" s="36" t="s">
        <v>1068</v>
      </c>
      <c r="Y424" s="38">
        <v>446</v>
      </c>
      <c r="Z424" s="36" t="s">
        <v>1443</v>
      </c>
      <c r="AA424" s="38">
        <v>21</v>
      </c>
      <c r="AB424" s="36" t="s">
        <v>1108</v>
      </c>
      <c r="AC424" s="38">
        <v>57</v>
      </c>
      <c r="AD424" s="36" t="s">
        <v>1065</v>
      </c>
      <c r="AE424" s="36" t="s">
        <v>6560</v>
      </c>
      <c r="AF424" s="36" t="s">
        <v>1064</v>
      </c>
      <c r="AG424" s="38">
        <v>51850</v>
      </c>
      <c r="AH424" s="38">
        <v>6031</v>
      </c>
      <c r="AI424" s="36" t="s">
        <v>1350</v>
      </c>
      <c r="AJ424" s="38"/>
      <c r="AK424" s="36"/>
      <c r="AL424" s="36" t="s">
        <v>6556</v>
      </c>
      <c r="AM424" s="36" t="s">
        <v>6555</v>
      </c>
      <c r="AN424" s="38">
        <v>52</v>
      </c>
      <c r="AO424" s="36" t="s">
        <v>1062</v>
      </c>
      <c r="AP424" s="36" t="s">
        <v>1262</v>
      </c>
      <c r="AQ424" s="36" t="s">
        <v>1261</v>
      </c>
      <c r="AR424" s="36" t="s">
        <v>1260</v>
      </c>
      <c r="AS424" s="38">
        <v>15076</v>
      </c>
      <c r="AT424" s="36" t="s">
        <v>6559</v>
      </c>
      <c r="AU424" s="42">
        <v>1</v>
      </c>
      <c r="AV424" s="44">
        <v>100</v>
      </c>
      <c r="AW424" s="42">
        <v>1</v>
      </c>
      <c r="AX424" s="36" t="s">
        <v>1079</v>
      </c>
      <c r="AY424" s="42">
        <v>233.7</v>
      </c>
      <c r="AZ424" s="43">
        <v>233.7</v>
      </c>
      <c r="BA424" s="38"/>
      <c r="BB424" s="36"/>
      <c r="BC424" s="36"/>
    </row>
    <row r="425" spans="1:55" ht="15" customHeight="1">
      <c r="A425" s="38">
        <v>148399</v>
      </c>
      <c r="B425" s="37" t="s">
        <v>1073</v>
      </c>
      <c r="C425" s="39">
        <v>45406</v>
      </c>
      <c r="D425" s="39">
        <v>45411.655451388899</v>
      </c>
      <c r="E425" s="36" t="s">
        <v>6557</v>
      </c>
      <c r="F425" s="38">
        <v>13257</v>
      </c>
      <c r="G425" s="36" t="s">
        <v>3787</v>
      </c>
      <c r="H425" s="40">
        <v>2</v>
      </c>
      <c r="I425" s="36"/>
      <c r="J425" s="40">
        <v>15.805</v>
      </c>
      <c r="K425" s="41">
        <v>31.61</v>
      </c>
      <c r="L425" s="41">
        <v>0</v>
      </c>
      <c r="M425" s="41">
        <v>0</v>
      </c>
      <c r="N425" s="40">
        <v>2</v>
      </c>
      <c r="O425" s="36" t="s">
        <v>1079</v>
      </c>
      <c r="P425" s="40">
        <v>2</v>
      </c>
      <c r="Q425" s="41">
        <v>31.61</v>
      </c>
      <c r="R425" s="42">
        <v>0</v>
      </c>
      <c r="S425" s="43">
        <v>0</v>
      </c>
      <c r="T425" s="40"/>
      <c r="U425" s="38">
        <v>549</v>
      </c>
      <c r="V425" s="36" t="s">
        <v>1069</v>
      </c>
      <c r="W425" s="36" t="s">
        <v>901</v>
      </c>
      <c r="X425" s="36" t="s">
        <v>1068</v>
      </c>
      <c r="Y425" s="38">
        <v>451</v>
      </c>
      <c r="Z425" s="36" t="s">
        <v>1195</v>
      </c>
      <c r="AA425" s="38">
        <v>21</v>
      </c>
      <c r="AB425" s="36" t="s">
        <v>1108</v>
      </c>
      <c r="AC425" s="38">
        <v>57</v>
      </c>
      <c r="AD425" s="36" t="s">
        <v>1065</v>
      </c>
      <c r="AE425" s="36" t="s">
        <v>6558</v>
      </c>
      <c r="AF425" s="36" t="s">
        <v>1064</v>
      </c>
      <c r="AG425" s="38">
        <v>51850</v>
      </c>
      <c r="AH425" s="38">
        <v>6031</v>
      </c>
      <c r="AI425" s="36" t="s">
        <v>1350</v>
      </c>
      <c r="AJ425" s="38"/>
      <c r="AK425" s="36"/>
      <c r="AL425" s="36" t="s">
        <v>6556</v>
      </c>
      <c r="AM425" s="36" t="s">
        <v>6555</v>
      </c>
      <c r="AN425" s="38">
        <v>52</v>
      </c>
      <c r="AO425" s="36" t="s">
        <v>1062</v>
      </c>
      <c r="AP425" s="36" t="s">
        <v>1262</v>
      </c>
      <c r="AQ425" s="36" t="s">
        <v>1261</v>
      </c>
      <c r="AR425" s="36" t="s">
        <v>1260</v>
      </c>
      <c r="AS425" s="38">
        <v>13257</v>
      </c>
      <c r="AT425" s="36" t="s">
        <v>3787</v>
      </c>
      <c r="AU425" s="42">
        <v>2</v>
      </c>
      <c r="AV425" s="44">
        <v>100</v>
      </c>
      <c r="AW425" s="42">
        <v>2</v>
      </c>
      <c r="AX425" s="36" t="s">
        <v>1079</v>
      </c>
      <c r="AY425" s="42">
        <v>15.805</v>
      </c>
      <c r="AZ425" s="43">
        <v>31.61</v>
      </c>
      <c r="BA425" s="38"/>
      <c r="BB425" s="36"/>
      <c r="BC425" s="36"/>
    </row>
    <row r="426" spans="1:55" ht="15" customHeight="1">
      <c r="A426" s="38">
        <v>148398</v>
      </c>
      <c r="B426" s="37" t="s">
        <v>1073</v>
      </c>
      <c r="C426" s="39">
        <v>45406</v>
      </c>
      <c r="D426" s="39">
        <v>45411.655451388899</v>
      </c>
      <c r="E426" s="36" t="s">
        <v>6557</v>
      </c>
      <c r="F426" s="38">
        <v>9938</v>
      </c>
      <c r="G426" s="36" t="s">
        <v>4394</v>
      </c>
      <c r="H426" s="40">
        <v>1</v>
      </c>
      <c r="I426" s="36"/>
      <c r="J426" s="40">
        <v>8.06</v>
      </c>
      <c r="K426" s="41">
        <v>8.06</v>
      </c>
      <c r="L426" s="41">
        <v>0</v>
      </c>
      <c r="M426" s="41">
        <v>0</v>
      </c>
      <c r="N426" s="40">
        <v>1</v>
      </c>
      <c r="O426" s="36" t="s">
        <v>1079</v>
      </c>
      <c r="P426" s="40">
        <v>1</v>
      </c>
      <c r="Q426" s="41">
        <v>8.06</v>
      </c>
      <c r="R426" s="42">
        <v>0</v>
      </c>
      <c r="S426" s="43">
        <v>0</v>
      </c>
      <c r="T426" s="40"/>
      <c r="U426" s="38">
        <v>549</v>
      </c>
      <c r="V426" s="36" t="s">
        <v>1069</v>
      </c>
      <c r="W426" s="36" t="s">
        <v>901</v>
      </c>
      <c r="X426" s="36" t="s">
        <v>1068</v>
      </c>
      <c r="Y426" s="38">
        <v>409</v>
      </c>
      <c r="Z426" s="36" t="s">
        <v>1211</v>
      </c>
      <c r="AA426" s="38">
        <v>21</v>
      </c>
      <c r="AB426" s="36" t="s">
        <v>1108</v>
      </c>
      <c r="AC426" s="38">
        <v>57</v>
      </c>
      <c r="AD426" s="36" t="s">
        <v>1065</v>
      </c>
      <c r="AE426" s="36"/>
      <c r="AF426" s="36" t="s">
        <v>1064</v>
      </c>
      <c r="AG426" s="38">
        <v>51850</v>
      </c>
      <c r="AH426" s="38">
        <v>6031</v>
      </c>
      <c r="AI426" s="36" t="s">
        <v>1350</v>
      </c>
      <c r="AJ426" s="38"/>
      <c r="AK426" s="36"/>
      <c r="AL426" s="36" t="s">
        <v>6556</v>
      </c>
      <c r="AM426" s="36" t="s">
        <v>6555</v>
      </c>
      <c r="AN426" s="38">
        <v>52</v>
      </c>
      <c r="AO426" s="36" t="s">
        <v>1062</v>
      </c>
      <c r="AP426" s="36" t="s">
        <v>1262</v>
      </c>
      <c r="AQ426" s="36" t="s">
        <v>1261</v>
      </c>
      <c r="AR426" s="36" t="s">
        <v>1260</v>
      </c>
      <c r="AS426" s="38">
        <v>9938</v>
      </c>
      <c r="AT426" s="36" t="s">
        <v>4394</v>
      </c>
      <c r="AU426" s="42">
        <v>1</v>
      </c>
      <c r="AV426" s="44">
        <v>100</v>
      </c>
      <c r="AW426" s="42">
        <v>1</v>
      </c>
      <c r="AX426" s="36" t="s">
        <v>1079</v>
      </c>
      <c r="AY426" s="42">
        <v>8.06</v>
      </c>
      <c r="AZ426" s="43">
        <v>8.06</v>
      </c>
      <c r="BA426" s="38"/>
      <c r="BB426" s="36"/>
      <c r="BC426" s="36"/>
    </row>
    <row r="427" spans="1:55" ht="15" customHeight="1">
      <c r="A427" s="38">
        <v>147746</v>
      </c>
      <c r="B427" s="37" t="s">
        <v>1073</v>
      </c>
      <c r="C427" s="39">
        <v>45407</v>
      </c>
      <c r="D427" s="39">
        <v>45408.705300925903</v>
      </c>
      <c r="E427" s="36" t="s">
        <v>6554</v>
      </c>
      <c r="F427" s="38">
        <v>16331</v>
      </c>
      <c r="G427" s="36" t="s">
        <v>3935</v>
      </c>
      <c r="H427" s="40">
        <v>1</v>
      </c>
      <c r="I427" s="36"/>
      <c r="J427" s="40">
        <v>300</v>
      </c>
      <c r="K427" s="41">
        <v>300</v>
      </c>
      <c r="L427" s="41">
        <v>0</v>
      </c>
      <c r="M427" s="41">
        <v>0</v>
      </c>
      <c r="N427" s="40">
        <v>1</v>
      </c>
      <c r="O427" s="36" t="s">
        <v>1079</v>
      </c>
      <c r="P427" s="40">
        <v>1</v>
      </c>
      <c r="Q427" s="41">
        <v>300</v>
      </c>
      <c r="R427" s="42">
        <v>0</v>
      </c>
      <c r="S427" s="43">
        <v>0</v>
      </c>
      <c r="T427" s="40"/>
      <c r="U427" s="38">
        <v>549</v>
      </c>
      <c r="V427" s="36" t="s">
        <v>1069</v>
      </c>
      <c r="W427" s="36" t="s">
        <v>901</v>
      </c>
      <c r="X427" s="36" t="s">
        <v>1068</v>
      </c>
      <c r="Y427" s="38">
        <v>414</v>
      </c>
      <c r="Z427" s="36" t="s">
        <v>1256</v>
      </c>
      <c r="AA427" s="38">
        <v>21</v>
      </c>
      <c r="AB427" s="36" t="s">
        <v>1108</v>
      </c>
      <c r="AC427" s="38">
        <v>57</v>
      </c>
      <c r="AD427" s="36" t="s">
        <v>1065</v>
      </c>
      <c r="AE427" s="36"/>
      <c r="AF427" s="36" t="s">
        <v>1064</v>
      </c>
      <c r="AG427" s="38">
        <v>51815</v>
      </c>
      <c r="AH427" s="38">
        <v>10048</v>
      </c>
      <c r="AI427" s="36" t="s">
        <v>3908</v>
      </c>
      <c r="AJ427" s="38"/>
      <c r="AK427" s="36"/>
      <c r="AL427" s="36" t="s">
        <v>6553</v>
      </c>
      <c r="AM427" s="36" t="s">
        <v>6552</v>
      </c>
      <c r="AN427" s="38">
        <v>52</v>
      </c>
      <c r="AO427" s="36" t="s">
        <v>1062</v>
      </c>
      <c r="AP427" s="36" t="s">
        <v>3569</v>
      </c>
      <c r="AQ427" s="36" t="s">
        <v>3508</v>
      </c>
      <c r="AR427" s="36" t="s">
        <v>1320</v>
      </c>
      <c r="AS427" s="38">
        <v>16331</v>
      </c>
      <c r="AT427" s="36" t="s">
        <v>3935</v>
      </c>
      <c r="AU427" s="42">
        <v>1</v>
      </c>
      <c r="AV427" s="44">
        <v>100</v>
      </c>
      <c r="AW427" s="42">
        <v>1</v>
      </c>
      <c r="AX427" s="36" t="s">
        <v>1079</v>
      </c>
      <c r="AY427" s="42">
        <v>300</v>
      </c>
      <c r="AZ427" s="43">
        <v>300</v>
      </c>
      <c r="BA427" s="38"/>
      <c r="BB427" s="36"/>
      <c r="BC427" s="36"/>
    </row>
    <row r="428" spans="1:55" ht="15" customHeight="1">
      <c r="A428" s="38">
        <v>146299</v>
      </c>
      <c r="B428" s="37" t="s">
        <v>1073</v>
      </c>
      <c r="C428" s="39">
        <v>45391</v>
      </c>
      <c r="D428" s="39">
        <v>45406.739016203697</v>
      </c>
      <c r="E428" s="36" t="s">
        <v>6478</v>
      </c>
      <c r="F428" s="38">
        <v>18752</v>
      </c>
      <c r="G428" s="36" t="s">
        <v>6083</v>
      </c>
      <c r="H428" s="40">
        <v>1</v>
      </c>
      <c r="I428" s="36"/>
      <c r="J428" s="40">
        <v>550</v>
      </c>
      <c r="K428" s="41">
        <v>550</v>
      </c>
      <c r="L428" s="41">
        <v>0</v>
      </c>
      <c r="M428" s="41">
        <v>0</v>
      </c>
      <c r="N428" s="40">
        <v>1</v>
      </c>
      <c r="O428" s="36" t="s">
        <v>1079</v>
      </c>
      <c r="P428" s="40">
        <v>1</v>
      </c>
      <c r="Q428" s="41">
        <v>550</v>
      </c>
      <c r="R428" s="42">
        <v>0</v>
      </c>
      <c r="S428" s="43">
        <v>0</v>
      </c>
      <c r="T428" s="40"/>
      <c r="U428" s="38">
        <v>549</v>
      </c>
      <c r="V428" s="36" t="s">
        <v>1069</v>
      </c>
      <c r="W428" s="36" t="s">
        <v>901</v>
      </c>
      <c r="X428" s="36" t="s">
        <v>1068</v>
      </c>
      <c r="Y428" s="38">
        <v>365</v>
      </c>
      <c r="Z428" s="36" t="s">
        <v>1084</v>
      </c>
      <c r="AA428" s="38">
        <v>21</v>
      </c>
      <c r="AB428" s="36" t="s">
        <v>1108</v>
      </c>
      <c r="AC428" s="38">
        <v>57</v>
      </c>
      <c r="AD428" s="36" t="s">
        <v>1065</v>
      </c>
      <c r="AE428" s="36"/>
      <c r="AF428" s="36" t="s">
        <v>1064</v>
      </c>
      <c r="AG428" s="38">
        <v>51718</v>
      </c>
      <c r="AH428" s="38">
        <v>2082</v>
      </c>
      <c r="AI428" s="36" t="s">
        <v>6551</v>
      </c>
      <c r="AJ428" s="38"/>
      <c r="AK428" s="36"/>
      <c r="AL428" s="36" t="s">
        <v>6550</v>
      </c>
      <c r="AM428" s="36" t="s">
        <v>6549</v>
      </c>
      <c r="AN428" s="38">
        <v>52</v>
      </c>
      <c r="AO428" s="36" t="s">
        <v>1062</v>
      </c>
      <c r="AP428" s="36" t="s">
        <v>1818</v>
      </c>
      <c r="AQ428" s="36" t="s">
        <v>1076</v>
      </c>
      <c r="AR428" s="36" t="s">
        <v>1059</v>
      </c>
      <c r="AS428" s="38">
        <v>18752</v>
      </c>
      <c r="AT428" s="36" t="s">
        <v>6083</v>
      </c>
      <c r="AU428" s="42">
        <v>1</v>
      </c>
      <c r="AV428" s="44">
        <v>100</v>
      </c>
      <c r="AW428" s="42">
        <v>1</v>
      </c>
      <c r="AX428" s="36" t="s">
        <v>1079</v>
      </c>
      <c r="AY428" s="42">
        <v>550</v>
      </c>
      <c r="AZ428" s="43">
        <v>550</v>
      </c>
      <c r="BA428" s="38"/>
      <c r="BB428" s="36"/>
      <c r="BC428" s="36"/>
    </row>
    <row r="429" spans="1:55" ht="15" customHeight="1">
      <c r="A429" s="38">
        <v>146290</v>
      </c>
      <c r="B429" s="37" t="s">
        <v>1073</v>
      </c>
      <c r="C429" s="39">
        <v>45400</v>
      </c>
      <c r="D429" s="39">
        <v>45406.724212963003</v>
      </c>
      <c r="E429" s="36" t="s">
        <v>829</v>
      </c>
      <c r="F429" s="38">
        <v>2842</v>
      </c>
      <c r="G429" s="36" t="s">
        <v>6548</v>
      </c>
      <c r="H429" s="40">
        <v>3</v>
      </c>
      <c r="I429" s="36"/>
      <c r="J429" s="40">
        <v>16.666699999999999</v>
      </c>
      <c r="K429" s="41">
        <v>50</v>
      </c>
      <c r="L429" s="41">
        <v>0</v>
      </c>
      <c r="M429" s="41">
        <v>0</v>
      </c>
      <c r="N429" s="40">
        <v>3</v>
      </c>
      <c r="O429" s="36" t="s">
        <v>1079</v>
      </c>
      <c r="P429" s="40">
        <v>3</v>
      </c>
      <c r="Q429" s="41">
        <v>50</v>
      </c>
      <c r="R429" s="42">
        <v>0</v>
      </c>
      <c r="S429" s="43">
        <v>0</v>
      </c>
      <c r="T429" s="40"/>
      <c r="U429" s="38">
        <v>549</v>
      </c>
      <c r="V429" s="36" t="s">
        <v>1069</v>
      </c>
      <c r="W429" s="36" t="s">
        <v>901</v>
      </c>
      <c r="X429" s="36" t="s">
        <v>1068</v>
      </c>
      <c r="Y429" s="38">
        <v>329</v>
      </c>
      <c r="Z429" s="36" t="s">
        <v>1238</v>
      </c>
      <c r="AA429" s="38">
        <v>21</v>
      </c>
      <c r="AB429" s="36" t="s">
        <v>1108</v>
      </c>
      <c r="AC429" s="38">
        <v>57</v>
      </c>
      <c r="AD429" s="36" t="s">
        <v>1065</v>
      </c>
      <c r="AE429" s="36"/>
      <c r="AF429" s="36" t="s">
        <v>1064</v>
      </c>
      <c r="AG429" s="38">
        <v>51713</v>
      </c>
      <c r="AH429" s="38">
        <v>14036</v>
      </c>
      <c r="AI429" s="36" t="s">
        <v>6547</v>
      </c>
      <c r="AJ429" s="38"/>
      <c r="AK429" s="36"/>
      <c r="AL429" s="36" t="s">
        <v>6546</v>
      </c>
      <c r="AM429" s="36" t="s">
        <v>2736</v>
      </c>
      <c r="AN429" s="38">
        <v>52</v>
      </c>
      <c r="AO429" s="36" t="s">
        <v>1062</v>
      </c>
      <c r="AP429" s="36" t="s">
        <v>4416</v>
      </c>
      <c r="AQ429" s="36" t="s">
        <v>4330</v>
      </c>
      <c r="AR429" s="36" t="s">
        <v>1075</v>
      </c>
      <c r="AS429" s="38">
        <v>2842</v>
      </c>
      <c r="AT429" s="36" t="s">
        <v>6548</v>
      </c>
      <c r="AU429" s="42">
        <v>3</v>
      </c>
      <c r="AV429" s="44">
        <v>100</v>
      </c>
      <c r="AW429" s="42">
        <v>3</v>
      </c>
      <c r="AX429" s="36" t="s">
        <v>1079</v>
      </c>
      <c r="AY429" s="42">
        <v>16.666699999999999</v>
      </c>
      <c r="AZ429" s="43">
        <v>50</v>
      </c>
      <c r="BA429" s="38"/>
      <c r="BB429" s="36"/>
      <c r="BC429" s="36"/>
    </row>
    <row r="430" spans="1:55" ht="15" customHeight="1">
      <c r="A430" s="38">
        <v>146289</v>
      </c>
      <c r="B430" s="37" t="s">
        <v>1073</v>
      </c>
      <c r="C430" s="39">
        <v>45400</v>
      </c>
      <c r="D430" s="39">
        <v>45406.724201388897</v>
      </c>
      <c r="E430" s="36" t="s">
        <v>829</v>
      </c>
      <c r="F430" s="38">
        <v>2132</v>
      </c>
      <c r="G430" s="36" t="s">
        <v>6545</v>
      </c>
      <c r="H430" s="40">
        <v>1</v>
      </c>
      <c r="I430" s="36"/>
      <c r="J430" s="40">
        <v>970</v>
      </c>
      <c r="K430" s="41">
        <v>970</v>
      </c>
      <c r="L430" s="41">
        <v>0</v>
      </c>
      <c r="M430" s="41">
        <v>0</v>
      </c>
      <c r="N430" s="40">
        <v>1</v>
      </c>
      <c r="O430" s="36" t="s">
        <v>1079</v>
      </c>
      <c r="P430" s="40">
        <v>1</v>
      </c>
      <c r="Q430" s="41">
        <v>970</v>
      </c>
      <c r="R430" s="42">
        <v>0</v>
      </c>
      <c r="S430" s="43">
        <v>0</v>
      </c>
      <c r="T430" s="40"/>
      <c r="U430" s="38">
        <v>549</v>
      </c>
      <c r="V430" s="36" t="s">
        <v>1069</v>
      </c>
      <c r="W430" s="36" t="s">
        <v>901</v>
      </c>
      <c r="X430" s="36" t="s">
        <v>1068</v>
      </c>
      <c r="Y430" s="38">
        <v>327</v>
      </c>
      <c r="Z430" s="36" t="s">
        <v>1868</v>
      </c>
      <c r="AA430" s="38">
        <v>21</v>
      </c>
      <c r="AB430" s="36" t="s">
        <v>1108</v>
      </c>
      <c r="AC430" s="38">
        <v>57</v>
      </c>
      <c r="AD430" s="36" t="s">
        <v>1065</v>
      </c>
      <c r="AE430" s="36"/>
      <c r="AF430" s="36" t="s">
        <v>1064</v>
      </c>
      <c r="AG430" s="38">
        <v>51713</v>
      </c>
      <c r="AH430" s="38">
        <v>14036</v>
      </c>
      <c r="AI430" s="36" t="s">
        <v>6547</v>
      </c>
      <c r="AJ430" s="38"/>
      <c r="AK430" s="36"/>
      <c r="AL430" s="36" t="s">
        <v>6546</v>
      </c>
      <c r="AM430" s="36" t="s">
        <v>2736</v>
      </c>
      <c r="AN430" s="38">
        <v>52</v>
      </c>
      <c r="AO430" s="36" t="s">
        <v>1062</v>
      </c>
      <c r="AP430" s="36" t="s">
        <v>4416</v>
      </c>
      <c r="AQ430" s="36" t="s">
        <v>4330</v>
      </c>
      <c r="AR430" s="36" t="s">
        <v>1075</v>
      </c>
      <c r="AS430" s="38">
        <v>2132</v>
      </c>
      <c r="AT430" s="36" t="s">
        <v>6545</v>
      </c>
      <c r="AU430" s="42">
        <v>1</v>
      </c>
      <c r="AV430" s="44">
        <v>100</v>
      </c>
      <c r="AW430" s="42">
        <v>1</v>
      </c>
      <c r="AX430" s="36" t="s">
        <v>1079</v>
      </c>
      <c r="AY430" s="42">
        <v>970</v>
      </c>
      <c r="AZ430" s="43">
        <v>970</v>
      </c>
      <c r="BA430" s="38"/>
      <c r="BB430" s="36"/>
      <c r="BC430" s="36"/>
    </row>
    <row r="431" spans="1:55" ht="15" customHeight="1">
      <c r="A431" s="38">
        <v>146242</v>
      </c>
      <c r="B431" s="37" t="s">
        <v>1073</v>
      </c>
      <c r="C431" s="39">
        <v>45397</v>
      </c>
      <c r="D431" s="39">
        <v>45406.722256944398</v>
      </c>
      <c r="E431" s="36" t="s">
        <v>6544</v>
      </c>
      <c r="F431" s="38">
        <v>11166</v>
      </c>
      <c r="G431" s="36" t="s">
        <v>1416</v>
      </c>
      <c r="H431" s="40">
        <v>1</v>
      </c>
      <c r="I431" s="36"/>
      <c r="J431" s="40">
        <v>280</v>
      </c>
      <c r="K431" s="41">
        <v>280</v>
      </c>
      <c r="L431" s="41">
        <v>0</v>
      </c>
      <c r="M431" s="41">
        <v>0</v>
      </c>
      <c r="N431" s="40">
        <v>1</v>
      </c>
      <c r="O431" s="36" t="s">
        <v>1079</v>
      </c>
      <c r="P431" s="40">
        <v>1</v>
      </c>
      <c r="Q431" s="41">
        <v>280</v>
      </c>
      <c r="R431" s="42">
        <v>0</v>
      </c>
      <c r="S431" s="43">
        <v>0</v>
      </c>
      <c r="T431" s="40"/>
      <c r="U431" s="38">
        <v>549</v>
      </c>
      <c r="V431" s="36" t="s">
        <v>1069</v>
      </c>
      <c r="W431" s="36" t="s">
        <v>901</v>
      </c>
      <c r="X431" s="36" t="s">
        <v>1068</v>
      </c>
      <c r="Y431" s="38">
        <v>422</v>
      </c>
      <c r="Z431" s="36" t="s">
        <v>1067</v>
      </c>
      <c r="AA431" s="38">
        <v>21</v>
      </c>
      <c r="AB431" s="36" t="s">
        <v>1108</v>
      </c>
      <c r="AC431" s="38">
        <v>57</v>
      </c>
      <c r="AD431" s="36" t="s">
        <v>1065</v>
      </c>
      <c r="AE431" s="36"/>
      <c r="AF431" s="36" t="s">
        <v>1064</v>
      </c>
      <c r="AG431" s="38">
        <v>51712</v>
      </c>
      <c r="AH431" s="38">
        <v>1292</v>
      </c>
      <c r="AI431" s="36" t="s">
        <v>1127</v>
      </c>
      <c r="AJ431" s="38"/>
      <c r="AK431" s="36"/>
      <c r="AL431" s="36" t="s">
        <v>6543</v>
      </c>
      <c r="AM431" s="36" t="s">
        <v>6542</v>
      </c>
      <c r="AN431" s="38">
        <v>52</v>
      </c>
      <c r="AO431" s="36" t="s">
        <v>1062</v>
      </c>
      <c r="AP431" s="36" t="s">
        <v>1841</v>
      </c>
      <c r="AQ431" s="36" t="s">
        <v>1706</v>
      </c>
      <c r="AR431" s="36" t="s">
        <v>1320</v>
      </c>
      <c r="AS431" s="38">
        <v>11166</v>
      </c>
      <c r="AT431" s="36" t="s">
        <v>1416</v>
      </c>
      <c r="AU431" s="42">
        <v>1</v>
      </c>
      <c r="AV431" s="44">
        <v>100</v>
      </c>
      <c r="AW431" s="42">
        <v>1</v>
      </c>
      <c r="AX431" s="36" t="s">
        <v>1079</v>
      </c>
      <c r="AY431" s="42">
        <v>280</v>
      </c>
      <c r="AZ431" s="43">
        <v>280</v>
      </c>
      <c r="BA431" s="38"/>
      <c r="BB431" s="36"/>
      <c r="BC431" s="36"/>
    </row>
    <row r="432" spans="1:55" ht="15" customHeight="1">
      <c r="A432" s="38">
        <v>146240</v>
      </c>
      <c r="B432" s="37" t="s">
        <v>1073</v>
      </c>
      <c r="C432" s="39">
        <v>45397</v>
      </c>
      <c r="D432" s="39">
        <v>45406.720335648097</v>
      </c>
      <c r="E432" s="36" t="s">
        <v>5123</v>
      </c>
      <c r="F432" s="38">
        <v>18312</v>
      </c>
      <c r="G432" s="36" t="s">
        <v>5243</v>
      </c>
      <c r="H432" s="40">
        <v>1</v>
      </c>
      <c r="I432" s="36"/>
      <c r="J432" s="40">
        <v>120</v>
      </c>
      <c r="K432" s="41">
        <v>120</v>
      </c>
      <c r="L432" s="41">
        <v>0</v>
      </c>
      <c r="M432" s="41">
        <v>0</v>
      </c>
      <c r="N432" s="40">
        <v>1</v>
      </c>
      <c r="O432" s="36" t="s">
        <v>1079</v>
      </c>
      <c r="P432" s="40">
        <v>1</v>
      </c>
      <c r="Q432" s="41">
        <v>120</v>
      </c>
      <c r="R432" s="42">
        <v>0</v>
      </c>
      <c r="S432" s="43">
        <v>0</v>
      </c>
      <c r="T432" s="40"/>
      <c r="U432" s="38">
        <v>549</v>
      </c>
      <c r="V432" s="36" t="s">
        <v>1069</v>
      </c>
      <c r="W432" s="36" t="s">
        <v>901</v>
      </c>
      <c r="X432" s="36" t="s">
        <v>1068</v>
      </c>
      <c r="Y432" s="38">
        <v>422</v>
      </c>
      <c r="Z432" s="36" t="s">
        <v>1067</v>
      </c>
      <c r="AA432" s="38">
        <v>21</v>
      </c>
      <c r="AB432" s="36" t="s">
        <v>1108</v>
      </c>
      <c r="AC432" s="38">
        <v>57</v>
      </c>
      <c r="AD432" s="36" t="s">
        <v>1065</v>
      </c>
      <c r="AE432" s="36"/>
      <c r="AF432" s="36" t="s">
        <v>1064</v>
      </c>
      <c r="AG432" s="38">
        <v>51711</v>
      </c>
      <c r="AH432" s="38">
        <v>12859</v>
      </c>
      <c r="AI432" s="36" t="s">
        <v>5246</v>
      </c>
      <c r="AJ432" s="38"/>
      <c r="AK432" s="36"/>
      <c r="AL432" s="36" t="s">
        <v>6541</v>
      </c>
      <c r="AM432" s="36" t="s">
        <v>6540</v>
      </c>
      <c r="AN432" s="38">
        <v>52</v>
      </c>
      <c r="AO432" s="36" t="s">
        <v>1062</v>
      </c>
      <c r="AP432" s="36" t="s">
        <v>1841</v>
      </c>
      <c r="AQ432" s="36" t="s">
        <v>1706</v>
      </c>
      <c r="AR432" s="36" t="s">
        <v>1320</v>
      </c>
      <c r="AS432" s="38">
        <v>18312</v>
      </c>
      <c r="AT432" s="36" t="s">
        <v>5243</v>
      </c>
      <c r="AU432" s="42">
        <v>1</v>
      </c>
      <c r="AV432" s="44">
        <v>100</v>
      </c>
      <c r="AW432" s="42">
        <v>1</v>
      </c>
      <c r="AX432" s="36" t="s">
        <v>1079</v>
      </c>
      <c r="AY432" s="42">
        <v>120</v>
      </c>
      <c r="AZ432" s="43">
        <v>120</v>
      </c>
      <c r="BA432" s="38"/>
      <c r="BB432" s="36"/>
      <c r="BC432" s="36"/>
    </row>
    <row r="433" spans="1:55" ht="15" customHeight="1">
      <c r="A433" s="38">
        <v>144752</v>
      </c>
      <c r="B433" s="37" t="s">
        <v>1073</v>
      </c>
      <c r="C433" s="39">
        <v>45400</v>
      </c>
      <c r="D433" s="39">
        <v>45404.605694444399</v>
      </c>
      <c r="E433" s="36" t="s">
        <v>6539</v>
      </c>
      <c r="F433" s="38">
        <v>19109</v>
      </c>
      <c r="G433" s="36" t="s">
        <v>6535</v>
      </c>
      <c r="H433" s="40">
        <v>1</v>
      </c>
      <c r="I433" s="36"/>
      <c r="J433" s="40">
        <v>180</v>
      </c>
      <c r="K433" s="41">
        <v>180</v>
      </c>
      <c r="L433" s="41">
        <v>0</v>
      </c>
      <c r="M433" s="41">
        <v>0</v>
      </c>
      <c r="N433" s="40">
        <v>1</v>
      </c>
      <c r="O433" s="36" t="s">
        <v>1079</v>
      </c>
      <c r="P433" s="40">
        <v>1</v>
      </c>
      <c r="Q433" s="41">
        <v>180</v>
      </c>
      <c r="R433" s="42">
        <v>0</v>
      </c>
      <c r="S433" s="43">
        <v>0</v>
      </c>
      <c r="T433" s="40"/>
      <c r="U433" s="38">
        <v>549</v>
      </c>
      <c r="V433" s="36" t="s">
        <v>1069</v>
      </c>
      <c r="W433" s="36" t="s">
        <v>901</v>
      </c>
      <c r="X433" s="36" t="s">
        <v>1068</v>
      </c>
      <c r="Y433" s="38">
        <v>414</v>
      </c>
      <c r="Z433" s="36" t="s">
        <v>1256</v>
      </c>
      <c r="AA433" s="38">
        <v>9</v>
      </c>
      <c r="AB433" s="36" t="s">
        <v>1122</v>
      </c>
      <c r="AC433" s="38">
        <v>41</v>
      </c>
      <c r="AD433" s="36" t="s">
        <v>3222</v>
      </c>
      <c r="AE433" s="36"/>
      <c r="AF433" s="36" t="s">
        <v>1064</v>
      </c>
      <c r="AG433" s="38">
        <v>51635</v>
      </c>
      <c r="AH433" s="38">
        <v>8060</v>
      </c>
      <c r="AI433" s="36" t="s">
        <v>6538</v>
      </c>
      <c r="AJ433" s="38"/>
      <c r="AK433" s="36"/>
      <c r="AL433" s="36" t="s">
        <v>6537</v>
      </c>
      <c r="AM433" s="36" t="s">
        <v>6536</v>
      </c>
      <c r="AN433" s="38">
        <v>52</v>
      </c>
      <c r="AO433" s="36" t="s">
        <v>1062</v>
      </c>
      <c r="AP433" s="36" t="s">
        <v>1262</v>
      </c>
      <c r="AQ433" s="36" t="s">
        <v>1261</v>
      </c>
      <c r="AR433" s="36" t="s">
        <v>1260</v>
      </c>
      <c r="AS433" s="38">
        <v>19109</v>
      </c>
      <c r="AT433" s="36" t="s">
        <v>6535</v>
      </c>
      <c r="AU433" s="42">
        <v>1</v>
      </c>
      <c r="AV433" s="44">
        <v>100</v>
      </c>
      <c r="AW433" s="42">
        <v>1</v>
      </c>
      <c r="AX433" s="36" t="s">
        <v>1079</v>
      </c>
      <c r="AY433" s="42">
        <v>180</v>
      </c>
      <c r="AZ433" s="43">
        <v>180</v>
      </c>
      <c r="BA433" s="38"/>
      <c r="BB433" s="36"/>
      <c r="BC433" s="36"/>
    </row>
    <row r="434" spans="1:55" ht="15" customHeight="1">
      <c r="A434" s="38">
        <v>143736</v>
      </c>
      <c r="B434" s="37" t="s">
        <v>1073</v>
      </c>
      <c r="C434" s="39">
        <v>45397</v>
      </c>
      <c r="D434" s="39">
        <v>45399.747905092598</v>
      </c>
      <c r="E434" s="36" t="s">
        <v>6534</v>
      </c>
      <c r="F434" s="38">
        <v>6373</v>
      </c>
      <c r="G434" s="36" t="s">
        <v>4714</v>
      </c>
      <c r="H434" s="40">
        <v>6</v>
      </c>
      <c r="I434" s="36"/>
      <c r="J434" s="40">
        <v>116.4</v>
      </c>
      <c r="K434" s="41">
        <v>698.4</v>
      </c>
      <c r="L434" s="41">
        <v>0</v>
      </c>
      <c r="M434" s="41">
        <v>0</v>
      </c>
      <c r="N434" s="40">
        <v>6</v>
      </c>
      <c r="O434" s="36" t="s">
        <v>1079</v>
      </c>
      <c r="P434" s="40">
        <v>6</v>
      </c>
      <c r="Q434" s="41">
        <v>698.4</v>
      </c>
      <c r="R434" s="42">
        <v>0</v>
      </c>
      <c r="S434" s="43">
        <v>0</v>
      </c>
      <c r="T434" s="40"/>
      <c r="U434" s="38">
        <v>549</v>
      </c>
      <c r="V434" s="36" t="s">
        <v>1069</v>
      </c>
      <c r="W434" s="36" t="s">
        <v>901</v>
      </c>
      <c r="X434" s="36" t="s">
        <v>1068</v>
      </c>
      <c r="Y434" s="38">
        <v>323</v>
      </c>
      <c r="Z434" s="36" t="s">
        <v>1084</v>
      </c>
      <c r="AA434" s="38">
        <v>21</v>
      </c>
      <c r="AB434" s="36" t="s">
        <v>1108</v>
      </c>
      <c r="AC434" s="38">
        <v>57</v>
      </c>
      <c r="AD434" s="36" t="s">
        <v>1065</v>
      </c>
      <c r="AE434" s="36" t="s">
        <v>6533</v>
      </c>
      <c r="AF434" s="36" t="s">
        <v>1064</v>
      </c>
      <c r="AG434" s="38">
        <v>51577</v>
      </c>
      <c r="AH434" s="38">
        <v>1353</v>
      </c>
      <c r="AI434" s="36" t="s">
        <v>1430</v>
      </c>
      <c r="AJ434" s="38"/>
      <c r="AK434" s="36"/>
      <c r="AL434" s="36" t="s">
        <v>6532</v>
      </c>
      <c r="AM434" s="36" t="s">
        <v>6531</v>
      </c>
      <c r="AN434" s="38">
        <v>52</v>
      </c>
      <c r="AO434" s="36" t="s">
        <v>1062</v>
      </c>
      <c r="AP434" s="36" t="s">
        <v>4416</v>
      </c>
      <c r="AQ434" s="36" t="s">
        <v>4330</v>
      </c>
      <c r="AR434" s="36" t="s">
        <v>1075</v>
      </c>
      <c r="AS434" s="38">
        <v>6373</v>
      </c>
      <c r="AT434" s="36" t="s">
        <v>4714</v>
      </c>
      <c r="AU434" s="42">
        <v>6</v>
      </c>
      <c r="AV434" s="44">
        <v>100</v>
      </c>
      <c r="AW434" s="42">
        <v>6</v>
      </c>
      <c r="AX434" s="36" t="s">
        <v>1079</v>
      </c>
      <c r="AY434" s="42">
        <v>116.4</v>
      </c>
      <c r="AZ434" s="43">
        <v>698.4</v>
      </c>
      <c r="BA434" s="38"/>
      <c r="BB434" s="36"/>
      <c r="BC434" s="36"/>
    </row>
    <row r="435" spans="1:55" ht="15" customHeight="1">
      <c r="A435" s="38">
        <v>143735</v>
      </c>
      <c r="B435" s="37" t="s">
        <v>1073</v>
      </c>
      <c r="C435" s="39">
        <v>45397</v>
      </c>
      <c r="D435" s="39">
        <v>45399.741493055597</v>
      </c>
      <c r="E435" s="36" t="s">
        <v>6520</v>
      </c>
      <c r="F435" s="38">
        <v>19175</v>
      </c>
      <c r="G435" s="36" t="s">
        <v>6529</v>
      </c>
      <c r="H435" s="40">
        <v>6</v>
      </c>
      <c r="I435" s="36"/>
      <c r="J435" s="40">
        <v>13.5</v>
      </c>
      <c r="K435" s="41">
        <v>81</v>
      </c>
      <c r="L435" s="41">
        <v>0</v>
      </c>
      <c r="M435" s="41">
        <v>0</v>
      </c>
      <c r="N435" s="40">
        <v>6</v>
      </c>
      <c r="O435" s="36" t="s">
        <v>6528</v>
      </c>
      <c r="P435" s="40">
        <v>6</v>
      </c>
      <c r="Q435" s="41">
        <v>81</v>
      </c>
      <c r="R435" s="42">
        <v>0</v>
      </c>
      <c r="S435" s="43">
        <v>0</v>
      </c>
      <c r="T435" s="40"/>
      <c r="U435" s="38">
        <v>549</v>
      </c>
      <c r="V435" s="36" t="s">
        <v>1069</v>
      </c>
      <c r="W435" s="36" t="s">
        <v>901</v>
      </c>
      <c r="X435" s="36" t="s">
        <v>1068</v>
      </c>
      <c r="Y435" s="38">
        <v>313</v>
      </c>
      <c r="Z435" s="36" t="s">
        <v>1164</v>
      </c>
      <c r="AA435" s="38">
        <v>9</v>
      </c>
      <c r="AB435" s="36" t="s">
        <v>1122</v>
      </c>
      <c r="AC435" s="38">
        <v>41</v>
      </c>
      <c r="AD435" s="36" t="s">
        <v>3222</v>
      </c>
      <c r="AE435" s="36" t="s">
        <v>6530</v>
      </c>
      <c r="AF435" s="36" t="s">
        <v>1064</v>
      </c>
      <c r="AG435" s="38">
        <v>51573</v>
      </c>
      <c r="AH435" s="38">
        <v>9587</v>
      </c>
      <c r="AI435" s="36" t="s">
        <v>4891</v>
      </c>
      <c r="AJ435" s="38"/>
      <c r="AK435" s="36"/>
      <c r="AL435" s="36" t="s">
        <v>6518</v>
      </c>
      <c r="AM435" s="36" t="s">
        <v>6517</v>
      </c>
      <c r="AN435" s="38">
        <v>52</v>
      </c>
      <c r="AO435" s="36" t="s">
        <v>1062</v>
      </c>
      <c r="AP435" s="36" t="s">
        <v>1262</v>
      </c>
      <c r="AQ435" s="36" t="s">
        <v>1261</v>
      </c>
      <c r="AR435" s="36" t="s">
        <v>1260</v>
      </c>
      <c r="AS435" s="38">
        <v>19175</v>
      </c>
      <c r="AT435" s="36" t="s">
        <v>6529</v>
      </c>
      <c r="AU435" s="42">
        <v>6</v>
      </c>
      <c r="AV435" s="44">
        <v>100</v>
      </c>
      <c r="AW435" s="42">
        <v>6</v>
      </c>
      <c r="AX435" s="36" t="s">
        <v>6528</v>
      </c>
      <c r="AY435" s="42">
        <v>13.5</v>
      </c>
      <c r="AZ435" s="43">
        <v>81</v>
      </c>
      <c r="BA435" s="38"/>
      <c r="BB435" s="36"/>
      <c r="BC435" s="36"/>
    </row>
    <row r="436" spans="1:55" ht="15" customHeight="1">
      <c r="A436" s="38">
        <v>143734</v>
      </c>
      <c r="B436" s="37" t="s">
        <v>1073</v>
      </c>
      <c r="C436" s="39">
        <v>45397</v>
      </c>
      <c r="D436" s="39">
        <v>45399.741481481498</v>
      </c>
      <c r="E436" s="36" t="s">
        <v>6520</v>
      </c>
      <c r="F436" s="38">
        <v>19084</v>
      </c>
      <c r="G436" s="36" t="s">
        <v>6451</v>
      </c>
      <c r="H436" s="40">
        <v>100</v>
      </c>
      <c r="I436" s="36"/>
      <c r="J436" s="40">
        <v>0.13</v>
      </c>
      <c r="K436" s="41">
        <v>13</v>
      </c>
      <c r="L436" s="41">
        <v>0</v>
      </c>
      <c r="M436" s="41">
        <v>0</v>
      </c>
      <c r="N436" s="40">
        <v>100</v>
      </c>
      <c r="O436" s="36" t="s">
        <v>1079</v>
      </c>
      <c r="P436" s="40">
        <v>100</v>
      </c>
      <c r="Q436" s="41">
        <v>13</v>
      </c>
      <c r="R436" s="42">
        <v>0</v>
      </c>
      <c r="S436" s="43">
        <v>0</v>
      </c>
      <c r="T436" s="40"/>
      <c r="U436" s="38">
        <v>549</v>
      </c>
      <c r="V436" s="36" t="s">
        <v>1069</v>
      </c>
      <c r="W436" s="36" t="s">
        <v>901</v>
      </c>
      <c r="X436" s="36" t="s">
        <v>1068</v>
      </c>
      <c r="Y436" s="38">
        <v>320</v>
      </c>
      <c r="Z436" s="36" t="s">
        <v>2039</v>
      </c>
      <c r="AA436" s="38">
        <v>9</v>
      </c>
      <c r="AB436" s="36" t="s">
        <v>1122</v>
      </c>
      <c r="AC436" s="38">
        <v>41</v>
      </c>
      <c r="AD436" s="36" t="s">
        <v>3222</v>
      </c>
      <c r="AE436" s="36" t="s">
        <v>6527</v>
      </c>
      <c r="AF436" s="36" t="s">
        <v>1064</v>
      </c>
      <c r="AG436" s="38">
        <v>51573</v>
      </c>
      <c r="AH436" s="38">
        <v>9587</v>
      </c>
      <c r="AI436" s="36" t="s">
        <v>4891</v>
      </c>
      <c r="AJ436" s="38"/>
      <c r="AK436" s="36"/>
      <c r="AL436" s="36" t="s">
        <v>6518</v>
      </c>
      <c r="AM436" s="36" t="s">
        <v>6517</v>
      </c>
      <c r="AN436" s="38">
        <v>52</v>
      </c>
      <c r="AO436" s="36" t="s">
        <v>1062</v>
      </c>
      <c r="AP436" s="36" t="s">
        <v>1262</v>
      </c>
      <c r="AQ436" s="36" t="s">
        <v>1261</v>
      </c>
      <c r="AR436" s="36" t="s">
        <v>1260</v>
      </c>
      <c r="AS436" s="38">
        <v>19084</v>
      </c>
      <c r="AT436" s="36" t="s">
        <v>6451</v>
      </c>
      <c r="AU436" s="42">
        <v>100</v>
      </c>
      <c r="AV436" s="44">
        <v>100</v>
      </c>
      <c r="AW436" s="42">
        <v>100</v>
      </c>
      <c r="AX436" s="36" t="s">
        <v>1079</v>
      </c>
      <c r="AY436" s="42">
        <v>0.13</v>
      </c>
      <c r="AZ436" s="43">
        <v>13</v>
      </c>
      <c r="BA436" s="38"/>
      <c r="BB436" s="36"/>
      <c r="BC436" s="36"/>
    </row>
    <row r="437" spans="1:55" ht="15" customHeight="1">
      <c r="A437" s="38">
        <v>143733</v>
      </c>
      <c r="B437" s="37" t="s">
        <v>1073</v>
      </c>
      <c r="C437" s="39">
        <v>45397</v>
      </c>
      <c r="D437" s="39">
        <v>45399.741481481498</v>
      </c>
      <c r="E437" s="36" t="s">
        <v>6520</v>
      </c>
      <c r="F437" s="38">
        <v>19073</v>
      </c>
      <c r="G437" s="36" t="s">
        <v>6367</v>
      </c>
      <c r="H437" s="40">
        <v>20</v>
      </c>
      <c r="I437" s="36"/>
      <c r="J437" s="40">
        <v>0.4</v>
      </c>
      <c r="K437" s="41">
        <v>8</v>
      </c>
      <c r="L437" s="41">
        <v>0</v>
      </c>
      <c r="M437" s="41">
        <v>0</v>
      </c>
      <c r="N437" s="40">
        <v>20</v>
      </c>
      <c r="O437" s="36" t="s">
        <v>1079</v>
      </c>
      <c r="P437" s="40">
        <v>20</v>
      </c>
      <c r="Q437" s="41">
        <v>8</v>
      </c>
      <c r="R437" s="42">
        <v>0</v>
      </c>
      <c r="S437" s="43">
        <v>0</v>
      </c>
      <c r="T437" s="40"/>
      <c r="U437" s="38">
        <v>549</v>
      </c>
      <c r="V437" s="36" t="s">
        <v>1069</v>
      </c>
      <c r="W437" s="36" t="s">
        <v>901</v>
      </c>
      <c r="X437" s="36" t="s">
        <v>1068</v>
      </c>
      <c r="Y437" s="38">
        <v>320</v>
      </c>
      <c r="Z437" s="36" t="s">
        <v>2039</v>
      </c>
      <c r="AA437" s="38">
        <v>9</v>
      </c>
      <c r="AB437" s="36" t="s">
        <v>1122</v>
      </c>
      <c r="AC437" s="38">
        <v>41</v>
      </c>
      <c r="AD437" s="36" t="s">
        <v>3222</v>
      </c>
      <c r="AE437" s="36" t="s">
        <v>6526</v>
      </c>
      <c r="AF437" s="36" t="s">
        <v>1064</v>
      </c>
      <c r="AG437" s="38">
        <v>51573</v>
      </c>
      <c r="AH437" s="38">
        <v>9587</v>
      </c>
      <c r="AI437" s="36" t="s">
        <v>4891</v>
      </c>
      <c r="AJ437" s="38"/>
      <c r="AK437" s="36"/>
      <c r="AL437" s="36" t="s">
        <v>6518</v>
      </c>
      <c r="AM437" s="36" t="s">
        <v>6517</v>
      </c>
      <c r="AN437" s="38">
        <v>52</v>
      </c>
      <c r="AO437" s="36" t="s">
        <v>1062</v>
      </c>
      <c r="AP437" s="36" t="s">
        <v>1262</v>
      </c>
      <c r="AQ437" s="36" t="s">
        <v>1261</v>
      </c>
      <c r="AR437" s="36" t="s">
        <v>1260</v>
      </c>
      <c r="AS437" s="38">
        <v>19073</v>
      </c>
      <c r="AT437" s="36" t="s">
        <v>6367</v>
      </c>
      <c r="AU437" s="42">
        <v>20</v>
      </c>
      <c r="AV437" s="44">
        <v>100</v>
      </c>
      <c r="AW437" s="42">
        <v>20</v>
      </c>
      <c r="AX437" s="36" t="s">
        <v>1079</v>
      </c>
      <c r="AY437" s="42">
        <v>0.4</v>
      </c>
      <c r="AZ437" s="43">
        <v>8</v>
      </c>
      <c r="BA437" s="38"/>
      <c r="BB437" s="36"/>
      <c r="BC437" s="36"/>
    </row>
    <row r="438" spans="1:55" ht="15" customHeight="1">
      <c r="A438" s="38">
        <v>143732</v>
      </c>
      <c r="B438" s="37" t="s">
        <v>1073</v>
      </c>
      <c r="C438" s="39">
        <v>45397</v>
      </c>
      <c r="D438" s="39">
        <v>45399.741481481498</v>
      </c>
      <c r="E438" s="36" t="s">
        <v>6520</v>
      </c>
      <c r="F438" s="38">
        <v>17354</v>
      </c>
      <c r="G438" s="36" t="s">
        <v>5541</v>
      </c>
      <c r="H438" s="40">
        <v>4</v>
      </c>
      <c r="I438" s="36"/>
      <c r="J438" s="40">
        <v>37.9</v>
      </c>
      <c r="K438" s="41">
        <v>151.6</v>
      </c>
      <c r="L438" s="41">
        <v>0</v>
      </c>
      <c r="M438" s="41">
        <v>0</v>
      </c>
      <c r="N438" s="40">
        <v>4</v>
      </c>
      <c r="O438" s="36" t="s">
        <v>1079</v>
      </c>
      <c r="P438" s="40">
        <v>4</v>
      </c>
      <c r="Q438" s="41">
        <v>151.6</v>
      </c>
      <c r="R438" s="42">
        <v>0</v>
      </c>
      <c r="S438" s="43">
        <v>0</v>
      </c>
      <c r="T438" s="40"/>
      <c r="U438" s="38">
        <v>549</v>
      </c>
      <c r="V438" s="36" t="s">
        <v>1069</v>
      </c>
      <c r="W438" s="36" t="s">
        <v>901</v>
      </c>
      <c r="X438" s="36" t="s">
        <v>1068</v>
      </c>
      <c r="Y438" s="38">
        <v>313</v>
      </c>
      <c r="Z438" s="36" t="s">
        <v>1164</v>
      </c>
      <c r="AA438" s="38">
        <v>9</v>
      </c>
      <c r="AB438" s="36" t="s">
        <v>1122</v>
      </c>
      <c r="AC438" s="38">
        <v>41</v>
      </c>
      <c r="AD438" s="36" t="s">
        <v>3222</v>
      </c>
      <c r="AE438" s="36"/>
      <c r="AF438" s="36" t="s">
        <v>1064</v>
      </c>
      <c r="AG438" s="38">
        <v>51573</v>
      </c>
      <c r="AH438" s="38">
        <v>9587</v>
      </c>
      <c r="AI438" s="36" t="s">
        <v>4891</v>
      </c>
      <c r="AJ438" s="38"/>
      <c r="AK438" s="36"/>
      <c r="AL438" s="36" t="s">
        <v>6518</v>
      </c>
      <c r="AM438" s="36" t="s">
        <v>6517</v>
      </c>
      <c r="AN438" s="38">
        <v>52</v>
      </c>
      <c r="AO438" s="36" t="s">
        <v>1062</v>
      </c>
      <c r="AP438" s="36" t="s">
        <v>1262</v>
      </c>
      <c r="AQ438" s="36" t="s">
        <v>1261</v>
      </c>
      <c r="AR438" s="36" t="s">
        <v>1260</v>
      </c>
      <c r="AS438" s="38">
        <v>17354</v>
      </c>
      <c r="AT438" s="36" t="s">
        <v>5541</v>
      </c>
      <c r="AU438" s="42">
        <v>4</v>
      </c>
      <c r="AV438" s="44">
        <v>100</v>
      </c>
      <c r="AW438" s="42">
        <v>4</v>
      </c>
      <c r="AX438" s="36" t="s">
        <v>1079</v>
      </c>
      <c r="AY438" s="42">
        <v>37.9</v>
      </c>
      <c r="AZ438" s="43">
        <v>151.6</v>
      </c>
      <c r="BA438" s="38"/>
      <c r="BB438" s="36"/>
      <c r="BC438" s="36"/>
    </row>
    <row r="439" spans="1:55" ht="15" customHeight="1">
      <c r="A439" s="38">
        <v>143731</v>
      </c>
      <c r="B439" s="37" t="s">
        <v>1073</v>
      </c>
      <c r="C439" s="39">
        <v>45397</v>
      </c>
      <c r="D439" s="39">
        <v>45399.741481481498</v>
      </c>
      <c r="E439" s="36" t="s">
        <v>6520</v>
      </c>
      <c r="F439" s="38">
        <v>16758</v>
      </c>
      <c r="G439" s="36" t="s">
        <v>6524</v>
      </c>
      <c r="H439" s="40">
        <v>1</v>
      </c>
      <c r="I439" s="36"/>
      <c r="J439" s="40">
        <v>69.900000000000006</v>
      </c>
      <c r="K439" s="41">
        <v>69.900000000000006</v>
      </c>
      <c r="L439" s="41">
        <v>0</v>
      </c>
      <c r="M439" s="41">
        <v>0</v>
      </c>
      <c r="N439" s="40">
        <v>1</v>
      </c>
      <c r="O439" s="36" t="s">
        <v>1079</v>
      </c>
      <c r="P439" s="40">
        <v>1</v>
      </c>
      <c r="Q439" s="41">
        <v>69.900000000000006</v>
      </c>
      <c r="R439" s="42">
        <v>0</v>
      </c>
      <c r="S439" s="43">
        <v>0</v>
      </c>
      <c r="T439" s="40"/>
      <c r="U439" s="38">
        <v>549</v>
      </c>
      <c r="V439" s="36" t="s">
        <v>1069</v>
      </c>
      <c r="W439" s="36" t="s">
        <v>901</v>
      </c>
      <c r="X439" s="36" t="s">
        <v>1068</v>
      </c>
      <c r="Y439" s="38">
        <v>451</v>
      </c>
      <c r="Z439" s="36" t="s">
        <v>1195</v>
      </c>
      <c r="AA439" s="38">
        <v>9</v>
      </c>
      <c r="AB439" s="36" t="s">
        <v>1122</v>
      </c>
      <c r="AC439" s="38">
        <v>41</v>
      </c>
      <c r="AD439" s="36" t="s">
        <v>3222</v>
      </c>
      <c r="AE439" s="36" t="s">
        <v>6525</v>
      </c>
      <c r="AF439" s="36" t="s">
        <v>1064</v>
      </c>
      <c r="AG439" s="38">
        <v>51573</v>
      </c>
      <c r="AH439" s="38">
        <v>9587</v>
      </c>
      <c r="AI439" s="36" t="s">
        <v>4891</v>
      </c>
      <c r="AJ439" s="38"/>
      <c r="AK439" s="36"/>
      <c r="AL439" s="36" t="s">
        <v>6518</v>
      </c>
      <c r="AM439" s="36" t="s">
        <v>6517</v>
      </c>
      <c r="AN439" s="38">
        <v>52</v>
      </c>
      <c r="AO439" s="36" t="s">
        <v>1062</v>
      </c>
      <c r="AP439" s="36" t="s">
        <v>1262</v>
      </c>
      <c r="AQ439" s="36" t="s">
        <v>1261</v>
      </c>
      <c r="AR439" s="36" t="s">
        <v>1260</v>
      </c>
      <c r="AS439" s="38">
        <v>16758</v>
      </c>
      <c r="AT439" s="36" t="s">
        <v>6524</v>
      </c>
      <c r="AU439" s="42">
        <v>1</v>
      </c>
      <c r="AV439" s="44">
        <v>100</v>
      </c>
      <c r="AW439" s="42">
        <v>1</v>
      </c>
      <c r="AX439" s="36" t="s">
        <v>1079</v>
      </c>
      <c r="AY439" s="42">
        <v>69.900000000000006</v>
      </c>
      <c r="AZ439" s="43">
        <v>69.900000000000006</v>
      </c>
      <c r="BA439" s="38"/>
      <c r="BB439" s="36"/>
      <c r="BC439" s="36"/>
    </row>
    <row r="440" spans="1:55" ht="15" customHeight="1">
      <c r="A440" s="38">
        <v>143730</v>
      </c>
      <c r="B440" s="37" t="s">
        <v>1073</v>
      </c>
      <c r="C440" s="39">
        <v>45397</v>
      </c>
      <c r="D440" s="39">
        <v>45399.7414699074</v>
      </c>
      <c r="E440" s="36" t="s">
        <v>6520</v>
      </c>
      <c r="F440" s="38">
        <v>16316</v>
      </c>
      <c r="G440" s="36" t="s">
        <v>3530</v>
      </c>
      <c r="H440" s="40">
        <v>200</v>
      </c>
      <c r="I440" s="36"/>
      <c r="J440" s="40">
        <v>9.9000000000000005E-2</v>
      </c>
      <c r="K440" s="41">
        <v>19.8</v>
      </c>
      <c r="L440" s="41">
        <v>0</v>
      </c>
      <c r="M440" s="41">
        <v>0</v>
      </c>
      <c r="N440" s="40">
        <v>200</v>
      </c>
      <c r="O440" s="36" t="s">
        <v>1079</v>
      </c>
      <c r="P440" s="40">
        <v>200</v>
      </c>
      <c r="Q440" s="41">
        <v>19.8</v>
      </c>
      <c r="R440" s="42">
        <v>0</v>
      </c>
      <c r="S440" s="43">
        <v>0</v>
      </c>
      <c r="T440" s="40"/>
      <c r="U440" s="38">
        <v>549</v>
      </c>
      <c r="V440" s="36" t="s">
        <v>1069</v>
      </c>
      <c r="W440" s="36" t="s">
        <v>901</v>
      </c>
      <c r="X440" s="36" t="s">
        <v>1068</v>
      </c>
      <c r="Y440" s="38">
        <v>320</v>
      </c>
      <c r="Z440" s="36" t="s">
        <v>2039</v>
      </c>
      <c r="AA440" s="38">
        <v>9</v>
      </c>
      <c r="AB440" s="36" t="s">
        <v>1122</v>
      </c>
      <c r="AC440" s="38">
        <v>41</v>
      </c>
      <c r="AD440" s="36" t="s">
        <v>3222</v>
      </c>
      <c r="AE440" s="36" t="s">
        <v>6523</v>
      </c>
      <c r="AF440" s="36" t="s">
        <v>1064</v>
      </c>
      <c r="AG440" s="38">
        <v>51573</v>
      </c>
      <c r="AH440" s="38">
        <v>9587</v>
      </c>
      <c r="AI440" s="36" t="s">
        <v>4891</v>
      </c>
      <c r="AJ440" s="38"/>
      <c r="AK440" s="36"/>
      <c r="AL440" s="36" t="s">
        <v>6518</v>
      </c>
      <c r="AM440" s="36" t="s">
        <v>6517</v>
      </c>
      <c r="AN440" s="38">
        <v>52</v>
      </c>
      <c r="AO440" s="36" t="s">
        <v>1062</v>
      </c>
      <c r="AP440" s="36" t="s">
        <v>1262</v>
      </c>
      <c r="AQ440" s="36" t="s">
        <v>1261</v>
      </c>
      <c r="AR440" s="36" t="s">
        <v>1260</v>
      </c>
      <c r="AS440" s="38">
        <v>16316</v>
      </c>
      <c r="AT440" s="36" t="s">
        <v>3530</v>
      </c>
      <c r="AU440" s="42">
        <v>200</v>
      </c>
      <c r="AV440" s="44">
        <v>100</v>
      </c>
      <c r="AW440" s="42">
        <v>200</v>
      </c>
      <c r="AX440" s="36" t="s">
        <v>1079</v>
      </c>
      <c r="AY440" s="42">
        <v>9.9000000000000005E-2</v>
      </c>
      <c r="AZ440" s="43">
        <v>19.8</v>
      </c>
      <c r="BA440" s="38"/>
      <c r="BB440" s="36"/>
      <c r="BC440" s="36"/>
    </row>
    <row r="441" spans="1:55" ht="15" customHeight="1">
      <c r="A441" s="38">
        <v>143729</v>
      </c>
      <c r="B441" s="37" t="s">
        <v>1073</v>
      </c>
      <c r="C441" s="39">
        <v>45397</v>
      </c>
      <c r="D441" s="39">
        <v>45399.7414699074</v>
      </c>
      <c r="E441" s="36" t="s">
        <v>6520</v>
      </c>
      <c r="F441" s="38">
        <v>13391</v>
      </c>
      <c r="G441" s="36" t="s">
        <v>6522</v>
      </c>
      <c r="H441" s="40">
        <v>1</v>
      </c>
      <c r="I441" s="36"/>
      <c r="J441" s="40">
        <v>17</v>
      </c>
      <c r="K441" s="41">
        <v>17</v>
      </c>
      <c r="L441" s="41">
        <v>0</v>
      </c>
      <c r="M441" s="41">
        <v>0</v>
      </c>
      <c r="N441" s="40">
        <v>1</v>
      </c>
      <c r="O441" s="36" t="s">
        <v>1079</v>
      </c>
      <c r="P441" s="40">
        <v>1</v>
      </c>
      <c r="Q441" s="41">
        <v>17</v>
      </c>
      <c r="R441" s="42">
        <v>0</v>
      </c>
      <c r="S441" s="43">
        <v>0</v>
      </c>
      <c r="T441" s="40"/>
      <c r="U441" s="38">
        <v>549</v>
      </c>
      <c r="V441" s="36" t="s">
        <v>1069</v>
      </c>
      <c r="W441" s="36" t="s">
        <v>901</v>
      </c>
      <c r="X441" s="36" t="s">
        <v>1068</v>
      </c>
      <c r="Y441" s="38">
        <v>451</v>
      </c>
      <c r="Z441" s="36" t="s">
        <v>1195</v>
      </c>
      <c r="AA441" s="38">
        <v>9</v>
      </c>
      <c r="AB441" s="36" t="s">
        <v>1122</v>
      </c>
      <c r="AC441" s="38">
        <v>41</v>
      </c>
      <c r="AD441" s="36" t="s">
        <v>3222</v>
      </c>
      <c r="AE441" s="36"/>
      <c r="AF441" s="36" t="s">
        <v>1064</v>
      </c>
      <c r="AG441" s="38">
        <v>51573</v>
      </c>
      <c r="AH441" s="38">
        <v>9587</v>
      </c>
      <c r="AI441" s="36" t="s">
        <v>4891</v>
      </c>
      <c r="AJ441" s="38"/>
      <c r="AK441" s="36"/>
      <c r="AL441" s="36" t="s">
        <v>6518</v>
      </c>
      <c r="AM441" s="36" t="s">
        <v>6517</v>
      </c>
      <c r="AN441" s="38">
        <v>52</v>
      </c>
      <c r="AO441" s="36" t="s">
        <v>1062</v>
      </c>
      <c r="AP441" s="36" t="s">
        <v>1262</v>
      </c>
      <c r="AQ441" s="36" t="s">
        <v>1261</v>
      </c>
      <c r="AR441" s="36" t="s">
        <v>1260</v>
      </c>
      <c r="AS441" s="38">
        <v>13391</v>
      </c>
      <c r="AT441" s="36" t="s">
        <v>6522</v>
      </c>
      <c r="AU441" s="42">
        <v>1</v>
      </c>
      <c r="AV441" s="44">
        <v>100</v>
      </c>
      <c r="AW441" s="42">
        <v>1</v>
      </c>
      <c r="AX441" s="36" t="s">
        <v>1079</v>
      </c>
      <c r="AY441" s="42">
        <v>17</v>
      </c>
      <c r="AZ441" s="43">
        <v>17</v>
      </c>
      <c r="BA441" s="38"/>
      <c r="BB441" s="36"/>
      <c r="BC441" s="36"/>
    </row>
    <row r="442" spans="1:55" ht="15" customHeight="1">
      <c r="A442" s="38">
        <v>143728</v>
      </c>
      <c r="B442" s="37" t="s">
        <v>1073</v>
      </c>
      <c r="C442" s="39">
        <v>45397</v>
      </c>
      <c r="D442" s="39">
        <v>45399.7414699074</v>
      </c>
      <c r="E442" s="36" t="s">
        <v>6520</v>
      </c>
      <c r="F442" s="38">
        <v>3078</v>
      </c>
      <c r="G442" s="36" t="s">
        <v>6521</v>
      </c>
      <c r="H442" s="40">
        <v>12</v>
      </c>
      <c r="I442" s="36"/>
      <c r="J442" s="40">
        <v>5.6666999999999996</v>
      </c>
      <c r="K442" s="41">
        <v>68</v>
      </c>
      <c r="L442" s="41">
        <v>0</v>
      </c>
      <c r="M442" s="41">
        <v>0</v>
      </c>
      <c r="N442" s="40">
        <v>12</v>
      </c>
      <c r="O442" s="36" t="s">
        <v>1124</v>
      </c>
      <c r="P442" s="40">
        <v>12</v>
      </c>
      <c r="Q442" s="41">
        <v>68</v>
      </c>
      <c r="R442" s="42">
        <v>0</v>
      </c>
      <c r="S442" s="43">
        <v>0</v>
      </c>
      <c r="T442" s="40"/>
      <c r="U442" s="38">
        <v>549</v>
      </c>
      <c r="V442" s="36" t="s">
        <v>1069</v>
      </c>
      <c r="W442" s="36" t="s">
        <v>901</v>
      </c>
      <c r="X442" s="36" t="s">
        <v>1068</v>
      </c>
      <c r="Y442" s="38">
        <v>334</v>
      </c>
      <c r="Z442" s="36" t="s">
        <v>237</v>
      </c>
      <c r="AA442" s="38">
        <v>9</v>
      </c>
      <c r="AB442" s="36" t="s">
        <v>1122</v>
      </c>
      <c r="AC442" s="38">
        <v>41</v>
      </c>
      <c r="AD442" s="36" t="s">
        <v>3222</v>
      </c>
      <c r="AE442" s="36"/>
      <c r="AF442" s="36" t="s">
        <v>1064</v>
      </c>
      <c r="AG442" s="38">
        <v>51573</v>
      </c>
      <c r="AH442" s="38">
        <v>9587</v>
      </c>
      <c r="AI442" s="36" t="s">
        <v>4891</v>
      </c>
      <c r="AJ442" s="38"/>
      <c r="AK442" s="36"/>
      <c r="AL442" s="36" t="s">
        <v>6518</v>
      </c>
      <c r="AM442" s="36" t="s">
        <v>6517</v>
      </c>
      <c r="AN442" s="38">
        <v>52</v>
      </c>
      <c r="AO442" s="36" t="s">
        <v>1062</v>
      </c>
      <c r="AP442" s="36" t="s">
        <v>1262</v>
      </c>
      <c r="AQ442" s="36" t="s">
        <v>1261</v>
      </c>
      <c r="AR442" s="36" t="s">
        <v>1260</v>
      </c>
      <c r="AS442" s="38">
        <v>3078</v>
      </c>
      <c r="AT442" s="36" t="s">
        <v>6521</v>
      </c>
      <c r="AU442" s="42">
        <v>12</v>
      </c>
      <c r="AV442" s="44">
        <v>100</v>
      </c>
      <c r="AW442" s="42">
        <v>12</v>
      </c>
      <c r="AX442" s="36" t="s">
        <v>1124</v>
      </c>
      <c r="AY442" s="42">
        <v>5.6666999999999996</v>
      </c>
      <c r="AZ442" s="43">
        <v>68</v>
      </c>
      <c r="BA442" s="38"/>
      <c r="BB442" s="36"/>
      <c r="BC442" s="36"/>
    </row>
    <row r="443" spans="1:55" ht="15" customHeight="1">
      <c r="A443" s="38">
        <v>143727</v>
      </c>
      <c r="B443" s="37" t="s">
        <v>1073</v>
      </c>
      <c r="C443" s="39">
        <v>45397</v>
      </c>
      <c r="D443" s="39">
        <v>45399.741458333301</v>
      </c>
      <c r="E443" s="36" t="s">
        <v>6520</v>
      </c>
      <c r="F443" s="38">
        <v>882</v>
      </c>
      <c r="G443" s="36" t="s">
        <v>2656</v>
      </c>
      <c r="H443" s="40">
        <v>5</v>
      </c>
      <c r="I443" s="36"/>
      <c r="J443" s="40">
        <v>5</v>
      </c>
      <c r="K443" s="41">
        <v>25</v>
      </c>
      <c r="L443" s="41">
        <v>0</v>
      </c>
      <c r="M443" s="41">
        <v>0</v>
      </c>
      <c r="N443" s="40">
        <v>5</v>
      </c>
      <c r="O443" s="36" t="s">
        <v>1159</v>
      </c>
      <c r="P443" s="40">
        <v>5</v>
      </c>
      <c r="Q443" s="41">
        <v>25</v>
      </c>
      <c r="R443" s="42">
        <v>0</v>
      </c>
      <c r="S443" s="43">
        <v>0</v>
      </c>
      <c r="T443" s="40"/>
      <c r="U443" s="38">
        <v>549</v>
      </c>
      <c r="V443" s="36" t="s">
        <v>1069</v>
      </c>
      <c r="W443" s="36" t="s">
        <v>901</v>
      </c>
      <c r="X443" s="36" t="s">
        <v>1068</v>
      </c>
      <c r="Y443" s="38">
        <v>313</v>
      </c>
      <c r="Z443" s="36" t="s">
        <v>1164</v>
      </c>
      <c r="AA443" s="38">
        <v>9</v>
      </c>
      <c r="AB443" s="36" t="s">
        <v>1122</v>
      </c>
      <c r="AC443" s="38">
        <v>41</v>
      </c>
      <c r="AD443" s="36" t="s">
        <v>3222</v>
      </c>
      <c r="AE443" s="36" t="s">
        <v>6519</v>
      </c>
      <c r="AF443" s="36" t="s">
        <v>1064</v>
      </c>
      <c r="AG443" s="38">
        <v>51573</v>
      </c>
      <c r="AH443" s="38">
        <v>9587</v>
      </c>
      <c r="AI443" s="36" t="s">
        <v>4891</v>
      </c>
      <c r="AJ443" s="38"/>
      <c r="AK443" s="36"/>
      <c r="AL443" s="36" t="s">
        <v>6518</v>
      </c>
      <c r="AM443" s="36" t="s">
        <v>6517</v>
      </c>
      <c r="AN443" s="38">
        <v>52</v>
      </c>
      <c r="AO443" s="36" t="s">
        <v>1062</v>
      </c>
      <c r="AP443" s="36" t="s">
        <v>1262</v>
      </c>
      <c r="AQ443" s="36" t="s">
        <v>1261</v>
      </c>
      <c r="AR443" s="36" t="s">
        <v>1260</v>
      </c>
      <c r="AS443" s="38">
        <v>882</v>
      </c>
      <c r="AT443" s="36" t="s">
        <v>2656</v>
      </c>
      <c r="AU443" s="42">
        <v>5</v>
      </c>
      <c r="AV443" s="44">
        <v>100</v>
      </c>
      <c r="AW443" s="42">
        <v>5</v>
      </c>
      <c r="AX443" s="36" t="s">
        <v>1159</v>
      </c>
      <c r="AY443" s="42">
        <v>5</v>
      </c>
      <c r="AZ443" s="43">
        <v>25</v>
      </c>
      <c r="BA443" s="38"/>
      <c r="BB443" s="36"/>
      <c r="BC443" s="36"/>
    </row>
    <row r="444" spans="1:55" ht="15" customHeight="1">
      <c r="A444" s="38">
        <v>143726</v>
      </c>
      <c r="B444" s="37" t="s">
        <v>1073</v>
      </c>
      <c r="C444" s="39">
        <v>45398</v>
      </c>
      <c r="D444" s="39">
        <v>45399.737314814804</v>
      </c>
      <c r="E444" s="36" t="s">
        <v>6516</v>
      </c>
      <c r="F444" s="38">
        <v>17405</v>
      </c>
      <c r="G444" s="36" t="s">
        <v>4536</v>
      </c>
      <c r="H444" s="40">
        <v>1</v>
      </c>
      <c r="I444" s="36"/>
      <c r="J444" s="40">
        <v>39.35</v>
      </c>
      <c r="K444" s="41">
        <v>39.35</v>
      </c>
      <c r="L444" s="41">
        <v>0</v>
      </c>
      <c r="M444" s="41">
        <v>0</v>
      </c>
      <c r="N444" s="40">
        <v>1</v>
      </c>
      <c r="O444" s="36" t="s">
        <v>1079</v>
      </c>
      <c r="P444" s="40">
        <v>1</v>
      </c>
      <c r="Q444" s="41">
        <v>39.35</v>
      </c>
      <c r="R444" s="42">
        <v>0</v>
      </c>
      <c r="S444" s="43">
        <v>0</v>
      </c>
      <c r="T444" s="40"/>
      <c r="U444" s="38">
        <v>549</v>
      </c>
      <c r="V444" s="36" t="s">
        <v>1069</v>
      </c>
      <c r="W444" s="36" t="s">
        <v>901</v>
      </c>
      <c r="X444" s="36" t="s">
        <v>1068</v>
      </c>
      <c r="Y444" s="38">
        <v>451</v>
      </c>
      <c r="Z444" s="36" t="s">
        <v>1195</v>
      </c>
      <c r="AA444" s="38">
        <v>21</v>
      </c>
      <c r="AB444" s="36" t="s">
        <v>1108</v>
      </c>
      <c r="AC444" s="38">
        <v>57</v>
      </c>
      <c r="AD444" s="36" t="s">
        <v>1065</v>
      </c>
      <c r="AE444" s="36" t="s">
        <v>6515</v>
      </c>
      <c r="AF444" s="36" t="s">
        <v>1064</v>
      </c>
      <c r="AG444" s="38">
        <v>51571</v>
      </c>
      <c r="AH444" s="38">
        <v>1437</v>
      </c>
      <c r="AI444" s="36" t="s">
        <v>2167</v>
      </c>
      <c r="AJ444" s="38"/>
      <c r="AK444" s="36"/>
      <c r="AL444" s="36" t="s">
        <v>6514</v>
      </c>
      <c r="AM444" s="36" t="s">
        <v>6513</v>
      </c>
      <c r="AN444" s="38">
        <v>52</v>
      </c>
      <c r="AO444" s="36" t="s">
        <v>1062</v>
      </c>
      <c r="AP444" s="36" t="s">
        <v>1707</v>
      </c>
      <c r="AQ444" s="36" t="s">
        <v>1706</v>
      </c>
      <c r="AR444" s="36" t="s">
        <v>1075</v>
      </c>
      <c r="AS444" s="38">
        <v>17405</v>
      </c>
      <c r="AT444" s="36" t="s">
        <v>4536</v>
      </c>
      <c r="AU444" s="42">
        <v>1</v>
      </c>
      <c r="AV444" s="44">
        <v>100</v>
      </c>
      <c r="AW444" s="42">
        <v>1</v>
      </c>
      <c r="AX444" s="36" t="s">
        <v>1079</v>
      </c>
      <c r="AY444" s="42">
        <v>39.35</v>
      </c>
      <c r="AZ444" s="43">
        <v>39.35</v>
      </c>
      <c r="BA444" s="38"/>
      <c r="BB444" s="36"/>
      <c r="BC444" s="36"/>
    </row>
    <row r="445" spans="1:55" ht="15" customHeight="1">
      <c r="A445" s="38">
        <v>143724</v>
      </c>
      <c r="B445" s="37" t="s">
        <v>1073</v>
      </c>
      <c r="C445" s="39">
        <v>45398</v>
      </c>
      <c r="D445" s="39">
        <v>45399.731064814798</v>
      </c>
      <c r="E445" s="36" t="s">
        <v>6512</v>
      </c>
      <c r="F445" s="38">
        <v>3663</v>
      </c>
      <c r="G445" s="36" t="s">
        <v>6428</v>
      </c>
      <c r="H445" s="40">
        <v>2</v>
      </c>
      <c r="I445" s="36"/>
      <c r="J445" s="40">
        <v>4.75</v>
      </c>
      <c r="K445" s="41">
        <v>9.5</v>
      </c>
      <c r="L445" s="41">
        <v>0</v>
      </c>
      <c r="M445" s="41">
        <v>0</v>
      </c>
      <c r="N445" s="40">
        <v>2</v>
      </c>
      <c r="O445" s="36" t="s">
        <v>1079</v>
      </c>
      <c r="P445" s="40">
        <v>2</v>
      </c>
      <c r="Q445" s="41">
        <v>9.5</v>
      </c>
      <c r="R445" s="42">
        <v>0</v>
      </c>
      <c r="S445" s="43">
        <v>0</v>
      </c>
      <c r="T445" s="40"/>
      <c r="U445" s="38">
        <v>549</v>
      </c>
      <c r="V445" s="36" t="s">
        <v>1069</v>
      </c>
      <c r="W445" s="36" t="s">
        <v>901</v>
      </c>
      <c r="X445" s="36" t="s">
        <v>1068</v>
      </c>
      <c r="Y445" s="38">
        <v>323</v>
      </c>
      <c r="Z445" s="36" t="s">
        <v>1084</v>
      </c>
      <c r="AA445" s="38">
        <v>21</v>
      </c>
      <c r="AB445" s="36" t="s">
        <v>1108</v>
      </c>
      <c r="AC445" s="38">
        <v>57</v>
      </c>
      <c r="AD445" s="36" t="s">
        <v>1065</v>
      </c>
      <c r="AE445" s="36"/>
      <c r="AF445" s="36" t="s">
        <v>1064</v>
      </c>
      <c r="AG445" s="38">
        <v>51570</v>
      </c>
      <c r="AH445" s="38">
        <v>1390</v>
      </c>
      <c r="AI445" s="36" t="s">
        <v>4583</v>
      </c>
      <c r="AJ445" s="38"/>
      <c r="AK445" s="36"/>
      <c r="AL445" s="36" t="s">
        <v>6510</v>
      </c>
      <c r="AM445" s="36" t="s">
        <v>2678</v>
      </c>
      <c r="AN445" s="38">
        <v>52</v>
      </c>
      <c r="AO445" s="36" t="s">
        <v>1062</v>
      </c>
      <c r="AP445" s="36" t="s">
        <v>1707</v>
      </c>
      <c r="AQ445" s="36" t="s">
        <v>1706</v>
      </c>
      <c r="AR445" s="36" t="s">
        <v>1075</v>
      </c>
      <c r="AS445" s="38">
        <v>3663</v>
      </c>
      <c r="AT445" s="36" t="s">
        <v>6428</v>
      </c>
      <c r="AU445" s="42">
        <v>2</v>
      </c>
      <c r="AV445" s="44">
        <v>100</v>
      </c>
      <c r="AW445" s="42">
        <v>2</v>
      </c>
      <c r="AX445" s="36" t="s">
        <v>1079</v>
      </c>
      <c r="AY445" s="42">
        <v>4.75</v>
      </c>
      <c r="AZ445" s="43">
        <v>9.5</v>
      </c>
      <c r="BA445" s="38"/>
      <c r="BB445" s="36"/>
      <c r="BC445" s="36"/>
    </row>
    <row r="446" spans="1:55" ht="15" customHeight="1">
      <c r="A446" s="38">
        <v>143723</v>
      </c>
      <c r="B446" s="37" t="s">
        <v>1073</v>
      </c>
      <c r="C446" s="39">
        <v>45398</v>
      </c>
      <c r="D446" s="39">
        <v>45399.731053240699</v>
      </c>
      <c r="E446" s="36" t="s">
        <v>6512</v>
      </c>
      <c r="F446" s="38">
        <v>1885</v>
      </c>
      <c r="G446" s="36" t="s">
        <v>1711</v>
      </c>
      <c r="H446" s="40">
        <v>15</v>
      </c>
      <c r="I446" s="36"/>
      <c r="J446" s="40">
        <v>4</v>
      </c>
      <c r="K446" s="41">
        <v>60</v>
      </c>
      <c r="L446" s="41">
        <v>0</v>
      </c>
      <c r="M446" s="41">
        <v>0</v>
      </c>
      <c r="N446" s="40">
        <v>15</v>
      </c>
      <c r="O446" s="36" t="s">
        <v>1079</v>
      </c>
      <c r="P446" s="40">
        <v>15</v>
      </c>
      <c r="Q446" s="41">
        <v>60</v>
      </c>
      <c r="R446" s="42">
        <v>0</v>
      </c>
      <c r="S446" s="43">
        <v>0</v>
      </c>
      <c r="T446" s="40"/>
      <c r="U446" s="38">
        <v>549</v>
      </c>
      <c r="V446" s="36" t="s">
        <v>1069</v>
      </c>
      <c r="W446" s="36" t="s">
        <v>901</v>
      </c>
      <c r="X446" s="36" t="s">
        <v>1068</v>
      </c>
      <c r="Y446" s="38">
        <v>323</v>
      </c>
      <c r="Z446" s="36" t="s">
        <v>1084</v>
      </c>
      <c r="AA446" s="38">
        <v>21</v>
      </c>
      <c r="AB446" s="36" t="s">
        <v>1108</v>
      </c>
      <c r="AC446" s="38">
        <v>57</v>
      </c>
      <c r="AD446" s="36" t="s">
        <v>1065</v>
      </c>
      <c r="AE446" s="36" t="s">
        <v>6511</v>
      </c>
      <c r="AF446" s="36" t="s">
        <v>1064</v>
      </c>
      <c r="AG446" s="38">
        <v>51570</v>
      </c>
      <c r="AH446" s="38">
        <v>1390</v>
      </c>
      <c r="AI446" s="36" t="s">
        <v>4583</v>
      </c>
      <c r="AJ446" s="38"/>
      <c r="AK446" s="36"/>
      <c r="AL446" s="36" t="s">
        <v>6510</v>
      </c>
      <c r="AM446" s="36" t="s">
        <v>2678</v>
      </c>
      <c r="AN446" s="38">
        <v>52</v>
      </c>
      <c r="AO446" s="36" t="s">
        <v>1062</v>
      </c>
      <c r="AP446" s="36" t="s">
        <v>1707</v>
      </c>
      <c r="AQ446" s="36" t="s">
        <v>1706</v>
      </c>
      <c r="AR446" s="36" t="s">
        <v>1075</v>
      </c>
      <c r="AS446" s="38">
        <v>1885</v>
      </c>
      <c r="AT446" s="36" t="s">
        <v>1711</v>
      </c>
      <c r="AU446" s="42">
        <v>15</v>
      </c>
      <c r="AV446" s="44">
        <v>100</v>
      </c>
      <c r="AW446" s="42">
        <v>15</v>
      </c>
      <c r="AX446" s="36" t="s">
        <v>1079</v>
      </c>
      <c r="AY446" s="42">
        <v>4</v>
      </c>
      <c r="AZ446" s="43">
        <v>60</v>
      </c>
      <c r="BA446" s="38"/>
      <c r="BB446" s="36"/>
      <c r="BC446" s="36"/>
    </row>
    <row r="447" spans="1:55" ht="15" customHeight="1">
      <c r="A447" s="38">
        <v>143717</v>
      </c>
      <c r="B447" s="37" t="s">
        <v>1073</v>
      </c>
      <c r="C447" s="39">
        <v>45397</v>
      </c>
      <c r="D447" s="39">
        <v>45399.715023148201</v>
      </c>
      <c r="E447" s="36" t="s">
        <v>4864</v>
      </c>
      <c r="F447" s="38">
        <v>2891</v>
      </c>
      <c r="G447" s="36" t="s">
        <v>6506</v>
      </c>
      <c r="H447" s="40">
        <v>1</v>
      </c>
      <c r="I447" s="36"/>
      <c r="J447" s="40">
        <v>29.5</v>
      </c>
      <c r="K447" s="41">
        <v>29.5</v>
      </c>
      <c r="L447" s="41">
        <v>0</v>
      </c>
      <c r="M447" s="41">
        <v>0</v>
      </c>
      <c r="N447" s="40">
        <v>1</v>
      </c>
      <c r="O447" s="36" t="s">
        <v>1079</v>
      </c>
      <c r="P447" s="40">
        <v>1</v>
      </c>
      <c r="Q447" s="41">
        <v>29.5</v>
      </c>
      <c r="R447" s="42">
        <v>0</v>
      </c>
      <c r="S447" s="43">
        <v>0</v>
      </c>
      <c r="T447" s="40"/>
      <c r="U447" s="38">
        <v>549</v>
      </c>
      <c r="V447" s="36" t="s">
        <v>1069</v>
      </c>
      <c r="W447" s="36" t="s">
        <v>901</v>
      </c>
      <c r="X447" s="36" t="s">
        <v>1068</v>
      </c>
      <c r="Y447" s="38">
        <v>329</v>
      </c>
      <c r="Z447" s="36" t="s">
        <v>1238</v>
      </c>
      <c r="AA447" s="38">
        <v>9</v>
      </c>
      <c r="AB447" s="36" t="s">
        <v>1122</v>
      </c>
      <c r="AC447" s="38">
        <v>41</v>
      </c>
      <c r="AD447" s="36" t="s">
        <v>3222</v>
      </c>
      <c r="AE447" s="36" t="s">
        <v>6509</v>
      </c>
      <c r="AF447" s="36" t="s">
        <v>1064</v>
      </c>
      <c r="AG447" s="38">
        <v>51566</v>
      </c>
      <c r="AH447" s="38">
        <v>1546</v>
      </c>
      <c r="AI447" s="36" t="s">
        <v>5679</v>
      </c>
      <c r="AJ447" s="38"/>
      <c r="AK447" s="36"/>
      <c r="AL447" s="36" t="s">
        <v>6508</v>
      </c>
      <c r="AM447" s="36" t="s">
        <v>6507</v>
      </c>
      <c r="AN447" s="38">
        <v>52</v>
      </c>
      <c r="AO447" s="36" t="s">
        <v>1062</v>
      </c>
      <c r="AP447" s="36" t="s">
        <v>1262</v>
      </c>
      <c r="AQ447" s="36" t="s">
        <v>1261</v>
      </c>
      <c r="AR447" s="36" t="s">
        <v>1260</v>
      </c>
      <c r="AS447" s="38">
        <v>2891</v>
      </c>
      <c r="AT447" s="36" t="s">
        <v>6506</v>
      </c>
      <c r="AU447" s="42">
        <v>1</v>
      </c>
      <c r="AV447" s="44">
        <v>100</v>
      </c>
      <c r="AW447" s="42">
        <v>1</v>
      </c>
      <c r="AX447" s="36" t="s">
        <v>1079</v>
      </c>
      <c r="AY447" s="42">
        <v>29.5</v>
      </c>
      <c r="AZ447" s="43">
        <v>29.5</v>
      </c>
      <c r="BA447" s="38"/>
      <c r="BB447" s="36"/>
      <c r="BC447" s="36"/>
    </row>
    <row r="448" spans="1:55" ht="15" customHeight="1">
      <c r="A448" s="38">
        <v>143680</v>
      </c>
      <c r="B448" s="37" t="s">
        <v>1073</v>
      </c>
      <c r="C448" s="39">
        <v>45397</v>
      </c>
      <c r="D448" s="39">
        <v>45399.700972222199</v>
      </c>
      <c r="E448" s="36" t="s">
        <v>6505</v>
      </c>
      <c r="F448" s="38">
        <v>19174</v>
      </c>
      <c r="G448" s="36" t="s">
        <v>6497</v>
      </c>
      <c r="H448" s="40">
        <v>1</v>
      </c>
      <c r="I448" s="36"/>
      <c r="J448" s="40">
        <v>7</v>
      </c>
      <c r="K448" s="41">
        <v>7</v>
      </c>
      <c r="L448" s="41">
        <v>0</v>
      </c>
      <c r="M448" s="41">
        <v>0</v>
      </c>
      <c r="N448" s="40">
        <v>1</v>
      </c>
      <c r="O448" s="36" t="s">
        <v>1079</v>
      </c>
      <c r="P448" s="40">
        <v>1</v>
      </c>
      <c r="Q448" s="41">
        <v>7</v>
      </c>
      <c r="R448" s="42">
        <v>0</v>
      </c>
      <c r="S448" s="43">
        <v>0</v>
      </c>
      <c r="T448" s="40"/>
      <c r="U448" s="38">
        <v>549</v>
      </c>
      <c r="V448" s="36" t="s">
        <v>1069</v>
      </c>
      <c r="W448" s="36" t="s">
        <v>901</v>
      </c>
      <c r="X448" s="36" t="s">
        <v>1068</v>
      </c>
      <c r="Y448" s="38">
        <v>323</v>
      </c>
      <c r="Z448" s="36" t="s">
        <v>1084</v>
      </c>
      <c r="AA448" s="38">
        <v>9</v>
      </c>
      <c r="AB448" s="36" t="s">
        <v>1122</v>
      </c>
      <c r="AC448" s="38">
        <v>41</v>
      </c>
      <c r="AD448" s="36" t="s">
        <v>3222</v>
      </c>
      <c r="AE448" s="36" t="s">
        <v>6504</v>
      </c>
      <c r="AF448" s="36" t="s">
        <v>1064</v>
      </c>
      <c r="AG448" s="38">
        <v>51559</v>
      </c>
      <c r="AH448" s="38">
        <v>1353</v>
      </c>
      <c r="AI448" s="36" t="s">
        <v>1430</v>
      </c>
      <c r="AJ448" s="38"/>
      <c r="AK448" s="36"/>
      <c r="AL448" s="36" t="s">
        <v>6503</v>
      </c>
      <c r="AM448" s="36" t="s">
        <v>6502</v>
      </c>
      <c r="AN448" s="38">
        <v>52</v>
      </c>
      <c r="AO448" s="36" t="s">
        <v>1062</v>
      </c>
      <c r="AP448" s="36" t="s">
        <v>1262</v>
      </c>
      <c r="AQ448" s="36" t="s">
        <v>1261</v>
      </c>
      <c r="AR448" s="36" t="s">
        <v>1260</v>
      </c>
      <c r="AS448" s="38">
        <v>19174</v>
      </c>
      <c r="AT448" s="36" t="s">
        <v>6497</v>
      </c>
      <c r="AU448" s="42">
        <v>1</v>
      </c>
      <c r="AV448" s="44">
        <v>100</v>
      </c>
      <c r="AW448" s="42">
        <v>1</v>
      </c>
      <c r="AX448" s="36" t="s">
        <v>1079</v>
      </c>
      <c r="AY448" s="42">
        <v>7</v>
      </c>
      <c r="AZ448" s="43">
        <v>7</v>
      </c>
      <c r="BA448" s="38"/>
      <c r="BB448" s="36"/>
      <c r="BC448" s="36"/>
    </row>
    <row r="449" spans="1:55" ht="15" customHeight="1">
      <c r="A449" s="38">
        <v>143679</v>
      </c>
      <c r="B449" s="37" t="s">
        <v>1073</v>
      </c>
      <c r="C449" s="39">
        <v>45397</v>
      </c>
      <c r="D449" s="39">
        <v>45399.697210648097</v>
      </c>
      <c r="E449" s="36" t="s">
        <v>6501</v>
      </c>
      <c r="F449" s="38">
        <v>19174</v>
      </c>
      <c r="G449" s="36" t="s">
        <v>6497</v>
      </c>
      <c r="H449" s="40">
        <v>1</v>
      </c>
      <c r="I449" s="36"/>
      <c r="J449" s="40">
        <v>7</v>
      </c>
      <c r="K449" s="41">
        <v>7</v>
      </c>
      <c r="L449" s="41">
        <v>0</v>
      </c>
      <c r="M449" s="41">
        <v>0</v>
      </c>
      <c r="N449" s="40">
        <v>1</v>
      </c>
      <c r="O449" s="36" t="s">
        <v>1079</v>
      </c>
      <c r="P449" s="40">
        <v>1</v>
      </c>
      <c r="Q449" s="41">
        <v>7</v>
      </c>
      <c r="R449" s="42">
        <v>0</v>
      </c>
      <c r="S449" s="43">
        <v>0</v>
      </c>
      <c r="T449" s="40"/>
      <c r="U449" s="38">
        <v>549</v>
      </c>
      <c r="V449" s="36" t="s">
        <v>1069</v>
      </c>
      <c r="W449" s="36" t="s">
        <v>901</v>
      </c>
      <c r="X449" s="36" t="s">
        <v>1068</v>
      </c>
      <c r="Y449" s="38">
        <v>323</v>
      </c>
      <c r="Z449" s="36" t="s">
        <v>1084</v>
      </c>
      <c r="AA449" s="38">
        <v>9</v>
      </c>
      <c r="AB449" s="36" t="s">
        <v>1122</v>
      </c>
      <c r="AC449" s="38">
        <v>41</v>
      </c>
      <c r="AD449" s="36" t="s">
        <v>3222</v>
      </c>
      <c r="AE449" s="36" t="s">
        <v>6500</v>
      </c>
      <c r="AF449" s="36" t="s">
        <v>1064</v>
      </c>
      <c r="AG449" s="38">
        <v>51558</v>
      </c>
      <c r="AH449" s="38">
        <v>1353</v>
      </c>
      <c r="AI449" s="36" t="s">
        <v>1430</v>
      </c>
      <c r="AJ449" s="38"/>
      <c r="AK449" s="36"/>
      <c r="AL449" s="36" t="s">
        <v>6499</v>
      </c>
      <c r="AM449" s="36" t="s">
        <v>6498</v>
      </c>
      <c r="AN449" s="38">
        <v>52</v>
      </c>
      <c r="AO449" s="36" t="s">
        <v>1062</v>
      </c>
      <c r="AP449" s="36" t="s">
        <v>1262</v>
      </c>
      <c r="AQ449" s="36" t="s">
        <v>1261</v>
      </c>
      <c r="AR449" s="36" t="s">
        <v>1260</v>
      </c>
      <c r="AS449" s="38">
        <v>19174</v>
      </c>
      <c r="AT449" s="36" t="s">
        <v>6497</v>
      </c>
      <c r="AU449" s="42">
        <v>1</v>
      </c>
      <c r="AV449" s="44">
        <v>100</v>
      </c>
      <c r="AW449" s="42">
        <v>1</v>
      </c>
      <c r="AX449" s="36" t="s">
        <v>1079</v>
      </c>
      <c r="AY449" s="42">
        <v>7</v>
      </c>
      <c r="AZ449" s="43">
        <v>7</v>
      </c>
      <c r="BA449" s="38"/>
      <c r="BB449" s="36"/>
      <c r="BC449" s="36"/>
    </row>
    <row r="450" spans="1:55" ht="15" customHeight="1">
      <c r="A450" s="38">
        <v>143678</v>
      </c>
      <c r="B450" s="37" t="s">
        <v>1073</v>
      </c>
      <c r="C450" s="39">
        <v>45397</v>
      </c>
      <c r="D450" s="39">
        <v>45399.692812499998</v>
      </c>
      <c r="E450" s="36" t="s">
        <v>6496</v>
      </c>
      <c r="F450" s="38">
        <v>19207</v>
      </c>
      <c r="G450" s="36" t="s">
        <v>6487</v>
      </c>
      <c r="H450" s="40">
        <v>8.5000000000000006E-2</v>
      </c>
      <c r="I450" s="36"/>
      <c r="J450" s="40">
        <v>2160.1176</v>
      </c>
      <c r="K450" s="41">
        <v>183.61</v>
      </c>
      <c r="L450" s="41">
        <v>0</v>
      </c>
      <c r="M450" s="41">
        <v>0</v>
      </c>
      <c r="N450" s="40">
        <v>8.5000000000000006E-2</v>
      </c>
      <c r="O450" s="36" t="s">
        <v>2054</v>
      </c>
      <c r="P450" s="40">
        <v>8.5000000000000006E-2</v>
      </c>
      <c r="Q450" s="41">
        <v>183.61</v>
      </c>
      <c r="R450" s="42">
        <v>0</v>
      </c>
      <c r="S450" s="43">
        <v>0</v>
      </c>
      <c r="T450" s="40"/>
      <c r="U450" s="38">
        <v>549</v>
      </c>
      <c r="V450" s="36" t="s">
        <v>1069</v>
      </c>
      <c r="W450" s="36" t="s">
        <v>901</v>
      </c>
      <c r="X450" s="36" t="s">
        <v>1068</v>
      </c>
      <c r="Y450" s="38">
        <v>334</v>
      </c>
      <c r="Z450" s="36" t="s">
        <v>237</v>
      </c>
      <c r="AA450" s="38">
        <v>9</v>
      </c>
      <c r="AB450" s="36" t="s">
        <v>1122</v>
      </c>
      <c r="AC450" s="38">
        <v>41</v>
      </c>
      <c r="AD450" s="36" t="s">
        <v>3222</v>
      </c>
      <c r="AE450" s="36" t="s">
        <v>6495</v>
      </c>
      <c r="AF450" s="36" t="s">
        <v>1064</v>
      </c>
      <c r="AG450" s="38">
        <v>51557</v>
      </c>
      <c r="AH450" s="38">
        <v>14501</v>
      </c>
      <c r="AI450" s="36" t="s">
        <v>6490</v>
      </c>
      <c r="AJ450" s="38"/>
      <c r="AK450" s="36"/>
      <c r="AL450" s="36" t="s">
        <v>6494</v>
      </c>
      <c r="AM450" s="36" t="s">
        <v>6493</v>
      </c>
      <c r="AN450" s="38">
        <v>52</v>
      </c>
      <c r="AO450" s="36" t="s">
        <v>1062</v>
      </c>
      <c r="AP450" s="36" t="s">
        <v>1262</v>
      </c>
      <c r="AQ450" s="36" t="s">
        <v>1261</v>
      </c>
      <c r="AR450" s="36" t="s">
        <v>1260</v>
      </c>
      <c r="AS450" s="38">
        <v>19207</v>
      </c>
      <c r="AT450" s="36" t="s">
        <v>6487</v>
      </c>
      <c r="AU450" s="42">
        <v>8.5000000000000006E-2</v>
      </c>
      <c r="AV450" s="44">
        <v>100</v>
      </c>
      <c r="AW450" s="42">
        <v>8.5000000000000006E-2</v>
      </c>
      <c r="AX450" s="36" t="s">
        <v>2054</v>
      </c>
      <c r="AY450" s="42">
        <v>2160.1176</v>
      </c>
      <c r="AZ450" s="43">
        <v>183.61</v>
      </c>
      <c r="BA450" s="38"/>
      <c r="BB450" s="36"/>
      <c r="BC450" s="36"/>
    </row>
    <row r="451" spans="1:55" ht="15" customHeight="1">
      <c r="A451" s="38">
        <v>143673</v>
      </c>
      <c r="B451" s="37" t="s">
        <v>1073</v>
      </c>
      <c r="C451" s="39">
        <v>45397</v>
      </c>
      <c r="D451" s="39">
        <v>45399.6703472222</v>
      </c>
      <c r="E451" s="36" t="s">
        <v>6492</v>
      </c>
      <c r="F451" s="38">
        <v>19207</v>
      </c>
      <c r="G451" s="36" t="s">
        <v>6487</v>
      </c>
      <c r="H451" s="40">
        <v>1.9E-2</v>
      </c>
      <c r="I451" s="36"/>
      <c r="J451" s="40">
        <v>2684.2105000000001</v>
      </c>
      <c r="K451" s="41">
        <v>51</v>
      </c>
      <c r="L451" s="41">
        <v>0</v>
      </c>
      <c r="M451" s="41">
        <v>0</v>
      </c>
      <c r="N451" s="40">
        <v>1.9E-2</v>
      </c>
      <c r="O451" s="36" t="s">
        <v>2054</v>
      </c>
      <c r="P451" s="40">
        <v>1.9E-2</v>
      </c>
      <c r="Q451" s="41">
        <v>51</v>
      </c>
      <c r="R451" s="42">
        <v>0</v>
      </c>
      <c r="S451" s="43">
        <v>0</v>
      </c>
      <c r="T451" s="40"/>
      <c r="U451" s="38">
        <v>549</v>
      </c>
      <c r="V451" s="36" t="s">
        <v>1069</v>
      </c>
      <c r="W451" s="36" t="s">
        <v>901</v>
      </c>
      <c r="X451" s="36" t="s">
        <v>1068</v>
      </c>
      <c r="Y451" s="38">
        <v>334</v>
      </c>
      <c r="Z451" s="36" t="s">
        <v>237</v>
      </c>
      <c r="AA451" s="38">
        <v>9</v>
      </c>
      <c r="AB451" s="36" t="s">
        <v>1122</v>
      </c>
      <c r="AC451" s="38">
        <v>41</v>
      </c>
      <c r="AD451" s="36" t="s">
        <v>3222</v>
      </c>
      <c r="AE451" s="36" t="s">
        <v>6491</v>
      </c>
      <c r="AF451" s="36" t="s">
        <v>1064</v>
      </c>
      <c r="AG451" s="38">
        <v>51555</v>
      </c>
      <c r="AH451" s="38">
        <v>14501</v>
      </c>
      <c r="AI451" s="36" t="s">
        <v>6490</v>
      </c>
      <c r="AJ451" s="38"/>
      <c r="AK451" s="36"/>
      <c r="AL451" s="36" t="s">
        <v>6489</v>
      </c>
      <c r="AM451" s="36" t="s">
        <v>6488</v>
      </c>
      <c r="AN451" s="38">
        <v>52</v>
      </c>
      <c r="AO451" s="36" t="s">
        <v>1062</v>
      </c>
      <c r="AP451" s="36" t="s">
        <v>1262</v>
      </c>
      <c r="AQ451" s="36" t="s">
        <v>1261</v>
      </c>
      <c r="AR451" s="36" t="s">
        <v>1260</v>
      </c>
      <c r="AS451" s="38">
        <v>19207</v>
      </c>
      <c r="AT451" s="36" t="s">
        <v>6487</v>
      </c>
      <c r="AU451" s="42">
        <v>1.9E-2</v>
      </c>
      <c r="AV451" s="44">
        <v>100</v>
      </c>
      <c r="AW451" s="42">
        <v>1.9E-2</v>
      </c>
      <c r="AX451" s="36" t="s">
        <v>2054</v>
      </c>
      <c r="AY451" s="42">
        <v>2684.2105000000001</v>
      </c>
      <c r="AZ451" s="43">
        <v>51</v>
      </c>
      <c r="BA451" s="38"/>
      <c r="BB451" s="36"/>
      <c r="BC451" s="36"/>
    </row>
    <row r="452" spans="1:55" ht="15" customHeight="1">
      <c r="A452" s="38">
        <v>143672</v>
      </c>
      <c r="B452" s="37" t="s">
        <v>1073</v>
      </c>
      <c r="C452" s="39">
        <v>45397</v>
      </c>
      <c r="D452" s="39">
        <v>45399.660763888904</v>
      </c>
      <c r="E452" s="36" t="s">
        <v>6486</v>
      </c>
      <c r="F452" s="38">
        <v>1264</v>
      </c>
      <c r="G452" s="36" t="s">
        <v>6482</v>
      </c>
      <c r="H452" s="40">
        <v>1</v>
      </c>
      <c r="I452" s="36"/>
      <c r="J452" s="40">
        <v>48</v>
      </c>
      <c r="K452" s="41">
        <v>48</v>
      </c>
      <c r="L452" s="41">
        <v>0</v>
      </c>
      <c r="M452" s="41">
        <v>0</v>
      </c>
      <c r="N452" s="40">
        <v>1</v>
      </c>
      <c r="O452" s="36" t="s">
        <v>1159</v>
      </c>
      <c r="P452" s="40">
        <v>1</v>
      </c>
      <c r="Q452" s="41">
        <v>48</v>
      </c>
      <c r="R452" s="42">
        <v>0</v>
      </c>
      <c r="S452" s="43">
        <v>0</v>
      </c>
      <c r="T452" s="40"/>
      <c r="U452" s="38">
        <v>549</v>
      </c>
      <c r="V452" s="36" t="s">
        <v>1069</v>
      </c>
      <c r="W452" s="36" t="s">
        <v>901</v>
      </c>
      <c r="X452" s="36" t="s">
        <v>1068</v>
      </c>
      <c r="Y452" s="38">
        <v>320</v>
      </c>
      <c r="Z452" s="36" t="s">
        <v>2039</v>
      </c>
      <c r="AA452" s="38">
        <v>9</v>
      </c>
      <c r="AB452" s="36" t="s">
        <v>1122</v>
      </c>
      <c r="AC452" s="38">
        <v>41</v>
      </c>
      <c r="AD452" s="36" t="s">
        <v>3222</v>
      </c>
      <c r="AE452" s="36" t="s">
        <v>6485</v>
      </c>
      <c r="AF452" s="36" t="s">
        <v>1064</v>
      </c>
      <c r="AG452" s="38">
        <v>51549</v>
      </c>
      <c r="AH452" s="38">
        <v>1437</v>
      </c>
      <c r="AI452" s="36" t="s">
        <v>2167</v>
      </c>
      <c r="AJ452" s="38"/>
      <c r="AK452" s="36"/>
      <c r="AL452" s="36" t="s">
        <v>6484</v>
      </c>
      <c r="AM452" s="36" t="s">
        <v>6483</v>
      </c>
      <c r="AN452" s="38">
        <v>52</v>
      </c>
      <c r="AO452" s="36" t="s">
        <v>1062</v>
      </c>
      <c r="AP452" s="36" t="s">
        <v>1262</v>
      </c>
      <c r="AQ452" s="36" t="s">
        <v>1261</v>
      </c>
      <c r="AR452" s="36" t="s">
        <v>1260</v>
      </c>
      <c r="AS452" s="38">
        <v>1264</v>
      </c>
      <c r="AT452" s="36" t="s">
        <v>6482</v>
      </c>
      <c r="AU452" s="42">
        <v>1</v>
      </c>
      <c r="AV452" s="44">
        <v>100</v>
      </c>
      <c r="AW452" s="42">
        <v>1</v>
      </c>
      <c r="AX452" s="36" t="s">
        <v>1159</v>
      </c>
      <c r="AY452" s="42">
        <v>48</v>
      </c>
      <c r="AZ452" s="43">
        <v>48</v>
      </c>
      <c r="BA452" s="38"/>
      <c r="BB452" s="36"/>
      <c r="BC452" s="36"/>
    </row>
    <row r="453" spans="1:55" ht="15" customHeight="1">
      <c r="A453" s="38">
        <v>143656</v>
      </c>
      <c r="B453" s="37" t="s">
        <v>1073</v>
      </c>
      <c r="C453" s="39">
        <v>45397</v>
      </c>
      <c r="D453" s="39">
        <v>45399.630671296298</v>
      </c>
      <c r="E453" s="36" t="s">
        <v>6480</v>
      </c>
      <c r="F453" s="38">
        <v>3388</v>
      </c>
      <c r="G453" s="36" t="s">
        <v>1687</v>
      </c>
      <c r="H453" s="40">
        <v>30</v>
      </c>
      <c r="I453" s="36"/>
      <c r="J453" s="40">
        <v>1.7333000000000001</v>
      </c>
      <c r="K453" s="41">
        <v>52</v>
      </c>
      <c r="L453" s="41">
        <v>0</v>
      </c>
      <c r="M453" s="41">
        <v>0</v>
      </c>
      <c r="N453" s="40">
        <v>30</v>
      </c>
      <c r="O453" s="36" t="s">
        <v>1159</v>
      </c>
      <c r="P453" s="40">
        <v>30</v>
      </c>
      <c r="Q453" s="41">
        <v>52</v>
      </c>
      <c r="R453" s="42">
        <v>0</v>
      </c>
      <c r="S453" s="43">
        <v>0</v>
      </c>
      <c r="T453" s="40"/>
      <c r="U453" s="38">
        <v>549</v>
      </c>
      <c r="V453" s="36" t="s">
        <v>1069</v>
      </c>
      <c r="W453" s="36" t="s">
        <v>901</v>
      </c>
      <c r="X453" s="36" t="s">
        <v>1068</v>
      </c>
      <c r="Y453" s="38">
        <v>340</v>
      </c>
      <c r="Z453" s="36" t="s">
        <v>1209</v>
      </c>
      <c r="AA453" s="38">
        <v>9</v>
      </c>
      <c r="AB453" s="36" t="s">
        <v>1122</v>
      </c>
      <c r="AC453" s="38">
        <v>41</v>
      </c>
      <c r="AD453" s="36" t="s">
        <v>3222</v>
      </c>
      <c r="AE453" s="36" t="s">
        <v>6481</v>
      </c>
      <c r="AF453" s="36" t="s">
        <v>1064</v>
      </c>
      <c r="AG453" s="38">
        <v>51548</v>
      </c>
      <c r="AH453" s="38">
        <v>10497</v>
      </c>
      <c r="AI453" s="36" t="s">
        <v>2811</v>
      </c>
      <c r="AJ453" s="38"/>
      <c r="AK453" s="36"/>
      <c r="AL453" s="36" t="s">
        <v>6478</v>
      </c>
      <c r="AM453" s="36" t="s">
        <v>6477</v>
      </c>
      <c r="AN453" s="38">
        <v>52</v>
      </c>
      <c r="AO453" s="36" t="s">
        <v>1062</v>
      </c>
      <c r="AP453" s="36" t="s">
        <v>1262</v>
      </c>
      <c r="AQ453" s="36" t="s">
        <v>1261</v>
      </c>
      <c r="AR453" s="36" t="s">
        <v>1260</v>
      </c>
      <c r="AS453" s="38">
        <v>3388</v>
      </c>
      <c r="AT453" s="36" t="s">
        <v>1687</v>
      </c>
      <c r="AU453" s="42">
        <v>30</v>
      </c>
      <c r="AV453" s="44">
        <v>100</v>
      </c>
      <c r="AW453" s="42">
        <v>30</v>
      </c>
      <c r="AX453" s="36" t="s">
        <v>1159</v>
      </c>
      <c r="AY453" s="42">
        <v>1.7333000000000001</v>
      </c>
      <c r="AZ453" s="43">
        <v>52</v>
      </c>
      <c r="BA453" s="38"/>
      <c r="BB453" s="36"/>
      <c r="BC453" s="36"/>
    </row>
    <row r="454" spans="1:55" ht="15" customHeight="1">
      <c r="A454" s="38">
        <v>143655</v>
      </c>
      <c r="B454" s="37" t="s">
        <v>1073</v>
      </c>
      <c r="C454" s="39">
        <v>45397</v>
      </c>
      <c r="D454" s="39">
        <v>45399.630671296298</v>
      </c>
      <c r="E454" s="36" t="s">
        <v>6480</v>
      </c>
      <c r="F454" s="38">
        <v>3333</v>
      </c>
      <c r="G454" s="36" t="s">
        <v>6476</v>
      </c>
      <c r="H454" s="40">
        <v>1</v>
      </c>
      <c r="I454" s="36"/>
      <c r="J454" s="40">
        <v>102</v>
      </c>
      <c r="K454" s="41">
        <v>102</v>
      </c>
      <c r="L454" s="41">
        <v>0</v>
      </c>
      <c r="M454" s="41">
        <v>0</v>
      </c>
      <c r="N454" s="40">
        <v>1</v>
      </c>
      <c r="O454" s="36" t="s">
        <v>1079</v>
      </c>
      <c r="P454" s="40">
        <v>1</v>
      </c>
      <c r="Q454" s="41">
        <v>102</v>
      </c>
      <c r="R454" s="42">
        <v>0</v>
      </c>
      <c r="S454" s="43">
        <v>0</v>
      </c>
      <c r="T454" s="40"/>
      <c r="U454" s="38">
        <v>549</v>
      </c>
      <c r="V454" s="36" t="s">
        <v>1069</v>
      </c>
      <c r="W454" s="36" t="s">
        <v>901</v>
      </c>
      <c r="X454" s="36" t="s">
        <v>1068</v>
      </c>
      <c r="Y454" s="38">
        <v>339</v>
      </c>
      <c r="Z454" s="36" t="s">
        <v>1109</v>
      </c>
      <c r="AA454" s="38">
        <v>9</v>
      </c>
      <c r="AB454" s="36" t="s">
        <v>1122</v>
      </c>
      <c r="AC454" s="38">
        <v>41</v>
      </c>
      <c r="AD454" s="36" t="s">
        <v>3222</v>
      </c>
      <c r="AE454" s="36" t="s">
        <v>6479</v>
      </c>
      <c r="AF454" s="36" t="s">
        <v>1064</v>
      </c>
      <c r="AG454" s="38">
        <v>51548</v>
      </c>
      <c r="AH454" s="38">
        <v>10497</v>
      </c>
      <c r="AI454" s="36" t="s">
        <v>2811</v>
      </c>
      <c r="AJ454" s="38"/>
      <c r="AK454" s="36"/>
      <c r="AL454" s="36" t="s">
        <v>6478</v>
      </c>
      <c r="AM454" s="36" t="s">
        <v>6477</v>
      </c>
      <c r="AN454" s="38">
        <v>52</v>
      </c>
      <c r="AO454" s="36" t="s">
        <v>1062</v>
      </c>
      <c r="AP454" s="36" t="s">
        <v>1262</v>
      </c>
      <c r="AQ454" s="36" t="s">
        <v>1261</v>
      </c>
      <c r="AR454" s="36" t="s">
        <v>1260</v>
      </c>
      <c r="AS454" s="38">
        <v>3333</v>
      </c>
      <c r="AT454" s="36" t="s">
        <v>6476</v>
      </c>
      <c r="AU454" s="42">
        <v>1</v>
      </c>
      <c r="AV454" s="44">
        <v>100</v>
      </c>
      <c r="AW454" s="42">
        <v>1</v>
      </c>
      <c r="AX454" s="36" t="s">
        <v>1079</v>
      </c>
      <c r="AY454" s="42">
        <v>102</v>
      </c>
      <c r="AZ454" s="43">
        <v>102</v>
      </c>
      <c r="BA454" s="38"/>
      <c r="BB454" s="36"/>
      <c r="BC454" s="36"/>
    </row>
    <row r="455" spans="1:55" ht="15" customHeight="1">
      <c r="A455" s="38">
        <v>142180</v>
      </c>
      <c r="B455" s="37" t="s">
        <v>1073</v>
      </c>
      <c r="C455" s="39">
        <v>45394</v>
      </c>
      <c r="D455" s="39">
        <v>45394.629803240699</v>
      </c>
      <c r="E455" s="36" t="s">
        <v>6472</v>
      </c>
      <c r="F455" s="38">
        <v>10032</v>
      </c>
      <c r="G455" s="36" t="s">
        <v>5107</v>
      </c>
      <c r="H455" s="40">
        <v>1</v>
      </c>
      <c r="I455" s="36"/>
      <c r="J455" s="40">
        <v>5</v>
      </c>
      <c r="K455" s="41">
        <v>5</v>
      </c>
      <c r="L455" s="41">
        <v>0</v>
      </c>
      <c r="M455" s="41">
        <v>0</v>
      </c>
      <c r="N455" s="40">
        <v>1</v>
      </c>
      <c r="O455" s="36" t="s">
        <v>1079</v>
      </c>
      <c r="P455" s="40">
        <v>1</v>
      </c>
      <c r="Q455" s="41">
        <v>5</v>
      </c>
      <c r="R455" s="42">
        <v>0</v>
      </c>
      <c r="S455" s="43">
        <v>0</v>
      </c>
      <c r="T455" s="40"/>
      <c r="U455" s="38">
        <v>549</v>
      </c>
      <c r="V455" s="36" t="s">
        <v>1069</v>
      </c>
      <c r="W455" s="36" t="s">
        <v>901</v>
      </c>
      <c r="X455" s="36" t="s">
        <v>1068</v>
      </c>
      <c r="Y455" s="38">
        <v>409</v>
      </c>
      <c r="Z455" s="36" t="s">
        <v>1211</v>
      </c>
      <c r="AA455" s="38">
        <v>9</v>
      </c>
      <c r="AB455" s="36" t="s">
        <v>1122</v>
      </c>
      <c r="AC455" s="38">
        <v>41</v>
      </c>
      <c r="AD455" s="36" t="s">
        <v>3222</v>
      </c>
      <c r="AE455" s="36" t="s">
        <v>6475</v>
      </c>
      <c r="AF455" s="36" t="s">
        <v>1064</v>
      </c>
      <c r="AG455" s="38">
        <v>51379</v>
      </c>
      <c r="AH455" s="38">
        <v>5295</v>
      </c>
      <c r="AI455" s="36" t="s">
        <v>6471</v>
      </c>
      <c r="AJ455" s="38"/>
      <c r="AK455" s="36"/>
      <c r="AL455" s="36" t="s">
        <v>4346</v>
      </c>
      <c r="AM455" s="36" t="s">
        <v>6470</v>
      </c>
      <c r="AN455" s="38">
        <v>52</v>
      </c>
      <c r="AO455" s="36" t="s">
        <v>1062</v>
      </c>
      <c r="AP455" s="36" t="s">
        <v>1262</v>
      </c>
      <c r="AQ455" s="36" t="s">
        <v>1261</v>
      </c>
      <c r="AR455" s="36" t="s">
        <v>1260</v>
      </c>
      <c r="AS455" s="38">
        <v>10032</v>
      </c>
      <c r="AT455" s="36" t="s">
        <v>5107</v>
      </c>
      <c r="AU455" s="42">
        <v>1</v>
      </c>
      <c r="AV455" s="44">
        <v>100</v>
      </c>
      <c r="AW455" s="42">
        <v>1</v>
      </c>
      <c r="AX455" s="36" t="s">
        <v>1079</v>
      </c>
      <c r="AY455" s="42">
        <v>5</v>
      </c>
      <c r="AZ455" s="43">
        <v>5</v>
      </c>
      <c r="BA455" s="38"/>
      <c r="BB455" s="36"/>
      <c r="BC455" s="36"/>
    </row>
    <row r="456" spans="1:55" ht="15" customHeight="1">
      <c r="A456" s="38">
        <v>142179</v>
      </c>
      <c r="B456" s="37" t="s">
        <v>1073</v>
      </c>
      <c r="C456" s="39">
        <v>45394</v>
      </c>
      <c r="D456" s="39">
        <v>45394.629803240699</v>
      </c>
      <c r="E456" s="36" t="s">
        <v>6472</v>
      </c>
      <c r="F456" s="38">
        <v>10032</v>
      </c>
      <c r="G456" s="36" t="s">
        <v>5107</v>
      </c>
      <c r="H456" s="40">
        <v>2</v>
      </c>
      <c r="I456" s="36"/>
      <c r="J456" s="40">
        <v>5</v>
      </c>
      <c r="K456" s="41">
        <v>10</v>
      </c>
      <c r="L456" s="41">
        <v>0</v>
      </c>
      <c r="M456" s="41">
        <v>0</v>
      </c>
      <c r="N456" s="40">
        <v>2</v>
      </c>
      <c r="O456" s="36" t="s">
        <v>1079</v>
      </c>
      <c r="P456" s="40">
        <v>2</v>
      </c>
      <c r="Q456" s="41">
        <v>10</v>
      </c>
      <c r="R456" s="42">
        <v>0</v>
      </c>
      <c r="S456" s="43">
        <v>0</v>
      </c>
      <c r="T456" s="40"/>
      <c r="U456" s="38">
        <v>549</v>
      </c>
      <c r="V456" s="36" t="s">
        <v>1069</v>
      </c>
      <c r="W456" s="36" t="s">
        <v>901</v>
      </c>
      <c r="X456" s="36" t="s">
        <v>1068</v>
      </c>
      <c r="Y456" s="38">
        <v>409</v>
      </c>
      <c r="Z456" s="36" t="s">
        <v>1211</v>
      </c>
      <c r="AA456" s="38">
        <v>9</v>
      </c>
      <c r="AB456" s="36" t="s">
        <v>1122</v>
      </c>
      <c r="AC456" s="38">
        <v>41</v>
      </c>
      <c r="AD456" s="36" t="s">
        <v>3222</v>
      </c>
      <c r="AE456" s="36" t="s">
        <v>6474</v>
      </c>
      <c r="AF456" s="36" t="s">
        <v>1064</v>
      </c>
      <c r="AG456" s="38">
        <v>51379</v>
      </c>
      <c r="AH456" s="38">
        <v>5295</v>
      </c>
      <c r="AI456" s="36" t="s">
        <v>6471</v>
      </c>
      <c r="AJ456" s="38"/>
      <c r="AK456" s="36"/>
      <c r="AL456" s="36" t="s">
        <v>4346</v>
      </c>
      <c r="AM456" s="36" t="s">
        <v>6470</v>
      </c>
      <c r="AN456" s="38">
        <v>52</v>
      </c>
      <c r="AO456" s="36" t="s">
        <v>1062</v>
      </c>
      <c r="AP456" s="36" t="s">
        <v>1262</v>
      </c>
      <c r="AQ456" s="36" t="s">
        <v>1261</v>
      </c>
      <c r="AR456" s="36" t="s">
        <v>1260</v>
      </c>
      <c r="AS456" s="38">
        <v>10032</v>
      </c>
      <c r="AT456" s="36" t="s">
        <v>5107</v>
      </c>
      <c r="AU456" s="42">
        <v>2</v>
      </c>
      <c r="AV456" s="44">
        <v>100</v>
      </c>
      <c r="AW456" s="42">
        <v>2</v>
      </c>
      <c r="AX456" s="36" t="s">
        <v>1079</v>
      </c>
      <c r="AY456" s="42">
        <v>5</v>
      </c>
      <c r="AZ456" s="43">
        <v>10</v>
      </c>
      <c r="BA456" s="38"/>
      <c r="BB456" s="36"/>
      <c r="BC456" s="36"/>
    </row>
    <row r="457" spans="1:55" ht="15" customHeight="1">
      <c r="A457" s="38">
        <v>142178</v>
      </c>
      <c r="B457" s="37" t="s">
        <v>1073</v>
      </c>
      <c r="C457" s="39">
        <v>45394</v>
      </c>
      <c r="D457" s="39">
        <v>45394.629791666703</v>
      </c>
      <c r="E457" s="36" t="s">
        <v>6472</v>
      </c>
      <c r="F457" s="38">
        <v>9915</v>
      </c>
      <c r="G457" s="36" t="s">
        <v>2050</v>
      </c>
      <c r="H457" s="40">
        <v>3</v>
      </c>
      <c r="I457" s="36"/>
      <c r="J457" s="40">
        <v>3.5</v>
      </c>
      <c r="K457" s="41">
        <v>10.5</v>
      </c>
      <c r="L457" s="41">
        <v>0</v>
      </c>
      <c r="M457" s="41">
        <v>0</v>
      </c>
      <c r="N457" s="40">
        <v>3</v>
      </c>
      <c r="O457" s="36" t="s">
        <v>1079</v>
      </c>
      <c r="P457" s="40">
        <v>3</v>
      </c>
      <c r="Q457" s="41">
        <v>10.5</v>
      </c>
      <c r="R457" s="42">
        <v>0</v>
      </c>
      <c r="S457" s="43">
        <v>0</v>
      </c>
      <c r="T457" s="40"/>
      <c r="U457" s="38">
        <v>549</v>
      </c>
      <c r="V457" s="36" t="s">
        <v>1069</v>
      </c>
      <c r="W457" s="36" t="s">
        <v>901</v>
      </c>
      <c r="X457" s="36" t="s">
        <v>1068</v>
      </c>
      <c r="Y457" s="38">
        <v>409</v>
      </c>
      <c r="Z457" s="36" t="s">
        <v>1211</v>
      </c>
      <c r="AA457" s="38">
        <v>9</v>
      </c>
      <c r="AB457" s="36" t="s">
        <v>1122</v>
      </c>
      <c r="AC457" s="38">
        <v>41</v>
      </c>
      <c r="AD457" s="36" t="s">
        <v>3222</v>
      </c>
      <c r="AE457" s="36"/>
      <c r="AF457" s="36" t="s">
        <v>1064</v>
      </c>
      <c r="AG457" s="38">
        <v>51379</v>
      </c>
      <c r="AH457" s="38">
        <v>5295</v>
      </c>
      <c r="AI457" s="36" t="s">
        <v>6471</v>
      </c>
      <c r="AJ457" s="38"/>
      <c r="AK457" s="36"/>
      <c r="AL457" s="36" t="s">
        <v>4346</v>
      </c>
      <c r="AM457" s="36" t="s">
        <v>6470</v>
      </c>
      <c r="AN457" s="38">
        <v>52</v>
      </c>
      <c r="AO457" s="36" t="s">
        <v>1062</v>
      </c>
      <c r="AP457" s="36" t="s">
        <v>1262</v>
      </c>
      <c r="AQ457" s="36" t="s">
        <v>1261</v>
      </c>
      <c r="AR457" s="36" t="s">
        <v>1260</v>
      </c>
      <c r="AS457" s="38">
        <v>9915</v>
      </c>
      <c r="AT457" s="36" t="s">
        <v>2050</v>
      </c>
      <c r="AU457" s="42">
        <v>3</v>
      </c>
      <c r="AV457" s="44">
        <v>100</v>
      </c>
      <c r="AW457" s="42">
        <v>3</v>
      </c>
      <c r="AX457" s="36" t="s">
        <v>1079</v>
      </c>
      <c r="AY457" s="42">
        <v>3.5</v>
      </c>
      <c r="AZ457" s="43">
        <v>10.5</v>
      </c>
      <c r="BA457" s="38"/>
      <c r="BB457" s="36"/>
      <c r="BC457" s="36"/>
    </row>
    <row r="458" spans="1:55" ht="15" customHeight="1">
      <c r="A458" s="38">
        <v>142177</v>
      </c>
      <c r="B458" s="37" t="s">
        <v>1073</v>
      </c>
      <c r="C458" s="39">
        <v>45394</v>
      </c>
      <c r="D458" s="39">
        <v>45394.629791666703</v>
      </c>
      <c r="E458" s="36" t="s">
        <v>6472</v>
      </c>
      <c r="F458" s="38">
        <v>9899</v>
      </c>
      <c r="G458" s="36" t="s">
        <v>1312</v>
      </c>
      <c r="H458" s="40">
        <v>3</v>
      </c>
      <c r="I458" s="36"/>
      <c r="J458" s="40">
        <v>3</v>
      </c>
      <c r="K458" s="41">
        <v>9</v>
      </c>
      <c r="L458" s="41">
        <v>0</v>
      </c>
      <c r="M458" s="41">
        <v>0</v>
      </c>
      <c r="N458" s="40">
        <v>3</v>
      </c>
      <c r="O458" s="36" t="s">
        <v>1079</v>
      </c>
      <c r="P458" s="40">
        <v>3</v>
      </c>
      <c r="Q458" s="41">
        <v>9</v>
      </c>
      <c r="R458" s="42">
        <v>0</v>
      </c>
      <c r="S458" s="43">
        <v>0</v>
      </c>
      <c r="T458" s="40"/>
      <c r="U458" s="38">
        <v>549</v>
      </c>
      <c r="V458" s="36" t="s">
        <v>1069</v>
      </c>
      <c r="W458" s="36" t="s">
        <v>901</v>
      </c>
      <c r="X458" s="36" t="s">
        <v>1068</v>
      </c>
      <c r="Y458" s="38">
        <v>409</v>
      </c>
      <c r="Z458" s="36" t="s">
        <v>1211</v>
      </c>
      <c r="AA458" s="38">
        <v>9</v>
      </c>
      <c r="AB458" s="36" t="s">
        <v>1122</v>
      </c>
      <c r="AC458" s="38">
        <v>41</v>
      </c>
      <c r="AD458" s="36" t="s">
        <v>3222</v>
      </c>
      <c r="AE458" s="36" t="s">
        <v>6473</v>
      </c>
      <c r="AF458" s="36" t="s">
        <v>1064</v>
      </c>
      <c r="AG458" s="38">
        <v>51379</v>
      </c>
      <c r="AH458" s="38">
        <v>5295</v>
      </c>
      <c r="AI458" s="36" t="s">
        <v>6471</v>
      </c>
      <c r="AJ458" s="38"/>
      <c r="AK458" s="36"/>
      <c r="AL458" s="36" t="s">
        <v>4346</v>
      </c>
      <c r="AM458" s="36" t="s">
        <v>6470</v>
      </c>
      <c r="AN458" s="38">
        <v>52</v>
      </c>
      <c r="AO458" s="36" t="s">
        <v>1062</v>
      </c>
      <c r="AP458" s="36" t="s">
        <v>1262</v>
      </c>
      <c r="AQ458" s="36" t="s">
        <v>1261</v>
      </c>
      <c r="AR458" s="36" t="s">
        <v>1260</v>
      </c>
      <c r="AS458" s="38">
        <v>9899</v>
      </c>
      <c r="AT458" s="36" t="s">
        <v>1312</v>
      </c>
      <c r="AU458" s="42">
        <v>3</v>
      </c>
      <c r="AV458" s="44">
        <v>100</v>
      </c>
      <c r="AW458" s="42">
        <v>3</v>
      </c>
      <c r="AX458" s="36" t="s">
        <v>1079</v>
      </c>
      <c r="AY458" s="42">
        <v>3</v>
      </c>
      <c r="AZ458" s="43">
        <v>9</v>
      </c>
      <c r="BA458" s="38"/>
      <c r="BB458" s="36"/>
      <c r="BC458" s="36"/>
    </row>
    <row r="459" spans="1:55" ht="15" customHeight="1">
      <c r="A459" s="38">
        <v>142176</v>
      </c>
      <c r="B459" s="37" t="s">
        <v>1073</v>
      </c>
      <c r="C459" s="39">
        <v>45394</v>
      </c>
      <c r="D459" s="39">
        <v>45394.629780092597</v>
      </c>
      <c r="E459" s="36" t="s">
        <v>6472</v>
      </c>
      <c r="F459" s="38">
        <v>9895</v>
      </c>
      <c r="G459" s="36" t="s">
        <v>6469</v>
      </c>
      <c r="H459" s="40">
        <v>3</v>
      </c>
      <c r="I459" s="36"/>
      <c r="J459" s="40">
        <v>1</v>
      </c>
      <c r="K459" s="41">
        <v>3</v>
      </c>
      <c r="L459" s="41">
        <v>0</v>
      </c>
      <c r="M459" s="41">
        <v>0</v>
      </c>
      <c r="N459" s="40">
        <v>3</v>
      </c>
      <c r="O459" s="36" t="s">
        <v>1079</v>
      </c>
      <c r="P459" s="40">
        <v>3</v>
      </c>
      <c r="Q459" s="41">
        <v>3</v>
      </c>
      <c r="R459" s="42">
        <v>0</v>
      </c>
      <c r="S459" s="43">
        <v>0</v>
      </c>
      <c r="T459" s="40"/>
      <c r="U459" s="38">
        <v>549</v>
      </c>
      <c r="V459" s="36" t="s">
        <v>1069</v>
      </c>
      <c r="W459" s="36" t="s">
        <v>901</v>
      </c>
      <c r="X459" s="36" t="s">
        <v>1068</v>
      </c>
      <c r="Y459" s="38">
        <v>409</v>
      </c>
      <c r="Z459" s="36" t="s">
        <v>1211</v>
      </c>
      <c r="AA459" s="38">
        <v>9</v>
      </c>
      <c r="AB459" s="36" t="s">
        <v>1122</v>
      </c>
      <c r="AC459" s="38">
        <v>41</v>
      </c>
      <c r="AD459" s="36" t="s">
        <v>3222</v>
      </c>
      <c r="AE459" s="36"/>
      <c r="AF459" s="36" t="s">
        <v>1064</v>
      </c>
      <c r="AG459" s="38">
        <v>51379</v>
      </c>
      <c r="AH459" s="38">
        <v>5295</v>
      </c>
      <c r="AI459" s="36" t="s">
        <v>6471</v>
      </c>
      <c r="AJ459" s="38"/>
      <c r="AK459" s="36"/>
      <c r="AL459" s="36" t="s">
        <v>4346</v>
      </c>
      <c r="AM459" s="36" t="s">
        <v>6470</v>
      </c>
      <c r="AN459" s="38">
        <v>52</v>
      </c>
      <c r="AO459" s="36" t="s">
        <v>1062</v>
      </c>
      <c r="AP459" s="36" t="s">
        <v>1262</v>
      </c>
      <c r="AQ459" s="36" t="s">
        <v>1261</v>
      </c>
      <c r="AR459" s="36" t="s">
        <v>1260</v>
      </c>
      <c r="AS459" s="38">
        <v>9895</v>
      </c>
      <c r="AT459" s="36" t="s">
        <v>6469</v>
      </c>
      <c r="AU459" s="42">
        <v>3</v>
      </c>
      <c r="AV459" s="44">
        <v>100</v>
      </c>
      <c r="AW459" s="42">
        <v>3</v>
      </c>
      <c r="AX459" s="36" t="s">
        <v>1079</v>
      </c>
      <c r="AY459" s="42">
        <v>1</v>
      </c>
      <c r="AZ459" s="43">
        <v>3</v>
      </c>
      <c r="BA459" s="38"/>
      <c r="BB459" s="36"/>
      <c r="BC459" s="36"/>
    </row>
    <row r="460" spans="1:55" ht="15" customHeight="1">
      <c r="A460" s="38">
        <v>142167</v>
      </c>
      <c r="B460" s="37" t="s">
        <v>1073</v>
      </c>
      <c r="C460" s="39">
        <v>45394</v>
      </c>
      <c r="D460" s="39">
        <v>45394.625173611101</v>
      </c>
      <c r="E460" s="36" t="s">
        <v>6468</v>
      </c>
      <c r="F460" s="38">
        <v>7631</v>
      </c>
      <c r="G460" s="36" t="s">
        <v>4472</v>
      </c>
      <c r="H460" s="40">
        <v>1</v>
      </c>
      <c r="I460" s="36"/>
      <c r="J460" s="40">
        <v>1.7</v>
      </c>
      <c r="K460" s="41">
        <v>1.7</v>
      </c>
      <c r="L460" s="41">
        <v>0</v>
      </c>
      <c r="M460" s="41">
        <v>0</v>
      </c>
      <c r="N460" s="40">
        <v>1</v>
      </c>
      <c r="O460" s="36" t="s">
        <v>1079</v>
      </c>
      <c r="P460" s="40">
        <v>1</v>
      </c>
      <c r="Q460" s="41">
        <v>1.7</v>
      </c>
      <c r="R460" s="42">
        <v>0</v>
      </c>
      <c r="S460" s="43">
        <v>0</v>
      </c>
      <c r="T460" s="40"/>
      <c r="U460" s="38">
        <v>549</v>
      </c>
      <c r="V460" s="36" t="s">
        <v>1069</v>
      </c>
      <c r="W460" s="36" t="s">
        <v>901</v>
      </c>
      <c r="X460" s="36" t="s">
        <v>1068</v>
      </c>
      <c r="Y460" s="38">
        <v>387</v>
      </c>
      <c r="Z460" s="36" t="s">
        <v>1571</v>
      </c>
      <c r="AA460" s="38">
        <v>21</v>
      </c>
      <c r="AB460" s="36" t="s">
        <v>1108</v>
      </c>
      <c r="AC460" s="38">
        <v>57</v>
      </c>
      <c r="AD460" s="36" t="s">
        <v>1065</v>
      </c>
      <c r="AE460" s="36"/>
      <c r="AF460" s="36" t="s">
        <v>1064</v>
      </c>
      <c r="AG460" s="38">
        <v>51377</v>
      </c>
      <c r="AH460" s="38">
        <v>1353</v>
      </c>
      <c r="AI460" s="36" t="s">
        <v>1430</v>
      </c>
      <c r="AJ460" s="38"/>
      <c r="AK460" s="36"/>
      <c r="AL460" s="36" t="s">
        <v>4318</v>
      </c>
      <c r="AM460" s="36" t="s">
        <v>6467</v>
      </c>
      <c r="AN460" s="38">
        <v>52</v>
      </c>
      <c r="AO460" s="36" t="s">
        <v>1062</v>
      </c>
      <c r="AP460" s="36" t="s">
        <v>4416</v>
      </c>
      <c r="AQ460" s="36" t="s">
        <v>4330</v>
      </c>
      <c r="AR460" s="36" t="s">
        <v>1075</v>
      </c>
      <c r="AS460" s="38">
        <v>7631</v>
      </c>
      <c r="AT460" s="36" t="s">
        <v>4472</v>
      </c>
      <c r="AU460" s="42">
        <v>1</v>
      </c>
      <c r="AV460" s="44">
        <v>100</v>
      </c>
      <c r="AW460" s="42">
        <v>1</v>
      </c>
      <c r="AX460" s="36" t="s">
        <v>1079</v>
      </c>
      <c r="AY460" s="42">
        <v>1.7</v>
      </c>
      <c r="AZ460" s="43">
        <v>1.7</v>
      </c>
      <c r="BA460" s="38"/>
      <c r="BB460" s="36"/>
      <c r="BC460" s="36"/>
    </row>
    <row r="461" spans="1:55" ht="15" customHeight="1">
      <c r="A461" s="38">
        <v>142166</v>
      </c>
      <c r="B461" s="37" t="s">
        <v>1073</v>
      </c>
      <c r="C461" s="39">
        <v>45394</v>
      </c>
      <c r="D461" s="39">
        <v>45394.625173611101</v>
      </c>
      <c r="E461" s="36" t="s">
        <v>6468</v>
      </c>
      <c r="F461" s="38">
        <v>7542</v>
      </c>
      <c r="G461" s="36" t="s">
        <v>1863</v>
      </c>
      <c r="H461" s="40">
        <v>1</v>
      </c>
      <c r="I461" s="36"/>
      <c r="J461" s="40">
        <v>2</v>
      </c>
      <c r="K461" s="41">
        <v>2</v>
      </c>
      <c r="L461" s="41">
        <v>0</v>
      </c>
      <c r="M461" s="41">
        <v>0</v>
      </c>
      <c r="N461" s="40">
        <v>1</v>
      </c>
      <c r="O461" s="36" t="s">
        <v>1079</v>
      </c>
      <c r="P461" s="40">
        <v>1</v>
      </c>
      <c r="Q461" s="41">
        <v>2</v>
      </c>
      <c r="R461" s="42">
        <v>0</v>
      </c>
      <c r="S461" s="43">
        <v>0</v>
      </c>
      <c r="T461" s="40"/>
      <c r="U461" s="38">
        <v>549</v>
      </c>
      <c r="V461" s="36" t="s">
        <v>1069</v>
      </c>
      <c r="W461" s="36" t="s">
        <v>901</v>
      </c>
      <c r="X461" s="36" t="s">
        <v>1068</v>
      </c>
      <c r="Y461" s="38">
        <v>387</v>
      </c>
      <c r="Z461" s="36" t="s">
        <v>1571</v>
      </c>
      <c r="AA461" s="38">
        <v>21</v>
      </c>
      <c r="AB461" s="36" t="s">
        <v>1108</v>
      </c>
      <c r="AC461" s="38">
        <v>57</v>
      </c>
      <c r="AD461" s="36" t="s">
        <v>1065</v>
      </c>
      <c r="AE461" s="36"/>
      <c r="AF461" s="36" t="s">
        <v>1064</v>
      </c>
      <c r="AG461" s="38">
        <v>51377</v>
      </c>
      <c r="AH461" s="38">
        <v>1353</v>
      </c>
      <c r="AI461" s="36" t="s">
        <v>1430</v>
      </c>
      <c r="AJ461" s="38"/>
      <c r="AK461" s="36"/>
      <c r="AL461" s="36" t="s">
        <v>4318</v>
      </c>
      <c r="AM461" s="36" t="s">
        <v>6467</v>
      </c>
      <c r="AN461" s="38">
        <v>52</v>
      </c>
      <c r="AO461" s="36" t="s">
        <v>1062</v>
      </c>
      <c r="AP461" s="36" t="s">
        <v>4416</v>
      </c>
      <c r="AQ461" s="36" t="s">
        <v>4330</v>
      </c>
      <c r="AR461" s="36" t="s">
        <v>1075</v>
      </c>
      <c r="AS461" s="38">
        <v>7542</v>
      </c>
      <c r="AT461" s="36" t="s">
        <v>1863</v>
      </c>
      <c r="AU461" s="42">
        <v>1</v>
      </c>
      <c r="AV461" s="44">
        <v>100</v>
      </c>
      <c r="AW461" s="42">
        <v>1</v>
      </c>
      <c r="AX461" s="36" t="s">
        <v>1079</v>
      </c>
      <c r="AY461" s="42">
        <v>2</v>
      </c>
      <c r="AZ461" s="43">
        <v>2</v>
      </c>
      <c r="BA461" s="38"/>
      <c r="BB461" s="36"/>
      <c r="BC461" s="36"/>
    </row>
    <row r="462" spans="1:55" ht="15" customHeight="1">
      <c r="A462" s="38">
        <v>142163</v>
      </c>
      <c r="B462" s="37" t="s">
        <v>1073</v>
      </c>
      <c r="C462" s="39">
        <v>45394</v>
      </c>
      <c r="D462" s="39">
        <v>45394.622858796298</v>
      </c>
      <c r="E462" s="36" t="s">
        <v>6465</v>
      </c>
      <c r="F462" s="38">
        <v>18686</v>
      </c>
      <c r="G462" s="36" t="s">
        <v>6051</v>
      </c>
      <c r="H462" s="40">
        <v>1</v>
      </c>
      <c r="I462" s="36"/>
      <c r="J462" s="40">
        <v>20.16</v>
      </c>
      <c r="K462" s="41">
        <v>20.16</v>
      </c>
      <c r="L462" s="41">
        <v>0</v>
      </c>
      <c r="M462" s="41">
        <v>0</v>
      </c>
      <c r="N462" s="40">
        <v>1</v>
      </c>
      <c r="O462" s="36" t="s">
        <v>1079</v>
      </c>
      <c r="P462" s="40">
        <v>1</v>
      </c>
      <c r="Q462" s="41">
        <v>20.16</v>
      </c>
      <c r="R462" s="42">
        <v>0</v>
      </c>
      <c r="S462" s="43">
        <v>0</v>
      </c>
      <c r="T462" s="40"/>
      <c r="U462" s="38">
        <v>549</v>
      </c>
      <c r="V462" s="36" t="s">
        <v>1069</v>
      </c>
      <c r="W462" s="36" t="s">
        <v>901</v>
      </c>
      <c r="X462" s="36" t="s">
        <v>1068</v>
      </c>
      <c r="Y462" s="38">
        <v>323</v>
      </c>
      <c r="Z462" s="36" t="s">
        <v>1084</v>
      </c>
      <c r="AA462" s="38">
        <v>21</v>
      </c>
      <c r="AB462" s="36" t="s">
        <v>1108</v>
      </c>
      <c r="AC462" s="38">
        <v>57</v>
      </c>
      <c r="AD462" s="36" t="s">
        <v>1065</v>
      </c>
      <c r="AE462" s="36" t="s">
        <v>6466</v>
      </c>
      <c r="AF462" s="36" t="s">
        <v>1064</v>
      </c>
      <c r="AG462" s="38">
        <v>51375</v>
      </c>
      <c r="AH462" s="38">
        <v>1363</v>
      </c>
      <c r="AI462" s="36" t="s">
        <v>1380</v>
      </c>
      <c r="AJ462" s="38"/>
      <c r="AK462" s="36"/>
      <c r="AL462" s="36" t="s">
        <v>4337</v>
      </c>
      <c r="AM462" s="36" t="s">
        <v>6464</v>
      </c>
      <c r="AN462" s="38">
        <v>52</v>
      </c>
      <c r="AO462" s="36" t="s">
        <v>1062</v>
      </c>
      <c r="AP462" s="36" t="s">
        <v>4416</v>
      </c>
      <c r="AQ462" s="36" t="s">
        <v>4330</v>
      </c>
      <c r="AR462" s="36" t="s">
        <v>1075</v>
      </c>
      <c r="AS462" s="38">
        <v>18686</v>
      </c>
      <c r="AT462" s="36" t="s">
        <v>6051</v>
      </c>
      <c r="AU462" s="42">
        <v>1</v>
      </c>
      <c r="AV462" s="44">
        <v>100</v>
      </c>
      <c r="AW462" s="42">
        <v>1</v>
      </c>
      <c r="AX462" s="36" t="s">
        <v>1079</v>
      </c>
      <c r="AY462" s="42">
        <v>20.16</v>
      </c>
      <c r="AZ462" s="43">
        <v>20.16</v>
      </c>
      <c r="BA462" s="38"/>
      <c r="BB462" s="36"/>
      <c r="BC462" s="36"/>
    </row>
    <row r="463" spans="1:55" ht="15" customHeight="1">
      <c r="A463" s="38">
        <v>142162</v>
      </c>
      <c r="B463" s="37" t="s">
        <v>1073</v>
      </c>
      <c r="C463" s="39">
        <v>45394</v>
      </c>
      <c r="D463" s="39">
        <v>45394.622858796298</v>
      </c>
      <c r="E463" s="36" t="s">
        <v>6465</v>
      </c>
      <c r="F463" s="38">
        <v>7727</v>
      </c>
      <c r="G463" s="36" t="s">
        <v>6048</v>
      </c>
      <c r="H463" s="40">
        <v>1</v>
      </c>
      <c r="I463" s="36"/>
      <c r="J463" s="40">
        <v>3.38</v>
      </c>
      <c r="K463" s="41">
        <v>3.38</v>
      </c>
      <c r="L463" s="41">
        <v>0</v>
      </c>
      <c r="M463" s="41">
        <v>0</v>
      </c>
      <c r="N463" s="40">
        <v>1</v>
      </c>
      <c r="O463" s="36" t="s">
        <v>1079</v>
      </c>
      <c r="P463" s="40">
        <v>1</v>
      </c>
      <c r="Q463" s="41">
        <v>3.38</v>
      </c>
      <c r="R463" s="42">
        <v>0</v>
      </c>
      <c r="S463" s="43">
        <v>0</v>
      </c>
      <c r="T463" s="40"/>
      <c r="U463" s="38">
        <v>549</v>
      </c>
      <c r="V463" s="36" t="s">
        <v>1069</v>
      </c>
      <c r="W463" s="36" t="s">
        <v>901</v>
      </c>
      <c r="X463" s="36" t="s">
        <v>1068</v>
      </c>
      <c r="Y463" s="38">
        <v>388</v>
      </c>
      <c r="Z463" s="36" t="s">
        <v>1089</v>
      </c>
      <c r="AA463" s="38">
        <v>21</v>
      </c>
      <c r="AB463" s="36" t="s">
        <v>1108</v>
      </c>
      <c r="AC463" s="38">
        <v>57</v>
      </c>
      <c r="AD463" s="36" t="s">
        <v>1065</v>
      </c>
      <c r="AE463" s="36"/>
      <c r="AF463" s="36" t="s">
        <v>1064</v>
      </c>
      <c r="AG463" s="38">
        <v>51375</v>
      </c>
      <c r="AH463" s="38">
        <v>1363</v>
      </c>
      <c r="AI463" s="36" t="s">
        <v>1380</v>
      </c>
      <c r="AJ463" s="38"/>
      <c r="AK463" s="36"/>
      <c r="AL463" s="36" t="s">
        <v>4337</v>
      </c>
      <c r="AM463" s="36" t="s">
        <v>6464</v>
      </c>
      <c r="AN463" s="38">
        <v>52</v>
      </c>
      <c r="AO463" s="36" t="s">
        <v>1062</v>
      </c>
      <c r="AP463" s="36" t="s">
        <v>4416</v>
      </c>
      <c r="AQ463" s="36" t="s">
        <v>4330</v>
      </c>
      <c r="AR463" s="36" t="s">
        <v>1075</v>
      </c>
      <c r="AS463" s="38">
        <v>7727</v>
      </c>
      <c r="AT463" s="36" t="s">
        <v>6048</v>
      </c>
      <c r="AU463" s="42">
        <v>1</v>
      </c>
      <c r="AV463" s="44">
        <v>100</v>
      </c>
      <c r="AW463" s="42">
        <v>1</v>
      </c>
      <c r="AX463" s="36" t="s">
        <v>1079</v>
      </c>
      <c r="AY463" s="42">
        <v>3.38</v>
      </c>
      <c r="AZ463" s="43">
        <v>3.38</v>
      </c>
      <c r="BA463" s="38"/>
      <c r="BB463" s="36"/>
      <c r="BC463" s="36"/>
    </row>
    <row r="464" spans="1:55" ht="15" customHeight="1">
      <c r="A464" s="38">
        <v>142154</v>
      </c>
      <c r="B464" s="37" t="s">
        <v>1073</v>
      </c>
      <c r="C464" s="39">
        <v>45394</v>
      </c>
      <c r="D464" s="39">
        <v>45394.611400463</v>
      </c>
      <c r="E464" s="36" t="s">
        <v>6463</v>
      </c>
      <c r="F464" s="38">
        <v>16717</v>
      </c>
      <c r="G464" s="36" t="s">
        <v>5699</v>
      </c>
      <c r="H464" s="40">
        <v>4</v>
      </c>
      <c r="I464" s="36"/>
      <c r="J464" s="40">
        <v>13.1</v>
      </c>
      <c r="K464" s="41">
        <v>52.4</v>
      </c>
      <c r="L464" s="41">
        <v>0</v>
      </c>
      <c r="M464" s="41">
        <v>0</v>
      </c>
      <c r="N464" s="40">
        <v>4</v>
      </c>
      <c r="O464" s="36" t="s">
        <v>1079</v>
      </c>
      <c r="P464" s="40">
        <v>4</v>
      </c>
      <c r="Q464" s="41">
        <v>52.4</v>
      </c>
      <c r="R464" s="42">
        <v>0</v>
      </c>
      <c r="S464" s="43">
        <v>0</v>
      </c>
      <c r="T464" s="40"/>
      <c r="U464" s="38">
        <v>549</v>
      </c>
      <c r="V464" s="36" t="s">
        <v>1069</v>
      </c>
      <c r="W464" s="36" t="s">
        <v>901</v>
      </c>
      <c r="X464" s="36" t="s">
        <v>1068</v>
      </c>
      <c r="Y464" s="38">
        <v>396</v>
      </c>
      <c r="Z464" s="36" t="s">
        <v>1611</v>
      </c>
      <c r="AA464" s="38">
        <v>21</v>
      </c>
      <c r="AB464" s="36" t="s">
        <v>1108</v>
      </c>
      <c r="AC464" s="38">
        <v>57</v>
      </c>
      <c r="AD464" s="36" t="s">
        <v>1065</v>
      </c>
      <c r="AE464" s="36"/>
      <c r="AF464" s="36" t="s">
        <v>1064</v>
      </c>
      <c r="AG464" s="38">
        <v>51372</v>
      </c>
      <c r="AH464" s="38">
        <v>1353</v>
      </c>
      <c r="AI464" s="36" t="s">
        <v>1430</v>
      </c>
      <c r="AJ464" s="38"/>
      <c r="AK464" s="36"/>
      <c r="AL464" s="36" t="s">
        <v>4322</v>
      </c>
      <c r="AM464" s="36" t="s">
        <v>6462</v>
      </c>
      <c r="AN464" s="38">
        <v>52</v>
      </c>
      <c r="AO464" s="36" t="s">
        <v>1062</v>
      </c>
      <c r="AP464" s="36" t="s">
        <v>4416</v>
      </c>
      <c r="AQ464" s="36" t="s">
        <v>4330</v>
      </c>
      <c r="AR464" s="36" t="s">
        <v>1075</v>
      </c>
      <c r="AS464" s="38">
        <v>16717</v>
      </c>
      <c r="AT464" s="36" t="s">
        <v>5699</v>
      </c>
      <c r="AU464" s="42">
        <v>4</v>
      </c>
      <c r="AV464" s="44">
        <v>100</v>
      </c>
      <c r="AW464" s="42">
        <v>4</v>
      </c>
      <c r="AX464" s="36" t="s">
        <v>1079</v>
      </c>
      <c r="AY464" s="42">
        <v>13.1</v>
      </c>
      <c r="AZ464" s="43">
        <v>52.4</v>
      </c>
      <c r="BA464" s="38"/>
      <c r="BB464" s="36"/>
      <c r="BC464" s="36"/>
    </row>
    <row r="465" spans="1:55" ht="15" customHeight="1">
      <c r="A465" s="38">
        <v>142133</v>
      </c>
      <c r="B465" s="37" t="s">
        <v>1073</v>
      </c>
      <c r="C465" s="39">
        <v>45394</v>
      </c>
      <c r="D465" s="39">
        <v>45394.608217592599</v>
      </c>
      <c r="E465" s="36" t="s">
        <v>6461</v>
      </c>
      <c r="F465" s="38">
        <v>7631</v>
      </c>
      <c r="G465" s="36" t="s">
        <v>4472</v>
      </c>
      <c r="H465" s="40">
        <v>1</v>
      </c>
      <c r="I465" s="36"/>
      <c r="J465" s="40">
        <v>1.7</v>
      </c>
      <c r="K465" s="41">
        <v>1.7</v>
      </c>
      <c r="L465" s="41">
        <v>0</v>
      </c>
      <c r="M465" s="41">
        <v>0</v>
      </c>
      <c r="N465" s="40">
        <v>1</v>
      </c>
      <c r="O465" s="36" t="s">
        <v>1079</v>
      </c>
      <c r="P465" s="40">
        <v>1</v>
      </c>
      <c r="Q465" s="41">
        <v>1.7</v>
      </c>
      <c r="R465" s="42">
        <v>0</v>
      </c>
      <c r="S465" s="43">
        <v>0</v>
      </c>
      <c r="T465" s="40"/>
      <c r="U465" s="38">
        <v>549</v>
      </c>
      <c r="V465" s="36" t="s">
        <v>1069</v>
      </c>
      <c r="W465" s="36" t="s">
        <v>901</v>
      </c>
      <c r="X465" s="36" t="s">
        <v>1068</v>
      </c>
      <c r="Y465" s="38">
        <v>387</v>
      </c>
      <c r="Z465" s="36" t="s">
        <v>1571</v>
      </c>
      <c r="AA465" s="38">
        <v>21</v>
      </c>
      <c r="AB465" s="36" t="s">
        <v>1108</v>
      </c>
      <c r="AC465" s="38">
        <v>57</v>
      </c>
      <c r="AD465" s="36" t="s">
        <v>1065</v>
      </c>
      <c r="AE465" s="36"/>
      <c r="AF465" s="36" t="s">
        <v>1064</v>
      </c>
      <c r="AG465" s="38">
        <v>51370</v>
      </c>
      <c r="AH465" s="38">
        <v>1353</v>
      </c>
      <c r="AI465" s="36" t="s">
        <v>1430</v>
      </c>
      <c r="AJ465" s="38"/>
      <c r="AK465" s="36"/>
      <c r="AL465" s="36" t="s">
        <v>4288</v>
      </c>
      <c r="AM465" s="36" t="s">
        <v>6460</v>
      </c>
      <c r="AN465" s="38">
        <v>52</v>
      </c>
      <c r="AO465" s="36" t="s">
        <v>1062</v>
      </c>
      <c r="AP465" s="36" t="s">
        <v>4416</v>
      </c>
      <c r="AQ465" s="36" t="s">
        <v>4330</v>
      </c>
      <c r="AR465" s="36" t="s">
        <v>1075</v>
      </c>
      <c r="AS465" s="38">
        <v>7631</v>
      </c>
      <c r="AT465" s="36" t="s">
        <v>4472</v>
      </c>
      <c r="AU465" s="42">
        <v>1</v>
      </c>
      <c r="AV465" s="44">
        <v>100</v>
      </c>
      <c r="AW465" s="42">
        <v>1</v>
      </c>
      <c r="AX465" s="36" t="s">
        <v>1079</v>
      </c>
      <c r="AY465" s="42">
        <v>1.7</v>
      </c>
      <c r="AZ465" s="43">
        <v>1.7</v>
      </c>
      <c r="BA465" s="38"/>
      <c r="BB465" s="36"/>
      <c r="BC465" s="36"/>
    </row>
    <row r="466" spans="1:55" ht="15" customHeight="1">
      <c r="A466" s="38">
        <v>142129</v>
      </c>
      <c r="B466" s="37" t="s">
        <v>1073</v>
      </c>
      <c r="C466" s="39">
        <v>45384</v>
      </c>
      <c r="D466" s="39">
        <v>45394.591527777797</v>
      </c>
      <c r="E466" s="36" t="s">
        <v>6459</v>
      </c>
      <c r="F466" s="38">
        <v>18752</v>
      </c>
      <c r="G466" s="36" t="s">
        <v>6083</v>
      </c>
      <c r="H466" s="40">
        <v>1</v>
      </c>
      <c r="I466" s="36"/>
      <c r="J466" s="40">
        <v>3411.69</v>
      </c>
      <c r="K466" s="41">
        <v>3411.69</v>
      </c>
      <c r="L466" s="41">
        <v>0</v>
      </c>
      <c r="M466" s="41">
        <v>0</v>
      </c>
      <c r="N466" s="40">
        <v>1</v>
      </c>
      <c r="O466" s="36" t="s">
        <v>1079</v>
      </c>
      <c r="P466" s="40">
        <v>1</v>
      </c>
      <c r="Q466" s="41">
        <v>3411.69</v>
      </c>
      <c r="R466" s="42">
        <v>0</v>
      </c>
      <c r="S466" s="43">
        <v>0</v>
      </c>
      <c r="T466" s="40"/>
      <c r="U466" s="38">
        <v>549</v>
      </c>
      <c r="V466" s="36" t="s">
        <v>1069</v>
      </c>
      <c r="W466" s="36" t="s">
        <v>901</v>
      </c>
      <c r="X466" s="36" t="s">
        <v>1068</v>
      </c>
      <c r="Y466" s="38">
        <v>365</v>
      </c>
      <c r="Z466" s="36" t="s">
        <v>1084</v>
      </c>
      <c r="AA466" s="38">
        <v>21</v>
      </c>
      <c r="AB466" s="36" t="s">
        <v>1108</v>
      </c>
      <c r="AC466" s="38">
        <v>57</v>
      </c>
      <c r="AD466" s="36" t="s">
        <v>1065</v>
      </c>
      <c r="AE466" s="36"/>
      <c r="AF466" s="36" t="s">
        <v>1064</v>
      </c>
      <c r="AG466" s="38">
        <v>51367</v>
      </c>
      <c r="AH466" s="38">
        <v>2353</v>
      </c>
      <c r="AI466" s="36" t="s">
        <v>6458</v>
      </c>
      <c r="AJ466" s="38"/>
      <c r="AK466" s="36"/>
      <c r="AL466" s="36" t="s">
        <v>6457</v>
      </c>
      <c r="AM466" s="36" t="s">
        <v>6456</v>
      </c>
      <c r="AN466" s="38">
        <v>52</v>
      </c>
      <c r="AO466" s="36" t="s">
        <v>1062</v>
      </c>
      <c r="AP466" s="36" t="s">
        <v>1841</v>
      </c>
      <c r="AQ466" s="36" t="s">
        <v>1706</v>
      </c>
      <c r="AR466" s="36" t="s">
        <v>1320</v>
      </c>
      <c r="AS466" s="38">
        <v>18752</v>
      </c>
      <c r="AT466" s="36" t="s">
        <v>6083</v>
      </c>
      <c r="AU466" s="42">
        <v>1</v>
      </c>
      <c r="AV466" s="44">
        <v>100</v>
      </c>
      <c r="AW466" s="42">
        <v>1</v>
      </c>
      <c r="AX466" s="36" t="s">
        <v>1079</v>
      </c>
      <c r="AY466" s="42">
        <v>3411.69</v>
      </c>
      <c r="AZ466" s="43">
        <v>3411.69</v>
      </c>
      <c r="BA466" s="38"/>
      <c r="BB466" s="36"/>
      <c r="BC466" s="36"/>
    </row>
    <row r="467" spans="1:55" ht="15" customHeight="1">
      <c r="A467" s="38">
        <v>141074</v>
      </c>
      <c r="B467" s="37" t="s">
        <v>1073</v>
      </c>
      <c r="C467" s="39">
        <v>45391</v>
      </c>
      <c r="D467" s="39">
        <v>45392.599699074097</v>
      </c>
      <c r="E467" s="36" t="s">
        <v>6455</v>
      </c>
      <c r="F467" s="38">
        <v>19084</v>
      </c>
      <c r="G467" s="36" t="s">
        <v>6451</v>
      </c>
      <c r="H467" s="40">
        <v>2</v>
      </c>
      <c r="I467" s="36"/>
      <c r="J467" s="40">
        <v>0.9</v>
      </c>
      <c r="K467" s="41">
        <v>1.8</v>
      </c>
      <c r="L467" s="41">
        <v>0</v>
      </c>
      <c r="M467" s="41">
        <v>0</v>
      </c>
      <c r="N467" s="40">
        <v>2</v>
      </c>
      <c r="O467" s="36" t="s">
        <v>1079</v>
      </c>
      <c r="P467" s="40">
        <v>2</v>
      </c>
      <c r="Q467" s="41">
        <v>1.8</v>
      </c>
      <c r="R467" s="42">
        <v>0</v>
      </c>
      <c r="S467" s="43">
        <v>0</v>
      </c>
      <c r="T467" s="40"/>
      <c r="U467" s="38">
        <v>549</v>
      </c>
      <c r="V467" s="36" t="s">
        <v>1069</v>
      </c>
      <c r="W467" s="36" t="s">
        <v>901</v>
      </c>
      <c r="X467" s="36" t="s">
        <v>1068</v>
      </c>
      <c r="Y467" s="38">
        <v>320</v>
      </c>
      <c r="Z467" s="36" t="s">
        <v>2039</v>
      </c>
      <c r="AA467" s="38">
        <v>21</v>
      </c>
      <c r="AB467" s="36" t="s">
        <v>1108</v>
      </c>
      <c r="AC467" s="38">
        <v>57</v>
      </c>
      <c r="AD467" s="36" t="s">
        <v>1065</v>
      </c>
      <c r="AE467" s="36" t="s">
        <v>6454</v>
      </c>
      <c r="AF467" s="36" t="s">
        <v>1064</v>
      </c>
      <c r="AG467" s="38">
        <v>51317</v>
      </c>
      <c r="AH467" s="38">
        <v>1437</v>
      </c>
      <c r="AI467" s="36" t="s">
        <v>2167</v>
      </c>
      <c r="AJ467" s="38"/>
      <c r="AK467" s="36"/>
      <c r="AL467" s="36" t="s">
        <v>6453</v>
      </c>
      <c r="AM467" s="36" t="s">
        <v>6452</v>
      </c>
      <c r="AN467" s="38">
        <v>52</v>
      </c>
      <c r="AO467" s="36" t="s">
        <v>1062</v>
      </c>
      <c r="AP467" s="36" t="s">
        <v>1262</v>
      </c>
      <c r="AQ467" s="36" t="s">
        <v>1261</v>
      </c>
      <c r="AR467" s="36" t="s">
        <v>1260</v>
      </c>
      <c r="AS467" s="38">
        <v>19084</v>
      </c>
      <c r="AT467" s="36" t="s">
        <v>6451</v>
      </c>
      <c r="AU467" s="42">
        <v>2</v>
      </c>
      <c r="AV467" s="44">
        <v>100</v>
      </c>
      <c r="AW467" s="42">
        <v>2</v>
      </c>
      <c r="AX467" s="36" t="s">
        <v>1079</v>
      </c>
      <c r="AY467" s="42">
        <v>0.9</v>
      </c>
      <c r="AZ467" s="43">
        <v>1.8</v>
      </c>
      <c r="BA467" s="38"/>
      <c r="BB467" s="36"/>
      <c r="BC467" s="36"/>
    </row>
    <row r="468" spans="1:55" ht="15" customHeight="1">
      <c r="A468" s="38">
        <v>141073</v>
      </c>
      <c r="B468" s="37" t="s">
        <v>1073</v>
      </c>
      <c r="C468" s="39">
        <v>45391</v>
      </c>
      <c r="D468" s="39">
        <v>45392.596030092602</v>
      </c>
      <c r="E468" s="36" t="s">
        <v>1155</v>
      </c>
      <c r="F468" s="38">
        <v>19148</v>
      </c>
      <c r="G468" s="36" t="s">
        <v>6450</v>
      </c>
      <c r="H468" s="40">
        <v>1</v>
      </c>
      <c r="I468" s="36"/>
      <c r="J468" s="40">
        <v>69.900000000000006</v>
      </c>
      <c r="K468" s="41">
        <v>69.900000000000006</v>
      </c>
      <c r="L468" s="41">
        <v>0</v>
      </c>
      <c r="M468" s="41">
        <v>0</v>
      </c>
      <c r="N468" s="40">
        <v>1</v>
      </c>
      <c r="O468" s="36" t="s">
        <v>1079</v>
      </c>
      <c r="P468" s="40">
        <v>1</v>
      </c>
      <c r="Q468" s="41">
        <v>69.900000000000006</v>
      </c>
      <c r="R468" s="42">
        <v>0</v>
      </c>
      <c r="S468" s="43">
        <v>0</v>
      </c>
      <c r="T468" s="40"/>
      <c r="U468" s="38">
        <v>549</v>
      </c>
      <c r="V468" s="36" t="s">
        <v>1069</v>
      </c>
      <c r="W468" s="36" t="s">
        <v>901</v>
      </c>
      <c r="X468" s="36" t="s">
        <v>1068</v>
      </c>
      <c r="Y468" s="38">
        <v>313</v>
      </c>
      <c r="Z468" s="36" t="s">
        <v>1164</v>
      </c>
      <c r="AA468" s="38">
        <v>21</v>
      </c>
      <c r="AB468" s="36" t="s">
        <v>1108</v>
      </c>
      <c r="AC468" s="38">
        <v>57</v>
      </c>
      <c r="AD468" s="36" t="s">
        <v>1065</v>
      </c>
      <c r="AE468" s="36"/>
      <c r="AF468" s="36" t="s">
        <v>1064</v>
      </c>
      <c r="AG468" s="38">
        <v>51316</v>
      </c>
      <c r="AH468" s="38">
        <v>9587</v>
      </c>
      <c r="AI468" s="36" t="s">
        <v>4891</v>
      </c>
      <c r="AJ468" s="38"/>
      <c r="AK468" s="36"/>
      <c r="AL468" s="36" t="s">
        <v>6447</v>
      </c>
      <c r="AM468" s="36" t="s">
        <v>6446</v>
      </c>
      <c r="AN468" s="38">
        <v>52</v>
      </c>
      <c r="AO468" s="36" t="s">
        <v>1062</v>
      </c>
      <c r="AP468" s="36" t="s">
        <v>1469</v>
      </c>
      <c r="AQ468" s="36" t="s">
        <v>1447</v>
      </c>
      <c r="AR468" s="36" t="s">
        <v>1075</v>
      </c>
      <c r="AS468" s="38">
        <v>19148</v>
      </c>
      <c r="AT468" s="36" t="s">
        <v>6450</v>
      </c>
      <c r="AU468" s="42">
        <v>1</v>
      </c>
      <c r="AV468" s="44">
        <v>100</v>
      </c>
      <c r="AW468" s="42">
        <v>1</v>
      </c>
      <c r="AX468" s="36" t="s">
        <v>1079</v>
      </c>
      <c r="AY468" s="42">
        <v>69.900000000000006</v>
      </c>
      <c r="AZ468" s="43">
        <v>69.900000000000006</v>
      </c>
      <c r="BA468" s="38"/>
      <c r="BB468" s="36"/>
      <c r="BC468" s="36"/>
    </row>
    <row r="469" spans="1:55" ht="15" customHeight="1">
      <c r="A469" s="38">
        <v>141072</v>
      </c>
      <c r="B469" s="37" t="s">
        <v>1073</v>
      </c>
      <c r="C469" s="39">
        <v>45391</v>
      </c>
      <c r="D469" s="39">
        <v>45392.596030092602</v>
      </c>
      <c r="E469" s="36" t="s">
        <v>1155</v>
      </c>
      <c r="F469" s="38">
        <v>16316</v>
      </c>
      <c r="G469" s="36" t="s">
        <v>3530</v>
      </c>
      <c r="H469" s="40">
        <v>100</v>
      </c>
      <c r="I469" s="36"/>
      <c r="J469" s="40">
        <v>9.9000000000000005E-2</v>
      </c>
      <c r="K469" s="41">
        <v>9.9</v>
      </c>
      <c r="L469" s="41">
        <v>0</v>
      </c>
      <c r="M469" s="41">
        <v>0</v>
      </c>
      <c r="N469" s="40">
        <v>100</v>
      </c>
      <c r="O469" s="36" t="s">
        <v>1079</v>
      </c>
      <c r="P469" s="40">
        <v>100</v>
      </c>
      <c r="Q469" s="41">
        <v>9.9</v>
      </c>
      <c r="R469" s="42">
        <v>0</v>
      </c>
      <c r="S469" s="43">
        <v>0</v>
      </c>
      <c r="T469" s="40"/>
      <c r="U469" s="38">
        <v>549</v>
      </c>
      <c r="V469" s="36" t="s">
        <v>1069</v>
      </c>
      <c r="W469" s="36" t="s">
        <v>901</v>
      </c>
      <c r="X469" s="36" t="s">
        <v>1068</v>
      </c>
      <c r="Y469" s="38">
        <v>320</v>
      </c>
      <c r="Z469" s="36" t="s">
        <v>2039</v>
      </c>
      <c r="AA469" s="38">
        <v>21</v>
      </c>
      <c r="AB469" s="36" t="s">
        <v>1108</v>
      </c>
      <c r="AC469" s="38">
        <v>57</v>
      </c>
      <c r="AD469" s="36" t="s">
        <v>1065</v>
      </c>
      <c r="AE469" s="36" t="s">
        <v>6449</v>
      </c>
      <c r="AF469" s="36" t="s">
        <v>1064</v>
      </c>
      <c r="AG469" s="38">
        <v>51316</v>
      </c>
      <c r="AH469" s="38">
        <v>9587</v>
      </c>
      <c r="AI469" s="36" t="s">
        <v>4891</v>
      </c>
      <c r="AJ469" s="38"/>
      <c r="AK469" s="36"/>
      <c r="AL469" s="36" t="s">
        <v>6447</v>
      </c>
      <c r="AM469" s="36" t="s">
        <v>6446</v>
      </c>
      <c r="AN469" s="38">
        <v>52</v>
      </c>
      <c r="AO469" s="36" t="s">
        <v>1062</v>
      </c>
      <c r="AP469" s="36" t="s">
        <v>1469</v>
      </c>
      <c r="AQ469" s="36" t="s">
        <v>1447</v>
      </c>
      <c r="AR469" s="36" t="s">
        <v>1075</v>
      </c>
      <c r="AS469" s="38">
        <v>16316</v>
      </c>
      <c r="AT469" s="36" t="s">
        <v>3530</v>
      </c>
      <c r="AU469" s="42">
        <v>100</v>
      </c>
      <c r="AV469" s="44">
        <v>100</v>
      </c>
      <c r="AW469" s="42">
        <v>100</v>
      </c>
      <c r="AX469" s="36" t="s">
        <v>1079</v>
      </c>
      <c r="AY469" s="42">
        <v>9.9000000000000005E-2</v>
      </c>
      <c r="AZ469" s="43">
        <v>9.9</v>
      </c>
      <c r="BA469" s="38"/>
      <c r="BB469" s="36"/>
      <c r="BC469" s="36"/>
    </row>
    <row r="470" spans="1:55" ht="15" customHeight="1">
      <c r="A470" s="38">
        <v>141071</v>
      </c>
      <c r="B470" s="37" t="s">
        <v>1073</v>
      </c>
      <c r="C470" s="39">
        <v>45391</v>
      </c>
      <c r="D470" s="39">
        <v>45392.596030092602</v>
      </c>
      <c r="E470" s="36" t="s">
        <v>1155</v>
      </c>
      <c r="F470" s="38">
        <v>124</v>
      </c>
      <c r="G470" s="36" t="s">
        <v>2688</v>
      </c>
      <c r="H470" s="40">
        <v>5</v>
      </c>
      <c r="I470" s="36"/>
      <c r="J470" s="40">
        <v>3</v>
      </c>
      <c r="K470" s="41">
        <v>15</v>
      </c>
      <c r="L470" s="41">
        <v>0</v>
      </c>
      <c r="M470" s="41">
        <v>0</v>
      </c>
      <c r="N470" s="40">
        <v>5</v>
      </c>
      <c r="O470" s="36" t="s">
        <v>1159</v>
      </c>
      <c r="P470" s="40">
        <v>5</v>
      </c>
      <c r="Q470" s="41">
        <v>15</v>
      </c>
      <c r="R470" s="42">
        <v>0</v>
      </c>
      <c r="S470" s="43">
        <v>0</v>
      </c>
      <c r="T470" s="40"/>
      <c r="U470" s="38">
        <v>549</v>
      </c>
      <c r="V470" s="36" t="s">
        <v>1069</v>
      </c>
      <c r="W470" s="36" t="s">
        <v>901</v>
      </c>
      <c r="X470" s="36" t="s">
        <v>1068</v>
      </c>
      <c r="Y470" s="38">
        <v>307</v>
      </c>
      <c r="Z470" s="36" t="s">
        <v>1158</v>
      </c>
      <c r="AA470" s="38">
        <v>21</v>
      </c>
      <c r="AB470" s="36" t="s">
        <v>1108</v>
      </c>
      <c r="AC470" s="38">
        <v>57</v>
      </c>
      <c r="AD470" s="36" t="s">
        <v>1065</v>
      </c>
      <c r="AE470" s="36" t="s">
        <v>6448</v>
      </c>
      <c r="AF470" s="36" t="s">
        <v>1064</v>
      </c>
      <c r="AG470" s="38">
        <v>51316</v>
      </c>
      <c r="AH470" s="38">
        <v>9587</v>
      </c>
      <c r="AI470" s="36" t="s">
        <v>4891</v>
      </c>
      <c r="AJ470" s="38"/>
      <c r="AK470" s="36"/>
      <c r="AL470" s="36" t="s">
        <v>6447</v>
      </c>
      <c r="AM470" s="36" t="s">
        <v>6446</v>
      </c>
      <c r="AN470" s="38">
        <v>52</v>
      </c>
      <c r="AO470" s="36" t="s">
        <v>1062</v>
      </c>
      <c r="AP470" s="36" t="s">
        <v>1469</v>
      </c>
      <c r="AQ470" s="36" t="s">
        <v>1447</v>
      </c>
      <c r="AR470" s="36" t="s">
        <v>1075</v>
      </c>
      <c r="AS470" s="38">
        <v>124</v>
      </c>
      <c r="AT470" s="36" t="s">
        <v>2688</v>
      </c>
      <c r="AU470" s="42">
        <v>5</v>
      </c>
      <c r="AV470" s="44">
        <v>100</v>
      </c>
      <c r="AW470" s="42">
        <v>5</v>
      </c>
      <c r="AX470" s="36" t="s">
        <v>1159</v>
      </c>
      <c r="AY470" s="42">
        <v>3</v>
      </c>
      <c r="AZ470" s="43">
        <v>15</v>
      </c>
      <c r="BA470" s="38"/>
      <c r="BB470" s="36"/>
      <c r="BC470" s="36"/>
    </row>
    <row r="471" spans="1:55" ht="15" customHeight="1">
      <c r="A471" s="38">
        <v>141068</v>
      </c>
      <c r="B471" s="37" t="s">
        <v>1073</v>
      </c>
      <c r="C471" s="39">
        <v>45391</v>
      </c>
      <c r="D471" s="39">
        <v>45392.592094907399</v>
      </c>
      <c r="E471" s="36" t="s">
        <v>6445</v>
      </c>
      <c r="F471" s="38">
        <v>206</v>
      </c>
      <c r="G471" s="36" t="s">
        <v>2943</v>
      </c>
      <c r="H471" s="40">
        <v>4</v>
      </c>
      <c r="I471" s="36"/>
      <c r="J471" s="40">
        <v>0.92249999999999999</v>
      </c>
      <c r="K471" s="41">
        <v>3.69</v>
      </c>
      <c r="L471" s="41">
        <v>0</v>
      </c>
      <c r="M471" s="41">
        <v>0</v>
      </c>
      <c r="N471" s="40">
        <v>4</v>
      </c>
      <c r="O471" s="36" t="s">
        <v>1159</v>
      </c>
      <c r="P471" s="40">
        <v>4</v>
      </c>
      <c r="Q471" s="41">
        <v>3.69</v>
      </c>
      <c r="R471" s="42">
        <v>0</v>
      </c>
      <c r="S471" s="43">
        <v>0</v>
      </c>
      <c r="T471" s="40"/>
      <c r="U471" s="38">
        <v>549</v>
      </c>
      <c r="V471" s="36" t="s">
        <v>1069</v>
      </c>
      <c r="W471" s="36" t="s">
        <v>901</v>
      </c>
      <c r="X471" s="36" t="s">
        <v>1068</v>
      </c>
      <c r="Y471" s="38">
        <v>307</v>
      </c>
      <c r="Z471" s="36" t="s">
        <v>1158</v>
      </c>
      <c r="AA471" s="38">
        <v>21</v>
      </c>
      <c r="AB471" s="36" t="s">
        <v>1108</v>
      </c>
      <c r="AC471" s="38">
        <v>57</v>
      </c>
      <c r="AD471" s="36" t="s">
        <v>1065</v>
      </c>
      <c r="AE471" s="36"/>
      <c r="AF471" s="36" t="s">
        <v>1064</v>
      </c>
      <c r="AG471" s="38">
        <v>51315</v>
      </c>
      <c r="AH471" s="38">
        <v>1356</v>
      </c>
      <c r="AI471" s="36" t="s">
        <v>1528</v>
      </c>
      <c r="AJ471" s="38"/>
      <c r="AK471" s="36"/>
      <c r="AL471" s="36" t="s">
        <v>6444</v>
      </c>
      <c r="AM471" s="36" t="s">
        <v>6443</v>
      </c>
      <c r="AN471" s="38">
        <v>52</v>
      </c>
      <c r="AO471" s="36" t="s">
        <v>1062</v>
      </c>
      <c r="AP471" s="36" t="s">
        <v>5256</v>
      </c>
      <c r="AQ471" s="36" t="s">
        <v>5255</v>
      </c>
      <c r="AR471" s="36" t="s">
        <v>5127</v>
      </c>
      <c r="AS471" s="38">
        <v>206</v>
      </c>
      <c r="AT471" s="36" t="s">
        <v>2943</v>
      </c>
      <c r="AU471" s="42">
        <v>4</v>
      </c>
      <c r="AV471" s="44">
        <v>100</v>
      </c>
      <c r="AW471" s="42">
        <v>4</v>
      </c>
      <c r="AX471" s="36" t="s">
        <v>1159</v>
      </c>
      <c r="AY471" s="42">
        <v>0.92249999999999999</v>
      </c>
      <c r="AZ471" s="43">
        <v>3.69</v>
      </c>
      <c r="BA471" s="38"/>
      <c r="BB471" s="36"/>
      <c r="BC471" s="36"/>
    </row>
    <row r="472" spans="1:55" ht="15" customHeight="1">
      <c r="A472" s="38">
        <v>141059</v>
      </c>
      <c r="B472" s="37" t="s">
        <v>1073</v>
      </c>
      <c r="C472" s="39">
        <v>45391</v>
      </c>
      <c r="D472" s="39">
        <v>45392.590104166702</v>
      </c>
      <c r="E472" s="36" t="s">
        <v>6442</v>
      </c>
      <c r="F472" s="38">
        <v>7519</v>
      </c>
      <c r="G472" s="36" t="s">
        <v>2139</v>
      </c>
      <c r="H472" s="40">
        <v>1</v>
      </c>
      <c r="I472" s="36"/>
      <c r="J472" s="40">
        <v>5.4</v>
      </c>
      <c r="K472" s="41">
        <v>5.4</v>
      </c>
      <c r="L472" s="41">
        <v>0</v>
      </c>
      <c r="M472" s="41">
        <v>0</v>
      </c>
      <c r="N472" s="40">
        <v>1</v>
      </c>
      <c r="O472" s="36" t="s">
        <v>1079</v>
      </c>
      <c r="P472" s="40">
        <v>1</v>
      </c>
      <c r="Q472" s="41">
        <v>5.4</v>
      </c>
      <c r="R472" s="42">
        <v>0</v>
      </c>
      <c r="S472" s="43">
        <v>0</v>
      </c>
      <c r="T472" s="40"/>
      <c r="U472" s="38">
        <v>549</v>
      </c>
      <c r="V472" s="36" t="s">
        <v>1069</v>
      </c>
      <c r="W472" s="36" t="s">
        <v>901</v>
      </c>
      <c r="X472" s="36" t="s">
        <v>1068</v>
      </c>
      <c r="Y472" s="38">
        <v>387</v>
      </c>
      <c r="Z472" s="36" t="s">
        <v>1571</v>
      </c>
      <c r="AA472" s="38">
        <v>21</v>
      </c>
      <c r="AB472" s="36" t="s">
        <v>1108</v>
      </c>
      <c r="AC472" s="38">
        <v>57</v>
      </c>
      <c r="AD472" s="36" t="s">
        <v>1065</v>
      </c>
      <c r="AE472" s="36"/>
      <c r="AF472" s="36" t="s">
        <v>1064</v>
      </c>
      <c r="AG472" s="38">
        <v>51314</v>
      </c>
      <c r="AH472" s="38">
        <v>1353</v>
      </c>
      <c r="AI472" s="36" t="s">
        <v>1430</v>
      </c>
      <c r="AJ472" s="38"/>
      <c r="AK472" s="36"/>
      <c r="AL472" s="36" t="s">
        <v>6441</v>
      </c>
      <c r="AM472" s="36" t="s">
        <v>6440</v>
      </c>
      <c r="AN472" s="38">
        <v>52</v>
      </c>
      <c r="AO472" s="36" t="s">
        <v>1062</v>
      </c>
      <c r="AP472" s="36" t="s">
        <v>1262</v>
      </c>
      <c r="AQ472" s="36" t="s">
        <v>1261</v>
      </c>
      <c r="AR472" s="36" t="s">
        <v>1260</v>
      </c>
      <c r="AS472" s="38">
        <v>7519</v>
      </c>
      <c r="AT472" s="36" t="s">
        <v>2139</v>
      </c>
      <c r="AU472" s="42">
        <v>1</v>
      </c>
      <c r="AV472" s="44">
        <v>100</v>
      </c>
      <c r="AW472" s="42">
        <v>1</v>
      </c>
      <c r="AX472" s="36" t="s">
        <v>1079</v>
      </c>
      <c r="AY472" s="42">
        <v>5.4</v>
      </c>
      <c r="AZ472" s="43">
        <v>5.4</v>
      </c>
      <c r="BA472" s="38"/>
      <c r="BB472" s="36"/>
      <c r="BC472" s="36"/>
    </row>
    <row r="473" spans="1:55" ht="15" customHeight="1">
      <c r="A473" s="38">
        <v>141026</v>
      </c>
      <c r="B473" s="37" t="s">
        <v>1073</v>
      </c>
      <c r="C473" s="39">
        <v>45391</v>
      </c>
      <c r="D473" s="39">
        <v>45392.585925925901</v>
      </c>
      <c r="E473" s="36" t="s">
        <v>6439</v>
      </c>
      <c r="F473" s="38">
        <v>7444</v>
      </c>
      <c r="G473" s="36" t="s">
        <v>6435</v>
      </c>
      <c r="H473" s="40">
        <v>7</v>
      </c>
      <c r="I473" s="36"/>
      <c r="J473" s="40">
        <v>2</v>
      </c>
      <c r="K473" s="41">
        <v>14</v>
      </c>
      <c r="L473" s="41">
        <v>0</v>
      </c>
      <c r="M473" s="41">
        <v>0</v>
      </c>
      <c r="N473" s="40">
        <v>7</v>
      </c>
      <c r="O473" s="36" t="s">
        <v>1079</v>
      </c>
      <c r="P473" s="40">
        <v>7</v>
      </c>
      <c r="Q473" s="41">
        <v>14</v>
      </c>
      <c r="R473" s="42">
        <v>0</v>
      </c>
      <c r="S473" s="43">
        <v>0</v>
      </c>
      <c r="T473" s="40"/>
      <c r="U473" s="38">
        <v>549</v>
      </c>
      <c r="V473" s="36" t="s">
        <v>1069</v>
      </c>
      <c r="W473" s="36" t="s">
        <v>901</v>
      </c>
      <c r="X473" s="36" t="s">
        <v>1068</v>
      </c>
      <c r="Y473" s="38">
        <v>386</v>
      </c>
      <c r="Z473" s="36" t="s">
        <v>1087</v>
      </c>
      <c r="AA473" s="38">
        <v>21</v>
      </c>
      <c r="AB473" s="36" t="s">
        <v>1108</v>
      </c>
      <c r="AC473" s="38">
        <v>57</v>
      </c>
      <c r="AD473" s="36" t="s">
        <v>1065</v>
      </c>
      <c r="AE473" s="36" t="s">
        <v>6438</v>
      </c>
      <c r="AF473" s="36" t="s">
        <v>1064</v>
      </c>
      <c r="AG473" s="38">
        <v>51313</v>
      </c>
      <c r="AH473" s="38">
        <v>1353</v>
      </c>
      <c r="AI473" s="36" t="s">
        <v>1430</v>
      </c>
      <c r="AJ473" s="38"/>
      <c r="AK473" s="36"/>
      <c r="AL473" s="36" t="s">
        <v>6437</v>
      </c>
      <c r="AM473" s="36" t="s">
        <v>6436</v>
      </c>
      <c r="AN473" s="38">
        <v>52</v>
      </c>
      <c r="AO473" s="36" t="s">
        <v>1062</v>
      </c>
      <c r="AP473" s="36" t="s">
        <v>1469</v>
      </c>
      <c r="AQ473" s="36" t="s">
        <v>1447</v>
      </c>
      <c r="AR473" s="36" t="s">
        <v>1075</v>
      </c>
      <c r="AS473" s="38">
        <v>7444</v>
      </c>
      <c r="AT473" s="36" t="s">
        <v>6435</v>
      </c>
      <c r="AU473" s="42">
        <v>7</v>
      </c>
      <c r="AV473" s="44">
        <v>100</v>
      </c>
      <c r="AW473" s="42">
        <v>7</v>
      </c>
      <c r="AX473" s="36" t="s">
        <v>1079</v>
      </c>
      <c r="AY473" s="42">
        <v>2</v>
      </c>
      <c r="AZ473" s="43">
        <v>14</v>
      </c>
      <c r="BA473" s="38"/>
      <c r="BB473" s="36"/>
      <c r="BC473" s="36"/>
    </row>
    <row r="474" spans="1:55" ht="15" customHeight="1">
      <c r="A474" s="38">
        <v>141011</v>
      </c>
      <c r="B474" s="37" t="s">
        <v>1073</v>
      </c>
      <c r="C474" s="39">
        <v>45391</v>
      </c>
      <c r="D474" s="39">
        <v>45392.581064814804</v>
      </c>
      <c r="E474" s="36" t="s">
        <v>6432</v>
      </c>
      <c r="F474" s="38">
        <v>19139</v>
      </c>
      <c r="G474" s="36" t="s">
        <v>6434</v>
      </c>
      <c r="H474" s="40">
        <v>1</v>
      </c>
      <c r="I474" s="36"/>
      <c r="J474" s="40">
        <v>29.79</v>
      </c>
      <c r="K474" s="41">
        <v>29.79</v>
      </c>
      <c r="L474" s="41">
        <v>0</v>
      </c>
      <c r="M474" s="41">
        <v>0</v>
      </c>
      <c r="N474" s="40">
        <v>1</v>
      </c>
      <c r="O474" s="36" t="s">
        <v>1124</v>
      </c>
      <c r="P474" s="40">
        <v>1</v>
      </c>
      <c r="Q474" s="41">
        <v>29.79</v>
      </c>
      <c r="R474" s="42">
        <v>0</v>
      </c>
      <c r="S474" s="43">
        <v>0</v>
      </c>
      <c r="T474" s="40"/>
      <c r="U474" s="38">
        <v>549</v>
      </c>
      <c r="V474" s="36" t="s">
        <v>1069</v>
      </c>
      <c r="W474" s="36" t="s">
        <v>901</v>
      </c>
      <c r="X474" s="36" t="s">
        <v>1068</v>
      </c>
      <c r="Y474" s="38">
        <v>398</v>
      </c>
      <c r="Z474" s="36" t="s">
        <v>2415</v>
      </c>
      <c r="AA474" s="38">
        <v>21</v>
      </c>
      <c r="AB474" s="36" t="s">
        <v>1108</v>
      </c>
      <c r="AC474" s="38">
        <v>57</v>
      </c>
      <c r="AD474" s="36" t="s">
        <v>1065</v>
      </c>
      <c r="AE474" s="36"/>
      <c r="AF474" s="36" t="s">
        <v>1064</v>
      </c>
      <c r="AG474" s="38">
        <v>51311</v>
      </c>
      <c r="AH474" s="38">
        <v>7317</v>
      </c>
      <c r="AI474" s="36" t="s">
        <v>6431</v>
      </c>
      <c r="AJ474" s="38"/>
      <c r="AK474" s="36"/>
      <c r="AL474" s="36" t="s">
        <v>2820</v>
      </c>
      <c r="AM474" s="36" t="s">
        <v>6430</v>
      </c>
      <c r="AN474" s="38">
        <v>52</v>
      </c>
      <c r="AO474" s="36" t="s">
        <v>1062</v>
      </c>
      <c r="AP474" s="36" t="s">
        <v>1262</v>
      </c>
      <c r="AQ474" s="36" t="s">
        <v>1261</v>
      </c>
      <c r="AR474" s="36" t="s">
        <v>1260</v>
      </c>
      <c r="AS474" s="38">
        <v>19139</v>
      </c>
      <c r="AT474" s="36" t="s">
        <v>6434</v>
      </c>
      <c r="AU474" s="42">
        <v>1</v>
      </c>
      <c r="AV474" s="44">
        <v>100</v>
      </c>
      <c r="AW474" s="42">
        <v>1</v>
      </c>
      <c r="AX474" s="36" t="s">
        <v>1124</v>
      </c>
      <c r="AY474" s="42">
        <v>29.79</v>
      </c>
      <c r="AZ474" s="43">
        <v>29.79</v>
      </c>
      <c r="BA474" s="38"/>
      <c r="BB474" s="36"/>
      <c r="BC474" s="36"/>
    </row>
    <row r="475" spans="1:55" ht="15" customHeight="1">
      <c r="A475" s="38">
        <v>141010</v>
      </c>
      <c r="B475" s="37" t="s">
        <v>1073</v>
      </c>
      <c r="C475" s="39">
        <v>45391</v>
      </c>
      <c r="D475" s="39">
        <v>45392.581064814804</v>
      </c>
      <c r="E475" s="36" t="s">
        <v>6432</v>
      </c>
      <c r="F475" s="38">
        <v>19113</v>
      </c>
      <c r="G475" s="36" t="s">
        <v>6433</v>
      </c>
      <c r="H475" s="40">
        <v>2</v>
      </c>
      <c r="I475" s="36"/>
      <c r="J475" s="40">
        <v>30</v>
      </c>
      <c r="K475" s="41">
        <v>60</v>
      </c>
      <c r="L475" s="41">
        <v>0</v>
      </c>
      <c r="M475" s="41">
        <v>0</v>
      </c>
      <c r="N475" s="40">
        <v>2</v>
      </c>
      <c r="O475" s="36" t="s">
        <v>1079</v>
      </c>
      <c r="P475" s="40">
        <v>2</v>
      </c>
      <c r="Q475" s="41">
        <v>60</v>
      </c>
      <c r="R475" s="42">
        <v>0</v>
      </c>
      <c r="S475" s="43">
        <v>0</v>
      </c>
      <c r="T475" s="40"/>
      <c r="U475" s="38">
        <v>549</v>
      </c>
      <c r="V475" s="36" t="s">
        <v>1069</v>
      </c>
      <c r="W475" s="36" t="s">
        <v>901</v>
      </c>
      <c r="X475" s="36" t="s">
        <v>1068</v>
      </c>
      <c r="Y475" s="38">
        <v>398</v>
      </c>
      <c r="Z475" s="36" t="s">
        <v>2415</v>
      </c>
      <c r="AA475" s="38">
        <v>21</v>
      </c>
      <c r="AB475" s="36" t="s">
        <v>1108</v>
      </c>
      <c r="AC475" s="38">
        <v>57</v>
      </c>
      <c r="AD475" s="36" t="s">
        <v>1065</v>
      </c>
      <c r="AE475" s="36"/>
      <c r="AF475" s="36" t="s">
        <v>1064</v>
      </c>
      <c r="AG475" s="38">
        <v>51311</v>
      </c>
      <c r="AH475" s="38">
        <v>7317</v>
      </c>
      <c r="AI475" s="36" t="s">
        <v>6431</v>
      </c>
      <c r="AJ475" s="38"/>
      <c r="AK475" s="36"/>
      <c r="AL475" s="36" t="s">
        <v>2820</v>
      </c>
      <c r="AM475" s="36" t="s">
        <v>6430</v>
      </c>
      <c r="AN475" s="38">
        <v>52</v>
      </c>
      <c r="AO475" s="36" t="s">
        <v>1062</v>
      </c>
      <c r="AP475" s="36" t="s">
        <v>1262</v>
      </c>
      <c r="AQ475" s="36" t="s">
        <v>1261</v>
      </c>
      <c r="AR475" s="36" t="s">
        <v>1260</v>
      </c>
      <c r="AS475" s="38">
        <v>19113</v>
      </c>
      <c r="AT475" s="36" t="s">
        <v>6433</v>
      </c>
      <c r="AU475" s="42">
        <v>2</v>
      </c>
      <c r="AV475" s="44">
        <v>100</v>
      </c>
      <c r="AW475" s="42">
        <v>2</v>
      </c>
      <c r="AX475" s="36" t="s">
        <v>1079</v>
      </c>
      <c r="AY475" s="42">
        <v>30</v>
      </c>
      <c r="AZ475" s="43">
        <v>60</v>
      </c>
      <c r="BA475" s="38"/>
      <c r="BB475" s="36"/>
      <c r="BC475" s="36"/>
    </row>
    <row r="476" spans="1:55" ht="15" customHeight="1">
      <c r="A476" s="38">
        <v>141009</v>
      </c>
      <c r="B476" s="37" t="s">
        <v>1073</v>
      </c>
      <c r="C476" s="39">
        <v>45391</v>
      </c>
      <c r="D476" s="39">
        <v>45392.581064814804</v>
      </c>
      <c r="E476" s="36" t="s">
        <v>6432</v>
      </c>
      <c r="F476" s="38">
        <v>19112</v>
      </c>
      <c r="G476" s="36" t="s">
        <v>6429</v>
      </c>
      <c r="H476" s="40">
        <v>7.7</v>
      </c>
      <c r="I476" s="36"/>
      <c r="J476" s="40">
        <v>27.3</v>
      </c>
      <c r="K476" s="41">
        <v>210.21</v>
      </c>
      <c r="L476" s="41">
        <v>0</v>
      </c>
      <c r="M476" s="41">
        <v>0</v>
      </c>
      <c r="N476" s="40">
        <v>7.7</v>
      </c>
      <c r="O476" s="36" t="s">
        <v>1124</v>
      </c>
      <c r="P476" s="40">
        <v>7.7</v>
      </c>
      <c r="Q476" s="41">
        <v>210.21</v>
      </c>
      <c r="R476" s="42">
        <v>0</v>
      </c>
      <c r="S476" s="43">
        <v>0</v>
      </c>
      <c r="T476" s="40"/>
      <c r="U476" s="38">
        <v>549</v>
      </c>
      <c r="V476" s="36" t="s">
        <v>1069</v>
      </c>
      <c r="W476" s="36" t="s">
        <v>901</v>
      </c>
      <c r="X476" s="36" t="s">
        <v>1068</v>
      </c>
      <c r="Y476" s="38">
        <v>324</v>
      </c>
      <c r="Z476" s="36" t="s">
        <v>2008</v>
      </c>
      <c r="AA476" s="38">
        <v>21</v>
      </c>
      <c r="AB476" s="36" t="s">
        <v>1108</v>
      </c>
      <c r="AC476" s="38">
        <v>57</v>
      </c>
      <c r="AD476" s="36" t="s">
        <v>1065</v>
      </c>
      <c r="AE476" s="36"/>
      <c r="AF476" s="36" t="s">
        <v>1064</v>
      </c>
      <c r="AG476" s="38">
        <v>51311</v>
      </c>
      <c r="AH476" s="38">
        <v>7317</v>
      </c>
      <c r="AI476" s="36" t="s">
        <v>6431</v>
      </c>
      <c r="AJ476" s="38"/>
      <c r="AK476" s="36"/>
      <c r="AL476" s="36" t="s">
        <v>2820</v>
      </c>
      <c r="AM476" s="36" t="s">
        <v>6430</v>
      </c>
      <c r="AN476" s="38">
        <v>52</v>
      </c>
      <c r="AO476" s="36" t="s">
        <v>1062</v>
      </c>
      <c r="AP476" s="36" t="s">
        <v>1262</v>
      </c>
      <c r="AQ476" s="36" t="s">
        <v>1261</v>
      </c>
      <c r="AR476" s="36" t="s">
        <v>1260</v>
      </c>
      <c r="AS476" s="38">
        <v>19112</v>
      </c>
      <c r="AT476" s="36" t="s">
        <v>6429</v>
      </c>
      <c r="AU476" s="42">
        <v>7.7</v>
      </c>
      <c r="AV476" s="44">
        <v>100</v>
      </c>
      <c r="AW476" s="42">
        <v>7.7</v>
      </c>
      <c r="AX476" s="36" t="s">
        <v>1124</v>
      </c>
      <c r="AY476" s="42">
        <v>27.3</v>
      </c>
      <c r="AZ476" s="43">
        <v>210.21</v>
      </c>
      <c r="BA476" s="38"/>
      <c r="BB476" s="36"/>
      <c r="BC476" s="36"/>
    </row>
    <row r="477" spans="1:55" ht="15" customHeight="1">
      <c r="A477" s="38">
        <v>140837</v>
      </c>
      <c r="B477" s="37" t="s">
        <v>1073</v>
      </c>
      <c r="C477" s="39">
        <v>45386</v>
      </c>
      <c r="D477" s="39">
        <v>45392.514895833301</v>
      </c>
      <c r="E477" s="36" t="s">
        <v>6425</v>
      </c>
      <c r="F477" s="38">
        <v>3663</v>
      </c>
      <c r="G477" s="36" t="s">
        <v>6428</v>
      </c>
      <c r="H477" s="40">
        <v>3</v>
      </c>
      <c r="I477" s="36"/>
      <c r="J477" s="40">
        <v>4.9000000000000004</v>
      </c>
      <c r="K477" s="41">
        <v>14.7</v>
      </c>
      <c r="L477" s="41">
        <v>0</v>
      </c>
      <c r="M477" s="41">
        <v>0</v>
      </c>
      <c r="N477" s="40">
        <v>3</v>
      </c>
      <c r="O477" s="36" t="s">
        <v>1079</v>
      </c>
      <c r="P477" s="40">
        <v>3</v>
      </c>
      <c r="Q477" s="41">
        <v>14.7</v>
      </c>
      <c r="R477" s="42">
        <v>0</v>
      </c>
      <c r="S477" s="43">
        <v>0</v>
      </c>
      <c r="T477" s="40"/>
      <c r="U477" s="38">
        <v>549</v>
      </c>
      <c r="V477" s="36" t="s">
        <v>1069</v>
      </c>
      <c r="W477" s="36" t="s">
        <v>901</v>
      </c>
      <c r="X477" s="36" t="s">
        <v>1068</v>
      </c>
      <c r="Y477" s="38">
        <v>323</v>
      </c>
      <c r="Z477" s="36" t="s">
        <v>1084</v>
      </c>
      <c r="AA477" s="38">
        <v>9</v>
      </c>
      <c r="AB477" s="36" t="s">
        <v>1122</v>
      </c>
      <c r="AC477" s="38">
        <v>41</v>
      </c>
      <c r="AD477" s="36" t="s">
        <v>3222</v>
      </c>
      <c r="AE477" s="36"/>
      <c r="AF477" s="36" t="s">
        <v>1064</v>
      </c>
      <c r="AG477" s="38">
        <v>51310</v>
      </c>
      <c r="AH477" s="38">
        <v>1362</v>
      </c>
      <c r="AI477" s="36" t="s">
        <v>1188</v>
      </c>
      <c r="AJ477" s="38"/>
      <c r="AK477" s="36"/>
      <c r="AL477" s="36" t="s">
        <v>6423</v>
      </c>
      <c r="AM477" s="36" t="s">
        <v>6422</v>
      </c>
      <c r="AN477" s="38">
        <v>52</v>
      </c>
      <c r="AO477" s="36" t="s">
        <v>1062</v>
      </c>
      <c r="AP477" s="36" t="s">
        <v>1262</v>
      </c>
      <c r="AQ477" s="36" t="s">
        <v>1261</v>
      </c>
      <c r="AR477" s="36" t="s">
        <v>1260</v>
      </c>
      <c r="AS477" s="38">
        <v>3663</v>
      </c>
      <c r="AT477" s="36" t="s">
        <v>6428</v>
      </c>
      <c r="AU477" s="42">
        <v>3</v>
      </c>
      <c r="AV477" s="44">
        <v>100</v>
      </c>
      <c r="AW477" s="42">
        <v>3</v>
      </c>
      <c r="AX477" s="36" t="s">
        <v>1079</v>
      </c>
      <c r="AY477" s="42">
        <v>4.9000000000000004</v>
      </c>
      <c r="AZ477" s="43">
        <v>14.7</v>
      </c>
      <c r="BA477" s="38"/>
      <c r="BB477" s="36"/>
      <c r="BC477" s="36"/>
    </row>
    <row r="478" spans="1:55" ht="15" customHeight="1">
      <c r="A478" s="38">
        <v>140836</v>
      </c>
      <c r="B478" s="37" t="s">
        <v>1073</v>
      </c>
      <c r="C478" s="39">
        <v>45386</v>
      </c>
      <c r="D478" s="39">
        <v>45392.514884259297</v>
      </c>
      <c r="E478" s="36" t="s">
        <v>6425</v>
      </c>
      <c r="F478" s="38">
        <v>3299</v>
      </c>
      <c r="G478" s="36" t="s">
        <v>5461</v>
      </c>
      <c r="H478" s="40">
        <v>2</v>
      </c>
      <c r="I478" s="36"/>
      <c r="J478" s="40">
        <v>5.9</v>
      </c>
      <c r="K478" s="41">
        <v>11.8</v>
      </c>
      <c r="L478" s="41">
        <v>0</v>
      </c>
      <c r="M478" s="41">
        <v>0</v>
      </c>
      <c r="N478" s="40">
        <v>2</v>
      </c>
      <c r="O478" s="36" t="s">
        <v>1079</v>
      </c>
      <c r="P478" s="40">
        <v>2</v>
      </c>
      <c r="Q478" s="41">
        <v>11.8</v>
      </c>
      <c r="R478" s="42">
        <v>0</v>
      </c>
      <c r="S478" s="43">
        <v>0</v>
      </c>
      <c r="T478" s="40"/>
      <c r="U478" s="38">
        <v>549</v>
      </c>
      <c r="V478" s="36" t="s">
        <v>1069</v>
      </c>
      <c r="W478" s="36" t="s">
        <v>901</v>
      </c>
      <c r="X478" s="36" t="s">
        <v>1068</v>
      </c>
      <c r="Y478" s="38">
        <v>339</v>
      </c>
      <c r="Z478" s="36" t="s">
        <v>1109</v>
      </c>
      <c r="AA478" s="38">
        <v>9</v>
      </c>
      <c r="AB478" s="36" t="s">
        <v>1122</v>
      </c>
      <c r="AC478" s="38">
        <v>41</v>
      </c>
      <c r="AD478" s="36" t="s">
        <v>3222</v>
      </c>
      <c r="AE478" s="36" t="s">
        <v>6427</v>
      </c>
      <c r="AF478" s="36" t="s">
        <v>1064</v>
      </c>
      <c r="AG478" s="38">
        <v>51310</v>
      </c>
      <c r="AH478" s="38">
        <v>1362</v>
      </c>
      <c r="AI478" s="36" t="s">
        <v>1188</v>
      </c>
      <c r="AJ478" s="38"/>
      <c r="AK478" s="36"/>
      <c r="AL478" s="36" t="s">
        <v>6423</v>
      </c>
      <c r="AM478" s="36" t="s">
        <v>6422</v>
      </c>
      <c r="AN478" s="38">
        <v>52</v>
      </c>
      <c r="AO478" s="36" t="s">
        <v>1062</v>
      </c>
      <c r="AP478" s="36" t="s">
        <v>1262</v>
      </c>
      <c r="AQ478" s="36" t="s">
        <v>1261</v>
      </c>
      <c r="AR478" s="36" t="s">
        <v>1260</v>
      </c>
      <c r="AS478" s="38">
        <v>3299</v>
      </c>
      <c r="AT478" s="36" t="s">
        <v>5461</v>
      </c>
      <c r="AU478" s="42">
        <v>2</v>
      </c>
      <c r="AV478" s="44">
        <v>100</v>
      </c>
      <c r="AW478" s="42">
        <v>2</v>
      </c>
      <c r="AX478" s="36" t="s">
        <v>1079</v>
      </c>
      <c r="AY478" s="42">
        <v>5.9</v>
      </c>
      <c r="AZ478" s="43">
        <v>11.8</v>
      </c>
      <c r="BA478" s="38"/>
      <c r="BB478" s="36"/>
      <c r="BC478" s="36"/>
    </row>
    <row r="479" spans="1:55" ht="15" customHeight="1">
      <c r="A479" s="38">
        <v>140835</v>
      </c>
      <c r="B479" s="37" t="s">
        <v>1073</v>
      </c>
      <c r="C479" s="39">
        <v>45386</v>
      </c>
      <c r="D479" s="39">
        <v>45392.514884259297</v>
      </c>
      <c r="E479" s="36" t="s">
        <v>6425</v>
      </c>
      <c r="F479" s="38">
        <v>3299</v>
      </c>
      <c r="G479" s="36" t="s">
        <v>5461</v>
      </c>
      <c r="H479" s="40">
        <v>1</v>
      </c>
      <c r="I479" s="36"/>
      <c r="J479" s="40">
        <v>5.9</v>
      </c>
      <c r="K479" s="41">
        <v>5.9</v>
      </c>
      <c r="L479" s="41">
        <v>0</v>
      </c>
      <c r="M479" s="41">
        <v>0</v>
      </c>
      <c r="N479" s="40">
        <v>1</v>
      </c>
      <c r="O479" s="36" t="s">
        <v>1079</v>
      </c>
      <c r="P479" s="40">
        <v>1</v>
      </c>
      <c r="Q479" s="41">
        <v>5.9</v>
      </c>
      <c r="R479" s="42">
        <v>0</v>
      </c>
      <c r="S479" s="43">
        <v>0</v>
      </c>
      <c r="T479" s="40"/>
      <c r="U479" s="38">
        <v>549</v>
      </c>
      <c r="V479" s="36" t="s">
        <v>1069</v>
      </c>
      <c r="W479" s="36" t="s">
        <v>901</v>
      </c>
      <c r="X479" s="36" t="s">
        <v>1068</v>
      </c>
      <c r="Y479" s="38">
        <v>339</v>
      </c>
      <c r="Z479" s="36" t="s">
        <v>1109</v>
      </c>
      <c r="AA479" s="38">
        <v>9</v>
      </c>
      <c r="AB479" s="36" t="s">
        <v>1122</v>
      </c>
      <c r="AC479" s="38">
        <v>41</v>
      </c>
      <c r="AD479" s="36" t="s">
        <v>3222</v>
      </c>
      <c r="AE479" s="36" t="s">
        <v>6426</v>
      </c>
      <c r="AF479" s="36" t="s">
        <v>1064</v>
      </c>
      <c r="AG479" s="38">
        <v>51310</v>
      </c>
      <c r="AH479" s="38">
        <v>1362</v>
      </c>
      <c r="AI479" s="36" t="s">
        <v>1188</v>
      </c>
      <c r="AJ479" s="38"/>
      <c r="AK479" s="36"/>
      <c r="AL479" s="36" t="s">
        <v>6423</v>
      </c>
      <c r="AM479" s="36" t="s">
        <v>6422</v>
      </c>
      <c r="AN479" s="38">
        <v>52</v>
      </c>
      <c r="AO479" s="36" t="s">
        <v>1062</v>
      </c>
      <c r="AP479" s="36" t="s">
        <v>1262</v>
      </c>
      <c r="AQ479" s="36" t="s">
        <v>1261</v>
      </c>
      <c r="AR479" s="36" t="s">
        <v>1260</v>
      </c>
      <c r="AS479" s="38">
        <v>3299</v>
      </c>
      <c r="AT479" s="36" t="s">
        <v>5461</v>
      </c>
      <c r="AU479" s="42">
        <v>1</v>
      </c>
      <c r="AV479" s="44">
        <v>100</v>
      </c>
      <c r="AW479" s="42">
        <v>1</v>
      </c>
      <c r="AX479" s="36" t="s">
        <v>1079</v>
      </c>
      <c r="AY479" s="42">
        <v>5.9</v>
      </c>
      <c r="AZ479" s="43">
        <v>5.9</v>
      </c>
      <c r="BA479" s="38"/>
      <c r="BB479" s="36"/>
      <c r="BC479" s="36"/>
    </row>
    <row r="480" spans="1:55" ht="15" customHeight="1">
      <c r="A480" s="38">
        <v>140834</v>
      </c>
      <c r="B480" s="37" t="s">
        <v>1073</v>
      </c>
      <c r="C480" s="39">
        <v>45386</v>
      </c>
      <c r="D480" s="39">
        <v>45392.514884259297</v>
      </c>
      <c r="E480" s="36" t="s">
        <v>6425</v>
      </c>
      <c r="F480" s="38">
        <v>3299</v>
      </c>
      <c r="G480" s="36" t="s">
        <v>5461</v>
      </c>
      <c r="H480" s="40">
        <v>2</v>
      </c>
      <c r="I480" s="36"/>
      <c r="J480" s="40">
        <v>5.9</v>
      </c>
      <c r="K480" s="41">
        <v>11.8</v>
      </c>
      <c r="L480" s="41">
        <v>0</v>
      </c>
      <c r="M480" s="41">
        <v>0</v>
      </c>
      <c r="N480" s="40">
        <v>2</v>
      </c>
      <c r="O480" s="36" t="s">
        <v>1079</v>
      </c>
      <c r="P480" s="40">
        <v>2</v>
      </c>
      <c r="Q480" s="41">
        <v>11.8</v>
      </c>
      <c r="R480" s="42">
        <v>0</v>
      </c>
      <c r="S480" s="43">
        <v>0</v>
      </c>
      <c r="T480" s="40"/>
      <c r="U480" s="38">
        <v>549</v>
      </c>
      <c r="V480" s="36" t="s">
        <v>1069</v>
      </c>
      <c r="W480" s="36" t="s">
        <v>901</v>
      </c>
      <c r="X480" s="36" t="s">
        <v>1068</v>
      </c>
      <c r="Y480" s="38">
        <v>339</v>
      </c>
      <c r="Z480" s="36" t="s">
        <v>1109</v>
      </c>
      <c r="AA480" s="38">
        <v>9</v>
      </c>
      <c r="AB480" s="36" t="s">
        <v>1122</v>
      </c>
      <c r="AC480" s="38">
        <v>41</v>
      </c>
      <c r="AD480" s="36" t="s">
        <v>3222</v>
      </c>
      <c r="AE480" s="36" t="s">
        <v>6424</v>
      </c>
      <c r="AF480" s="36" t="s">
        <v>1064</v>
      </c>
      <c r="AG480" s="38">
        <v>51310</v>
      </c>
      <c r="AH480" s="38">
        <v>1362</v>
      </c>
      <c r="AI480" s="36" t="s">
        <v>1188</v>
      </c>
      <c r="AJ480" s="38"/>
      <c r="AK480" s="36"/>
      <c r="AL480" s="36" t="s">
        <v>6423</v>
      </c>
      <c r="AM480" s="36" t="s">
        <v>6422</v>
      </c>
      <c r="AN480" s="38">
        <v>52</v>
      </c>
      <c r="AO480" s="36" t="s">
        <v>1062</v>
      </c>
      <c r="AP480" s="36" t="s">
        <v>1262</v>
      </c>
      <c r="AQ480" s="36" t="s">
        <v>1261</v>
      </c>
      <c r="AR480" s="36" t="s">
        <v>1260</v>
      </c>
      <c r="AS480" s="38">
        <v>3299</v>
      </c>
      <c r="AT480" s="36" t="s">
        <v>5461</v>
      </c>
      <c r="AU480" s="42">
        <v>2</v>
      </c>
      <c r="AV480" s="44">
        <v>100</v>
      </c>
      <c r="AW480" s="42">
        <v>2</v>
      </c>
      <c r="AX480" s="36" t="s">
        <v>1079</v>
      </c>
      <c r="AY480" s="42">
        <v>5.9</v>
      </c>
      <c r="AZ480" s="43">
        <v>11.8</v>
      </c>
      <c r="BA480" s="38"/>
      <c r="BB480" s="36"/>
      <c r="BC480" s="36"/>
    </row>
    <row r="481" spans="1:55" ht="15" customHeight="1">
      <c r="A481" s="38">
        <v>140833</v>
      </c>
      <c r="B481" s="37" t="s">
        <v>1073</v>
      </c>
      <c r="C481" s="39">
        <v>45386</v>
      </c>
      <c r="D481" s="39">
        <v>45392.512916666703</v>
      </c>
      <c r="E481" s="36" t="s">
        <v>6420</v>
      </c>
      <c r="F481" s="38">
        <v>7540</v>
      </c>
      <c r="G481" s="36" t="s">
        <v>2277</v>
      </c>
      <c r="H481" s="40">
        <v>2</v>
      </c>
      <c r="I481" s="36"/>
      <c r="J481" s="40">
        <v>16.100000000000001</v>
      </c>
      <c r="K481" s="41">
        <v>32.200000000000003</v>
      </c>
      <c r="L481" s="41">
        <v>0</v>
      </c>
      <c r="M481" s="41">
        <v>0</v>
      </c>
      <c r="N481" s="40">
        <v>2</v>
      </c>
      <c r="O481" s="36" t="s">
        <v>1079</v>
      </c>
      <c r="P481" s="40">
        <v>2</v>
      </c>
      <c r="Q481" s="41">
        <v>32.200000000000003</v>
      </c>
      <c r="R481" s="42">
        <v>0</v>
      </c>
      <c r="S481" s="43">
        <v>0</v>
      </c>
      <c r="T481" s="40"/>
      <c r="U481" s="38">
        <v>549</v>
      </c>
      <c r="V481" s="36" t="s">
        <v>1069</v>
      </c>
      <c r="W481" s="36" t="s">
        <v>901</v>
      </c>
      <c r="X481" s="36" t="s">
        <v>1068</v>
      </c>
      <c r="Y481" s="38">
        <v>387</v>
      </c>
      <c r="Z481" s="36" t="s">
        <v>1571</v>
      </c>
      <c r="AA481" s="38">
        <v>21</v>
      </c>
      <c r="AB481" s="36" t="s">
        <v>1108</v>
      </c>
      <c r="AC481" s="38">
        <v>57</v>
      </c>
      <c r="AD481" s="36" t="s">
        <v>1065</v>
      </c>
      <c r="AE481" s="36"/>
      <c r="AF481" s="36" t="s">
        <v>1064</v>
      </c>
      <c r="AG481" s="38">
        <v>51309</v>
      </c>
      <c r="AH481" s="38">
        <v>1353</v>
      </c>
      <c r="AI481" s="36" t="s">
        <v>1430</v>
      </c>
      <c r="AJ481" s="38"/>
      <c r="AK481" s="36"/>
      <c r="AL481" s="36" t="s">
        <v>6418</v>
      </c>
      <c r="AM481" s="36" t="s">
        <v>6417</v>
      </c>
      <c r="AN481" s="38">
        <v>52</v>
      </c>
      <c r="AO481" s="36" t="s">
        <v>1062</v>
      </c>
      <c r="AP481" s="36" t="s">
        <v>2164</v>
      </c>
      <c r="AQ481" s="36" t="s">
        <v>2163</v>
      </c>
      <c r="AR481" s="36" t="s">
        <v>1075</v>
      </c>
      <c r="AS481" s="38">
        <v>7540</v>
      </c>
      <c r="AT481" s="36" t="s">
        <v>2277</v>
      </c>
      <c r="AU481" s="42">
        <v>2</v>
      </c>
      <c r="AV481" s="44">
        <v>100</v>
      </c>
      <c r="AW481" s="42">
        <v>2</v>
      </c>
      <c r="AX481" s="36" t="s">
        <v>1079</v>
      </c>
      <c r="AY481" s="42">
        <v>16.100000000000001</v>
      </c>
      <c r="AZ481" s="43">
        <v>32.200000000000003</v>
      </c>
      <c r="BA481" s="38"/>
      <c r="BB481" s="36"/>
      <c r="BC481" s="36"/>
    </row>
    <row r="482" spans="1:55" ht="15" customHeight="1">
      <c r="A482" s="38">
        <v>140832</v>
      </c>
      <c r="B482" s="37" t="s">
        <v>1073</v>
      </c>
      <c r="C482" s="39">
        <v>45386</v>
      </c>
      <c r="D482" s="39">
        <v>45392.512916666703</v>
      </c>
      <c r="E482" s="36" t="s">
        <v>6420</v>
      </c>
      <c r="F482" s="38">
        <v>7527</v>
      </c>
      <c r="G482" s="36" t="s">
        <v>6421</v>
      </c>
      <c r="H482" s="40">
        <v>1</v>
      </c>
      <c r="I482" s="36"/>
      <c r="J482" s="40">
        <v>13.5</v>
      </c>
      <c r="K482" s="41">
        <v>13.5</v>
      </c>
      <c r="L482" s="41">
        <v>0</v>
      </c>
      <c r="M482" s="41">
        <v>0</v>
      </c>
      <c r="N482" s="40">
        <v>1</v>
      </c>
      <c r="O482" s="36" t="s">
        <v>1079</v>
      </c>
      <c r="P482" s="40">
        <v>1</v>
      </c>
      <c r="Q482" s="41">
        <v>13.5</v>
      </c>
      <c r="R482" s="42">
        <v>0</v>
      </c>
      <c r="S482" s="43">
        <v>0</v>
      </c>
      <c r="T482" s="40"/>
      <c r="U482" s="38">
        <v>549</v>
      </c>
      <c r="V482" s="36" t="s">
        <v>1069</v>
      </c>
      <c r="W482" s="36" t="s">
        <v>901</v>
      </c>
      <c r="X482" s="36" t="s">
        <v>1068</v>
      </c>
      <c r="Y482" s="38">
        <v>387</v>
      </c>
      <c r="Z482" s="36" t="s">
        <v>1571</v>
      </c>
      <c r="AA482" s="38">
        <v>21</v>
      </c>
      <c r="AB482" s="36" t="s">
        <v>1108</v>
      </c>
      <c r="AC482" s="38">
        <v>57</v>
      </c>
      <c r="AD482" s="36" t="s">
        <v>1065</v>
      </c>
      <c r="AE482" s="36"/>
      <c r="AF482" s="36" t="s">
        <v>1064</v>
      </c>
      <c r="AG482" s="38">
        <v>51309</v>
      </c>
      <c r="AH482" s="38">
        <v>1353</v>
      </c>
      <c r="AI482" s="36" t="s">
        <v>1430</v>
      </c>
      <c r="AJ482" s="38"/>
      <c r="AK482" s="36"/>
      <c r="AL482" s="36" t="s">
        <v>6418</v>
      </c>
      <c r="AM482" s="36" t="s">
        <v>6417</v>
      </c>
      <c r="AN482" s="38">
        <v>52</v>
      </c>
      <c r="AO482" s="36" t="s">
        <v>1062</v>
      </c>
      <c r="AP482" s="36" t="s">
        <v>2164</v>
      </c>
      <c r="AQ482" s="36" t="s">
        <v>2163</v>
      </c>
      <c r="AR482" s="36" t="s">
        <v>1075</v>
      </c>
      <c r="AS482" s="38">
        <v>7527</v>
      </c>
      <c r="AT482" s="36" t="s">
        <v>6421</v>
      </c>
      <c r="AU482" s="42">
        <v>1</v>
      </c>
      <c r="AV482" s="44">
        <v>100</v>
      </c>
      <c r="AW482" s="42">
        <v>1</v>
      </c>
      <c r="AX482" s="36" t="s">
        <v>1079</v>
      </c>
      <c r="AY482" s="42">
        <v>13.5</v>
      </c>
      <c r="AZ482" s="43">
        <v>13.5</v>
      </c>
      <c r="BA482" s="38"/>
      <c r="BB482" s="36"/>
      <c r="BC482" s="36"/>
    </row>
    <row r="483" spans="1:55" ht="15" customHeight="1">
      <c r="A483" s="38">
        <v>140831</v>
      </c>
      <c r="B483" s="37" t="s">
        <v>1073</v>
      </c>
      <c r="C483" s="39">
        <v>45386</v>
      </c>
      <c r="D483" s="39">
        <v>45392.512905092597</v>
      </c>
      <c r="E483" s="36" t="s">
        <v>6420</v>
      </c>
      <c r="F483" s="38">
        <v>7517</v>
      </c>
      <c r="G483" s="36" t="s">
        <v>1861</v>
      </c>
      <c r="H483" s="40">
        <v>1</v>
      </c>
      <c r="I483" s="36"/>
      <c r="J483" s="40">
        <v>2.2999999999999998</v>
      </c>
      <c r="K483" s="41">
        <v>2.2999999999999998</v>
      </c>
      <c r="L483" s="41">
        <v>0</v>
      </c>
      <c r="M483" s="41">
        <v>0</v>
      </c>
      <c r="N483" s="40">
        <v>1</v>
      </c>
      <c r="O483" s="36" t="s">
        <v>1079</v>
      </c>
      <c r="P483" s="40">
        <v>1</v>
      </c>
      <c r="Q483" s="41">
        <v>2.2999999999999998</v>
      </c>
      <c r="R483" s="42">
        <v>0</v>
      </c>
      <c r="S483" s="43">
        <v>0</v>
      </c>
      <c r="T483" s="40"/>
      <c r="U483" s="38">
        <v>549</v>
      </c>
      <c r="V483" s="36" t="s">
        <v>1069</v>
      </c>
      <c r="W483" s="36" t="s">
        <v>901</v>
      </c>
      <c r="X483" s="36" t="s">
        <v>1068</v>
      </c>
      <c r="Y483" s="38">
        <v>387</v>
      </c>
      <c r="Z483" s="36" t="s">
        <v>1571</v>
      </c>
      <c r="AA483" s="38">
        <v>21</v>
      </c>
      <c r="AB483" s="36" t="s">
        <v>1108</v>
      </c>
      <c r="AC483" s="38">
        <v>57</v>
      </c>
      <c r="AD483" s="36" t="s">
        <v>1065</v>
      </c>
      <c r="AE483" s="36"/>
      <c r="AF483" s="36" t="s">
        <v>1064</v>
      </c>
      <c r="AG483" s="38">
        <v>51309</v>
      </c>
      <c r="AH483" s="38">
        <v>1353</v>
      </c>
      <c r="AI483" s="36" t="s">
        <v>1430</v>
      </c>
      <c r="AJ483" s="38"/>
      <c r="AK483" s="36"/>
      <c r="AL483" s="36" t="s">
        <v>6418</v>
      </c>
      <c r="AM483" s="36" t="s">
        <v>6417</v>
      </c>
      <c r="AN483" s="38">
        <v>52</v>
      </c>
      <c r="AO483" s="36" t="s">
        <v>1062</v>
      </c>
      <c r="AP483" s="36" t="s">
        <v>2164</v>
      </c>
      <c r="AQ483" s="36" t="s">
        <v>2163</v>
      </c>
      <c r="AR483" s="36" t="s">
        <v>1075</v>
      </c>
      <c r="AS483" s="38">
        <v>7517</v>
      </c>
      <c r="AT483" s="36" t="s">
        <v>1861</v>
      </c>
      <c r="AU483" s="42">
        <v>1</v>
      </c>
      <c r="AV483" s="44">
        <v>100</v>
      </c>
      <c r="AW483" s="42">
        <v>1</v>
      </c>
      <c r="AX483" s="36" t="s">
        <v>1079</v>
      </c>
      <c r="AY483" s="42">
        <v>2.2999999999999998</v>
      </c>
      <c r="AZ483" s="43">
        <v>2.2999999999999998</v>
      </c>
      <c r="BA483" s="38"/>
      <c r="BB483" s="36"/>
      <c r="BC483" s="36"/>
    </row>
    <row r="484" spans="1:55" ht="15" customHeight="1">
      <c r="A484" s="38">
        <v>140830</v>
      </c>
      <c r="B484" s="37" t="s">
        <v>1073</v>
      </c>
      <c r="C484" s="39">
        <v>45386</v>
      </c>
      <c r="D484" s="39">
        <v>45392.512905092597</v>
      </c>
      <c r="E484" s="36" t="s">
        <v>6420</v>
      </c>
      <c r="F484" s="38">
        <v>7183</v>
      </c>
      <c r="G484" s="36" t="s">
        <v>1859</v>
      </c>
      <c r="H484" s="40">
        <v>1</v>
      </c>
      <c r="I484" s="36"/>
      <c r="J484" s="40">
        <v>32.799999999999997</v>
      </c>
      <c r="K484" s="41">
        <v>32.799999999999997</v>
      </c>
      <c r="L484" s="41">
        <v>0</v>
      </c>
      <c r="M484" s="41">
        <v>0</v>
      </c>
      <c r="N484" s="40">
        <v>1</v>
      </c>
      <c r="O484" s="36" t="s">
        <v>1808</v>
      </c>
      <c r="P484" s="40">
        <v>1</v>
      </c>
      <c r="Q484" s="41">
        <v>32.799999999999997</v>
      </c>
      <c r="R484" s="42">
        <v>0</v>
      </c>
      <c r="S484" s="43">
        <v>0</v>
      </c>
      <c r="T484" s="40"/>
      <c r="U484" s="38">
        <v>549</v>
      </c>
      <c r="V484" s="36" t="s">
        <v>1069</v>
      </c>
      <c r="W484" s="36" t="s">
        <v>901</v>
      </c>
      <c r="X484" s="36" t="s">
        <v>1068</v>
      </c>
      <c r="Y484" s="38">
        <v>385</v>
      </c>
      <c r="Z484" s="36" t="s">
        <v>1807</v>
      </c>
      <c r="AA484" s="38">
        <v>21</v>
      </c>
      <c r="AB484" s="36" t="s">
        <v>1108</v>
      </c>
      <c r="AC484" s="38">
        <v>57</v>
      </c>
      <c r="AD484" s="36" t="s">
        <v>1065</v>
      </c>
      <c r="AE484" s="36" t="s">
        <v>6419</v>
      </c>
      <c r="AF484" s="36" t="s">
        <v>1064</v>
      </c>
      <c r="AG484" s="38">
        <v>51309</v>
      </c>
      <c r="AH484" s="38">
        <v>1353</v>
      </c>
      <c r="AI484" s="36" t="s">
        <v>1430</v>
      </c>
      <c r="AJ484" s="38"/>
      <c r="AK484" s="36"/>
      <c r="AL484" s="36" t="s">
        <v>6418</v>
      </c>
      <c r="AM484" s="36" t="s">
        <v>6417</v>
      </c>
      <c r="AN484" s="38">
        <v>52</v>
      </c>
      <c r="AO484" s="36" t="s">
        <v>1062</v>
      </c>
      <c r="AP484" s="36" t="s">
        <v>2164</v>
      </c>
      <c r="AQ484" s="36" t="s">
        <v>2163</v>
      </c>
      <c r="AR484" s="36" t="s">
        <v>1075</v>
      </c>
      <c r="AS484" s="38">
        <v>7183</v>
      </c>
      <c r="AT484" s="36" t="s">
        <v>1859</v>
      </c>
      <c r="AU484" s="42">
        <v>1</v>
      </c>
      <c r="AV484" s="44">
        <v>100</v>
      </c>
      <c r="AW484" s="42">
        <v>1</v>
      </c>
      <c r="AX484" s="36" t="s">
        <v>1808</v>
      </c>
      <c r="AY484" s="42">
        <v>32.799999999999997</v>
      </c>
      <c r="AZ484" s="43">
        <v>32.799999999999997</v>
      </c>
      <c r="BA484" s="38"/>
      <c r="BB484" s="36"/>
      <c r="BC484" s="36"/>
    </row>
    <row r="485" spans="1:55" ht="15" customHeight="1">
      <c r="A485" s="38">
        <v>140820</v>
      </c>
      <c r="B485" s="37" t="s">
        <v>1073</v>
      </c>
      <c r="C485" s="39">
        <v>45377</v>
      </c>
      <c r="D485" s="39">
        <v>45392.511215277802</v>
      </c>
      <c r="E485" s="36" t="s">
        <v>6416</v>
      </c>
      <c r="F485" s="38">
        <v>19029</v>
      </c>
      <c r="G485" s="36" t="s">
        <v>6413</v>
      </c>
      <c r="H485" s="40">
        <v>1</v>
      </c>
      <c r="I485" s="36"/>
      <c r="J485" s="40">
        <v>19.3</v>
      </c>
      <c r="K485" s="41">
        <v>19.3</v>
      </c>
      <c r="L485" s="41">
        <v>0</v>
      </c>
      <c r="M485" s="41">
        <v>0</v>
      </c>
      <c r="N485" s="40">
        <v>1</v>
      </c>
      <c r="O485" s="36" t="s">
        <v>1079</v>
      </c>
      <c r="P485" s="40">
        <v>1</v>
      </c>
      <c r="Q485" s="41">
        <v>19.3</v>
      </c>
      <c r="R485" s="42">
        <v>0</v>
      </c>
      <c r="S485" s="43">
        <v>0</v>
      </c>
      <c r="T485" s="40"/>
      <c r="U485" s="38">
        <v>549</v>
      </c>
      <c r="V485" s="36" t="s">
        <v>1069</v>
      </c>
      <c r="W485" s="36" t="s">
        <v>901</v>
      </c>
      <c r="X485" s="36" t="s">
        <v>1068</v>
      </c>
      <c r="Y485" s="38">
        <v>388</v>
      </c>
      <c r="Z485" s="36" t="s">
        <v>1089</v>
      </c>
      <c r="AA485" s="38">
        <v>21</v>
      </c>
      <c r="AB485" s="36" t="s">
        <v>1108</v>
      </c>
      <c r="AC485" s="38">
        <v>57</v>
      </c>
      <c r="AD485" s="36" t="s">
        <v>1065</v>
      </c>
      <c r="AE485" s="36"/>
      <c r="AF485" s="36" t="s">
        <v>1064</v>
      </c>
      <c r="AG485" s="38">
        <v>51308</v>
      </c>
      <c r="AH485" s="38">
        <v>1353</v>
      </c>
      <c r="AI485" s="36" t="s">
        <v>1430</v>
      </c>
      <c r="AJ485" s="38"/>
      <c r="AK485" s="36"/>
      <c r="AL485" s="36" t="s">
        <v>6415</v>
      </c>
      <c r="AM485" s="36" t="s">
        <v>6414</v>
      </c>
      <c r="AN485" s="38">
        <v>52</v>
      </c>
      <c r="AO485" s="36" t="s">
        <v>1062</v>
      </c>
      <c r="AP485" s="36" t="s">
        <v>1707</v>
      </c>
      <c r="AQ485" s="36" t="s">
        <v>1706</v>
      </c>
      <c r="AR485" s="36" t="s">
        <v>1075</v>
      </c>
      <c r="AS485" s="38">
        <v>19029</v>
      </c>
      <c r="AT485" s="36" t="s">
        <v>6413</v>
      </c>
      <c r="AU485" s="42">
        <v>1</v>
      </c>
      <c r="AV485" s="44">
        <v>100</v>
      </c>
      <c r="AW485" s="42">
        <v>1</v>
      </c>
      <c r="AX485" s="36" t="s">
        <v>1079</v>
      </c>
      <c r="AY485" s="42">
        <v>19.3</v>
      </c>
      <c r="AZ485" s="43">
        <v>19.3</v>
      </c>
      <c r="BA485" s="38"/>
      <c r="BB485" s="36"/>
      <c r="BC485" s="36"/>
    </row>
    <row r="486" spans="1:55" ht="15" customHeight="1">
      <c r="A486" s="38">
        <v>138546</v>
      </c>
      <c r="B486" s="37" t="s">
        <v>1073</v>
      </c>
      <c r="C486" s="39">
        <v>45384</v>
      </c>
      <c r="D486" s="39">
        <v>45386.501956018503</v>
      </c>
      <c r="E486" s="36" t="s">
        <v>6412</v>
      </c>
      <c r="F486" s="38">
        <v>18906</v>
      </c>
      <c r="G486" s="36" t="s">
        <v>6411</v>
      </c>
      <c r="H486" s="40">
        <v>2</v>
      </c>
      <c r="I486" s="36"/>
      <c r="J486" s="40">
        <v>1997</v>
      </c>
      <c r="K486" s="41">
        <v>3994</v>
      </c>
      <c r="L486" s="41">
        <v>0</v>
      </c>
      <c r="M486" s="41">
        <v>0</v>
      </c>
      <c r="N486" s="40">
        <v>2</v>
      </c>
      <c r="O486" s="36" t="s">
        <v>1079</v>
      </c>
      <c r="P486" s="40">
        <v>2</v>
      </c>
      <c r="Q486" s="41">
        <v>3994</v>
      </c>
      <c r="R486" s="42">
        <v>0</v>
      </c>
      <c r="S486" s="43">
        <v>0</v>
      </c>
      <c r="T486" s="40"/>
      <c r="U486" s="38">
        <v>549</v>
      </c>
      <c r="V486" s="36" t="s">
        <v>1069</v>
      </c>
      <c r="W486" s="36" t="s">
        <v>901</v>
      </c>
      <c r="X486" s="36" t="s">
        <v>1068</v>
      </c>
      <c r="Y486" s="38">
        <v>414</v>
      </c>
      <c r="Z486" s="36" t="s">
        <v>1256</v>
      </c>
      <c r="AA486" s="38">
        <v>21</v>
      </c>
      <c r="AB486" s="36" t="s">
        <v>1108</v>
      </c>
      <c r="AC486" s="38">
        <v>57</v>
      </c>
      <c r="AD486" s="36" t="s">
        <v>1065</v>
      </c>
      <c r="AE486" s="36"/>
      <c r="AF486" s="36" t="s">
        <v>1064</v>
      </c>
      <c r="AG486" s="38">
        <v>51170</v>
      </c>
      <c r="AH486" s="38">
        <v>9789</v>
      </c>
      <c r="AI486" s="36" t="s">
        <v>3676</v>
      </c>
      <c r="AJ486" s="38"/>
      <c r="AK486" s="36"/>
      <c r="AL486" s="36" t="s">
        <v>6410</v>
      </c>
      <c r="AM486" s="36" t="s">
        <v>2132</v>
      </c>
      <c r="AN486" s="38">
        <v>52</v>
      </c>
      <c r="AO486" s="36" t="s">
        <v>1062</v>
      </c>
      <c r="AP486" s="36" t="s">
        <v>1262</v>
      </c>
      <c r="AQ486" s="36" t="s">
        <v>1261</v>
      </c>
      <c r="AR486" s="36" t="s">
        <v>1260</v>
      </c>
      <c r="AS486" s="38">
        <v>18906</v>
      </c>
      <c r="AT486" s="36" t="s">
        <v>6409</v>
      </c>
      <c r="AU486" s="42">
        <v>2</v>
      </c>
      <c r="AV486" s="44">
        <v>100</v>
      </c>
      <c r="AW486" s="42">
        <v>2</v>
      </c>
      <c r="AX486" s="36" t="s">
        <v>1079</v>
      </c>
      <c r="AY486" s="42">
        <v>1997</v>
      </c>
      <c r="AZ486" s="43">
        <v>3994</v>
      </c>
      <c r="BA486" s="38"/>
      <c r="BB486" s="36"/>
      <c r="BC486" s="36"/>
    </row>
    <row r="487" spans="1:55" ht="15" customHeight="1">
      <c r="A487" s="38">
        <v>138502</v>
      </c>
      <c r="B487" s="37" t="s">
        <v>1073</v>
      </c>
      <c r="C487" s="39">
        <v>45385</v>
      </c>
      <c r="D487" s="39">
        <v>45386.490243055603</v>
      </c>
      <c r="E487" s="36" t="s">
        <v>6408</v>
      </c>
      <c r="F487" s="38">
        <v>19128</v>
      </c>
      <c r="G487" s="36" t="s">
        <v>6405</v>
      </c>
      <c r="H487" s="40">
        <v>4</v>
      </c>
      <c r="I487" s="36"/>
      <c r="J487" s="40">
        <v>63.2</v>
      </c>
      <c r="K487" s="41">
        <v>252.8</v>
      </c>
      <c r="L487" s="41">
        <v>0</v>
      </c>
      <c r="M487" s="41">
        <v>0</v>
      </c>
      <c r="N487" s="40">
        <v>4</v>
      </c>
      <c r="O487" s="36" t="s">
        <v>1079</v>
      </c>
      <c r="P487" s="40">
        <v>4</v>
      </c>
      <c r="Q487" s="41">
        <v>252.8</v>
      </c>
      <c r="R487" s="42">
        <v>0</v>
      </c>
      <c r="S487" s="43">
        <v>0</v>
      </c>
      <c r="T487" s="40"/>
      <c r="U487" s="38">
        <v>549</v>
      </c>
      <c r="V487" s="36" t="s">
        <v>1069</v>
      </c>
      <c r="W487" s="36" t="s">
        <v>901</v>
      </c>
      <c r="X487" s="36" t="s">
        <v>1068</v>
      </c>
      <c r="Y487" s="38">
        <v>359</v>
      </c>
      <c r="Z487" s="36" t="s">
        <v>4717</v>
      </c>
      <c r="AA487" s="38">
        <v>21</v>
      </c>
      <c r="AB487" s="36" t="s">
        <v>1108</v>
      </c>
      <c r="AC487" s="38">
        <v>57</v>
      </c>
      <c r="AD487" s="36" t="s">
        <v>1065</v>
      </c>
      <c r="AE487" s="36"/>
      <c r="AF487" s="36" t="s">
        <v>1064</v>
      </c>
      <c r="AG487" s="38">
        <v>51169</v>
      </c>
      <c r="AH487" s="38">
        <v>1353</v>
      </c>
      <c r="AI487" s="36" t="s">
        <v>1430</v>
      </c>
      <c r="AJ487" s="38"/>
      <c r="AK487" s="36"/>
      <c r="AL487" s="36" t="s">
        <v>6407</v>
      </c>
      <c r="AM487" s="36" t="s">
        <v>6406</v>
      </c>
      <c r="AN487" s="38">
        <v>52</v>
      </c>
      <c r="AO487" s="36" t="s">
        <v>1062</v>
      </c>
      <c r="AP487" s="36" t="s">
        <v>4416</v>
      </c>
      <c r="AQ487" s="36" t="s">
        <v>4330</v>
      </c>
      <c r="AR487" s="36" t="s">
        <v>1075</v>
      </c>
      <c r="AS487" s="38">
        <v>19128</v>
      </c>
      <c r="AT487" s="36" t="s">
        <v>6405</v>
      </c>
      <c r="AU487" s="42">
        <v>4</v>
      </c>
      <c r="AV487" s="44">
        <v>100</v>
      </c>
      <c r="AW487" s="42">
        <v>4</v>
      </c>
      <c r="AX487" s="36" t="s">
        <v>1079</v>
      </c>
      <c r="AY487" s="42">
        <v>63.2</v>
      </c>
      <c r="AZ487" s="43">
        <v>252.8</v>
      </c>
      <c r="BA487" s="38"/>
      <c r="BB487" s="36"/>
      <c r="BC487" s="36"/>
    </row>
    <row r="488" spans="1:55" ht="15" customHeight="1">
      <c r="A488" s="38">
        <v>138499</v>
      </c>
      <c r="B488" s="37" t="s">
        <v>1073</v>
      </c>
      <c r="C488" s="39">
        <v>45385</v>
      </c>
      <c r="D488" s="39">
        <v>45386.487106481502</v>
      </c>
      <c r="E488" s="36" t="s">
        <v>6404</v>
      </c>
      <c r="F488" s="38">
        <v>19129</v>
      </c>
      <c r="G488" s="36" t="s">
        <v>6400</v>
      </c>
      <c r="H488" s="40">
        <v>1</v>
      </c>
      <c r="I488" s="36"/>
      <c r="J488" s="40">
        <v>153</v>
      </c>
      <c r="K488" s="41">
        <v>153</v>
      </c>
      <c r="L488" s="41">
        <v>0</v>
      </c>
      <c r="M488" s="41">
        <v>0</v>
      </c>
      <c r="N488" s="40">
        <v>1</v>
      </c>
      <c r="O488" s="36" t="s">
        <v>1079</v>
      </c>
      <c r="P488" s="40">
        <v>1</v>
      </c>
      <c r="Q488" s="41">
        <v>153</v>
      </c>
      <c r="R488" s="42">
        <v>0</v>
      </c>
      <c r="S488" s="43">
        <v>0</v>
      </c>
      <c r="T488" s="40"/>
      <c r="U488" s="38">
        <v>549</v>
      </c>
      <c r="V488" s="36" t="s">
        <v>1069</v>
      </c>
      <c r="W488" s="36" t="s">
        <v>901</v>
      </c>
      <c r="X488" s="36" t="s">
        <v>1068</v>
      </c>
      <c r="Y488" s="38">
        <v>339</v>
      </c>
      <c r="Z488" s="36" t="s">
        <v>1109</v>
      </c>
      <c r="AA488" s="38">
        <v>9</v>
      </c>
      <c r="AB488" s="36" t="s">
        <v>1122</v>
      </c>
      <c r="AC488" s="38">
        <v>41</v>
      </c>
      <c r="AD488" s="36" t="s">
        <v>3222</v>
      </c>
      <c r="AE488" s="36" t="s">
        <v>6403</v>
      </c>
      <c r="AF488" s="36" t="s">
        <v>1064</v>
      </c>
      <c r="AG488" s="38">
        <v>51168</v>
      </c>
      <c r="AH488" s="38">
        <v>1525</v>
      </c>
      <c r="AI488" s="36" t="s">
        <v>1460</v>
      </c>
      <c r="AJ488" s="38"/>
      <c r="AK488" s="36"/>
      <c r="AL488" s="36" t="s">
        <v>6402</v>
      </c>
      <c r="AM488" s="36" t="s">
        <v>6401</v>
      </c>
      <c r="AN488" s="38">
        <v>52</v>
      </c>
      <c r="AO488" s="36" t="s">
        <v>1062</v>
      </c>
      <c r="AP488" s="36" t="s">
        <v>1262</v>
      </c>
      <c r="AQ488" s="36" t="s">
        <v>1261</v>
      </c>
      <c r="AR488" s="36" t="s">
        <v>1260</v>
      </c>
      <c r="AS488" s="38">
        <v>19129</v>
      </c>
      <c r="AT488" s="36" t="s">
        <v>6400</v>
      </c>
      <c r="AU488" s="42">
        <v>1</v>
      </c>
      <c r="AV488" s="44">
        <v>100</v>
      </c>
      <c r="AW488" s="42">
        <v>1</v>
      </c>
      <c r="AX488" s="36" t="s">
        <v>1079</v>
      </c>
      <c r="AY488" s="42">
        <v>153</v>
      </c>
      <c r="AZ488" s="43">
        <v>153</v>
      </c>
      <c r="BA488" s="38"/>
      <c r="BB488" s="36"/>
      <c r="BC488" s="36"/>
    </row>
    <row r="489" spans="1:55" ht="15" customHeight="1">
      <c r="A489" s="38">
        <v>138497</v>
      </c>
      <c r="B489" s="37" t="s">
        <v>1073</v>
      </c>
      <c r="C489" s="39">
        <v>45385</v>
      </c>
      <c r="D489" s="39">
        <v>45386.4852314815</v>
      </c>
      <c r="E489" s="36" t="s">
        <v>6397</v>
      </c>
      <c r="F489" s="38">
        <v>19111</v>
      </c>
      <c r="G489" s="36" t="s">
        <v>6398</v>
      </c>
      <c r="H489" s="40">
        <v>50</v>
      </c>
      <c r="I489" s="36"/>
      <c r="J489" s="40">
        <v>0.77800000000000002</v>
      </c>
      <c r="K489" s="41">
        <v>38.9</v>
      </c>
      <c r="L489" s="41">
        <v>0</v>
      </c>
      <c r="M489" s="41">
        <v>0</v>
      </c>
      <c r="N489" s="40">
        <v>50</v>
      </c>
      <c r="O489" s="36" t="s">
        <v>1079</v>
      </c>
      <c r="P489" s="40">
        <v>50</v>
      </c>
      <c r="Q489" s="41">
        <v>38.9</v>
      </c>
      <c r="R489" s="42">
        <v>0</v>
      </c>
      <c r="S489" s="43">
        <v>0</v>
      </c>
      <c r="T489" s="40"/>
      <c r="U489" s="38">
        <v>549</v>
      </c>
      <c r="V489" s="36" t="s">
        <v>1069</v>
      </c>
      <c r="W489" s="36" t="s">
        <v>901</v>
      </c>
      <c r="X489" s="36" t="s">
        <v>1068</v>
      </c>
      <c r="Y489" s="38">
        <v>329</v>
      </c>
      <c r="Z489" s="36" t="s">
        <v>1238</v>
      </c>
      <c r="AA489" s="38">
        <v>21</v>
      </c>
      <c r="AB489" s="36" t="s">
        <v>1108</v>
      </c>
      <c r="AC489" s="38">
        <v>57</v>
      </c>
      <c r="AD489" s="36" t="s">
        <v>1065</v>
      </c>
      <c r="AE489" s="36" t="s">
        <v>6399</v>
      </c>
      <c r="AF489" s="36" t="s">
        <v>1064</v>
      </c>
      <c r="AG489" s="38">
        <v>51167</v>
      </c>
      <c r="AH489" s="38">
        <v>1437</v>
      </c>
      <c r="AI489" s="36" t="s">
        <v>2167</v>
      </c>
      <c r="AJ489" s="38"/>
      <c r="AK489" s="36"/>
      <c r="AL489" s="36" t="s">
        <v>6396</v>
      </c>
      <c r="AM489" s="36" t="s">
        <v>6395</v>
      </c>
      <c r="AN489" s="38">
        <v>52</v>
      </c>
      <c r="AO489" s="36" t="s">
        <v>1062</v>
      </c>
      <c r="AP489" s="36" t="s">
        <v>5256</v>
      </c>
      <c r="AQ489" s="36" t="s">
        <v>5255</v>
      </c>
      <c r="AR489" s="36" t="s">
        <v>5127</v>
      </c>
      <c r="AS489" s="38">
        <v>19111</v>
      </c>
      <c r="AT489" s="36" t="s">
        <v>6398</v>
      </c>
      <c r="AU489" s="42">
        <v>50</v>
      </c>
      <c r="AV489" s="44">
        <v>100</v>
      </c>
      <c r="AW489" s="42">
        <v>50</v>
      </c>
      <c r="AX489" s="36" t="s">
        <v>1079</v>
      </c>
      <c r="AY489" s="42">
        <v>0.77800000000000002</v>
      </c>
      <c r="AZ489" s="43">
        <v>38.9</v>
      </c>
      <c r="BA489" s="38"/>
      <c r="BB489" s="36"/>
      <c r="BC489" s="36"/>
    </row>
    <row r="490" spans="1:55" ht="15" customHeight="1">
      <c r="A490" s="38">
        <v>138496</v>
      </c>
      <c r="B490" s="37" t="s">
        <v>1073</v>
      </c>
      <c r="C490" s="39">
        <v>45385</v>
      </c>
      <c r="D490" s="39">
        <v>45386.4852314815</v>
      </c>
      <c r="E490" s="36" t="s">
        <v>6397</v>
      </c>
      <c r="F490" s="38">
        <v>1303</v>
      </c>
      <c r="G490" s="36" t="s">
        <v>4047</v>
      </c>
      <c r="H490" s="40">
        <v>50</v>
      </c>
      <c r="I490" s="36"/>
      <c r="J490" s="40">
        <v>0.15</v>
      </c>
      <c r="K490" s="41">
        <v>7.5</v>
      </c>
      <c r="L490" s="41">
        <v>0</v>
      </c>
      <c r="M490" s="41">
        <v>0</v>
      </c>
      <c r="N490" s="40">
        <v>50</v>
      </c>
      <c r="O490" s="36" t="s">
        <v>1079</v>
      </c>
      <c r="P490" s="40">
        <v>50</v>
      </c>
      <c r="Q490" s="41">
        <v>7.5</v>
      </c>
      <c r="R490" s="42">
        <v>0</v>
      </c>
      <c r="S490" s="43">
        <v>0</v>
      </c>
      <c r="T490" s="40"/>
      <c r="U490" s="38">
        <v>549</v>
      </c>
      <c r="V490" s="36" t="s">
        <v>1069</v>
      </c>
      <c r="W490" s="36" t="s">
        <v>901</v>
      </c>
      <c r="X490" s="36" t="s">
        <v>1068</v>
      </c>
      <c r="Y490" s="38">
        <v>320</v>
      </c>
      <c r="Z490" s="36" t="s">
        <v>2039</v>
      </c>
      <c r="AA490" s="38">
        <v>21</v>
      </c>
      <c r="AB490" s="36" t="s">
        <v>1108</v>
      </c>
      <c r="AC490" s="38">
        <v>57</v>
      </c>
      <c r="AD490" s="36" t="s">
        <v>1065</v>
      </c>
      <c r="AE490" s="36"/>
      <c r="AF490" s="36" t="s">
        <v>1064</v>
      </c>
      <c r="AG490" s="38">
        <v>51167</v>
      </c>
      <c r="AH490" s="38">
        <v>1437</v>
      </c>
      <c r="AI490" s="36" t="s">
        <v>2167</v>
      </c>
      <c r="AJ490" s="38"/>
      <c r="AK490" s="36"/>
      <c r="AL490" s="36" t="s">
        <v>6396</v>
      </c>
      <c r="AM490" s="36" t="s">
        <v>6395</v>
      </c>
      <c r="AN490" s="38">
        <v>52</v>
      </c>
      <c r="AO490" s="36" t="s">
        <v>1062</v>
      </c>
      <c r="AP490" s="36" t="s">
        <v>5256</v>
      </c>
      <c r="AQ490" s="36" t="s">
        <v>5255</v>
      </c>
      <c r="AR490" s="36" t="s">
        <v>5127</v>
      </c>
      <c r="AS490" s="38">
        <v>1303</v>
      </c>
      <c r="AT490" s="36" t="s">
        <v>4047</v>
      </c>
      <c r="AU490" s="42">
        <v>50</v>
      </c>
      <c r="AV490" s="44">
        <v>100</v>
      </c>
      <c r="AW490" s="42">
        <v>50</v>
      </c>
      <c r="AX490" s="36" t="s">
        <v>1079</v>
      </c>
      <c r="AY490" s="42">
        <v>0.15</v>
      </c>
      <c r="AZ490" s="43">
        <v>7.5</v>
      </c>
      <c r="BA490" s="38"/>
      <c r="BB490" s="36"/>
      <c r="BC490" s="36"/>
    </row>
    <row r="491" spans="1:55" ht="15" customHeight="1">
      <c r="A491" s="38">
        <v>138495</v>
      </c>
      <c r="B491" s="37" t="s">
        <v>1073</v>
      </c>
      <c r="C491" s="39">
        <v>45385</v>
      </c>
      <c r="D491" s="39">
        <v>45386.485219907401</v>
      </c>
      <c r="E491" s="36" t="s">
        <v>6397</v>
      </c>
      <c r="F491" s="38">
        <v>1233</v>
      </c>
      <c r="G491" s="36" t="s">
        <v>6394</v>
      </c>
      <c r="H491" s="40">
        <v>40</v>
      </c>
      <c r="I491" s="36"/>
      <c r="J491" s="40">
        <v>0.12</v>
      </c>
      <c r="K491" s="41">
        <v>4.8</v>
      </c>
      <c r="L491" s="41">
        <v>0</v>
      </c>
      <c r="M491" s="41">
        <v>0</v>
      </c>
      <c r="N491" s="40">
        <v>40</v>
      </c>
      <c r="O491" s="36" t="s">
        <v>1079</v>
      </c>
      <c r="P491" s="40">
        <v>40</v>
      </c>
      <c r="Q491" s="41">
        <v>4.8</v>
      </c>
      <c r="R491" s="42">
        <v>0</v>
      </c>
      <c r="S491" s="43">
        <v>0</v>
      </c>
      <c r="T491" s="40"/>
      <c r="U491" s="38">
        <v>549</v>
      </c>
      <c r="V491" s="36" t="s">
        <v>1069</v>
      </c>
      <c r="W491" s="36" t="s">
        <v>901</v>
      </c>
      <c r="X491" s="36" t="s">
        <v>1068</v>
      </c>
      <c r="Y491" s="38">
        <v>320</v>
      </c>
      <c r="Z491" s="36" t="s">
        <v>2039</v>
      </c>
      <c r="AA491" s="38">
        <v>21</v>
      </c>
      <c r="AB491" s="36" t="s">
        <v>1108</v>
      </c>
      <c r="AC491" s="38">
        <v>57</v>
      </c>
      <c r="AD491" s="36" t="s">
        <v>1065</v>
      </c>
      <c r="AE491" s="36"/>
      <c r="AF491" s="36" t="s">
        <v>1064</v>
      </c>
      <c r="AG491" s="38">
        <v>51167</v>
      </c>
      <c r="AH491" s="38">
        <v>1437</v>
      </c>
      <c r="AI491" s="36" t="s">
        <v>2167</v>
      </c>
      <c r="AJ491" s="38"/>
      <c r="AK491" s="36"/>
      <c r="AL491" s="36" t="s">
        <v>6396</v>
      </c>
      <c r="AM491" s="36" t="s">
        <v>6395</v>
      </c>
      <c r="AN491" s="38">
        <v>52</v>
      </c>
      <c r="AO491" s="36" t="s">
        <v>1062</v>
      </c>
      <c r="AP491" s="36" t="s">
        <v>5256</v>
      </c>
      <c r="AQ491" s="36" t="s">
        <v>5255</v>
      </c>
      <c r="AR491" s="36" t="s">
        <v>5127</v>
      </c>
      <c r="AS491" s="38">
        <v>1233</v>
      </c>
      <c r="AT491" s="36" t="s">
        <v>6394</v>
      </c>
      <c r="AU491" s="42">
        <v>40</v>
      </c>
      <c r="AV491" s="44">
        <v>100</v>
      </c>
      <c r="AW491" s="42">
        <v>40</v>
      </c>
      <c r="AX491" s="36" t="s">
        <v>1079</v>
      </c>
      <c r="AY491" s="42">
        <v>0.12</v>
      </c>
      <c r="AZ491" s="43">
        <v>4.8</v>
      </c>
      <c r="BA491" s="38"/>
      <c r="BB491" s="36"/>
      <c r="BC491" s="36"/>
    </row>
    <row r="492" spans="1:55" ht="15" customHeight="1">
      <c r="A492" s="38">
        <v>138428</v>
      </c>
      <c r="B492" s="37" t="s">
        <v>1073</v>
      </c>
      <c r="C492" s="39">
        <v>45385</v>
      </c>
      <c r="D492" s="39">
        <v>45386.480902777803</v>
      </c>
      <c r="E492" s="36" t="s">
        <v>6393</v>
      </c>
      <c r="F492" s="38">
        <v>15864</v>
      </c>
      <c r="G492" s="36" t="s">
        <v>3327</v>
      </c>
      <c r="H492" s="40">
        <v>4</v>
      </c>
      <c r="I492" s="36"/>
      <c r="J492" s="40">
        <v>31.25</v>
      </c>
      <c r="K492" s="41">
        <v>125</v>
      </c>
      <c r="L492" s="41">
        <v>0</v>
      </c>
      <c r="M492" s="41">
        <v>0</v>
      </c>
      <c r="N492" s="40">
        <v>4</v>
      </c>
      <c r="O492" s="36" t="s">
        <v>1079</v>
      </c>
      <c r="P492" s="40">
        <v>4</v>
      </c>
      <c r="Q492" s="41">
        <v>125</v>
      </c>
      <c r="R492" s="42">
        <v>0</v>
      </c>
      <c r="S492" s="43">
        <v>0</v>
      </c>
      <c r="T492" s="40"/>
      <c r="U492" s="38">
        <v>549</v>
      </c>
      <c r="V492" s="36" t="s">
        <v>1069</v>
      </c>
      <c r="W492" s="36" t="s">
        <v>901</v>
      </c>
      <c r="X492" s="36" t="s">
        <v>1068</v>
      </c>
      <c r="Y492" s="38">
        <v>315</v>
      </c>
      <c r="Z492" s="36" t="s">
        <v>1220</v>
      </c>
      <c r="AA492" s="38">
        <v>21</v>
      </c>
      <c r="AB492" s="36" t="s">
        <v>1108</v>
      </c>
      <c r="AC492" s="38">
        <v>57</v>
      </c>
      <c r="AD492" s="36" t="s">
        <v>1065</v>
      </c>
      <c r="AE492" s="36" t="s">
        <v>6392</v>
      </c>
      <c r="AF492" s="36" t="s">
        <v>1064</v>
      </c>
      <c r="AG492" s="38">
        <v>51166</v>
      </c>
      <c r="AH492" s="38">
        <v>1437</v>
      </c>
      <c r="AI492" s="36" t="s">
        <v>2167</v>
      </c>
      <c r="AJ492" s="38"/>
      <c r="AK492" s="36"/>
      <c r="AL492" s="36" t="s">
        <v>6391</v>
      </c>
      <c r="AM492" s="36" t="s">
        <v>6390</v>
      </c>
      <c r="AN492" s="38">
        <v>52</v>
      </c>
      <c r="AO492" s="36" t="s">
        <v>1062</v>
      </c>
      <c r="AP492" s="36" t="s">
        <v>5256</v>
      </c>
      <c r="AQ492" s="36" t="s">
        <v>5255</v>
      </c>
      <c r="AR492" s="36" t="s">
        <v>5127</v>
      </c>
      <c r="AS492" s="38">
        <v>15864</v>
      </c>
      <c r="AT492" s="36" t="s">
        <v>3327</v>
      </c>
      <c r="AU492" s="42">
        <v>4</v>
      </c>
      <c r="AV492" s="44">
        <v>100</v>
      </c>
      <c r="AW492" s="42">
        <v>4</v>
      </c>
      <c r="AX492" s="36" t="s">
        <v>1079</v>
      </c>
      <c r="AY492" s="42">
        <v>31.25</v>
      </c>
      <c r="AZ492" s="43">
        <v>125</v>
      </c>
      <c r="BA492" s="38"/>
      <c r="BB492" s="36"/>
      <c r="BC492" s="36"/>
    </row>
    <row r="493" spans="1:55" ht="15" customHeight="1">
      <c r="A493" s="38">
        <v>138356</v>
      </c>
      <c r="B493" s="37" t="s">
        <v>1073</v>
      </c>
      <c r="C493" s="39">
        <v>45385</v>
      </c>
      <c r="D493" s="39">
        <v>45386.474062499998</v>
      </c>
      <c r="E493" s="36" t="s">
        <v>6389</v>
      </c>
      <c r="F493" s="38">
        <v>3299</v>
      </c>
      <c r="G493" s="36" t="s">
        <v>5461</v>
      </c>
      <c r="H493" s="40">
        <v>4</v>
      </c>
      <c r="I493" s="36"/>
      <c r="J493" s="40">
        <v>5.9</v>
      </c>
      <c r="K493" s="41">
        <v>23.6</v>
      </c>
      <c r="L493" s="41">
        <v>0</v>
      </c>
      <c r="M493" s="41">
        <v>0</v>
      </c>
      <c r="N493" s="40">
        <v>4</v>
      </c>
      <c r="O493" s="36" t="s">
        <v>1079</v>
      </c>
      <c r="P493" s="40">
        <v>4</v>
      </c>
      <c r="Q493" s="41">
        <v>23.6</v>
      </c>
      <c r="R493" s="42">
        <v>0</v>
      </c>
      <c r="S493" s="43">
        <v>0</v>
      </c>
      <c r="T493" s="40"/>
      <c r="U493" s="38">
        <v>549</v>
      </c>
      <c r="V493" s="36" t="s">
        <v>1069</v>
      </c>
      <c r="W493" s="36" t="s">
        <v>901</v>
      </c>
      <c r="X493" s="36" t="s">
        <v>1068</v>
      </c>
      <c r="Y493" s="38">
        <v>339</v>
      </c>
      <c r="Z493" s="36" t="s">
        <v>1109</v>
      </c>
      <c r="AA493" s="38">
        <v>9</v>
      </c>
      <c r="AB493" s="36" t="s">
        <v>1122</v>
      </c>
      <c r="AC493" s="38">
        <v>41</v>
      </c>
      <c r="AD493" s="36" t="s">
        <v>3222</v>
      </c>
      <c r="AE493" s="36" t="s">
        <v>6388</v>
      </c>
      <c r="AF493" s="36" t="s">
        <v>1064</v>
      </c>
      <c r="AG493" s="38">
        <v>51164</v>
      </c>
      <c r="AH493" s="38">
        <v>1362</v>
      </c>
      <c r="AI493" s="36" t="s">
        <v>1188</v>
      </c>
      <c r="AJ493" s="38"/>
      <c r="AK493" s="36"/>
      <c r="AL493" s="36" t="s">
        <v>6387</v>
      </c>
      <c r="AM493" s="36" t="s">
        <v>6386</v>
      </c>
      <c r="AN493" s="38">
        <v>52</v>
      </c>
      <c r="AO493" s="36" t="s">
        <v>1062</v>
      </c>
      <c r="AP493" s="36" t="s">
        <v>1262</v>
      </c>
      <c r="AQ493" s="36" t="s">
        <v>1261</v>
      </c>
      <c r="AR493" s="36" t="s">
        <v>1260</v>
      </c>
      <c r="AS493" s="38">
        <v>3299</v>
      </c>
      <c r="AT493" s="36" t="s">
        <v>5461</v>
      </c>
      <c r="AU493" s="42">
        <v>4</v>
      </c>
      <c r="AV493" s="44">
        <v>100</v>
      </c>
      <c r="AW493" s="42">
        <v>4</v>
      </c>
      <c r="AX493" s="36" t="s">
        <v>1079</v>
      </c>
      <c r="AY493" s="42">
        <v>5.9</v>
      </c>
      <c r="AZ493" s="43">
        <v>23.6</v>
      </c>
      <c r="BA493" s="38"/>
      <c r="BB493" s="36"/>
      <c r="BC493" s="36"/>
    </row>
    <row r="494" spans="1:55" ht="15" customHeight="1">
      <c r="A494" s="38">
        <v>138337</v>
      </c>
      <c r="B494" s="37" t="s">
        <v>1073</v>
      </c>
      <c r="C494" s="39">
        <v>45384</v>
      </c>
      <c r="D494" s="39">
        <v>45386.469583333303</v>
      </c>
      <c r="E494" s="36" t="s">
        <v>6384</v>
      </c>
      <c r="F494" s="38">
        <v>11438</v>
      </c>
      <c r="G494" s="36" t="s">
        <v>6385</v>
      </c>
      <c r="H494" s="40">
        <v>1</v>
      </c>
      <c r="I494" s="36"/>
      <c r="J494" s="40">
        <v>61.6</v>
      </c>
      <c r="K494" s="41">
        <v>61.6</v>
      </c>
      <c r="L494" s="41">
        <v>0</v>
      </c>
      <c r="M494" s="41">
        <v>0</v>
      </c>
      <c r="N494" s="40">
        <v>1</v>
      </c>
      <c r="O494" s="36" t="s">
        <v>1079</v>
      </c>
      <c r="P494" s="40">
        <v>1</v>
      </c>
      <c r="Q494" s="41">
        <v>61.6</v>
      </c>
      <c r="R494" s="42">
        <v>0</v>
      </c>
      <c r="S494" s="43">
        <v>0</v>
      </c>
      <c r="T494" s="40"/>
      <c r="U494" s="38">
        <v>549</v>
      </c>
      <c r="V494" s="36" t="s">
        <v>1069</v>
      </c>
      <c r="W494" s="36" t="s">
        <v>901</v>
      </c>
      <c r="X494" s="36" t="s">
        <v>1068</v>
      </c>
      <c r="Y494" s="38">
        <v>423</v>
      </c>
      <c r="Z494" s="36" t="s">
        <v>1351</v>
      </c>
      <c r="AA494" s="38">
        <v>21</v>
      </c>
      <c r="AB494" s="36" t="s">
        <v>1108</v>
      </c>
      <c r="AC494" s="38">
        <v>57</v>
      </c>
      <c r="AD494" s="36" t="s">
        <v>1065</v>
      </c>
      <c r="AE494" s="36"/>
      <c r="AF494" s="36" t="s">
        <v>1064</v>
      </c>
      <c r="AG494" s="38">
        <v>51160</v>
      </c>
      <c r="AH494" s="38">
        <v>1353</v>
      </c>
      <c r="AI494" s="36" t="s">
        <v>1430</v>
      </c>
      <c r="AJ494" s="38"/>
      <c r="AK494" s="36"/>
      <c r="AL494" s="36" t="s">
        <v>3629</v>
      </c>
      <c r="AM494" s="36" t="s">
        <v>6382</v>
      </c>
      <c r="AN494" s="38">
        <v>52</v>
      </c>
      <c r="AO494" s="36" t="s">
        <v>1062</v>
      </c>
      <c r="AP494" s="36" t="s">
        <v>4416</v>
      </c>
      <c r="AQ494" s="36" t="s">
        <v>4330</v>
      </c>
      <c r="AR494" s="36" t="s">
        <v>1075</v>
      </c>
      <c r="AS494" s="38">
        <v>11438</v>
      </c>
      <c r="AT494" s="36" t="s">
        <v>6385</v>
      </c>
      <c r="AU494" s="42">
        <v>1</v>
      </c>
      <c r="AV494" s="44">
        <v>100</v>
      </c>
      <c r="AW494" s="42">
        <v>1</v>
      </c>
      <c r="AX494" s="36" t="s">
        <v>1079</v>
      </c>
      <c r="AY494" s="42">
        <v>61.6</v>
      </c>
      <c r="AZ494" s="43">
        <v>61.6</v>
      </c>
      <c r="BA494" s="38"/>
      <c r="BB494" s="36"/>
      <c r="BC494" s="36"/>
    </row>
    <row r="495" spans="1:55" ht="15" customHeight="1">
      <c r="A495" s="38">
        <v>138336</v>
      </c>
      <c r="B495" s="37" t="s">
        <v>1073</v>
      </c>
      <c r="C495" s="39">
        <v>45384</v>
      </c>
      <c r="D495" s="39">
        <v>45386.469571759299</v>
      </c>
      <c r="E495" s="36" t="s">
        <v>6384</v>
      </c>
      <c r="F495" s="38">
        <v>6373</v>
      </c>
      <c r="G495" s="36" t="s">
        <v>4714</v>
      </c>
      <c r="H495" s="40">
        <v>5</v>
      </c>
      <c r="I495" s="36"/>
      <c r="J495" s="40">
        <v>116.4</v>
      </c>
      <c r="K495" s="41">
        <v>582</v>
      </c>
      <c r="L495" s="41">
        <v>0</v>
      </c>
      <c r="M495" s="41">
        <v>0</v>
      </c>
      <c r="N495" s="40">
        <v>5</v>
      </c>
      <c r="O495" s="36" t="s">
        <v>1079</v>
      </c>
      <c r="P495" s="40">
        <v>5</v>
      </c>
      <c r="Q495" s="41">
        <v>582</v>
      </c>
      <c r="R495" s="42">
        <v>0</v>
      </c>
      <c r="S495" s="43">
        <v>0</v>
      </c>
      <c r="T495" s="40"/>
      <c r="U495" s="38">
        <v>549</v>
      </c>
      <c r="V495" s="36" t="s">
        <v>1069</v>
      </c>
      <c r="W495" s="36" t="s">
        <v>901</v>
      </c>
      <c r="X495" s="36" t="s">
        <v>1068</v>
      </c>
      <c r="Y495" s="38">
        <v>323</v>
      </c>
      <c r="Z495" s="36" t="s">
        <v>1084</v>
      </c>
      <c r="AA495" s="38">
        <v>21</v>
      </c>
      <c r="AB495" s="36" t="s">
        <v>1108</v>
      </c>
      <c r="AC495" s="38">
        <v>57</v>
      </c>
      <c r="AD495" s="36" t="s">
        <v>1065</v>
      </c>
      <c r="AE495" s="36" t="s">
        <v>6383</v>
      </c>
      <c r="AF495" s="36" t="s">
        <v>1064</v>
      </c>
      <c r="AG495" s="38">
        <v>51160</v>
      </c>
      <c r="AH495" s="38">
        <v>1353</v>
      </c>
      <c r="AI495" s="36" t="s">
        <v>1430</v>
      </c>
      <c r="AJ495" s="38"/>
      <c r="AK495" s="36"/>
      <c r="AL495" s="36" t="s">
        <v>3629</v>
      </c>
      <c r="AM495" s="36" t="s">
        <v>6382</v>
      </c>
      <c r="AN495" s="38">
        <v>52</v>
      </c>
      <c r="AO495" s="36" t="s">
        <v>1062</v>
      </c>
      <c r="AP495" s="36" t="s">
        <v>4416</v>
      </c>
      <c r="AQ495" s="36" t="s">
        <v>4330</v>
      </c>
      <c r="AR495" s="36" t="s">
        <v>1075</v>
      </c>
      <c r="AS495" s="38">
        <v>6373</v>
      </c>
      <c r="AT495" s="36" t="s">
        <v>4714</v>
      </c>
      <c r="AU495" s="42">
        <v>5</v>
      </c>
      <c r="AV495" s="44">
        <v>100</v>
      </c>
      <c r="AW495" s="42">
        <v>5</v>
      </c>
      <c r="AX495" s="36" t="s">
        <v>1079</v>
      </c>
      <c r="AY495" s="42">
        <v>116.4</v>
      </c>
      <c r="AZ495" s="43">
        <v>582</v>
      </c>
      <c r="BA495" s="38"/>
      <c r="BB495" s="36"/>
      <c r="BC495" s="36"/>
    </row>
    <row r="496" spans="1:55" ht="15" customHeight="1">
      <c r="A496" s="38">
        <v>137564</v>
      </c>
      <c r="B496" s="37" t="s">
        <v>1073</v>
      </c>
      <c r="C496" s="39">
        <v>45372</v>
      </c>
      <c r="D496" s="39">
        <v>45384.661238425899</v>
      </c>
      <c r="E496" s="36" t="s">
        <v>6381</v>
      </c>
      <c r="F496" s="38">
        <v>18988</v>
      </c>
      <c r="G496" s="36" t="s">
        <v>6378</v>
      </c>
      <c r="H496" s="40">
        <v>1</v>
      </c>
      <c r="I496" s="36"/>
      <c r="J496" s="40">
        <v>150</v>
      </c>
      <c r="K496" s="41">
        <v>150</v>
      </c>
      <c r="L496" s="41">
        <v>0</v>
      </c>
      <c r="M496" s="41">
        <v>0</v>
      </c>
      <c r="N496" s="40">
        <v>1</v>
      </c>
      <c r="O496" s="36" t="s">
        <v>1079</v>
      </c>
      <c r="P496" s="40">
        <v>1</v>
      </c>
      <c r="Q496" s="41">
        <v>150</v>
      </c>
      <c r="R496" s="42">
        <v>0</v>
      </c>
      <c r="S496" s="43">
        <v>0</v>
      </c>
      <c r="T496" s="40"/>
      <c r="U496" s="38">
        <v>549</v>
      </c>
      <c r="V496" s="36" t="s">
        <v>1069</v>
      </c>
      <c r="W496" s="36" t="s">
        <v>901</v>
      </c>
      <c r="X496" s="36" t="s">
        <v>1068</v>
      </c>
      <c r="Y496" s="38">
        <v>414</v>
      </c>
      <c r="Z496" s="36" t="s">
        <v>1256</v>
      </c>
      <c r="AA496" s="38">
        <v>9</v>
      </c>
      <c r="AB496" s="36" t="s">
        <v>1122</v>
      </c>
      <c r="AC496" s="38">
        <v>41</v>
      </c>
      <c r="AD496" s="36" t="s">
        <v>3222</v>
      </c>
      <c r="AE496" s="36"/>
      <c r="AF496" s="36" t="s">
        <v>1064</v>
      </c>
      <c r="AG496" s="38">
        <v>51109</v>
      </c>
      <c r="AH496" s="38">
        <v>13506</v>
      </c>
      <c r="AI496" s="36" t="s">
        <v>6085</v>
      </c>
      <c r="AJ496" s="38"/>
      <c r="AK496" s="36"/>
      <c r="AL496" s="36" t="s">
        <v>6380</v>
      </c>
      <c r="AM496" s="36" t="s">
        <v>6379</v>
      </c>
      <c r="AN496" s="38">
        <v>52</v>
      </c>
      <c r="AO496" s="36" t="s">
        <v>1062</v>
      </c>
      <c r="AP496" s="36" t="s">
        <v>1262</v>
      </c>
      <c r="AQ496" s="36" t="s">
        <v>1261</v>
      </c>
      <c r="AR496" s="36" t="s">
        <v>1260</v>
      </c>
      <c r="AS496" s="38">
        <v>18988</v>
      </c>
      <c r="AT496" s="36" t="s">
        <v>6378</v>
      </c>
      <c r="AU496" s="42">
        <v>1</v>
      </c>
      <c r="AV496" s="44">
        <v>100</v>
      </c>
      <c r="AW496" s="42">
        <v>1</v>
      </c>
      <c r="AX496" s="36" t="s">
        <v>1079</v>
      </c>
      <c r="AY496" s="42">
        <v>150</v>
      </c>
      <c r="AZ496" s="43">
        <v>150</v>
      </c>
      <c r="BA496" s="38"/>
      <c r="BB496" s="36"/>
      <c r="BC496" s="36"/>
    </row>
    <row r="497" spans="1:55" ht="15" customHeight="1">
      <c r="A497" s="38">
        <v>136916</v>
      </c>
      <c r="B497" s="37" t="s">
        <v>1073</v>
      </c>
      <c r="C497" s="39">
        <v>45379</v>
      </c>
      <c r="D497" s="39">
        <v>45383.6780208333</v>
      </c>
      <c r="E497" s="36" t="s">
        <v>6377</v>
      </c>
      <c r="F497" s="38">
        <v>11166</v>
      </c>
      <c r="G497" s="36" t="s">
        <v>1416</v>
      </c>
      <c r="H497" s="40">
        <v>1</v>
      </c>
      <c r="I497" s="36"/>
      <c r="J497" s="40">
        <v>420</v>
      </c>
      <c r="K497" s="41">
        <v>420</v>
      </c>
      <c r="L497" s="41">
        <v>0</v>
      </c>
      <c r="M497" s="41">
        <v>0</v>
      </c>
      <c r="N497" s="40">
        <v>1</v>
      </c>
      <c r="O497" s="36" t="s">
        <v>1079</v>
      </c>
      <c r="P497" s="40">
        <v>1</v>
      </c>
      <c r="Q497" s="41">
        <v>420</v>
      </c>
      <c r="R497" s="42">
        <v>0</v>
      </c>
      <c r="S497" s="43">
        <v>0</v>
      </c>
      <c r="T497" s="40"/>
      <c r="U497" s="38">
        <v>549</v>
      </c>
      <c r="V497" s="36" t="s">
        <v>1069</v>
      </c>
      <c r="W497" s="36" t="s">
        <v>901</v>
      </c>
      <c r="X497" s="36" t="s">
        <v>1068</v>
      </c>
      <c r="Y497" s="38">
        <v>422</v>
      </c>
      <c r="Z497" s="36" t="s">
        <v>1067</v>
      </c>
      <c r="AA497" s="38">
        <v>21</v>
      </c>
      <c r="AB497" s="36" t="s">
        <v>1108</v>
      </c>
      <c r="AC497" s="38">
        <v>57</v>
      </c>
      <c r="AD497" s="36" t="s">
        <v>1065</v>
      </c>
      <c r="AE497" s="36"/>
      <c r="AF497" s="36" t="s">
        <v>1064</v>
      </c>
      <c r="AG497" s="38">
        <v>51036</v>
      </c>
      <c r="AH497" s="38">
        <v>1292</v>
      </c>
      <c r="AI497" s="36" t="s">
        <v>1127</v>
      </c>
      <c r="AJ497" s="38"/>
      <c r="AK497" s="36"/>
      <c r="AL497" s="36" t="s">
        <v>4979</v>
      </c>
      <c r="AM497" s="36" t="s">
        <v>6376</v>
      </c>
      <c r="AN497" s="38">
        <v>52</v>
      </c>
      <c r="AO497" s="36" t="s">
        <v>1062</v>
      </c>
      <c r="AP497" s="36" t="s">
        <v>4331</v>
      </c>
      <c r="AQ497" s="36" t="s">
        <v>4330</v>
      </c>
      <c r="AR497" s="36" t="s">
        <v>1320</v>
      </c>
      <c r="AS497" s="38">
        <v>11166</v>
      </c>
      <c r="AT497" s="36" t="s">
        <v>1416</v>
      </c>
      <c r="AU497" s="42">
        <v>1</v>
      </c>
      <c r="AV497" s="44">
        <v>100</v>
      </c>
      <c r="AW497" s="42">
        <v>1</v>
      </c>
      <c r="AX497" s="36" t="s">
        <v>1079</v>
      </c>
      <c r="AY497" s="42">
        <v>420</v>
      </c>
      <c r="AZ497" s="43">
        <v>420</v>
      </c>
      <c r="BA497" s="38"/>
      <c r="BB497" s="36"/>
      <c r="BC497" s="36"/>
    </row>
    <row r="498" spans="1:55" ht="15" customHeight="1">
      <c r="A498" s="38">
        <v>136913</v>
      </c>
      <c r="B498" s="37" t="s">
        <v>1073</v>
      </c>
      <c r="C498" s="39">
        <v>45378</v>
      </c>
      <c r="D498" s="39">
        <v>45383.674594907403</v>
      </c>
      <c r="E498" s="36" t="s">
        <v>655</v>
      </c>
      <c r="F498" s="38">
        <v>2943</v>
      </c>
      <c r="G498" s="36" t="s">
        <v>6372</v>
      </c>
      <c r="H498" s="40">
        <v>0.44900000000000001</v>
      </c>
      <c r="I498" s="36"/>
      <c r="J498" s="40">
        <v>556.79290000000003</v>
      </c>
      <c r="K498" s="41">
        <v>250</v>
      </c>
      <c r="L498" s="41">
        <v>0</v>
      </c>
      <c r="M498" s="41">
        <v>0</v>
      </c>
      <c r="N498" s="40">
        <v>0.44900000000000001</v>
      </c>
      <c r="O498" s="36" t="s">
        <v>1136</v>
      </c>
      <c r="P498" s="40">
        <v>0.44900000000000001</v>
      </c>
      <c r="Q498" s="41">
        <v>250</v>
      </c>
      <c r="R498" s="42">
        <v>0</v>
      </c>
      <c r="S498" s="43">
        <v>0</v>
      </c>
      <c r="T498" s="40"/>
      <c r="U498" s="38">
        <v>549</v>
      </c>
      <c r="V498" s="36" t="s">
        <v>1069</v>
      </c>
      <c r="W498" s="36" t="s">
        <v>901</v>
      </c>
      <c r="X498" s="36" t="s">
        <v>1068</v>
      </c>
      <c r="Y498" s="38">
        <v>331</v>
      </c>
      <c r="Z498" s="36" t="s">
        <v>2674</v>
      </c>
      <c r="AA498" s="38">
        <v>21</v>
      </c>
      <c r="AB498" s="36" t="s">
        <v>1108</v>
      </c>
      <c r="AC498" s="38">
        <v>57</v>
      </c>
      <c r="AD498" s="36" t="s">
        <v>1065</v>
      </c>
      <c r="AE498" s="36" t="s">
        <v>6375</v>
      </c>
      <c r="AF498" s="36" t="s">
        <v>1064</v>
      </c>
      <c r="AG498" s="38">
        <v>51035</v>
      </c>
      <c r="AH498" s="38">
        <v>9286</v>
      </c>
      <c r="AI498" s="36" t="s">
        <v>3375</v>
      </c>
      <c r="AJ498" s="38"/>
      <c r="AK498" s="36"/>
      <c r="AL498" s="36" t="s">
        <v>6374</v>
      </c>
      <c r="AM498" s="36" t="s">
        <v>6373</v>
      </c>
      <c r="AN498" s="38">
        <v>52</v>
      </c>
      <c r="AO498" s="36" t="s">
        <v>1062</v>
      </c>
      <c r="AP498" s="36" t="s">
        <v>4416</v>
      </c>
      <c r="AQ498" s="36" t="s">
        <v>4330</v>
      </c>
      <c r="AR498" s="36" t="s">
        <v>1075</v>
      </c>
      <c r="AS498" s="38">
        <v>2943</v>
      </c>
      <c r="AT498" s="36" t="s">
        <v>6372</v>
      </c>
      <c r="AU498" s="42">
        <v>0.44900000000000001</v>
      </c>
      <c r="AV498" s="44">
        <v>100</v>
      </c>
      <c r="AW498" s="42">
        <v>0.44900000000000001</v>
      </c>
      <c r="AX498" s="36" t="s">
        <v>1136</v>
      </c>
      <c r="AY498" s="42">
        <v>556.79290000000003</v>
      </c>
      <c r="AZ498" s="43">
        <v>250</v>
      </c>
      <c r="BA498" s="38"/>
      <c r="BB498" s="36"/>
      <c r="BC498" s="36"/>
    </row>
    <row r="499" spans="1:55" ht="15" customHeight="1">
      <c r="A499" s="38">
        <v>136895</v>
      </c>
      <c r="B499" s="37" t="s">
        <v>1073</v>
      </c>
      <c r="C499" s="39">
        <v>45376</v>
      </c>
      <c r="D499" s="39">
        <v>45383.667430555601</v>
      </c>
      <c r="E499" s="36" t="s">
        <v>6371</v>
      </c>
      <c r="F499" s="38">
        <v>3660</v>
      </c>
      <c r="G499" s="36" t="s">
        <v>1295</v>
      </c>
      <c r="H499" s="40">
        <v>2</v>
      </c>
      <c r="I499" s="36"/>
      <c r="J499" s="40">
        <v>14</v>
      </c>
      <c r="K499" s="41">
        <v>28</v>
      </c>
      <c r="L499" s="41">
        <v>0</v>
      </c>
      <c r="M499" s="41">
        <v>0</v>
      </c>
      <c r="N499" s="40">
        <v>2</v>
      </c>
      <c r="O499" s="36" t="s">
        <v>1079</v>
      </c>
      <c r="P499" s="40">
        <v>2</v>
      </c>
      <c r="Q499" s="41">
        <v>28</v>
      </c>
      <c r="R499" s="42">
        <v>0</v>
      </c>
      <c r="S499" s="43">
        <v>0</v>
      </c>
      <c r="T499" s="40"/>
      <c r="U499" s="38">
        <v>549</v>
      </c>
      <c r="V499" s="36" t="s">
        <v>1069</v>
      </c>
      <c r="W499" s="36" t="s">
        <v>901</v>
      </c>
      <c r="X499" s="36" t="s">
        <v>1068</v>
      </c>
      <c r="Y499" s="38">
        <v>323</v>
      </c>
      <c r="Z499" s="36" t="s">
        <v>1084</v>
      </c>
      <c r="AA499" s="38">
        <v>21</v>
      </c>
      <c r="AB499" s="36" t="s">
        <v>1108</v>
      </c>
      <c r="AC499" s="38">
        <v>57</v>
      </c>
      <c r="AD499" s="36" t="s">
        <v>1065</v>
      </c>
      <c r="AE499" s="36"/>
      <c r="AF499" s="36" t="s">
        <v>1064</v>
      </c>
      <c r="AG499" s="38">
        <v>51034</v>
      </c>
      <c r="AH499" s="38">
        <v>1525</v>
      </c>
      <c r="AI499" s="36" t="s">
        <v>1460</v>
      </c>
      <c r="AJ499" s="38"/>
      <c r="AK499" s="36"/>
      <c r="AL499" s="36" t="s">
        <v>6370</v>
      </c>
      <c r="AM499" s="36" t="s">
        <v>6369</v>
      </c>
      <c r="AN499" s="38">
        <v>52</v>
      </c>
      <c r="AO499" s="36" t="s">
        <v>1062</v>
      </c>
      <c r="AP499" s="36" t="s">
        <v>1262</v>
      </c>
      <c r="AQ499" s="36" t="s">
        <v>1261</v>
      </c>
      <c r="AR499" s="36" t="s">
        <v>1260</v>
      </c>
      <c r="AS499" s="38">
        <v>3660</v>
      </c>
      <c r="AT499" s="36" t="s">
        <v>1295</v>
      </c>
      <c r="AU499" s="42">
        <v>2</v>
      </c>
      <c r="AV499" s="44">
        <v>100</v>
      </c>
      <c r="AW499" s="42">
        <v>2</v>
      </c>
      <c r="AX499" s="36" t="s">
        <v>1079</v>
      </c>
      <c r="AY499" s="42">
        <v>14</v>
      </c>
      <c r="AZ499" s="43">
        <v>28</v>
      </c>
      <c r="BA499" s="38"/>
      <c r="BB499" s="36"/>
      <c r="BC499" s="36"/>
    </row>
    <row r="500" spans="1:55" ht="15" customHeight="1">
      <c r="A500" s="38">
        <v>136894</v>
      </c>
      <c r="B500" s="37" t="s">
        <v>1073</v>
      </c>
      <c r="C500" s="39">
        <v>45376</v>
      </c>
      <c r="D500" s="39">
        <v>45383.667430555601</v>
      </c>
      <c r="E500" s="36" t="s">
        <v>6371</v>
      </c>
      <c r="F500" s="38">
        <v>3431</v>
      </c>
      <c r="G500" s="36" t="s">
        <v>2815</v>
      </c>
      <c r="H500" s="40">
        <v>50</v>
      </c>
      <c r="I500" s="36"/>
      <c r="J500" s="40">
        <v>1.38</v>
      </c>
      <c r="K500" s="41">
        <v>69</v>
      </c>
      <c r="L500" s="41">
        <v>0</v>
      </c>
      <c r="M500" s="41">
        <v>0</v>
      </c>
      <c r="N500" s="40">
        <v>50</v>
      </c>
      <c r="O500" s="36" t="s">
        <v>1079</v>
      </c>
      <c r="P500" s="40">
        <v>50</v>
      </c>
      <c r="Q500" s="41">
        <v>69</v>
      </c>
      <c r="R500" s="42">
        <v>0</v>
      </c>
      <c r="S500" s="43">
        <v>0</v>
      </c>
      <c r="T500" s="40"/>
      <c r="U500" s="38">
        <v>549</v>
      </c>
      <c r="V500" s="36" t="s">
        <v>1069</v>
      </c>
      <c r="W500" s="36" t="s">
        <v>901</v>
      </c>
      <c r="X500" s="36" t="s">
        <v>1068</v>
      </c>
      <c r="Y500" s="38">
        <v>340</v>
      </c>
      <c r="Z500" s="36" t="s">
        <v>1209</v>
      </c>
      <c r="AA500" s="38">
        <v>21</v>
      </c>
      <c r="AB500" s="36" t="s">
        <v>1108</v>
      </c>
      <c r="AC500" s="38">
        <v>57</v>
      </c>
      <c r="AD500" s="36" t="s">
        <v>1065</v>
      </c>
      <c r="AE500" s="36"/>
      <c r="AF500" s="36" t="s">
        <v>1064</v>
      </c>
      <c r="AG500" s="38">
        <v>51034</v>
      </c>
      <c r="AH500" s="38">
        <v>1525</v>
      </c>
      <c r="AI500" s="36" t="s">
        <v>1460</v>
      </c>
      <c r="AJ500" s="38"/>
      <c r="AK500" s="36"/>
      <c r="AL500" s="36" t="s">
        <v>6370</v>
      </c>
      <c r="AM500" s="36" t="s">
        <v>6369</v>
      </c>
      <c r="AN500" s="38">
        <v>52</v>
      </c>
      <c r="AO500" s="36" t="s">
        <v>1062</v>
      </c>
      <c r="AP500" s="36" t="s">
        <v>1262</v>
      </c>
      <c r="AQ500" s="36" t="s">
        <v>1261</v>
      </c>
      <c r="AR500" s="36" t="s">
        <v>1260</v>
      </c>
      <c r="AS500" s="38">
        <v>3431</v>
      </c>
      <c r="AT500" s="36" t="s">
        <v>2815</v>
      </c>
      <c r="AU500" s="42">
        <v>50</v>
      </c>
      <c r="AV500" s="44">
        <v>100</v>
      </c>
      <c r="AW500" s="42">
        <v>50</v>
      </c>
      <c r="AX500" s="36" t="s">
        <v>1079</v>
      </c>
      <c r="AY500" s="42">
        <v>1.38</v>
      </c>
      <c r="AZ500" s="43">
        <v>69</v>
      </c>
      <c r="BA500" s="38"/>
      <c r="BB500" s="36"/>
      <c r="BC500" s="36"/>
    </row>
    <row r="501" spans="1:55" ht="15" customHeight="1">
      <c r="A501" s="38">
        <v>136893</v>
      </c>
      <c r="B501" s="37" t="s">
        <v>1073</v>
      </c>
      <c r="C501" s="39">
        <v>45376</v>
      </c>
      <c r="D501" s="39">
        <v>45383.667418981502</v>
      </c>
      <c r="E501" s="36" t="s">
        <v>6371</v>
      </c>
      <c r="F501" s="38">
        <v>3414</v>
      </c>
      <c r="G501" s="36" t="s">
        <v>1388</v>
      </c>
      <c r="H501" s="40">
        <v>50</v>
      </c>
      <c r="I501" s="36"/>
      <c r="J501" s="40">
        <v>1.38</v>
      </c>
      <c r="K501" s="41">
        <v>69</v>
      </c>
      <c r="L501" s="41">
        <v>0</v>
      </c>
      <c r="M501" s="41">
        <v>0</v>
      </c>
      <c r="N501" s="40">
        <v>50</v>
      </c>
      <c r="O501" s="36" t="s">
        <v>1079</v>
      </c>
      <c r="P501" s="40">
        <v>50</v>
      </c>
      <c r="Q501" s="41">
        <v>69</v>
      </c>
      <c r="R501" s="42">
        <v>0</v>
      </c>
      <c r="S501" s="43">
        <v>0</v>
      </c>
      <c r="T501" s="40"/>
      <c r="U501" s="38">
        <v>549</v>
      </c>
      <c r="V501" s="36" t="s">
        <v>1069</v>
      </c>
      <c r="W501" s="36" t="s">
        <v>901</v>
      </c>
      <c r="X501" s="36" t="s">
        <v>1068</v>
      </c>
      <c r="Y501" s="38">
        <v>340</v>
      </c>
      <c r="Z501" s="36" t="s">
        <v>1209</v>
      </c>
      <c r="AA501" s="38">
        <v>21</v>
      </c>
      <c r="AB501" s="36" t="s">
        <v>1108</v>
      </c>
      <c r="AC501" s="38">
        <v>57</v>
      </c>
      <c r="AD501" s="36" t="s">
        <v>1065</v>
      </c>
      <c r="AE501" s="36"/>
      <c r="AF501" s="36" t="s">
        <v>1064</v>
      </c>
      <c r="AG501" s="38">
        <v>51034</v>
      </c>
      <c r="AH501" s="38">
        <v>1525</v>
      </c>
      <c r="AI501" s="36" t="s">
        <v>1460</v>
      </c>
      <c r="AJ501" s="38"/>
      <c r="AK501" s="36"/>
      <c r="AL501" s="36" t="s">
        <v>6370</v>
      </c>
      <c r="AM501" s="36" t="s">
        <v>6369</v>
      </c>
      <c r="AN501" s="38">
        <v>52</v>
      </c>
      <c r="AO501" s="36" t="s">
        <v>1062</v>
      </c>
      <c r="AP501" s="36" t="s">
        <v>1262</v>
      </c>
      <c r="AQ501" s="36" t="s">
        <v>1261</v>
      </c>
      <c r="AR501" s="36" t="s">
        <v>1260</v>
      </c>
      <c r="AS501" s="38">
        <v>3414</v>
      </c>
      <c r="AT501" s="36" t="s">
        <v>1388</v>
      </c>
      <c r="AU501" s="42">
        <v>50</v>
      </c>
      <c r="AV501" s="44">
        <v>100</v>
      </c>
      <c r="AW501" s="42">
        <v>50</v>
      </c>
      <c r="AX501" s="36" t="s">
        <v>1079</v>
      </c>
      <c r="AY501" s="42">
        <v>1.38</v>
      </c>
      <c r="AZ501" s="43">
        <v>69</v>
      </c>
      <c r="BA501" s="38"/>
      <c r="BB501" s="36"/>
      <c r="BC501" s="36"/>
    </row>
    <row r="502" spans="1:55" ht="15" customHeight="1">
      <c r="A502" s="38">
        <v>136565</v>
      </c>
      <c r="B502" s="37" t="s">
        <v>1073</v>
      </c>
      <c r="C502" s="39">
        <v>45376</v>
      </c>
      <c r="D502" s="39">
        <v>45379.803356481498</v>
      </c>
      <c r="E502" s="36" t="s">
        <v>6361</v>
      </c>
      <c r="F502" s="38">
        <v>19073</v>
      </c>
      <c r="G502" s="36" t="s">
        <v>6367</v>
      </c>
      <c r="H502" s="40">
        <v>8</v>
      </c>
      <c r="I502" s="36"/>
      <c r="J502" s="40">
        <v>0.17</v>
      </c>
      <c r="K502" s="41">
        <v>1.36</v>
      </c>
      <c r="L502" s="41">
        <v>0</v>
      </c>
      <c r="M502" s="41">
        <v>0</v>
      </c>
      <c r="N502" s="40">
        <v>8</v>
      </c>
      <c r="O502" s="36" t="s">
        <v>1079</v>
      </c>
      <c r="P502" s="40">
        <v>8</v>
      </c>
      <c r="Q502" s="41">
        <v>1.36</v>
      </c>
      <c r="R502" s="42">
        <v>0</v>
      </c>
      <c r="S502" s="43">
        <v>0</v>
      </c>
      <c r="T502" s="40"/>
      <c r="U502" s="38">
        <v>549</v>
      </c>
      <c r="V502" s="36" t="s">
        <v>1069</v>
      </c>
      <c r="W502" s="36" t="s">
        <v>901</v>
      </c>
      <c r="X502" s="36" t="s">
        <v>1068</v>
      </c>
      <c r="Y502" s="38">
        <v>320</v>
      </c>
      <c r="Z502" s="36" t="s">
        <v>2039</v>
      </c>
      <c r="AA502" s="38">
        <v>9</v>
      </c>
      <c r="AB502" s="36" t="s">
        <v>1122</v>
      </c>
      <c r="AC502" s="38">
        <v>41</v>
      </c>
      <c r="AD502" s="36" t="s">
        <v>3222</v>
      </c>
      <c r="AE502" s="36" t="s">
        <v>6368</v>
      </c>
      <c r="AF502" s="36" t="s">
        <v>1064</v>
      </c>
      <c r="AG502" s="38">
        <v>51014</v>
      </c>
      <c r="AH502" s="38">
        <v>1353</v>
      </c>
      <c r="AI502" s="36" t="s">
        <v>1430</v>
      </c>
      <c r="AJ502" s="38"/>
      <c r="AK502" s="36"/>
      <c r="AL502" s="36" t="s">
        <v>6360</v>
      </c>
      <c r="AM502" s="36" t="s">
        <v>6359</v>
      </c>
      <c r="AN502" s="38">
        <v>52</v>
      </c>
      <c r="AO502" s="36" t="s">
        <v>1062</v>
      </c>
      <c r="AP502" s="36" t="s">
        <v>1262</v>
      </c>
      <c r="AQ502" s="36" t="s">
        <v>1261</v>
      </c>
      <c r="AR502" s="36" t="s">
        <v>1260</v>
      </c>
      <c r="AS502" s="38">
        <v>19073</v>
      </c>
      <c r="AT502" s="36" t="s">
        <v>6367</v>
      </c>
      <c r="AU502" s="42">
        <v>8</v>
      </c>
      <c r="AV502" s="44">
        <v>100</v>
      </c>
      <c r="AW502" s="42">
        <v>8</v>
      </c>
      <c r="AX502" s="36" t="s">
        <v>1079</v>
      </c>
      <c r="AY502" s="42">
        <v>0.17</v>
      </c>
      <c r="AZ502" s="43">
        <v>1.36</v>
      </c>
      <c r="BA502" s="38"/>
      <c r="BB502" s="36"/>
      <c r="BC502" s="36"/>
    </row>
    <row r="503" spans="1:55" ht="15" customHeight="1">
      <c r="A503" s="38">
        <v>136564</v>
      </c>
      <c r="B503" s="37" t="s">
        <v>1073</v>
      </c>
      <c r="C503" s="39">
        <v>45376</v>
      </c>
      <c r="D503" s="39">
        <v>45379.803356481498</v>
      </c>
      <c r="E503" s="36" t="s">
        <v>6361</v>
      </c>
      <c r="F503" s="38">
        <v>18439</v>
      </c>
      <c r="G503" s="36" t="s">
        <v>5376</v>
      </c>
      <c r="H503" s="40">
        <v>2</v>
      </c>
      <c r="I503" s="36"/>
      <c r="J503" s="40">
        <v>6.3</v>
      </c>
      <c r="K503" s="41">
        <v>12.6</v>
      </c>
      <c r="L503" s="41">
        <v>0</v>
      </c>
      <c r="M503" s="41">
        <v>0</v>
      </c>
      <c r="N503" s="40">
        <v>2</v>
      </c>
      <c r="O503" s="36" t="s">
        <v>1079</v>
      </c>
      <c r="P503" s="40">
        <v>2</v>
      </c>
      <c r="Q503" s="41">
        <v>12.6</v>
      </c>
      <c r="R503" s="42">
        <v>0</v>
      </c>
      <c r="S503" s="43">
        <v>0</v>
      </c>
      <c r="T503" s="40"/>
      <c r="U503" s="38">
        <v>549</v>
      </c>
      <c r="V503" s="36" t="s">
        <v>1069</v>
      </c>
      <c r="W503" s="36" t="s">
        <v>901</v>
      </c>
      <c r="X503" s="36" t="s">
        <v>1068</v>
      </c>
      <c r="Y503" s="38">
        <v>323</v>
      </c>
      <c r="Z503" s="36" t="s">
        <v>1084</v>
      </c>
      <c r="AA503" s="38">
        <v>9</v>
      </c>
      <c r="AB503" s="36" t="s">
        <v>1122</v>
      </c>
      <c r="AC503" s="38">
        <v>41</v>
      </c>
      <c r="AD503" s="36" t="s">
        <v>3222</v>
      </c>
      <c r="AE503" s="36" t="s">
        <v>6366</v>
      </c>
      <c r="AF503" s="36" t="s">
        <v>1064</v>
      </c>
      <c r="AG503" s="38">
        <v>51014</v>
      </c>
      <c r="AH503" s="38">
        <v>1353</v>
      </c>
      <c r="AI503" s="36" t="s">
        <v>1430</v>
      </c>
      <c r="AJ503" s="38"/>
      <c r="AK503" s="36"/>
      <c r="AL503" s="36" t="s">
        <v>6360</v>
      </c>
      <c r="AM503" s="36" t="s">
        <v>6359</v>
      </c>
      <c r="AN503" s="38">
        <v>52</v>
      </c>
      <c r="AO503" s="36" t="s">
        <v>1062</v>
      </c>
      <c r="AP503" s="36" t="s">
        <v>1262</v>
      </c>
      <c r="AQ503" s="36" t="s">
        <v>1261</v>
      </c>
      <c r="AR503" s="36" t="s">
        <v>1260</v>
      </c>
      <c r="AS503" s="38">
        <v>18439</v>
      </c>
      <c r="AT503" s="36" t="s">
        <v>5376</v>
      </c>
      <c r="AU503" s="42">
        <v>2</v>
      </c>
      <c r="AV503" s="44">
        <v>100</v>
      </c>
      <c r="AW503" s="42">
        <v>2</v>
      </c>
      <c r="AX503" s="36" t="s">
        <v>1079</v>
      </c>
      <c r="AY503" s="42">
        <v>6.3</v>
      </c>
      <c r="AZ503" s="43">
        <v>12.6</v>
      </c>
      <c r="BA503" s="38"/>
      <c r="BB503" s="36"/>
      <c r="BC503" s="36"/>
    </row>
    <row r="504" spans="1:55" ht="15" customHeight="1">
      <c r="A504" s="38">
        <v>136563</v>
      </c>
      <c r="B504" s="37" t="s">
        <v>1073</v>
      </c>
      <c r="C504" s="39">
        <v>45376</v>
      </c>
      <c r="D504" s="39">
        <v>45379.803356481498</v>
      </c>
      <c r="E504" s="36" t="s">
        <v>6361</v>
      </c>
      <c r="F504" s="38">
        <v>17043</v>
      </c>
      <c r="G504" s="36" t="s">
        <v>4196</v>
      </c>
      <c r="H504" s="40">
        <v>4</v>
      </c>
      <c r="I504" s="36"/>
      <c r="J504" s="40">
        <v>9.4</v>
      </c>
      <c r="K504" s="41">
        <v>37.6</v>
      </c>
      <c r="L504" s="41">
        <v>0</v>
      </c>
      <c r="M504" s="41">
        <v>0</v>
      </c>
      <c r="N504" s="40">
        <v>4</v>
      </c>
      <c r="O504" s="36" t="s">
        <v>1079</v>
      </c>
      <c r="P504" s="40">
        <v>4</v>
      </c>
      <c r="Q504" s="41">
        <v>37.6</v>
      </c>
      <c r="R504" s="42">
        <v>0</v>
      </c>
      <c r="S504" s="43">
        <v>0</v>
      </c>
      <c r="T504" s="40"/>
      <c r="U504" s="38">
        <v>549</v>
      </c>
      <c r="V504" s="36" t="s">
        <v>1069</v>
      </c>
      <c r="W504" s="36" t="s">
        <v>901</v>
      </c>
      <c r="X504" s="36" t="s">
        <v>1068</v>
      </c>
      <c r="Y504" s="38">
        <v>358</v>
      </c>
      <c r="Z504" s="36" t="s">
        <v>1438</v>
      </c>
      <c r="AA504" s="38">
        <v>9</v>
      </c>
      <c r="AB504" s="36" t="s">
        <v>1122</v>
      </c>
      <c r="AC504" s="38">
        <v>41</v>
      </c>
      <c r="AD504" s="36" t="s">
        <v>3222</v>
      </c>
      <c r="AE504" s="36" t="s">
        <v>6365</v>
      </c>
      <c r="AF504" s="36" t="s">
        <v>1064</v>
      </c>
      <c r="AG504" s="38">
        <v>51014</v>
      </c>
      <c r="AH504" s="38">
        <v>1353</v>
      </c>
      <c r="AI504" s="36" t="s">
        <v>1430</v>
      </c>
      <c r="AJ504" s="38"/>
      <c r="AK504" s="36"/>
      <c r="AL504" s="36" t="s">
        <v>6360</v>
      </c>
      <c r="AM504" s="36" t="s">
        <v>6359</v>
      </c>
      <c r="AN504" s="38">
        <v>52</v>
      </c>
      <c r="AO504" s="36" t="s">
        <v>1062</v>
      </c>
      <c r="AP504" s="36" t="s">
        <v>1262</v>
      </c>
      <c r="AQ504" s="36" t="s">
        <v>1261</v>
      </c>
      <c r="AR504" s="36" t="s">
        <v>1260</v>
      </c>
      <c r="AS504" s="38">
        <v>17043</v>
      </c>
      <c r="AT504" s="36" t="s">
        <v>4196</v>
      </c>
      <c r="AU504" s="42">
        <v>4</v>
      </c>
      <c r="AV504" s="44">
        <v>100</v>
      </c>
      <c r="AW504" s="42">
        <v>4</v>
      </c>
      <c r="AX504" s="36" t="s">
        <v>1079</v>
      </c>
      <c r="AY504" s="42">
        <v>9.4</v>
      </c>
      <c r="AZ504" s="43">
        <v>37.6</v>
      </c>
      <c r="BA504" s="38"/>
      <c r="BB504" s="36"/>
      <c r="BC504" s="36"/>
    </row>
    <row r="505" spans="1:55" ht="15" customHeight="1">
      <c r="A505" s="38">
        <v>136562</v>
      </c>
      <c r="B505" s="37" t="s">
        <v>1073</v>
      </c>
      <c r="C505" s="39">
        <v>45376</v>
      </c>
      <c r="D505" s="39">
        <v>45379.803356481498</v>
      </c>
      <c r="E505" s="36" t="s">
        <v>6361</v>
      </c>
      <c r="F505" s="38">
        <v>14756</v>
      </c>
      <c r="G505" s="36" t="s">
        <v>1439</v>
      </c>
      <c r="H505" s="40">
        <v>1</v>
      </c>
      <c r="I505" s="36"/>
      <c r="J505" s="40">
        <v>55.7</v>
      </c>
      <c r="K505" s="41">
        <v>55.7</v>
      </c>
      <c r="L505" s="41">
        <v>0</v>
      </c>
      <c r="M505" s="41">
        <v>0</v>
      </c>
      <c r="N505" s="40">
        <v>1</v>
      </c>
      <c r="O505" s="36" t="s">
        <v>1079</v>
      </c>
      <c r="P505" s="40">
        <v>1</v>
      </c>
      <c r="Q505" s="41">
        <v>55.7</v>
      </c>
      <c r="R505" s="42">
        <v>0</v>
      </c>
      <c r="S505" s="43">
        <v>0</v>
      </c>
      <c r="T505" s="40"/>
      <c r="U505" s="38">
        <v>549</v>
      </c>
      <c r="V505" s="36" t="s">
        <v>1069</v>
      </c>
      <c r="W505" s="36" t="s">
        <v>901</v>
      </c>
      <c r="X505" s="36" t="s">
        <v>1068</v>
      </c>
      <c r="Y505" s="38">
        <v>358</v>
      </c>
      <c r="Z505" s="36" t="s">
        <v>1438</v>
      </c>
      <c r="AA505" s="38">
        <v>9</v>
      </c>
      <c r="AB505" s="36" t="s">
        <v>1122</v>
      </c>
      <c r="AC505" s="38">
        <v>41</v>
      </c>
      <c r="AD505" s="36" t="s">
        <v>3222</v>
      </c>
      <c r="AE505" s="36" t="s">
        <v>6364</v>
      </c>
      <c r="AF505" s="36" t="s">
        <v>1064</v>
      </c>
      <c r="AG505" s="38">
        <v>51014</v>
      </c>
      <c r="AH505" s="38">
        <v>1353</v>
      </c>
      <c r="AI505" s="36" t="s">
        <v>1430</v>
      </c>
      <c r="AJ505" s="38"/>
      <c r="AK505" s="36"/>
      <c r="AL505" s="36" t="s">
        <v>6360</v>
      </c>
      <c r="AM505" s="36" t="s">
        <v>6359</v>
      </c>
      <c r="AN505" s="38">
        <v>52</v>
      </c>
      <c r="AO505" s="36" t="s">
        <v>1062</v>
      </c>
      <c r="AP505" s="36" t="s">
        <v>1262</v>
      </c>
      <c r="AQ505" s="36" t="s">
        <v>1261</v>
      </c>
      <c r="AR505" s="36" t="s">
        <v>1260</v>
      </c>
      <c r="AS505" s="38">
        <v>14756</v>
      </c>
      <c r="AT505" s="36" t="s">
        <v>1439</v>
      </c>
      <c r="AU505" s="42">
        <v>1</v>
      </c>
      <c r="AV505" s="44">
        <v>100</v>
      </c>
      <c r="AW505" s="42">
        <v>1</v>
      </c>
      <c r="AX505" s="36" t="s">
        <v>1079</v>
      </c>
      <c r="AY505" s="42">
        <v>55.7</v>
      </c>
      <c r="AZ505" s="43">
        <v>55.7</v>
      </c>
      <c r="BA505" s="38"/>
      <c r="BB505" s="36"/>
      <c r="BC505" s="36"/>
    </row>
    <row r="506" spans="1:55" ht="15" customHeight="1">
      <c r="A506" s="38">
        <v>136561</v>
      </c>
      <c r="B506" s="37" t="s">
        <v>1073</v>
      </c>
      <c r="C506" s="39">
        <v>45376</v>
      </c>
      <c r="D506" s="39">
        <v>45379.803344907399</v>
      </c>
      <c r="E506" s="36" t="s">
        <v>6361</v>
      </c>
      <c r="F506" s="38">
        <v>12728</v>
      </c>
      <c r="G506" s="36" t="s">
        <v>6362</v>
      </c>
      <c r="H506" s="40">
        <v>1</v>
      </c>
      <c r="I506" s="36"/>
      <c r="J506" s="40">
        <v>33.700000000000003</v>
      </c>
      <c r="K506" s="41">
        <v>33.700000000000003</v>
      </c>
      <c r="L506" s="41">
        <v>0</v>
      </c>
      <c r="M506" s="41">
        <v>0</v>
      </c>
      <c r="N506" s="40">
        <v>1</v>
      </c>
      <c r="O506" s="36" t="s">
        <v>1079</v>
      </c>
      <c r="P506" s="40">
        <v>1</v>
      </c>
      <c r="Q506" s="41">
        <v>33.700000000000003</v>
      </c>
      <c r="R506" s="42">
        <v>0</v>
      </c>
      <c r="S506" s="43">
        <v>0</v>
      </c>
      <c r="T506" s="40"/>
      <c r="U506" s="38">
        <v>549</v>
      </c>
      <c r="V506" s="36" t="s">
        <v>1069</v>
      </c>
      <c r="W506" s="36" t="s">
        <v>901</v>
      </c>
      <c r="X506" s="36" t="s">
        <v>1068</v>
      </c>
      <c r="Y506" s="38">
        <v>442</v>
      </c>
      <c r="Z506" s="36" t="s">
        <v>1201</v>
      </c>
      <c r="AA506" s="38">
        <v>9</v>
      </c>
      <c r="AB506" s="36" t="s">
        <v>1122</v>
      </c>
      <c r="AC506" s="38">
        <v>41</v>
      </c>
      <c r="AD506" s="36" t="s">
        <v>3222</v>
      </c>
      <c r="AE506" s="36" t="s">
        <v>6363</v>
      </c>
      <c r="AF506" s="36" t="s">
        <v>1064</v>
      </c>
      <c r="AG506" s="38">
        <v>51014</v>
      </c>
      <c r="AH506" s="38">
        <v>1353</v>
      </c>
      <c r="AI506" s="36" t="s">
        <v>1430</v>
      </c>
      <c r="AJ506" s="38"/>
      <c r="AK506" s="36"/>
      <c r="AL506" s="36" t="s">
        <v>6360</v>
      </c>
      <c r="AM506" s="36" t="s">
        <v>6359</v>
      </c>
      <c r="AN506" s="38">
        <v>52</v>
      </c>
      <c r="AO506" s="36" t="s">
        <v>1062</v>
      </c>
      <c r="AP506" s="36" t="s">
        <v>1262</v>
      </c>
      <c r="AQ506" s="36" t="s">
        <v>1261</v>
      </c>
      <c r="AR506" s="36" t="s">
        <v>1260</v>
      </c>
      <c r="AS506" s="38">
        <v>12728</v>
      </c>
      <c r="AT506" s="36" t="s">
        <v>6362</v>
      </c>
      <c r="AU506" s="42">
        <v>1</v>
      </c>
      <c r="AV506" s="44">
        <v>100</v>
      </c>
      <c r="AW506" s="42">
        <v>1</v>
      </c>
      <c r="AX506" s="36" t="s">
        <v>1079</v>
      </c>
      <c r="AY506" s="42">
        <v>33.700000000000003</v>
      </c>
      <c r="AZ506" s="43">
        <v>33.700000000000003</v>
      </c>
      <c r="BA506" s="38"/>
      <c r="BB506" s="36"/>
      <c r="BC506" s="36"/>
    </row>
    <row r="507" spans="1:55" ht="15" customHeight="1">
      <c r="A507" s="38">
        <v>136560</v>
      </c>
      <c r="B507" s="37" t="s">
        <v>1073</v>
      </c>
      <c r="C507" s="39">
        <v>45376</v>
      </c>
      <c r="D507" s="39">
        <v>45379.803344907399</v>
      </c>
      <c r="E507" s="36" t="s">
        <v>6361</v>
      </c>
      <c r="F507" s="38">
        <v>1326</v>
      </c>
      <c r="G507" s="36" t="s">
        <v>6358</v>
      </c>
      <c r="H507" s="40">
        <v>8</v>
      </c>
      <c r="I507" s="36"/>
      <c r="J507" s="40">
        <v>0.25</v>
      </c>
      <c r="K507" s="41">
        <v>2</v>
      </c>
      <c r="L507" s="41">
        <v>0</v>
      </c>
      <c r="M507" s="41">
        <v>0</v>
      </c>
      <c r="N507" s="40">
        <v>8</v>
      </c>
      <c r="O507" s="36" t="s">
        <v>1079</v>
      </c>
      <c r="P507" s="40">
        <v>8</v>
      </c>
      <c r="Q507" s="41">
        <v>2</v>
      </c>
      <c r="R507" s="42">
        <v>0</v>
      </c>
      <c r="S507" s="43">
        <v>0</v>
      </c>
      <c r="T507" s="40"/>
      <c r="U507" s="38">
        <v>549</v>
      </c>
      <c r="V507" s="36" t="s">
        <v>1069</v>
      </c>
      <c r="W507" s="36" t="s">
        <v>901</v>
      </c>
      <c r="X507" s="36" t="s">
        <v>1068</v>
      </c>
      <c r="Y507" s="38">
        <v>320</v>
      </c>
      <c r="Z507" s="36" t="s">
        <v>2039</v>
      </c>
      <c r="AA507" s="38">
        <v>9</v>
      </c>
      <c r="AB507" s="36" t="s">
        <v>1122</v>
      </c>
      <c r="AC507" s="38">
        <v>41</v>
      </c>
      <c r="AD507" s="36" t="s">
        <v>3222</v>
      </c>
      <c r="AE507" s="36"/>
      <c r="AF507" s="36" t="s">
        <v>1064</v>
      </c>
      <c r="AG507" s="38">
        <v>51014</v>
      </c>
      <c r="AH507" s="38">
        <v>1353</v>
      </c>
      <c r="AI507" s="36" t="s">
        <v>1430</v>
      </c>
      <c r="AJ507" s="38"/>
      <c r="AK507" s="36"/>
      <c r="AL507" s="36" t="s">
        <v>6360</v>
      </c>
      <c r="AM507" s="36" t="s">
        <v>6359</v>
      </c>
      <c r="AN507" s="38">
        <v>52</v>
      </c>
      <c r="AO507" s="36" t="s">
        <v>1062</v>
      </c>
      <c r="AP507" s="36" t="s">
        <v>1262</v>
      </c>
      <c r="AQ507" s="36" t="s">
        <v>1261</v>
      </c>
      <c r="AR507" s="36" t="s">
        <v>1260</v>
      </c>
      <c r="AS507" s="38">
        <v>1326</v>
      </c>
      <c r="AT507" s="36" t="s">
        <v>6358</v>
      </c>
      <c r="AU507" s="42">
        <v>8</v>
      </c>
      <c r="AV507" s="44">
        <v>100</v>
      </c>
      <c r="AW507" s="42">
        <v>8</v>
      </c>
      <c r="AX507" s="36" t="s">
        <v>1079</v>
      </c>
      <c r="AY507" s="42">
        <v>0.25</v>
      </c>
      <c r="AZ507" s="43">
        <v>2</v>
      </c>
      <c r="BA507" s="38"/>
      <c r="BB507" s="36"/>
      <c r="BC507" s="36"/>
    </row>
    <row r="508" spans="1:55" ht="15" customHeight="1">
      <c r="A508" s="38">
        <v>136559</v>
      </c>
      <c r="B508" s="37" t="s">
        <v>1073</v>
      </c>
      <c r="C508" s="39">
        <v>45376</v>
      </c>
      <c r="D508" s="39">
        <v>45379.801504629599</v>
      </c>
      <c r="E508" s="36" t="s">
        <v>6357</v>
      </c>
      <c r="F508" s="38">
        <v>19070</v>
      </c>
      <c r="G508" s="36" t="s">
        <v>6353</v>
      </c>
      <c r="H508" s="40">
        <v>6</v>
      </c>
      <c r="I508" s="36"/>
      <c r="J508" s="40">
        <v>10.199999999999999</v>
      </c>
      <c r="K508" s="41">
        <v>61.2</v>
      </c>
      <c r="L508" s="41">
        <v>0</v>
      </c>
      <c r="M508" s="41">
        <v>0</v>
      </c>
      <c r="N508" s="40">
        <v>6</v>
      </c>
      <c r="O508" s="36" t="s">
        <v>1079</v>
      </c>
      <c r="P508" s="40">
        <v>6</v>
      </c>
      <c r="Q508" s="41">
        <v>61.2</v>
      </c>
      <c r="R508" s="42">
        <v>0</v>
      </c>
      <c r="S508" s="43">
        <v>0</v>
      </c>
      <c r="T508" s="40"/>
      <c r="U508" s="38">
        <v>549</v>
      </c>
      <c r="V508" s="36" t="s">
        <v>1069</v>
      </c>
      <c r="W508" s="36" t="s">
        <v>901</v>
      </c>
      <c r="X508" s="36" t="s">
        <v>1068</v>
      </c>
      <c r="Y508" s="38">
        <v>358</v>
      </c>
      <c r="Z508" s="36" t="s">
        <v>1438</v>
      </c>
      <c r="AA508" s="38">
        <v>9</v>
      </c>
      <c r="AB508" s="36" t="s">
        <v>1122</v>
      </c>
      <c r="AC508" s="38">
        <v>41</v>
      </c>
      <c r="AD508" s="36" t="s">
        <v>3222</v>
      </c>
      <c r="AE508" s="36" t="s">
        <v>6356</v>
      </c>
      <c r="AF508" s="36" t="s">
        <v>1064</v>
      </c>
      <c r="AG508" s="38">
        <v>51013</v>
      </c>
      <c r="AH508" s="38">
        <v>1353</v>
      </c>
      <c r="AI508" s="36" t="s">
        <v>1430</v>
      </c>
      <c r="AJ508" s="38"/>
      <c r="AK508" s="36"/>
      <c r="AL508" s="36" t="s">
        <v>6355</v>
      </c>
      <c r="AM508" s="36" t="s">
        <v>6354</v>
      </c>
      <c r="AN508" s="38">
        <v>52</v>
      </c>
      <c r="AO508" s="36" t="s">
        <v>1062</v>
      </c>
      <c r="AP508" s="36" t="s">
        <v>1262</v>
      </c>
      <c r="AQ508" s="36" t="s">
        <v>1261</v>
      </c>
      <c r="AR508" s="36" t="s">
        <v>1260</v>
      </c>
      <c r="AS508" s="38">
        <v>19070</v>
      </c>
      <c r="AT508" s="36" t="s">
        <v>6353</v>
      </c>
      <c r="AU508" s="42">
        <v>6</v>
      </c>
      <c r="AV508" s="44">
        <v>100</v>
      </c>
      <c r="AW508" s="42">
        <v>6</v>
      </c>
      <c r="AX508" s="36" t="s">
        <v>1079</v>
      </c>
      <c r="AY508" s="42">
        <v>10.199999999999999</v>
      </c>
      <c r="AZ508" s="43">
        <v>61.2</v>
      </c>
      <c r="BA508" s="38"/>
      <c r="BB508" s="36"/>
      <c r="BC508" s="36"/>
    </row>
    <row r="509" spans="1:55" ht="15" customHeight="1">
      <c r="A509" s="38">
        <v>136558</v>
      </c>
      <c r="B509" s="37" t="s">
        <v>1073</v>
      </c>
      <c r="C509" s="39">
        <v>45376</v>
      </c>
      <c r="D509" s="39">
        <v>45379.799236111103</v>
      </c>
      <c r="E509" s="36" t="s">
        <v>6351</v>
      </c>
      <c r="F509" s="38">
        <v>19072</v>
      </c>
      <c r="G509" s="36" t="s">
        <v>6352</v>
      </c>
      <c r="H509" s="40">
        <v>1</v>
      </c>
      <c r="I509" s="36"/>
      <c r="J509" s="40">
        <v>44.3</v>
      </c>
      <c r="K509" s="41">
        <v>44.3</v>
      </c>
      <c r="L509" s="41">
        <v>0</v>
      </c>
      <c r="M509" s="41">
        <v>0</v>
      </c>
      <c r="N509" s="40">
        <v>1</v>
      </c>
      <c r="O509" s="36" t="s">
        <v>1079</v>
      </c>
      <c r="P509" s="40">
        <v>1</v>
      </c>
      <c r="Q509" s="41">
        <v>44.3</v>
      </c>
      <c r="R509" s="42">
        <v>0</v>
      </c>
      <c r="S509" s="43">
        <v>0</v>
      </c>
      <c r="T509" s="40"/>
      <c r="U509" s="38">
        <v>549</v>
      </c>
      <c r="V509" s="36" t="s">
        <v>1069</v>
      </c>
      <c r="W509" s="36" t="s">
        <v>901</v>
      </c>
      <c r="X509" s="36" t="s">
        <v>1068</v>
      </c>
      <c r="Y509" s="38">
        <v>387</v>
      </c>
      <c r="Z509" s="36" t="s">
        <v>1571</v>
      </c>
      <c r="AA509" s="38">
        <v>9</v>
      </c>
      <c r="AB509" s="36" t="s">
        <v>1122</v>
      </c>
      <c r="AC509" s="38">
        <v>41</v>
      </c>
      <c r="AD509" s="36" t="s">
        <v>3222</v>
      </c>
      <c r="AE509" s="36"/>
      <c r="AF509" s="36" t="s">
        <v>1064</v>
      </c>
      <c r="AG509" s="38">
        <v>51012</v>
      </c>
      <c r="AH509" s="38">
        <v>1353</v>
      </c>
      <c r="AI509" s="36" t="s">
        <v>1430</v>
      </c>
      <c r="AJ509" s="38"/>
      <c r="AK509" s="36"/>
      <c r="AL509" s="36" t="s">
        <v>6349</v>
      </c>
      <c r="AM509" s="36" t="s">
        <v>6348</v>
      </c>
      <c r="AN509" s="38">
        <v>52</v>
      </c>
      <c r="AO509" s="36" t="s">
        <v>1062</v>
      </c>
      <c r="AP509" s="36" t="s">
        <v>1262</v>
      </c>
      <c r="AQ509" s="36" t="s">
        <v>1261</v>
      </c>
      <c r="AR509" s="36" t="s">
        <v>1260</v>
      </c>
      <c r="AS509" s="38">
        <v>19072</v>
      </c>
      <c r="AT509" s="36" t="s">
        <v>6352</v>
      </c>
      <c r="AU509" s="42">
        <v>1</v>
      </c>
      <c r="AV509" s="44">
        <v>100</v>
      </c>
      <c r="AW509" s="42">
        <v>1</v>
      </c>
      <c r="AX509" s="36" t="s">
        <v>1079</v>
      </c>
      <c r="AY509" s="42">
        <v>44.3</v>
      </c>
      <c r="AZ509" s="43">
        <v>44.3</v>
      </c>
      <c r="BA509" s="38"/>
      <c r="BB509" s="36"/>
      <c r="BC509" s="36"/>
    </row>
    <row r="510" spans="1:55" ht="15" customHeight="1">
      <c r="A510" s="38">
        <v>136557</v>
      </c>
      <c r="B510" s="37" t="s">
        <v>1073</v>
      </c>
      <c r="C510" s="39">
        <v>45376</v>
      </c>
      <c r="D510" s="39">
        <v>45379.799236111103</v>
      </c>
      <c r="E510" s="36" t="s">
        <v>6351</v>
      </c>
      <c r="F510" s="38">
        <v>8670</v>
      </c>
      <c r="G510" s="36" t="s">
        <v>6347</v>
      </c>
      <c r="H510" s="40">
        <v>2</v>
      </c>
      <c r="I510" s="36"/>
      <c r="J510" s="40">
        <v>106.5</v>
      </c>
      <c r="K510" s="41">
        <v>213</v>
      </c>
      <c r="L510" s="41">
        <v>0</v>
      </c>
      <c r="M510" s="41">
        <v>0</v>
      </c>
      <c r="N510" s="40">
        <v>2</v>
      </c>
      <c r="O510" s="36" t="s">
        <v>1079</v>
      </c>
      <c r="P510" s="40">
        <v>2</v>
      </c>
      <c r="Q510" s="41">
        <v>213</v>
      </c>
      <c r="R510" s="42">
        <v>0</v>
      </c>
      <c r="S510" s="43">
        <v>0</v>
      </c>
      <c r="T510" s="40"/>
      <c r="U510" s="38">
        <v>549</v>
      </c>
      <c r="V510" s="36" t="s">
        <v>1069</v>
      </c>
      <c r="W510" s="36" t="s">
        <v>901</v>
      </c>
      <c r="X510" s="36" t="s">
        <v>1068</v>
      </c>
      <c r="Y510" s="38">
        <v>392</v>
      </c>
      <c r="Z510" s="36" t="s">
        <v>288</v>
      </c>
      <c r="AA510" s="38">
        <v>9</v>
      </c>
      <c r="AB510" s="36" t="s">
        <v>1122</v>
      </c>
      <c r="AC510" s="38">
        <v>41</v>
      </c>
      <c r="AD510" s="36" t="s">
        <v>3222</v>
      </c>
      <c r="AE510" s="36" t="s">
        <v>6350</v>
      </c>
      <c r="AF510" s="36" t="s">
        <v>1064</v>
      </c>
      <c r="AG510" s="38">
        <v>51012</v>
      </c>
      <c r="AH510" s="38">
        <v>1353</v>
      </c>
      <c r="AI510" s="36" t="s">
        <v>1430</v>
      </c>
      <c r="AJ510" s="38"/>
      <c r="AK510" s="36"/>
      <c r="AL510" s="36" t="s">
        <v>6349</v>
      </c>
      <c r="AM510" s="36" t="s">
        <v>6348</v>
      </c>
      <c r="AN510" s="38">
        <v>52</v>
      </c>
      <c r="AO510" s="36" t="s">
        <v>1062</v>
      </c>
      <c r="AP510" s="36" t="s">
        <v>1262</v>
      </c>
      <c r="AQ510" s="36" t="s">
        <v>1261</v>
      </c>
      <c r="AR510" s="36" t="s">
        <v>1260</v>
      </c>
      <c r="AS510" s="38">
        <v>8670</v>
      </c>
      <c r="AT510" s="36" t="s">
        <v>6347</v>
      </c>
      <c r="AU510" s="42">
        <v>2</v>
      </c>
      <c r="AV510" s="44">
        <v>100</v>
      </c>
      <c r="AW510" s="42">
        <v>2</v>
      </c>
      <c r="AX510" s="36" t="s">
        <v>1079</v>
      </c>
      <c r="AY510" s="42">
        <v>106.5</v>
      </c>
      <c r="AZ510" s="43">
        <v>213</v>
      </c>
      <c r="BA510" s="38"/>
      <c r="BB510" s="36"/>
      <c r="BC510" s="36"/>
    </row>
    <row r="511" spans="1:55" ht="15" customHeight="1">
      <c r="A511" s="38">
        <v>136556</v>
      </c>
      <c r="B511" s="37" t="s">
        <v>1073</v>
      </c>
      <c r="C511" s="39">
        <v>45376</v>
      </c>
      <c r="D511" s="39">
        <v>45379.797268518501</v>
      </c>
      <c r="E511" s="36" t="s">
        <v>6346</v>
      </c>
      <c r="F511" s="38">
        <v>19071</v>
      </c>
      <c r="G511" s="36" t="s">
        <v>6342</v>
      </c>
      <c r="H511" s="40">
        <v>4</v>
      </c>
      <c r="I511" s="36"/>
      <c r="J511" s="40">
        <v>2.5</v>
      </c>
      <c r="K511" s="41">
        <v>10</v>
      </c>
      <c r="L511" s="41">
        <v>0</v>
      </c>
      <c r="M511" s="41">
        <v>0</v>
      </c>
      <c r="N511" s="40">
        <v>4</v>
      </c>
      <c r="O511" s="36" t="s">
        <v>1079</v>
      </c>
      <c r="P511" s="40">
        <v>4</v>
      </c>
      <c r="Q511" s="41">
        <v>10</v>
      </c>
      <c r="R511" s="42">
        <v>0</v>
      </c>
      <c r="S511" s="43">
        <v>0</v>
      </c>
      <c r="T511" s="40"/>
      <c r="U511" s="38">
        <v>549</v>
      </c>
      <c r="V511" s="36" t="s">
        <v>1069</v>
      </c>
      <c r="W511" s="36" t="s">
        <v>901</v>
      </c>
      <c r="X511" s="36" t="s">
        <v>1068</v>
      </c>
      <c r="Y511" s="38">
        <v>320</v>
      </c>
      <c r="Z511" s="36" t="s">
        <v>2039</v>
      </c>
      <c r="AA511" s="38">
        <v>9</v>
      </c>
      <c r="AB511" s="36" t="s">
        <v>1122</v>
      </c>
      <c r="AC511" s="38">
        <v>41</v>
      </c>
      <c r="AD511" s="36" t="s">
        <v>3222</v>
      </c>
      <c r="AE511" s="36" t="s">
        <v>6345</v>
      </c>
      <c r="AF511" s="36" t="s">
        <v>1064</v>
      </c>
      <c r="AG511" s="38">
        <v>51011</v>
      </c>
      <c r="AH511" s="38">
        <v>1437</v>
      </c>
      <c r="AI511" s="36" t="s">
        <v>2167</v>
      </c>
      <c r="AJ511" s="38"/>
      <c r="AK511" s="36"/>
      <c r="AL511" s="36" t="s">
        <v>6344</v>
      </c>
      <c r="AM511" s="36" t="s">
        <v>6343</v>
      </c>
      <c r="AN511" s="38">
        <v>52</v>
      </c>
      <c r="AO511" s="36" t="s">
        <v>1062</v>
      </c>
      <c r="AP511" s="36" t="s">
        <v>1262</v>
      </c>
      <c r="AQ511" s="36" t="s">
        <v>1261</v>
      </c>
      <c r="AR511" s="36" t="s">
        <v>1260</v>
      </c>
      <c r="AS511" s="38">
        <v>19071</v>
      </c>
      <c r="AT511" s="36" t="s">
        <v>6342</v>
      </c>
      <c r="AU511" s="42">
        <v>4</v>
      </c>
      <c r="AV511" s="44">
        <v>100</v>
      </c>
      <c r="AW511" s="42">
        <v>4</v>
      </c>
      <c r="AX511" s="36" t="s">
        <v>1079</v>
      </c>
      <c r="AY511" s="42">
        <v>2.5</v>
      </c>
      <c r="AZ511" s="43">
        <v>10</v>
      </c>
      <c r="BA511" s="38"/>
      <c r="BB511" s="36"/>
      <c r="BC511" s="36"/>
    </row>
    <row r="512" spans="1:55" ht="15" customHeight="1">
      <c r="A512" s="38">
        <v>136555</v>
      </c>
      <c r="B512" s="37" t="s">
        <v>1073</v>
      </c>
      <c r="C512" s="39">
        <v>45376</v>
      </c>
      <c r="D512" s="39">
        <v>45379.793194444399</v>
      </c>
      <c r="E512" s="36" t="s">
        <v>6340</v>
      </c>
      <c r="F512" s="38">
        <v>16520</v>
      </c>
      <c r="G512" s="36" t="s">
        <v>1960</v>
      </c>
      <c r="H512" s="40">
        <v>1</v>
      </c>
      <c r="I512" s="36"/>
      <c r="J512" s="40">
        <v>75.5</v>
      </c>
      <c r="K512" s="41">
        <v>75.5</v>
      </c>
      <c r="L512" s="41">
        <v>0</v>
      </c>
      <c r="M512" s="41">
        <v>0</v>
      </c>
      <c r="N512" s="40">
        <v>1</v>
      </c>
      <c r="O512" s="36" t="s">
        <v>1808</v>
      </c>
      <c r="P512" s="40">
        <v>1</v>
      </c>
      <c r="Q512" s="41">
        <v>75.5</v>
      </c>
      <c r="R512" s="42">
        <v>0</v>
      </c>
      <c r="S512" s="43">
        <v>0</v>
      </c>
      <c r="T512" s="40"/>
      <c r="U512" s="38">
        <v>549</v>
      </c>
      <c r="V512" s="36" t="s">
        <v>1069</v>
      </c>
      <c r="W512" s="36" t="s">
        <v>901</v>
      </c>
      <c r="X512" s="36" t="s">
        <v>1068</v>
      </c>
      <c r="Y512" s="38">
        <v>385</v>
      </c>
      <c r="Z512" s="36" t="s">
        <v>1807</v>
      </c>
      <c r="AA512" s="38">
        <v>9</v>
      </c>
      <c r="AB512" s="36" t="s">
        <v>1122</v>
      </c>
      <c r="AC512" s="38">
        <v>41</v>
      </c>
      <c r="AD512" s="36" t="s">
        <v>3222</v>
      </c>
      <c r="AE512" s="36" t="s">
        <v>6341</v>
      </c>
      <c r="AF512" s="36" t="s">
        <v>1064</v>
      </c>
      <c r="AG512" s="38">
        <v>51010</v>
      </c>
      <c r="AH512" s="38">
        <v>1353</v>
      </c>
      <c r="AI512" s="36" t="s">
        <v>1430</v>
      </c>
      <c r="AJ512" s="38"/>
      <c r="AK512" s="36"/>
      <c r="AL512" s="36" t="s">
        <v>6338</v>
      </c>
      <c r="AM512" s="36" t="s">
        <v>6337</v>
      </c>
      <c r="AN512" s="38">
        <v>52</v>
      </c>
      <c r="AO512" s="36" t="s">
        <v>1062</v>
      </c>
      <c r="AP512" s="36" t="s">
        <v>1262</v>
      </c>
      <c r="AQ512" s="36" t="s">
        <v>1261</v>
      </c>
      <c r="AR512" s="36" t="s">
        <v>1260</v>
      </c>
      <c r="AS512" s="38">
        <v>16520</v>
      </c>
      <c r="AT512" s="36" t="s">
        <v>1960</v>
      </c>
      <c r="AU512" s="42">
        <v>1</v>
      </c>
      <c r="AV512" s="44">
        <v>100</v>
      </c>
      <c r="AW512" s="42">
        <v>1</v>
      </c>
      <c r="AX512" s="36" t="s">
        <v>1808</v>
      </c>
      <c r="AY512" s="42">
        <v>75.5</v>
      </c>
      <c r="AZ512" s="43">
        <v>75.5</v>
      </c>
      <c r="BA512" s="38"/>
      <c r="BB512" s="36"/>
      <c r="BC512" s="36"/>
    </row>
    <row r="513" spans="1:55" ht="15" customHeight="1">
      <c r="A513" s="38">
        <v>136554</v>
      </c>
      <c r="B513" s="37" t="s">
        <v>1073</v>
      </c>
      <c r="C513" s="39">
        <v>45376</v>
      </c>
      <c r="D513" s="39">
        <v>45379.793194444399</v>
      </c>
      <c r="E513" s="36" t="s">
        <v>6340</v>
      </c>
      <c r="F513" s="38">
        <v>12511</v>
      </c>
      <c r="G513" s="36" t="s">
        <v>3517</v>
      </c>
      <c r="H513" s="40">
        <v>2</v>
      </c>
      <c r="I513" s="36"/>
      <c r="J513" s="40">
        <v>17.045000000000002</v>
      </c>
      <c r="K513" s="41">
        <v>34.090000000000003</v>
      </c>
      <c r="L513" s="41">
        <v>0</v>
      </c>
      <c r="M513" s="41">
        <v>0</v>
      </c>
      <c r="N513" s="40">
        <v>2</v>
      </c>
      <c r="O513" s="36" t="s">
        <v>1079</v>
      </c>
      <c r="P513" s="40">
        <v>2</v>
      </c>
      <c r="Q513" s="41">
        <v>34.090000000000003</v>
      </c>
      <c r="R513" s="42">
        <v>0</v>
      </c>
      <c r="S513" s="43">
        <v>0</v>
      </c>
      <c r="T513" s="40"/>
      <c r="U513" s="38">
        <v>549</v>
      </c>
      <c r="V513" s="36" t="s">
        <v>1069</v>
      </c>
      <c r="W513" s="36" t="s">
        <v>901</v>
      </c>
      <c r="X513" s="36" t="s">
        <v>1068</v>
      </c>
      <c r="Y513" s="38">
        <v>442</v>
      </c>
      <c r="Z513" s="36" t="s">
        <v>1201</v>
      </c>
      <c r="AA513" s="38">
        <v>9</v>
      </c>
      <c r="AB513" s="36" t="s">
        <v>1122</v>
      </c>
      <c r="AC513" s="38">
        <v>41</v>
      </c>
      <c r="AD513" s="36" t="s">
        <v>3222</v>
      </c>
      <c r="AE513" s="36"/>
      <c r="AF513" s="36" t="s">
        <v>1064</v>
      </c>
      <c r="AG513" s="38">
        <v>51010</v>
      </c>
      <c r="AH513" s="38">
        <v>1353</v>
      </c>
      <c r="AI513" s="36" t="s">
        <v>1430</v>
      </c>
      <c r="AJ513" s="38"/>
      <c r="AK513" s="36"/>
      <c r="AL513" s="36" t="s">
        <v>6338</v>
      </c>
      <c r="AM513" s="36" t="s">
        <v>6337</v>
      </c>
      <c r="AN513" s="38">
        <v>52</v>
      </c>
      <c r="AO513" s="36" t="s">
        <v>1062</v>
      </c>
      <c r="AP513" s="36" t="s">
        <v>1262</v>
      </c>
      <c r="AQ513" s="36" t="s">
        <v>1261</v>
      </c>
      <c r="AR513" s="36" t="s">
        <v>1260</v>
      </c>
      <c r="AS513" s="38">
        <v>12511</v>
      </c>
      <c r="AT513" s="36" t="s">
        <v>3517</v>
      </c>
      <c r="AU513" s="42">
        <v>2</v>
      </c>
      <c r="AV513" s="44">
        <v>100</v>
      </c>
      <c r="AW513" s="42">
        <v>2</v>
      </c>
      <c r="AX513" s="36" t="s">
        <v>1079</v>
      </c>
      <c r="AY513" s="42">
        <v>17.045000000000002</v>
      </c>
      <c r="AZ513" s="43">
        <v>34.090000000000003</v>
      </c>
      <c r="BA513" s="38"/>
      <c r="BB513" s="36"/>
      <c r="BC513" s="36"/>
    </row>
    <row r="514" spans="1:55" ht="15" customHeight="1">
      <c r="A514" s="38">
        <v>136553</v>
      </c>
      <c r="B514" s="37" t="s">
        <v>1073</v>
      </c>
      <c r="C514" s="39">
        <v>45376</v>
      </c>
      <c r="D514" s="39">
        <v>45379.793194444399</v>
      </c>
      <c r="E514" s="36" t="s">
        <v>6340</v>
      </c>
      <c r="F514" s="38">
        <v>7887</v>
      </c>
      <c r="G514" s="36" t="s">
        <v>6177</v>
      </c>
      <c r="H514" s="40">
        <v>2</v>
      </c>
      <c r="I514" s="36"/>
      <c r="J514" s="40">
        <v>35.1</v>
      </c>
      <c r="K514" s="41">
        <v>70.2</v>
      </c>
      <c r="L514" s="41">
        <v>0</v>
      </c>
      <c r="M514" s="41">
        <v>0</v>
      </c>
      <c r="N514" s="40">
        <v>2</v>
      </c>
      <c r="O514" s="36" t="s">
        <v>1079</v>
      </c>
      <c r="P514" s="40">
        <v>2</v>
      </c>
      <c r="Q514" s="41">
        <v>70.2</v>
      </c>
      <c r="R514" s="42">
        <v>0</v>
      </c>
      <c r="S514" s="43">
        <v>0</v>
      </c>
      <c r="T514" s="40"/>
      <c r="U514" s="38">
        <v>549</v>
      </c>
      <c r="V514" s="36" t="s">
        <v>1069</v>
      </c>
      <c r="W514" s="36" t="s">
        <v>901</v>
      </c>
      <c r="X514" s="36" t="s">
        <v>1068</v>
      </c>
      <c r="Y514" s="38">
        <v>388</v>
      </c>
      <c r="Z514" s="36" t="s">
        <v>1089</v>
      </c>
      <c r="AA514" s="38">
        <v>9</v>
      </c>
      <c r="AB514" s="36" t="s">
        <v>1122</v>
      </c>
      <c r="AC514" s="38">
        <v>41</v>
      </c>
      <c r="AD514" s="36" t="s">
        <v>3222</v>
      </c>
      <c r="AE514" s="36"/>
      <c r="AF514" s="36" t="s">
        <v>1064</v>
      </c>
      <c r="AG514" s="38">
        <v>51010</v>
      </c>
      <c r="AH514" s="38">
        <v>1353</v>
      </c>
      <c r="AI514" s="36" t="s">
        <v>1430</v>
      </c>
      <c r="AJ514" s="38"/>
      <c r="AK514" s="36"/>
      <c r="AL514" s="36" t="s">
        <v>6338</v>
      </c>
      <c r="AM514" s="36" t="s">
        <v>6337</v>
      </c>
      <c r="AN514" s="38">
        <v>52</v>
      </c>
      <c r="AO514" s="36" t="s">
        <v>1062</v>
      </c>
      <c r="AP514" s="36" t="s">
        <v>1262</v>
      </c>
      <c r="AQ514" s="36" t="s">
        <v>1261</v>
      </c>
      <c r="AR514" s="36" t="s">
        <v>1260</v>
      </c>
      <c r="AS514" s="38">
        <v>7887</v>
      </c>
      <c r="AT514" s="36" t="s">
        <v>6177</v>
      </c>
      <c r="AU514" s="42">
        <v>2</v>
      </c>
      <c r="AV514" s="44">
        <v>100</v>
      </c>
      <c r="AW514" s="42">
        <v>2</v>
      </c>
      <c r="AX514" s="36" t="s">
        <v>1079</v>
      </c>
      <c r="AY514" s="42">
        <v>35.1</v>
      </c>
      <c r="AZ514" s="43">
        <v>70.2</v>
      </c>
      <c r="BA514" s="38"/>
      <c r="BB514" s="36"/>
      <c r="BC514" s="36"/>
    </row>
    <row r="515" spans="1:55" ht="15" customHeight="1">
      <c r="A515" s="38">
        <v>136552</v>
      </c>
      <c r="B515" s="37" t="s">
        <v>1073</v>
      </c>
      <c r="C515" s="39">
        <v>45376</v>
      </c>
      <c r="D515" s="39">
        <v>45379.793182870402</v>
      </c>
      <c r="E515" s="36" t="s">
        <v>6340</v>
      </c>
      <c r="F515" s="38">
        <v>7769</v>
      </c>
      <c r="G515" s="36" t="s">
        <v>1961</v>
      </c>
      <c r="H515" s="40">
        <v>3</v>
      </c>
      <c r="I515" s="36"/>
      <c r="J515" s="40">
        <v>12</v>
      </c>
      <c r="K515" s="41">
        <v>36</v>
      </c>
      <c r="L515" s="41">
        <v>0</v>
      </c>
      <c r="M515" s="41">
        <v>0</v>
      </c>
      <c r="N515" s="40">
        <v>3</v>
      </c>
      <c r="O515" s="36" t="s">
        <v>1079</v>
      </c>
      <c r="P515" s="40">
        <v>3</v>
      </c>
      <c r="Q515" s="41">
        <v>36</v>
      </c>
      <c r="R515" s="42">
        <v>0</v>
      </c>
      <c r="S515" s="43">
        <v>0</v>
      </c>
      <c r="T515" s="40"/>
      <c r="U515" s="38">
        <v>549</v>
      </c>
      <c r="V515" s="36" t="s">
        <v>1069</v>
      </c>
      <c r="W515" s="36" t="s">
        <v>901</v>
      </c>
      <c r="X515" s="36" t="s">
        <v>1068</v>
      </c>
      <c r="Y515" s="38">
        <v>388</v>
      </c>
      <c r="Z515" s="36" t="s">
        <v>1089</v>
      </c>
      <c r="AA515" s="38">
        <v>9</v>
      </c>
      <c r="AB515" s="36" t="s">
        <v>1122</v>
      </c>
      <c r="AC515" s="38">
        <v>41</v>
      </c>
      <c r="AD515" s="36" t="s">
        <v>3222</v>
      </c>
      <c r="AE515" s="36"/>
      <c r="AF515" s="36" t="s">
        <v>1064</v>
      </c>
      <c r="AG515" s="38">
        <v>51010</v>
      </c>
      <c r="AH515" s="38">
        <v>1353</v>
      </c>
      <c r="AI515" s="36" t="s">
        <v>1430</v>
      </c>
      <c r="AJ515" s="38"/>
      <c r="AK515" s="36"/>
      <c r="AL515" s="36" t="s">
        <v>6338</v>
      </c>
      <c r="AM515" s="36" t="s">
        <v>6337</v>
      </c>
      <c r="AN515" s="38">
        <v>52</v>
      </c>
      <c r="AO515" s="36" t="s">
        <v>1062</v>
      </c>
      <c r="AP515" s="36" t="s">
        <v>1262</v>
      </c>
      <c r="AQ515" s="36" t="s">
        <v>1261</v>
      </c>
      <c r="AR515" s="36" t="s">
        <v>1260</v>
      </c>
      <c r="AS515" s="38">
        <v>7769</v>
      </c>
      <c r="AT515" s="36" t="s">
        <v>1961</v>
      </c>
      <c r="AU515" s="42">
        <v>3</v>
      </c>
      <c r="AV515" s="44">
        <v>100</v>
      </c>
      <c r="AW515" s="42">
        <v>3</v>
      </c>
      <c r="AX515" s="36" t="s">
        <v>1079</v>
      </c>
      <c r="AY515" s="42">
        <v>12</v>
      </c>
      <c r="AZ515" s="43">
        <v>36</v>
      </c>
      <c r="BA515" s="38"/>
      <c r="BB515" s="36"/>
      <c r="BC515" s="36"/>
    </row>
    <row r="516" spans="1:55" ht="15" customHeight="1">
      <c r="A516" s="38">
        <v>136551</v>
      </c>
      <c r="B516" s="37" t="s">
        <v>1073</v>
      </c>
      <c r="C516" s="39">
        <v>45376</v>
      </c>
      <c r="D516" s="39">
        <v>45379.793182870402</v>
      </c>
      <c r="E516" s="36" t="s">
        <v>6340</v>
      </c>
      <c r="F516" s="38">
        <v>1842</v>
      </c>
      <c r="G516" s="36" t="s">
        <v>6308</v>
      </c>
      <c r="H516" s="40">
        <v>1</v>
      </c>
      <c r="I516" s="36"/>
      <c r="J516" s="40">
        <v>20</v>
      </c>
      <c r="K516" s="41">
        <v>20</v>
      </c>
      <c r="L516" s="41">
        <v>0</v>
      </c>
      <c r="M516" s="41">
        <v>0</v>
      </c>
      <c r="N516" s="40">
        <v>1</v>
      </c>
      <c r="O516" s="36" t="s">
        <v>1079</v>
      </c>
      <c r="P516" s="40">
        <v>1</v>
      </c>
      <c r="Q516" s="41">
        <v>20</v>
      </c>
      <c r="R516" s="42">
        <v>0</v>
      </c>
      <c r="S516" s="43">
        <v>0</v>
      </c>
      <c r="T516" s="40"/>
      <c r="U516" s="38">
        <v>549</v>
      </c>
      <c r="V516" s="36" t="s">
        <v>1069</v>
      </c>
      <c r="W516" s="36" t="s">
        <v>901</v>
      </c>
      <c r="X516" s="36" t="s">
        <v>1068</v>
      </c>
      <c r="Y516" s="38">
        <v>323</v>
      </c>
      <c r="Z516" s="36" t="s">
        <v>1084</v>
      </c>
      <c r="AA516" s="38">
        <v>9</v>
      </c>
      <c r="AB516" s="36" t="s">
        <v>1122</v>
      </c>
      <c r="AC516" s="38">
        <v>41</v>
      </c>
      <c r="AD516" s="36" t="s">
        <v>3222</v>
      </c>
      <c r="AE516" s="36" t="s">
        <v>6339</v>
      </c>
      <c r="AF516" s="36" t="s">
        <v>1064</v>
      </c>
      <c r="AG516" s="38">
        <v>51010</v>
      </c>
      <c r="AH516" s="38">
        <v>1353</v>
      </c>
      <c r="AI516" s="36" t="s">
        <v>1430</v>
      </c>
      <c r="AJ516" s="38"/>
      <c r="AK516" s="36"/>
      <c r="AL516" s="36" t="s">
        <v>6338</v>
      </c>
      <c r="AM516" s="36" t="s">
        <v>6337</v>
      </c>
      <c r="AN516" s="38">
        <v>52</v>
      </c>
      <c r="AO516" s="36" t="s">
        <v>1062</v>
      </c>
      <c r="AP516" s="36" t="s">
        <v>1262</v>
      </c>
      <c r="AQ516" s="36" t="s">
        <v>1261</v>
      </c>
      <c r="AR516" s="36" t="s">
        <v>1260</v>
      </c>
      <c r="AS516" s="38">
        <v>1842</v>
      </c>
      <c r="AT516" s="36" t="s">
        <v>6308</v>
      </c>
      <c r="AU516" s="42">
        <v>1</v>
      </c>
      <c r="AV516" s="44">
        <v>100</v>
      </c>
      <c r="AW516" s="42">
        <v>1</v>
      </c>
      <c r="AX516" s="36" t="s">
        <v>1079</v>
      </c>
      <c r="AY516" s="42">
        <v>20</v>
      </c>
      <c r="AZ516" s="43">
        <v>20</v>
      </c>
      <c r="BA516" s="38"/>
      <c r="BB516" s="36"/>
      <c r="BC516" s="36"/>
    </row>
    <row r="517" spans="1:55" ht="15" customHeight="1">
      <c r="A517" s="38">
        <v>136550</v>
      </c>
      <c r="B517" s="37" t="s">
        <v>1073</v>
      </c>
      <c r="C517" s="39">
        <v>45376</v>
      </c>
      <c r="D517" s="39">
        <v>45379.791886574101</v>
      </c>
      <c r="E517" s="36" t="s">
        <v>6336</v>
      </c>
      <c r="F517" s="38">
        <v>8789</v>
      </c>
      <c r="G517" s="36" t="s">
        <v>1492</v>
      </c>
      <c r="H517" s="40">
        <v>1</v>
      </c>
      <c r="I517" s="36"/>
      <c r="J517" s="40">
        <v>40.26</v>
      </c>
      <c r="K517" s="41">
        <v>40.26</v>
      </c>
      <c r="L517" s="41">
        <v>0</v>
      </c>
      <c r="M517" s="41">
        <v>0</v>
      </c>
      <c r="N517" s="40">
        <v>1</v>
      </c>
      <c r="O517" s="36" t="s">
        <v>1079</v>
      </c>
      <c r="P517" s="40">
        <v>1</v>
      </c>
      <c r="Q517" s="41">
        <v>40.26</v>
      </c>
      <c r="R517" s="42">
        <v>0</v>
      </c>
      <c r="S517" s="43">
        <v>0</v>
      </c>
      <c r="T517" s="40"/>
      <c r="U517" s="38">
        <v>549</v>
      </c>
      <c r="V517" s="36" t="s">
        <v>1069</v>
      </c>
      <c r="W517" s="36" t="s">
        <v>901</v>
      </c>
      <c r="X517" s="36" t="s">
        <v>1068</v>
      </c>
      <c r="Y517" s="38">
        <v>393</v>
      </c>
      <c r="Z517" s="36" t="s">
        <v>1491</v>
      </c>
      <c r="AA517" s="38">
        <v>21</v>
      </c>
      <c r="AB517" s="36" t="s">
        <v>1108</v>
      </c>
      <c r="AC517" s="38">
        <v>57</v>
      </c>
      <c r="AD517" s="36" t="s">
        <v>1065</v>
      </c>
      <c r="AE517" s="36"/>
      <c r="AF517" s="36" t="s">
        <v>1064</v>
      </c>
      <c r="AG517" s="38">
        <v>51009</v>
      </c>
      <c r="AH517" s="38">
        <v>1356</v>
      </c>
      <c r="AI517" s="36" t="s">
        <v>1528</v>
      </c>
      <c r="AJ517" s="38"/>
      <c r="AK517" s="36"/>
      <c r="AL517" s="36" t="s">
        <v>6335</v>
      </c>
      <c r="AM517" s="36" t="s">
        <v>6334</v>
      </c>
      <c r="AN517" s="38">
        <v>52</v>
      </c>
      <c r="AO517" s="36" t="s">
        <v>1062</v>
      </c>
      <c r="AP517" s="36" t="s">
        <v>4416</v>
      </c>
      <c r="AQ517" s="36" t="s">
        <v>4330</v>
      </c>
      <c r="AR517" s="36" t="s">
        <v>1075</v>
      </c>
      <c r="AS517" s="38">
        <v>8789</v>
      </c>
      <c r="AT517" s="36" t="s">
        <v>1492</v>
      </c>
      <c r="AU517" s="42">
        <v>1</v>
      </c>
      <c r="AV517" s="44">
        <v>100</v>
      </c>
      <c r="AW517" s="42">
        <v>1</v>
      </c>
      <c r="AX517" s="36" t="s">
        <v>1079</v>
      </c>
      <c r="AY517" s="42">
        <v>40.26</v>
      </c>
      <c r="AZ517" s="43">
        <v>40.26</v>
      </c>
      <c r="BA517" s="38"/>
      <c r="BB517" s="36"/>
      <c r="BC517" s="36"/>
    </row>
    <row r="518" spans="1:55" ht="15" customHeight="1">
      <c r="A518" s="38">
        <v>136549</v>
      </c>
      <c r="B518" s="37" t="s">
        <v>1073</v>
      </c>
      <c r="C518" s="39">
        <v>45376</v>
      </c>
      <c r="D518" s="39">
        <v>45379.791886574101</v>
      </c>
      <c r="E518" s="36" t="s">
        <v>6336</v>
      </c>
      <c r="F518" s="38">
        <v>8012</v>
      </c>
      <c r="G518" s="36" t="s">
        <v>3725</v>
      </c>
      <c r="H518" s="40">
        <v>1</v>
      </c>
      <c r="I518" s="36"/>
      <c r="J518" s="40">
        <v>15.3</v>
      </c>
      <c r="K518" s="41">
        <v>15.3</v>
      </c>
      <c r="L518" s="41">
        <v>0</v>
      </c>
      <c r="M518" s="41">
        <v>0</v>
      </c>
      <c r="N518" s="40">
        <v>1</v>
      </c>
      <c r="O518" s="36" t="s">
        <v>1079</v>
      </c>
      <c r="P518" s="40">
        <v>1</v>
      </c>
      <c r="Q518" s="41">
        <v>15.3</v>
      </c>
      <c r="R518" s="42">
        <v>0</v>
      </c>
      <c r="S518" s="43">
        <v>0</v>
      </c>
      <c r="T518" s="40"/>
      <c r="U518" s="38">
        <v>549</v>
      </c>
      <c r="V518" s="36" t="s">
        <v>1069</v>
      </c>
      <c r="W518" s="36" t="s">
        <v>901</v>
      </c>
      <c r="X518" s="36" t="s">
        <v>1068</v>
      </c>
      <c r="Y518" s="38">
        <v>388</v>
      </c>
      <c r="Z518" s="36" t="s">
        <v>1089</v>
      </c>
      <c r="AA518" s="38">
        <v>21</v>
      </c>
      <c r="AB518" s="36" t="s">
        <v>1108</v>
      </c>
      <c r="AC518" s="38">
        <v>57</v>
      </c>
      <c r="AD518" s="36" t="s">
        <v>1065</v>
      </c>
      <c r="AE518" s="36"/>
      <c r="AF518" s="36" t="s">
        <v>1064</v>
      </c>
      <c r="AG518" s="38">
        <v>51009</v>
      </c>
      <c r="AH518" s="38">
        <v>1356</v>
      </c>
      <c r="AI518" s="36" t="s">
        <v>1528</v>
      </c>
      <c r="AJ518" s="38"/>
      <c r="AK518" s="36"/>
      <c r="AL518" s="36" t="s">
        <v>6335</v>
      </c>
      <c r="AM518" s="36" t="s">
        <v>6334</v>
      </c>
      <c r="AN518" s="38">
        <v>52</v>
      </c>
      <c r="AO518" s="36" t="s">
        <v>1062</v>
      </c>
      <c r="AP518" s="36" t="s">
        <v>4416</v>
      </c>
      <c r="AQ518" s="36" t="s">
        <v>4330</v>
      </c>
      <c r="AR518" s="36" t="s">
        <v>1075</v>
      </c>
      <c r="AS518" s="38">
        <v>8012</v>
      </c>
      <c r="AT518" s="36" t="s">
        <v>3725</v>
      </c>
      <c r="AU518" s="42">
        <v>1</v>
      </c>
      <c r="AV518" s="44">
        <v>100</v>
      </c>
      <c r="AW518" s="42">
        <v>1</v>
      </c>
      <c r="AX518" s="36" t="s">
        <v>1079</v>
      </c>
      <c r="AY518" s="42">
        <v>15.3</v>
      </c>
      <c r="AZ518" s="43">
        <v>15.3</v>
      </c>
      <c r="BA518" s="38"/>
      <c r="BB518" s="36"/>
      <c r="BC518" s="36"/>
    </row>
    <row r="519" spans="1:55" ht="15" customHeight="1">
      <c r="A519" s="38">
        <v>136548</v>
      </c>
      <c r="B519" s="37" t="s">
        <v>1073</v>
      </c>
      <c r="C519" s="39">
        <v>45376</v>
      </c>
      <c r="D519" s="39">
        <v>45379.790486111102</v>
      </c>
      <c r="E519" s="36" t="s">
        <v>6333</v>
      </c>
      <c r="F519" s="38">
        <v>14455</v>
      </c>
      <c r="G519" s="36" t="s">
        <v>5394</v>
      </c>
      <c r="H519" s="40">
        <v>5</v>
      </c>
      <c r="I519" s="36"/>
      <c r="J519" s="40">
        <v>10.398</v>
      </c>
      <c r="K519" s="41">
        <v>51.99</v>
      </c>
      <c r="L519" s="41">
        <v>0</v>
      </c>
      <c r="M519" s="41">
        <v>0</v>
      </c>
      <c r="N519" s="40">
        <v>5</v>
      </c>
      <c r="O519" s="36" t="s">
        <v>1159</v>
      </c>
      <c r="P519" s="40">
        <v>5</v>
      </c>
      <c r="Q519" s="41">
        <v>51.99</v>
      </c>
      <c r="R519" s="42">
        <v>0</v>
      </c>
      <c r="S519" s="43">
        <v>0</v>
      </c>
      <c r="T519" s="40"/>
      <c r="U519" s="38">
        <v>549</v>
      </c>
      <c r="V519" s="36" t="s">
        <v>1069</v>
      </c>
      <c r="W519" s="36" t="s">
        <v>901</v>
      </c>
      <c r="X519" s="36" t="s">
        <v>1068</v>
      </c>
      <c r="Y519" s="38">
        <v>307</v>
      </c>
      <c r="Z519" s="36" t="s">
        <v>1158</v>
      </c>
      <c r="AA519" s="38">
        <v>21</v>
      </c>
      <c r="AB519" s="36" t="s">
        <v>1108</v>
      </c>
      <c r="AC519" s="38">
        <v>57</v>
      </c>
      <c r="AD519" s="36" t="s">
        <v>1065</v>
      </c>
      <c r="AE519" s="36" t="s">
        <v>6332</v>
      </c>
      <c r="AF519" s="36" t="s">
        <v>1064</v>
      </c>
      <c r="AG519" s="38">
        <v>51008</v>
      </c>
      <c r="AH519" s="38">
        <v>6031</v>
      </c>
      <c r="AI519" s="36" t="s">
        <v>1350</v>
      </c>
      <c r="AJ519" s="38"/>
      <c r="AK519" s="36"/>
      <c r="AL519" s="36" t="s">
        <v>6331</v>
      </c>
      <c r="AM519" s="36" t="s">
        <v>6330</v>
      </c>
      <c r="AN519" s="38">
        <v>52</v>
      </c>
      <c r="AO519" s="36" t="s">
        <v>1062</v>
      </c>
      <c r="AP519" s="36" t="s">
        <v>1707</v>
      </c>
      <c r="AQ519" s="36" t="s">
        <v>1706</v>
      </c>
      <c r="AR519" s="36" t="s">
        <v>1075</v>
      </c>
      <c r="AS519" s="38">
        <v>14455</v>
      </c>
      <c r="AT519" s="36" t="s">
        <v>5394</v>
      </c>
      <c r="AU519" s="42">
        <v>5</v>
      </c>
      <c r="AV519" s="44">
        <v>100</v>
      </c>
      <c r="AW519" s="42">
        <v>5</v>
      </c>
      <c r="AX519" s="36" t="s">
        <v>1159</v>
      </c>
      <c r="AY519" s="42">
        <v>10.398</v>
      </c>
      <c r="AZ519" s="43">
        <v>51.99</v>
      </c>
      <c r="BA519" s="38"/>
      <c r="BB519" s="36"/>
      <c r="BC519" s="36"/>
    </row>
    <row r="520" spans="1:55" ht="15" customHeight="1">
      <c r="A520" s="38">
        <v>136547</v>
      </c>
      <c r="B520" s="37" t="s">
        <v>1073</v>
      </c>
      <c r="C520" s="39">
        <v>45376</v>
      </c>
      <c r="D520" s="39">
        <v>45379.7887037037</v>
      </c>
      <c r="E520" s="36" t="s">
        <v>6329</v>
      </c>
      <c r="F520" s="38">
        <v>7809</v>
      </c>
      <c r="G520" s="36" t="s">
        <v>1600</v>
      </c>
      <c r="H520" s="40">
        <v>1</v>
      </c>
      <c r="I520" s="36"/>
      <c r="J520" s="40">
        <v>0.68</v>
      </c>
      <c r="K520" s="41">
        <v>0.68</v>
      </c>
      <c r="L520" s="41">
        <v>0</v>
      </c>
      <c r="M520" s="41">
        <v>0</v>
      </c>
      <c r="N520" s="40">
        <v>1</v>
      </c>
      <c r="O520" s="36" t="s">
        <v>1079</v>
      </c>
      <c r="P520" s="40">
        <v>1</v>
      </c>
      <c r="Q520" s="41">
        <v>0.68</v>
      </c>
      <c r="R520" s="42">
        <v>0</v>
      </c>
      <c r="S520" s="43">
        <v>0</v>
      </c>
      <c r="T520" s="40"/>
      <c r="U520" s="38">
        <v>549</v>
      </c>
      <c r="V520" s="36" t="s">
        <v>1069</v>
      </c>
      <c r="W520" s="36" t="s">
        <v>901</v>
      </c>
      <c r="X520" s="36" t="s">
        <v>1068</v>
      </c>
      <c r="Y520" s="38">
        <v>388</v>
      </c>
      <c r="Z520" s="36" t="s">
        <v>1089</v>
      </c>
      <c r="AA520" s="38">
        <v>21</v>
      </c>
      <c r="AB520" s="36" t="s">
        <v>1108</v>
      </c>
      <c r="AC520" s="38">
        <v>57</v>
      </c>
      <c r="AD520" s="36" t="s">
        <v>1065</v>
      </c>
      <c r="AE520" s="36"/>
      <c r="AF520" s="36" t="s">
        <v>1064</v>
      </c>
      <c r="AG520" s="38">
        <v>51007</v>
      </c>
      <c r="AH520" s="38">
        <v>6031</v>
      </c>
      <c r="AI520" s="36" t="s">
        <v>1350</v>
      </c>
      <c r="AJ520" s="38"/>
      <c r="AK520" s="36"/>
      <c r="AL520" s="36" t="s">
        <v>6328</v>
      </c>
      <c r="AM520" s="36" t="s">
        <v>6327</v>
      </c>
      <c r="AN520" s="38">
        <v>52</v>
      </c>
      <c r="AO520" s="36" t="s">
        <v>1062</v>
      </c>
      <c r="AP520" s="36" t="s">
        <v>4416</v>
      </c>
      <c r="AQ520" s="36" t="s">
        <v>4330</v>
      </c>
      <c r="AR520" s="36" t="s">
        <v>1075</v>
      </c>
      <c r="AS520" s="38">
        <v>7809</v>
      </c>
      <c r="AT520" s="36" t="s">
        <v>1600</v>
      </c>
      <c r="AU520" s="42">
        <v>1</v>
      </c>
      <c r="AV520" s="44">
        <v>100</v>
      </c>
      <c r="AW520" s="42">
        <v>1</v>
      </c>
      <c r="AX520" s="36" t="s">
        <v>1079</v>
      </c>
      <c r="AY520" s="42">
        <v>0.68</v>
      </c>
      <c r="AZ520" s="43">
        <v>0.68</v>
      </c>
      <c r="BA520" s="38"/>
      <c r="BB520" s="36"/>
      <c r="BC520" s="36"/>
    </row>
    <row r="521" spans="1:55" ht="15" customHeight="1">
      <c r="A521" s="38">
        <v>136546</v>
      </c>
      <c r="B521" s="37" t="s">
        <v>1073</v>
      </c>
      <c r="C521" s="39">
        <v>45376</v>
      </c>
      <c r="D521" s="39">
        <v>45379.7887037037</v>
      </c>
      <c r="E521" s="36" t="s">
        <v>6329</v>
      </c>
      <c r="F521" s="38">
        <v>7778</v>
      </c>
      <c r="G521" s="36" t="s">
        <v>6326</v>
      </c>
      <c r="H521" s="40">
        <v>1</v>
      </c>
      <c r="I521" s="36"/>
      <c r="J521" s="40">
        <v>23.22</v>
      </c>
      <c r="K521" s="41">
        <v>23.22</v>
      </c>
      <c r="L521" s="41">
        <v>0</v>
      </c>
      <c r="M521" s="41">
        <v>0</v>
      </c>
      <c r="N521" s="40">
        <v>1</v>
      </c>
      <c r="O521" s="36" t="s">
        <v>1079</v>
      </c>
      <c r="P521" s="40">
        <v>1</v>
      </c>
      <c r="Q521" s="41">
        <v>23.22</v>
      </c>
      <c r="R521" s="42">
        <v>0</v>
      </c>
      <c r="S521" s="43">
        <v>0</v>
      </c>
      <c r="T521" s="40"/>
      <c r="U521" s="38">
        <v>549</v>
      </c>
      <c r="V521" s="36" t="s">
        <v>1069</v>
      </c>
      <c r="W521" s="36" t="s">
        <v>901</v>
      </c>
      <c r="X521" s="36" t="s">
        <v>1068</v>
      </c>
      <c r="Y521" s="38">
        <v>388</v>
      </c>
      <c r="Z521" s="36" t="s">
        <v>1089</v>
      </c>
      <c r="AA521" s="38">
        <v>21</v>
      </c>
      <c r="AB521" s="36" t="s">
        <v>1108</v>
      </c>
      <c r="AC521" s="38">
        <v>57</v>
      </c>
      <c r="AD521" s="36" t="s">
        <v>1065</v>
      </c>
      <c r="AE521" s="36"/>
      <c r="AF521" s="36" t="s">
        <v>1064</v>
      </c>
      <c r="AG521" s="38">
        <v>51007</v>
      </c>
      <c r="AH521" s="38">
        <v>6031</v>
      </c>
      <c r="AI521" s="36" t="s">
        <v>1350</v>
      </c>
      <c r="AJ521" s="38"/>
      <c r="AK521" s="36"/>
      <c r="AL521" s="36" t="s">
        <v>6328</v>
      </c>
      <c r="AM521" s="36" t="s">
        <v>6327</v>
      </c>
      <c r="AN521" s="38">
        <v>52</v>
      </c>
      <c r="AO521" s="36" t="s">
        <v>1062</v>
      </c>
      <c r="AP521" s="36" t="s">
        <v>4416</v>
      </c>
      <c r="AQ521" s="36" t="s">
        <v>4330</v>
      </c>
      <c r="AR521" s="36" t="s">
        <v>1075</v>
      </c>
      <c r="AS521" s="38">
        <v>7778</v>
      </c>
      <c r="AT521" s="36" t="s">
        <v>6326</v>
      </c>
      <c r="AU521" s="42">
        <v>1</v>
      </c>
      <c r="AV521" s="44">
        <v>100</v>
      </c>
      <c r="AW521" s="42">
        <v>1</v>
      </c>
      <c r="AX521" s="36" t="s">
        <v>1079</v>
      </c>
      <c r="AY521" s="42">
        <v>23.22</v>
      </c>
      <c r="AZ521" s="43">
        <v>23.22</v>
      </c>
      <c r="BA521" s="38"/>
      <c r="BB521" s="36"/>
      <c r="BC521" s="36"/>
    </row>
    <row r="522" spans="1:55" ht="15" customHeight="1">
      <c r="A522" s="38">
        <v>136545</v>
      </c>
      <c r="B522" s="37" t="s">
        <v>1073</v>
      </c>
      <c r="C522" s="39">
        <v>45376</v>
      </c>
      <c r="D522" s="39">
        <v>45379.786956018499</v>
      </c>
      <c r="E522" s="36" t="s">
        <v>6325</v>
      </c>
      <c r="F522" s="38">
        <v>7547</v>
      </c>
      <c r="G522" s="36" t="s">
        <v>4471</v>
      </c>
      <c r="H522" s="40">
        <v>4</v>
      </c>
      <c r="I522" s="36"/>
      <c r="J522" s="40">
        <v>1.6</v>
      </c>
      <c r="K522" s="41">
        <v>6.4</v>
      </c>
      <c r="L522" s="41">
        <v>0</v>
      </c>
      <c r="M522" s="41">
        <v>0</v>
      </c>
      <c r="N522" s="40">
        <v>4</v>
      </c>
      <c r="O522" s="36" t="s">
        <v>1079</v>
      </c>
      <c r="P522" s="40">
        <v>4</v>
      </c>
      <c r="Q522" s="41">
        <v>6.4</v>
      </c>
      <c r="R522" s="42">
        <v>0</v>
      </c>
      <c r="S522" s="43">
        <v>0</v>
      </c>
      <c r="T522" s="40"/>
      <c r="U522" s="38">
        <v>549</v>
      </c>
      <c r="V522" s="36" t="s">
        <v>1069</v>
      </c>
      <c r="W522" s="36" t="s">
        <v>901</v>
      </c>
      <c r="X522" s="36" t="s">
        <v>1068</v>
      </c>
      <c r="Y522" s="38">
        <v>387</v>
      </c>
      <c r="Z522" s="36" t="s">
        <v>1571</v>
      </c>
      <c r="AA522" s="38">
        <v>21</v>
      </c>
      <c r="AB522" s="36" t="s">
        <v>1108</v>
      </c>
      <c r="AC522" s="38">
        <v>57</v>
      </c>
      <c r="AD522" s="36" t="s">
        <v>1065</v>
      </c>
      <c r="AE522" s="36"/>
      <c r="AF522" s="36" t="s">
        <v>1064</v>
      </c>
      <c r="AG522" s="38">
        <v>51006</v>
      </c>
      <c r="AH522" s="38">
        <v>1353</v>
      </c>
      <c r="AI522" s="36" t="s">
        <v>1430</v>
      </c>
      <c r="AJ522" s="38"/>
      <c r="AK522" s="36"/>
      <c r="AL522" s="36" t="s">
        <v>6324</v>
      </c>
      <c r="AM522" s="36" t="s">
        <v>6323</v>
      </c>
      <c r="AN522" s="38">
        <v>52</v>
      </c>
      <c r="AO522" s="36" t="s">
        <v>1062</v>
      </c>
      <c r="AP522" s="36" t="s">
        <v>2164</v>
      </c>
      <c r="AQ522" s="36" t="s">
        <v>2163</v>
      </c>
      <c r="AR522" s="36" t="s">
        <v>1075</v>
      </c>
      <c r="AS522" s="38">
        <v>7547</v>
      </c>
      <c r="AT522" s="36" t="s">
        <v>4471</v>
      </c>
      <c r="AU522" s="42">
        <v>4</v>
      </c>
      <c r="AV522" s="44">
        <v>100</v>
      </c>
      <c r="AW522" s="42">
        <v>4</v>
      </c>
      <c r="AX522" s="36" t="s">
        <v>1079</v>
      </c>
      <c r="AY522" s="42">
        <v>1.6</v>
      </c>
      <c r="AZ522" s="43">
        <v>6.4</v>
      </c>
      <c r="BA522" s="38"/>
      <c r="BB522" s="36"/>
      <c r="BC522" s="36"/>
    </row>
    <row r="523" spans="1:55" ht="15" customHeight="1">
      <c r="A523" s="38">
        <v>136544</v>
      </c>
      <c r="B523" s="37" t="s">
        <v>1073</v>
      </c>
      <c r="C523" s="39">
        <v>45376</v>
      </c>
      <c r="D523" s="39">
        <v>45379.786956018499</v>
      </c>
      <c r="E523" s="36" t="s">
        <v>6325</v>
      </c>
      <c r="F523" s="38">
        <v>7546</v>
      </c>
      <c r="G523" s="36" t="s">
        <v>4654</v>
      </c>
      <c r="H523" s="40">
        <v>1</v>
      </c>
      <c r="I523" s="36"/>
      <c r="J523" s="40">
        <v>6</v>
      </c>
      <c r="K523" s="41">
        <v>6</v>
      </c>
      <c r="L523" s="41">
        <v>0</v>
      </c>
      <c r="M523" s="41">
        <v>0</v>
      </c>
      <c r="N523" s="40">
        <v>1</v>
      </c>
      <c r="O523" s="36" t="s">
        <v>1079</v>
      </c>
      <c r="P523" s="40">
        <v>1</v>
      </c>
      <c r="Q523" s="41">
        <v>6</v>
      </c>
      <c r="R523" s="42">
        <v>0</v>
      </c>
      <c r="S523" s="43">
        <v>0</v>
      </c>
      <c r="T523" s="40"/>
      <c r="U523" s="38">
        <v>549</v>
      </c>
      <c r="V523" s="36" t="s">
        <v>1069</v>
      </c>
      <c r="W523" s="36" t="s">
        <v>901</v>
      </c>
      <c r="X523" s="36" t="s">
        <v>1068</v>
      </c>
      <c r="Y523" s="38">
        <v>387</v>
      </c>
      <c r="Z523" s="36" t="s">
        <v>1571</v>
      </c>
      <c r="AA523" s="38">
        <v>21</v>
      </c>
      <c r="AB523" s="36" t="s">
        <v>1108</v>
      </c>
      <c r="AC523" s="38">
        <v>57</v>
      </c>
      <c r="AD523" s="36" t="s">
        <v>1065</v>
      </c>
      <c r="AE523" s="36"/>
      <c r="AF523" s="36" t="s">
        <v>1064</v>
      </c>
      <c r="AG523" s="38">
        <v>51006</v>
      </c>
      <c r="AH523" s="38">
        <v>1353</v>
      </c>
      <c r="AI523" s="36" t="s">
        <v>1430</v>
      </c>
      <c r="AJ523" s="38"/>
      <c r="AK523" s="36"/>
      <c r="AL523" s="36" t="s">
        <v>6324</v>
      </c>
      <c r="AM523" s="36" t="s">
        <v>6323</v>
      </c>
      <c r="AN523" s="38">
        <v>52</v>
      </c>
      <c r="AO523" s="36" t="s">
        <v>1062</v>
      </c>
      <c r="AP523" s="36" t="s">
        <v>2164</v>
      </c>
      <c r="AQ523" s="36" t="s">
        <v>2163</v>
      </c>
      <c r="AR523" s="36" t="s">
        <v>1075</v>
      </c>
      <c r="AS523" s="38">
        <v>7546</v>
      </c>
      <c r="AT523" s="36" t="s">
        <v>4654</v>
      </c>
      <c r="AU523" s="42">
        <v>1</v>
      </c>
      <c r="AV523" s="44">
        <v>100</v>
      </c>
      <c r="AW523" s="42">
        <v>1</v>
      </c>
      <c r="AX523" s="36" t="s">
        <v>1079</v>
      </c>
      <c r="AY523" s="42">
        <v>6</v>
      </c>
      <c r="AZ523" s="43">
        <v>6</v>
      </c>
      <c r="BA523" s="38"/>
      <c r="BB523" s="36"/>
      <c r="BC523" s="36"/>
    </row>
    <row r="524" spans="1:55" ht="15" customHeight="1">
      <c r="A524" s="38">
        <v>136541</v>
      </c>
      <c r="B524" s="37" t="s">
        <v>1073</v>
      </c>
      <c r="C524" s="39">
        <v>45376</v>
      </c>
      <c r="D524" s="39">
        <v>45379.782199074099</v>
      </c>
      <c r="E524" s="36" t="s">
        <v>6320</v>
      </c>
      <c r="F524" s="38">
        <v>3664</v>
      </c>
      <c r="G524" s="36" t="s">
        <v>2685</v>
      </c>
      <c r="H524" s="40">
        <v>3</v>
      </c>
      <c r="I524" s="36"/>
      <c r="J524" s="40">
        <v>20</v>
      </c>
      <c r="K524" s="41">
        <v>60</v>
      </c>
      <c r="L524" s="41">
        <v>0</v>
      </c>
      <c r="M524" s="41">
        <v>0</v>
      </c>
      <c r="N524" s="40">
        <v>3</v>
      </c>
      <c r="O524" s="36" t="s">
        <v>1079</v>
      </c>
      <c r="P524" s="40">
        <v>3</v>
      </c>
      <c r="Q524" s="41">
        <v>60</v>
      </c>
      <c r="R524" s="42">
        <v>0</v>
      </c>
      <c r="S524" s="43">
        <v>0</v>
      </c>
      <c r="T524" s="40"/>
      <c r="U524" s="38">
        <v>549</v>
      </c>
      <c r="V524" s="36" t="s">
        <v>1069</v>
      </c>
      <c r="W524" s="36" t="s">
        <v>901</v>
      </c>
      <c r="X524" s="36" t="s">
        <v>1068</v>
      </c>
      <c r="Y524" s="38">
        <v>323</v>
      </c>
      <c r="Z524" s="36" t="s">
        <v>1084</v>
      </c>
      <c r="AA524" s="38">
        <v>9</v>
      </c>
      <c r="AB524" s="36" t="s">
        <v>1122</v>
      </c>
      <c r="AC524" s="38">
        <v>41</v>
      </c>
      <c r="AD524" s="36" t="s">
        <v>3222</v>
      </c>
      <c r="AE524" s="36" t="s">
        <v>6322</v>
      </c>
      <c r="AF524" s="36" t="s">
        <v>1064</v>
      </c>
      <c r="AG524" s="38">
        <v>51005</v>
      </c>
      <c r="AH524" s="38">
        <v>1546</v>
      </c>
      <c r="AI524" s="36" t="s">
        <v>5679</v>
      </c>
      <c r="AJ524" s="38"/>
      <c r="AK524" s="36"/>
      <c r="AL524" s="36" t="s">
        <v>6318</v>
      </c>
      <c r="AM524" s="36" t="s">
        <v>6317</v>
      </c>
      <c r="AN524" s="38">
        <v>52</v>
      </c>
      <c r="AO524" s="36" t="s">
        <v>1062</v>
      </c>
      <c r="AP524" s="36" t="s">
        <v>1262</v>
      </c>
      <c r="AQ524" s="36" t="s">
        <v>1261</v>
      </c>
      <c r="AR524" s="36" t="s">
        <v>1260</v>
      </c>
      <c r="AS524" s="38">
        <v>3664</v>
      </c>
      <c r="AT524" s="36" t="s">
        <v>2685</v>
      </c>
      <c r="AU524" s="42">
        <v>3</v>
      </c>
      <c r="AV524" s="44">
        <v>100</v>
      </c>
      <c r="AW524" s="42">
        <v>3</v>
      </c>
      <c r="AX524" s="36" t="s">
        <v>1079</v>
      </c>
      <c r="AY524" s="42">
        <v>20</v>
      </c>
      <c r="AZ524" s="43">
        <v>60</v>
      </c>
      <c r="BA524" s="38"/>
      <c r="BB524" s="36"/>
      <c r="BC524" s="36"/>
    </row>
    <row r="525" spans="1:55" ht="15" customHeight="1">
      <c r="A525" s="38">
        <v>136540</v>
      </c>
      <c r="B525" s="37" t="s">
        <v>1073</v>
      </c>
      <c r="C525" s="39">
        <v>45376</v>
      </c>
      <c r="D525" s="39">
        <v>45379.782199074099</v>
      </c>
      <c r="E525" s="36" t="s">
        <v>6320</v>
      </c>
      <c r="F525" s="38">
        <v>3664</v>
      </c>
      <c r="G525" s="36" t="s">
        <v>2685</v>
      </c>
      <c r="H525" s="40">
        <v>3</v>
      </c>
      <c r="I525" s="36"/>
      <c r="J525" s="40">
        <v>9</v>
      </c>
      <c r="K525" s="41">
        <v>27</v>
      </c>
      <c r="L525" s="41">
        <v>0</v>
      </c>
      <c r="M525" s="41">
        <v>0</v>
      </c>
      <c r="N525" s="40">
        <v>3</v>
      </c>
      <c r="O525" s="36" t="s">
        <v>1079</v>
      </c>
      <c r="P525" s="40">
        <v>3</v>
      </c>
      <c r="Q525" s="41">
        <v>27</v>
      </c>
      <c r="R525" s="42">
        <v>0</v>
      </c>
      <c r="S525" s="43">
        <v>0</v>
      </c>
      <c r="T525" s="40"/>
      <c r="U525" s="38">
        <v>549</v>
      </c>
      <c r="V525" s="36" t="s">
        <v>1069</v>
      </c>
      <c r="W525" s="36" t="s">
        <v>901</v>
      </c>
      <c r="X525" s="36" t="s">
        <v>1068</v>
      </c>
      <c r="Y525" s="38">
        <v>323</v>
      </c>
      <c r="Z525" s="36" t="s">
        <v>1084</v>
      </c>
      <c r="AA525" s="38">
        <v>9</v>
      </c>
      <c r="AB525" s="36" t="s">
        <v>1122</v>
      </c>
      <c r="AC525" s="38">
        <v>41</v>
      </c>
      <c r="AD525" s="36" t="s">
        <v>3222</v>
      </c>
      <c r="AE525" s="36" t="s">
        <v>6321</v>
      </c>
      <c r="AF525" s="36" t="s">
        <v>1064</v>
      </c>
      <c r="AG525" s="38">
        <v>51005</v>
      </c>
      <c r="AH525" s="38">
        <v>1546</v>
      </c>
      <c r="AI525" s="36" t="s">
        <v>5679</v>
      </c>
      <c r="AJ525" s="38"/>
      <c r="AK525" s="36"/>
      <c r="AL525" s="36" t="s">
        <v>6318</v>
      </c>
      <c r="AM525" s="36" t="s">
        <v>6317</v>
      </c>
      <c r="AN525" s="38">
        <v>52</v>
      </c>
      <c r="AO525" s="36" t="s">
        <v>1062</v>
      </c>
      <c r="AP525" s="36" t="s">
        <v>1262</v>
      </c>
      <c r="AQ525" s="36" t="s">
        <v>1261</v>
      </c>
      <c r="AR525" s="36" t="s">
        <v>1260</v>
      </c>
      <c r="AS525" s="38">
        <v>3664</v>
      </c>
      <c r="AT525" s="36" t="s">
        <v>2685</v>
      </c>
      <c r="AU525" s="42">
        <v>3</v>
      </c>
      <c r="AV525" s="44">
        <v>100</v>
      </c>
      <c r="AW525" s="42">
        <v>3</v>
      </c>
      <c r="AX525" s="36" t="s">
        <v>1079</v>
      </c>
      <c r="AY525" s="42">
        <v>9</v>
      </c>
      <c r="AZ525" s="43">
        <v>27</v>
      </c>
      <c r="BA525" s="38"/>
      <c r="BB525" s="36"/>
      <c r="BC525" s="36"/>
    </row>
    <row r="526" spans="1:55" ht="15" customHeight="1">
      <c r="A526" s="38">
        <v>136539</v>
      </c>
      <c r="B526" s="37" t="s">
        <v>1073</v>
      </c>
      <c r="C526" s="39">
        <v>45376</v>
      </c>
      <c r="D526" s="39">
        <v>45379.782187500001</v>
      </c>
      <c r="E526" s="36" t="s">
        <v>6320</v>
      </c>
      <c r="F526" s="38">
        <v>2862</v>
      </c>
      <c r="G526" s="36" t="s">
        <v>5506</v>
      </c>
      <c r="H526" s="40">
        <v>1</v>
      </c>
      <c r="I526" s="36"/>
      <c r="J526" s="40">
        <v>144</v>
      </c>
      <c r="K526" s="41">
        <v>144</v>
      </c>
      <c r="L526" s="41">
        <v>0</v>
      </c>
      <c r="M526" s="41">
        <v>0</v>
      </c>
      <c r="N526" s="40">
        <v>1</v>
      </c>
      <c r="O526" s="36" t="s">
        <v>1079</v>
      </c>
      <c r="P526" s="40">
        <v>1</v>
      </c>
      <c r="Q526" s="41">
        <v>144</v>
      </c>
      <c r="R526" s="42">
        <v>0</v>
      </c>
      <c r="S526" s="43">
        <v>0</v>
      </c>
      <c r="T526" s="40"/>
      <c r="U526" s="38">
        <v>549</v>
      </c>
      <c r="V526" s="36" t="s">
        <v>1069</v>
      </c>
      <c r="W526" s="36" t="s">
        <v>901</v>
      </c>
      <c r="X526" s="36" t="s">
        <v>1068</v>
      </c>
      <c r="Y526" s="38">
        <v>329</v>
      </c>
      <c r="Z526" s="36" t="s">
        <v>1238</v>
      </c>
      <c r="AA526" s="38">
        <v>9</v>
      </c>
      <c r="AB526" s="36" t="s">
        <v>1122</v>
      </c>
      <c r="AC526" s="38">
        <v>41</v>
      </c>
      <c r="AD526" s="36" t="s">
        <v>3222</v>
      </c>
      <c r="AE526" s="36" t="s">
        <v>6319</v>
      </c>
      <c r="AF526" s="36" t="s">
        <v>1064</v>
      </c>
      <c r="AG526" s="38">
        <v>51005</v>
      </c>
      <c r="AH526" s="38">
        <v>1546</v>
      </c>
      <c r="AI526" s="36" t="s">
        <v>5679</v>
      </c>
      <c r="AJ526" s="38"/>
      <c r="AK526" s="36"/>
      <c r="AL526" s="36" t="s">
        <v>6318</v>
      </c>
      <c r="AM526" s="36" t="s">
        <v>6317</v>
      </c>
      <c r="AN526" s="38">
        <v>52</v>
      </c>
      <c r="AO526" s="36" t="s">
        <v>1062</v>
      </c>
      <c r="AP526" s="36" t="s">
        <v>1262</v>
      </c>
      <c r="AQ526" s="36" t="s">
        <v>1261</v>
      </c>
      <c r="AR526" s="36" t="s">
        <v>1260</v>
      </c>
      <c r="AS526" s="38">
        <v>2862</v>
      </c>
      <c r="AT526" s="36" t="s">
        <v>5506</v>
      </c>
      <c r="AU526" s="42">
        <v>1</v>
      </c>
      <c r="AV526" s="44">
        <v>100</v>
      </c>
      <c r="AW526" s="42">
        <v>1</v>
      </c>
      <c r="AX526" s="36" t="s">
        <v>1079</v>
      </c>
      <c r="AY526" s="42">
        <v>144</v>
      </c>
      <c r="AZ526" s="43">
        <v>144</v>
      </c>
      <c r="BA526" s="38"/>
      <c r="BB526" s="36"/>
      <c r="BC526" s="36"/>
    </row>
    <row r="527" spans="1:55" ht="15" customHeight="1">
      <c r="A527" s="38">
        <v>136538</v>
      </c>
      <c r="B527" s="37" t="s">
        <v>1073</v>
      </c>
      <c r="C527" s="39">
        <v>45379</v>
      </c>
      <c r="D527" s="39">
        <v>45379.772418981498</v>
      </c>
      <c r="E527" s="36" t="s">
        <v>6316</v>
      </c>
      <c r="F527" s="38">
        <v>6373</v>
      </c>
      <c r="G527" s="36" t="s">
        <v>4714</v>
      </c>
      <c r="H527" s="40">
        <v>1</v>
      </c>
      <c r="I527" s="36"/>
      <c r="J527" s="40">
        <v>116.4</v>
      </c>
      <c r="K527" s="41">
        <v>116.4</v>
      </c>
      <c r="L527" s="41">
        <v>0</v>
      </c>
      <c r="M527" s="41">
        <v>0</v>
      </c>
      <c r="N527" s="40">
        <v>1</v>
      </c>
      <c r="O527" s="36" t="s">
        <v>1079</v>
      </c>
      <c r="P527" s="40">
        <v>1</v>
      </c>
      <c r="Q527" s="41">
        <v>116.4</v>
      </c>
      <c r="R527" s="42">
        <v>0</v>
      </c>
      <c r="S527" s="43">
        <v>0</v>
      </c>
      <c r="T527" s="40"/>
      <c r="U527" s="38">
        <v>549</v>
      </c>
      <c r="V527" s="36" t="s">
        <v>1069</v>
      </c>
      <c r="W527" s="36" t="s">
        <v>901</v>
      </c>
      <c r="X527" s="36" t="s">
        <v>1068</v>
      </c>
      <c r="Y527" s="38">
        <v>323</v>
      </c>
      <c r="Z527" s="36" t="s">
        <v>1084</v>
      </c>
      <c r="AA527" s="38">
        <v>21</v>
      </c>
      <c r="AB527" s="36" t="s">
        <v>1108</v>
      </c>
      <c r="AC527" s="38">
        <v>57</v>
      </c>
      <c r="AD527" s="36" t="s">
        <v>1065</v>
      </c>
      <c r="AE527" s="36" t="s">
        <v>6315</v>
      </c>
      <c r="AF527" s="36" t="s">
        <v>1064</v>
      </c>
      <c r="AG527" s="38">
        <v>51004</v>
      </c>
      <c r="AH527" s="38">
        <v>1353</v>
      </c>
      <c r="AI527" s="36" t="s">
        <v>1430</v>
      </c>
      <c r="AJ527" s="38"/>
      <c r="AK527" s="36"/>
      <c r="AL527" s="36" t="s">
        <v>6314</v>
      </c>
      <c r="AM527" s="36" t="s">
        <v>6313</v>
      </c>
      <c r="AN527" s="38">
        <v>52</v>
      </c>
      <c r="AO527" s="36" t="s">
        <v>1062</v>
      </c>
      <c r="AP527" s="36" t="s">
        <v>4416</v>
      </c>
      <c r="AQ527" s="36" t="s">
        <v>4330</v>
      </c>
      <c r="AR527" s="36" t="s">
        <v>1075</v>
      </c>
      <c r="AS527" s="38">
        <v>6373</v>
      </c>
      <c r="AT527" s="36" t="s">
        <v>4714</v>
      </c>
      <c r="AU527" s="42">
        <v>1</v>
      </c>
      <c r="AV527" s="44">
        <v>100</v>
      </c>
      <c r="AW527" s="42">
        <v>1</v>
      </c>
      <c r="AX527" s="36" t="s">
        <v>1079</v>
      </c>
      <c r="AY527" s="42">
        <v>116.4</v>
      </c>
      <c r="AZ527" s="43">
        <v>116.4</v>
      </c>
      <c r="BA527" s="38"/>
      <c r="BB527" s="36"/>
      <c r="BC527" s="36"/>
    </row>
    <row r="528" spans="1:55" ht="15" customHeight="1">
      <c r="A528" s="38">
        <v>136537</v>
      </c>
      <c r="B528" s="37" t="s">
        <v>1073</v>
      </c>
      <c r="C528" s="39">
        <v>45379</v>
      </c>
      <c r="D528" s="39">
        <v>45379.769768518498</v>
      </c>
      <c r="E528" s="36" t="s">
        <v>6311</v>
      </c>
      <c r="F528" s="38">
        <v>15847</v>
      </c>
      <c r="G528" s="36" t="s">
        <v>4051</v>
      </c>
      <c r="H528" s="40">
        <v>1</v>
      </c>
      <c r="I528" s="36"/>
      <c r="J528" s="40">
        <v>15.65</v>
      </c>
      <c r="K528" s="41">
        <v>15.65</v>
      </c>
      <c r="L528" s="41">
        <v>0</v>
      </c>
      <c r="M528" s="41">
        <v>0</v>
      </c>
      <c r="N528" s="40">
        <v>1</v>
      </c>
      <c r="O528" s="36" t="s">
        <v>1079</v>
      </c>
      <c r="P528" s="40">
        <v>1</v>
      </c>
      <c r="Q528" s="41">
        <v>15.65</v>
      </c>
      <c r="R528" s="42">
        <v>0</v>
      </c>
      <c r="S528" s="43">
        <v>0</v>
      </c>
      <c r="T528" s="40"/>
      <c r="U528" s="38">
        <v>549</v>
      </c>
      <c r="V528" s="36" t="s">
        <v>1069</v>
      </c>
      <c r="W528" s="36" t="s">
        <v>901</v>
      </c>
      <c r="X528" s="36" t="s">
        <v>1068</v>
      </c>
      <c r="Y528" s="38">
        <v>320</v>
      </c>
      <c r="Z528" s="36" t="s">
        <v>2039</v>
      </c>
      <c r="AA528" s="38">
        <v>9</v>
      </c>
      <c r="AB528" s="36" t="s">
        <v>1122</v>
      </c>
      <c r="AC528" s="38">
        <v>41</v>
      </c>
      <c r="AD528" s="36" t="s">
        <v>3222</v>
      </c>
      <c r="AE528" s="36" t="s">
        <v>6312</v>
      </c>
      <c r="AF528" s="36" t="s">
        <v>1064</v>
      </c>
      <c r="AG528" s="38">
        <v>51003</v>
      </c>
      <c r="AH528" s="38">
        <v>1361</v>
      </c>
      <c r="AI528" s="36" t="s">
        <v>4662</v>
      </c>
      <c r="AJ528" s="38"/>
      <c r="AK528" s="36"/>
      <c r="AL528" s="36" t="s">
        <v>6309</v>
      </c>
      <c r="AM528" s="36" t="s">
        <v>4866</v>
      </c>
      <c r="AN528" s="38">
        <v>52</v>
      </c>
      <c r="AO528" s="36" t="s">
        <v>1062</v>
      </c>
      <c r="AP528" s="36" t="s">
        <v>1262</v>
      </c>
      <c r="AQ528" s="36" t="s">
        <v>1261</v>
      </c>
      <c r="AR528" s="36" t="s">
        <v>1260</v>
      </c>
      <c r="AS528" s="38">
        <v>15847</v>
      </c>
      <c r="AT528" s="36" t="s">
        <v>4051</v>
      </c>
      <c r="AU528" s="42">
        <v>1</v>
      </c>
      <c r="AV528" s="44">
        <v>100</v>
      </c>
      <c r="AW528" s="42">
        <v>1</v>
      </c>
      <c r="AX528" s="36" t="s">
        <v>1079</v>
      </c>
      <c r="AY528" s="42">
        <v>15.65</v>
      </c>
      <c r="AZ528" s="43">
        <v>15.65</v>
      </c>
      <c r="BA528" s="38"/>
      <c r="BB528" s="36"/>
      <c r="BC528" s="36"/>
    </row>
    <row r="529" spans="1:55" ht="15" customHeight="1">
      <c r="A529" s="38">
        <v>136536</v>
      </c>
      <c r="B529" s="37" t="s">
        <v>1073</v>
      </c>
      <c r="C529" s="39">
        <v>45379</v>
      </c>
      <c r="D529" s="39">
        <v>45379.769768518498</v>
      </c>
      <c r="E529" s="36" t="s">
        <v>6311</v>
      </c>
      <c r="F529" s="38">
        <v>1842</v>
      </c>
      <c r="G529" s="36" t="s">
        <v>6308</v>
      </c>
      <c r="H529" s="40">
        <v>1</v>
      </c>
      <c r="I529" s="36"/>
      <c r="J529" s="40">
        <v>16.940000000000001</v>
      </c>
      <c r="K529" s="41">
        <v>16.940000000000001</v>
      </c>
      <c r="L529" s="41">
        <v>0</v>
      </c>
      <c r="M529" s="41">
        <v>0</v>
      </c>
      <c r="N529" s="40">
        <v>1</v>
      </c>
      <c r="O529" s="36" t="s">
        <v>1079</v>
      </c>
      <c r="P529" s="40">
        <v>1</v>
      </c>
      <c r="Q529" s="41">
        <v>16.940000000000001</v>
      </c>
      <c r="R529" s="42">
        <v>0</v>
      </c>
      <c r="S529" s="43">
        <v>0</v>
      </c>
      <c r="T529" s="40"/>
      <c r="U529" s="38">
        <v>549</v>
      </c>
      <c r="V529" s="36" t="s">
        <v>1069</v>
      </c>
      <c r="W529" s="36" t="s">
        <v>901</v>
      </c>
      <c r="X529" s="36" t="s">
        <v>1068</v>
      </c>
      <c r="Y529" s="38">
        <v>323</v>
      </c>
      <c r="Z529" s="36" t="s">
        <v>1084</v>
      </c>
      <c r="AA529" s="38">
        <v>9</v>
      </c>
      <c r="AB529" s="36" t="s">
        <v>1122</v>
      </c>
      <c r="AC529" s="38">
        <v>41</v>
      </c>
      <c r="AD529" s="36" t="s">
        <v>3222</v>
      </c>
      <c r="AE529" s="36" t="s">
        <v>6310</v>
      </c>
      <c r="AF529" s="36" t="s">
        <v>1064</v>
      </c>
      <c r="AG529" s="38">
        <v>51003</v>
      </c>
      <c r="AH529" s="38">
        <v>1361</v>
      </c>
      <c r="AI529" s="36" t="s">
        <v>4662</v>
      </c>
      <c r="AJ529" s="38"/>
      <c r="AK529" s="36"/>
      <c r="AL529" s="36" t="s">
        <v>6309</v>
      </c>
      <c r="AM529" s="36" t="s">
        <v>4866</v>
      </c>
      <c r="AN529" s="38">
        <v>52</v>
      </c>
      <c r="AO529" s="36" t="s">
        <v>1062</v>
      </c>
      <c r="AP529" s="36" t="s">
        <v>1262</v>
      </c>
      <c r="AQ529" s="36" t="s">
        <v>1261</v>
      </c>
      <c r="AR529" s="36" t="s">
        <v>1260</v>
      </c>
      <c r="AS529" s="38">
        <v>1842</v>
      </c>
      <c r="AT529" s="36" t="s">
        <v>6308</v>
      </c>
      <c r="AU529" s="42">
        <v>1</v>
      </c>
      <c r="AV529" s="44">
        <v>100</v>
      </c>
      <c r="AW529" s="42">
        <v>1</v>
      </c>
      <c r="AX529" s="36" t="s">
        <v>1079</v>
      </c>
      <c r="AY529" s="42">
        <v>16.940000000000001</v>
      </c>
      <c r="AZ529" s="43">
        <v>16.940000000000001</v>
      </c>
      <c r="BA529" s="38"/>
      <c r="BB529" s="36"/>
      <c r="BC529" s="36"/>
    </row>
    <row r="530" spans="1:55" ht="15" customHeight="1">
      <c r="A530" s="38">
        <v>136535</v>
      </c>
      <c r="B530" s="37" t="s">
        <v>1073</v>
      </c>
      <c r="C530" s="39">
        <v>45379</v>
      </c>
      <c r="D530" s="39">
        <v>45379.768090277801</v>
      </c>
      <c r="E530" s="36" t="s">
        <v>6307</v>
      </c>
      <c r="F530" s="38">
        <v>18559</v>
      </c>
      <c r="G530" s="36" t="s">
        <v>5517</v>
      </c>
      <c r="H530" s="40">
        <v>2</v>
      </c>
      <c r="I530" s="36"/>
      <c r="J530" s="40">
        <v>41.41</v>
      </c>
      <c r="K530" s="41">
        <v>82.82</v>
      </c>
      <c r="L530" s="41">
        <v>0</v>
      </c>
      <c r="M530" s="41">
        <v>0</v>
      </c>
      <c r="N530" s="40">
        <v>2</v>
      </c>
      <c r="O530" s="36" t="s">
        <v>1079</v>
      </c>
      <c r="P530" s="40">
        <v>2</v>
      </c>
      <c r="Q530" s="41">
        <v>82.82</v>
      </c>
      <c r="R530" s="42">
        <v>0</v>
      </c>
      <c r="S530" s="43">
        <v>0</v>
      </c>
      <c r="T530" s="40"/>
      <c r="U530" s="38">
        <v>549</v>
      </c>
      <c r="V530" s="36" t="s">
        <v>1069</v>
      </c>
      <c r="W530" s="36" t="s">
        <v>901</v>
      </c>
      <c r="X530" s="36" t="s">
        <v>1068</v>
      </c>
      <c r="Y530" s="38">
        <v>451</v>
      </c>
      <c r="Z530" s="36" t="s">
        <v>1195</v>
      </c>
      <c r="AA530" s="38">
        <v>21</v>
      </c>
      <c r="AB530" s="36" t="s">
        <v>1108</v>
      </c>
      <c r="AC530" s="38">
        <v>57</v>
      </c>
      <c r="AD530" s="36" t="s">
        <v>1065</v>
      </c>
      <c r="AE530" s="36"/>
      <c r="AF530" s="36" t="s">
        <v>1064</v>
      </c>
      <c r="AG530" s="38">
        <v>51002</v>
      </c>
      <c r="AH530" s="38">
        <v>1356</v>
      </c>
      <c r="AI530" s="36" t="s">
        <v>1528</v>
      </c>
      <c r="AJ530" s="38"/>
      <c r="AK530" s="36"/>
      <c r="AL530" s="36" t="s">
        <v>6306</v>
      </c>
      <c r="AM530" s="36" t="s">
        <v>6305</v>
      </c>
      <c r="AN530" s="38">
        <v>52</v>
      </c>
      <c r="AO530" s="36" t="s">
        <v>1062</v>
      </c>
      <c r="AP530" s="36" t="s">
        <v>1262</v>
      </c>
      <c r="AQ530" s="36" t="s">
        <v>1261</v>
      </c>
      <c r="AR530" s="36" t="s">
        <v>1260</v>
      </c>
      <c r="AS530" s="38">
        <v>18559</v>
      </c>
      <c r="AT530" s="36" t="s">
        <v>5517</v>
      </c>
      <c r="AU530" s="42">
        <v>2</v>
      </c>
      <c r="AV530" s="44">
        <v>100</v>
      </c>
      <c r="AW530" s="42">
        <v>2</v>
      </c>
      <c r="AX530" s="36" t="s">
        <v>1079</v>
      </c>
      <c r="AY530" s="42">
        <v>41.41</v>
      </c>
      <c r="AZ530" s="43">
        <v>82.82</v>
      </c>
      <c r="BA530" s="38"/>
      <c r="BB530" s="36"/>
      <c r="BC530" s="36"/>
    </row>
    <row r="531" spans="1:55" ht="15" customHeight="1">
      <c r="A531" s="38">
        <v>136534</v>
      </c>
      <c r="B531" s="37" t="s">
        <v>1073</v>
      </c>
      <c r="C531" s="39">
        <v>45379</v>
      </c>
      <c r="D531" s="39">
        <v>45379.768090277801</v>
      </c>
      <c r="E531" s="36" t="s">
        <v>6307</v>
      </c>
      <c r="F531" s="38">
        <v>13397</v>
      </c>
      <c r="G531" s="36" t="s">
        <v>6304</v>
      </c>
      <c r="H531" s="40">
        <v>1</v>
      </c>
      <c r="I531" s="36"/>
      <c r="J531" s="40">
        <v>40</v>
      </c>
      <c r="K531" s="41">
        <v>40</v>
      </c>
      <c r="L531" s="41">
        <v>0</v>
      </c>
      <c r="M531" s="41">
        <v>0</v>
      </c>
      <c r="N531" s="40">
        <v>1</v>
      </c>
      <c r="O531" s="36" t="s">
        <v>1079</v>
      </c>
      <c r="P531" s="40">
        <v>1</v>
      </c>
      <c r="Q531" s="41">
        <v>40</v>
      </c>
      <c r="R531" s="42">
        <v>0</v>
      </c>
      <c r="S531" s="43">
        <v>0</v>
      </c>
      <c r="T531" s="40"/>
      <c r="U531" s="38">
        <v>549</v>
      </c>
      <c r="V531" s="36" t="s">
        <v>1069</v>
      </c>
      <c r="W531" s="36" t="s">
        <v>901</v>
      </c>
      <c r="X531" s="36" t="s">
        <v>1068</v>
      </c>
      <c r="Y531" s="38">
        <v>451</v>
      </c>
      <c r="Z531" s="36" t="s">
        <v>1195</v>
      </c>
      <c r="AA531" s="38">
        <v>21</v>
      </c>
      <c r="AB531" s="36" t="s">
        <v>1108</v>
      </c>
      <c r="AC531" s="38">
        <v>57</v>
      </c>
      <c r="AD531" s="36" t="s">
        <v>1065</v>
      </c>
      <c r="AE531" s="36"/>
      <c r="AF531" s="36" t="s">
        <v>1064</v>
      </c>
      <c r="AG531" s="38">
        <v>51002</v>
      </c>
      <c r="AH531" s="38">
        <v>1356</v>
      </c>
      <c r="AI531" s="36" t="s">
        <v>1528</v>
      </c>
      <c r="AJ531" s="38"/>
      <c r="AK531" s="36"/>
      <c r="AL531" s="36" t="s">
        <v>6306</v>
      </c>
      <c r="AM531" s="36" t="s">
        <v>6305</v>
      </c>
      <c r="AN531" s="38">
        <v>52</v>
      </c>
      <c r="AO531" s="36" t="s">
        <v>1062</v>
      </c>
      <c r="AP531" s="36" t="s">
        <v>1262</v>
      </c>
      <c r="AQ531" s="36" t="s">
        <v>1261</v>
      </c>
      <c r="AR531" s="36" t="s">
        <v>1260</v>
      </c>
      <c r="AS531" s="38">
        <v>13397</v>
      </c>
      <c r="AT531" s="36" t="s">
        <v>6304</v>
      </c>
      <c r="AU531" s="42">
        <v>1</v>
      </c>
      <c r="AV531" s="44">
        <v>100</v>
      </c>
      <c r="AW531" s="42">
        <v>1</v>
      </c>
      <c r="AX531" s="36" t="s">
        <v>1079</v>
      </c>
      <c r="AY531" s="42">
        <v>40</v>
      </c>
      <c r="AZ531" s="43">
        <v>40</v>
      </c>
      <c r="BA531" s="38"/>
      <c r="BB531" s="36"/>
      <c r="BC531" s="36"/>
    </row>
    <row r="532" spans="1:55" ht="15" customHeight="1">
      <c r="A532" s="38">
        <v>136533</v>
      </c>
      <c r="B532" s="37" t="s">
        <v>1073</v>
      </c>
      <c r="C532" s="39">
        <v>45379</v>
      </c>
      <c r="D532" s="39">
        <v>45379.766550925902</v>
      </c>
      <c r="E532" s="36" t="s">
        <v>6303</v>
      </c>
      <c r="F532" s="38">
        <v>19103</v>
      </c>
      <c r="G532" s="36" t="s">
        <v>6300</v>
      </c>
      <c r="H532" s="40">
        <v>2</v>
      </c>
      <c r="I532" s="36"/>
      <c r="J532" s="40">
        <v>18.84</v>
      </c>
      <c r="K532" s="41">
        <v>37.68</v>
      </c>
      <c r="L532" s="41">
        <v>0</v>
      </c>
      <c r="M532" s="41">
        <v>0</v>
      </c>
      <c r="N532" s="40">
        <v>2</v>
      </c>
      <c r="O532" s="36" t="s">
        <v>1079</v>
      </c>
      <c r="P532" s="40">
        <v>2</v>
      </c>
      <c r="Q532" s="41">
        <v>37.68</v>
      </c>
      <c r="R532" s="42">
        <v>0</v>
      </c>
      <c r="S532" s="43">
        <v>0</v>
      </c>
      <c r="T532" s="40"/>
      <c r="U532" s="38">
        <v>549</v>
      </c>
      <c r="V532" s="36" t="s">
        <v>1069</v>
      </c>
      <c r="W532" s="36" t="s">
        <v>901</v>
      </c>
      <c r="X532" s="36" t="s">
        <v>1068</v>
      </c>
      <c r="Y532" s="38">
        <v>396</v>
      </c>
      <c r="Z532" s="36" t="s">
        <v>1611</v>
      </c>
      <c r="AA532" s="38">
        <v>21</v>
      </c>
      <c r="AB532" s="36" t="s">
        <v>1108</v>
      </c>
      <c r="AC532" s="38">
        <v>57</v>
      </c>
      <c r="AD532" s="36" t="s">
        <v>1065</v>
      </c>
      <c r="AE532" s="36"/>
      <c r="AF532" s="36" t="s">
        <v>1064</v>
      </c>
      <c r="AG532" s="38">
        <v>51001</v>
      </c>
      <c r="AH532" s="38">
        <v>1363</v>
      </c>
      <c r="AI532" s="36" t="s">
        <v>1380</v>
      </c>
      <c r="AJ532" s="38"/>
      <c r="AK532" s="36"/>
      <c r="AL532" s="36" t="s">
        <v>6302</v>
      </c>
      <c r="AM532" s="36" t="s">
        <v>6301</v>
      </c>
      <c r="AN532" s="38">
        <v>52</v>
      </c>
      <c r="AO532" s="36" t="s">
        <v>1062</v>
      </c>
      <c r="AP532" s="36" t="s">
        <v>4416</v>
      </c>
      <c r="AQ532" s="36" t="s">
        <v>4330</v>
      </c>
      <c r="AR532" s="36" t="s">
        <v>1075</v>
      </c>
      <c r="AS532" s="38">
        <v>19103</v>
      </c>
      <c r="AT532" s="36" t="s">
        <v>6300</v>
      </c>
      <c r="AU532" s="42">
        <v>2</v>
      </c>
      <c r="AV532" s="44">
        <v>100</v>
      </c>
      <c r="AW532" s="42">
        <v>2</v>
      </c>
      <c r="AX532" s="36" t="s">
        <v>1079</v>
      </c>
      <c r="AY532" s="42">
        <v>18.84</v>
      </c>
      <c r="AZ532" s="43">
        <v>37.68</v>
      </c>
      <c r="BA532" s="38"/>
      <c r="BB532" s="36"/>
      <c r="BC532" s="36"/>
    </row>
    <row r="533" spans="1:55" ht="15" customHeight="1">
      <c r="A533" s="38">
        <v>136532</v>
      </c>
      <c r="B533" s="37" t="s">
        <v>1073</v>
      </c>
      <c r="C533" s="39">
        <v>45379</v>
      </c>
      <c r="D533" s="39">
        <v>45379.7643171296</v>
      </c>
      <c r="E533" s="36" t="s">
        <v>6299</v>
      </c>
      <c r="F533" s="38">
        <v>19102</v>
      </c>
      <c r="G533" s="36" t="s">
        <v>6296</v>
      </c>
      <c r="H533" s="40">
        <v>100</v>
      </c>
      <c r="I533" s="36"/>
      <c r="J533" s="40">
        <v>1.3002</v>
      </c>
      <c r="K533" s="41">
        <v>130.02000000000001</v>
      </c>
      <c r="L533" s="41">
        <v>0</v>
      </c>
      <c r="M533" s="41">
        <v>0</v>
      </c>
      <c r="N533" s="40">
        <v>100</v>
      </c>
      <c r="O533" s="36" t="s">
        <v>1079</v>
      </c>
      <c r="P533" s="40">
        <v>100</v>
      </c>
      <c r="Q533" s="41">
        <v>130.02000000000001</v>
      </c>
      <c r="R533" s="42">
        <v>0</v>
      </c>
      <c r="S533" s="43">
        <v>0</v>
      </c>
      <c r="T533" s="40"/>
      <c r="U533" s="38">
        <v>549</v>
      </c>
      <c r="V533" s="36" t="s">
        <v>1069</v>
      </c>
      <c r="W533" s="36" t="s">
        <v>901</v>
      </c>
      <c r="X533" s="36" t="s">
        <v>1068</v>
      </c>
      <c r="Y533" s="38">
        <v>320</v>
      </c>
      <c r="Z533" s="36" t="s">
        <v>2039</v>
      </c>
      <c r="AA533" s="38">
        <v>9</v>
      </c>
      <c r="AB533" s="36" t="s">
        <v>1122</v>
      </c>
      <c r="AC533" s="38">
        <v>41</v>
      </c>
      <c r="AD533" s="36" t="s">
        <v>3222</v>
      </c>
      <c r="AE533" s="36" t="s">
        <v>6298</v>
      </c>
      <c r="AF533" s="36" t="s">
        <v>1064</v>
      </c>
      <c r="AG533" s="38">
        <v>51000</v>
      </c>
      <c r="AH533" s="38">
        <v>6031</v>
      </c>
      <c r="AI533" s="36" t="s">
        <v>1350</v>
      </c>
      <c r="AJ533" s="38"/>
      <c r="AK533" s="36"/>
      <c r="AL533" s="36" t="s">
        <v>4984</v>
      </c>
      <c r="AM533" s="36" t="s">
        <v>6297</v>
      </c>
      <c r="AN533" s="38">
        <v>52</v>
      </c>
      <c r="AO533" s="36" t="s">
        <v>1062</v>
      </c>
      <c r="AP533" s="36" t="s">
        <v>1262</v>
      </c>
      <c r="AQ533" s="36" t="s">
        <v>1261</v>
      </c>
      <c r="AR533" s="36" t="s">
        <v>1260</v>
      </c>
      <c r="AS533" s="38">
        <v>19102</v>
      </c>
      <c r="AT533" s="36" t="s">
        <v>6296</v>
      </c>
      <c r="AU533" s="42">
        <v>100</v>
      </c>
      <c r="AV533" s="44">
        <v>100</v>
      </c>
      <c r="AW533" s="42">
        <v>100</v>
      </c>
      <c r="AX533" s="36" t="s">
        <v>1079</v>
      </c>
      <c r="AY533" s="42">
        <v>1.3002</v>
      </c>
      <c r="AZ533" s="43">
        <v>130.02000000000001</v>
      </c>
      <c r="BA533" s="38"/>
      <c r="BB533" s="36"/>
      <c r="BC533" s="36"/>
    </row>
    <row r="534" spans="1:55" ht="15" customHeight="1">
      <c r="A534" s="38">
        <v>136531</v>
      </c>
      <c r="B534" s="37" t="s">
        <v>1073</v>
      </c>
      <c r="C534" s="39">
        <v>45379</v>
      </c>
      <c r="D534" s="39">
        <v>45379.761574074102</v>
      </c>
      <c r="E534" s="36" t="s">
        <v>6295</v>
      </c>
      <c r="F534" s="38">
        <v>19099</v>
      </c>
      <c r="G534" s="36" t="s">
        <v>6292</v>
      </c>
      <c r="H534" s="40">
        <v>4</v>
      </c>
      <c r="I534" s="36"/>
      <c r="J534" s="40">
        <v>59.445</v>
      </c>
      <c r="K534" s="41">
        <v>237.78</v>
      </c>
      <c r="L534" s="41">
        <v>0</v>
      </c>
      <c r="M534" s="41">
        <v>0</v>
      </c>
      <c r="N534" s="40">
        <v>4</v>
      </c>
      <c r="O534" s="36" t="s">
        <v>1079</v>
      </c>
      <c r="P534" s="40">
        <v>4</v>
      </c>
      <c r="Q534" s="41">
        <v>237.78</v>
      </c>
      <c r="R534" s="42">
        <v>0</v>
      </c>
      <c r="S534" s="43">
        <v>0</v>
      </c>
      <c r="T534" s="40"/>
      <c r="U534" s="38">
        <v>549</v>
      </c>
      <c r="V534" s="36" t="s">
        <v>1069</v>
      </c>
      <c r="W534" s="36" t="s">
        <v>1124</v>
      </c>
      <c r="X534" s="36" t="s">
        <v>1068</v>
      </c>
      <c r="Y534" s="38">
        <v>318</v>
      </c>
      <c r="Z534" s="36" t="s">
        <v>4650</v>
      </c>
      <c r="AA534" s="38">
        <v>9</v>
      </c>
      <c r="AB534" s="36" t="s">
        <v>1122</v>
      </c>
      <c r="AC534" s="38">
        <v>41</v>
      </c>
      <c r="AD534" s="36" t="s">
        <v>3222</v>
      </c>
      <c r="AE534" s="36" t="s">
        <v>6294</v>
      </c>
      <c r="AF534" s="36" t="s">
        <v>1064</v>
      </c>
      <c r="AG534" s="38">
        <v>50999</v>
      </c>
      <c r="AH534" s="38">
        <v>6031</v>
      </c>
      <c r="AI534" s="36" t="s">
        <v>1350</v>
      </c>
      <c r="AJ534" s="38"/>
      <c r="AK534" s="36"/>
      <c r="AL534" s="36" t="s">
        <v>4982</v>
      </c>
      <c r="AM534" s="36" t="s">
        <v>6293</v>
      </c>
      <c r="AN534" s="38">
        <v>52</v>
      </c>
      <c r="AO534" s="36" t="s">
        <v>1062</v>
      </c>
      <c r="AP534" s="36" t="s">
        <v>1262</v>
      </c>
      <c r="AQ534" s="36" t="s">
        <v>1261</v>
      </c>
      <c r="AR534" s="36" t="s">
        <v>1260</v>
      </c>
      <c r="AS534" s="38">
        <v>19099</v>
      </c>
      <c r="AT534" s="36" t="s">
        <v>6292</v>
      </c>
      <c r="AU534" s="42">
        <v>4</v>
      </c>
      <c r="AV534" s="44">
        <v>100</v>
      </c>
      <c r="AW534" s="42">
        <v>4</v>
      </c>
      <c r="AX534" s="36" t="s">
        <v>1079</v>
      </c>
      <c r="AY534" s="42">
        <v>59.445</v>
      </c>
      <c r="AZ534" s="43">
        <v>237.78</v>
      </c>
      <c r="BA534" s="38"/>
      <c r="BB534" s="36"/>
      <c r="BC534" s="36"/>
    </row>
    <row r="535" spans="1:55" ht="15" customHeight="1">
      <c r="A535" s="38">
        <v>136525</v>
      </c>
      <c r="B535" s="37" t="s">
        <v>1073</v>
      </c>
      <c r="C535" s="39">
        <v>45379</v>
      </c>
      <c r="D535" s="39">
        <v>45379.757638888899</v>
      </c>
      <c r="E535" s="36" t="s">
        <v>6287</v>
      </c>
      <c r="F535" s="38">
        <v>19069</v>
      </c>
      <c r="G535" s="36" t="s">
        <v>6290</v>
      </c>
      <c r="H535" s="40">
        <v>2</v>
      </c>
      <c r="I535" s="36"/>
      <c r="J535" s="40">
        <v>19.829999999999998</v>
      </c>
      <c r="K535" s="41">
        <v>39.659999999999997</v>
      </c>
      <c r="L535" s="41">
        <v>0</v>
      </c>
      <c r="M535" s="41">
        <v>0</v>
      </c>
      <c r="N535" s="40">
        <v>2</v>
      </c>
      <c r="O535" s="36" t="s">
        <v>1079</v>
      </c>
      <c r="P535" s="40">
        <v>2</v>
      </c>
      <c r="Q535" s="41">
        <v>39.659999999999997</v>
      </c>
      <c r="R535" s="42">
        <v>0</v>
      </c>
      <c r="S535" s="43">
        <v>0</v>
      </c>
      <c r="T535" s="40"/>
      <c r="U535" s="38">
        <v>549</v>
      </c>
      <c r="V535" s="36" t="s">
        <v>1069</v>
      </c>
      <c r="W535" s="36" t="s">
        <v>901</v>
      </c>
      <c r="X535" s="36" t="s">
        <v>1068</v>
      </c>
      <c r="Y535" s="38">
        <v>323</v>
      </c>
      <c r="Z535" s="36" t="s">
        <v>1084</v>
      </c>
      <c r="AA535" s="38">
        <v>9</v>
      </c>
      <c r="AB535" s="36" t="s">
        <v>1122</v>
      </c>
      <c r="AC535" s="38">
        <v>41</v>
      </c>
      <c r="AD535" s="36" t="s">
        <v>3222</v>
      </c>
      <c r="AE535" s="36" t="s">
        <v>6291</v>
      </c>
      <c r="AF535" s="36" t="s">
        <v>1064</v>
      </c>
      <c r="AG535" s="38">
        <v>50998</v>
      </c>
      <c r="AH535" s="38">
        <v>780</v>
      </c>
      <c r="AI535" s="36" t="s">
        <v>1380</v>
      </c>
      <c r="AJ535" s="38"/>
      <c r="AK535" s="36"/>
      <c r="AL535" s="36" t="s">
        <v>4980</v>
      </c>
      <c r="AM535" s="36" t="s">
        <v>6285</v>
      </c>
      <c r="AN535" s="38">
        <v>52</v>
      </c>
      <c r="AO535" s="36" t="s">
        <v>1062</v>
      </c>
      <c r="AP535" s="36" t="s">
        <v>1262</v>
      </c>
      <c r="AQ535" s="36" t="s">
        <v>1261</v>
      </c>
      <c r="AR535" s="36" t="s">
        <v>1260</v>
      </c>
      <c r="AS535" s="38">
        <v>19069</v>
      </c>
      <c r="AT535" s="36" t="s">
        <v>6290</v>
      </c>
      <c r="AU535" s="42">
        <v>2</v>
      </c>
      <c r="AV535" s="44">
        <v>100</v>
      </c>
      <c r="AW535" s="42">
        <v>2</v>
      </c>
      <c r="AX535" s="36" t="s">
        <v>1079</v>
      </c>
      <c r="AY535" s="42">
        <v>19.829999999999998</v>
      </c>
      <c r="AZ535" s="43">
        <v>39.659999999999997</v>
      </c>
      <c r="BA535" s="38"/>
      <c r="BB535" s="36"/>
      <c r="BC535" s="36"/>
    </row>
    <row r="536" spans="1:55" ht="15" customHeight="1">
      <c r="A536" s="38">
        <v>136524</v>
      </c>
      <c r="B536" s="37" t="s">
        <v>1073</v>
      </c>
      <c r="C536" s="39">
        <v>45379</v>
      </c>
      <c r="D536" s="39">
        <v>45379.757627314801</v>
      </c>
      <c r="E536" s="36" t="s">
        <v>6287</v>
      </c>
      <c r="F536" s="38">
        <v>19068</v>
      </c>
      <c r="G536" s="36" t="s">
        <v>6289</v>
      </c>
      <c r="H536" s="40">
        <v>1</v>
      </c>
      <c r="I536" s="36"/>
      <c r="J536" s="40">
        <v>34.64</v>
      </c>
      <c r="K536" s="41">
        <v>34.64</v>
      </c>
      <c r="L536" s="41">
        <v>0</v>
      </c>
      <c r="M536" s="41">
        <v>0</v>
      </c>
      <c r="N536" s="40">
        <v>1</v>
      </c>
      <c r="O536" s="36" t="s">
        <v>1079</v>
      </c>
      <c r="P536" s="40">
        <v>1</v>
      </c>
      <c r="Q536" s="41">
        <v>34.64</v>
      </c>
      <c r="R536" s="42">
        <v>0</v>
      </c>
      <c r="S536" s="43">
        <v>0</v>
      </c>
      <c r="T536" s="40"/>
      <c r="U536" s="38">
        <v>549</v>
      </c>
      <c r="V536" s="36" t="s">
        <v>1069</v>
      </c>
      <c r="W536" s="36" t="s">
        <v>901</v>
      </c>
      <c r="X536" s="36" t="s">
        <v>1068</v>
      </c>
      <c r="Y536" s="38">
        <v>323</v>
      </c>
      <c r="Z536" s="36" t="s">
        <v>1084</v>
      </c>
      <c r="AA536" s="38">
        <v>9</v>
      </c>
      <c r="AB536" s="36" t="s">
        <v>1122</v>
      </c>
      <c r="AC536" s="38">
        <v>41</v>
      </c>
      <c r="AD536" s="36" t="s">
        <v>3222</v>
      </c>
      <c r="AE536" s="36"/>
      <c r="AF536" s="36" t="s">
        <v>1064</v>
      </c>
      <c r="AG536" s="38">
        <v>50998</v>
      </c>
      <c r="AH536" s="38">
        <v>780</v>
      </c>
      <c r="AI536" s="36" t="s">
        <v>1380</v>
      </c>
      <c r="AJ536" s="38"/>
      <c r="AK536" s="36"/>
      <c r="AL536" s="36" t="s">
        <v>4980</v>
      </c>
      <c r="AM536" s="36" t="s">
        <v>6285</v>
      </c>
      <c r="AN536" s="38">
        <v>52</v>
      </c>
      <c r="AO536" s="36" t="s">
        <v>1062</v>
      </c>
      <c r="AP536" s="36" t="s">
        <v>1262</v>
      </c>
      <c r="AQ536" s="36" t="s">
        <v>1261</v>
      </c>
      <c r="AR536" s="36" t="s">
        <v>1260</v>
      </c>
      <c r="AS536" s="38">
        <v>19068</v>
      </c>
      <c r="AT536" s="36" t="s">
        <v>6289</v>
      </c>
      <c r="AU536" s="42">
        <v>1</v>
      </c>
      <c r="AV536" s="44">
        <v>100</v>
      </c>
      <c r="AW536" s="42">
        <v>1</v>
      </c>
      <c r="AX536" s="36" t="s">
        <v>1079</v>
      </c>
      <c r="AY536" s="42">
        <v>34.64</v>
      </c>
      <c r="AZ536" s="43">
        <v>34.64</v>
      </c>
      <c r="BA536" s="38"/>
      <c r="BB536" s="36"/>
      <c r="BC536" s="36"/>
    </row>
    <row r="537" spans="1:55" ht="15" customHeight="1">
      <c r="A537" s="38">
        <v>136523</v>
      </c>
      <c r="B537" s="37" t="s">
        <v>1073</v>
      </c>
      <c r="C537" s="39">
        <v>45379</v>
      </c>
      <c r="D537" s="39">
        <v>45379.757627314801</v>
      </c>
      <c r="E537" s="36" t="s">
        <v>6287</v>
      </c>
      <c r="F537" s="38">
        <v>19067</v>
      </c>
      <c r="G537" s="36" t="s">
        <v>6288</v>
      </c>
      <c r="H537" s="40">
        <v>1</v>
      </c>
      <c r="I537" s="36"/>
      <c r="J537" s="40">
        <v>190.59</v>
      </c>
      <c r="K537" s="41">
        <v>190.59</v>
      </c>
      <c r="L537" s="41">
        <v>0</v>
      </c>
      <c r="M537" s="41">
        <v>0</v>
      </c>
      <c r="N537" s="40">
        <v>1</v>
      </c>
      <c r="O537" s="36" t="s">
        <v>1079</v>
      </c>
      <c r="P537" s="40">
        <v>1</v>
      </c>
      <c r="Q537" s="41">
        <v>190.59</v>
      </c>
      <c r="R537" s="42">
        <v>0</v>
      </c>
      <c r="S537" s="43">
        <v>0</v>
      </c>
      <c r="T537" s="40"/>
      <c r="U537" s="38">
        <v>549</v>
      </c>
      <c r="V537" s="36" t="s">
        <v>1069</v>
      </c>
      <c r="W537" s="36" t="s">
        <v>901</v>
      </c>
      <c r="X537" s="36" t="s">
        <v>1068</v>
      </c>
      <c r="Y537" s="38">
        <v>392</v>
      </c>
      <c r="Z537" s="36" t="s">
        <v>288</v>
      </c>
      <c r="AA537" s="38">
        <v>9</v>
      </c>
      <c r="AB537" s="36" t="s">
        <v>1122</v>
      </c>
      <c r="AC537" s="38">
        <v>41</v>
      </c>
      <c r="AD537" s="36" t="s">
        <v>3222</v>
      </c>
      <c r="AE537" s="36"/>
      <c r="AF537" s="36" t="s">
        <v>1064</v>
      </c>
      <c r="AG537" s="38">
        <v>50998</v>
      </c>
      <c r="AH537" s="38">
        <v>780</v>
      </c>
      <c r="AI537" s="36" t="s">
        <v>1380</v>
      </c>
      <c r="AJ537" s="38"/>
      <c r="AK537" s="36"/>
      <c r="AL537" s="36" t="s">
        <v>4980</v>
      </c>
      <c r="AM537" s="36" t="s">
        <v>6285</v>
      </c>
      <c r="AN537" s="38">
        <v>52</v>
      </c>
      <c r="AO537" s="36" t="s">
        <v>1062</v>
      </c>
      <c r="AP537" s="36" t="s">
        <v>1262</v>
      </c>
      <c r="AQ537" s="36" t="s">
        <v>1261</v>
      </c>
      <c r="AR537" s="36" t="s">
        <v>1260</v>
      </c>
      <c r="AS537" s="38">
        <v>19067</v>
      </c>
      <c r="AT537" s="36" t="s">
        <v>6288</v>
      </c>
      <c r="AU537" s="42">
        <v>1</v>
      </c>
      <c r="AV537" s="44">
        <v>100</v>
      </c>
      <c r="AW537" s="42">
        <v>1</v>
      </c>
      <c r="AX537" s="36" t="s">
        <v>1079</v>
      </c>
      <c r="AY537" s="42">
        <v>190.59</v>
      </c>
      <c r="AZ537" s="43">
        <v>190.59</v>
      </c>
      <c r="BA537" s="38"/>
      <c r="BB537" s="36"/>
      <c r="BC537" s="36"/>
    </row>
    <row r="538" spans="1:55" ht="15" customHeight="1">
      <c r="A538" s="38">
        <v>136522</v>
      </c>
      <c r="B538" s="37" t="s">
        <v>1073</v>
      </c>
      <c r="C538" s="39">
        <v>45379</v>
      </c>
      <c r="D538" s="39">
        <v>45379.757615740702</v>
      </c>
      <c r="E538" s="36" t="s">
        <v>6287</v>
      </c>
      <c r="F538" s="38">
        <v>17982</v>
      </c>
      <c r="G538" s="36" t="s">
        <v>5923</v>
      </c>
      <c r="H538" s="40">
        <v>2</v>
      </c>
      <c r="I538" s="36"/>
      <c r="J538" s="40">
        <v>28.1</v>
      </c>
      <c r="K538" s="41">
        <v>56.2</v>
      </c>
      <c r="L538" s="41">
        <v>0</v>
      </c>
      <c r="M538" s="41">
        <v>0</v>
      </c>
      <c r="N538" s="40">
        <v>2</v>
      </c>
      <c r="O538" s="36" t="s">
        <v>1079</v>
      </c>
      <c r="P538" s="40">
        <v>2</v>
      </c>
      <c r="Q538" s="41">
        <v>56.2</v>
      </c>
      <c r="R538" s="42">
        <v>0</v>
      </c>
      <c r="S538" s="43">
        <v>0</v>
      </c>
      <c r="T538" s="40"/>
      <c r="U538" s="38">
        <v>549</v>
      </c>
      <c r="V538" s="36" t="s">
        <v>1069</v>
      </c>
      <c r="W538" s="36" t="s">
        <v>901</v>
      </c>
      <c r="X538" s="36" t="s">
        <v>1068</v>
      </c>
      <c r="Y538" s="38">
        <v>323</v>
      </c>
      <c r="Z538" s="36" t="s">
        <v>1084</v>
      </c>
      <c r="AA538" s="38">
        <v>9</v>
      </c>
      <c r="AB538" s="36" t="s">
        <v>1122</v>
      </c>
      <c r="AC538" s="38">
        <v>41</v>
      </c>
      <c r="AD538" s="36" t="s">
        <v>3222</v>
      </c>
      <c r="AE538" s="36" t="s">
        <v>6286</v>
      </c>
      <c r="AF538" s="36" t="s">
        <v>1064</v>
      </c>
      <c r="AG538" s="38">
        <v>50998</v>
      </c>
      <c r="AH538" s="38">
        <v>780</v>
      </c>
      <c r="AI538" s="36" t="s">
        <v>1380</v>
      </c>
      <c r="AJ538" s="38"/>
      <c r="AK538" s="36"/>
      <c r="AL538" s="36" t="s">
        <v>4980</v>
      </c>
      <c r="AM538" s="36" t="s">
        <v>6285</v>
      </c>
      <c r="AN538" s="38">
        <v>52</v>
      </c>
      <c r="AO538" s="36" t="s">
        <v>1062</v>
      </c>
      <c r="AP538" s="36" t="s">
        <v>1262</v>
      </c>
      <c r="AQ538" s="36" t="s">
        <v>1261</v>
      </c>
      <c r="AR538" s="36" t="s">
        <v>1260</v>
      </c>
      <c r="AS538" s="38">
        <v>17982</v>
      </c>
      <c r="AT538" s="36" t="s">
        <v>5923</v>
      </c>
      <c r="AU538" s="42">
        <v>2</v>
      </c>
      <c r="AV538" s="44">
        <v>100</v>
      </c>
      <c r="AW538" s="42">
        <v>2</v>
      </c>
      <c r="AX538" s="36" t="s">
        <v>1079</v>
      </c>
      <c r="AY538" s="42">
        <v>28.1</v>
      </c>
      <c r="AZ538" s="43">
        <v>56.2</v>
      </c>
      <c r="BA538" s="38"/>
      <c r="BB538" s="36"/>
      <c r="BC538" s="36"/>
    </row>
    <row r="539" spans="1:55" ht="15" customHeight="1">
      <c r="A539" s="38">
        <v>136520</v>
      </c>
      <c r="B539" s="37" t="s">
        <v>1073</v>
      </c>
      <c r="C539" s="39">
        <v>45379</v>
      </c>
      <c r="D539" s="39">
        <v>45379.754872685196</v>
      </c>
      <c r="E539" s="36" t="s">
        <v>6284</v>
      </c>
      <c r="F539" s="38">
        <v>7197</v>
      </c>
      <c r="G539" s="36" t="s">
        <v>6263</v>
      </c>
      <c r="H539" s="40">
        <v>1</v>
      </c>
      <c r="I539" s="36"/>
      <c r="J539" s="40">
        <v>11.8</v>
      </c>
      <c r="K539" s="41">
        <v>11.8</v>
      </c>
      <c r="L539" s="41">
        <v>0</v>
      </c>
      <c r="M539" s="41">
        <v>0</v>
      </c>
      <c r="N539" s="40">
        <v>1</v>
      </c>
      <c r="O539" s="36" t="s">
        <v>1808</v>
      </c>
      <c r="P539" s="40">
        <v>1</v>
      </c>
      <c r="Q539" s="41">
        <v>11.8</v>
      </c>
      <c r="R539" s="42">
        <v>0</v>
      </c>
      <c r="S539" s="43">
        <v>0</v>
      </c>
      <c r="T539" s="40"/>
      <c r="U539" s="38">
        <v>549</v>
      </c>
      <c r="V539" s="36" t="s">
        <v>1069</v>
      </c>
      <c r="W539" s="36" t="s">
        <v>901</v>
      </c>
      <c r="X539" s="36" t="s">
        <v>1068</v>
      </c>
      <c r="Y539" s="38">
        <v>385</v>
      </c>
      <c r="Z539" s="36" t="s">
        <v>1807</v>
      </c>
      <c r="AA539" s="38">
        <v>9</v>
      </c>
      <c r="AB539" s="36" t="s">
        <v>1122</v>
      </c>
      <c r="AC539" s="38">
        <v>41</v>
      </c>
      <c r="AD539" s="36" t="s">
        <v>3222</v>
      </c>
      <c r="AE539" s="36" t="s">
        <v>6283</v>
      </c>
      <c r="AF539" s="36" t="s">
        <v>1064</v>
      </c>
      <c r="AG539" s="38">
        <v>50997</v>
      </c>
      <c r="AH539" s="38">
        <v>1353</v>
      </c>
      <c r="AI539" s="36" t="s">
        <v>1430</v>
      </c>
      <c r="AJ539" s="38"/>
      <c r="AK539" s="36"/>
      <c r="AL539" s="36" t="s">
        <v>4977</v>
      </c>
      <c r="AM539" s="36" t="s">
        <v>6282</v>
      </c>
      <c r="AN539" s="38">
        <v>52</v>
      </c>
      <c r="AO539" s="36" t="s">
        <v>1062</v>
      </c>
      <c r="AP539" s="36" t="s">
        <v>1262</v>
      </c>
      <c r="AQ539" s="36" t="s">
        <v>1261</v>
      </c>
      <c r="AR539" s="36" t="s">
        <v>1260</v>
      </c>
      <c r="AS539" s="38">
        <v>7197</v>
      </c>
      <c r="AT539" s="36" t="s">
        <v>6263</v>
      </c>
      <c r="AU539" s="42">
        <v>1</v>
      </c>
      <c r="AV539" s="44">
        <v>100</v>
      </c>
      <c r="AW539" s="42">
        <v>1</v>
      </c>
      <c r="AX539" s="36" t="s">
        <v>1808</v>
      </c>
      <c r="AY539" s="42">
        <v>11.8</v>
      </c>
      <c r="AZ539" s="43">
        <v>11.8</v>
      </c>
      <c r="BA539" s="38"/>
      <c r="BB539" s="36"/>
      <c r="BC539" s="36"/>
    </row>
    <row r="540" spans="1:55" ht="15" customHeight="1">
      <c r="A540" s="38">
        <v>136322</v>
      </c>
      <c r="B540" s="37" t="s">
        <v>1073</v>
      </c>
      <c r="C540" s="39">
        <v>45371</v>
      </c>
      <c r="D540" s="39">
        <v>45379.629930555602</v>
      </c>
      <c r="E540" s="36" t="s">
        <v>6278</v>
      </c>
      <c r="F540" s="38">
        <v>19027</v>
      </c>
      <c r="G540" s="36" t="s">
        <v>6281</v>
      </c>
      <c r="H540" s="40">
        <v>4</v>
      </c>
      <c r="I540" s="36"/>
      <c r="J540" s="40">
        <v>290</v>
      </c>
      <c r="K540" s="41">
        <v>1160</v>
      </c>
      <c r="L540" s="41">
        <v>0</v>
      </c>
      <c r="M540" s="41">
        <v>0</v>
      </c>
      <c r="N540" s="40">
        <v>4</v>
      </c>
      <c r="O540" s="36" t="s">
        <v>1079</v>
      </c>
      <c r="P540" s="40">
        <v>4</v>
      </c>
      <c r="Q540" s="41">
        <v>1160</v>
      </c>
      <c r="R540" s="42">
        <v>0</v>
      </c>
      <c r="S540" s="43">
        <v>0</v>
      </c>
      <c r="T540" s="40"/>
      <c r="U540" s="38">
        <v>549</v>
      </c>
      <c r="V540" s="36" t="s">
        <v>1069</v>
      </c>
      <c r="W540" s="36" t="s">
        <v>901</v>
      </c>
      <c r="X540" s="36" t="s">
        <v>1068</v>
      </c>
      <c r="Y540" s="38">
        <v>356</v>
      </c>
      <c r="Z540" s="36" t="s">
        <v>2126</v>
      </c>
      <c r="AA540" s="38">
        <v>21</v>
      </c>
      <c r="AB540" s="36" t="s">
        <v>1108</v>
      </c>
      <c r="AC540" s="38">
        <v>57</v>
      </c>
      <c r="AD540" s="36" t="s">
        <v>1065</v>
      </c>
      <c r="AE540" s="36"/>
      <c r="AF540" s="36" t="s">
        <v>1064</v>
      </c>
      <c r="AG540" s="38">
        <v>50978</v>
      </c>
      <c r="AH540" s="38">
        <v>6654</v>
      </c>
      <c r="AI540" s="36" t="s">
        <v>2612</v>
      </c>
      <c r="AJ540" s="38"/>
      <c r="AK540" s="36"/>
      <c r="AL540" s="36" t="s">
        <v>6277</v>
      </c>
      <c r="AM540" s="36" t="s">
        <v>6276</v>
      </c>
      <c r="AN540" s="38">
        <v>52</v>
      </c>
      <c r="AO540" s="36" t="s">
        <v>1062</v>
      </c>
      <c r="AP540" s="36" t="s">
        <v>1262</v>
      </c>
      <c r="AQ540" s="36" t="s">
        <v>1261</v>
      </c>
      <c r="AR540" s="36" t="s">
        <v>1260</v>
      </c>
      <c r="AS540" s="38">
        <v>19027</v>
      </c>
      <c r="AT540" s="36" t="s">
        <v>6281</v>
      </c>
      <c r="AU540" s="42">
        <v>4</v>
      </c>
      <c r="AV540" s="44">
        <v>100</v>
      </c>
      <c r="AW540" s="42">
        <v>4</v>
      </c>
      <c r="AX540" s="36" t="s">
        <v>1079</v>
      </c>
      <c r="AY540" s="42">
        <v>290</v>
      </c>
      <c r="AZ540" s="43">
        <v>1160</v>
      </c>
      <c r="BA540" s="38"/>
      <c r="BB540" s="36"/>
      <c r="BC540" s="36"/>
    </row>
    <row r="541" spans="1:55" ht="15" customHeight="1">
      <c r="A541" s="38">
        <v>136321</v>
      </c>
      <c r="B541" s="37" t="s">
        <v>1073</v>
      </c>
      <c r="C541" s="39">
        <v>45371</v>
      </c>
      <c r="D541" s="39">
        <v>45379.629930555602</v>
      </c>
      <c r="E541" s="36" t="s">
        <v>6278</v>
      </c>
      <c r="F541" s="38">
        <v>16168</v>
      </c>
      <c r="G541" s="36" t="s">
        <v>6280</v>
      </c>
      <c r="H541" s="40">
        <v>20</v>
      </c>
      <c r="I541" s="36"/>
      <c r="J541" s="40">
        <v>8</v>
      </c>
      <c r="K541" s="41">
        <v>160</v>
      </c>
      <c r="L541" s="41">
        <v>0</v>
      </c>
      <c r="M541" s="41">
        <v>0</v>
      </c>
      <c r="N541" s="40">
        <v>20</v>
      </c>
      <c r="O541" s="36" t="s">
        <v>1079</v>
      </c>
      <c r="P541" s="40">
        <v>20</v>
      </c>
      <c r="Q541" s="41">
        <v>160</v>
      </c>
      <c r="R541" s="42">
        <v>0</v>
      </c>
      <c r="S541" s="43">
        <v>0</v>
      </c>
      <c r="T541" s="40"/>
      <c r="U541" s="38">
        <v>549</v>
      </c>
      <c r="V541" s="36" t="s">
        <v>1069</v>
      </c>
      <c r="W541" s="36" t="s">
        <v>901</v>
      </c>
      <c r="X541" s="36" t="s">
        <v>1068</v>
      </c>
      <c r="Y541" s="38">
        <v>357</v>
      </c>
      <c r="Z541" s="36" t="s">
        <v>3190</v>
      </c>
      <c r="AA541" s="38">
        <v>21</v>
      </c>
      <c r="AB541" s="36" t="s">
        <v>1108</v>
      </c>
      <c r="AC541" s="38">
        <v>57</v>
      </c>
      <c r="AD541" s="36" t="s">
        <v>1065</v>
      </c>
      <c r="AE541" s="36"/>
      <c r="AF541" s="36" t="s">
        <v>1064</v>
      </c>
      <c r="AG541" s="38">
        <v>50978</v>
      </c>
      <c r="AH541" s="38">
        <v>6654</v>
      </c>
      <c r="AI541" s="36" t="s">
        <v>2612</v>
      </c>
      <c r="AJ541" s="38"/>
      <c r="AK541" s="36"/>
      <c r="AL541" s="36" t="s">
        <v>6277</v>
      </c>
      <c r="AM541" s="36" t="s">
        <v>6276</v>
      </c>
      <c r="AN541" s="38">
        <v>52</v>
      </c>
      <c r="AO541" s="36" t="s">
        <v>1062</v>
      </c>
      <c r="AP541" s="36" t="s">
        <v>1262</v>
      </c>
      <c r="AQ541" s="36" t="s">
        <v>1261</v>
      </c>
      <c r="AR541" s="36" t="s">
        <v>1260</v>
      </c>
      <c r="AS541" s="38">
        <v>16168</v>
      </c>
      <c r="AT541" s="36" t="s">
        <v>6280</v>
      </c>
      <c r="AU541" s="42">
        <v>20</v>
      </c>
      <c r="AV541" s="44">
        <v>100</v>
      </c>
      <c r="AW541" s="42">
        <v>20</v>
      </c>
      <c r="AX541" s="36" t="s">
        <v>1079</v>
      </c>
      <c r="AY541" s="42">
        <v>8</v>
      </c>
      <c r="AZ541" s="43">
        <v>160</v>
      </c>
      <c r="BA541" s="38"/>
      <c r="BB541" s="36"/>
      <c r="BC541" s="36"/>
    </row>
    <row r="542" spans="1:55" ht="15" customHeight="1">
      <c r="A542" s="38">
        <v>136320</v>
      </c>
      <c r="B542" s="37" t="s">
        <v>1073</v>
      </c>
      <c r="C542" s="39">
        <v>45371</v>
      </c>
      <c r="D542" s="39">
        <v>45379.629930555602</v>
      </c>
      <c r="E542" s="36" t="s">
        <v>6278</v>
      </c>
      <c r="F542" s="38">
        <v>5685</v>
      </c>
      <c r="G542" s="36" t="s">
        <v>6279</v>
      </c>
      <c r="H542" s="40">
        <v>2</v>
      </c>
      <c r="I542" s="36"/>
      <c r="J542" s="40">
        <v>10</v>
      </c>
      <c r="K542" s="41">
        <v>20</v>
      </c>
      <c r="L542" s="41">
        <v>0</v>
      </c>
      <c r="M542" s="41">
        <v>0</v>
      </c>
      <c r="N542" s="40">
        <v>2</v>
      </c>
      <c r="O542" s="36" t="s">
        <v>1079</v>
      </c>
      <c r="P542" s="40">
        <v>2</v>
      </c>
      <c r="Q542" s="41">
        <v>20</v>
      </c>
      <c r="R542" s="42">
        <v>0</v>
      </c>
      <c r="S542" s="43">
        <v>0</v>
      </c>
      <c r="T542" s="40"/>
      <c r="U542" s="38">
        <v>549</v>
      </c>
      <c r="V542" s="36" t="s">
        <v>1069</v>
      </c>
      <c r="W542" s="36" t="s">
        <v>901</v>
      </c>
      <c r="X542" s="36" t="s">
        <v>1068</v>
      </c>
      <c r="Y542" s="38">
        <v>358</v>
      </c>
      <c r="Z542" s="36" t="s">
        <v>1438</v>
      </c>
      <c r="AA542" s="38">
        <v>21</v>
      </c>
      <c r="AB542" s="36" t="s">
        <v>1108</v>
      </c>
      <c r="AC542" s="38">
        <v>57</v>
      </c>
      <c r="AD542" s="36" t="s">
        <v>1065</v>
      </c>
      <c r="AE542" s="36"/>
      <c r="AF542" s="36" t="s">
        <v>1064</v>
      </c>
      <c r="AG542" s="38">
        <v>50978</v>
      </c>
      <c r="AH542" s="38">
        <v>6654</v>
      </c>
      <c r="AI542" s="36" t="s">
        <v>2612</v>
      </c>
      <c r="AJ542" s="38"/>
      <c r="AK542" s="36"/>
      <c r="AL542" s="36" t="s">
        <v>6277</v>
      </c>
      <c r="AM542" s="36" t="s">
        <v>6276</v>
      </c>
      <c r="AN542" s="38">
        <v>52</v>
      </c>
      <c r="AO542" s="36" t="s">
        <v>1062</v>
      </c>
      <c r="AP542" s="36" t="s">
        <v>1262</v>
      </c>
      <c r="AQ542" s="36" t="s">
        <v>1261</v>
      </c>
      <c r="AR542" s="36" t="s">
        <v>1260</v>
      </c>
      <c r="AS542" s="38">
        <v>5685</v>
      </c>
      <c r="AT542" s="36" t="s">
        <v>6279</v>
      </c>
      <c r="AU542" s="42">
        <v>2</v>
      </c>
      <c r="AV542" s="44">
        <v>100</v>
      </c>
      <c r="AW542" s="42">
        <v>2</v>
      </c>
      <c r="AX542" s="36" t="s">
        <v>1079</v>
      </c>
      <c r="AY542" s="42">
        <v>10</v>
      </c>
      <c r="AZ542" s="43">
        <v>20</v>
      </c>
      <c r="BA542" s="38"/>
      <c r="BB542" s="36"/>
      <c r="BC542" s="36"/>
    </row>
    <row r="543" spans="1:55" ht="15" customHeight="1">
      <c r="A543" s="38">
        <v>136319</v>
      </c>
      <c r="B543" s="37" t="s">
        <v>1073</v>
      </c>
      <c r="C543" s="39">
        <v>45371</v>
      </c>
      <c r="D543" s="39">
        <v>45379.629918981504</v>
      </c>
      <c r="E543" s="36" t="s">
        <v>6278</v>
      </c>
      <c r="F543" s="38">
        <v>5655</v>
      </c>
      <c r="G543" s="36" t="s">
        <v>5819</v>
      </c>
      <c r="H543" s="40">
        <v>2</v>
      </c>
      <c r="I543" s="36"/>
      <c r="J543" s="40">
        <v>6</v>
      </c>
      <c r="K543" s="41">
        <v>12</v>
      </c>
      <c r="L543" s="41">
        <v>0</v>
      </c>
      <c r="M543" s="41">
        <v>0</v>
      </c>
      <c r="N543" s="40">
        <v>2</v>
      </c>
      <c r="O543" s="36" t="s">
        <v>1079</v>
      </c>
      <c r="P543" s="40">
        <v>2</v>
      </c>
      <c r="Q543" s="41">
        <v>12</v>
      </c>
      <c r="R543" s="42">
        <v>0</v>
      </c>
      <c r="S543" s="43">
        <v>0</v>
      </c>
      <c r="T543" s="40"/>
      <c r="U543" s="38">
        <v>549</v>
      </c>
      <c r="V543" s="36" t="s">
        <v>1069</v>
      </c>
      <c r="W543" s="36" t="s">
        <v>901</v>
      </c>
      <c r="X543" s="36" t="s">
        <v>1068</v>
      </c>
      <c r="Y543" s="38">
        <v>358</v>
      </c>
      <c r="Z543" s="36" t="s">
        <v>1438</v>
      </c>
      <c r="AA543" s="38">
        <v>21</v>
      </c>
      <c r="AB543" s="36" t="s">
        <v>1108</v>
      </c>
      <c r="AC543" s="38">
        <v>57</v>
      </c>
      <c r="AD543" s="36" t="s">
        <v>1065</v>
      </c>
      <c r="AE543" s="36"/>
      <c r="AF543" s="36" t="s">
        <v>1064</v>
      </c>
      <c r="AG543" s="38">
        <v>50978</v>
      </c>
      <c r="AH543" s="38">
        <v>6654</v>
      </c>
      <c r="AI543" s="36" t="s">
        <v>2612</v>
      </c>
      <c r="AJ543" s="38"/>
      <c r="AK543" s="36"/>
      <c r="AL543" s="36" t="s">
        <v>6277</v>
      </c>
      <c r="AM543" s="36" t="s">
        <v>6276</v>
      </c>
      <c r="AN543" s="38">
        <v>52</v>
      </c>
      <c r="AO543" s="36" t="s">
        <v>1062</v>
      </c>
      <c r="AP543" s="36" t="s">
        <v>1262</v>
      </c>
      <c r="AQ543" s="36" t="s">
        <v>1261</v>
      </c>
      <c r="AR543" s="36" t="s">
        <v>1260</v>
      </c>
      <c r="AS543" s="38">
        <v>5655</v>
      </c>
      <c r="AT543" s="36" t="s">
        <v>5819</v>
      </c>
      <c r="AU543" s="42">
        <v>2</v>
      </c>
      <c r="AV543" s="44">
        <v>100</v>
      </c>
      <c r="AW543" s="42">
        <v>2</v>
      </c>
      <c r="AX543" s="36" t="s">
        <v>1079</v>
      </c>
      <c r="AY543" s="42">
        <v>6</v>
      </c>
      <c r="AZ543" s="43">
        <v>12</v>
      </c>
      <c r="BA543" s="38"/>
      <c r="BB543" s="36"/>
      <c r="BC543" s="36"/>
    </row>
    <row r="544" spans="1:55" ht="15" customHeight="1">
      <c r="A544" s="38">
        <v>135727</v>
      </c>
      <c r="B544" s="37" t="s">
        <v>1073</v>
      </c>
      <c r="C544" s="39">
        <v>45366</v>
      </c>
      <c r="D544" s="39">
        <v>45378.555717592601</v>
      </c>
      <c r="E544" s="36" t="s">
        <v>6275</v>
      </c>
      <c r="F544" s="38">
        <v>7155</v>
      </c>
      <c r="G544" s="36" t="s">
        <v>4466</v>
      </c>
      <c r="H544" s="40">
        <v>2</v>
      </c>
      <c r="I544" s="36"/>
      <c r="J544" s="40">
        <v>12.32</v>
      </c>
      <c r="K544" s="41">
        <v>24.64</v>
      </c>
      <c r="L544" s="41">
        <v>0</v>
      </c>
      <c r="M544" s="41">
        <v>0</v>
      </c>
      <c r="N544" s="40">
        <v>2</v>
      </c>
      <c r="O544" s="36" t="s">
        <v>1124</v>
      </c>
      <c r="P544" s="40">
        <v>2</v>
      </c>
      <c r="Q544" s="41">
        <v>24.64</v>
      </c>
      <c r="R544" s="42">
        <v>0</v>
      </c>
      <c r="S544" s="43">
        <v>0</v>
      </c>
      <c r="T544" s="40"/>
      <c r="U544" s="38">
        <v>549</v>
      </c>
      <c r="V544" s="36" t="s">
        <v>1069</v>
      </c>
      <c r="W544" s="36" t="s">
        <v>901</v>
      </c>
      <c r="X544" s="36" t="s">
        <v>1068</v>
      </c>
      <c r="Y544" s="38">
        <v>385</v>
      </c>
      <c r="Z544" s="36" t="s">
        <v>1807</v>
      </c>
      <c r="AA544" s="38">
        <v>9</v>
      </c>
      <c r="AB544" s="36" t="s">
        <v>1122</v>
      </c>
      <c r="AC544" s="38">
        <v>41</v>
      </c>
      <c r="AD544" s="36" t="s">
        <v>3222</v>
      </c>
      <c r="AE544" s="36"/>
      <c r="AF544" s="36" t="s">
        <v>1064</v>
      </c>
      <c r="AG544" s="38">
        <v>50950</v>
      </c>
      <c r="AH544" s="38">
        <v>1356</v>
      </c>
      <c r="AI544" s="36" t="s">
        <v>1528</v>
      </c>
      <c r="AJ544" s="38"/>
      <c r="AK544" s="36"/>
      <c r="AL544" s="36" t="s">
        <v>6274</v>
      </c>
      <c r="AM544" s="36" t="s">
        <v>6273</v>
      </c>
      <c r="AN544" s="38">
        <v>52</v>
      </c>
      <c r="AO544" s="36" t="s">
        <v>1062</v>
      </c>
      <c r="AP544" s="36" t="s">
        <v>1262</v>
      </c>
      <c r="AQ544" s="36" t="s">
        <v>1261</v>
      </c>
      <c r="AR544" s="36" t="s">
        <v>1260</v>
      </c>
      <c r="AS544" s="38">
        <v>7155</v>
      </c>
      <c r="AT544" s="36" t="s">
        <v>4466</v>
      </c>
      <c r="AU544" s="42">
        <v>2</v>
      </c>
      <c r="AV544" s="44">
        <v>100</v>
      </c>
      <c r="AW544" s="42">
        <v>2</v>
      </c>
      <c r="AX544" s="36" t="s">
        <v>1124</v>
      </c>
      <c r="AY544" s="42">
        <v>12.32</v>
      </c>
      <c r="AZ544" s="43">
        <v>24.64</v>
      </c>
      <c r="BA544" s="38"/>
      <c r="BB544" s="36"/>
      <c r="BC544" s="36"/>
    </row>
    <row r="545" spans="1:55" ht="15" customHeight="1">
      <c r="A545" s="38">
        <v>135717</v>
      </c>
      <c r="B545" s="37" t="s">
        <v>1073</v>
      </c>
      <c r="C545" s="39">
        <v>45363</v>
      </c>
      <c r="D545" s="39">
        <v>45378.553530092599</v>
      </c>
      <c r="E545" s="36" t="s">
        <v>6272</v>
      </c>
      <c r="F545" s="38">
        <v>11175</v>
      </c>
      <c r="G545" s="36" t="s">
        <v>4981</v>
      </c>
      <c r="H545" s="40">
        <v>14</v>
      </c>
      <c r="I545" s="36"/>
      <c r="J545" s="40">
        <v>39.285699999999999</v>
      </c>
      <c r="K545" s="41">
        <v>550</v>
      </c>
      <c r="L545" s="41">
        <v>0</v>
      </c>
      <c r="M545" s="41">
        <v>0</v>
      </c>
      <c r="N545" s="40">
        <v>14</v>
      </c>
      <c r="O545" s="36" t="s">
        <v>2020</v>
      </c>
      <c r="P545" s="40">
        <v>14</v>
      </c>
      <c r="Q545" s="41">
        <v>550</v>
      </c>
      <c r="R545" s="42">
        <v>0</v>
      </c>
      <c r="S545" s="43">
        <v>0</v>
      </c>
      <c r="T545" s="40"/>
      <c r="U545" s="38">
        <v>549</v>
      </c>
      <c r="V545" s="36" t="s">
        <v>1069</v>
      </c>
      <c r="W545" s="36" t="s">
        <v>901</v>
      </c>
      <c r="X545" s="36" t="s">
        <v>1068</v>
      </c>
      <c r="Y545" s="38">
        <v>422</v>
      </c>
      <c r="Z545" s="36" t="s">
        <v>1067</v>
      </c>
      <c r="AA545" s="38">
        <v>21</v>
      </c>
      <c r="AB545" s="36" t="s">
        <v>1108</v>
      </c>
      <c r="AC545" s="38">
        <v>57</v>
      </c>
      <c r="AD545" s="36" t="s">
        <v>1065</v>
      </c>
      <c r="AE545" s="36" t="s">
        <v>6271</v>
      </c>
      <c r="AF545" s="36" t="s">
        <v>1064</v>
      </c>
      <c r="AG545" s="38">
        <v>50949</v>
      </c>
      <c r="AH545" s="38">
        <v>909</v>
      </c>
      <c r="AI545" s="36" t="s">
        <v>1117</v>
      </c>
      <c r="AJ545" s="38"/>
      <c r="AK545" s="36"/>
      <c r="AL545" s="36" t="s">
        <v>6270</v>
      </c>
      <c r="AM545" s="36" t="s">
        <v>6269</v>
      </c>
      <c r="AN545" s="38">
        <v>52</v>
      </c>
      <c r="AO545" s="36" t="s">
        <v>1062</v>
      </c>
      <c r="AP545" s="36" t="s">
        <v>1707</v>
      </c>
      <c r="AQ545" s="36" t="s">
        <v>1706</v>
      </c>
      <c r="AR545" s="36" t="s">
        <v>1075</v>
      </c>
      <c r="AS545" s="38">
        <v>11175</v>
      </c>
      <c r="AT545" s="36" t="s">
        <v>4981</v>
      </c>
      <c r="AU545" s="42">
        <v>14</v>
      </c>
      <c r="AV545" s="44">
        <v>100</v>
      </c>
      <c r="AW545" s="42">
        <v>14</v>
      </c>
      <c r="AX545" s="36" t="s">
        <v>2020</v>
      </c>
      <c r="AY545" s="42">
        <v>39.285699999999999</v>
      </c>
      <c r="AZ545" s="43">
        <v>550</v>
      </c>
      <c r="BA545" s="38"/>
      <c r="BB545" s="36"/>
      <c r="BC545" s="36"/>
    </row>
    <row r="546" spans="1:55" ht="15" customHeight="1">
      <c r="A546" s="38">
        <v>135640</v>
      </c>
      <c r="B546" s="37" t="s">
        <v>1073</v>
      </c>
      <c r="C546" s="39">
        <v>45366</v>
      </c>
      <c r="D546" s="39">
        <v>45378.481805555602</v>
      </c>
      <c r="E546" s="36" t="s">
        <v>6268</v>
      </c>
      <c r="F546" s="38">
        <v>6246</v>
      </c>
      <c r="G546" s="36" t="s">
        <v>1489</v>
      </c>
      <c r="H546" s="40">
        <v>1</v>
      </c>
      <c r="I546" s="36"/>
      <c r="J546" s="40">
        <v>26.05</v>
      </c>
      <c r="K546" s="41">
        <v>26.05</v>
      </c>
      <c r="L546" s="41">
        <v>0</v>
      </c>
      <c r="M546" s="41">
        <v>0</v>
      </c>
      <c r="N546" s="40">
        <v>1</v>
      </c>
      <c r="O546" s="36" t="s">
        <v>1079</v>
      </c>
      <c r="P546" s="40">
        <v>1</v>
      </c>
      <c r="Q546" s="41">
        <v>26.05</v>
      </c>
      <c r="R546" s="42">
        <v>0</v>
      </c>
      <c r="S546" s="43">
        <v>0</v>
      </c>
      <c r="T546" s="40"/>
      <c r="U546" s="38">
        <v>549</v>
      </c>
      <c r="V546" s="36" t="s">
        <v>1069</v>
      </c>
      <c r="W546" s="36" t="s">
        <v>901</v>
      </c>
      <c r="X546" s="36" t="s">
        <v>1068</v>
      </c>
      <c r="Y546" s="38">
        <v>323</v>
      </c>
      <c r="Z546" s="36" t="s">
        <v>1084</v>
      </c>
      <c r="AA546" s="38">
        <v>9</v>
      </c>
      <c r="AB546" s="36" t="s">
        <v>1122</v>
      </c>
      <c r="AC546" s="38">
        <v>41</v>
      </c>
      <c r="AD546" s="36" t="s">
        <v>3222</v>
      </c>
      <c r="AE546" s="36"/>
      <c r="AF546" s="36" t="s">
        <v>1064</v>
      </c>
      <c r="AG546" s="38">
        <v>50946</v>
      </c>
      <c r="AH546" s="38">
        <v>785</v>
      </c>
      <c r="AI546" s="36" t="s">
        <v>1495</v>
      </c>
      <c r="AJ546" s="38"/>
      <c r="AK546" s="36"/>
      <c r="AL546" s="36" t="s">
        <v>6267</v>
      </c>
      <c r="AM546" s="36" t="s">
        <v>6266</v>
      </c>
      <c r="AN546" s="38">
        <v>52</v>
      </c>
      <c r="AO546" s="36" t="s">
        <v>1062</v>
      </c>
      <c r="AP546" s="36" t="s">
        <v>1262</v>
      </c>
      <c r="AQ546" s="36" t="s">
        <v>1261</v>
      </c>
      <c r="AR546" s="36" t="s">
        <v>1260</v>
      </c>
      <c r="AS546" s="38">
        <v>6246</v>
      </c>
      <c r="AT546" s="36" t="s">
        <v>1489</v>
      </c>
      <c r="AU546" s="42">
        <v>1</v>
      </c>
      <c r="AV546" s="44">
        <v>100</v>
      </c>
      <c r="AW546" s="42">
        <v>1</v>
      </c>
      <c r="AX546" s="36" t="s">
        <v>1079</v>
      </c>
      <c r="AY546" s="42">
        <v>26.05</v>
      </c>
      <c r="AZ546" s="43">
        <v>26.05</v>
      </c>
      <c r="BA546" s="38"/>
      <c r="BB546" s="36"/>
      <c r="BC546" s="36"/>
    </row>
    <row r="547" spans="1:55" ht="15" customHeight="1">
      <c r="A547" s="38">
        <v>135639</v>
      </c>
      <c r="B547" s="37" t="s">
        <v>1073</v>
      </c>
      <c r="C547" s="39">
        <v>45366</v>
      </c>
      <c r="D547" s="39">
        <v>45378.481805555602</v>
      </c>
      <c r="E547" s="36" t="s">
        <v>6268</v>
      </c>
      <c r="F547" s="38">
        <v>6229</v>
      </c>
      <c r="G547" s="36" t="s">
        <v>5574</v>
      </c>
      <c r="H547" s="40">
        <v>1</v>
      </c>
      <c r="I547" s="36"/>
      <c r="J547" s="40">
        <v>10.9</v>
      </c>
      <c r="K547" s="41">
        <v>10.9</v>
      </c>
      <c r="L547" s="41">
        <v>0</v>
      </c>
      <c r="M547" s="41">
        <v>0</v>
      </c>
      <c r="N547" s="40">
        <v>1</v>
      </c>
      <c r="O547" s="36" t="s">
        <v>1079</v>
      </c>
      <c r="P547" s="40">
        <v>1</v>
      </c>
      <c r="Q547" s="41">
        <v>10.9</v>
      </c>
      <c r="R547" s="42">
        <v>0</v>
      </c>
      <c r="S547" s="43">
        <v>0</v>
      </c>
      <c r="T547" s="40"/>
      <c r="U547" s="38">
        <v>549</v>
      </c>
      <c r="V547" s="36" t="s">
        <v>1069</v>
      </c>
      <c r="W547" s="36" t="s">
        <v>901</v>
      </c>
      <c r="X547" s="36" t="s">
        <v>1068</v>
      </c>
      <c r="Y547" s="38">
        <v>364</v>
      </c>
      <c r="Z547" s="36" t="s">
        <v>5575</v>
      </c>
      <c r="AA547" s="38">
        <v>9</v>
      </c>
      <c r="AB547" s="36" t="s">
        <v>1122</v>
      </c>
      <c r="AC547" s="38">
        <v>41</v>
      </c>
      <c r="AD547" s="36" t="s">
        <v>3222</v>
      </c>
      <c r="AE547" s="36"/>
      <c r="AF547" s="36" t="s">
        <v>1064</v>
      </c>
      <c r="AG547" s="38">
        <v>50946</v>
      </c>
      <c r="AH547" s="38">
        <v>785</v>
      </c>
      <c r="AI547" s="36" t="s">
        <v>1495</v>
      </c>
      <c r="AJ547" s="38"/>
      <c r="AK547" s="36"/>
      <c r="AL547" s="36" t="s">
        <v>6267</v>
      </c>
      <c r="AM547" s="36" t="s">
        <v>6266</v>
      </c>
      <c r="AN547" s="38">
        <v>52</v>
      </c>
      <c r="AO547" s="36" t="s">
        <v>1062</v>
      </c>
      <c r="AP547" s="36" t="s">
        <v>1262</v>
      </c>
      <c r="AQ547" s="36" t="s">
        <v>1261</v>
      </c>
      <c r="AR547" s="36" t="s">
        <v>1260</v>
      </c>
      <c r="AS547" s="38">
        <v>6229</v>
      </c>
      <c r="AT547" s="36" t="s">
        <v>5574</v>
      </c>
      <c r="AU547" s="42">
        <v>1</v>
      </c>
      <c r="AV547" s="44">
        <v>100</v>
      </c>
      <c r="AW547" s="42">
        <v>1</v>
      </c>
      <c r="AX547" s="36" t="s">
        <v>1079</v>
      </c>
      <c r="AY547" s="42">
        <v>10.9</v>
      </c>
      <c r="AZ547" s="43">
        <v>10.9</v>
      </c>
      <c r="BA547" s="38"/>
      <c r="BB547" s="36"/>
      <c r="BC547" s="36"/>
    </row>
    <row r="548" spans="1:55" ht="15" customHeight="1">
      <c r="A548" s="38">
        <v>135580</v>
      </c>
      <c r="B548" s="37" t="s">
        <v>1073</v>
      </c>
      <c r="C548" s="39">
        <v>45364</v>
      </c>
      <c r="D548" s="39">
        <v>45378.454004629602</v>
      </c>
      <c r="E548" s="36" t="s">
        <v>6262</v>
      </c>
      <c r="F548" s="38">
        <v>7809</v>
      </c>
      <c r="G548" s="36" t="s">
        <v>1600</v>
      </c>
      <c r="H548" s="40">
        <v>3</v>
      </c>
      <c r="I548" s="36"/>
      <c r="J548" s="40">
        <v>0.5</v>
      </c>
      <c r="K548" s="41">
        <v>1.5</v>
      </c>
      <c r="L548" s="41">
        <v>0</v>
      </c>
      <c r="M548" s="41">
        <v>0</v>
      </c>
      <c r="N548" s="40">
        <v>3</v>
      </c>
      <c r="O548" s="36" t="s">
        <v>1079</v>
      </c>
      <c r="P548" s="40">
        <v>3</v>
      </c>
      <c r="Q548" s="41">
        <v>1.5</v>
      </c>
      <c r="R548" s="42">
        <v>0</v>
      </c>
      <c r="S548" s="43">
        <v>0</v>
      </c>
      <c r="T548" s="40"/>
      <c r="U548" s="38">
        <v>549</v>
      </c>
      <c r="V548" s="36" t="s">
        <v>1069</v>
      </c>
      <c r="W548" s="36" t="s">
        <v>1124</v>
      </c>
      <c r="X548" s="36" t="s">
        <v>1068</v>
      </c>
      <c r="Y548" s="38">
        <v>388</v>
      </c>
      <c r="Z548" s="36" t="s">
        <v>1089</v>
      </c>
      <c r="AA548" s="38">
        <v>9</v>
      </c>
      <c r="AB548" s="36" t="s">
        <v>1122</v>
      </c>
      <c r="AC548" s="38">
        <v>41</v>
      </c>
      <c r="AD548" s="36" t="s">
        <v>3222</v>
      </c>
      <c r="AE548" s="36"/>
      <c r="AF548" s="36" t="s">
        <v>1064</v>
      </c>
      <c r="AG548" s="38">
        <v>50940</v>
      </c>
      <c r="AH548" s="38">
        <v>1353</v>
      </c>
      <c r="AI548" s="36" t="s">
        <v>1430</v>
      </c>
      <c r="AJ548" s="38"/>
      <c r="AK548" s="36"/>
      <c r="AL548" s="36" t="s">
        <v>6260</v>
      </c>
      <c r="AM548" s="36" t="s">
        <v>6259</v>
      </c>
      <c r="AN548" s="38">
        <v>52</v>
      </c>
      <c r="AO548" s="36" t="s">
        <v>1062</v>
      </c>
      <c r="AP548" s="36" t="s">
        <v>1262</v>
      </c>
      <c r="AQ548" s="36" t="s">
        <v>1261</v>
      </c>
      <c r="AR548" s="36" t="s">
        <v>1260</v>
      </c>
      <c r="AS548" s="38">
        <v>7809</v>
      </c>
      <c r="AT548" s="36" t="s">
        <v>1600</v>
      </c>
      <c r="AU548" s="42">
        <v>3</v>
      </c>
      <c r="AV548" s="44">
        <v>100</v>
      </c>
      <c r="AW548" s="42">
        <v>3</v>
      </c>
      <c r="AX548" s="36" t="s">
        <v>1079</v>
      </c>
      <c r="AY548" s="42">
        <v>0.5</v>
      </c>
      <c r="AZ548" s="43">
        <v>1.5</v>
      </c>
      <c r="BA548" s="38"/>
      <c r="BB548" s="36"/>
      <c r="BC548" s="36"/>
    </row>
    <row r="549" spans="1:55" ht="15" customHeight="1">
      <c r="A549" s="38">
        <v>135579</v>
      </c>
      <c r="B549" s="37" t="s">
        <v>1073</v>
      </c>
      <c r="C549" s="39">
        <v>45364</v>
      </c>
      <c r="D549" s="39">
        <v>45378.453993055598</v>
      </c>
      <c r="E549" s="36" t="s">
        <v>6262</v>
      </c>
      <c r="F549" s="38">
        <v>7734</v>
      </c>
      <c r="G549" s="36" t="s">
        <v>1598</v>
      </c>
      <c r="H549" s="40">
        <v>2</v>
      </c>
      <c r="I549" s="36"/>
      <c r="J549" s="40">
        <v>1.4</v>
      </c>
      <c r="K549" s="41">
        <v>2.8</v>
      </c>
      <c r="L549" s="41">
        <v>0</v>
      </c>
      <c r="M549" s="41">
        <v>0</v>
      </c>
      <c r="N549" s="40">
        <v>2</v>
      </c>
      <c r="O549" s="36" t="s">
        <v>1079</v>
      </c>
      <c r="P549" s="40">
        <v>2</v>
      </c>
      <c r="Q549" s="41">
        <v>2.8</v>
      </c>
      <c r="R549" s="42">
        <v>0</v>
      </c>
      <c r="S549" s="43">
        <v>0</v>
      </c>
      <c r="T549" s="40"/>
      <c r="U549" s="38">
        <v>549</v>
      </c>
      <c r="V549" s="36" t="s">
        <v>1069</v>
      </c>
      <c r="W549" s="36" t="s">
        <v>1124</v>
      </c>
      <c r="X549" s="36" t="s">
        <v>1068</v>
      </c>
      <c r="Y549" s="38">
        <v>388</v>
      </c>
      <c r="Z549" s="36" t="s">
        <v>1089</v>
      </c>
      <c r="AA549" s="38">
        <v>9</v>
      </c>
      <c r="AB549" s="36" t="s">
        <v>1122</v>
      </c>
      <c r="AC549" s="38">
        <v>41</v>
      </c>
      <c r="AD549" s="36" t="s">
        <v>3222</v>
      </c>
      <c r="AE549" s="36"/>
      <c r="AF549" s="36" t="s">
        <v>1064</v>
      </c>
      <c r="AG549" s="38">
        <v>50940</v>
      </c>
      <c r="AH549" s="38">
        <v>1353</v>
      </c>
      <c r="AI549" s="36" t="s">
        <v>1430</v>
      </c>
      <c r="AJ549" s="38"/>
      <c r="AK549" s="36"/>
      <c r="AL549" s="36" t="s">
        <v>6260</v>
      </c>
      <c r="AM549" s="36" t="s">
        <v>6259</v>
      </c>
      <c r="AN549" s="38">
        <v>52</v>
      </c>
      <c r="AO549" s="36" t="s">
        <v>1062</v>
      </c>
      <c r="AP549" s="36" t="s">
        <v>1262</v>
      </c>
      <c r="AQ549" s="36" t="s">
        <v>1261</v>
      </c>
      <c r="AR549" s="36" t="s">
        <v>1260</v>
      </c>
      <c r="AS549" s="38">
        <v>7734</v>
      </c>
      <c r="AT549" s="36" t="s">
        <v>1598</v>
      </c>
      <c r="AU549" s="42">
        <v>2</v>
      </c>
      <c r="AV549" s="44">
        <v>100</v>
      </c>
      <c r="AW549" s="42">
        <v>2</v>
      </c>
      <c r="AX549" s="36" t="s">
        <v>1079</v>
      </c>
      <c r="AY549" s="42">
        <v>1.4</v>
      </c>
      <c r="AZ549" s="43">
        <v>2.8</v>
      </c>
      <c r="BA549" s="38"/>
      <c r="BB549" s="36"/>
      <c r="BC549" s="36"/>
    </row>
    <row r="550" spans="1:55" ht="15" customHeight="1">
      <c r="A550" s="38">
        <v>135578</v>
      </c>
      <c r="B550" s="37" t="s">
        <v>1073</v>
      </c>
      <c r="C550" s="39">
        <v>45364</v>
      </c>
      <c r="D550" s="39">
        <v>45378.453993055598</v>
      </c>
      <c r="E550" s="36" t="s">
        <v>6262</v>
      </c>
      <c r="F550" s="38">
        <v>7645</v>
      </c>
      <c r="G550" s="36" t="s">
        <v>6265</v>
      </c>
      <c r="H550" s="40">
        <v>1</v>
      </c>
      <c r="I550" s="36"/>
      <c r="J550" s="40">
        <v>1.1000000000000001</v>
      </c>
      <c r="K550" s="41">
        <v>1.1000000000000001</v>
      </c>
      <c r="L550" s="41">
        <v>0</v>
      </c>
      <c r="M550" s="41">
        <v>0</v>
      </c>
      <c r="N550" s="40">
        <v>1</v>
      </c>
      <c r="O550" s="36" t="s">
        <v>1079</v>
      </c>
      <c r="P550" s="40">
        <v>1</v>
      </c>
      <c r="Q550" s="41">
        <v>1.1000000000000001</v>
      </c>
      <c r="R550" s="42">
        <v>0</v>
      </c>
      <c r="S550" s="43">
        <v>0</v>
      </c>
      <c r="T550" s="40"/>
      <c r="U550" s="38">
        <v>549</v>
      </c>
      <c r="V550" s="36" t="s">
        <v>1069</v>
      </c>
      <c r="W550" s="36" t="s">
        <v>1124</v>
      </c>
      <c r="X550" s="36" t="s">
        <v>1068</v>
      </c>
      <c r="Y550" s="38">
        <v>387</v>
      </c>
      <c r="Z550" s="36" t="s">
        <v>1571</v>
      </c>
      <c r="AA550" s="38">
        <v>9</v>
      </c>
      <c r="AB550" s="36" t="s">
        <v>1122</v>
      </c>
      <c r="AC550" s="38">
        <v>41</v>
      </c>
      <c r="AD550" s="36" t="s">
        <v>3222</v>
      </c>
      <c r="AE550" s="36"/>
      <c r="AF550" s="36" t="s">
        <v>1064</v>
      </c>
      <c r="AG550" s="38">
        <v>50940</v>
      </c>
      <c r="AH550" s="38">
        <v>1353</v>
      </c>
      <c r="AI550" s="36" t="s">
        <v>1430</v>
      </c>
      <c r="AJ550" s="38"/>
      <c r="AK550" s="36"/>
      <c r="AL550" s="36" t="s">
        <v>6260</v>
      </c>
      <c r="AM550" s="36" t="s">
        <v>6259</v>
      </c>
      <c r="AN550" s="38">
        <v>52</v>
      </c>
      <c r="AO550" s="36" t="s">
        <v>1062</v>
      </c>
      <c r="AP550" s="36" t="s">
        <v>1262</v>
      </c>
      <c r="AQ550" s="36" t="s">
        <v>1261</v>
      </c>
      <c r="AR550" s="36" t="s">
        <v>1260</v>
      </c>
      <c r="AS550" s="38">
        <v>7645</v>
      </c>
      <c r="AT550" s="36" t="s">
        <v>6265</v>
      </c>
      <c r="AU550" s="42">
        <v>1</v>
      </c>
      <c r="AV550" s="44">
        <v>100</v>
      </c>
      <c r="AW550" s="42">
        <v>1</v>
      </c>
      <c r="AX550" s="36" t="s">
        <v>1079</v>
      </c>
      <c r="AY550" s="42">
        <v>1.1000000000000001</v>
      </c>
      <c r="AZ550" s="43">
        <v>1.1000000000000001</v>
      </c>
      <c r="BA550" s="38"/>
      <c r="BB550" s="36"/>
      <c r="BC550" s="36"/>
    </row>
    <row r="551" spans="1:55" ht="15" customHeight="1">
      <c r="A551" s="38">
        <v>135577</v>
      </c>
      <c r="B551" s="37" t="s">
        <v>1073</v>
      </c>
      <c r="C551" s="39">
        <v>45364</v>
      </c>
      <c r="D551" s="39">
        <v>45378.453993055598</v>
      </c>
      <c r="E551" s="36" t="s">
        <v>6262</v>
      </c>
      <c r="F551" s="38">
        <v>7161</v>
      </c>
      <c r="G551" s="36" t="s">
        <v>6263</v>
      </c>
      <c r="H551" s="40">
        <v>6</v>
      </c>
      <c r="I551" s="36"/>
      <c r="J551" s="40">
        <v>3.05</v>
      </c>
      <c r="K551" s="41">
        <v>18.3</v>
      </c>
      <c r="L551" s="41">
        <v>0</v>
      </c>
      <c r="M551" s="41">
        <v>0</v>
      </c>
      <c r="N551" s="40">
        <v>6</v>
      </c>
      <c r="O551" s="36" t="s">
        <v>1124</v>
      </c>
      <c r="P551" s="40">
        <v>6</v>
      </c>
      <c r="Q551" s="41">
        <v>18.3</v>
      </c>
      <c r="R551" s="42">
        <v>0</v>
      </c>
      <c r="S551" s="43">
        <v>0</v>
      </c>
      <c r="T551" s="40"/>
      <c r="U551" s="38">
        <v>549</v>
      </c>
      <c r="V551" s="36" t="s">
        <v>1069</v>
      </c>
      <c r="W551" s="36" t="s">
        <v>1124</v>
      </c>
      <c r="X551" s="36" t="s">
        <v>1068</v>
      </c>
      <c r="Y551" s="38">
        <v>385</v>
      </c>
      <c r="Z551" s="36" t="s">
        <v>1807</v>
      </c>
      <c r="AA551" s="38">
        <v>9</v>
      </c>
      <c r="AB551" s="36" t="s">
        <v>1122</v>
      </c>
      <c r="AC551" s="38">
        <v>41</v>
      </c>
      <c r="AD551" s="36" t="s">
        <v>3222</v>
      </c>
      <c r="AE551" s="36" t="s">
        <v>6264</v>
      </c>
      <c r="AF551" s="36" t="s">
        <v>1064</v>
      </c>
      <c r="AG551" s="38">
        <v>50940</v>
      </c>
      <c r="AH551" s="38">
        <v>1353</v>
      </c>
      <c r="AI551" s="36" t="s">
        <v>1430</v>
      </c>
      <c r="AJ551" s="38"/>
      <c r="AK551" s="36"/>
      <c r="AL551" s="36" t="s">
        <v>6260</v>
      </c>
      <c r="AM551" s="36" t="s">
        <v>6259</v>
      </c>
      <c r="AN551" s="38">
        <v>52</v>
      </c>
      <c r="AO551" s="36" t="s">
        <v>1062</v>
      </c>
      <c r="AP551" s="36" t="s">
        <v>1262</v>
      </c>
      <c r="AQ551" s="36" t="s">
        <v>1261</v>
      </c>
      <c r="AR551" s="36" t="s">
        <v>1260</v>
      </c>
      <c r="AS551" s="38">
        <v>7161</v>
      </c>
      <c r="AT551" s="36" t="s">
        <v>6263</v>
      </c>
      <c r="AU551" s="42">
        <v>6</v>
      </c>
      <c r="AV551" s="44">
        <v>100</v>
      </c>
      <c r="AW551" s="42">
        <v>6</v>
      </c>
      <c r="AX551" s="36" t="s">
        <v>1124</v>
      </c>
      <c r="AY551" s="42">
        <v>3.05</v>
      </c>
      <c r="AZ551" s="43">
        <v>18.3</v>
      </c>
      <c r="BA551" s="38"/>
      <c r="BB551" s="36"/>
      <c r="BC551" s="36"/>
    </row>
    <row r="552" spans="1:55" ht="15" customHeight="1">
      <c r="A552" s="38">
        <v>135576</v>
      </c>
      <c r="B552" s="37" t="s">
        <v>1073</v>
      </c>
      <c r="C552" s="39">
        <v>45364</v>
      </c>
      <c r="D552" s="39">
        <v>45378.4539814815</v>
      </c>
      <c r="E552" s="36" t="s">
        <v>6262</v>
      </c>
      <c r="F552" s="38">
        <v>7153</v>
      </c>
      <c r="G552" s="36" t="s">
        <v>4465</v>
      </c>
      <c r="H552" s="40">
        <v>3</v>
      </c>
      <c r="I552" s="36"/>
      <c r="J552" s="40">
        <v>6.6666999999999996</v>
      </c>
      <c r="K552" s="41">
        <v>20</v>
      </c>
      <c r="L552" s="41">
        <v>0</v>
      </c>
      <c r="M552" s="41">
        <v>0</v>
      </c>
      <c r="N552" s="40">
        <v>3</v>
      </c>
      <c r="O552" s="36" t="s">
        <v>1124</v>
      </c>
      <c r="P552" s="40">
        <v>3</v>
      </c>
      <c r="Q552" s="41">
        <v>20</v>
      </c>
      <c r="R552" s="42">
        <v>0</v>
      </c>
      <c r="S552" s="43">
        <v>0</v>
      </c>
      <c r="T552" s="40"/>
      <c r="U552" s="38">
        <v>549</v>
      </c>
      <c r="V552" s="36" t="s">
        <v>1069</v>
      </c>
      <c r="W552" s="36" t="s">
        <v>1124</v>
      </c>
      <c r="X552" s="36" t="s">
        <v>1068</v>
      </c>
      <c r="Y552" s="38">
        <v>385</v>
      </c>
      <c r="Z552" s="36" t="s">
        <v>1807</v>
      </c>
      <c r="AA552" s="38">
        <v>9</v>
      </c>
      <c r="AB552" s="36" t="s">
        <v>1122</v>
      </c>
      <c r="AC552" s="38">
        <v>41</v>
      </c>
      <c r="AD552" s="36" t="s">
        <v>3222</v>
      </c>
      <c r="AE552" s="36" t="s">
        <v>6261</v>
      </c>
      <c r="AF552" s="36" t="s">
        <v>1064</v>
      </c>
      <c r="AG552" s="38">
        <v>50940</v>
      </c>
      <c r="AH552" s="38">
        <v>1353</v>
      </c>
      <c r="AI552" s="36" t="s">
        <v>1430</v>
      </c>
      <c r="AJ552" s="38"/>
      <c r="AK552" s="36"/>
      <c r="AL552" s="36" t="s">
        <v>6260</v>
      </c>
      <c r="AM552" s="36" t="s">
        <v>6259</v>
      </c>
      <c r="AN552" s="38">
        <v>52</v>
      </c>
      <c r="AO552" s="36" t="s">
        <v>1062</v>
      </c>
      <c r="AP552" s="36" t="s">
        <v>1262</v>
      </c>
      <c r="AQ552" s="36" t="s">
        <v>1261</v>
      </c>
      <c r="AR552" s="36" t="s">
        <v>1260</v>
      </c>
      <c r="AS552" s="38">
        <v>7153</v>
      </c>
      <c r="AT552" s="36" t="s">
        <v>4465</v>
      </c>
      <c r="AU552" s="42">
        <v>3</v>
      </c>
      <c r="AV552" s="44">
        <v>100</v>
      </c>
      <c r="AW552" s="42">
        <v>3</v>
      </c>
      <c r="AX552" s="36" t="s">
        <v>1124</v>
      </c>
      <c r="AY552" s="42">
        <v>6.6666999999999996</v>
      </c>
      <c r="AZ552" s="43">
        <v>20</v>
      </c>
      <c r="BA552" s="38"/>
      <c r="BB552" s="36"/>
      <c r="BC552" s="36"/>
    </row>
    <row r="553" spans="1:55" ht="15" customHeight="1">
      <c r="A553" s="38">
        <v>135052</v>
      </c>
      <c r="B553" s="37" t="s">
        <v>1073</v>
      </c>
      <c r="C553" s="39">
        <v>45363</v>
      </c>
      <c r="D553" s="39">
        <v>45377.496377314797</v>
      </c>
      <c r="E553" s="36" t="s">
        <v>6256</v>
      </c>
      <c r="F553" s="38">
        <v>17558</v>
      </c>
      <c r="G553" s="36" t="s">
        <v>6258</v>
      </c>
      <c r="H553" s="40">
        <v>10</v>
      </c>
      <c r="I553" s="36"/>
      <c r="J553" s="40">
        <v>0.67</v>
      </c>
      <c r="K553" s="41">
        <v>6.7</v>
      </c>
      <c r="L553" s="41">
        <v>0</v>
      </c>
      <c r="M553" s="41">
        <v>0</v>
      </c>
      <c r="N553" s="40">
        <v>10</v>
      </c>
      <c r="O553" s="36" t="s">
        <v>1079</v>
      </c>
      <c r="P553" s="40">
        <v>10</v>
      </c>
      <c r="Q553" s="41">
        <v>6.7</v>
      </c>
      <c r="R553" s="42">
        <v>0</v>
      </c>
      <c r="S553" s="43">
        <v>0</v>
      </c>
      <c r="T553" s="40"/>
      <c r="U553" s="38">
        <v>549</v>
      </c>
      <c r="V553" s="36" t="s">
        <v>1069</v>
      </c>
      <c r="W553" s="36" t="s">
        <v>901</v>
      </c>
      <c r="X553" s="36" t="s">
        <v>1068</v>
      </c>
      <c r="Y553" s="38">
        <v>320</v>
      </c>
      <c r="Z553" s="36" t="s">
        <v>2039</v>
      </c>
      <c r="AA553" s="38">
        <v>21</v>
      </c>
      <c r="AB553" s="36" t="s">
        <v>1108</v>
      </c>
      <c r="AC553" s="38">
        <v>57</v>
      </c>
      <c r="AD553" s="36" t="s">
        <v>1065</v>
      </c>
      <c r="AE553" s="36" t="s">
        <v>6257</v>
      </c>
      <c r="AF553" s="36" t="s">
        <v>1064</v>
      </c>
      <c r="AG553" s="38">
        <v>50896</v>
      </c>
      <c r="AH553" s="38">
        <v>1353</v>
      </c>
      <c r="AI553" s="36" t="s">
        <v>1430</v>
      </c>
      <c r="AJ553" s="38"/>
      <c r="AK553" s="36"/>
      <c r="AL553" s="36" t="s">
        <v>6255</v>
      </c>
      <c r="AM553" s="36" t="s">
        <v>6254</v>
      </c>
      <c r="AN553" s="38">
        <v>52</v>
      </c>
      <c r="AO553" s="36" t="s">
        <v>1062</v>
      </c>
      <c r="AP553" s="36" t="s">
        <v>1116</v>
      </c>
      <c r="AQ553" s="36" t="s">
        <v>1060</v>
      </c>
      <c r="AR553" s="36" t="s">
        <v>1075</v>
      </c>
      <c r="AS553" s="38">
        <v>17558</v>
      </c>
      <c r="AT553" s="36" t="s">
        <v>6258</v>
      </c>
      <c r="AU553" s="42">
        <v>10</v>
      </c>
      <c r="AV553" s="44">
        <v>100</v>
      </c>
      <c r="AW553" s="42">
        <v>10</v>
      </c>
      <c r="AX553" s="36" t="s">
        <v>1079</v>
      </c>
      <c r="AY553" s="42">
        <v>0.67</v>
      </c>
      <c r="AZ553" s="43">
        <v>6.7</v>
      </c>
      <c r="BA553" s="38"/>
      <c r="BB553" s="36"/>
      <c r="BC553" s="36"/>
    </row>
    <row r="554" spans="1:55" ht="15" customHeight="1">
      <c r="A554" s="38">
        <v>135051</v>
      </c>
      <c r="B554" s="37" t="s">
        <v>1073</v>
      </c>
      <c r="C554" s="39">
        <v>45363</v>
      </c>
      <c r="D554" s="39">
        <v>45377.496377314797</v>
      </c>
      <c r="E554" s="36" t="s">
        <v>6256</v>
      </c>
      <c r="F554" s="38">
        <v>15847</v>
      </c>
      <c r="G554" s="36" t="s">
        <v>4051</v>
      </c>
      <c r="H554" s="40">
        <v>10</v>
      </c>
      <c r="I554" s="36"/>
      <c r="J554" s="40">
        <v>0.79</v>
      </c>
      <c r="K554" s="41">
        <v>7.9</v>
      </c>
      <c r="L554" s="41">
        <v>0</v>
      </c>
      <c r="M554" s="41">
        <v>0</v>
      </c>
      <c r="N554" s="40">
        <v>10</v>
      </c>
      <c r="O554" s="36" t="s">
        <v>1079</v>
      </c>
      <c r="P554" s="40">
        <v>10</v>
      </c>
      <c r="Q554" s="41">
        <v>7.9</v>
      </c>
      <c r="R554" s="42">
        <v>0</v>
      </c>
      <c r="S554" s="43">
        <v>0</v>
      </c>
      <c r="T554" s="40"/>
      <c r="U554" s="38">
        <v>549</v>
      </c>
      <c r="V554" s="36" t="s">
        <v>1069</v>
      </c>
      <c r="W554" s="36" t="s">
        <v>901</v>
      </c>
      <c r="X554" s="36" t="s">
        <v>1068</v>
      </c>
      <c r="Y554" s="38">
        <v>320</v>
      </c>
      <c r="Z554" s="36" t="s">
        <v>2039</v>
      </c>
      <c r="AA554" s="38">
        <v>21</v>
      </c>
      <c r="AB554" s="36" t="s">
        <v>1108</v>
      </c>
      <c r="AC554" s="38">
        <v>57</v>
      </c>
      <c r="AD554" s="36" t="s">
        <v>1065</v>
      </c>
      <c r="AE554" s="36" t="s">
        <v>6257</v>
      </c>
      <c r="AF554" s="36" t="s">
        <v>1064</v>
      </c>
      <c r="AG554" s="38">
        <v>50896</v>
      </c>
      <c r="AH554" s="38">
        <v>1353</v>
      </c>
      <c r="AI554" s="36" t="s">
        <v>1430</v>
      </c>
      <c r="AJ554" s="38"/>
      <c r="AK554" s="36"/>
      <c r="AL554" s="36" t="s">
        <v>6255</v>
      </c>
      <c r="AM554" s="36" t="s">
        <v>6254</v>
      </c>
      <c r="AN554" s="38">
        <v>52</v>
      </c>
      <c r="AO554" s="36" t="s">
        <v>1062</v>
      </c>
      <c r="AP554" s="36" t="s">
        <v>1116</v>
      </c>
      <c r="AQ554" s="36" t="s">
        <v>1060</v>
      </c>
      <c r="AR554" s="36" t="s">
        <v>1075</v>
      </c>
      <c r="AS554" s="38">
        <v>15847</v>
      </c>
      <c r="AT554" s="36" t="s">
        <v>4051</v>
      </c>
      <c r="AU554" s="42">
        <v>10</v>
      </c>
      <c r="AV554" s="44">
        <v>100</v>
      </c>
      <c r="AW554" s="42">
        <v>10</v>
      </c>
      <c r="AX554" s="36" t="s">
        <v>1079</v>
      </c>
      <c r="AY554" s="42">
        <v>0.79</v>
      </c>
      <c r="AZ554" s="43">
        <v>7.9</v>
      </c>
      <c r="BA554" s="38"/>
      <c r="BB554" s="36"/>
      <c r="BC554" s="36"/>
    </row>
    <row r="555" spans="1:55" ht="15" customHeight="1">
      <c r="A555" s="38">
        <v>135050</v>
      </c>
      <c r="B555" s="37" t="s">
        <v>1073</v>
      </c>
      <c r="C555" s="39">
        <v>45363</v>
      </c>
      <c r="D555" s="39">
        <v>45377.496365740699</v>
      </c>
      <c r="E555" s="36" t="s">
        <v>6256</v>
      </c>
      <c r="F555" s="38">
        <v>8605</v>
      </c>
      <c r="G555" s="36" t="s">
        <v>1796</v>
      </c>
      <c r="H555" s="40">
        <v>1</v>
      </c>
      <c r="I555" s="36"/>
      <c r="J555" s="40">
        <v>7.7</v>
      </c>
      <c r="K555" s="41">
        <v>7.7</v>
      </c>
      <c r="L555" s="41">
        <v>0</v>
      </c>
      <c r="M555" s="41">
        <v>0</v>
      </c>
      <c r="N555" s="40">
        <v>1</v>
      </c>
      <c r="O555" s="36" t="s">
        <v>1079</v>
      </c>
      <c r="P555" s="40">
        <v>1</v>
      </c>
      <c r="Q555" s="41">
        <v>7.7</v>
      </c>
      <c r="R555" s="42">
        <v>0</v>
      </c>
      <c r="S555" s="43">
        <v>0</v>
      </c>
      <c r="T555" s="40"/>
      <c r="U555" s="38">
        <v>549</v>
      </c>
      <c r="V555" s="36" t="s">
        <v>1069</v>
      </c>
      <c r="W555" s="36" t="s">
        <v>901</v>
      </c>
      <c r="X555" s="36" t="s">
        <v>1068</v>
      </c>
      <c r="Y555" s="38">
        <v>391</v>
      </c>
      <c r="Z555" s="36" t="s">
        <v>1215</v>
      </c>
      <c r="AA555" s="38">
        <v>21</v>
      </c>
      <c r="AB555" s="36" t="s">
        <v>1108</v>
      </c>
      <c r="AC555" s="38">
        <v>57</v>
      </c>
      <c r="AD555" s="36" t="s">
        <v>1065</v>
      </c>
      <c r="AE555" s="36"/>
      <c r="AF555" s="36" t="s">
        <v>1064</v>
      </c>
      <c r="AG555" s="38">
        <v>50896</v>
      </c>
      <c r="AH555" s="38">
        <v>1353</v>
      </c>
      <c r="AI555" s="36" t="s">
        <v>1430</v>
      </c>
      <c r="AJ555" s="38"/>
      <c r="AK555" s="36"/>
      <c r="AL555" s="36" t="s">
        <v>6255</v>
      </c>
      <c r="AM555" s="36" t="s">
        <v>6254</v>
      </c>
      <c r="AN555" s="38">
        <v>52</v>
      </c>
      <c r="AO555" s="36" t="s">
        <v>1062</v>
      </c>
      <c r="AP555" s="36" t="s">
        <v>1116</v>
      </c>
      <c r="AQ555" s="36" t="s">
        <v>1060</v>
      </c>
      <c r="AR555" s="36" t="s">
        <v>1075</v>
      </c>
      <c r="AS555" s="38">
        <v>8605</v>
      </c>
      <c r="AT555" s="36" t="s">
        <v>1796</v>
      </c>
      <c r="AU555" s="42">
        <v>1</v>
      </c>
      <c r="AV555" s="44">
        <v>100</v>
      </c>
      <c r="AW555" s="42">
        <v>1</v>
      </c>
      <c r="AX555" s="36" t="s">
        <v>1079</v>
      </c>
      <c r="AY555" s="42">
        <v>7.7</v>
      </c>
      <c r="AZ555" s="43">
        <v>7.7</v>
      </c>
      <c r="BA555" s="38"/>
      <c r="BB555" s="36"/>
      <c r="BC555" s="36"/>
    </row>
    <row r="556" spans="1:55" ht="15" customHeight="1">
      <c r="A556" s="38">
        <v>135032</v>
      </c>
      <c r="B556" s="37" t="s">
        <v>1073</v>
      </c>
      <c r="C556" s="39">
        <v>45363</v>
      </c>
      <c r="D556" s="39">
        <v>45377.478668981501</v>
      </c>
      <c r="E556" s="36" t="s">
        <v>6253</v>
      </c>
      <c r="F556" s="38">
        <v>13259</v>
      </c>
      <c r="G556" s="36" t="s">
        <v>6250</v>
      </c>
      <c r="H556" s="40">
        <v>1</v>
      </c>
      <c r="I556" s="36"/>
      <c r="J556" s="40">
        <v>11.5</v>
      </c>
      <c r="K556" s="41">
        <v>11.5</v>
      </c>
      <c r="L556" s="41">
        <v>0</v>
      </c>
      <c r="M556" s="41">
        <v>0</v>
      </c>
      <c r="N556" s="40">
        <v>1</v>
      </c>
      <c r="O556" s="36" t="s">
        <v>1079</v>
      </c>
      <c r="P556" s="40">
        <v>1</v>
      </c>
      <c r="Q556" s="41">
        <v>11.5</v>
      </c>
      <c r="R556" s="42">
        <v>0</v>
      </c>
      <c r="S556" s="43">
        <v>0</v>
      </c>
      <c r="T556" s="40"/>
      <c r="U556" s="38">
        <v>549</v>
      </c>
      <c r="V556" s="36" t="s">
        <v>1069</v>
      </c>
      <c r="W556" s="36" t="s">
        <v>901</v>
      </c>
      <c r="X556" s="36" t="s">
        <v>1068</v>
      </c>
      <c r="Y556" s="38">
        <v>451</v>
      </c>
      <c r="Z556" s="36" t="s">
        <v>1195</v>
      </c>
      <c r="AA556" s="38">
        <v>21</v>
      </c>
      <c r="AB556" s="36" t="s">
        <v>1108</v>
      </c>
      <c r="AC556" s="38">
        <v>57</v>
      </c>
      <c r="AD556" s="36" t="s">
        <v>1065</v>
      </c>
      <c r="AE556" s="36"/>
      <c r="AF556" s="36" t="s">
        <v>1064</v>
      </c>
      <c r="AG556" s="38">
        <v>50887</v>
      </c>
      <c r="AH556" s="38">
        <v>1437</v>
      </c>
      <c r="AI556" s="36" t="s">
        <v>2167</v>
      </c>
      <c r="AJ556" s="38"/>
      <c r="AK556" s="36"/>
      <c r="AL556" s="36" t="s">
        <v>6252</v>
      </c>
      <c r="AM556" s="36" t="s">
        <v>6251</v>
      </c>
      <c r="AN556" s="38">
        <v>52</v>
      </c>
      <c r="AO556" s="36" t="s">
        <v>1062</v>
      </c>
      <c r="AP556" s="36" t="s">
        <v>4416</v>
      </c>
      <c r="AQ556" s="36" t="s">
        <v>4330</v>
      </c>
      <c r="AR556" s="36" t="s">
        <v>1075</v>
      </c>
      <c r="AS556" s="38">
        <v>13259</v>
      </c>
      <c r="AT556" s="36" t="s">
        <v>6250</v>
      </c>
      <c r="AU556" s="42">
        <v>1</v>
      </c>
      <c r="AV556" s="44">
        <v>100</v>
      </c>
      <c r="AW556" s="42">
        <v>1</v>
      </c>
      <c r="AX556" s="36" t="s">
        <v>1079</v>
      </c>
      <c r="AY556" s="42">
        <v>11.5</v>
      </c>
      <c r="AZ556" s="43">
        <v>11.5</v>
      </c>
      <c r="BA556" s="38"/>
      <c r="BB556" s="36"/>
      <c r="BC556" s="36"/>
    </row>
    <row r="557" spans="1:55" ht="15" customHeight="1">
      <c r="A557" s="38">
        <v>135020</v>
      </c>
      <c r="B557" s="37" t="s">
        <v>1073</v>
      </c>
      <c r="C557" s="39">
        <v>45363</v>
      </c>
      <c r="D557" s="39">
        <v>45377.470972222203</v>
      </c>
      <c r="E557" s="36" t="s">
        <v>6249</v>
      </c>
      <c r="F557" s="38">
        <v>3353</v>
      </c>
      <c r="G557" s="36" t="s">
        <v>1185</v>
      </c>
      <c r="H557" s="40">
        <v>18</v>
      </c>
      <c r="I557" s="36"/>
      <c r="J557" s="40">
        <v>22.777799999999999</v>
      </c>
      <c r="K557" s="41">
        <v>410</v>
      </c>
      <c r="L557" s="41">
        <v>0</v>
      </c>
      <c r="M557" s="41">
        <v>0</v>
      </c>
      <c r="N557" s="40">
        <v>18</v>
      </c>
      <c r="O557" s="36" t="s">
        <v>1110</v>
      </c>
      <c r="P557" s="40">
        <v>18</v>
      </c>
      <c r="Q557" s="41">
        <v>410</v>
      </c>
      <c r="R557" s="42">
        <v>0</v>
      </c>
      <c r="S557" s="43">
        <v>0</v>
      </c>
      <c r="T557" s="40"/>
      <c r="U557" s="38">
        <v>549</v>
      </c>
      <c r="V557" s="36" t="s">
        <v>1069</v>
      </c>
      <c r="W557" s="36" t="s">
        <v>901</v>
      </c>
      <c r="X557" s="36" t="s">
        <v>1068</v>
      </c>
      <c r="Y557" s="38">
        <v>339</v>
      </c>
      <c r="Z557" s="36" t="s">
        <v>1109</v>
      </c>
      <c r="AA557" s="38">
        <v>21</v>
      </c>
      <c r="AB557" s="36" t="s">
        <v>1108</v>
      </c>
      <c r="AC557" s="38">
        <v>57</v>
      </c>
      <c r="AD557" s="36" t="s">
        <v>1065</v>
      </c>
      <c r="AE557" s="36" t="s">
        <v>6248</v>
      </c>
      <c r="AF557" s="36" t="s">
        <v>1064</v>
      </c>
      <c r="AG557" s="38">
        <v>50884</v>
      </c>
      <c r="AH557" s="38">
        <v>10497</v>
      </c>
      <c r="AI557" s="36" t="s">
        <v>2811</v>
      </c>
      <c r="AJ557" s="38"/>
      <c r="AK557" s="36"/>
      <c r="AL557" s="36" t="s">
        <v>6247</v>
      </c>
      <c r="AM557" s="36" t="s">
        <v>6246</v>
      </c>
      <c r="AN557" s="38">
        <v>52</v>
      </c>
      <c r="AO557" s="36" t="s">
        <v>1062</v>
      </c>
      <c r="AP557" s="36" t="s">
        <v>4416</v>
      </c>
      <c r="AQ557" s="36" t="s">
        <v>4330</v>
      </c>
      <c r="AR557" s="36" t="s">
        <v>1075</v>
      </c>
      <c r="AS557" s="38">
        <v>3353</v>
      </c>
      <c r="AT557" s="36" t="s">
        <v>1185</v>
      </c>
      <c r="AU557" s="42">
        <v>18</v>
      </c>
      <c r="AV557" s="44">
        <v>100</v>
      </c>
      <c r="AW557" s="42">
        <v>18</v>
      </c>
      <c r="AX557" s="36" t="s">
        <v>1110</v>
      </c>
      <c r="AY557" s="42">
        <v>22.777799999999999</v>
      </c>
      <c r="AZ557" s="43">
        <v>410</v>
      </c>
      <c r="BA557" s="38"/>
      <c r="BB557" s="36"/>
      <c r="BC557" s="36"/>
    </row>
    <row r="558" spans="1:55" ht="15" customHeight="1">
      <c r="A558" s="38">
        <v>135005</v>
      </c>
      <c r="B558" s="37" t="s">
        <v>1073</v>
      </c>
      <c r="C558" s="39">
        <v>45363</v>
      </c>
      <c r="D558" s="39">
        <v>45377.463240740697</v>
      </c>
      <c r="E558" s="36" t="s">
        <v>6245</v>
      </c>
      <c r="F558" s="38">
        <v>127</v>
      </c>
      <c r="G558" s="36" t="s">
        <v>2396</v>
      </c>
      <c r="H558" s="40">
        <v>2</v>
      </c>
      <c r="I558" s="36"/>
      <c r="J558" s="40">
        <v>100</v>
      </c>
      <c r="K558" s="41">
        <v>200</v>
      </c>
      <c r="L558" s="41">
        <v>0</v>
      </c>
      <c r="M558" s="41">
        <v>0</v>
      </c>
      <c r="N558" s="40">
        <v>2</v>
      </c>
      <c r="O558" s="36" t="s">
        <v>2054</v>
      </c>
      <c r="P558" s="40">
        <v>2</v>
      </c>
      <c r="Q558" s="41">
        <v>200</v>
      </c>
      <c r="R558" s="42">
        <v>0</v>
      </c>
      <c r="S558" s="43">
        <v>0</v>
      </c>
      <c r="T558" s="40"/>
      <c r="U558" s="38">
        <v>549</v>
      </c>
      <c r="V558" s="36" t="s">
        <v>1069</v>
      </c>
      <c r="W558" s="36" t="s">
        <v>901</v>
      </c>
      <c r="X558" s="36" t="s">
        <v>1068</v>
      </c>
      <c r="Y558" s="38">
        <v>307</v>
      </c>
      <c r="Z558" s="36" t="s">
        <v>1158</v>
      </c>
      <c r="AA558" s="38">
        <v>21</v>
      </c>
      <c r="AB558" s="36" t="s">
        <v>1108</v>
      </c>
      <c r="AC558" s="38">
        <v>57</v>
      </c>
      <c r="AD558" s="36" t="s">
        <v>1065</v>
      </c>
      <c r="AE558" s="36"/>
      <c r="AF558" s="36" t="s">
        <v>1064</v>
      </c>
      <c r="AG558" s="38">
        <v>50878</v>
      </c>
      <c r="AH558" s="38">
        <v>4717</v>
      </c>
      <c r="AI558" s="36" t="s">
        <v>3612</v>
      </c>
      <c r="AJ558" s="38"/>
      <c r="AK558" s="36"/>
      <c r="AL558" s="36" t="s">
        <v>6244</v>
      </c>
      <c r="AM558" s="36" t="s">
        <v>6243</v>
      </c>
      <c r="AN558" s="38">
        <v>52</v>
      </c>
      <c r="AO558" s="36" t="s">
        <v>1062</v>
      </c>
      <c r="AP558" s="36" t="s">
        <v>1707</v>
      </c>
      <c r="AQ558" s="36" t="s">
        <v>1706</v>
      </c>
      <c r="AR558" s="36" t="s">
        <v>1075</v>
      </c>
      <c r="AS558" s="38">
        <v>127</v>
      </c>
      <c r="AT558" s="36" t="s">
        <v>2396</v>
      </c>
      <c r="AU558" s="42">
        <v>2</v>
      </c>
      <c r="AV558" s="44">
        <v>100</v>
      </c>
      <c r="AW558" s="42">
        <v>2</v>
      </c>
      <c r="AX558" s="36" t="s">
        <v>2054</v>
      </c>
      <c r="AY558" s="42">
        <v>100</v>
      </c>
      <c r="AZ558" s="43">
        <v>200</v>
      </c>
      <c r="BA558" s="38"/>
      <c r="BB558" s="36"/>
      <c r="BC558" s="36"/>
    </row>
    <row r="559" spans="1:55" ht="15" customHeight="1">
      <c r="A559" s="38">
        <v>134996</v>
      </c>
      <c r="B559" s="37" t="s">
        <v>1073</v>
      </c>
      <c r="C559" s="39">
        <v>45363</v>
      </c>
      <c r="D559" s="39">
        <v>45377.455069444397</v>
      </c>
      <c r="E559" s="36" t="s">
        <v>6242</v>
      </c>
      <c r="F559" s="38">
        <v>10332</v>
      </c>
      <c r="G559" s="36" t="s">
        <v>6117</v>
      </c>
      <c r="H559" s="40">
        <v>1</v>
      </c>
      <c r="I559" s="36"/>
      <c r="J559" s="40">
        <v>150</v>
      </c>
      <c r="K559" s="41">
        <v>150</v>
      </c>
      <c r="L559" s="41">
        <v>0</v>
      </c>
      <c r="M559" s="41">
        <v>0</v>
      </c>
      <c r="N559" s="40">
        <v>1</v>
      </c>
      <c r="O559" s="36" t="s">
        <v>1079</v>
      </c>
      <c r="P559" s="40">
        <v>1</v>
      </c>
      <c r="Q559" s="41">
        <v>150</v>
      </c>
      <c r="R559" s="42">
        <v>0</v>
      </c>
      <c r="S559" s="43">
        <v>0</v>
      </c>
      <c r="T559" s="40"/>
      <c r="U559" s="38">
        <v>549</v>
      </c>
      <c r="V559" s="36" t="s">
        <v>1069</v>
      </c>
      <c r="W559" s="36" t="s">
        <v>901</v>
      </c>
      <c r="X559" s="36" t="s">
        <v>1068</v>
      </c>
      <c r="Y559" s="38">
        <v>414</v>
      </c>
      <c r="Z559" s="36" t="s">
        <v>1256</v>
      </c>
      <c r="AA559" s="38">
        <v>21</v>
      </c>
      <c r="AB559" s="36" t="s">
        <v>1108</v>
      </c>
      <c r="AC559" s="38">
        <v>57</v>
      </c>
      <c r="AD559" s="36" t="s">
        <v>1065</v>
      </c>
      <c r="AE559" s="36"/>
      <c r="AF559" s="36" t="s">
        <v>1064</v>
      </c>
      <c r="AG559" s="38">
        <v>50877</v>
      </c>
      <c r="AH559" s="38">
        <v>13079</v>
      </c>
      <c r="AI559" s="36" t="s">
        <v>5258</v>
      </c>
      <c r="AJ559" s="38"/>
      <c r="AK559" s="36"/>
      <c r="AL559" s="36" t="s">
        <v>6241</v>
      </c>
      <c r="AM559" s="36" t="s">
        <v>6240</v>
      </c>
      <c r="AN559" s="38">
        <v>52</v>
      </c>
      <c r="AO559" s="36" t="s">
        <v>1062</v>
      </c>
      <c r="AP559" s="36" t="s">
        <v>4331</v>
      </c>
      <c r="AQ559" s="36" t="s">
        <v>4330</v>
      </c>
      <c r="AR559" s="36" t="s">
        <v>1320</v>
      </c>
      <c r="AS559" s="38">
        <v>10332</v>
      </c>
      <c r="AT559" s="36" t="s">
        <v>6117</v>
      </c>
      <c r="AU559" s="42">
        <v>1</v>
      </c>
      <c r="AV559" s="44">
        <v>100</v>
      </c>
      <c r="AW559" s="42">
        <v>1</v>
      </c>
      <c r="AX559" s="36" t="s">
        <v>1079</v>
      </c>
      <c r="AY559" s="42">
        <v>150</v>
      </c>
      <c r="AZ559" s="43">
        <v>150</v>
      </c>
      <c r="BA559" s="38"/>
      <c r="BB559" s="36"/>
      <c r="BC559" s="36"/>
    </row>
    <row r="560" spans="1:55" ht="15" customHeight="1">
      <c r="A560" s="38">
        <v>134888</v>
      </c>
      <c r="B560" s="37" t="s">
        <v>1073</v>
      </c>
      <c r="C560" s="39">
        <v>45371</v>
      </c>
      <c r="D560" s="39">
        <v>45376.7129166667</v>
      </c>
      <c r="E560" s="36" t="s">
        <v>6239</v>
      </c>
      <c r="F560" s="38">
        <v>1294</v>
      </c>
      <c r="G560" s="36" t="s">
        <v>6236</v>
      </c>
      <c r="H560" s="40">
        <v>2</v>
      </c>
      <c r="I560" s="36"/>
      <c r="J560" s="40">
        <v>9.9499999999999993</v>
      </c>
      <c r="K560" s="41">
        <v>19.899999999999999</v>
      </c>
      <c r="L560" s="41">
        <v>0</v>
      </c>
      <c r="M560" s="41">
        <v>0</v>
      </c>
      <c r="N560" s="40">
        <v>2</v>
      </c>
      <c r="O560" s="36" t="s">
        <v>1079</v>
      </c>
      <c r="P560" s="40">
        <v>2</v>
      </c>
      <c r="Q560" s="41">
        <v>19.899999999999999</v>
      </c>
      <c r="R560" s="42">
        <v>0</v>
      </c>
      <c r="S560" s="43">
        <v>0</v>
      </c>
      <c r="T560" s="40"/>
      <c r="U560" s="38">
        <v>549</v>
      </c>
      <c r="V560" s="36" t="s">
        <v>1069</v>
      </c>
      <c r="W560" s="36" t="s">
        <v>901</v>
      </c>
      <c r="X560" s="36" t="s">
        <v>1068</v>
      </c>
      <c r="Y560" s="38">
        <v>320</v>
      </c>
      <c r="Z560" s="36" t="s">
        <v>2039</v>
      </c>
      <c r="AA560" s="38">
        <v>9</v>
      </c>
      <c r="AB560" s="36" t="s">
        <v>1122</v>
      </c>
      <c r="AC560" s="38">
        <v>41</v>
      </c>
      <c r="AD560" s="36" t="s">
        <v>3222</v>
      </c>
      <c r="AE560" s="36"/>
      <c r="AF560" s="36" t="s">
        <v>1064</v>
      </c>
      <c r="AG560" s="38">
        <v>50870</v>
      </c>
      <c r="AH560" s="38">
        <v>1437</v>
      </c>
      <c r="AI560" s="36" t="s">
        <v>2167</v>
      </c>
      <c r="AJ560" s="38"/>
      <c r="AK560" s="36"/>
      <c r="AL560" s="36" t="s">
        <v>6238</v>
      </c>
      <c r="AM560" s="36" t="s">
        <v>6237</v>
      </c>
      <c r="AN560" s="38">
        <v>52</v>
      </c>
      <c r="AO560" s="36" t="s">
        <v>1062</v>
      </c>
      <c r="AP560" s="36" t="s">
        <v>1262</v>
      </c>
      <c r="AQ560" s="36" t="s">
        <v>1261</v>
      </c>
      <c r="AR560" s="36" t="s">
        <v>1260</v>
      </c>
      <c r="AS560" s="38">
        <v>1294</v>
      </c>
      <c r="AT560" s="36" t="s">
        <v>6236</v>
      </c>
      <c r="AU560" s="42">
        <v>2</v>
      </c>
      <c r="AV560" s="44">
        <v>100</v>
      </c>
      <c r="AW560" s="42">
        <v>2</v>
      </c>
      <c r="AX560" s="36" t="s">
        <v>1079</v>
      </c>
      <c r="AY560" s="42">
        <v>9.9499999999999993</v>
      </c>
      <c r="AZ560" s="43">
        <v>19.899999999999999</v>
      </c>
      <c r="BA560" s="38"/>
      <c r="BB560" s="36"/>
      <c r="BC560" s="36"/>
    </row>
    <row r="561" spans="1:55" ht="15" customHeight="1">
      <c r="A561" s="38">
        <v>134885</v>
      </c>
      <c r="B561" s="37" t="s">
        <v>1073</v>
      </c>
      <c r="C561" s="39">
        <v>45359</v>
      </c>
      <c r="D561" s="39">
        <v>45376.711261574099</v>
      </c>
      <c r="E561" s="36" t="s">
        <v>6235</v>
      </c>
      <c r="F561" s="38">
        <v>18983</v>
      </c>
      <c r="G561" s="36" t="s">
        <v>6231</v>
      </c>
      <c r="H561" s="40">
        <v>2</v>
      </c>
      <c r="I561" s="36"/>
      <c r="J561" s="40">
        <v>33.03</v>
      </c>
      <c r="K561" s="41">
        <v>66.06</v>
      </c>
      <c r="L561" s="41">
        <v>0</v>
      </c>
      <c r="M561" s="41">
        <v>0</v>
      </c>
      <c r="N561" s="40">
        <v>2</v>
      </c>
      <c r="O561" s="36" t="s">
        <v>1079</v>
      </c>
      <c r="P561" s="40">
        <v>2</v>
      </c>
      <c r="Q561" s="41">
        <v>66.06</v>
      </c>
      <c r="R561" s="42">
        <v>0</v>
      </c>
      <c r="S561" s="43">
        <v>0</v>
      </c>
      <c r="T561" s="40"/>
      <c r="U561" s="38">
        <v>549</v>
      </c>
      <c r="V561" s="36" t="s">
        <v>1069</v>
      </c>
      <c r="W561" s="36" t="s">
        <v>901</v>
      </c>
      <c r="X561" s="36" t="s">
        <v>1068</v>
      </c>
      <c r="Y561" s="38">
        <v>323</v>
      </c>
      <c r="Z561" s="36" t="s">
        <v>1084</v>
      </c>
      <c r="AA561" s="38">
        <v>21</v>
      </c>
      <c r="AB561" s="36" t="s">
        <v>1108</v>
      </c>
      <c r="AC561" s="38">
        <v>57</v>
      </c>
      <c r="AD561" s="36" t="s">
        <v>1065</v>
      </c>
      <c r="AE561" s="36" t="s">
        <v>6234</v>
      </c>
      <c r="AF561" s="36" t="s">
        <v>1064</v>
      </c>
      <c r="AG561" s="38">
        <v>50869</v>
      </c>
      <c r="AH561" s="38">
        <v>1363</v>
      </c>
      <c r="AI561" s="36" t="s">
        <v>1380</v>
      </c>
      <c r="AJ561" s="38"/>
      <c r="AK561" s="36"/>
      <c r="AL561" s="36" t="s">
        <v>6233</v>
      </c>
      <c r="AM561" s="36" t="s">
        <v>6232</v>
      </c>
      <c r="AN561" s="38">
        <v>52</v>
      </c>
      <c r="AO561" s="36" t="s">
        <v>1062</v>
      </c>
      <c r="AP561" s="36" t="s">
        <v>4416</v>
      </c>
      <c r="AQ561" s="36" t="s">
        <v>4330</v>
      </c>
      <c r="AR561" s="36" t="s">
        <v>1075</v>
      </c>
      <c r="AS561" s="38">
        <v>18983</v>
      </c>
      <c r="AT561" s="36" t="s">
        <v>6231</v>
      </c>
      <c r="AU561" s="42">
        <v>2</v>
      </c>
      <c r="AV561" s="44">
        <v>100</v>
      </c>
      <c r="AW561" s="42">
        <v>2</v>
      </c>
      <c r="AX561" s="36" t="s">
        <v>1079</v>
      </c>
      <c r="AY561" s="42">
        <v>33.03</v>
      </c>
      <c r="AZ561" s="43">
        <v>66.06</v>
      </c>
      <c r="BA561" s="38"/>
      <c r="BB561" s="36"/>
      <c r="BC561" s="36"/>
    </row>
    <row r="562" spans="1:55" ht="15" customHeight="1">
      <c r="A562" s="38">
        <v>134566</v>
      </c>
      <c r="B562" s="37" t="s">
        <v>1073</v>
      </c>
      <c r="C562" s="39">
        <v>45373</v>
      </c>
      <c r="D562" s="39">
        <v>45376.505081018498</v>
      </c>
      <c r="E562" s="36" t="s">
        <v>6229</v>
      </c>
      <c r="F562" s="38">
        <v>14496</v>
      </c>
      <c r="G562" s="36" t="s">
        <v>2336</v>
      </c>
      <c r="H562" s="40">
        <v>1</v>
      </c>
      <c r="I562" s="36"/>
      <c r="J562" s="40">
        <v>29.2</v>
      </c>
      <c r="K562" s="41">
        <v>29.2</v>
      </c>
      <c r="L562" s="41">
        <v>0</v>
      </c>
      <c r="M562" s="41">
        <v>0</v>
      </c>
      <c r="N562" s="40">
        <v>1</v>
      </c>
      <c r="O562" s="36" t="s">
        <v>1079</v>
      </c>
      <c r="P562" s="40">
        <v>1</v>
      </c>
      <c r="Q562" s="41">
        <v>29.2</v>
      </c>
      <c r="R562" s="42">
        <v>0</v>
      </c>
      <c r="S562" s="43">
        <v>0</v>
      </c>
      <c r="T562" s="40"/>
      <c r="U562" s="38">
        <v>549</v>
      </c>
      <c r="V562" s="36" t="s">
        <v>1069</v>
      </c>
      <c r="W562" s="36" t="s">
        <v>901</v>
      </c>
      <c r="X562" s="36" t="s">
        <v>1068</v>
      </c>
      <c r="Y562" s="38">
        <v>386</v>
      </c>
      <c r="Z562" s="36" t="s">
        <v>1087</v>
      </c>
      <c r="AA562" s="38">
        <v>21</v>
      </c>
      <c r="AB562" s="36" t="s">
        <v>1108</v>
      </c>
      <c r="AC562" s="38">
        <v>57</v>
      </c>
      <c r="AD562" s="36" t="s">
        <v>1065</v>
      </c>
      <c r="AE562" s="36"/>
      <c r="AF562" s="36" t="s">
        <v>1064</v>
      </c>
      <c r="AG562" s="38">
        <v>50850</v>
      </c>
      <c r="AH562" s="38">
        <v>1353</v>
      </c>
      <c r="AI562" s="36" t="s">
        <v>1430</v>
      </c>
      <c r="AJ562" s="38"/>
      <c r="AK562" s="36"/>
      <c r="AL562" s="36" t="s">
        <v>6228</v>
      </c>
      <c r="AM562" s="36" t="s">
        <v>6227</v>
      </c>
      <c r="AN562" s="38">
        <v>52</v>
      </c>
      <c r="AO562" s="36" t="s">
        <v>1062</v>
      </c>
      <c r="AP562" s="36" t="s">
        <v>1707</v>
      </c>
      <c r="AQ562" s="36" t="s">
        <v>1706</v>
      </c>
      <c r="AR562" s="36" t="s">
        <v>1075</v>
      </c>
      <c r="AS562" s="38">
        <v>14496</v>
      </c>
      <c r="AT562" s="36" t="s">
        <v>2336</v>
      </c>
      <c r="AU562" s="42">
        <v>1</v>
      </c>
      <c r="AV562" s="44">
        <v>100</v>
      </c>
      <c r="AW562" s="42">
        <v>1</v>
      </c>
      <c r="AX562" s="36" t="s">
        <v>1079</v>
      </c>
      <c r="AY562" s="42">
        <v>29.2</v>
      </c>
      <c r="AZ562" s="43">
        <v>29.2</v>
      </c>
      <c r="BA562" s="38"/>
      <c r="BB562" s="36"/>
      <c r="BC562" s="36"/>
    </row>
    <row r="563" spans="1:55" ht="15" customHeight="1">
      <c r="A563" s="38">
        <v>134565</v>
      </c>
      <c r="B563" s="37" t="s">
        <v>1073</v>
      </c>
      <c r="C563" s="39">
        <v>45373</v>
      </c>
      <c r="D563" s="39">
        <v>45376.505081018498</v>
      </c>
      <c r="E563" s="36" t="s">
        <v>6229</v>
      </c>
      <c r="F563" s="38">
        <v>13321</v>
      </c>
      <c r="G563" s="36" t="s">
        <v>6230</v>
      </c>
      <c r="H563" s="40">
        <v>1</v>
      </c>
      <c r="I563" s="36"/>
      <c r="J563" s="40">
        <v>48</v>
      </c>
      <c r="K563" s="41">
        <v>48</v>
      </c>
      <c r="L563" s="41">
        <v>0</v>
      </c>
      <c r="M563" s="41">
        <v>0</v>
      </c>
      <c r="N563" s="40">
        <v>1</v>
      </c>
      <c r="O563" s="36" t="s">
        <v>1079</v>
      </c>
      <c r="P563" s="40">
        <v>1</v>
      </c>
      <c r="Q563" s="41">
        <v>48</v>
      </c>
      <c r="R563" s="42">
        <v>0</v>
      </c>
      <c r="S563" s="43">
        <v>0</v>
      </c>
      <c r="T563" s="40"/>
      <c r="U563" s="38">
        <v>549</v>
      </c>
      <c r="V563" s="36" t="s">
        <v>1069</v>
      </c>
      <c r="W563" s="36" t="s">
        <v>901</v>
      </c>
      <c r="X563" s="36" t="s">
        <v>1068</v>
      </c>
      <c r="Y563" s="38">
        <v>451</v>
      </c>
      <c r="Z563" s="36" t="s">
        <v>1195</v>
      </c>
      <c r="AA563" s="38">
        <v>21</v>
      </c>
      <c r="AB563" s="36" t="s">
        <v>1108</v>
      </c>
      <c r="AC563" s="38">
        <v>57</v>
      </c>
      <c r="AD563" s="36" t="s">
        <v>1065</v>
      </c>
      <c r="AE563" s="36"/>
      <c r="AF563" s="36" t="s">
        <v>1064</v>
      </c>
      <c r="AG563" s="38">
        <v>50850</v>
      </c>
      <c r="AH563" s="38">
        <v>1353</v>
      </c>
      <c r="AI563" s="36" t="s">
        <v>1430</v>
      </c>
      <c r="AJ563" s="38"/>
      <c r="AK563" s="36"/>
      <c r="AL563" s="36" t="s">
        <v>6228</v>
      </c>
      <c r="AM563" s="36" t="s">
        <v>6227</v>
      </c>
      <c r="AN563" s="38">
        <v>52</v>
      </c>
      <c r="AO563" s="36" t="s">
        <v>1062</v>
      </c>
      <c r="AP563" s="36" t="s">
        <v>1707</v>
      </c>
      <c r="AQ563" s="36" t="s">
        <v>1706</v>
      </c>
      <c r="AR563" s="36" t="s">
        <v>1075</v>
      </c>
      <c r="AS563" s="38">
        <v>13321</v>
      </c>
      <c r="AT563" s="36" t="s">
        <v>6230</v>
      </c>
      <c r="AU563" s="42">
        <v>1</v>
      </c>
      <c r="AV563" s="44">
        <v>100</v>
      </c>
      <c r="AW563" s="42">
        <v>1</v>
      </c>
      <c r="AX563" s="36" t="s">
        <v>1079</v>
      </c>
      <c r="AY563" s="42">
        <v>48</v>
      </c>
      <c r="AZ563" s="43">
        <v>48</v>
      </c>
      <c r="BA563" s="38"/>
      <c r="BB563" s="36"/>
      <c r="BC563" s="36"/>
    </row>
    <row r="564" spans="1:55" ht="15" customHeight="1">
      <c r="A564" s="38">
        <v>134564</v>
      </c>
      <c r="B564" s="37" t="s">
        <v>1073</v>
      </c>
      <c r="C564" s="39">
        <v>45373</v>
      </c>
      <c r="D564" s="39">
        <v>45376.5050694444</v>
      </c>
      <c r="E564" s="36" t="s">
        <v>6229</v>
      </c>
      <c r="F564" s="38">
        <v>7415</v>
      </c>
      <c r="G564" s="36" t="s">
        <v>6226</v>
      </c>
      <c r="H564" s="40">
        <v>1</v>
      </c>
      <c r="I564" s="36"/>
      <c r="J564" s="40">
        <v>38.299999999999997</v>
      </c>
      <c r="K564" s="41">
        <v>38.299999999999997</v>
      </c>
      <c r="L564" s="41">
        <v>0</v>
      </c>
      <c r="M564" s="41">
        <v>0</v>
      </c>
      <c r="N564" s="40">
        <v>1</v>
      </c>
      <c r="O564" s="36" t="s">
        <v>1124</v>
      </c>
      <c r="P564" s="40">
        <v>1</v>
      </c>
      <c r="Q564" s="41">
        <v>38.299999999999997</v>
      </c>
      <c r="R564" s="42">
        <v>0</v>
      </c>
      <c r="S564" s="43">
        <v>0</v>
      </c>
      <c r="T564" s="40"/>
      <c r="U564" s="38">
        <v>549</v>
      </c>
      <c r="V564" s="36" t="s">
        <v>1069</v>
      </c>
      <c r="W564" s="36" t="s">
        <v>901</v>
      </c>
      <c r="X564" s="36" t="s">
        <v>1068</v>
      </c>
      <c r="Y564" s="38">
        <v>386</v>
      </c>
      <c r="Z564" s="36" t="s">
        <v>1087</v>
      </c>
      <c r="AA564" s="38">
        <v>21</v>
      </c>
      <c r="AB564" s="36" t="s">
        <v>1108</v>
      </c>
      <c r="AC564" s="38">
        <v>57</v>
      </c>
      <c r="AD564" s="36" t="s">
        <v>1065</v>
      </c>
      <c r="AE564" s="36"/>
      <c r="AF564" s="36" t="s">
        <v>1064</v>
      </c>
      <c r="AG564" s="38">
        <v>50850</v>
      </c>
      <c r="AH564" s="38">
        <v>1353</v>
      </c>
      <c r="AI564" s="36" t="s">
        <v>1430</v>
      </c>
      <c r="AJ564" s="38"/>
      <c r="AK564" s="36"/>
      <c r="AL564" s="36" t="s">
        <v>6228</v>
      </c>
      <c r="AM564" s="36" t="s">
        <v>6227</v>
      </c>
      <c r="AN564" s="38">
        <v>52</v>
      </c>
      <c r="AO564" s="36" t="s">
        <v>1062</v>
      </c>
      <c r="AP564" s="36" t="s">
        <v>1707</v>
      </c>
      <c r="AQ564" s="36" t="s">
        <v>1706</v>
      </c>
      <c r="AR564" s="36" t="s">
        <v>1075</v>
      </c>
      <c r="AS564" s="38">
        <v>7415</v>
      </c>
      <c r="AT564" s="36" t="s">
        <v>6226</v>
      </c>
      <c r="AU564" s="42">
        <v>1</v>
      </c>
      <c r="AV564" s="44">
        <v>100</v>
      </c>
      <c r="AW564" s="42">
        <v>1</v>
      </c>
      <c r="AX564" s="36" t="s">
        <v>1124</v>
      </c>
      <c r="AY564" s="42">
        <v>38.299999999999997</v>
      </c>
      <c r="AZ564" s="43">
        <v>38.299999999999997</v>
      </c>
      <c r="BA564" s="38"/>
      <c r="BB564" s="36"/>
      <c r="BC564" s="36"/>
    </row>
    <row r="565" spans="1:55" ht="15" customHeight="1">
      <c r="A565" s="38">
        <v>134540</v>
      </c>
      <c r="B565" s="37" t="s">
        <v>1073</v>
      </c>
      <c r="C565" s="39">
        <v>45372</v>
      </c>
      <c r="D565" s="39">
        <v>45376.483553240701</v>
      </c>
      <c r="E565" s="36" t="s">
        <v>6225</v>
      </c>
      <c r="F565" s="38">
        <v>2951</v>
      </c>
      <c r="G565" s="36" t="s">
        <v>6220</v>
      </c>
      <c r="H565" s="40">
        <v>1</v>
      </c>
      <c r="I565" s="36"/>
      <c r="J565" s="40">
        <v>150</v>
      </c>
      <c r="K565" s="41">
        <v>150</v>
      </c>
      <c r="L565" s="41">
        <v>0</v>
      </c>
      <c r="M565" s="41">
        <v>0</v>
      </c>
      <c r="N565" s="40">
        <v>1</v>
      </c>
      <c r="O565" s="36" t="s">
        <v>1136</v>
      </c>
      <c r="P565" s="40">
        <v>1</v>
      </c>
      <c r="Q565" s="41">
        <v>150</v>
      </c>
      <c r="R565" s="42">
        <v>0</v>
      </c>
      <c r="S565" s="43">
        <v>0</v>
      </c>
      <c r="T565" s="40"/>
      <c r="U565" s="38">
        <v>549</v>
      </c>
      <c r="V565" s="36" t="s">
        <v>1069</v>
      </c>
      <c r="W565" s="36" t="s">
        <v>901</v>
      </c>
      <c r="X565" s="36" t="s">
        <v>1068</v>
      </c>
      <c r="Y565" s="38">
        <v>331</v>
      </c>
      <c r="Z565" s="36" t="s">
        <v>2674</v>
      </c>
      <c r="AA565" s="38">
        <v>21</v>
      </c>
      <c r="AB565" s="36" t="s">
        <v>1108</v>
      </c>
      <c r="AC565" s="38">
        <v>57</v>
      </c>
      <c r="AD565" s="36" t="s">
        <v>1065</v>
      </c>
      <c r="AE565" s="36" t="s">
        <v>6224</v>
      </c>
      <c r="AF565" s="36" t="s">
        <v>1064</v>
      </c>
      <c r="AG565" s="38">
        <v>50847</v>
      </c>
      <c r="AH565" s="38">
        <v>7361</v>
      </c>
      <c r="AI565" s="36" t="s">
        <v>6223</v>
      </c>
      <c r="AJ565" s="38"/>
      <c r="AK565" s="36"/>
      <c r="AL565" s="36" t="s">
        <v>6222</v>
      </c>
      <c r="AM565" s="36" t="s">
        <v>6221</v>
      </c>
      <c r="AN565" s="38">
        <v>52</v>
      </c>
      <c r="AO565" s="36" t="s">
        <v>1062</v>
      </c>
      <c r="AP565" s="36" t="s">
        <v>4416</v>
      </c>
      <c r="AQ565" s="36" t="s">
        <v>4330</v>
      </c>
      <c r="AR565" s="36" t="s">
        <v>1075</v>
      </c>
      <c r="AS565" s="38">
        <v>2951</v>
      </c>
      <c r="AT565" s="36" t="s">
        <v>6220</v>
      </c>
      <c r="AU565" s="42">
        <v>1</v>
      </c>
      <c r="AV565" s="44">
        <v>100</v>
      </c>
      <c r="AW565" s="42">
        <v>1</v>
      </c>
      <c r="AX565" s="36" t="s">
        <v>1136</v>
      </c>
      <c r="AY565" s="42">
        <v>150</v>
      </c>
      <c r="AZ565" s="43">
        <v>150</v>
      </c>
      <c r="BA565" s="38"/>
      <c r="BB565" s="36"/>
      <c r="BC565" s="36"/>
    </row>
    <row r="566" spans="1:55" ht="15" customHeight="1">
      <c r="A566" s="38">
        <v>134505</v>
      </c>
      <c r="B566" s="37" t="s">
        <v>1073</v>
      </c>
      <c r="C566" s="39">
        <v>45371</v>
      </c>
      <c r="D566" s="39">
        <v>45376.457175925898</v>
      </c>
      <c r="E566" s="36" t="s">
        <v>6219</v>
      </c>
      <c r="F566" s="38">
        <v>15521</v>
      </c>
      <c r="G566" s="36" t="s">
        <v>5698</v>
      </c>
      <c r="H566" s="40">
        <v>1</v>
      </c>
      <c r="I566" s="36"/>
      <c r="J566" s="40">
        <v>31.25</v>
      </c>
      <c r="K566" s="41">
        <v>31.25</v>
      </c>
      <c r="L566" s="41">
        <v>0</v>
      </c>
      <c r="M566" s="41">
        <v>0</v>
      </c>
      <c r="N566" s="40">
        <v>1</v>
      </c>
      <c r="O566" s="36" t="s">
        <v>1079</v>
      </c>
      <c r="P566" s="40">
        <v>1</v>
      </c>
      <c r="Q566" s="41">
        <v>31.25</v>
      </c>
      <c r="R566" s="42">
        <v>0</v>
      </c>
      <c r="S566" s="43">
        <v>0</v>
      </c>
      <c r="T566" s="40"/>
      <c r="U566" s="38">
        <v>549</v>
      </c>
      <c r="V566" s="36" t="s">
        <v>1069</v>
      </c>
      <c r="W566" s="36" t="s">
        <v>901</v>
      </c>
      <c r="X566" s="36" t="s">
        <v>1068</v>
      </c>
      <c r="Y566" s="38">
        <v>315</v>
      </c>
      <c r="Z566" s="36" t="s">
        <v>1220</v>
      </c>
      <c r="AA566" s="38">
        <v>9</v>
      </c>
      <c r="AB566" s="36" t="s">
        <v>1122</v>
      </c>
      <c r="AC566" s="38">
        <v>41</v>
      </c>
      <c r="AD566" s="36" t="s">
        <v>3222</v>
      </c>
      <c r="AE566" s="36"/>
      <c r="AF566" s="36" t="s">
        <v>1064</v>
      </c>
      <c r="AG566" s="38">
        <v>50841</v>
      </c>
      <c r="AH566" s="38">
        <v>1437</v>
      </c>
      <c r="AI566" s="36" t="s">
        <v>2167</v>
      </c>
      <c r="AJ566" s="38"/>
      <c r="AK566" s="36"/>
      <c r="AL566" s="36" t="s">
        <v>6218</v>
      </c>
      <c r="AM566" s="36" t="s">
        <v>6217</v>
      </c>
      <c r="AN566" s="38">
        <v>52</v>
      </c>
      <c r="AO566" s="36" t="s">
        <v>1062</v>
      </c>
      <c r="AP566" s="36" t="s">
        <v>1262</v>
      </c>
      <c r="AQ566" s="36" t="s">
        <v>1261</v>
      </c>
      <c r="AR566" s="36" t="s">
        <v>1260</v>
      </c>
      <c r="AS566" s="38">
        <v>15521</v>
      </c>
      <c r="AT566" s="36" t="s">
        <v>5698</v>
      </c>
      <c r="AU566" s="42">
        <v>1</v>
      </c>
      <c r="AV566" s="44">
        <v>100</v>
      </c>
      <c r="AW566" s="42">
        <v>1</v>
      </c>
      <c r="AX566" s="36" t="s">
        <v>1079</v>
      </c>
      <c r="AY566" s="42">
        <v>31.25</v>
      </c>
      <c r="AZ566" s="43">
        <v>31.25</v>
      </c>
      <c r="BA566" s="38"/>
      <c r="BB566" s="36"/>
      <c r="BC566" s="36"/>
    </row>
    <row r="567" spans="1:55" ht="15" customHeight="1">
      <c r="A567" s="38">
        <v>134077</v>
      </c>
      <c r="B567" s="37" t="s">
        <v>1073</v>
      </c>
      <c r="C567" s="39">
        <v>45371</v>
      </c>
      <c r="D567" s="39">
        <v>45373.640821759298</v>
      </c>
      <c r="E567" s="36" t="s">
        <v>1518</v>
      </c>
      <c r="F567" s="38">
        <v>18312</v>
      </c>
      <c r="G567" s="36" t="s">
        <v>5243</v>
      </c>
      <c r="H567" s="40">
        <v>1</v>
      </c>
      <c r="I567" s="36"/>
      <c r="J567" s="40">
        <v>120</v>
      </c>
      <c r="K567" s="41">
        <v>120</v>
      </c>
      <c r="L567" s="41">
        <v>0</v>
      </c>
      <c r="M567" s="41">
        <v>0</v>
      </c>
      <c r="N567" s="40">
        <v>1</v>
      </c>
      <c r="O567" s="36" t="s">
        <v>1079</v>
      </c>
      <c r="P567" s="40">
        <v>1</v>
      </c>
      <c r="Q567" s="41">
        <v>120</v>
      </c>
      <c r="R567" s="42">
        <v>0</v>
      </c>
      <c r="S567" s="43">
        <v>0</v>
      </c>
      <c r="T567" s="40"/>
      <c r="U567" s="38">
        <v>549</v>
      </c>
      <c r="V567" s="36" t="s">
        <v>1069</v>
      </c>
      <c r="W567" s="36" t="s">
        <v>901</v>
      </c>
      <c r="X567" s="36" t="s">
        <v>1068</v>
      </c>
      <c r="Y567" s="38">
        <v>422</v>
      </c>
      <c r="Z567" s="36" t="s">
        <v>1067</v>
      </c>
      <c r="AA567" s="38">
        <v>21</v>
      </c>
      <c r="AB567" s="36" t="s">
        <v>1108</v>
      </c>
      <c r="AC567" s="38">
        <v>57</v>
      </c>
      <c r="AD567" s="36" t="s">
        <v>1065</v>
      </c>
      <c r="AE567" s="36"/>
      <c r="AF567" s="36" t="s">
        <v>1064</v>
      </c>
      <c r="AG567" s="38">
        <v>50801</v>
      </c>
      <c r="AH567" s="38">
        <v>12859</v>
      </c>
      <c r="AI567" s="36" t="s">
        <v>5246</v>
      </c>
      <c r="AJ567" s="38"/>
      <c r="AK567" s="36"/>
      <c r="AL567" s="36" t="s">
        <v>6216</v>
      </c>
      <c r="AM567" s="36" t="s">
        <v>6215</v>
      </c>
      <c r="AN567" s="38">
        <v>52</v>
      </c>
      <c r="AO567" s="36" t="s">
        <v>1062</v>
      </c>
      <c r="AP567" s="36" t="s">
        <v>1061</v>
      </c>
      <c r="AQ567" s="36" t="s">
        <v>1060</v>
      </c>
      <c r="AR567" s="36" t="s">
        <v>1059</v>
      </c>
      <c r="AS567" s="38">
        <v>18312</v>
      </c>
      <c r="AT567" s="36" t="s">
        <v>5243</v>
      </c>
      <c r="AU567" s="42">
        <v>1</v>
      </c>
      <c r="AV567" s="44">
        <v>100</v>
      </c>
      <c r="AW567" s="42">
        <v>1</v>
      </c>
      <c r="AX567" s="36" t="s">
        <v>1079</v>
      </c>
      <c r="AY567" s="42">
        <v>120</v>
      </c>
      <c r="AZ567" s="43">
        <v>120</v>
      </c>
      <c r="BA567" s="38"/>
      <c r="BB567" s="36"/>
      <c r="BC567" s="36"/>
    </row>
    <row r="568" spans="1:55" ht="15" customHeight="1">
      <c r="A568" s="38">
        <v>134010</v>
      </c>
      <c r="B568" s="37" t="s">
        <v>1073</v>
      </c>
      <c r="C568" s="39">
        <v>45371</v>
      </c>
      <c r="D568" s="39">
        <v>45373.485127314802</v>
      </c>
      <c r="E568" s="36" t="s">
        <v>6214</v>
      </c>
      <c r="F568" s="38">
        <v>11166</v>
      </c>
      <c r="G568" s="36" t="s">
        <v>1416</v>
      </c>
      <c r="H568" s="40">
        <v>1</v>
      </c>
      <c r="I568" s="36"/>
      <c r="J568" s="40">
        <v>480</v>
      </c>
      <c r="K568" s="41">
        <v>480</v>
      </c>
      <c r="L568" s="41">
        <v>0</v>
      </c>
      <c r="M568" s="41">
        <v>0</v>
      </c>
      <c r="N568" s="40">
        <v>1</v>
      </c>
      <c r="O568" s="36" t="s">
        <v>1079</v>
      </c>
      <c r="P568" s="40">
        <v>1</v>
      </c>
      <c r="Q568" s="41">
        <v>480</v>
      </c>
      <c r="R568" s="42">
        <v>0</v>
      </c>
      <c r="S568" s="43">
        <v>0</v>
      </c>
      <c r="T568" s="40"/>
      <c r="U568" s="38">
        <v>549</v>
      </c>
      <c r="V568" s="36" t="s">
        <v>1069</v>
      </c>
      <c r="W568" s="36" t="s">
        <v>901</v>
      </c>
      <c r="X568" s="36" t="s">
        <v>1068</v>
      </c>
      <c r="Y568" s="38">
        <v>422</v>
      </c>
      <c r="Z568" s="36" t="s">
        <v>1067</v>
      </c>
      <c r="AA568" s="38">
        <v>21</v>
      </c>
      <c r="AB568" s="36" t="s">
        <v>1108</v>
      </c>
      <c r="AC568" s="38">
        <v>57</v>
      </c>
      <c r="AD568" s="36" t="s">
        <v>1065</v>
      </c>
      <c r="AE568" s="36"/>
      <c r="AF568" s="36" t="s">
        <v>1064</v>
      </c>
      <c r="AG568" s="38">
        <v>50800</v>
      </c>
      <c r="AH568" s="38">
        <v>1292</v>
      </c>
      <c r="AI568" s="36" t="s">
        <v>1127</v>
      </c>
      <c r="AJ568" s="38"/>
      <c r="AK568" s="36"/>
      <c r="AL568" s="36" t="s">
        <v>6213</v>
      </c>
      <c r="AM568" s="36" t="s">
        <v>6212</v>
      </c>
      <c r="AN568" s="38">
        <v>52</v>
      </c>
      <c r="AO568" s="36" t="s">
        <v>1062</v>
      </c>
      <c r="AP568" s="36" t="s">
        <v>1061</v>
      </c>
      <c r="AQ568" s="36" t="s">
        <v>1060</v>
      </c>
      <c r="AR568" s="36" t="s">
        <v>1059</v>
      </c>
      <c r="AS568" s="38">
        <v>11166</v>
      </c>
      <c r="AT568" s="36" t="s">
        <v>1416</v>
      </c>
      <c r="AU568" s="42">
        <v>1</v>
      </c>
      <c r="AV568" s="44">
        <v>100</v>
      </c>
      <c r="AW568" s="42">
        <v>1</v>
      </c>
      <c r="AX568" s="36" t="s">
        <v>1079</v>
      </c>
      <c r="AY568" s="42">
        <v>480</v>
      </c>
      <c r="AZ568" s="43">
        <v>480</v>
      </c>
      <c r="BA568" s="38"/>
      <c r="BB568" s="36"/>
      <c r="BC568" s="36"/>
    </row>
    <row r="569" spans="1:55" ht="15" customHeight="1">
      <c r="A569" s="38">
        <v>133998</v>
      </c>
      <c r="B569" s="37" t="s">
        <v>1073</v>
      </c>
      <c r="C569" s="39">
        <v>45371</v>
      </c>
      <c r="D569" s="39">
        <v>45373.482696759304</v>
      </c>
      <c r="E569" s="36" t="s">
        <v>6211</v>
      </c>
      <c r="F569" s="38">
        <v>18312</v>
      </c>
      <c r="G569" s="36" t="s">
        <v>5243</v>
      </c>
      <c r="H569" s="40">
        <v>1</v>
      </c>
      <c r="I569" s="36"/>
      <c r="J569" s="40">
        <v>360</v>
      </c>
      <c r="K569" s="41">
        <v>360</v>
      </c>
      <c r="L569" s="41">
        <v>0</v>
      </c>
      <c r="M569" s="41">
        <v>0</v>
      </c>
      <c r="N569" s="40">
        <v>1</v>
      </c>
      <c r="O569" s="36" t="s">
        <v>1079</v>
      </c>
      <c r="P569" s="40">
        <v>1</v>
      </c>
      <c r="Q569" s="41">
        <v>360</v>
      </c>
      <c r="R569" s="42">
        <v>0</v>
      </c>
      <c r="S569" s="43">
        <v>0</v>
      </c>
      <c r="T569" s="40"/>
      <c r="U569" s="38">
        <v>549</v>
      </c>
      <c r="V569" s="36" t="s">
        <v>1069</v>
      </c>
      <c r="W569" s="36" t="s">
        <v>901</v>
      </c>
      <c r="X569" s="36" t="s">
        <v>1068</v>
      </c>
      <c r="Y569" s="38">
        <v>422</v>
      </c>
      <c r="Z569" s="36" t="s">
        <v>1067</v>
      </c>
      <c r="AA569" s="38">
        <v>21</v>
      </c>
      <c r="AB569" s="36" t="s">
        <v>1108</v>
      </c>
      <c r="AC569" s="38">
        <v>57</v>
      </c>
      <c r="AD569" s="36" t="s">
        <v>1065</v>
      </c>
      <c r="AE569" s="36"/>
      <c r="AF569" s="36" t="s">
        <v>1064</v>
      </c>
      <c r="AG569" s="38">
        <v>50797</v>
      </c>
      <c r="AH569" s="38">
        <v>12859</v>
      </c>
      <c r="AI569" s="36" t="s">
        <v>5246</v>
      </c>
      <c r="AJ569" s="38"/>
      <c r="AK569" s="36"/>
      <c r="AL569" s="36" t="s">
        <v>6210</v>
      </c>
      <c r="AM569" s="36" t="s">
        <v>6209</v>
      </c>
      <c r="AN569" s="38">
        <v>52</v>
      </c>
      <c r="AO569" s="36" t="s">
        <v>1062</v>
      </c>
      <c r="AP569" s="36" t="s">
        <v>1841</v>
      </c>
      <c r="AQ569" s="36" t="s">
        <v>1706</v>
      </c>
      <c r="AR569" s="36" t="s">
        <v>1320</v>
      </c>
      <c r="AS569" s="38">
        <v>18312</v>
      </c>
      <c r="AT569" s="36" t="s">
        <v>5243</v>
      </c>
      <c r="AU569" s="42">
        <v>1</v>
      </c>
      <c r="AV569" s="44">
        <v>100</v>
      </c>
      <c r="AW569" s="42">
        <v>1</v>
      </c>
      <c r="AX569" s="36" t="s">
        <v>1079</v>
      </c>
      <c r="AY569" s="42">
        <v>360</v>
      </c>
      <c r="AZ569" s="43">
        <v>360</v>
      </c>
      <c r="BA569" s="38"/>
      <c r="BB569" s="36"/>
      <c r="BC569" s="36"/>
    </row>
    <row r="570" spans="1:55" ht="15" customHeight="1">
      <c r="A570" s="38">
        <v>133989</v>
      </c>
      <c r="B570" s="37" t="s">
        <v>1073</v>
      </c>
      <c r="C570" s="39">
        <v>45371</v>
      </c>
      <c r="D570" s="39">
        <v>45373.480648148201</v>
      </c>
      <c r="E570" s="36" t="s">
        <v>6208</v>
      </c>
      <c r="F570" s="38">
        <v>11166</v>
      </c>
      <c r="G570" s="36" t="s">
        <v>1416</v>
      </c>
      <c r="H570" s="40">
        <v>1</v>
      </c>
      <c r="I570" s="36"/>
      <c r="J570" s="40">
        <v>560</v>
      </c>
      <c r="K570" s="41">
        <v>560</v>
      </c>
      <c r="L570" s="41">
        <v>0</v>
      </c>
      <c r="M570" s="41">
        <v>0</v>
      </c>
      <c r="N570" s="40">
        <v>1</v>
      </c>
      <c r="O570" s="36" t="s">
        <v>1079</v>
      </c>
      <c r="P570" s="40">
        <v>1</v>
      </c>
      <c r="Q570" s="41">
        <v>560</v>
      </c>
      <c r="R570" s="42">
        <v>0</v>
      </c>
      <c r="S570" s="43">
        <v>0</v>
      </c>
      <c r="T570" s="40"/>
      <c r="U570" s="38">
        <v>549</v>
      </c>
      <c r="V570" s="36" t="s">
        <v>1069</v>
      </c>
      <c r="W570" s="36" t="s">
        <v>901</v>
      </c>
      <c r="X570" s="36" t="s">
        <v>1068</v>
      </c>
      <c r="Y570" s="38">
        <v>422</v>
      </c>
      <c r="Z570" s="36" t="s">
        <v>1067</v>
      </c>
      <c r="AA570" s="38">
        <v>21</v>
      </c>
      <c r="AB570" s="36" t="s">
        <v>1108</v>
      </c>
      <c r="AC570" s="38">
        <v>57</v>
      </c>
      <c r="AD570" s="36" t="s">
        <v>1065</v>
      </c>
      <c r="AE570" s="36"/>
      <c r="AF570" s="36" t="s">
        <v>1064</v>
      </c>
      <c r="AG570" s="38">
        <v>50796</v>
      </c>
      <c r="AH570" s="38">
        <v>1292</v>
      </c>
      <c r="AI570" s="36" t="s">
        <v>1127</v>
      </c>
      <c r="AJ570" s="38"/>
      <c r="AK570" s="36"/>
      <c r="AL570" s="36" t="s">
        <v>6207</v>
      </c>
      <c r="AM570" s="36" t="s">
        <v>6206</v>
      </c>
      <c r="AN570" s="38">
        <v>52</v>
      </c>
      <c r="AO570" s="36" t="s">
        <v>1062</v>
      </c>
      <c r="AP570" s="36" t="s">
        <v>1841</v>
      </c>
      <c r="AQ570" s="36" t="s">
        <v>1706</v>
      </c>
      <c r="AR570" s="36" t="s">
        <v>1320</v>
      </c>
      <c r="AS570" s="38">
        <v>11166</v>
      </c>
      <c r="AT570" s="36" t="s">
        <v>1416</v>
      </c>
      <c r="AU570" s="42">
        <v>1</v>
      </c>
      <c r="AV570" s="44">
        <v>100</v>
      </c>
      <c r="AW570" s="42">
        <v>1</v>
      </c>
      <c r="AX570" s="36" t="s">
        <v>1079</v>
      </c>
      <c r="AY570" s="42">
        <v>560</v>
      </c>
      <c r="AZ570" s="43">
        <v>560</v>
      </c>
      <c r="BA570" s="38"/>
      <c r="BB570" s="36"/>
      <c r="BC570" s="36"/>
    </row>
    <row r="571" spans="1:55" ht="15" customHeight="1">
      <c r="A571" s="38">
        <v>132447</v>
      </c>
      <c r="B571" s="37" t="s">
        <v>1073</v>
      </c>
      <c r="C571" s="39">
        <v>45359</v>
      </c>
      <c r="D571" s="39">
        <v>45369.575891203698</v>
      </c>
      <c r="E571" s="36" t="s">
        <v>6205</v>
      </c>
      <c r="F571" s="38">
        <v>124</v>
      </c>
      <c r="G571" s="36" t="s">
        <v>2688</v>
      </c>
      <c r="H571" s="40">
        <v>10</v>
      </c>
      <c r="I571" s="36"/>
      <c r="J571" s="40">
        <v>3.222</v>
      </c>
      <c r="K571" s="41">
        <v>32.22</v>
      </c>
      <c r="L571" s="41">
        <v>0</v>
      </c>
      <c r="M571" s="41">
        <v>0</v>
      </c>
      <c r="N571" s="40">
        <v>10</v>
      </c>
      <c r="O571" s="36" t="s">
        <v>1159</v>
      </c>
      <c r="P571" s="40">
        <v>10</v>
      </c>
      <c r="Q571" s="41">
        <v>32.22</v>
      </c>
      <c r="R571" s="42">
        <v>0</v>
      </c>
      <c r="S571" s="43">
        <v>0</v>
      </c>
      <c r="T571" s="40"/>
      <c r="U571" s="38">
        <v>549</v>
      </c>
      <c r="V571" s="36" t="s">
        <v>1069</v>
      </c>
      <c r="W571" s="36" t="s">
        <v>901</v>
      </c>
      <c r="X571" s="36" t="s">
        <v>1068</v>
      </c>
      <c r="Y571" s="38">
        <v>307</v>
      </c>
      <c r="Z571" s="36" t="s">
        <v>1158</v>
      </c>
      <c r="AA571" s="38">
        <v>21</v>
      </c>
      <c r="AB571" s="36" t="s">
        <v>1108</v>
      </c>
      <c r="AC571" s="38">
        <v>57</v>
      </c>
      <c r="AD571" s="36" t="s">
        <v>1065</v>
      </c>
      <c r="AE571" s="36"/>
      <c r="AF571" s="36" t="s">
        <v>1064</v>
      </c>
      <c r="AG571" s="38">
        <v>50683</v>
      </c>
      <c r="AH571" s="38">
        <v>6031</v>
      </c>
      <c r="AI571" s="36" t="s">
        <v>1350</v>
      </c>
      <c r="AJ571" s="38"/>
      <c r="AK571" s="36"/>
      <c r="AL571" s="36" t="s">
        <v>6204</v>
      </c>
      <c r="AM571" s="36" t="s">
        <v>6203</v>
      </c>
      <c r="AN571" s="38">
        <v>52</v>
      </c>
      <c r="AO571" s="36" t="s">
        <v>1062</v>
      </c>
      <c r="AP571" s="36" t="s">
        <v>1199</v>
      </c>
      <c r="AQ571" s="36" t="s">
        <v>1198</v>
      </c>
      <c r="AR571" s="36" t="s">
        <v>1075</v>
      </c>
      <c r="AS571" s="38">
        <v>124</v>
      </c>
      <c r="AT571" s="36" t="s">
        <v>2688</v>
      </c>
      <c r="AU571" s="42">
        <v>10</v>
      </c>
      <c r="AV571" s="44">
        <v>100</v>
      </c>
      <c r="AW571" s="42">
        <v>10</v>
      </c>
      <c r="AX571" s="36" t="s">
        <v>1159</v>
      </c>
      <c r="AY571" s="42">
        <v>3.222</v>
      </c>
      <c r="AZ571" s="43">
        <v>32.22</v>
      </c>
      <c r="BA571" s="38"/>
      <c r="BB571" s="36"/>
      <c r="BC571" s="36"/>
    </row>
    <row r="572" spans="1:55" ht="15" customHeight="1">
      <c r="A572" s="38">
        <v>132446</v>
      </c>
      <c r="B572" s="37" t="s">
        <v>1073</v>
      </c>
      <c r="C572" s="39">
        <v>45359</v>
      </c>
      <c r="D572" s="39">
        <v>45369.572615740697</v>
      </c>
      <c r="E572" s="36" t="s">
        <v>6202</v>
      </c>
      <c r="F572" s="38">
        <v>17291</v>
      </c>
      <c r="G572" s="36" t="s">
        <v>6199</v>
      </c>
      <c r="H572" s="40">
        <v>6</v>
      </c>
      <c r="I572" s="36"/>
      <c r="J572" s="40">
        <v>5.9</v>
      </c>
      <c r="K572" s="41">
        <v>35.4</v>
      </c>
      <c r="L572" s="41">
        <v>0</v>
      </c>
      <c r="M572" s="41">
        <v>0</v>
      </c>
      <c r="N572" s="40">
        <v>6</v>
      </c>
      <c r="O572" s="36" t="s">
        <v>1079</v>
      </c>
      <c r="P572" s="40">
        <v>6</v>
      </c>
      <c r="Q572" s="41">
        <v>35.4</v>
      </c>
      <c r="R572" s="42">
        <v>0</v>
      </c>
      <c r="S572" s="43">
        <v>0</v>
      </c>
      <c r="T572" s="40"/>
      <c r="U572" s="38">
        <v>549</v>
      </c>
      <c r="V572" s="36" t="s">
        <v>1069</v>
      </c>
      <c r="W572" s="36" t="s">
        <v>901</v>
      </c>
      <c r="X572" s="36" t="s">
        <v>1068</v>
      </c>
      <c r="Y572" s="38">
        <v>334</v>
      </c>
      <c r="Z572" s="36" t="s">
        <v>237</v>
      </c>
      <c r="AA572" s="38">
        <v>21</v>
      </c>
      <c r="AB572" s="36" t="s">
        <v>1108</v>
      </c>
      <c r="AC572" s="38">
        <v>57</v>
      </c>
      <c r="AD572" s="36" t="s">
        <v>1065</v>
      </c>
      <c r="AE572" s="36"/>
      <c r="AF572" s="36" t="s">
        <v>1064</v>
      </c>
      <c r="AG572" s="38">
        <v>50682</v>
      </c>
      <c r="AH572" s="38">
        <v>9587</v>
      </c>
      <c r="AI572" s="36" t="s">
        <v>4891</v>
      </c>
      <c r="AJ572" s="38"/>
      <c r="AK572" s="36"/>
      <c r="AL572" s="36" t="s">
        <v>6201</v>
      </c>
      <c r="AM572" s="36" t="s">
        <v>6200</v>
      </c>
      <c r="AN572" s="38">
        <v>52</v>
      </c>
      <c r="AO572" s="36" t="s">
        <v>1062</v>
      </c>
      <c r="AP572" s="36" t="s">
        <v>1707</v>
      </c>
      <c r="AQ572" s="36" t="s">
        <v>1706</v>
      </c>
      <c r="AR572" s="36" t="s">
        <v>1075</v>
      </c>
      <c r="AS572" s="38">
        <v>17291</v>
      </c>
      <c r="AT572" s="36" t="s">
        <v>6199</v>
      </c>
      <c r="AU572" s="42">
        <v>6</v>
      </c>
      <c r="AV572" s="44">
        <v>100</v>
      </c>
      <c r="AW572" s="42">
        <v>6</v>
      </c>
      <c r="AX572" s="36" t="s">
        <v>1079</v>
      </c>
      <c r="AY572" s="42">
        <v>5.9</v>
      </c>
      <c r="AZ572" s="43">
        <v>35.4</v>
      </c>
      <c r="BA572" s="38"/>
      <c r="BB572" s="36"/>
      <c r="BC572" s="36"/>
    </row>
    <row r="573" spans="1:55" ht="15" customHeight="1">
      <c r="A573" s="38">
        <v>132441</v>
      </c>
      <c r="B573" s="37" t="s">
        <v>1073</v>
      </c>
      <c r="C573" s="39">
        <v>45359</v>
      </c>
      <c r="D573" s="39">
        <v>45369.566099536998</v>
      </c>
      <c r="E573" s="36" t="s">
        <v>633</v>
      </c>
      <c r="F573" s="38">
        <v>10332</v>
      </c>
      <c r="G573" s="36" t="s">
        <v>6117</v>
      </c>
      <c r="H573" s="40">
        <v>1</v>
      </c>
      <c r="I573" s="36"/>
      <c r="J573" s="40">
        <v>50</v>
      </c>
      <c r="K573" s="41">
        <v>50</v>
      </c>
      <c r="L573" s="41">
        <v>0</v>
      </c>
      <c r="M573" s="41">
        <v>0</v>
      </c>
      <c r="N573" s="40">
        <v>1</v>
      </c>
      <c r="O573" s="36" t="s">
        <v>1079</v>
      </c>
      <c r="P573" s="40">
        <v>1</v>
      </c>
      <c r="Q573" s="41">
        <v>50</v>
      </c>
      <c r="R573" s="42">
        <v>0</v>
      </c>
      <c r="S573" s="43">
        <v>0</v>
      </c>
      <c r="T573" s="40"/>
      <c r="U573" s="38">
        <v>549</v>
      </c>
      <c r="V573" s="36" t="s">
        <v>1069</v>
      </c>
      <c r="W573" s="36" t="s">
        <v>901</v>
      </c>
      <c r="X573" s="36" t="s">
        <v>1068</v>
      </c>
      <c r="Y573" s="38">
        <v>414</v>
      </c>
      <c r="Z573" s="36" t="s">
        <v>1256</v>
      </c>
      <c r="AA573" s="38">
        <v>21</v>
      </c>
      <c r="AB573" s="36" t="s">
        <v>1108</v>
      </c>
      <c r="AC573" s="38">
        <v>57</v>
      </c>
      <c r="AD573" s="36" t="s">
        <v>1065</v>
      </c>
      <c r="AE573" s="36"/>
      <c r="AF573" s="36" t="s">
        <v>1064</v>
      </c>
      <c r="AG573" s="38">
        <v>50681</v>
      </c>
      <c r="AH573" s="38">
        <v>13079</v>
      </c>
      <c r="AI573" s="36" t="s">
        <v>5258</v>
      </c>
      <c r="AJ573" s="38"/>
      <c r="AK573" s="36"/>
      <c r="AL573" s="36" t="s">
        <v>6198</v>
      </c>
      <c r="AM573" s="36" t="s">
        <v>6197</v>
      </c>
      <c r="AN573" s="38">
        <v>52</v>
      </c>
      <c r="AO573" s="36" t="s">
        <v>1062</v>
      </c>
      <c r="AP573" s="36" t="s">
        <v>4331</v>
      </c>
      <c r="AQ573" s="36" t="s">
        <v>4330</v>
      </c>
      <c r="AR573" s="36" t="s">
        <v>1320</v>
      </c>
      <c r="AS573" s="38">
        <v>10332</v>
      </c>
      <c r="AT573" s="36" t="s">
        <v>6117</v>
      </c>
      <c r="AU573" s="42">
        <v>1</v>
      </c>
      <c r="AV573" s="44">
        <v>100</v>
      </c>
      <c r="AW573" s="42">
        <v>1</v>
      </c>
      <c r="AX573" s="36" t="s">
        <v>1079</v>
      </c>
      <c r="AY573" s="42">
        <v>50</v>
      </c>
      <c r="AZ573" s="43">
        <v>50</v>
      </c>
      <c r="BA573" s="38"/>
      <c r="BB573" s="36"/>
      <c r="BC573" s="36"/>
    </row>
    <row r="574" spans="1:55" ht="15" customHeight="1">
      <c r="A574" s="38">
        <v>132432</v>
      </c>
      <c r="B574" s="37" t="s">
        <v>1073</v>
      </c>
      <c r="C574" s="39">
        <v>45359</v>
      </c>
      <c r="D574" s="39">
        <v>45369.448194444398</v>
      </c>
      <c r="E574" s="36" t="s">
        <v>6195</v>
      </c>
      <c r="F574" s="38">
        <v>3338</v>
      </c>
      <c r="G574" s="36" t="s">
        <v>1286</v>
      </c>
      <c r="H574" s="40">
        <v>2</v>
      </c>
      <c r="I574" s="36"/>
      <c r="J574" s="40">
        <v>369</v>
      </c>
      <c r="K574" s="41">
        <v>738</v>
      </c>
      <c r="L574" s="41">
        <v>0</v>
      </c>
      <c r="M574" s="41">
        <v>0</v>
      </c>
      <c r="N574" s="40">
        <v>2</v>
      </c>
      <c r="O574" s="36" t="s">
        <v>1079</v>
      </c>
      <c r="P574" s="40">
        <v>2</v>
      </c>
      <c r="Q574" s="41">
        <v>738</v>
      </c>
      <c r="R574" s="42">
        <v>0</v>
      </c>
      <c r="S574" s="43">
        <v>0</v>
      </c>
      <c r="T574" s="40"/>
      <c r="U574" s="38">
        <v>549</v>
      </c>
      <c r="V574" s="36" t="s">
        <v>1069</v>
      </c>
      <c r="W574" s="36" t="s">
        <v>901</v>
      </c>
      <c r="X574" s="36" t="s">
        <v>1068</v>
      </c>
      <c r="Y574" s="38">
        <v>339</v>
      </c>
      <c r="Z574" s="36" t="s">
        <v>1109</v>
      </c>
      <c r="AA574" s="38">
        <v>21</v>
      </c>
      <c r="AB574" s="36" t="s">
        <v>1108</v>
      </c>
      <c r="AC574" s="38">
        <v>57</v>
      </c>
      <c r="AD574" s="36" t="s">
        <v>1065</v>
      </c>
      <c r="AE574" s="36" t="s">
        <v>6196</v>
      </c>
      <c r="AF574" s="36" t="s">
        <v>1064</v>
      </c>
      <c r="AG574" s="38">
        <v>50677</v>
      </c>
      <c r="AH574" s="38">
        <v>7518</v>
      </c>
      <c r="AI574" s="36" t="s">
        <v>2811</v>
      </c>
      <c r="AJ574" s="38"/>
      <c r="AK574" s="36"/>
      <c r="AL574" s="36" t="s">
        <v>6194</v>
      </c>
      <c r="AM574" s="36" t="s">
        <v>6193</v>
      </c>
      <c r="AN574" s="38">
        <v>52</v>
      </c>
      <c r="AO574" s="36" t="s">
        <v>1062</v>
      </c>
      <c r="AP574" s="36" t="s">
        <v>1469</v>
      </c>
      <c r="AQ574" s="36" t="s">
        <v>1447</v>
      </c>
      <c r="AR574" s="36" t="s">
        <v>1075</v>
      </c>
      <c r="AS574" s="38">
        <v>3338</v>
      </c>
      <c r="AT574" s="36" t="s">
        <v>1286</v>
      </c>
      <c r="AU574" s="42">
        <v>2</v>
      </c>
      <c r="AV574" s="44">
        <v>100</v>
      </c>
      <c r="AW574" s="42">
        <v>2</v>
      </c>
      <c r="AX574" s="36" t="s">
        <v>1079</v>
      </c>
      <c r="AY574" s="42">
        <v>369</v>
      </c>
      <c r="AZ574" s="43">
        <v>738</v>
      </c>
      <c r="BA574" s="38"/>
      <c r="BB574" s="36"/>
      <c r="BC574" s="36"/>
    </row>
    <row r="575" spans="1:55" ht="15" customHeight="1">
      <c r="A575" s="38">
        <v>132431</v>
      </c>
      <c r="B575" s="37" t="s">
        <v>1073</v>
      </c>
      <c r="C575" s="39">
        <v>45359</v>
      </c>
      <c r="D575" s="39">
        <v>45369.448182870401</v>
      </c>
      <c r="E575" s="36" t="s">
        <v>6195</v>
      </c>
      <c r="F575" s="38">
        <v>3303</v>
      </c>
      <c r="G575" s="36" t="s">
        <v>6192</v>
      </c>
      <c r="H575" s="40">
        <v>1</v>
      </c>
      <c r="I575" s="36"/>
      <c r="J575" s="40">
        <v>90.69</v>
      </c>
      <c r="K575" s="41">
        <v>90.69</v>
      </c>
      <c r="L575" s="41">
        <v>0</v>
      </c>
      <c r="M575" s="41">
        <v>0</v>
      </c>
      <c r="N575" s="40">
        <v>1</v>
      </c>
      <c r="O575" s="36" t="s">
        <v>1079</v>
      </c>
      <c r="P575" s="40">
        <v>1</v>
      </c>
      <c r="Q575" s="41">
        <v>90.69</v>
      </c>
      <c r="R575" s="42">
        <v>0</v>
      </c>
      <c r="S575" s="43">
        <v>0</v>
      </c>
      <c r="T575" s="40"/>
      <c r="U575" s="38">
        <v>549</v>
      </c>
      <c r="V575" s="36" t="s">
        <v>1069</v>
      </c>
      <c r="W575" s="36" t="s">
        <v>901</v>
      </c>
      <c r="X575" s="36" t="s">
        <v>1068</v>
      </c>
      <c r="Y575" s="38">
        <v>339</v>
      </c>
      <c r="Z575" s="36" t="s">
        <v>1109</v>
      </c>
      <c r="AA575" s="38">
        <v>21</v>
      </c>
      <c r="AB575" s="36" t="s">
        <v>1108</v>
      </c>
      <c r="AC575" s="38">
        <v>57</v>
      </c>
      <c r="AD575" s="36" t="s">
        <v>1065</v>
      </c>
      <c r="AE575" s="36"/>
      <c r="AF575" s="36" t="s">
        <v>1064</v>
      </c>
      <c r="AG575" s="38">
        <v>50677</v>
      </c>
      <c r="AH575" s="38">
        <v>7518</v>
      </c>
      <c r="AI575" s="36" t="s">
        <v>2811</v>
      </c>
      <c r="AJ575" s="38"/>
      <c r="AK575" s="36"/>
      <c r="AL575" s="36" t="s">
        <v>6194</v>
      </c>
      <c r="AM575" s="36" t="s">
        <v>6193</v>
      </c>
      <c r="AN575" s="38">
        <v>52</v>
      </c>
      <c r="AO575" s="36" t="s">
        <v>1062</v>
      </c>
      <c r="AP575" s="36" t="s">
        <v>1469</v>
      </c>
      <c r="AQ575" s="36" t="s">
        <v>1447</v>
      </c>
      <c r="AR575" s="36" t="s">
        <v>1075</v>
      </c>
      <c r="AS575" s="38">
        <v>3303</v>
      </c>
      <c r="AT575" s="36" t="s">
        <v>6192</v>
      </c>
      <c r="AU575" s="42">
        <v>1</v>
      </c>
      <c r="AV575" s="44">
        <v>100</v>
      </c>
      <c r="AW575" s="42">
        <v>1</v>
      </c>
      <c r="AX575" s="36" t="s">
        <v>1079</v>
      </c>
      <c r="AY575" s="42">
        <v>90.69</v>
      </c>
      <c r="AZ575" s="43">
        <v>90.69</v>
      </c>
      <c r="BA575" s="38"/>
      <c r="BB575" s="36"/>
      <c r="BC575" s="36"/>
    </row>
    <row r="576" spans="1:55" ht="15" customHeight="1">
      <c r="A576" s="38">
        <v>132427</v>
      </c>
      <c r="B576" s="37" t="s">
        <v>1073</v>
      </c>
      <c r="C576" s="39">
        <v>45359</v>
      </c>
      <c r="D576" s="39">
        <v>45369.434212963002</v>
      </c>
      <c r="E576" s="36" t="s">
        <v>6191</v>
      </c>
      <c r="F576" s="38">
        <v>259</v>
      </c>
      <c r="G576" s="36" t="s">
        <v>4161</v>
      </c>
      <c r="H576" s="40">
        <v>20</v>
      </c>
      <c r="I576" s="36"/>
      <c r="J576" s="40">
        <v>0.70350000000000001</v>
      </c>
      <c r="K576" s="41">
        <v>14.07</v>
      </c>
      <c r="L576" s="41">
        <v>0</v>
      </c>
      <c r="M576" s="41">
        <v>0</v>
      </c>
      <c r="N576" s="40">
        <v>20</v>
      </c>
      <c r="O576" s="36" t="s">
        <v>1159</v>
      </c>
      <c r="P576" s="40">
        <v>20</v>
      </c>
      <c r="Q576" s="41">
        <v>14.07</v>
      </c>
      <c r="R576" s="42">
        <v>0</v>
      </c>
      <c r="S576" s="43">
        <v>0</v>
      </c>
      <c r="T576" s="40"/>
      <c r="U576" s="38">
        <v>549</v>
      </c>
      <c r="V576" s="36" t="s">
        <v>1069</v>
      </c>
      <c r="W576" s="36" t="s">
        <v>901</v>
      </c>
      <c r="X576" s="36" t="s">
        <v>1068</v>
      </c>
      <c r="Y576" s="38">
        <v>307</v>
      </c>
      <c r="Z576" s="36" t="s">
        <v>1158</v>
      </c>
      <c r="AA576" s="38">
        <v>21</v>
      </c>
      <c r="AB576" s="36" t="s">
        <v>1108</v>
      </c>
      <c r="AC576" s="38">
        <v>57</v>
      </c>
      <c r="AD576" s="36" t="s">
        <v>1065</v>
      </c>
      <c r="AE576" s="36" t="s">
        <v>6190</v>
      </c>
      <c r="AF576" s="36" t="s">
        <v>1064</v>
      </c>
      <c r="AG576" s="38">
        <v>50674</v>
      </c>
      <c r="AH576" s="38">
        <v>1356</v>
      </c>
      <c r="AI576" s="36" t="s">
        <v>1528</v>
      </c>
      <c r="AJ576" s="38"/>
      <c r="AK576" s="36"/>
      <c r="AL576" s="36" t="s">
        <v>6189</v>
      </c>
      <c r="AM576" s="36" t="s">
        <v>6188</v>
      </c>
      <c r="AN576" s="38">
        <v>52</v>
      </c>
      <c r="AO576" s="36" t="s">
        <v>1062</v>
      </c>
      <c r="AP576" s="36" t="s">
        <v>1707</v>
      </c>
      <c r="AQ576" s="36" t="s">
        <v>1706</v>
      </c>
      <c r="AR576" s="36" t="s">
        <v>1075</v>
      </c>
      <c r="AS576" s="38">
        <v>259</v>
      </c>
      <c r="AT576" s="36" t="s">
        <v>4161</v>
      </c>
      <c r="AU576" s="42">
        <v>20</v>
      </c>
      <c r="AV576" s="44">
        <v>100</v>
      </c>
      <c r="AW576" s="42">
        <v>20</v>
      </c>
      <c r="AX576" s="36" t="s">
        <v>1159</v>
      </c>
      <c r="AY576" s="42">
        <v>0.70350000000000001</v>
      </c>
      <c r="AZ576" s="43">
        <v>14.07</v>
      </c>
      <c r="BA576" s="38"/>
      <c r="BB576" s="36"/>
      <c r="BC576" s="36"/>
    </row>
    <row r="577" spans="1:55" ht="15" customHeight="1">
      <c r="A577" s="38">
        <v>132424</v>
      </c>
      <c r="B577" s="37" t="s">
        <v>1073</v>
      </c>
      <c r="C577" s="39">
        <v>45359</v>
      </c>
      <c r="D577" s="39">
        <v>45369.430752314802</v>
      </c>
      <c r="E577" s="36" t="s">
        <v>6186</v>
      </c>
      <c r="F577" s="38">
        <v>7547</v>
      </c>
      <c r="G577" s="36" t="s">
        <v>4471</v>
      </c>
      <c r="H577" s="40">
        <v>1</v>
      </c>
      <c r="I577" s="36"/>
      <c r="J577" s="40">
        <v>1.3</v>
      </c>
      <c r="K577" s="41">
        <v>1.3</v>
      </c>
      <c r="L577" s="41">
        <v>0</v>
      </c>
      <c r="M577" s="41">
        <v>0</v>
      </c>
      <c r="N577" s="40">
        <v>1</v>
      </c>
      <c r="O577" s="36" t="s">
        <v>1079</v>
      </c>
      <c r="P577" s="40">
        <v>1</v>
      </c>
      <c r="Q577" s="41">
        <v>1.3</v>
      </c>
      <c r="R577" s="42">
        <v>0</v>
      </c>
      <c r="S577" s="43">
        <v>0</v>
      </c>
      <c r="T577" s="40"/>
      <c r="U577" s="38">
        <v>549</v>
      </c>
      <c r="V577" s="36" t="s">
        <v>1069</v>
      </c>
      <c r="W577" s="36" t="s">
        <v>901</v>
      </c>
      <c r="X577" s="36" t="s">
        <v>1068</v>
      </c>
      <c r="Y577" s="38">
        <v>387</v>
      </c>
      <c r="Z577" s="36" t="s">
        <v>1571</v>
      </c>
      <c r="AA577" s="38">
        <v>21</v>
      </c>
      <c r="AB577" s="36" t="s">
        <v>1108</v>
      </c>
      <c r="AC577" s="38">
        <v>57</v>
      </c>
      <c r="AD577" s="36" t="s">
        <v>1065</v>
      </c>
      <c r="AE577" s="36" t="s">
        <v>6187</v>
      </c>
      <c r="AF577" s="36" t="s">
        <v>1064</v>
      </c>
      <c r="AG577" s="38">
        <v>50673</v>
      </c>
      <c r="AH577" s="38">
        <v>1353</v>
      </c>
      <c r="AI577" s="36" t="s">
        <v>1430</v>
      </c>
      <c r="AJ577" s="38"/>
      <c r="AK577" s="36"/>
      <c r="AL577" s="36" t="s">
        <v>6185</v>
      </c>
      <c r="AM577" s="36" t="s">
        <v>6184</v>
      </c>
      <c r="AN577" s="38">
        <v>52</v>
      </c>
      <c r="AO577" s="36" t="s">
        <v>1062</v>
      </c>
      <c r="AP577" s="36" t="s">
        <v>2164</v>
      </c>
      <c r="AQ577" s="36" t="s">
        <v>2163</v>
      </c>
      <c r="AR577" s="36" t="s">
        <v>1075</v>
      </c>
      <c r="AS577" s="38">
        <v>7547</v>
      </c>
      <c r="AT577" s="36" t="s">
        <v>4471</v>
      </c>
      <c r="AU577" s="42">
        <v>1</v>
      </c>
      <c r="AV577" s="44">
        <v>100</v>
      </c>
      <c r="AW577" s="42">
        <v>1</v>
      </c>
      <c r="AX577" s="36" t="s">
        <v>1079</v>
      </c>
      <c r="AY577" s="42">
        <v>1.3</v>
      </c>
      <c r="AZ577" s="43">
        <v>1.3</v>
      </c>
      <c r="BA577" s="38"/>
      <c r="BB577" s="36"/>
      <c r="BC577" s="36"/>
    </row>
    <row r="578" spans="1:55" ht="15" customHeight="1">
      <c r="A578" s="38">
        <v>132423</v>
      </c>
      <c r="B578" s="37" t="s">
        <v>1073</v>
      </c>
      <c r="C578" s="39">
        <v>45359</v>
      </c>
      <c r="D578" s="39">
        <v>45369.430740740703</v>
      </c>
      <c r="E578" s="36" t="s">
        <v>6186</v>
      </c>
      <c r="F578" s="38">
        <v>7546</v>
      </c>
      <c r="G578" s="36" t="s">
        <v>4654</v>
      </c>
      <c r="H578" s="40">
        <v>1</v>
      </c>
      <c r="I578" s="36"/>
      <c r="J578" s="40">
        <v>6</v>
      </c>
      <c r="K578" s="41">
        <v>6</v>
      </c>
      <c r="L578" s="41">
        <v>0</v>
      </c>
      <c r="M578" s="41">
        <v>0</v>
      </c>
      <c r="N578" s="40">
        <v>1</v>
      </c>
      <c r="O578" s="36" t="s">
        <v>1079</v>
      </c>
      <c r="P578" s="40">
        <v>1</v>
      </c>
      <c r="Q578" s="41">
        <v>6</v>
      </c>
      <c r="R578" s="42">
        <v>0</v>
      </c>
      <c r="S578" s="43">
        <v>0</v>
      </c>
      <c r="T578" s="40"/>
      <c r="U578" s="38">
        <v>549</v>
      </c>
      <c r="V578" s="36" t="s">
        <v>1069</v>
      </c>
      <c r="W578" s="36" t="s">
        <v>901</v>
      </c>
      <c r="X578" s="36" t="s">
        <v>1068</v>
      </c>
      <c r="Y578" s="38">
        <v>387</v>
      </c>
      <c r="Z578" s="36" t="s">
        <v>1571</v>
      </c>
      <c r="AA578" s="38">
        <v>21</v>
      </c>
      <c r="AB578" s="36" t="s">
        <v>1108</v>
      </c>
      <c r="AC578" s="38">
        <v>57</v>
      </c>
      <c r="AD578" s="36" t="s">
        <v>1065</v>
      </c>
      <c r="AE578" s="36"/>
      <c r="AF578" s="36" t="s">
        <v>1064</v>
      </c>
      <c r="AG578" s="38">
        <v>50673</v>
      </c>
      <c r="AH578" s="38">
        <v>1353</v>
      </c>
      <c r="AI578" s="36" t="s">
        <v>1430</v>
      </c>
      <c r="AJ578" s="38"/>
      <c r="AK578" s="36"/>
      <c r="AL578" s="36" t="s">
        <v>6185</v>
      </c>
      <c r="AM578" s="36" t="s">
        <v>6184</v>
      </c>
      <c r="AN578" s="38">
        <v>52</v>
      </c>
      <c r="AO578" s="36" t="s">
        <v>1062</v>
      </c>
      <c r="AP578" s="36" t="s">
        <v>2164</v>
      </c>
      <c r="AQ578" s="36" t="s">
        <v>2163</v>
      </c>
      <c r="AR578" s="36" t="s">
        <v>1075</v>
      </c>
      <c r="AS578" s="38">
        <v>7546</v>
      </c>
      <c r="AT578" s="36" t="s">
        <v>4654</v>
      </c>
      <c r="AU578" s="42">
        <v>1</v>
      </c>
      <c r="AV578" s="44">
        <v>100</v>
      </c>
      <c r="AW578" s="42">
        <v>1</v>
      </c>
      <c r="AX578" s="36" t="s">
        <v>1079</v>
      </c>
      <c r="AY578" s="42">
        <v>6</v>
      </c>
      <c r="AZ578" s="43">
        <v>6</v>
      </c>
      <c r="BA578" s="38"/>
      <c r="BB578" s="36"/>
      <c r="BC578" s="36"/>
    </row>
    <row r="579" spans="1:55" ht="15" customHeight="1">
      <c r="A579" s="38">
        <v>132421</v>
      </c>
      <c r="B579" s="37" t="s">
        <v>1073</v>
      </c>
      <c r="C579" s="39">
        <v>45359</v>
      </c>
      <c r="D579" s="39">
        <v>45369.428865740701</v>
      </c>
      <c r="E579" s="36" t="s">
        <v>6183</v>
      </c>
      <c r="F579" s="38">
        <v>18944</v>
      </c>
      <c r="G579" s="36" t="s">
        <v>6181</v>
      </c>
      <c r="H579" s="40">
        <v>3</v>
      </c>
      <c r="I579" s="36"/>
      <c r="J579" s="40">
        <v>24.5</v>
      </c>
      <c r="K579" s="41">
        <v>73.5</v>
      </c>
      <c r="L579" s="41">
        <v>0</v>
      </c>
      <c r="M579" s="41">
        <v>0</v>
      </c>
      <c r="N579" s="40">
        <v>3</v>
      </c>
      <c r="O579" s="36" t="s">
        <v>1079</v>
      </c>
      <c r="P579" s="40">
        <v>3</v>
      </c>
      <c r="Q579" s="41">
        <v>73.5</v>
      </c>
      <c r="R579" s="42">
        <v>0</v>
      </c>
      <c r="S579" s="43">
        <v>0</v>
      </c>
      <c r="T579" s="40"/>
      <c r="U579" s="38">
        <v>549</v>
      </c>
      <c r="V579" s="36" t="s">
        <v>1069</v>
      </c>
      <c r="W579" s="36" t="s">
        <v>901</v>
      </c>
      <c r="X579" s="36" t="s">
        <v>1068</v>
      </c>
      <c r="Y579" s="38">
        <v>314</v>
      </c>
      <c r="Z579" s="36" t="s">
        <v>1225</v>
      </c>
      <c r="AA579" s="38">
        <v>21</v>
      </c>
      <c r="AB579" s="36" t="s">
        <v>1108</v>
      </c>
      <c r="AC579" s="38">
        <v>57</v>
      </c>
      <c r="AD579" s="36" t="s">
        <v>1065</v>
      </c>
      <c r="AE579" s="36"/>
      <c r="AF579" s="36" t="s">
        <v>1064</v>
      </c>
      <c r="AG579" s="38">
        <v>50672</v>
      </c>
      <c r="AH579" s="38">
        <v>1437</v>
      </c>
      <c r="AI579" s="36" t="s">
        <v>2167</v>
      </c>
      <c r="AJ579" s="38"/>
      <c r="AK579" s="36"/>
      <c r="AL579" s="36" t="s">
        <v>4209</v>
      </c>
      <c r="AM579" s="36" t="s">
        <v>6182</v>
      </c>
      <c r="AN579" s="38">
        <v>52</v>
      </c>
      <c r="AO579" s="36" t="s">
        <v>1062</v>
      </c>
      <c r="AP579" s="36" t="s">
        <v>1116</v>
      </c>
      <c r="AQ579" s="36" t="s">
        <v>1060</v>
      </c>
      <c r="AR579" s="36" t="s">
        <v>1075</v>
      </c>
      <c r="AS579" s="38">
        <v>18944</v>
      </c>
      <c r="AT579" s="36" t="s">
        <v>6181</v>
      </c>
      <c r="AU579" s="42">
        <v>3</v>
      </c>
      <c r="AV579" s="44">
        <v>100</v>
      </c>
      <c r="AW579" s="42">
        <v>3</v>
      </c>
      <c r="AX579" s="36" t="s">
        <v>1079</v>
      </c>
      <c r="AY579" s="42">
        <v>24.5</v>
      </c>
      <c r="AZ579" s="43">
        <v>73.5</v>
      </c>
      <c r="BA579" s="38"/>
      <c r="BB579" s="36"/>
      <c r="BC579" s="36"/>
    </row>
    <row r="580" spans="1:55" ht="15" customHeight="1">
      <c r="A580" s="38">
        <v>128879</v>
      </c>
      <c r="B580" s="37" t="s">
        <v>1073</v>
      </c>
      <c r="C580" s="39">
        <v>45355</v>
      </c>
      <c r="D580" s="39">
        <v>45356.485405092601</v>
      </c>
      <c r="E580" s="36" t="s">
        <v>6180</v>
      </c>
      <c r="F580" s="38">
        <v>3338</v>
      </c>
      <c r="G580" s="36" t="s">
        <v>1286</v>
      </c>
      <c r="H580" s="40">
        <v>1</v>
      </c>
      <c r="I580" s="36"/>
      <c r="J580" s="40">
        <v>419.9</v>
      </c>
      <c r="K580" s="41">
        <v>419.9</v>
      </c>
      <c r="L580" s="41">
        <v>0</v>
      </c>
      <c r="M580" s="41">
        <v>0</v>
      </c>
      <c r="N580" s="40">
        <v>1</v>
      </c>
      <c r="O580" s="36" t="s">
        <v>1079</v>
      </c>
      <c r="P580" s="40">
        <v>1</v>
      </c>
      <c r="Q580" s="41">
        <v>419.9</v>
      </c>
      <c r="R580" s="42">
        <v>0</v>
      </c>
      <c r="S580" s="43">
        <v>0</v>
      </c>
      <c r="T580" s="40"/>
      <c r="U580" s="38">
        <v>549</v>
      </c>
      <c r="V580" s="36" t="s">
        <v>1069</v>
      </c>
      <c r="W580" s="36" t="s">
        <v>901</v>
      </c>
      <c r="X580" s="36" t="s">
        <v>1068</v>
      </c>
      <c r="Y580" s="38">
        <v>339</v>
      </c>
      <c r="Z580" s="36" t="s">
        <v>1109</v>
      </c>
      <c r="AA580" s="38">
        <v>9</v>
      </c>
      <c r="AB580" s="36" t="s">
        <v>1122</v>
      </c>
      <c r="AC580" s="38">
        <v>41</v>
      </c>
      <c r="AD580" s="36" t="s">
        <v>3222</v>
      </c>
      <c r="AE580" s="36" t="s">
        <v>6179</v>
      </c>
      <c r="AF580" s="36" t="s">
        <v>1064</v>
      </c>
      <c r="AG580" s="38">
        <v>50374</v>
      </c>
      <c r="AH580" s="38">
        <v>1362</v>
      </c>
      <c r="AI580" s="36" t="s">
        <v>1188</v>
      </c>
      <c r="AJ580" s="38"/>
      <c r="AK580" s="36"/>
      <c r="AL580" s="36" t="s">
        <v>4362</v>
      </c>
      <c r="AM580" s="36" t="s">
        <v>6178</v>
      </c>
      <c r="AN580" s="38">
        <v>52</v>
      </c>
      <c r="AO580" s="36" t="s">
        <v>1062</v>
      </c>
      <c r="AP580" s="36" t="s">
        <v>1262</v>
      </c>
      <c r="AQ580" s="36" t="s">
        <v>1261</v>
      </c>
      <c r="AR580" s="36" t="s">
        <v>1260</v>
      </c>
      <c r="AS580" s="38">
        <v>3338</v>
      </c>
      <c r="AT580" s="36" t="s">
        <v>1286</v>
      </c>
      <c r="AU580" s="42">
        <v>1</v>
      </c>
      <c r="AV580" s="44">
        <v>100</v>
      </c>
      <c r="AW580" s="42">
        <v>1</v>
      </c>
      <c r="AX580" s="36" t="s">
        <v>1079</v>
      </c>
      <c r="AY580" s="42">
        <v>419.9</v>
      </c>
      <c r="AZ580" s="43">
        <v>419.9</v>
      </c>
      <c r="BA580" s="38"/>
      <c r="BB580" s="36"/>
      <c r="BC580" s="36"/>
    </row>
    <row r="581" spans="1:55" ht="15" customHeight="1">
      <c r="A581" s="38">
        <v>128877</v>
      </c>
      <c r="B581" s="37" t="s">
        <v>1073</v>
      </c>
      <c r="C581" s="39">
        <v>45355</v>
      </c>
      <c r="D581" s="39">
        <v>45356.483414351896</v>
      </c>
      <c r="E581" s="36" t="s">
        <v>6176</v>
      </c>
      <c r="F581" s="38">
        <v>7887</v>
      </c>
      <c r="G581" s="36" t="s">
        <v>6177</v>
      </c>
      <c r="H581" s="40">
        <v>1</v>
      </c>
      <c r="I581" s="36"/>
      <c r="J581" s="40">
        <v>35.1</v>
      </c>
      <c r="K581" s="41">
        <v>35.1</v>
      </c>
      <c r="L581" s="41">
        <v>0</v>
      </c>
      <c r="M581" s="41">
        <v>0</v>
      </c>
      <c r="N581" s="40">
        <v>1</v>
      </c>
      <c r="O581" s="36" t="s">
        <v>1079</v>
      </c>
      <c r="P581" s="40">
        <v>1</v>
      </c>
      <c r="Q581" s="41">
        <v>35.1</v>
      </c>
      <c r="R581" s="42">
        <v>0</v>
      </c>
      <c r="S581" s="43">
        <v>0</v>
      </c>
      <c r="T581" s="40"/>
      <c r="U581" s="38">
        <v>549</v>
      </c>
      <c r="V581" s="36" t="s">
        <v>1069</v>
      </c>
      <c r="W581" s="36" t="s">
        <v>901</v>
      </c>
      <c r="X581" s="36" t="s">
        <v>1068</v>
      </c>
      <c r="Y581" s="38">
        <v>388</v>
      </c>
      <c r="Z581" s="36" t="s">
        <v>1089</v>
      </c>
      <c r="AA581" s="38">
        <v>21</v>
      </c>
      <c r="AB581" s="36" t="s">
        <v>1108</v>
      </c>
      <c r="AC581" s="38">
        <v>57</v>
      </c>
      <c r="AD581" s="36" t="s">
        <v>1065</v>
      </c>
      <c r="AE581" s="36"/>
      <c r="AF581" s="36" t="s">
        <v>1064</v>
      </c>
      <c r="AG581" s="38">
        <v>50373</v>
      </c>
      <c r="AH581" s="38">
        <v>1353</v>
      </c>
      <c r="AI581" s="36" t="s">
        <v>1430</v>
      </c>
      <c r="AJ581" s="38"/>
      <c r="AK581" s="36"/>
      <c r="AL581" s="36" t="s">
        <v>6175</v>
      </c>
      <c r="AM581" s="36" t="s">
        <v>6174</v>
      </c>
      <c r="AN581" s="38">
        <v>52</v>
      </c>
      <c r="AO581" s="36" t="s">
        <v>1062</v>
      </c>
      <c r="AP581" s="36" t="s">
        <v>4416</v>
      </c>
      <c r="AQ581" s="36" t="s">
        <v>4330</v>
      </c>
      <c r="AR581" s="36" t="s">
        <v>1075</v>
      </c>
      <c r="AS581" s="38">
        <v>7887</v>
      </c>
      <c r="AT581" s="36" t="s">
        <v>6177</v>
      </c>
      <c r="AU581" s="42">
        <v>1</v>
      </c>
      <c r="AV581" s="44">
        <v>100</v>
      </c>
      <c r="AW581" s="42">
        <v>1</v>
      </c>
      <c r="AX581" s="36" t="s">
        <v>1079</v>
      </c>
      <c r="AY581" s="42">
        <v>35.1</v>
      </c>
      <c r="AZ581" s="43">
        <v>35.1</v>
      </c>
      <c r="BA581" s="38"/>
      <c r="BB581" s="36"/>
      <c r="BC581" s="36"/>
    </row>
    <row r="582" spans="1:55" ht="15" customHeight="1">
      <c r="A582" s="38">
        <v>128876</v>
      </c>
      <c r="B582" s="37" t="s">
        <v>1073</v>
      </c>
      <c r="C582" s="39">
        <v>45355</v>
      </c>
      <c r="D582" s="39">
        <v>45356.483414351896</v>
      </c>
      <c r="E582" s="36" t="s">
        <v>6176</v>
      </c>
      <c r="F582" s="38">
        <v>7813</v>
      </c>
      <c r="G582" s="36" t="s">
        <v>1507</v>
      </c>
      <c r="H582" s="40">
        <v>1</v>
      </c>
      <c r="I582" s="36"/>
      <c r="J582" s="40">
        <v>20.6</v>
      </c>
      <c r="K582" s="41">
        <v>20.6</v>
      </c>
      <c r="L582" s="41">
        <v>0</v>
      </c>
      <c r="M582" s="41">
        <v>0</v>
      </c>
      <c r="N582" s="40">
        <v>1</v>
      </c>
      <c r="O582" s="36" t="s">
        <v>1079</v>
      </c>
      <c r="P582" s="40">
        <v>1</v>
      </c>
      <c r="Q582" s="41">
        <v>20.6</v>
      </c>
      <c r="R582" s="42">
        <v>0</v>
      </c>
      <c r="S582" s="43">
        <v>0</v>
      </c>
      <c r="T582" s="40"/>
      <c r="U582" s="38">
        <v>549</v>
      </c>
      <c r="V582" s="36" t="s">
        <v>1069</v>
      </c>
      <c r="W582" s="36" t="s">
        <v>901</v>
      </c>
      <c r="X582" s="36" t="s">
        <v>1068</v>
      </c>
      <c r="Y582" s="38">
        <v>388</v>
      </c>
      <c r="Z582" s="36" t="s">
        <v>1089</v>
      </c>
      <c r="AA582" s="38">
        <v>21</v>
      </c>
      <c r="AB582" s="36" t="s">
        <v>1108</v>
      </c>
      <c r="AC582" s="38">
        <v>57</v>
      </c>
      <c r="AD582" s="36" t="s">
        <v>1065</v>
      </c>
      <c r="AE582" s="36"/>
      <c r="AF582" s="36" t="s">
        <v>1064</v>
      </c>
      <c r="AG582" s="38">
        <v>50373</v>
      </c>
      <c r="AH582" s="38">
        <v>1353</v>
      </c>
      <c r="AI582" s="36" t="s">
        <v>1430</v>
      </c>
      <c r="AJ582" s="38"/>
      <c r="AK582" s="36"/>
      <c r="AL582" s="36" t="s">
        <v>6175</v>
      </c>
      <c r="AM582" s="36" t="s">
        <v>6174</v>
      </c>
      <c r="AN582" s="38">
        <v>52</v>
      </c>
      <c r="AO582" s="36" t="s">
        <v>1062</v>
      </c>
      <c r="AP582" s="36" t="s">
        <v>4416</v>
      </c>
      <c r="AQ582" s="36" t="s">
        <v>4330</v>
      </c>
      <c r="AR582" s="36" t="s">
        <v>1075</v>
      </c>
      <c r="AS582" s="38">
        <v>7813</v>
      </c>
      <c r="AT582" s="36" t="s">
        <v>1507</v>
      </c>
      <c r="AU582" s="42">
        <v>1</v>
      </c>
      <c r="AV582" s="44">
        <v>100</v>
      </c>
      <c r="AW582" s="42">
        <v>1</v>
      </c>
      <c r="AX582" s="36" t="s">
        <v>1079</v>
      </c>
      <c r="AY582" s="42">
        <v>20.6</v>
      </c>
      <c r="AZ582" s="43">
        <v>20.6</v>
      </c>
      <c r="BA582" s="38"/>
      <c r="BB582" s="36"/>
      <c r="BC582" s="36"/>
    </row>
    <row r="583" spans="1:55" ht="15" customHeight="1">
      <c r="A583" s="38">
        <v>128875</v>
      </c>
      <c r="B583" s="37" t="s">
        <v>1073</v>
      </c>
      <c r="C583" s="39">
        <v>45355</v>
      </c>
      <c r="D583" s="39">
        <v>45356.482025463003</v>
      </c>
      <c r="E583" s="36" t="s">
        <v>6171</v>
      </c>
      <c r="F583" s="38">
        <v>18964</v>
      </c>
      <c r="G583" s="36" t="s">
        <v>6172</v>
      </c>
      <c r="H583" s="40">
        <v>1</v>
      </c>
      <c r="I583" s="36"/>
      <c r="J583" s="40">
        <v>10</v>
      </c>
      <c r="K583" s="41">
        <v>10</v>
      </c>
      <c r="L583" s="41">
        <v>0</v>
      </c>
      <c r="M583" s="41">
        <v>0</v>
      </c>
      <c r="N583" s="40">
        <v>1</v>
      </c>
      <c r="O583" s="36" t="s">
        <v>1079</v>
      </c>
      <c r="P583" s="40">
        <v>1</v>
      </c>
      <c r="Q583" s="41">
        <v>10</v>
      </c>
      <c r="R583" s="42">
        <v>0</v>
      </c>
      <c r="S583" s="43">
        <v>0</v>
      </c>
      <c r="T583" s="40"/>
      <c r="U583" s="38">
        <v>549</v>
      </c>
      <c r="V583" s="36" t="s">
        <v>1069</v>
      </c>
      <c r="W583" s="36" t="s">
        <v>901</v>
      </c>
      <c r="X583" s="36" t="s">
        <v>1068</v>
      </c>
      <c r="Y583" s="38">
        <v>451</v>
      </c>
      <c r="Z583" s="36" t="s">
        <v>1195</v>
      </c>
      <c r="AA583" s="38">
        <v>21</v>
      </c>
      <c r="AB583" s="36" t="s">
        <v>1108</v>
      </c>
      <c r="AC583" s="38">
        <v>57</v>
      </c>
      <c r="AD583" s="36" t="s">
        <v>1065</v>
      </c>
      <c r="AE583" s="36" t="s">
        <v>6173</v>
      </c>
      <c r="AF583" s="36" t="s">
        <v>1064</v>
      </c>
      <c r="AG583" s="38">
        <v>50372</v>
      </c>
      <c r="AH583" s="38">
        <v>1437</v>
      </c>
      <c r="AI583" s="36" t="s">
        <v>2167</v>
      </c>
      <c r="AJ583" s="38"/>
      <c r="AK583" s="36"/>
      <c r="AL583" s="36" t="s">
        <v>6170</v>
      </c>
      <c r="AM583" s="36" t="s">
        <v>6169</v>
      </c>
      <c r="AN583" s="38">
        <v>52</v>
      </c>
      <c r="AO583" s="36" t="s">
        <v>1062</v>
      </c>
      <c r="AP583" s="36" t="s">
        <v>4416</v>
      </c>
      <c r="AQ583" s="36" t="s">
        <v>4330</v>
      </c>
      <c r="AR583" s="36" t="s">
        <v>1075</v>
      </c>
      <c r="AS583" s="38">
        <v>18964</v>
      </c>
      <c r="AT583" s="36" t="s">
        <v>6172</v>
      </c>
      <c r="AU583" s="42">
        <v>1</v>
      </c>
      <c r="AV583" s="44">
        <v>100</v>
      </c>
      <c r="AW583" s="42">
        <v>1</v>
      </c>
      <c r="AX583" s="36" t="s">
        <v>1079</v>
      </c>
      <c r="AY583" s="42">
        <v>10</v>
      </c>
      <c r="AZ583" s="43">
        <v>10</v>
      </c>
      <c r="BA583" s="38"/>
      <c r="BB583" s="36"/>
      <c r="BC583" s="36"/>
    </row>
    <row r="584" spans="1:55" ht="15" customHeight="1">
      <c r="A584" s="38">
        <v>128874</v>
      </c>
      <c r="B584" s="37" t="s">
        <v>1073</v>
      </c>
      <c r="C584" s="39">
        <v>45355</v>
      </c>
      <c r="D584" s="39">
        <v>45356.482013888897</v>
      </c>
      <c r="E584" s="36" t="s">
        <v>6171</v>
      </c>
      <c r="F584" s="38">
        <v>13225</v>
      </c>
      <c r="G584" s="36" t="s">
        <v>6168</v>
      </c>
      <c r="H584" s="40">
        <v>1</v>
      </c>
      <c r="I584" s="36"/>
      <c r="J584" s="40">
        <v>12.8</v>
      </c>
      <c r="K584" s="41">
        <v>12.8</v>
      </c>
      <c r="L584" s="41">
        <v>0</v>
      </c>
      <c r="M584" s="41">
        <v>0</v>
      </c>
      <c r="N584" s="40">
        <v>1</v>
      </c>
      <c r="O584" s="36" t="s">
        <v>1079</v>
      </c>
      <c r="P584" s="40">
        <v>1</v>
      </c>
      <c r="Q584" s="41">
        <v>12.8</v>
      </c>
      <c r="R584" s="42">
        <v>0</v>
      </c>
      <c r="S584" s="43">
        <v>0</v>
      </c>
      <c r="T584" s="40"/>
      <c r="U584" s="38">
        <v>549</v>
      </c>
      <c r="V584" s="36" t="s">
        <v>1069</v>
      </c>
      <c r="W584" s="36" t="s">
        <v>901</v>
      </c>
      <c r="X584" s="36" t="s">
        <v>1068</v>
      </c>
      <c r="Y584" s="38">
        <v>451</v>
      </c>
      <c r="Z584" s="36" t="s">
        <v>1195</v>
      </c>
      <c r="AA584" s="38">
        <v>21</v>
      </c>
      <c r="AB584" s="36" t="s">
        <v>1108</v>
      </c>
      <c r="AC584" s="38">
        <v>57</v>
      </c>
      <c r="AD584" s="36" t="s">
        <v>1065</v>
      </c>
      <c r="AE584" s="36"/>
      <c r="AF584" s="36" t="s">
        <v>1064</v>
      </c>
      <c r="AG584" s="38">
        <v>50372</v>
      </c>
      <c r="AH584" s="38">
        <v>1437</v>
      </c>
      <c r="AI584" s="36" t="s">
        <v>2167</v>
      </c>
      <c r="AJ584" s="38"/>
      <c r="AK584" s="36"/>
      <c r="AL584" s="36" t="s">
        <v>6170</v>
      </c>
      <c r="AM584" s="36" t="s">
        <v>6169</v>
      </c>
      <c r="AN584" s="38">
        <v>52</v>
      </c>
      <c r="AO584" s="36" t="s">
        <v>1062</v>
      </c>
      <c r="AP584" s="36" t="s">
        <v>4416</v>
      </c>
      <c r="AQ584" s="36" t="s">
        <v>4330</v>
      </c>
      <c r="AR584" s="36" t="s">
        <v>1075</v>
      </c>
      <c r="AS584" s="38">
        <v>13225</v>
      </c>
      <c r="AT584" s="36" t="s">
        <v>6168</v>
      </c>
      <c r="AU584" s="42">
        <v>1</v>
      </c>
      <c r="AV584" s="44">
        <v>100</v>
      </c>
      <c r="AW584" s="42">
        <v>1</v>
      </c>
      <c r="AX584" s="36" t="s">
        <v>1079</v>
      </c>
      <c r="AY584" s="42">
        <v>12.8</v>
      </c>
      <c r="AZ584" s="43">
        <v>12.8</v>
      </c>
      <c r="BA584" s="38"/>
      <c r="BB584" s="36"/>
      <c r="BC584" s="36"/>
    </row>
    <row r="585" spans="1:55" ht="15" customHeight="1">
      <c r="A585" s="38">
        <v>128873</v>
      </c>
      <c r="B585" s="37" t="s">
        <v>1073</v>
      </c>
      <c r="C585" s="39">
        <v>45355</v>
      </c>
      <c r="D585" s="39">
        <v>45356.480173611097</v>
      </c>
      <c r="E585" s="36" t="s">
        <v>6167</v>
      </c>
      <c r="F585" s="38">
        <v>3388</v>
      </c>
      <c r="G585" s="36" t="s">
        <v>1687</v>
      </c>
      <c r="H585" s="40">
        <v>30</v>
      </c>
      <c r="I585" s="36"/>
      <c r="J585" s="40">
        <v>1.7333000000000001</v>
      </c>
      <c r="K585" s="41">
        <v>52</v>
      </c>
      <c r="L585" s="41">
        <v>0</v>
      </c>
      <c r="M585" s="41">
        <v>0</v>
      </c>
      <c r="N585" s="40">
        <v>30</v>
      </c>
      <c r="O585" s="36" t="s">
        <v>1159</v>
      </c>
      <c r="P585" s="40">
        <v>30</v>
      </c>
      <c r="Q585" s="41">
        <v>52</v>
      </c>
      <c r="R585" s="42">
        <v>0</v>
      </c>
      <c r="S585" s="43">
        <v>0</v>
      </c>
      <c r="T585" s="40"/>
      <c r="U585" s="38">
        <v>549</v>
      </c>
      <c r="V585" s="36" t="s">
        <v>1069</v>
      </c>
      <c r="W585" s="36" t="s">
        <v>901</v>
      </c>
      <c r="X585" s="36" t="s">
        <v>1068</v>
      </c>
      <c r="Y585" s="38">
        <v>340</v>
      </c>
      <c r="Z585" s="36" t="s">
        <v>1209</v>
      </c>
      <c r="AA585" s="38">
        <v>21</v>
      </c>
      <c r="AB585" s="36" t="s">
        <v>1108</v>
      </c>
      <c r="AC585" s="38">
        <v>57</v>
      </c>
      <c r="AD585" s="36" t="s">
        <v>1065</v>
      </c>
      <c r="AE585" s="36" t="s">
        <v>6166</v>
      </c>
      <c r="AF585" s="36" t="s">
        <v>1064</v>
      </c>
      <c r="AG585" s="38">
        <v>50371</v>
      </c>
      <c r="AH585" s="38">
        <v>10497</v>
      </c>
      <c r="AI585" s="36" t="s">
        <v>2811</v>
      </c>
      <c r="AJ585" s="38"/>
      <c r="AK585" s="36"/>
      <c r="AL585" s="36" t="s">
        <v>6165</v>
      </c>
      <c r="AM585" s="36" t="s">
        <v>6164</v>
      </c>
      <c r="AN585" s="38">
        <v>52</v>
      </c>
      <c r="AO585" s="36" t="s">
        <v>1062</v>
      </c>
      <c r="AP585" s="36" t="s">
        <v>1199</v>
      </c>
      <c r="AQ585" s="36" t="s">
        <v>1198</v>
      </c>
      <c r="AR585" s="36" t="s">
        <v>1075</v>
      </c>
      <c r="AS585" s="38">
        <v>3388</v>
      </c>
      <c r="AT585" s="36" t="s">
        <v>1687</v>
      </c>
      <c r="AU585" s="42">
        <v>30</v>
      </c>
      <c r="AV585" s="44">
        <v>100</v>
      </c>
      <c r="AW585" s="42">
        <v>30</v>
      </c>
      <c r="AX585" s="36" t="s">
        <v>1159</v>
      </c>
      <c r="AY585" s="42">
        <v>1.7333000000000001</v>
      </c>
      <c r="AZ585" s="43">
        <v>52</v>
      </c>
      <c r="BA585" s="38"/>
      <c r="BB585" s="36"/>
      <c r="BC585" s="36"/>
    </row>
    <row r="586" spans="1:55" ht="15" customHeight="1">
      <c r="A586" s="38">
        <v>128870</v>
      </c>
      <c r="B586" s="37" t="s">
        <v>1073</v>
      </c>
      <c r="C586" s="39">
        <v>45355</v>
      </c>
      <c r="D586" s="39">
        <v>45356.474409722199</v>
      </c>
      <c r="E586" s="36" t="s">
        <v>6163</v>
      </c>
      <c r="F586" s="38">
        <v>14455</v>
      </c>
      <c r="G586" s="36" t="s">
        <v>5394</v>
      </c>
      <c r="H586" s="40">
        <v>2</v>
      </c>
      <c r="I586" s="36"/>
      <c r="J586" s="40">
        <v>10.99</v>
      </c>
      <c r="K586" s="41">
        <v>21.98</v>
      </c>
      <c r="L586" s="41">
        <v>0</v>
      </c>
      <c r="M586" s="41">
        <v>0</v>
      </c>
      <c r="N586" s="40">
        <v>2</v>
      </c>
      <c r="O586" s="36" t="s">
        <v>1159</v>
      </c>
      <c r="P586" s="40">
        <v>2</v>
      </c>
      <c r="Q586" s="41">
        <v>21.98</v>
      </c>
      <c r="R586" s="42">
        <v>0</v>
      </c>
      <c r="S586" s="43">
        <v>0</v>
      </c>
      <c r="T586" s="40"/>
      <c r="U586" s="38">
        <v>549</v>
      </c>
      <c r="V586" s="36" t="s">
        <v>1069</v>
      </c>
      <c r="W586" s="36" t="s">
        <v>901</v>
      </c>
      <c r="X586" s="36" t="s">
        <v>1068</v>
      </c>
      <c r="Y586" s="38">
        <v>307</v>
      </c>
      <c r="Z586" s="36" t="s">
        <v>1158</v>
      </c>
      <c r="AA586" s="38">
        <v>21</v>
      </c>
      <c r="AB586" s="36" t="s">
        <v>1108</v>
      </c>
      <c r="AC586" s="38">
        <v>57</v>
      </c>
      <c r="AD586" s="36" t="s">
        <v>1065</v>
      </c>
      <c r="AE586" s="36" t="s">
        <v>6162</v>
      </c>
      <c r="AF586" s="36" t="s">
        <v>1064</v>
      </c>
      <c r="AG586" s="38">
        <v>50370</v>
      </c>
      <c r="AH586" s="38">
        <v>7826</v>
      </c>
      <c r="AI586" s="36" t="s">
        <v>2289</v>
      </c>
      <c r="AJ586" s="38"/>
      <c r="AK586" s="36"/>
      <c r="AL586" s="36" t="s">
        <v>6161</v>
      </c>
      <c r="AM586" s="36" t="s">
        <v>6160</v>
      </c>
      <c r="AN586" s="38">
        <v>52</v>
      </c>
      <c r="AO586" s="36" t="s">
        <v>1062</v>
      </c>
      <c r="AP586" s="36" t="s">
        <v>1707</v>
      </c>
      <c r="AQ586" s="36" t="s">
        <v>1706</v>
      </c>
      <c r="AR586" s="36" t="s">
        <v>1075</v>
      </c>
      <c r="AS586" s="38">
        <v>14455</v>
      </c>
      <c r="AT586" s="36" t="s">
        <v>5394</v>
      </c>
      <c r="AU586" s="42">
        <v>2</v>
      </c>
      <c r="AV586" s="44">
        <v>100</v>
      </c>
      <c r="AW586" s="42">
        <v>2</v>
      </c>
      <c r="AX586" s="36" t="s">
        <v>1159</v>
      </c>
      <c r="AY586" s="42">
        <v>10.99</v>
      </c>
      <c r="AZ586" s="43">
        <v>21.98</v>
      </c>
      <c r="BA586" s="38"/>
      <c r="BB586" s="36"/>
      <c r="BC586" s="36"/>
    </row>
    <row r="587" spans="1:55" ht="15" customHeight="1">
      <c r="A587" s="38">
        <v>128869</v>
      </c>
      <c r="B587" s="37" t="s">
        <v>1073</v>
      </c>
      <c r="C587" s="39">
        <v>45355</v>
      </c>
      <c r="D587" s="39">
        <v>45356.472696759301</v>
      </c>
      <c r="E587" s="36" t="s">
        <v>6159</v>
      </c>
      <c r="F587" s="38">
        <v>18978</v>
      </c>
      <c r="G587" s="36" t="s">
        <v>6156</v>
      </c>
      <c r="H587" s="40">
        <v>3</v>
      </c>
      <c r="I587" s="36"/>
      <c r="J587" s="40">
        <v>6</v>
      </c>
      <c r="K587" s="41">
        <v>18</v>
      </c>
      <c r="L587" s="41">
        <v>0</v>
      </c>
      <c r="M587" s="41">
        <v>0</v>
      </c>
      <c r="N587" s="40">
        <v>3</v>
      </c>
      <c r="O587" s="36" t="s">
        <v>1079</v>
      </c>
      <c r="P587" s="40">
        <v>3</v>
      </c>
      <c r="Q587" s="41">
        <v>18</v>
      </c>
      <c r="R587" s="42">
        <v>0</v>
      </c>
      <c r="S587" s="43">
        <v>0</v>
      </c>
      <c r="T587" s="40"/>
      <c r="U587" s="38">
        <v>549</v>
      </c>
      <c r="V587" s="36" t="s">
        <v>1069</v>
      </c>
      <c r="W587" s="36" t="s">
        <v>901</v>
      </c>
      <c r="X587" s="36" t="s">
        <v>1068</v>
      </c>
      <c r="Y587" s="38">
        <v>332</v>
      </c>
      <c r="Z587" s="36" t="s">
        <v>1133</v>
      </c>
      <c r="AA587" s="38">
        <v>21</v>
      </c>
      <c r="AB587" s="36" t="s">
        <v>1108</v>
      </c>
      <c r="AC587" s="38">
        <v>57</v>
      </c>
      <c r="AD587" s="36" t="s">
        <v>1065</v>
      </c>
      <c r="AE587" s="36"/>
      <c r="AF587" s="36" t="s">
        <v>1064</v>
      </c>
      <c r="AG587" s="38">
        <v>50369</v>
      </c>
      <c r="AH587" s="38">
        <v>9587</v>
      </c>
      <c r="AI587" s="36" t="s">
        <v>4891</v>
      </c>
      <c r="AJ587" s="38"/>
      <c r="AK587" s="36"/>
      <c r="AL587" s="36" t="s">
        <v>6158</v>
      </c>
      <c r="AM587" s="36" t="s">
        <v>6157</v>
      </c>
      <c r="AN587" s="38">
        <v>52</v>
      </c>
      <c r="AO587" s="36" t="s">
        <v>1062</v>
      </c>
      <c r="AP587" s="36" t="s">
        <v>1469</v>
      </c>
      <c r="AQ587" s="36" t="s">
        <v>1447</v>
      </c>
      <c r="AR587" s="36" t="s">
        <v>1075</v>
      </c>
      <c r="AS587" s="38">
        <v>18978</v>
      </c>
      <c r="AT587" s="36" t="s">
        <v>6156</v>
      </c>
      <c r="AU587" s="42">
        <v>3</v>
      </c>
      <c r="AV587" s="44">
        <v>100</v>
      </c>
      <c r="AW587" s="42">
        <v>3</v>
      </c>
      <c r="AX587" s="36" t="s">
        <v>1079</v>
      </c>
      <c r="AY587" s="42">
        <v>6</v>
      </c>
      <c r="AZ587" s="43">
        <v>18</v>
      </c>
      <c r="BA587" s="38"/>
      <c r="BB587" s="36"/>
      <c r="BC587" s="36"/>
    </row>
    <row r="588" spans="1:55" ht="15" customHeight="1">
      <c r="A588" s="38">
        <v>128868</v>
      </c>
      <c r="B588" s="37" t="s">
        <v>1073</v>
      </c>
      <c r="C588" s="39">
        <v>45355</v>
      </c>
      <c r="D588" s="39">
        <v>45356.4678935185</v>
      </c>
      <c r="E588" s="36" t="s">
        <v>6155</v>
      </c>
      <c r="F588" s="38">
        <v>3929</v>
      </c>
      <c r="G588" s="36" t="s">
        <v>6152</v>
      </c>
      <c r="H588" s="40">
        <v>2</v>
      </c>
      <c r="I588" s="36"/>
      <c r="J588" s="40">
        <v>46.7</v>
      </c>
      <c r="K588" s="41">
        <v>93.4</v>
      </c>
      <c r="L588" s="41">
        <v>0</v>
      </c>
      <c r="M588" s="41">
        <v>0</v>
      </c>
      <c r="N588" s="40">
        <v>2</v>
      </c>
      <c r="O588" s="36" t="s">
        <v>1079</v>
      </c>
      <c r="P588" s="40">
        <v>2</v>
      </c>
      <c r="Q588" s="41">
        <v>93.4</v>
      </c>
      <c r="R588" s="42">
        <v>0</v>
      </c>
      <c r="S588" s="43">
        <v>0</v>
      </c>
      <c r="T588" s="40"/>
      <c r="U588" s="38">
        <v>549</v>
      </c>
      <c r="V588" s="36" t="s">
        <v>1069</v>
      </c>
      <c r="W588" s="36" t="s">
        <v>901</v>
      </c>
      <c r="X588" s="36" t="s">
        <v>1068</v>
      </c>
      <c r="Y588" s="38">
        <v>349</v>
      </c>
      <c r="Z588" s="36" t="s">
        <v>1487</v>
      </c>
      <c r="AA588" s="38">
        <v>21</v>
      </c>
      <c r="AB588" s="36" t="s">
        <v>1108</v>
      </c>
      <c r="AC588" s="38">
        <v>57</v>
      </c>
      <c r="AD588" s="36" t="s">
        <v>1065</v>
      </c>
      <c r="AE588" s="36"/>
      <c r="AF588" s="36" t="s">
        <v>1064</v>
      </c>
      <c r="AG588" s="38">
        <v>50367</v>
      </c>
      <c r="AH588" s="38">
        <v>1353</v>
      </c>
      <c r="AI588" s="36" t="s">
        <v>1430</v>
      </c>
      <c r="AJ588" s="38"/>
      <c r="AK588" s="36"/>
      <c r="AL588" s="36" t="s">
        <v>6154</v>
      </c>
      <c r="AM588" s="36" t="s">
        <v>6153</v>
      </c>
      <c r="AN588" s="38">
        <v>52</v>
      </c>
      <c r="AO588" s="36" t="s">
        <v>1062</v>
      </c>
      <c r="AP588" s="36" t="s">
        <v>5256</v>
      </c>
      <c r="AQ588" s="36" t="s">
        <v>5255</v>
      </c>
      <c r="AR588" s="36" t="s">
        <v>5127</v>
      </c>
      <c r="AS588" s="38">
        <v>3929</v>
      </c>
      <c r="AT588" s="36" t="s">
        <v>6152</v>
      </c>
      <c r="AU588" s="42">
        <v>2</v>
      </c>
      <c r="AV588" s="44">
        <v>100</v>
      </c>
      <c r="AW588" s="42">
        <v>2</v>
      </c>
      <c r="AX588" s="36" t="s">
        <v>1079</v>
      </c>
      <c r="AY588" s="42">
        <v>46.7</v>
      </c>
      <c r="AZ588" s="43">
        <v>93.4</v>
      </c>
      <c r="BA588" s="38"/>
      <c r="BB588" s="36"/>
      <c r="BC588" s="36"/>
    </row>
    <row r="589" spans="1:55" ht="15" customHeight="1">
      <c r="A589" s="38">
        <v>128866</v>
      </c>
      <c r="B589" s="37" t="s">
        <v>1073</v>
      </c>
      <c r="C589" s="39">
        <v>45355</v>
      </c>
      <c r="D589" s="39">
        <v>45356.463101851798</v>
      </c>
      <c r="E589" s="36" t="s">
        <v>6151</v>
      </c>
      <c r="F589" s="38">
        <v>1885</v>
      </c>
      <c r="G589" s="36" t="s">
        <v>1711</v>
      </c>
      <c r="H589" s="40">
        <v>10</v>
      </c>
      <c r="I589" s="36"/>
      <c r="J589" s="40">
        <v>4</v>
      </c>
      <c r="K589" s="41">
        <v>40</v>
      </c>
      <c r="L589" s="41">
        <v>0</v>
      </c>
      <c r="M589" s="41">
        <v>0</v>
      </c>
      <c r="N589" s="40">
        <v>10</v>
      </c>
      <c r="O589" s="36" t="s">
        <v>1079</v>
      </c>
      <c r="P589" s="40">
        <v>10</v>
      </c>
      <c r="Q589" s="41">
        <v>40</v>
      </c>
      <c r="R589" s="42">
        <v>0</v>
      </c>
      <c r="S589" s="43">
        <v>0</v>
      </c>
      <c r="T589" s="40"/>
      <c r="U589" s="38">
        <v>549</v>
      </c>
      <c r="V589" s="36" t="s">
        <v>1069</v>
      </c>
      <c r="W589" s="36" t="s">
        <v>901</v>
      </c>
      <c r="X589" s="36" t="s">
        <v>1068</v>
      </c>
      <c r="Y589" s="38">
        <v>323</v>
      </c>
      <c r="Z589" s="36" t="s">
        <v>1084</v>
      </c>
      <c r="AA589" s="38">
        <v>21</v>
      </c>
      <c r="AB589" s="36" t="s">
        <v>1108</v>
      </c>
      <c r="AC589" s="38">
        <v>57</v>
      </c>
      <c r="AD589" s="36" t="s">
        <v>1065</v>
      </c>
      <c r="AE589" s="36" t="s">
        <v>6150</v>
      </c>
      <c r="AF589" s="36" t="s">
        <v>1064</v>
      </c>
      <c r="AG589" s="38">
        <v>50366</v>
      </c>
      <c r="AH589" s="38">
        <v>1390</v>
      </c>
      <c r="AI589" s="36" t="s">
        <v>4583</v>
      </c>
      <c r="AJ589" s="38"/>
      <c r="AK589" s="36"/>
      <c r="AL589" s="36" t="s">
        <v>6149</v>
      </c>
      <c r="AM589" s="36" t="s">
        <v>6148</v>
      </c>
      <c r="AN589" s="38">
        <v>52</v>
      </c>
      <c r="AO589" s="36" t="s">
        <v>1062</v>
      </c>
      <c r="AP589" s="36" t="s">
        <v>1707</v>
      </c>
      <c r="AQ589" s="36" t="s">
        <v>1706</v>
      </c>
      <c r="AR589" s="36" t="s">
        <v>1075</v>
      </c>
      <c r="AS589" s="38">
        <v>1885</v>
      </c>
      <c r="AT589" s="36" t="s">
        <v>1711</v>
      </c>
      <c r="AU589" s="42">
        <v>10</v>
      </c>
      <c r="AV589" s="44">
        <v>100</v>
      </c>
      <c r="AW589" s="42">
        <v>10</v>
      </c>
      <c r="AX589" s="36" t="s">
        <v>1079</v>
      </c>
      <c r="AY589" s="42">
        <v>4</v>
      </c>
      <c r="AZ589" s="43">
        <v>40</v>
      </c>
      <c r="BA589" s="38"/>
      <c r="BB589" s="36"/>
      <c r="BC589" s="36"/>
    </row>
    <row r="590" spans="1:55" ht="15" customHeight="1">
      <c r="A590" s="38">
        <v>128864</v>
      </c>
      <c r="B590" s="37" t="s">
        <v>1073</v>
      </c>
      <c r="C590" s="39">
        <v>45355</v>
      </c>
      <c r="D590" s="39">
        <v>45356.461307870399</v>
      </c>
      <c r="E590" s="36" t="s">
        <v>6147</v>
      </c>
      <c r="F590" s="38">
        <v>13218</v>
      </c>
      <c r="G590" s="36" t="s">
        <v>2724</v>
      </c>
      <c r="H590" s="40">
        <v>1</v>
      </c>
      <c r="I590" s="36"/>
      <c r="J590" s="40">
        <v>11.9</v>
      </c>
      <c r="K590" s="41">
        <v>11.9</v>
      </c>
      <c r="L590" s="41">
        <v>0</v>
      </c>
      <c r="M590" s="41">
        <v>0</v>
      </c>
      <c r="N590" s="40">
        <v>1</v>
      </c>
      <c r="O590" s="36" t="s">
        <v>1079</v>
      </c>
      <c r="P590" s="40">
        <v>1</v>
      </c>
      <c r="Q590" s="41">
        <v>11.9</v>
      </c>
      <c r="R590" s="42">
        <v>0</v>
      </c>
      <c r="S590" s="43">
        <v>0</v>
      </c>
      <c r="T590" s="40"/>
      <c r="U590" s="38">
        <v>549</v>
      </c>
      <c r="V590" s="36" t="s">
        <v>1069</v>
      </c>
      <c r="W590" s="36" t="s">
        <v>901</v>
      </c>
      <c r="X590" s="36" t="s">
        <v>1068</v>
      </c>
      <c r="Y590" s="38">
        <v>451</v>
      </c>
      <c r="Z590" s="36" t="s">
        <v>1195</v>
      </c>
      <c r="AA590" s="38">
        <v>21</v>
      </c>
      <c r="AB590" s="36" t="s">
        <v>1108</v>
      </c>
      <c r="AC590" s="38">
        <v>57</v>
      </c>
      <c r="AD590" s="36" t="s">
        <v>1065</v>
      </c>
      <c r="AE590" s="36"/>
      <c r="AF590" s="36" t="s">
        <v>1064</v>
      </c>
      <c r="AG590" s="38">
        <v>50365</v>
      </c>
      <c r="AH590" s="38">
        <v>1362</v>
      </c>
      <c r="AI590" s="36" t="s">
        <v>1188</v>
      </c>
      <c r="AJ590" s="38"/>
      <c r="AK590" s="36"/>
      <c r="AL590" s="36" t="s">
        <v>5313</v>
      </c>
      <c r="AM590" s="36" t="s">
        <v>6145</v>
      </c>
      <c r="AN590" s="38">
        <v>52</v>
      </c>
      <c r="AO590" s="36" t="s">
        <v>1062</v>
      </c>
      <c r="AP590" s="36" t="s">
        <v>1116</v>
      </c>
      <c r="AQ590" s="36" t="s">
        <v>1060</v>
      </c>
      <c r="AR590" s="36" t="s">
        <v>1075</v>
      </c>
      <c r="AS590" s="38">
        <v>13218</v>
      </c>
      <c r="AT590" s="36" t="s">
        <v>2724</v>
      </c>
      <c r="AU590" s="42">
        <v>1</v>
      </c>
      <c r="AV590" s="44">
        <v>100</v>
      </c>
      <c r="AW590" s="42">
        <v>1</v>
      </c>
      <c r="AX590" s="36" t="s">
        <v>1079</v>
      </c>
      <c r="AY590" s="42">
        <v>11.9</v>
      </c>
      <c r="AZ590" s="43">
        <v>11.9</v>
      </c>
      <c r="BA590" s="38"/>
      <c r="BB590" s="36"/>
      <c r="BC590" s="36"/>
    </row>
    <row r="591" spans="1:55" ht="15" customHeight="1">
      <c r="A591" s="38">
        <v>128863</v>
      </c>
      <c r="B591" s="37" t="s">
        <v>1073</v>
      </c>
      <c r="C591" s="39">
        <v>45355</v>
      </c>
      <c r="D591" s="39">
        <v>45356.4612962963</v>
      </c>
      <c r="E591" s="36" t="s">
        <v>6147</v>
      </c>
      <c r="F591" s="38">
        <v>13125</v>
      </c>
      <c r="G591" s="36" t="s">
        <v>1745</v>
      </c>
      <c r="H591" s="40">
        <v>1</v>
      </c>
      <c r="I591" s="36"/>
      <c r="J591" s="40">
        <v>8.9</v>
      </c>
      <c r="K591" s="41">
        <v>8.9</v>
      </c>
      <c r="L591" s="41">
        <v>0</v>
      </c>
      <c r="M591" s="41">
        <v>0</v>
      </c>
      <c r="N591" s="40">
        <v>1</v>
      </c>
      <c r="O591" s="36" t="s">
        <v>1079</v>
      </c>
      <c r="P591" s="40">
        <v>1</v>
      </c>
      <c r="Q591" s="41">
        <v>8.9</v>
      </c>
      <c r="R591" s="42">
        <v>0</v>
      </c>
      <c r="S591" s="43">
        <v>0</v>
      </c>
      <c r="T591" s="40"/>
      <c r="U591" s="38">
        <v>549</v>
      </c>
      <c r="V591" s="36" t="s">
        <v>1069</v>
      </c>
      <c r="W591" s="36" t="s">
        <v>901</v>
      </c>
      <c r="X591" s="36" t="s">
        <v>1068</v>
      </c>
      <c r="Y591" s="38">
        <v>451</v>
      </c>
      <c r="Z591" s="36" t="s">
        <v>1195</v>
      </c>
      <c r="AA591" s="38">
        <v>21</v>
      </c>
      <c r="AB591" s="36" t="s">
        <v>1108</v>
      </c>
      <c r="AC591" s="38">
        <v>57</v>
      </c>
      <c r="AD591" s="36" t="s">
        <v>1065</v>
      </c>
      <c r="AE591" s="36"/>
      <c r="AF591" s="36" t="s">
        <v>1064</v>
      </c>
      <c r="AG591" s="38">
        <v>50365</v>
      </c>
      <c r="AH591" s="38">
        <v>1362</v>
      </c>
      <c r="AI591" s="36" t="s">
        <v>1188</v>
      </c>
      <c r="AJ591" s="38"/>
      <c r="AK591" s="36"/>
      <c r="AL591" s="36" t="s">
        <v>5313</v>
      </c>
      <c r="AM591" s="36" t="s">
        <v>6145</v>
      </c>
      <c r="AN591" s="38">
        <v>52</v>
      </c>
      <c r="AO591" s="36" t="s">
        <v>1062</v>
      </c>
      <c r="AP591" s="36" t="s">
        <v>1116</v>
      </c>
      <c r="AQ591" s="36" t="s">
        <v>1060</v>
      </c>
      <c r="AR591" s="36" t="s">
        <v>1075</v>
      </c>
      <c r="AS591" s="38">
        <v>13125</v>
      </c>
      <c r="AT591" s="36" t="s">
        <v>1745</v>
      </c>
      <c r="AU591" s="42">
        <v>1</v>
      </c>
      <c r="AV591" s="44">
        <v>100</v>
      </c>
      <c r="AW591" s="42">
        <v>1</v>
      </c>
      <c r="AX591" s="36" t="s">
        <v>1079</v>
      </c>
      <c r="AY591" s="42">
        <v>8.9</v>
      </c>
      <c r="AZ591" s="43">
        <v>8.9</v>
      </c>
      <c r="BA591" s="38"/>
      <c r="BB591" s="36"/>
      <c r="BC591" s="36"/>
    </row>
    <row r="592" spans="1:55" ht="15" customHeight="1">
      <c r="A592" s="38">
        <v>128862</v>
      </c>
      <c r="B592" s="37" t="s">
        <v>1073</v>
      </c>
      <c r="C592" s="39">
        <v>45355</v>
      </c>
      <c r="D592" s="39">
        <v>45356.4612962963</v>
      </c>
      <c r="E592" s="36" t="s">
        <v>6147</v>
      </c>
      <c r="F592" s="38">
        <v>3338</v>
      </c>
      <c r="G592" s="36" t="s">
        <v>1286</v>
      </c>
      <c r="H592" s="40">
        <v>1</v>
      </c>
      <c r="I592" s="36"/>
      <c r="J592" s="40">
        <v>259.89999999999998</v>
      </c>
      <c r="K592" s="41">
        <v>259.89999999999998</v>
      </c>
      <c r="L592" s="41">
        <v>0</v>
      </c>
      <c r="M592" s="41">
        <v>0</v>
      </c>
      <c r="N592" s="40">
        <v>1</v>
      </c>
      <c r="O592" s="36" t="s">
        <v>1079</v>
      </c>
      <c r="P592" s="40">
        <v>1</v>
      </c>
      <c r="Q592" s="41">
        <v>259.89999999999998</v>
      </c>
      <c r="R592" s="42">
        <v>0</v>
      </c>
      <c r="S592" s="43">
        <v>0</v>
      </c>
      <c r="T592" s="40"/>
      <c r="U592" s="38">
        <v>549</v>
      </c>
      <c r="V592" s="36" t="s">
        <v>1069</v>
      </c>
      <c r="W592" s="36" t="s">
        <v>901</v>
      </c>
      <c r="X592" s="36" t="s">
        <v>1068</v>
      </c>
      <c r="Y592" s="38">
        <v>339</v>
      </c>
      <c r="Z592" s="36" t="s">
        <v>1109</v>
      </c>
      <c r="AA592" s="38">
        <v>21</v>
      </c>
      <c r="AB592" s="36" t="s">
        <v>1108</v>
      </c>
      <c r="AC592" s="38">
        <v>57</v>
      </c>
      <c r="AD592" s="36" t="s">
        <v>1065</v>
      </c>
      <c r="AE592" s="36" t="s">
        <v>6146</v>
      </c>
      <c r="AF592" s="36" t="s">
        <v>1064</v>
      </c>
      <c r="AG592" s="38">
        <v>50365</v>
      </c>
      <c r="AH592" s="38">
        <v>1362</v>
      </c>
      <c r="AI592" s="36" t="s">
        <v>1188</v>
      </c>
      <c r="AJ592" s="38"/>
      <c r="AK592" s="36"/>
      <c r="AL592" s="36" t="s">
        <v>5313</v>
      </c>
      <c r="AM592" s="36" t="s">
        <v>6145</v>
      </c>
      <c r="AN592" s="38">
        <v>52</v>
      </c>
      <c r="AO592" s="36" t="s">
        <v>1062</v>
      </c>
      <c r="AP592" s="36" t="s">
        <v>1116</v>
      </c>
      <c r="AQ592" s="36" t="s">
        <v>1060</v>
      </c>
      <c r="AR592" s="36" t="s">
        <v>1075</v>
      </c>
      <c r="AS592" s="38">
        <v>3338</v>
      </c>
      <c r="AT592" s="36" t="s">
        <v>1286</v>
      </c>
      <c r="AU592" s="42">
        <v>1</v>
      </c>
      <c r="AV592" s="44">
        <v>100</v>
      </c>
      <c r="AW592" s="42">
        <v>1</v>
      </c>
      <c r="AX592" s="36" t="s">
        <v>1079</v>
      </c>
      <c r="AY592" s="42">
        <v>259.89999999999998</v>
      </c>
      <c r="AZ592" s="43">
        <v>259.89999999999998</v>
      </c>
      <c r="BA592" s="38"/>
      <c r="BB592" s="36"/>
      <c r="BC592" s="36"/>
    </row>
    <row r="593" spans="1:55" ht="15" customHeight="1">
      <c r="A593" s="38">
        <v>128632</v>
      </c>
      <c r="B593" s="37" t="s">
        <v>1073</v>
      </c>
      <c r="C593" s="39">
        <v>45352</v>
      </c>
      <c r="D593" s="39">
        <v>45355.406863425902</v>
      </c>
      <c r="E593" s="36" t="s">
        <v>6144</v>
      </c>
      <c r="F593" s="38">
        <v>15563</v>
      </c>
      <c r="G593" s="36" t="s">
        <v>2519</v>
      </c>
      <c r="H593" s="40">
        <v>25</v>
      </c>
      <c r="I593" s="36"/>
      <c r="J593" s="40">
        <v>20.6</v>
      </c>
      <c r="K593" s="41">
        <v>515</v>
      </c>
      <c r="L593" s="41">
        <v>0</v>
      </c>
      <c r="M593" s="41">
        <v>0</v>
      </c>
      <c r="N593" s="40">
        <v>25</v>
      </c>
      <c r="O593" s="36" t="s">
        <v>1136</v>
      </c>
      <c r="P593" s="40">
        <v>25</v>
      </c>
      <c r="Q593" s="41">
        <v>515</v>
      </c>
      <c r="R593" s="42">
        <v>0</v>
      </c>
      <c r="S593" s="43">
        <v>0</v>
      </c>
      <c r="T593" s="40"/>
      <c r="U593" s="38">
        <v>549</v>
      </c>
      <c r="V593" s="36" t="s">
        <v>1069</v>
      </c>
      <c r="W593" s="36" t="s">
        <v>901</v>
      </c>
      <c r="X593" s="36" t="s">
        <v>1068</v>
      </c>
      <c r="Y593" s="38">
        <v>335</v>
      </c>
      <c r="Z593" s="36" t="s">
        <v>2518</v>
      </c>
      <c r="AA593" s="38">
        <v>21</v>
      </c>
      <c r="AB593" s="36" t="s">
        <v>1108</v>
      </c>
      <c r="AC593" s="38">
        <v>57</v>
      </c>
      <c r="AD593" s="36" t="s">
        <v>1065</v>
      </c>
      <c r="AE593" s="36" t="s">
        <v>5065</v>
      </c>
      <c r="AF593" s="36" t="s">
        <v>1064</v>
      </c>
      <c r="AG593" s="38">
        <v>50300</v>
      </c>
      <c r="AH593" s="38">
        <v>11512</v>
      </c>
      <c r="AI593" s="36" t="s">
        <v>4801</v>
      </c>
      <c r="AJ593" s="38"/>
      <c r="AK593" s="36"/>
      <c r="AL593" s="36" t="s">
        <v>6143</v>
      </c>
      <c r="AM593" s="36" t="s">
        <v>6142</v>
      </c>
      <c r="AN593" s="38">
        <v>52</v>
      </c>
      <c r="AO593" s="36" t="s">
        <v>1062</v>
      </c>
      <c r="AP593" s="36" t="s">
        <v>1707</v>
      </c>
      <c r="AQ593" s="36" t="s">
        <v>1706</v>
      </c>
      <c r="AR593" s="36" t="s">
        <v>1075</v>
      </c>
      <c r="AS593" s="38">
        <v>15563</v>
      </c>
      <c r="AT593" s="36" t="s">
        <v>2519</v>
      </c>
      <c r="AU593" s="42">
        <v>25</v>
      </c>
      <c r="AV593" s="44">
        <v>100</v>
      </c>
      <c r="AW593" s="42">
        <v>25</v>
      </c>
      <c r="AX593" s="36" t="s">
        <v>1136</v>
      </c>
      <c r="AY593" s="42">
        <v>20.6</v>
      </c>
      <c r="AZ593" s="43">
        <v>515</v>
      </c>
      <c r="BA593" s="38"/>
      <c r="BB593" s="36"/>
      <c r="BC593" s="36"/>
    </row>
    <row r="594" spans="1:55" ht="15" customHeight="1">
      <c r="A594" s="38">
        <v>128631</v>
      </c>
      <c r="B594" s="37" t="s">
        <v>1073</v>
      </c>
      <c r="C594" s="39">
        <v>45334</v>
      </c>
      <c r="D594" s="39">
        <v>45355.402453703697</v>
      </c>
      <c r="E594" s="36" t="s">
        <v>6140</v>
      </c>
      <c r="F594" s="38">
        <v>18742</v>
      </c>
      <c r="G594" s="36" t="s">
        <v>6141</v>
      </c>
      <c r="H594" s="40">
        <v>1</v>
      </c>
      <c r="I594" s="36"/>
      <c r="J594" s="40">
        <v>1100</v>
      </c>
      <c r="K594" s="41">
        <v>1100</v>
      </c>
      <c r="L594" s="41">
        <v>0</v>
      </c>
      <c r="M594" s="41">
        <v>0</v>
      </c>
      <c r="N594" s="40">
        <v>1</v>
      </c>
      <c r="O594" s="36" t="s">
        <v>1079</v>
      </c>
      <c r="P594" s="40">
        <v>1</v>
      </c>
      <c r="Q594" s="41">
        <v>1100</v>
      </c>
      <c r="R594" s="42">
        <v>0</v>
      </c>
      <c r="S594" s="43">
        <v>0</v>
      </c>
      <c r="T594" s="40"/>
      <c r="U594" s="38">
        <v>549</v>
      </c>
      <c r="V594" s="36" t="s">
        <v>1069</v>
      </c>
      <c r="W594" s="36" t="s">
        <v>901</v>
      </c>
      <c r="X594" s="36" t="s">
        <v>1068</v>
      </c>
      <c r="Y594" s="38">
        <v>323</v>
      </c>
      <c r="Z594" s="36" t="s">
        <v>1084</v>
      </c>
      <c r="AA594" s="38">
        <v>21</v>
      </c>
      <c r="AB594" s="36" t="s">
        <v>1108</v>
      </c>
      <c r="AC594" s="38">
        <v>57</v>
      </c>
      <c r="AD594" s="36" t="s">
        <v>1065</v>
      </c>
      <c r="AE594" s="36"/>
      <c r="AF594" s="36" t="s">
        <v>1064</v>
      </c>
      <c r="AG594" s="38">
        <v>50297</v>
      </c>
      <c r="AH594" s="38">
        <v>9789</v>
      </c>
      <c r="AI594" s="36" t="s">
        <v>3676</v>
      </c>
      <c r="AJ594" s="38"/>
      <c r="AK594" s="36"/>
      <c r="AL594" s="36" t="s">
        <v>6138</v>
      </c>
      <c r="AM594" s="36" t="s">
        <v>6137</v>
      </c>
      <c r="AN594" s="38">
        <v>52</v>
      </c>
      <c r="AO594" s="36" t="s">
        <v>1062</v>
      </c>
      <c r="AP594" s="36" t="s">
        <v>4416</v>
      </c>
      <c r="AQ594" s="36" t="s">
        <v>4330</v>
      </c>
      <c r="AR594" s="36" t="s">
        <v>1075</v>
      </c>
      <c r="AS594" s="38">
        <v>18742</v>
      </c>
      <c r="AT594" s="36" t="s">
        <v>6141</v>
      </c>
      <c r="AU594" s="42">
        <v>1</v>
      </c>
      <c r="AV594" s="44">
        <v>100</v>
      </c>
      <c r="AW594" s="42">
        <v>1</v>
      </c>
      <c r="AX594" s="36" t="s">
        <v>1079</v>
      </c>
      <c r="AY594" s="42">
        <v>1100</v>
      </c>
      <c r="AZ594" s="43">
        <v>1100</v>
      </c>
      <c r="BA594" s="38"/>
      <c r="BB594" s="36"/>
      <c r="BC594" s="36"/>
    </row>
    <row r="595" spans="1:55" ht="15" customHeight="1">
      <c r="A595" s="38">
        <v>128630</v>
      </c>
      <c r="B595" s="37" t="s">
        <v>1073</v>
      </c>
      <c r="C595" s="39">
        <v>45334</v>
      </c>
      <c r="D595" s="39">
        <v>45355.402442129598</v>
      </c>
      <c r="E595" s="36" t="s">
        <v>6140</v>
      </c>
      <c r="F595" s="38">
        <v>18741</v>
      </c>
      <c r="G595" s="36" t="s">
        <v>6136</v>
      </c>
      <c r="H595" s="40">
        <v>2</v>
      </c>
      <c r="I595" s="36"/>
      <c r="J595" s="40">
        <v>6600</v>
      </c>
      <c r="K595" s="41">
        <v>13200</v>
      </c>
      <c r="L595" s="41">
        <v>0</v>
      </c>
      <c r="M595" s="41">
        <v>0</v>
      </c>
      <c r="N595" s="40">
        <v>2</v>
      </c>
      <c r="O595" s="36" t="s">
        <v>1079</v>
      </c>
      <c r="P595" s="40">
        <v>2</v>
      </c>
      <c r="Q595" s="41">
        <v>13200</v>
      </c>
      <c r="R595" s="42">
        <v>0</v>
      </c>
      <c r="S595" s="43">
        <v>0</v>
      </c>
      <c r="T595" s="40"/>
      <c r="U595" s="38">
        <v>549</v>
      </c>
      <c r="V595" s="36" t="s">
        <v>1069</v>
      </c>
      <c r="W595" s="36" t="s">
        <v>901</v>
      </c>
      <c r="X595" s="36" t="s">
        <v>1068</v>
      </c>
      <c r="Y595" s="38">
        <v>378</v>
      </c>
      <c r="Z595" s="36" t="s">
        <v>1473</v>
      </c>
      <c r="AA595" s="38">
        <v>21</v>
      </c>
      <c r="AB595" s="36" t="s">
        <v>1108</v>
      </c>
      <c r="AC595" s="38">
        <v>57</v>
      </c>
      <c r="AD595" s="36" t="s">
        <v>1065</v>
      </c>
      <c r="AE595" s="36" t="s">
        <v>6139</v>
      </c>
      <c r="AF595" s="36" t="s">
        <v>1064</v>
      </c>
      <c r="AG595" s="38">
        <v>50297</v>
      </c>
      <c r="AH595" s="38">
        <v>9789</v>
      </c>
      <c r="AI595" s="36" t="s">
        <v>3676</v>
      </c>
      <c r="AJ595" s="38"/>
      <c r="AK595" s="36"/>
      <c r="AL595" s="36" t="s">
        <v>6138</v>
      </c>
      <c r="AM595" s="36" t="s">
        <v>6137</v>
      </c>
      <c r="AN595" s="38">
        <v>52</v>
      </c>
      <c r="AO595" s="36" t="s">
        <v>1062</v>
      </c>
      <c r="AP595" s="36" t="s">
        <v>4416</v>
      </c>
      <c r="AQ595" s="36" t="s">
        <v>4330</v>
      </c>
      <c r="AR595" s="36" t="s">
        <v>1075</v>
      </c>
      <c r="AS595" s="38">
        <v>18741</v>
      </c>
      <c r="AT595" s="36" t="s">
        <v>6136</v>
      </c>
      <c r="AU595" s="42">
        <v>2</v>
      </c>
      <c r="AV595" s="44">
        <v>100</v>
      </c>
      <c r="AW595" s="42">
        <v>2</v>
      </c>
      <c r="AX595" s="36" t="s">
        <v>1079</v>
      </c>
      <c r="AY595" s="42">
        <v>6600</v>
      </c>
      <c r="AZ595" s="43">
        <v>13200</v>
      </c>
      <c r="BA595" s="38"/>
      <c r="BB595" s="36"/>
      <c r="BC595" s="36"/>
    </row>
    <row r="596" spans="1:55" ht="15" customHeight="1">
      <c r="A596" s="38">
        <v>128540</v>
      </c>
      <c r="B596" s="37" t="s">
        <v>1073</v>
      </c>
      <c r="C596" s="39">
        <v>45350</v>
      </c>
      <c r="D596" s="39">
        <v>45352.662314814799</v>
      </c>
      <c r="E596" s="36" t="s">
        <v>3324</v>
      </c>
      <c r="F596" s="38">
        <v>18904</v>
      </c>
      <c r="G596" s="36" t="s">
        <v>6132</v>
      </c>
      <c r="H596" s="40">
        <v>1</v>
      </c>
      <c r="I596" s="36"/>
      <c r="J596" s="40">
        <v>3300</v>
      </c>
      <c r="K596" s="41">
        <v>3300</v>
      </c>
      <c r="L596" s="41">
        <v>0</v>
      </c>
      <c r="M596" s="41">
        <v>0</v>
      </c>
      <c r="N596" s="40">
        <v>1</v>
      </c>
      <c r="O596" s="36" t="s">
        <v>1079</v>
      </c>
      <c r="P596" s="40">
        <v>1</v>
      </c>
      <c r="Q596" s="41">
        <v>3300</v>
      </c>
      <c r="R596" s="42">
        <v>0</v>
      </c>
      <c r="S596" s="43">
        <v>0</v>
      </c>
      <c r="T596" s="40"/>
      <c r="U596" s="38">
        <v>549</v>
      </c>
      <c r="V596" s="36" t="s">
        <v>1069</v>
      </c>
      <c r="W596" s="36" t="s">
        <v>901</v>
      </c>
      <c r="X596" s="36" t="s">
        <v>1068</v>
      </c>
      <c r="Y596" s="38">
        <v>414</v>
      </c>
      <c r="Z596" s="36" t="s">
        <v>1256</v>
      </c>
      <c r="AA596" s="38">
        <v>21</v>
      </c>
      <c r="AB596" s="36" t="s">
        <v>1108</v>
      </c>
      <c r="AC596" s="38">
        <v>57</v>
      </c>
      <c r="AD596" s="36" t="s">
        <v>1065</v>
      </c>
      <c r="AE596" s="36"/>
      <c r="AF596" s="36" t="s">
        <v>1064</v>
      </c>
      <c r="AG596" s="38">
        <v>50288</v>
      </c>
      <c r="AH596" s="38">
        <v>14039</v>
      </c>
      <c r="AI596" s="36" t="s">
        <v>6135</v>
      </c>
      <c r="AJ596" s="38"/>
      <c r="AK596" s="36"/>
      <c r="AL596" s="36" t="s">
        <v>6134</v>
      </c>
      <c r="AM596" s="36" t="s">
        <v>6133</v>
      </c>
      <c r="AN596" s="38">
        <v>52</v>
      </c>
      <c r="AO596" s="36" t="s">
        <v>1062</v>
      </c>
      <c r="AP596" s="36" t="s">
        <v>4331</v>
      </c>
      <c r="AQ596" s="36" t="s">
        <v>4330</v>
      </c>
      <c r="AR596" s="36" t="s">
        <v>1320</v>
      </c>
      <c r="AS596" s="38">
        <v>18904</v>
      </c>
      <c r="AT596" s="36" t="s">
        <v>6132</v>
      </c>
      <c r="AU596" s="42">
        <v>1</v>
      </c>
      <c r="AV596" s="44">
        <v>100</v>
      </c>
      <c r="AW596" s="42">
        <v>1</v>
      </c>
      <c r="AX596" s="36" t="s">
        <v>1079</v>
      </c>
      <c r="AY596" s="42">
        <v>3300</v>
      </c>
      <c r="AZ596" s="43">
        <v>3300</v>
      </c>
      <c r="BA596" s="38"/>
      <c r="BB596" s="36"/>
      <c r="BC596" s="36"/>
    </row>
    <row r="597" spans="1:55" ht="15" customHeight="1">
      <c r="A597" s="38">
        <v>128493</v>
      </c>
      <c r="B597" s="37" t="s">
        <v>1073</v>
      </c>
      <c r="C597" s="39">
        <v>45330</v>
      </c>
      <c r="D597" s="39">
        <v>45352.630983796298</v>
      </c>
      <c r="E597" s="36" t="s">
        <v>6129</v>
      </c>
      <c r="F597" s="38">
        <v>18831</v>
      </c>
      <c r="G597" s="36" t="s">
        <v>6130</v>
      </c>
      <c r="H597" s="40">
        <v>1</v>
      </c>
      <c r="I597" s="36"/>
      <c r="J597" s="40">
        <v>312</v>
      </c>
      <c r="K597" s="41">
        <v>312</v>
      </c>
      <c r="L597" s="41">
        <v>0</v>
      </c>
      <c r="M597" s="41">
        <v>0</v>
      </c>
      <c r="N597" s="40">
        <v>1</v>
      </c>
      <c r="O597" s="36" t="s">
        <v>1079</v>
      </c>
      <c r="P597" s="40">
        <v>1</v>
      </c>
      <c r="Q597" s="41">
        <v>312</v>
      </c>
      <c r="R597" s="42">
        <v>0</v>
      </c>
      <c r="S597" s="43">
        <v>0</v>
      </c>
      <c r="T597" s="40"/>
      <c r="U597" s="38">
        <v>549</v>
      </c>
      <c r="V597" s="36" t="s">
        <v>1069</v>
      </c>
      <c r="W597" s="36" t="s">
        <v>901</v>
      </c>
      <c r="X597" s="36" t="s">
        <v>1068</v>
      </c>
      <c r="Y597" s="38">
        <v>426</v>
      </c>
      <c r="Z597" s="36" t="s">
        <v>1078</v>
      </c>
      <c r="AA597" s="38">
        <v>21</v>
      </c>
      <c r="AB597" s="36" t="s">
        <v>1108</v>
      </c>
      <c r="AC597" s="38">
        <v>57</v>
      </c>
      <c r="AD597" s="36" t="s">
        <v>1065</v>
      </c>
      <c r="AE597" s="36" t="s">
        <v>6131</v>
      </c>
      <c r="AF597" s="36" t="s">
        <v>1064</v>
      </c>
      <c r="AG597" s="38">
        <v>50282</v>
      </c>
      <c r="AH597" s="38">
        <v>696</v>
      </c>
      <c r="AI597" s="36" t="s">
        <v>2400</v>
      </c>
      <c r="AJ597" s="38"/>
      <c r="AK597" s="36"/>
      <c r="AL597" s="36" t="s">
        <v>6127</v>
      </c>
      <c r="AM597" s="36" t="s">
        <v>6126</v>
      </c>
      <c r="AN597" s="38">
        <v>52</v>
      </c>
      <c r="AO597" s="36" t="s">
        <v>1062</v>
      </c>
      <c r="AP597" s="36" t="s">
        <v>3509</v>
      </c>
      <c r="AQ597" s="36" t="s">
        <v>3508</v>
      </c>
      <c r="AR597" s="36" t="s">
        <v>1075</v>
      </c>
      <c r="AS597" s="38">
        <v>18831</v>
      </c>
      <c r="AT597" s="36" t="s">
        <v>6130</v>
      </c>
      <c r="AU597" s="42">
        <v>1</v>
      </c>
      <c r="AV597" s="44">
        <v>100</v>
      </c>
      <c r="AW597" s="42">
        <v>1</v>
      </c>
      <c r="AX597" s="36" t="s">
        <v>1079</v>
      </c>
      <c r="AY597" s="42">
        <v>312</v>
      </c>
      <c r="AZ597" s="43">
        <v>312</v>
      </c>
      <c r="BA597" s="38"/>
      <c r="BB597" s="36"/>
      <c r="BC597" s="36"/>
    </row>
    <row r="598" spans="1:55" ht="15" customHeight="1">
      <c r="A598" s="38">
        <v>128492</v>
      </c>
      <c r="B598" s="37" t="s">
        <v>1073</v>
      </c>
      <c r="C598" s="39">
        <v>45330</v>
      </c>
      <c r="D598" s="39">
        <v>45352.630972222199</v>
      </c>
      <c r="E598" s="36" t="s">
        <v>6129</v>
      </c>
      <c r="F598" s="38">
        <v>14899</v>
      </c>
      <c r="G598" s="36" t="s">
        <v>6125</v>
      </c>
      <c r="H598" s="40">
        <v>3</v>
      </c>
      <c r="I598" s="36"/>
      <c r="J598" s="40">
        <v>288</v>
      </c>
      <c r="K598" s="41">
        <v>864</v>
      </c>
      <c r="L598" s="41">
        <v>0</v>
      </c>
      <c r="M598" s="41">
        <v>0</v>
      </c>
      <c r="N598" s="40">
        <v>3</v>
      </c>
      <c r="O598" s="36" t="s">
        <v>1079</v>
      </c>
      <c r="P598" s="40">
        <v>3</v>
      </c>
      <c r="Q598" s="41">
        <v>864</v>
      </c>
      <c r="R598" s="42">
        <v>0</v>
      </c>
      <c r="S598" s="43">
        <v>0</v>
      </c>
      <c r="T598" s="40"/>
      <c r="U598" s="38">
        <v>549</v>
      </c>
      <c r="V598" s="36" t="s">
        <v>1069</v>
      </c>
      <c r="W598" s="36" t="s">
        <v>901</v>
      </c>
      <c r="X598" s="36" t="s">
        <v>1068</v>
      </c>
      <c r="Y598" s="38">
        <v>309</v>
      </c>
      <c r="Z598" s="36" t="s">
        <v>4374</v>
      </c>
      <c r="AA598" s="38">
        <v>21</v>
      </c>
      <c r="AB598" s="36" t="s">
        <v>1108</v>
      </c>
      <c r="AC598" s="38">
        <v>57</v>
      </c>
      <c r="AD598" s="36" t="s">
        <v>1065</v>
      </c>
      <c r="AE598" s="36" t="s">
        <v>6128</v>
      </c>
      <c r="AF598" s="36" t="s">
        <v>1064</v>
      </c>
      <c r="AG598" s="38">
        <v>50282</v>
      </c>
      <c r="AH598" s="38">
        <v>696</v>
      </c>
      <c r="AI598" s="36" t="s">
        <v>2400</v>
      </c>
      <c r="AJ598" s="38"/>
      <c r="AK598" s="36"/>
      <c r="AL598" s="36" t="s">
        <v>6127</v>
      </c>
      <c r="AM598" s="36" t="s">
        <v>6126</v>
      </c>
      <c r="AN598" s="38">
        <v>52</v>
      </c>
      <c r="AO598" s="36" t="s">
        <v>1062</v>
      </c>
      <c r="AP598" s="36" t="s">
        <v>3509</v>
      </c>
      <c r="AQ598" s="36" t="s">
        <v>3508</v>
      </c>
      <c r="AR598" s="36" t="s">
        <v>1075</v>
      </c>
      <c r="AS598" s="38">
        <v>14899</v>
      </c>
      <c r="AT598" s="36" t="s">
        <v>6125</v>
      </c>
      <c r="AU598" s="42">
        <v>3</v>
      </c>
      <c r="AV598" s="44">
        <v>100</v>
      </c>
      <c r="AW598" s="42">
        <v>3</v>
      </c>
      <c r="AX598" s="36" t="s">
        <v>1079</v>
      </c>
      <c r="AY598" s="42">
        <v>288</v>
      </c>
      <c r="AZ598" s="43">
        <v>864</v>
      </c>
      <c r="BA598" s="38"/>
      <c r="BB598" s="36"/>
      <c r="BC598" s="36"/>
    </row>
    <row r="599" spans="1:55" ht="15" customHeight="1">
      <c r="A599" s="38">
        <v>128355</v>
      </c>
      <c r="B599" s="37" t="s">
        <v>1073</v>
      </c>
      <c r="C599" s="39">
        <v>45351</v>
      </c>
      <c r="D599" s="39">
        <v>45352.495740740698</v>
      </c>
      <c r="E599" s="36" t="s">
        <v>6124</v>
      </c>
      <c r="F599" s="38">
        <v>9595</v>
      </c>
      <c r="G599" s="36" t="s">
        <v>4400</v>
      </c>
      <c r="H599" s="40">
        <v>2</v>
      </c>
      <c r="I599" s="36"/>
      <c r="J599" s="40">
        <v>5.45</v>
      </c>
      <c r="K599" s="41">
        <v>10.9</v>
      </c>
      <c r="L599" s="41">
        <v>0</v>
      </c>
      <c r="M599" s="41">
        <v>0</v>
      </c>
      <c r="N599" s="40">
        <v>2</v>
      </c>
      <c r="O599" s="36" t="s">
        <v>1079</v>
      </c>
      <c r="P599" s="40">
        <v>2</v>
      </c>
      <c r="Q599" s="41">
        <v>10.9</v>
      </c>
      <c r="R599" s="42">
        <v>0</v>
      </c>
      <c r="S599" s="43">
        <v>0</v>
      </c>
      <c r="T599" s="40"/>
      <c r="U599" s="38">
        <v>549</v>
      </c>
      <c r="V599" s="36" t="s">
        <v>1069</v>
      </c>
      <c r="W599" s="36" t="s">
        <v>901</v>
      </c>
      <c r="X599" s="36" t="s">
        <v>1068</v>
      </c>
      <c r="Y599" s="38">
        <v>323</v>
      </c>
      <c r="Z599" s="36" t="s">
        <v>1084</v>
      </c>
      <c r="AA599" s="38">
        <v>21</v>
      </c>
      <c r="AB599" s="36" t="s">
        <v>1108</v>
      </c>
      <c r="AC599" s="38">
        <v>57</v>
      </c>
      <c r="AD599" s="36" t="s">
        <v>1065</v>
      </c>
      <c r="AE599" s="36" t="s">
        <v>6123</v>
      </c>
      <c r="AF599" s="36" t="s">
        <v>1064</v>
      </c>
      <c r="AG599" s="38">
        <v>50272</v>
      </c>
      <c r="AH599" s="38">
        <v>1437</v>
      </c>
      <c r="AI599" s="36" t="s">
        <v>2167</v>
      </c>
      <c r="AJ599" s="38"/>
      <c r="AK599" s="36"/>
      <c r="AL599" s="36" t="s">
        <v>6122</v>
      </c>
      <c r="AM599" s="36" t="s">
        <v>6121</v>
      </c>
      <c r="AN599" s="38">
        <v>52</v>
      </c>
      <c r="AO599" s="36" t="s">
        <v>1062</v>
      </c>
      <c r="AP599" s="36" t="s">
        <v>1116</v>
      </c>
      <c r="AQ599" s="36" t="s">
        <v>1060</v>
      </c>
      <c r="AR599" s="36" t="s">
        <v>1075</v>
      </c>
      <c r="AS599" s="38">
        <v>9595</v>
      </c>
      <c r="AT599" s="36" t="s">
        <v>4400</v>
      </c>
      <c r="AU599" s="42">
        <v>2</v>
      </c>
      <c r="AV599" s="44">
        <v>100</v>
      </c>
      <c r="AW599" s="42">
        <v>2</v>
      </c>
      <c r="AX599" s="36" t="s">
        <v>1079</v>
      </c>
      <c r="AY599" s="42">
        <v>5.45</v>
      </c>
      <c r="AZ599" s="43">
        <v>10.9</v>
      </c>
      <c r="BA599" s="38"/>
      <c r="BB599" s="36"/>
      <c r="BC599" s="36"/>
    </row>
    <row r="600" spans="1:55" ht="15" customHeight="1">
      <c r="A600" s="38">
        <v>128351</v>
      </c>
      <c r="B600" s="37" t="s">
        <v>1073</v>
      </c>
      <c r="C600" s="39">
        <v>45351</v>
      </c>
      <c r="D600" s="39">
        <v>45352.493333333303</v>
      </c>
      <c r="E600" s="36" t="s">
        <v>469</v>
      </c>
      <c r="F600" s="38">
        <v>10332</v>
      </c>
      <c r="G600" s="36" t="s">
        <v>6117</v>
      </c>
      <c r="H600" s="40">
        <v>1</v>
      </c>
      <c r="I600" s="36"/>
      <c r="J600" s="40">
        <v>280</v>
      </c>
      <c r="K600" s="41">
        <v>280</v>
      </c>
      <c r="L600" s="41">
        <v>0</v>
      </c>
      <c r="M600" s="41">
        <v>0</v>
      </c>
      <c r="N600" s="40">
        <v>1</v>
      </c>
      <c r="O600" s="36" t="s">
        <v>1079</v>
      </c>
      <c r="P600" s="40">
        <v>1</v>
      </c>
      <c r="Q600" s="41">
        <v>280</v>
      </c>
      <c r="R600" s="42">
        <v>0</v>
      </c>
      <c r="S600" s="43">
        <v>0</v>
      </c>
      <c r="T600" s="40"/>
      <c r="U600" s="38">
        <v>549</v>
      </c>
      <c r="V600" s="36" t="s">
        <v>1069</v>
      </c>
      <c r="W600" s="36" t="s">
        <v>901</v>
      </c>
      <c r="X600" s="36" t="s">
        <v>1068</v>
      </c>
      <c r="Y600" s="38">
        <v>414</v>
      </c>
      <c r="Z600" s="36" t="s">
        <v>1256</v>
      </c>
      <c r="AA600" s="38">
        <v>21</v>
      </c>
      <c r="AB600" s="36" t="s">
        <v>1108</v>
      </c>
      <c r="AC600" s="38">
        <v>57</v>
      </c>
      <c r="AD600" s="36" t="s">
        <v>1065</v>
      </c>
      <c r="AE600" s="36" t="s">
        <v>6120</v>
      </c>
      <c r="AF600" s="36" t="s">
        <v>1064</v>
      </c>
      <c r="AG600" s="38">
        <v>50271</v>
      </c>
      <c r="AH600" s="38">
        <v>13079</v>
      </c>
      <c r="AI600" s="36" t="s">
        <v>5258</v>
      </c>
      <c r="AJ600" s="38"/>
      <c r="AK600" s="36"/>
      <c r="AL600" s="36" t="s">
        <v>6119</v>
      </c>
      <c r="AM600" s="36" t="s">
        <v>6118</v>
      </c>
      <c r="AN600" s="38">
        <v>52</v>
      </c>
      <c r="AO600" s="36" t="s">
        <v>1062</v>
      </c>
      <c r="AP600" s="36" t="s">
        <v>4331</v>
      </c>
      <c r="AQ600" s="36" t="s">
        <v>4330</v>
      </c>
      <c r="AR600" s="36" t="s">
        <v>1320</v>
      </c>
      <c r="AS600" s="38">
        <v>10332</v>
      </c>
      <c r="AT600" s="36" t="s">
        <v>6117</v>
      </c>
      <c r="AU600" s="42">
        <v>1</v>
      </c>
      <c r="AV600" s="44">
        <v>100</v>
      </c>
      <c r="AW600" s="42">
        <v>1</v>
      </c>
      <c r="AX600" s="36" t="s">
        <v>1079</v>
      </c>
      <c r="AY600" s="42">
        <v>280</v>
      </c>
      <c r="AZ600" s="43">
        <v>280</v>
      </c>
      <c r="BA600" s="38"/>
      <c r="BB600" s="36"/>
      <c r="BC600" s="36"/>
    </row>
    <row r="601" spans="1:55" ht="15" customHeight="1">
      <c r="A601" s="38">
        <v>128334</v>
      </c>
      <c r="B601" s="37" t="s">
        <v>1073</v>
      </c>
      <c r="C601" s="39">
        <v>45350</v>
      </c>
      <c r="D601" s="39">
        <v>45352.485196759299</v>
      </c>
      <c r="E601" s="36" t="s">
        <v>6116</v>
      </c>
      <c r="F601" s="38">
        <v>2837</v>
      </c>
      <c r="G601" s="36" t="s">
        <v>5924</v>
      </c>
      <c r="H601" s="40">
        <v>1</v>
      </c>
      <c r="I601" s="36"/>
      <c r="J601" s="40">
        <v>114.9</v>
      </c>
      <c r="K601" s="41">
        <v>114.9</v>
      </c>
      <c r="L601" s="41">
        <v>0</v>
      </c>
      <c r="M601" s="41">
        <v>0</v>
      </c>
      <c r="N601" s="40">
        <v>1</v>
      </c>
      <c r="O601" s="36" t="s">
        <v>1079</v>
      </c>
      <c r="P601" s="40">
        <v>1</v>
      </c>
      <c r="Q601" s="41">
        <v>114.9</v>
      </c>
      <c r="R601" s="42">
        <v>0</v>
      </c>
      <c r="S601" s="43">
        <v>0</v>
      </c>
      <c r="T601" s="40"/>
      <c r="U601" s="38">
        <v>549</v>
      </c>
      <c r="V601" s="36" t="s">
        <v>1069</v>
      </c>
      <c r="W601" s="36" t="s">
        <v>901</v>
      </c>
      <c r="X601" s="36" t="s">
        <v>1068</v>
      </c>
      <c r="Y601" s="38">
        <v>329</v>
      </c>
      <c r="Z601" s="36" t="s">
        <v>1238</v>
      </c>
      <c r="AA601" s="38">
        <v>9</v>
      </c>
      <c r="AB601" s="36" t="s">
        <v>1122</v>
      </c>
      <c r="AC601" s="38">
        <v>41</v>
      </c>
      <c r="AD601" s="36" t="s">
        <v>3222</v>
      </c>
      <c r="AE601" s="36" t="s">
        <v>6115</v>
      </c>
      <c r="AF601" s="36" t="s">
        <v>1064</v>
      </c>
      <c r="AG601" s="38">
        <v>50270</v>
      </c>
      <c r="AH601" s="38">
        <v>1546</v>
      </c>
      <c r="AI601" s="36" t="s">
        <v>5679</v>
      </c>
      <c r="AJ601" s="38"/>
      <c r="AK601" s="36"/>
      <c r="AL601" s="36" t="s">
        <v>6114</v>
      </c>
      <c r="AM601" s="36" t="s">
        <v>6113</v>
      </c>
      <c r="AN601" s="38">
        <v>52</v>
      </c>
      <c r="AO601" s="36" t="s">
        <v>1062</v>
      </c>
      <c r="AP601" s="36" t="s">
        <v>1262</v>
      </c>
      <c r="AQ601" s="36" t="s">
        <v>1261</v>
      </c>
      <c r="AR601" s="36" t="s">
        <v>1260</v>
      </c>
      <c r="AS601" s="38">
        <v>2837</v>
      </c>
      <c r="AT601" s="36" t="s">
        <v>5924</v>
      </c>
      <c r="AU601" s="42">
        <v>1</v>
      </c>
      <c r="AV601" s="44">
        <v>100</v>
      </c>
      <c r="AW601" s="42">
        <v>1</v>
      </c>
      <c r="AX601" s="36" t="s">
        <v>1079</v>
      </c>
      <c r="AY601" s="42">
        <v>114.9</v>
      </c>
      <c r="AZ601" s="43">
        <v>114.9</v>
      </c>
      <c r="BA601" s="38"/>
      <c r="BB601" s="36"/>
      <c r="BC601" s="36"/>
    </row>
    <row r="602" spans="1:55" ht="15" customHeight="1">
      <c r="A602" s="38">
        <v>128332</v>
      </c>
      <c r="B602" s="37" t="s">
        <v>1073</v>
      </c>
      <c r="C602" s="39">
        <v>45350</v>
      </c>
      <c r="D602" s="39">
        <v>45352.483414351896</v>
      </c>
      <c r="E602" s="36" t="s">
        <v>6111</v>
      </c>
      <c r="F602" s="38">
        <v>9568</v>
      </c>
      <c r="G602" s="36" t="s">
        <v>1815</v>
      </c>
      <c r="H602" s="40">
        <v>1</v>
      </c>
      <c r="I602" s="36"/>
      <c r="J602" s="40">
        <v>2.1</v>
      </c>
      <c r="K602" s="41">
        <v>2.1</v>
      </c>
      <c r="L602" s="41">
        <v>0</v>
      </c>
      <c r="M602" s="41">
        <v>0</v>
      </c>
      <c r="N602" s="40">
        <v>1</v>
      </c>
      <c r="O602" s="36" t="s">
        <v>1079</v>
      </c>
      <c r="P602" s="40">
        <v>1</v>
      </c>
      <c r="Q602" s="41">
        <v>2.1</v>
      </c>
      <c r="R602" s="42">
        <v>0</v>
      </c>
      <c r="S602" s="43">
        <v>0</v>
      </c>
      <c r="T602" s="40"/>
      <c r="U602" s="38">
        <v>549</v>
      </c>
      <c r="V602" s="36" t="s">
        <v>1069</v>
      </c>
      <c r="W602" s="36" t="s">
        <v>901</v>
      </c>
      <c r="X602" s="36" t="s">
        <v>1068</v>
      </c>
      <c r="Y602" s="38">
        <v>323</v>
      </c>
      <c r="Z602" s="36" t="s">
        <v>1084</v>
      </c>
      <c r="AA602" s="38">
        <v>21</v>
      </c>
      <c r="AB602" s="36" t="s">
        <v>1108</v>
      </c>
      <c r="AC602" s="38">
        <v>57</v>
      </c>
      <c r="AD602" s="36" t="s">
        <v>1065</v>
      </c>
      <c r="AE602" s="36" t="s">
        <v>6112</v>
      </c>
      <c r="AF602" s="36" t="s">
        <v>1064</v>
      </c>
      <c r="AG602" s="38">
        <v>50269</v>
      </c>
      <c r="AH602" s="38">
        <v>1353</v>
      </c>
      <c r="AI602" s="36" t="s">
        <v>1430</v>
      </c>
      <c r="AJ602" s="38"/>
      <c r="AK602" s="36"/>
      <c r="AL602" s="36" t="s">
        <v>6109</v>
      </c>
      <c r="AM602" s="36" t="s">
        <v>6108</v>
      </c>
      <c r="AN602" s="38">
        <v>52</v>
      </c>
      <c r="AO602" s="36" t="s">
        <v>1062</v>
      </c>
      <c r="AP602" s="36" t="s">
        <v>1116</v>
      </c>
      <c r="AQ602" s="36" t="s">
        <v>1060</v>
      </c>
      <c r="AR602" s="36" t="s">
        <v>1075</v>
      </c>
      <c r="AS602" s="38">
        <v>9568</v>
      </c>
      <c r="AT602" s="36" t="s">
        <v>1815</v>
      </c>
      <c r="AU602" s="42">
        <v>1</v>
      </c>
      <c r="AV602" s="44">
        <v>100</v>
      </c>
      <c r="AW602" s="42">
        <v>1</v>
      </c>
      <c r="AX602" s="36" t="s">
        <v>1079</v>
      </c>
      <c r="AY602" s="42">
        <v>2.1</v>
      </c>
      <c r="AZ602" s="43">
        <v>2.1</v>
      </c>
      <c r="BA602" s="38"/>
      <c r="BB602" s="36"/>
      <c r="BC602" s="36"/>
    </row>
    <row r="603" spans="1:55" ht="15" customHeight="1">
      <c r="A603" s="38">
        <v>128331</v>
      </c>
      <c r="B603" s="37" t="s">
        <v>1073</v>
      </c>
      <c r="C603" s="39">
        <v>45350</v>
      </c>
      <c r="D603" s="39">
        <v>45352.483402777798</v>
      </c>
      <c r="E603" s="36" t="s">
        <v>6111</v>
      </c>
      <c r="F603" s="38">
        <v>6270</v>
      </c>
      <c r="G603" s="36" t="s">
        <v>3415</v>
      </c>
      <c r="H603" s="40">
        <v>1</v>
      </c>
      <c r="I603" s="36"/>
      <c r="J603" s="40">
        <v>16.899999999999999</v>
      </c>
      <c r="K603" s="41">
        <v>16.899999999999999</v>
      </c>
      <c r="L603" s="41">
        <v>0</v>
      </c>
      <c r="M603" s="41">
        <v>0</v>
      </c>
      <c r="N603" s="40">
        <v>1</v>
      </c>
      <c r="O603" s="36" t="s">
        <v>1079</v>
      </c>
      <c r="P603" s="40">
        <v>1</v>
      </c>
      <c r="Q603" s="41">
        <v>16.899999999999999</v>
      </c>
      <c r="R603" s="42">
        <v>0</v>
      </c>
      <c r="S603" s="43">
        <v>0</v>
      </c>
      <c r="T603" s="40"/>
      <c r="U603" s="38">
        <v>549</v>
      </c>
      <c r="V603" s="36" t="s">
        <v>1069</v>
      </c>
      <c r="W603" s="36" t="s">
        <v>901</v>
      </c>
      <c r="X603" s="36" t="s">
        <v>1068</v>
      </c>
      <c r="Y603" s="38">
        <v>323</v>
      </c>
      <c r="Z603" s="36" t="s">
        <v>1084</v>
      </c>
      <c r="AA603" s="38">
        <v>21</v>
      </c>
      <c r="AB603" s="36" t="s">
        <v>1108</v>
      </c>
      <c r="AC603" s="38">
        <v>57</v>
      </c>
      <c r="AD603" s="36" t="s">
        <v>1065</v>
      </c>
      <c r="AE603" s="36" t="s">
        <v>6110</v>
      </c>
      <c r="AF603" s="36" t="s">
        <v>1064</v>
      </c>
      <c r="AG603" s="38">
        <v>50269</v>
      </c>
      <c r="AH603" s="38">
        <v>1353</v>
      </c>
      <c r="AI603" s="36" t="s">
        <v>1430</v>
      </c>
      <c r="AJ603" s="38"/>
      <c r="AK603" s="36"/>
      <c r="AL603" s="36" t="s">
        <v>6109</v>
      </c>
      <c r="AM603" s="36" t="s">
        <v>6108</v>
      </c>
      <c r="AN603" s="38">
        <v>52</v>
      </c>
      <c r="AO603" s="36" t="s">
        <v>1062</v>
      </c>
      <c r="AP603" s="36" t="s">
        <v>1116</v>
      </c>
      <c r="AQ603" s="36" t="s">
        <v>1060</v>
      </c>
      <c r="AR603" s="36" t="s">
        <v>1075</v>
      </c>
      <c r="AS603" s="38">
        <v>6270</v>
      </c>
      <c r="AT603" s="36" t="s">
        <v>3415</v>
      </c>
      <c r="AU603" s="42">
        <v>1</v>
      </c>
      <c r="AV603" s="44">
        <v>100</v>
      </c>
      <c r="AW603" s="42">
        <v>1</v>
      </c>
      <c r="AX603" s="36" t="s">
        <v>1079</v>
      </c>
      <c r="AY603" s="42">
        <v>16.899999999999999</v>
      </c>
      <c r="AZ603" s="43">
        <v>16.899999999999999</v>
      </c>
      <c r="BA603" s="38"/>
      <c r="BB603" s="36"/>
      <c r="BC603" s="36"/>
    </row>
    <row r="604" spans="1:55" ht="15" customHeight="1">
      <c r="A604" s="38">
        <v>128330</v>
      </c>
      <c r="B604" s="37" t="s">
        <v>1073</v>
      </c>
      <c r="C604" s="39">
        <v>45350</v>
      </c>
      <c r="D604" s="39">
        <v>45352.481284722198</v>
      </c>
      <c r="E604" s="36" t="s">
        <v>6107</v>
      </c>
      <c r="F604" s="38">
        <v>18686</v>
      </c>
      <c r="G604" s="36" t="s">
        <v>6051</v>
      </c>
      <c r="H604" s="40">
        <v>2</v>
      </c>
      <c r="I604" s="36"/>
      <c r="J604" s="40">
        <v>26</v>
      </c>
      <c r="K604" s="41">
        <v>52</v>
      </c>
      <c r="L604" s="41">
        <v>0</v>
      </c>
      <c r="M604" s="41">
        <v>0</v>
      </c>
      <c r="N604" s="40">
        <v>2</v>
      </c>
      <c r="O604" s="36" t="s">
        <v>1079</v>
      </c>
      <c r="P604" s="40">
        <v>2</v>
      </c>
      <c r="Q604" s="41">
        <v>52</v>
      </c>
      <c r="R604" s="42">
        <v>0</v>
      </c>
      <c r="S604" s="43">
        <v>0</v>
      </c>
      <c r="T604" s="40"/>
      <c r="U604" s="38">
        <v>549</v>
      </c>
      <c r="V604" s="36" t="s">
        <v>1069</v>
      </c>
      <c r="W604" s="36" t="s">
        <v>901</v>
      </c>
      <c r="X604" s="36" t="s">
        <v>1068</v>
      </c>
      <c r="Y604" s="38">
        <v>323</v>
      </c>
      <c r="Z604" s="36" t="s">
        <v>1084</v>
      </c>
      <c r="AA604" s="38">
        <v>21</v>
      </c>
      <c r="AB604" s="36" t="s">
        <v>1108</v>
      </c>
      <c r="AC604" s="38">
        <v>57</v>
      </c>
      <c r="AD604" s="36" t="s">
        <v>1065</v>
      </c>
      <c r="AE604" s="36" t="s">
        <v>6106</v>
      </c>
      <c r="AF604" s="36" t="s">
        <v>1064</v>
      </c>
      <c r="AG604" s="38">
        <v>50268</v>
      </c>
      <c r="AH604" s="38">
        <v>1353</v>
      </c>
      <c r="AI604" s="36" t="s">
        <v>1430</v>
      </c>
      <c r="AJ604" s="38"/>
      <c r="AK604" s="36"/>
      <c r="AL604" s="36" t="s">
        <v>6105</v>
      </c>
      <c r="AM604" s="36" t="s">
        <v>6104</v>
      </c>
      <c r="AN604" s="38">
        <v>52</v>
      </c>
      <c r="AO604" s="36" t="s">
        <v>1062</v>
      </c>
      <c r="AP604" s="36" t="s">
        <v>4416</v>
      </c>
      <c r="AQ604" s="36" t="s">
        <v>4330</v>
      </c>
      <c r="AR604" s="36" t="s">
        <v>1075</v>
      </c>
      <c r="AS604" s="38">
        <v>18686</v>
      </c>
      <c r="AT604" s="36" t="s">
        <v>6051</v>
      </c>
      <c r="AU604" s="42">
        <v>2</v>
      </c>
      <c r="AV604" s="44">
        <v>100</v>
      </c>
      <c r="AW604" s="42">
        <v>2</v>
      </c>
      <c r="AX604" s="36" t="s">
        <v>1079</v>
      </c>
      <c r="AY604" s="42">
        <v>26</v>
      </c>
      <c r="AZ604" s="43">
        <v>52</v>
      </c>
      <c r="BA604" s="38"/>
      <c r="BB604" s="36"/>
      <c r="BC604" s="36"/>
    </row>
    <row r="605" spans="1:55" ht="15" customHeight="1">
      <c r="A605" s="38">
        <v>128314</v>
      </c>
      <c r="B605" s="37" t="s">
        <v>1073</v>
      </c>
      <c r="C605" s="39">
        <v>45350</v>
      </c>
      <c r="D605" s="39">
        <v>45352.476736111101</v>
      </c>
      <c r="E605" s="36" t="s">
        <v>6103</v>
      </c>
      <c r="F605" s="38">
        <v>8663</v>
      </c>
      <c r="G605" s="36" t="s">
        <v>6100</v>
      </c>
      <c r="H605" s="40">
        <v>1</v>
      </c>
      <c r="I605" s="36"/>
      <c r="J605" s="40">
        <v>20.7</v>
      </c>
      <c r="K605" s="41">
        <v>20.7</v>
      </c>
      <c r="L605" s="41">
        <v>0</v>
      </c>
      <c r="M605" s="41">
        <v>0</v>
      </c>
      <c r="N605" s="40">
        <v>1</v>
      </c>
      <c r="O605" s="36" t="s">
        <v>1079</v>
      </c>
      <c r="P605" s="40">
        <v>1</v>
      </c>
      <c r="Q605" s="41">
        <v>20.7</v>
      </c>
      <c r="R605" s="42">
        <v>0</v>
      </c>
      <c r="S605" s="43">
        <v>0</v>
      </c>
      <c r="T605" s="40"/>
      <c r="U605" s="38">
        <v>549</v>
      </c>
      <c r="V605" s="36" t="s">
        <v>1069</v>
      </c>
      <c r="W605" s="36" t="s">
        <v>901</v>
      </c>
      <c r="X605" s="36" t="s">
        <v>1068</v>
      </c>
      <c r="Y605" s="38">
        <v>392</v>
      </c>
      <c r="Z605" s="36" t="s">
        <v>288</v>
      </c>
      <c r="AA605" s="38">
        <v>21</v>
      </c>
      <c r="AB605" s="36" t="s">
        <v>1108</v>
      </c>
      <c r="AC605" s="38">
        <v>57</v>
      </c>
      <c r="AD605" s="36" t="s">
        <v>1065</v>
      </c>
      <c r="AE605" s="36"/>
      <c r="AF605" s="36" t="s">
        <v>1064</v>
      </c>
      <c r="AG605" s="38">
        <v>50264</v>
      </c>
      <c r="AH605" s="38">
        <v>1353</v>
      </c>
      <c r="AI605" s="36" t="s">
        <v>1430</v>
      </c>
      <c r="AJ605" s="38"/>
      <c r="AK605" s="36"/>
      <c r="AL605" s="36" t="s">
        <v>6102</v>
      </c>
      <c r="AM605" s="36" t="s">
        <v>6101</v>
      </c>
      <c r="AN605" s="38">
        <v>52</v>
      </c>
      <c r="AO605" s="36" t="s">
        <v>1062</v>
      </c>
      <c r="AP605" s="36" t="s">
        <v>1116</v>
      </c>
      <c r="AQ605" s="36" t="s">
        <v>1060</v>
      </c>
      <c r="AR605" s="36" t="s">
        <v>1075</v>
      </c>
      <c r="AS605" s="38">
        <v>8663</v>
      </c>
      <c r="AT605" s="36" t="s">
        <v>6100</v>
      </c>
      <c r="AU605" s="42">
        <v>1</v>
      </c>
      <c r="AV605" s="44">
        <v>100</v>
      </c>
      <c r="AW605" s="42">
        <v>1</v>
      </c>
      <c r="AX605" s="36" t="s">
        <v>1079</v>
      </c>
      <c r="AY605" s="42">
        <v>20.7</v>
      </c>
      <c r="AZ605" s="43">
        <v>20.7</v>
      </c>
      <c r="BA605" s="38"/>
      <c r="BB605" s="36"/>
      <c r="BC605" s="36"/>
    </row>
    <row r="606" spans="1:55" ht="15" customHeight="1">
      <c r="A606" s="38">
        <v>128307</v>
      </c>
      <c r="B606" s="37" t="s">
        <v>1073</v>
      </c>
      <c r="C606" s="39">
        <v>45342</v>
      </c>
      <c r="D606" s="39">
        <v>45352.463819444398</v>
      </c>
      <c r="E606" s="36" t="s">
        <v>6097</v>
      </c>
      <c r="F606" s="38">
        <v>15916</v>
      </c>
      <c r="G606" s="36" t="s">
        <v>6095</v>
      </c>
      <c r="H606" s="40">
        <v>1</v>
      </c>
      <c r="I606" s="36"/>
      <c r="J606" s="40">
        <v>90</v>
      </c>
      <c r="K606" s="41">
        <v>90</v>
      </c>
      <c r="L606" s="41">
        <v>0</v>
      </c>
      <c r="M606" s="41">
        <v>0</v>
      </c>
      <c r="N606" s="40">
        <v>1</v>
      </c>
      <c r="O606" s="36" t="s">
        <v>1079</v>
      </c>
      <c r="P606" s="40">
        <v>1</v>
      </c>
      <c r="Q606" s="41">
        <v>90</v>
      </c>
      <c r="R606" s="42">
        <v>0</v>
      </c>
      <c r="S606" s="43">
        <v>0</v>
      </c>
      <c r="T606" s="40"/>
      <c r="U606" s="38">
        <v>549</v>
      </c>
      <c r="V606" s="36" t="s">
        <v>1069</v>
      </c>
      <c r="W606" s="36" t="s">
        <v>901</v>
      </c>
      <c r="X606" s="36" t="s">
        <v>1068</v>
      </c>
      <c r="Y606" s="38">
        <v>314</v>
      </c>
      <c r="Z606" s="36" t="s">
        <v>1225</v>
      </c>
      <c r="AA606" s="38">
        <v>21</v>
      </c>
      <c r="AB606" s="36" t="s">
        <v>1108</v>
      </c>
      <c r="AC606" s="38">
        <v>57</v>
      </c>
      <c r="AD606" s="36" t="s">
        <v>1065</v>
      </c>
      <c r="AE606" s="36" t="s">
        <v>6099</v>
      </c>
      <c r="AF606" s="36" t="s">
        <v>1064</v>
      </c>
      <c r="AG606" s="38">
        <v>50262</v>
      </c>
      <c r="AH606" s="38">
        <v>14108</v>
      </c>
      <c r="AI606" s="36" t="s">
        <v>6098</v>
      </c>
      <c r="AJ606" s="38"/>
      <c r="AK606" s="36"/>
      <c r="AL606" s="36" t="s">
        <v>6097</v>
      </c>
      <c r="AM606" s="36" t="s">
        <v>6096</v>
      </c>
      <c r="AN606" s="38">
        <v>52</v>
      </c>
      <c r="AO606" s="36" t="s">
        <v>1062</v>
      </c>
      <c r="AP606" s="36" t="s">
        <v>2417</v>
      </c>
      <c r="AQ606" s="36" t="s">
        <v>2163</v>
      </c>
      <c r="AR606" s="36" t="s">
        <v>1320</v>
      </c>
      <c r="AS606" s="38">
        <v>15916</v>
      </c>
      <c r="AT606" s="36" t="s">
        <v>6095</v>
      </c>
      <c r="AU606" s="42">
        <v>1</v>
      </c>
      <c r="AV606" s="44">
        <v>100</v>
      </c>
      <c r="AW606" s="42">
        <v>1</v>
      </c>
      <c r="AX606" s="36" t="s">
        <v>1079</v>
      </c>
      <c r="AY606" s="42">
        <v>90</v>
      </c>
      <c r="AZ606" s="43">
        <v>90</v>
      </c>
      <c r="BA606" s="38"/>
      <c r="BB606" s="36"/>
      <c r="BC606" s="36"/>
    </row>
    <row r="607" spans="1:55" ht="15" customHeight="1">
      <c r="A607" s="38">
        <v>128303</v>
      </c>
      <c r="B607" s="37" t="s">
        <v>1073</v>
      </c>
      <c r="C607" s="39">
        <v>45350</v>
      </c>
      <c r="D607" s="39">
        <v>45352.459930555597</v>
      </c>
      <c r="E607" s="36" t="s">
        <v>6094</v>
      </c>
      <c r="F607" s="38">
        <v>1362</v>
      </c>
      <c r="G607" s="36" t="s">
        <v>4457</v>
      </c>
      <c r="H607" s="40">
        <v>1</v>
      </c>
      <c r="I607" s="36"/>
      <c r="J607" s="40">
        <v>23.7</v>
      </c>
      <c r="K607" s="41">
        <v>23.7</v>
      </c>
      <c r="L607" s="41">
        <v>0</v>
      </c>
      <c r="M607" s="41">
        <v>0</v>
      </c>
      <c r="N607" s="40">
        <v>1</v>
      </c>
      <c r="O607" s="36" t="s">
        <v>1159</v>
      </c>
      <c r="P607" s="40">
        <v>1</v>
      </c>
      <c r="Q607" s="41">
        <v>23.7</v>
      </c>
      <c r="R607" s="42">
        <v>0</v>
      </c>
      <c r="S607" s="43">
        <v>0</v>
      </c>
      <c r="T607" s="40"/>
      <c r="U607" s="38">
        <v>549</v>
      </c>
      <c r="V607" s="36" t="s">
        <v>1069</v>
      </c>
      <c r="W607" s="36" t="s">
        <v>901</v>
      </c>
      <c r="X607" s="36" t="s">
        <v>1068</v>
      </c>
      <c r="Y607" s="38">
        <v>320</v>
      </c>
      <c r="Z607" s="36" t="s">
        <v>2039</v>
      </c>
      <c r="AA607" s="38">
        <v>21</v>
      </c>
      <c r="AB607" s="36" t="s">
        <v>1108</v>
      </c>
      <c r="AC607" s="38">
        <v>57</v>
      </c>
      <c r="AD607" s="36" t="s">
        <v>1065</v>
      </c>
      <c r="AE607" s="36" t="s">
        <v>6093</v>
      </c>
      <c r="AF607" s="36" t="s">
        <v>1064</v>
      </c>
      <c r="AG607" s="38">
        <v>50261</v>
      </c>
      <c r="AH607" s="38">
        <v>1437</v>
      </c>
      <c r="AI607" s="36" t="s">
        <v>2167</v>
      </c>
      <c r="AJ607" s="38"/>
      <c r="AK607" s="36"/>
      <c r="AL607" s="36" t="s">
        <v>5152</v>
      </c>
      <c r="AM607" s="36" t="s">
        <v>6092</v>
      </c>
      <c r="AN607" s="38">
        <v>52</v>
      </c>
      <c r="AO607" s="36" t="s">
        <v>1062</v>
      </c>
      <c r="AP607" s="36" t="s">
        <v>4416</v>
      </c>
      <c r="AQ607" s="36" t="s">
        <v>4330</v>
      </c>
      <c r="AR607" s="36" t="s">
        <v>1075</v>
      </c>
      <c r="AS607" s="38">
        <v>1362</v>
      </c>
      <c r="AT607" s="36" t="s">
        <v>4457</v>
      </c>
      <c r="AU607" s="42">
        <v>1</v>
      </c>
      <c r="AV607" s="44">
        <v>100</v>
      </c>
      <c r="AW607" s="42">
        <v>1</v>
      </c>
      <c r="AX607" s="36" t="s">
        <v>1159</v>
      </c>
      <c r="AY607" s="42">
        <v>23.7</v>
      </c>
      <c r="AZ607" s="43">
        <v>23.7</v>
      </c>
      <c r="BA607" s="38"/>
      <c r="BB607" s="36"/>
      <c r="BC607" s="36"/>
    </row>
    <row r="608" spans="1:55" ht="15" customHeight="1">
      <c r="A608" s="38">
        <v>128301</v>
      </c>
      <c r="B608" s="37" t="s">
        <v>1073</v>
      </c>
      <c r="C608" s="39">
        <v>45349</v>
      </c>
      <c r="D608" s="39">
        <v>45352.457060185203</v>
      </c>
      <c r="E608" s="36" t="s">
        <v>6091</v>
      </c>
      <c r="F608" s="38">
        <v>16327</v>
      </c>
      <c r="G608" s="36" t="s">
        <v>6090</v>
      </c>
      <c r="H608" s="40">
        <v>1</v>
      </c>
      <c r="I608" s="36"/>
      <c r="J608" s="40">
        <v>350</v>
      </c>
      <c r="K608" s="41">
        <v>350</v>
      </c>
      <c r="L608" s="41">
        <v>0</v>
      </c>
      <c r="M608" s="41">
        <v>0</v>
      </c>
      <c r="N608" s="40">
        <v>1</v>
      </c>
      <c r="O608" s="36" t="s">
        <v>1079</v>
      </c>
      <c r="P608" s="40">
        <v>1</v>
      </c>
      <c r="Q608" s="41">
        <v>350</v>
      </c>
      <c r="R608" s="42">
        <v>0</v>
      </c>
      <c r="S608" s="43">
        <v>0</v>
      </c>
      <c r="T608" s="40"/>
      <c r="U608" s="38">
        <v>549</v>
      </c>
      <c r="V608" s="36" t="s">
        <v>1069</v>
      </c>
      <c r="W608" s="36" t="s">
        <v>901</v>
      </c>
      <c r="X608" s="36" t="s">
        <v>1068</v>
      </c>
      <c r="Y608" s="38">
        <v>437</v>
      </c>
      <c r="Z608" s="36" t="s">
        <v>2493</v>
      </c>
      <c r="AA608" s="38">
        <v>21</v>
      </c>
      <c r="AB608" s="36" t="s">
        <v>1108</v>
      </c>
      <c r="AC608" s="38">
        <v>57</v>
      </c>
      <c r="AD608" s="36" t="s">
        <v>1065</v>
      </c>
      <c r="AE608" s="36"/>
      <c r="AF608" s="36" t="s">
        <v>1064</v>
      </c>
      <c r="AG608" s="38">
        <v>50260</v>
      </c>
      <c r="AH608" s="38">
        <v>823</v>
      </c>
      <c r="AI608" s="36" t="s">
        <v>2492</v>
      </c>
      <c r="AJ608" s="38"/>
      <c r="AK608" s="36"/>
      <c r="AL608" s="36" t="s">
        <v>6089</v>
      </c>
      <c r="AM608" s="36" t="s">
        <v>6088</v>
      </c>
      <c r="AN608" s="38">
        <v>52</v>
      </c>
      <c r="AO608" s="36" t="s">
        <v>1062</v>
      </c>
      <c r="AP608" s="36" t="s">
        <v>1818</v>
      </c>
      <c r="AQ608" s="36" t="s">
        <v>1076</v>
      </c>
      <c r="AR608" s="36" t="s">
        <v>1059</v>
      </c>
      <c r="AS608" s="38">
        <v>16327</v>
      </c>
      <c r="AT608" s="36" t="s">
        <v>2493</v>
      </c>
      <c r="AU608" s="42">
        <v>1</v>
      </c>
      <c r="AV608" s="44">
        <v>100</v>
      </c>
      <c r="AW608" s="42">
        <v>1</v>
      </c>
      <c r="AX608" s="36" t="s">
        <v>1079</v>
      </c>
      <c r="AY608" s="42">
        <v>350</v>
      </c>
      <c r="AZ608" s="43">
        <v>350</v>
      </c>
      <c r="BA608" s="38"/>
      <c r="BB608" s="36"/>
      <c r="BC608" s="36"/>
    </row>
    <row r="609" spans="1:55" ht="15" customHeight="1">
      <c r="A609" s="38">
        <v>127817</v>
      </c>
      <c r="B609" s="37" t="s">
        <v>1073</v>
      </c>
      <c r="C609" s="39">
        <v>45349</v>
      </c>
      <c r="D609" s="39">
        <v>45350.704872685201</v>
      </c>
      <c r="E609" s="36" t="s">
        <v>6087</v>
      </c>
      <c r="F609" s="38">
        <v>18752</v>
      </c>
      <c r="G609" s="36" t="s">
        <v>6083</v>
      </c>
      <c r="H609" s="40">
        <v>1</v>
      </c>
      <c r="I609" s="36"/>
      <c r="J609" s="40">
        <v>183.02</v>
      </c>
      <c r="K609" s="41">
        <v>183.02</v>
      </c>
      <c r="L609" s="41">
        <v>0</v>
      </c>
      <c r="M609" s="41">
        <v>0</v>
      </c>
      <c r="N609" s="40">
        <v>1</v>
      </c>
      <c r="O609" s="36" t="s">
        <v>1079</v>
      </c>
      <c r="P609" s="40">
        <v>1</v>
      </c>
      <c r="Q609" s="41">
        <v>183.02</v>
      </c>
      <c r="R609" s="42">
        <v>0</v>
      </c>
      <c r="S609" s="43">
        <v>0</v>
      </c>
      <c r="T609" s="40"/>
      <c r="U609" s="38">
        <v>549</v>
      </c>
      <c r="V609" s="36" t="s">
        <v>1069</v>
      </c>
      <c r="W609" s="36" t="s">
        <v>901</v>
      </c>
      <c r="X609" s="36" t="s">
        <v>1068</v>
      </c>
      <c r="Y609" s="38">
        <v>365</v>
      </c>
      <c r="Z609" s="36" t="s">
        <v>1084</v>
      </c>
      <c r="AA609" s="38">
        <v>21</v>
      </c>
      <c r="AB609" s="36" t="s">
        <v>1108</v>
      </c>
      <c r="AC609" s="38">
        <v>57</v>
      </c>
      <c r="AD609" s="36" t="s">
        <v>1065</v>
      </c>
      <c r="AE609" s="36" t="s">
        <v>6086</v>
      </c>
      <c r="AF609" s="36" t="s">
        <v>1064</v>
      </c>
      <c r="AG609" s="38">
        <v>50208</v>
      </c>
      <c r="AH609" s="38">
        <v>13506</v>
      </c>
      <c r="AI609" s="36" t="s">
        <v>6085</v>
      </c>
      <c r="AJ609" s="38"/>
      <c r="AK609" s="36"/>
      <c r="AL609" s="36" t="s">
        <v>4187</v>
      </c>
      <c r="AM609" s="36" t="s">
        <v>6084</v>
      </c>
      <c r="AN609" s="38">
        <v>52</v>
      </c>
      <c r="AO609" s="36" t="s">
        <v>1062</v>
      </c>
      <c r="AP609" s="36" t="s">
        <v>1448</v>
      </c>
      <c r="AQ609" s="36" t="s">
        <v>1447</v>
      </c>
      <c r="AR609" s="36" t="s">
        <v>1320</v>
      </c>
      <c r="AS609" s="38">
        <v>18752</v>
      </c>
      <c r="AT609" s="36" t="s">
        <v>6083</v>
      </c>
      <c r="AU609" s="42">
        <v>1</v>
      </c>
      <c r="AV609" s="44">
        <v>100</v>
      </c>
      <c r="AW609" s="42">
        <v>1</v>
      </c>
      <c r="AX609" s="36" t="s">
        <v>1079</v>
      </c>
      <c r="AY609" s="42">
        <v>183.02</v>
      </c>
      <c r="AZ609" s="43">
        <v>183.02</v>
      </c>
      <c r="BA609" s="38"/>
      <c r="BB609" s="36"/>
      <c r="BC609" s="36"/>
    </row>
    <row r="610" spans="1:55" ht="15" customHeight="1">
      <c r="A610" s="38">
        <v>127811</v>
      </c>
      <c r="B610" s="37" t="s">
        <v>1073</v>
      </c>
      <c r="C610" s="39">
        <v>45350</v>
      </c>
      <c r="D610" s="39">
        <v>45350.698391203703</v>
      </c>
      <c r="E610" s="36" t="s">
        <v>535</v>
      </c>
      <c r="F610" s="38">
        <v>17158</v>
      </c>
      <c r="G610" s="36" t="s">
        <v>6082</v>
      </c>
      <c r="H610" s="40">
        <v>1</v>
      </c>
      <c r="I610" s="36"/>
      <c r="J610" s="40">
        <v>2530</v>
      </c>
      <c r="K610" s="41">
        <v>2530</v>
      </c>
      <c r="L610" s="41">
        <v>0</v>
      </c>
      <c r="M610" s="41">
        <v>0</v>
      </c>
      <c r="N610" s="40">
        <v>1</v>
      </c>
      <c r="O610" s="36" t="s">
        <v>1079</v>
      </c>
      <c r="P610" s="40">
        <v>1</v>
      </c>
      <c r="Q610" s="41">
        <v>2530</v>
      </c>
      <c r="R610" s="42">
        <v>0</v>
      </c>
      <c r="S610" s="43">
        <v>0</v>
      </c>
      <c r="T610" s="40"/>
      <c r="U610" s="38">
        <v>549</v>
      </c>
      <c r="V610" s="36" t="s">
        <v>1069</v>
      </c>
      <c r="W610" s="36" t="s">
        <v>901</v>
      </c>
      <c r="X610" s="36" t="s">
        <v>1068</v>
      </c>
      <c r="Y610" s="38">
        <v>414</v>
      </c>
      <c r="Z610" s="36" t="s">
        <v>1256</v>
      </c>
      <c r="AA610" s="38">
        <v>21</v>
      </c>
      <c r="AB610" s="36" t="s">
        <v>1108</v>
      </c>
      <c r="AC610" s="38">
        <v>57</v>
      </c>
      <c r="AD610" s="36" t="s">
        <v>1065</v>
      </c>
      <c r="AE610" s="36" t="s">
        <v>6081</v>
      </c>
      <c r="AF610" s="36" t="s">
        <v>1064</v>
      </c>
      <c r="AG610" s="38">
        <v>50207</v>
      </c>
      <c r="AH610" s="38">
        <v>1453</v>
      </c>
      <c r="AI610" s="36" t="s">
        <v>4339</v>
      </c>
      <c r="AJ610" s="38"/>
      <c r="AK610" s="36"/>
      <c r="AL610" s="36" t="s">
        <v>6080</v>
      </c>
      <c r="AM610" s="36" t="s">
        <v>6079</v>
      </c>
      <c r="AN610" s="38">
        <v>52</v>
      </c>
      <c r="AO610" s="36" t="s">
        <v>1062</v>
      </c>
      <c r="AP610" s="36" t="s">
        <v>1841</v>
      </c>
      <c r="AQ610" s="36" t="s">
        <v>1706</v>
      </c>
      <c r="AR610" s="36" t="s">
        <v>1320</v>
      </c>
      <c r="AS610" s="38">
        <v>17158</v>
      </c>
      <c r="AT610" s="36" t="s">
        <v>4336</v>
      </c>
      <c r="AU610" s="42">
        <v>1</v>
      </c>
      <c r="AV610" s="44">
        <v>100</v>
      </c>
      <c r="AW610" s="42">
        <v>1</v>
      </c>
      <c r="AX610" s="36" t="s">
        <v>1079</v>
      </c>
      <c r="AY610" s="42">
        <v>2530</v>
      </c>
      <c r="AZ610" s="43">
        <v>2530</v>
      </c>
      <c r="BA610" s="38"/>
      <c r="BB610" s="36"/>
      <c r="BC610" s="36"/>
    </row>
    <row r="611" spans="1:55" ht="15" customHeight="1">
      <c r="A611" s="38">
        <v>127167</v>
      </c>
      <c r="B611" s="37" t="s">
        <v>1073</v>
      </c>
      <c r="C611" s="39">
        <v>45348</v>
      </c>
      <c r="D611" s="39">
        <v>45349.698043981502</v>
      </c>
      <c r="E611" s="36" t="s">
        <v>6077</v>
      </c>
      <c r="F611" s="38">
        <v>14722</v>
      </c>
      <c r="G611" s="36" t="s">
        <v>1369</v>
      </c>
      <c r="H611" s="40">
        <v>2</v>
      </c>
      <c r="I611" s="36"/>
      <c r="J611" s="40">
        <v>14.71</v>
      </c>
      <c r="K611" s="41">
        <v>29.42</v>
      </c>
      <c r="L611" s="41">
        <v>0</v>
      </c>
      <c r="M611" s="41">
        <v>0</v>
      </c>
      <c r="N611" s="40">
        <v>2</v>
      </c>
      <c r="O611" s="36" t="s">
        <v>1079</v>
      </c>
      <c r="P611" s="40">
        <v>2</v>
      </c>
      <c r="Q611" s="41">
        <v>29.42</v>
      </c>
      <c r="R611" s="42">
        <v>0</v>
      </c>
      <c r="S611" s="43">
        <v>0</v>
      </c>
      <c r="T611" s="40"/>
      <c r="U611" s="38">
        <v>549</v>
      </c>
      <c r="V611" s="36" t="s">
        <v>1069</v>
      </c>
      <c r="W611" s="36" t="s">
        <v>901</v>
      </c>
      <c r="X611" s="36" t="s">
        <v>1068</v>
      </c>
      <c r="Y611" s="38">
        <v>451</v>
      </c>
      <c r="Z611" s="36" t="s">
        <v>1195</v>
      </c>
      <c r="AA611" s="38">
        <v>21</v>
      </c>
      <c r="AB611" s="36" t="s">
        <v>1108</v>
      </c>
      <c r="AC611" s="38">
        <v>57</v>
      </c>
      <c r="AD611" s="36" t="s">
        <v>1065</v>
      </c>
      <c r="AE611" s="36" t="s">
        <v>6078</v>
      </c>
      <c r="AF611" s="36" t="s">
        <v>1064</v>
      </c>
      <c r="AG611" s="38">
        <v>50177</v>
      </c>
      <c r="AH611" s="38">
        <v>7518</v>
      </c>
      <c r="AI611" s="36" t="s">
        <v>2811</v>
      </c>
      <c r="AJ611" s="38"/>
      <c r="AK611" s="36"/>
      <c r="AL611" s="36" t="s">
        <v>6075</v>
      </c>
      <c r="AM611" s="36" t="s">
        <v>6074</v>
      </c>
      <c r="AN611" s="38">
        <v>52</v>
      </c>
      <c r="AO611" s="36" t="s">
        <v>1062</v>
      </c>
      <c r="AP611" s="36" t="s">
        <v>1262</v>
      </c>
      <c r="AQ611" s="36" t="s">
        <v>1261</v>
      </c>
      <c r="AR611" s="36" t="s">
        <v>1260</v>
      </c>
      <c r="AS611" s="38">
        <v>14722</v>
      </c>
      <c r="AT611" s="36" t="s">
        <v>1369</v>
      </c>
      <c r="AU611" s="42">
        <v>2</v>
      </c>
      <c r="AV611" s="44">
        <v>100</v>
      </c>
      <c r="AW611" s="42">
        <v>2</v>
      </c>
      <c r="AX611" s="36" t="s">
        <v>1079</v>
      </c>
      <c r="AY611" s="42">
        <v>14.71</v>
      </c>
      <c r="AZ611" s="43">
        <v>29.42</v>
      </c>
      <c r="BA611" s="38"/>
      <c r="BB611" s="36"/>
      <c r="BC611" s="36"/>
    </row>
    <row r="612" spans="1:55" ht="15" customHeight="1">
      <c r="A612" s="38">
        <v>127166</v>
      </c>
      <c r="B612" s="37" t="s">
        <v>1073</v>
      </c>
      <c r="C612" s="39">
        <v>45348</v>
      </c>
      <c r="D612" s="39">
        <v>45349.698032407403</v>
      </c>
      <c r="E612" s="36" t="s">
        <v>6077</v>
      </c>
      <c r="F612" s="38">
        <v>13218</v>
      </c>
      <c r="G612" s="36" t="s">
        <v>2724</v>
      </c>
      <c r="H612" s="40">
        <v>3</v>
      </c>
      <c r="I612" s="36"/>
      <c r="J612" s="40">
        <v>16.8</v>
      </c>
      <c r="K612" s="41">
        <v>50.4</v>
      </c>
      <c r="L612" s="41">
        <v>0</v>
      </c>
      <c r="M612" s="41">
        <v>0</v>
      </c>
      <c r="N612" s="40">
        <v>3</v>
      </c>
      <c r="O612" s="36" t="s">
        <v>1079</v>
      </c>
      <c r="P612" s="40">
        <v>3</v>
      </c>
      <c r="Q612" s="41">
        <v>50.4</v>
      </c>
      <c r="R612" s="42">
        <v>0</v>
      </c>
      <c r="S612" s="43">
        <v>0</v>
      </c>
      <c r="T612" s="40"/>
      <c r="U612" s="38">
        <v>549</v>
      </c>
      <c r="V612" s="36" t="s">
        <v>1069</v>
      </c>
      <c r="W612" s="36" t="s">
        <v>901</v>
      </c>
      <c r="X612" s="36" t="s">
        <v>1068</v>
      </c>
      <c r="Y612" s="38">
        <v>451</v>
      </c>
      <c r="Z612" s="36" t="s">
        <v>1195</v>
      </c>
      <c r="AA612" s="38">
        <v>21</v>
      </c>
      <c r="AB612" s="36" t="s">
        <v>1108</v>
      </c>
      <c r="AC612" s="38">
        <v>57</v>
      </c>
      <c r="AD612" s="36" t="s">
        <v>1065</v>
      </c>
      <c r="AE612" s="36"/>
      <c r="AF612" s="36" t="s">
        <v>1064</v>
      </c>
      <c r="AG612" s="38">
        <v>50177</v>
      </c>
      <c r="AH612" s="38">
        <v>7518</v>
      </c>
      <c r="AI612" s="36" t="s">
        <v>2811</v>
      </c>
      <c r="AJ612" s="38"/>
      <c r="AK612" s="36"/>
      <c r="AL612" s="36" t="s">
        <v>6075</v>
      </c>
      <c r="AM612" s="36" t="s">
        <v>6074</v>
      </c>
      <c r="AN612" s="38">
        <v>52</v>
      </c>
      <c r="AO612" s="36" t="s">
        <v>1062</v>
      </c>
      <c r="AP612" s="36" t="s">
        <v>1262</v>
      </c>
      <c r="AQ612" s="36" t="s">
        <v>1261</v>
      </c>
      <c r="AR612" s="36" t="s">
        <v>1260</v>
      </c>
      <c r="AS612" s="38">
        <v>13218</v>
      </c>
      <c r="AT612" s="36" t="s">
        <v>2724</v>
      </c>
      <c r="AU612" s="42">
        <v>3</v>
      </c>
      <c r="AV612" s="44">
        <v>100</v>
      </c>
      <c r="AW612" s="42">
        <v>3</v>
      </c>
      <c r="AX612" s="36" t="s">
        <v>1079</v>
      </c>
      <c r="AY612" s="42">
        <v>16.8</v>
      </c>
      <c r="AZ612" s="43">
        <v>50.4</v>
      </c>
      <c r="BA612" s="38"/>
      <c r="BB612" s="36"/>
      <c r="BC612" s="36"/>
    </row>
    <row r="613" spans="1:55" ht="15" customHeight="1">
      <c r="A613" s="38">
        <v>127165</v>
      </c>
      <c r="B613" s="37" t="s">
        <v>1073</v>
      </c>
      <c r="C613" s="39">
        <v>45348</v>
      </c>
      <c r="D613" s="39">
        <v>45349.698032407403</v>
      </c>
      <c r="E613" s="36" t="s">
        <v>6077</v>
      </c>
      <c r="F613" s="38">
        <v>13216</v>
      </c>
      <c r="G613" s="36" t="s">
        <v>3065</v>
      </c>
      <c r="H613" s="40">
        <v>2</v>
      </c>
      <c r="I613" s="36"/>
      <c r="J613" s="40">
        <v>9.4600000000000009</v>
      </c>
      <c r="K613" s="41">
        <v>18.920000000000002</v>
      </c>
      <c r="L613" s="41">
        <v>0</v>
      </c>
      <c r="M613" s="41">
        <v>0</v>
      </c>
      <c r="N613" s="40">
        <v>2</v>
      </c>
      <c r="O613" s="36" t="s">
        <v>1079</v>
      </c>
      <c r="P613" s="40">
        <v>2</v>
      </c>
      <c r="Q613" s="41">
        <v>18.920000000000002</v>
      </c>
      <c r="R613" s="42">
        <v>0</v>
      </c>
      <c r="S613" s="43">
        <v>0</v>
      </c>
      <c r="T613" s="40"/>
      <c r="U613" s="38">
        <v>549</v>
      </c>
      <c r="V613" s="36" t="s">
        <v>1069</v>
      </c>
      <c r="W613" s="36" t="s">
        <v>901</v>
      </c>
      <c r="X613" s="36" t="s">
        <v>1068</v>
      </c>
      <c r="Y613" s="38">
        <v>451</v>
      </c>
      <c r="Z613" s="36" t="s">
        <v>1195</v>
      </c>
      <c r="AA613" s="38">
        <v>21</v>
      </c>
      <c r="AB613" s="36" t="s">
        <v>1108</v>
      </c>
      <c r="AC613" s="38">
        <v>57</v>
      </c>
      <c r="AD613" s="36" t="s">
        <v>1065</v>
      </c>
      <c r="AE613" s="36"/>
      <c r="AF613" s="36" t="s">
        <v>1064</v>
      </c>
      <c r="AG613" s="38">
        <v>50177</v>
      </c>
      <c r="AH613" s="38">
        <v>7518</v>
      </c>
      <c r="AI613" s="36" t="s">
        <v>2811</v>
      </c>
      <c r="AJ613" s="38"/>
      <c r="AK613" s="36"/>
      <c r="AL613" s="36" t="s">
        <v>6075</v>
      </c>
      <c r="AM613" s="36" t="s">
        <v>6074</v>
      </c>
      <c r="AN613" s="38">
        <v>52</v>
      </c>
      <c r="AO613" s="36" t="s">
        <v>1062</v>
      </c>
      <c r="AP613" s="36" t="s">
        <v>1262</v>
      </c>
      <c r="AQ613" s="36" t="s">
        <v>1261</v>
      </c>
      <c r="AR613" s="36" t="s">
        <v>1260</v>
      </c>
      <c r="AS613" s="38">
        <v>13216</v>
      </c>
      <c r="AT613" s="36" t="s">
        <v>3065</v>
      </c>
      <c r="AU613" s="42">
        <v>2</v>
      </c>
      <c r="AV613" s="44">
        <v>100</v>
      </c>
      <c r="AW613" s="42">
        <v>2</v>
      </c>
      <c r="AX613" s="36" t="s">
        <v>1079</v>
      </c>
      <c r="AY613" s="42">
        <v>9.4600000000000009</v>
      </c>
      <c r="AZ613" s="43">
        <v>18.920000000000002</v>
      </c>
      <c r="BA613" s="38"/>
      <c r="BB613" s="36"/>
      <c r="BC613" s="36"/>
    </row>
    <row r="614" spans="1:55" ht="15" customHeight="1">
      <c r="A614" s="38">
        <v>127164</v>
      </c>
      <c r="B614" s="37" t="s">
        <v>1073</v>
      </c>
      <c r="C614" s="39">
        <v>45348</v>
      </c>
      <c r="D614" s="39">
        <v>45349.698020833297</v>
      </c>
      <c r="E614" s="36" t="s">
        <v>6077</v>
      </c>
      <c r="F614" s="38">
        <v>13125</v>
      </c>
      <c r="G614" s="36" t="s">
        <v>1745</v>
      </c>
      <c r="H614" s="40">
        <v>2</v>
      </c>
      <c r="I614" s="36"/>
      <c r="J614" s="40">
        <v>9.98</v>
      </c>
      <c r="K614" s="41">
        <v>19.96</v>
      </c>
      <c r="L614" s="41">
        <v>0</v>
      </c>
      <c r="M614" s="41">
        <v>0</v>
      </c>
      <c r="N614" s="40">
        <v>2</v>
      </c>
      <c r="O614" s="36" t="s">
        <v>1079</v>
      </c>
      <c r="P614" s="40">
        <v>2</v>
      </c>
      <c r="Q614" s="41">
        <v>19.96</v>
      </c>
      <c r="R614" s="42">
        <v>0</v>
      </c>
      <c r="S614" s="43">
        <v>0</v>
      </c>
      <c r="T614" s="40"/>
      <c r="U614" s="38">
        <v>549</v>
      </c>
      <c r="V614" s="36" t="s">
        <v>1069</v>
      </c>
      <c r="W614" s="36" t="s">
        <v>901</v>
      </c>
      <c r="X614" s="36" t="s">
        <v>1068</v>
      </c>
      <c r="Y614" s="38">
        <v>451</v>
      </c>
      <c r="Z614" s="36" t="s">
        <v>1195</v>
      </c>
      <c r="AA614" s="38">
        <v>21</v>
      </c>
      <c r="AB614" s="36" t="s">
        <v>1108</v>
      </c>
      <c r="AC614" s="38">
        <v>57</v>
      </c>
      <c r="AD614" s="36" t="s">
        <v>1065</v>
      </c>
      <c r="AE614" s="36"/>
      <c r="AF614" s="36" t="s">
        <v>1064</v>
      </c>
      <c r="AG614" s="38">
        <v>50177</v>
      </c>
      <c r="AH614" s="38">
        <v>7518</v>
      </c>
      <c r="AI614" s="36" t="s">
        <v>2811</v>
      </c>
      <c r="AJ614" s="38"/>
      <c r="AK614" s="36"/>
      <c r="AL614" s="36" t="s">
        <v>6075</v>
      </c>
      <c r="AM614" s="36" t="s">
        <v>6074</v>
      </c>
      <c r="AN614" s="38">
        <v>52</v>
      </c>
      <c r="AO614" s="36" t="s">
        <v>1062</v>
      </c>
      <c r="AP614" s="36" t="s">
        <v>1262</v>
      </c>
      <c r="AQ614" s="36" t="s">
        <v>1261</v>
      </c>
      <c r="AR614" s="36" t="s">
        <v>1260</v>
      </c>
      <c r="AS614" s="38">
        <v>13125</v>
      </c>
      <c r="AT614" s="36" t="s">
        <v>1745</v>
      </c>
      <c r="AU614" s="42">
        <v>2</v>
      </c>
      <c r="AV614" s="44">
        <v>100</v>
      </c>
      <c r="AW614" s="42">
        <v>2</v>
      </c>
      <c r="AX614" s="36" t="s">
        <v>1079</v>
      </c>
      <c r="AY614" s="42">
        <v>9.98</v>
      </c>
      <c r="AZ614" s="43">
        <v>19.96</v>
      </c>
      <c r="BA614" s="38"/>
      <c r="BB614" s="36"/>
      <c r="BC614" s="36"/>
    </row>
    <row r="615" spans="1:55" ht="15" customHeight="1">
      <c r="A615" s="38">
        <v>127163</v>
      </c>
      <c r="B615" s="37" t="s">
        <v>1073</v>
      </c>
      <c r="C615" s="39">
        <v>45348</v>
      </c>
      <c r="D615" s="39">
        <v>45349.698020833297</v>
      </c>
      <c r="E615" s="36" t="s">
        <v>6077</v>
      </c>
      <c r="F615" s="38">
        <v>3317</v>
      </c>
      <c r="G615" s="36" t="s">
        <v>1174</v>
      </c>
      <c r="H615" s="40">
        <v>36</v>
      </c>
      <c r="I615" s="36"/>
      <c r="J615" s="40">
        <v>14.005599999999999</v>
      </c>
      <c r="K615" s="41">
        <v>504.2</v>
      </c>
      <c r="L615" s="41">
        <v>0</v>
      </c>
      <c r="M615" s="41">
        <v>0</v>
      </c>
      <c r="N615" s="40">
        <v>36</v>
      </c>
      <c r="O615" s="36" t="s">
        <v>1110</v>
      </c>
      <c r="P615" s="40">
        <v>36</v>
      </c>
      <c r="Q615" s="41">
        <v>504.2</v>
      </c>
      <c r="R615" s="42">
        <v>0</v>
      </c>
      <c r="S615" s="43">
        <v>0</v>
      </c>
      <c r="T615" s="40"/>
      <c r="U615" s="38">
        <v>549</v>
      </c>
      <c r="V615" s="36" t="s">
        <v>1069</v>
      </c>
      <c r="W615" s="36" t="s">
        <v>901</v>
      </c>
      <c r="X615" s="36" t="s">
        <v>1068</v>
      </c>
      <c r="Y615" s="38">
        <v>339</v>
      </c>
      <c r="Z615" s="36" t="s">
        <v>1109</v>
      </c>
      <c r="AA615" s="38">
        <v>21</v>
      </c>
      <c r="AB615" s="36" t="s">
        <v>1108</v>
      </c>
      <c r="AC615" s="38">
        <v>57</v>
      </c>
      <c r="AD615" s="36" t="s">
        <v>1065</v>
      </c>
      <c r="AE615" s="36" t="s">
        <v>6076</v>
      </c>
      <c r="AF615" s="36" t="s">
        <v>1064</v>
      </c>
      <c r="AG615" s="38">
        <v>50177</v>
      </c>
      <c r="AH615" s="38">
        <v>7518</v>
      </c>
      <c r="AI615" s="36" t="s">
        <v>2811</v>
      </c>
      <c r="AJ615" s="38"/>
      <c r="AK615" s="36"/>
      <c r="AL615" s="36" t="s">
        <v>6075</v>
      </c>
      <c r="AM615" s="36" t="s">
        <v>6074</v>
      </c>
      <c r="AN615" s="38">
        <v>52</v>
      </c>
      <c r="AO615" s="36" t="s">
        <v>1062</v>
      </c>
      <c r="AP615" s="36" t="s">
        <v>1262</v>
      </c>
      <c r="AQ615" s="36" t="s">
        <v>1261</v>
      </c>
      <c r="AR615" s="36" t="s">
        <v>1260</v>
      </c>
      <c r="AS615" s="38">
        <v>3317</v>
      </c>
      <c r="AT615" s="36" t="s">
        <v>1174</v>
      </c>
      <c r="AU615" s="42">
        <v>36</v>
      </c>
      <c r="AV615" s="44">
        <v>100</v>
      </c>
      <c r="AW615" s="42">
        <v>36</v>
      </c>
      <c r="AX615" s="36" t="s">
        <v>1110</v>
      </c>
      <c r="AY615" s="42">
        <v>14.005599999999999</v>
      </c>
      <c r="AZ615" s="43">
        <v>504.2</v>
      </c>
      <c r="BA615" s="38"/>
      <c r="BB615" s="36"/>
      <c r="BC615" s="36"/>
    </row>
    <row r="616" spans="1:55" ht="15" customHeight="1">
      <c r="A616" s="38">
        <v>125786</v>
      </c>
      <c r="B616" s="37" t="s">
        <v>1073</v>
      </c>
      <c r="C616" s="39">
        <v>45343</v>
      </c>
      <c r="D616" s="39">
        <v>45345.758125</v>
      </c>
      <c r="E616" s="36" t="s">
        <v>7</v>
      </c>
      <c r="F616" s="38">
        <v>18907</v>
      </c>
      <c r="G616" s="36" t="s">
        <v>6061</v>
      </c>
      <c r="H616" s="40">
        <v>1</v>
      </c>
      <c r="I616" s="36"/>
      <c r="J616" s="40">
        <v>1400</v>
      </c>
      <c r="K616" s="41">
        <v>1400</v>
      </c>
      <c r="L616" s="41">
        <v>0</v>
      </c>
      <c r="M616" s="41">
        <v>0</v>
      </c>
      <c r="N616" s="40">
        <v>1</v>
      </c>
      <c r="O616" s="36" t="s">
        <v>1079</v>
      </c>
      <c r="P616" s="40">
        <v>1</v>
      </c>
      <c r="Q616" s="41">
        <v>1400</v>
      </c>
      <c r="R616" s="42">
        <v>0</v>
      </c>
      <c r="S616" s="43">
        <v>0</v>
      </c>
      <c r="T616" s="40"/>
      <c r="U616" s="38">
        <v>549</v>
      </c>
      <c r="V616" s="36" t="s">
        <v>1069</v>
      </c>
      <c r="W616" s="36" t="s">
        <v>901</v>
      </c>
      <c r="X616" s="36" t="s">
        <v>1068</v>
      </c>
      <c r="Y616" s="38">
        <v>414</v>
      </c>
      <c r="Z616" s="36" t="s">
        <v>1256</v>
      </c>
      <c r="AA616" s="38">
        <v>21</v>
      </c>
      <c r="AB616" s="36" t="s">
        <v>1108</v>
      </c>
      <c r="AC616" s="38">
        <v>57</v>
      </c>
      <c r="AD616" s="36" t="s">
        <v>1065</v>
      </c>
      <c r="AE616" s="36"/>
      <c r="AF616" s="36" t="s">
        <v>1064</v>
      </c>
      <c r="AG616" s="38">
        <v>50125</v>
      </c>
      <c r="AH616" s="38">
        <v>14061</v>
      </c>
      <c r="AI616" s="36" t="s">
        <v>6064</v>
      </c>
      <c r="AJ616" s="38"/>
      <c r="AK616" s="36"/>
      <c r="AL616" s="36" t="s">
        <v>6073</v>
      </c>
      <c r="AM616" s="36" t="s">
        <v>6072</v>
      </c>
      <c r="AN616" s="38">
        <v>52</v>
      </c>
      <c r="AO616" s="36" t="s">
        <v>1062</v>
      </c>
      <c r="AP616" s="36" t="s">
        <v>1841</v>
      </c>
      <c r="AQ616" s="36" t="s">
        <v>1706</v>
      </c>
      <c r="AR616" s="36" t="s">
        <v>1320</v>
      </c>
      <c r="AS616" s="38">
        <v>18907</v>
      </c>
      <c r="AT616" s="36" t="s">
        <v>6061</v>
      </c>
      <c r="AU616" s="42">
        <v>1</v>
      </c>
      <c r="AV616" s="44">
        <v>100</v>
      </c>
      <c r="AW616" s="42">
        <v>1</v>
      </c>
      <c r="AX616" s="36" t="s">
        <v>1079</v>
      </c>
      <c r="AY616" s="42">
        <v>1400</v>
      </c>
      <c r="AZ616" s="43">
        <v>1400</v>
      </c>
      <c r="BA616" s="38"/>
      <c r="BB616" s="36"/>
      <c r="BC616" s="36"/>
    </row>
    <row r="617" spans="1:55" ht="15" customHeight="1">
      <c r="A617" s="38">
        <v>125785</v>
      </c>
      <c r="B617" s="37" t="s">
        <v>1073</v>
      </c>
      <c r="C617" s="39">
        <v>45343</v>
      </c>
      <c r="D617" s="39">
        <v>45345.754537036999</v>
      </c>
      <c r="E617" s="36" t="s">
        <v>6071</v>
      </c>
      <c r="F617" s="38">
        <v>18907</v>
      </c>
      <c r="G617" s="36" t="s">
        <v>6061</v>
      </c>
      <c r="H617" s="40">
        <v>1</v>
      </c>
      <c r="I617" s="36"/>
      <c r="J617" s="40">
        <v>900</v>
      </c>
      <c r="K617" s="41">
        <v>900</v>
      </c>
      <c r="L617" s="41">
        <v>0</v>
      </c>
      <c r="M617" s="41">
        <v>0</v>
      </c>
      <c r="N617" s="40">
        <v>1</v>
      </c>
      <c r="O617" s="36" t="s">
        <v>1079</v>
      </c>
      <c r="P617" s="40">
        <v>1</v>
      </c>
      <c r="Q617" s="41">
        <v>900</v>
      </c>
      <c r="R617" s="42">
        <v>0</v>
      </c>
      <c r="S617" s="43">
        <v>0</v>
      </c>
      <c r="T617" s="40"/>
      <c r="U617" s="38">
        <v>549</v>
      </c>
      <c r="V617" s="36" t="s">
        <v>1069</v>
      </c>
      <c r="W617" s="36" t="s">
        <v>901</v>
      </c>
      <c r="X617" s="36" t="s">
        <v>1068</v>
      </c>
      <c r="Y617" s="38">
        <v>414</v>
      </c>
      <c r="Z617" s="36" t="s">
        <v>1256</v>
      </c>
      <c r="AA617" s="38">
        <v>21</v>
      </c>
      <c r="AB617" s="36" t="s">
        <v>1108</v>
      </c>
      <c r="AC617" s="38">
        <v>57</v>
      </c>
      <c r="AD617" s="36" t="s">
        <v>1065</v>
      </c>
      <c r="AE617" s="36"/>
      <c r="AF617" s="36" t="s">
        <v>1064</v>
      </c>
      <c r="AG617" s="38">
        <v>50124</v>
      </c>
      <c r="AH617" s="38">
        <v>14061</v>
      </c>
      <c r="AI617" s="36" t="s">
        <v>6064</v>
      </c>
      <c r="AJ617" s="38"/>
      <c r="AK617" s="36"/>
      <c r="AL617" s="36" t="s">
        <v>6070</v>
      </c>
      <c r="AM617" s="36" t="s">
        <v>6069</v>
      </c>
      <c r="AN617" s="38">
        <v>52</v>
      </c>
      <c r="AO617" s="36" t="s">
        <v>1062</v>
      </c>
      <c r="AP617" s="36" t="s">
        <v>4331</v>
      </c>
      <c r="AQ617" s="36" t="s">
        <v>4330</v>
      </c>
      <c r="AR617" s="36" t="s">
        <v>1320</v>
      </c>
      <c r="AS617" s="38">
        <v>18907</v>
      </c>
      <c r="AT617" s="36" t="s">
        <v>6061</v>
      </c>
      <c r="AU617" s="42">
        <v>1</v>
      </c>
      <c r="AV617" s="44">
        <v>100</v>
      </c>
      <c r="AW617" s="42">
        <v>1</v>
      </c>
      <c r="AX617" s="36" t="s">
        <v>1079</v>
      </c>
      <c r="AY617" s="42">
        <v>900</v>
      </c>
      <c r="AZ617" s="43">
        <v>900</v>
      </c>
      <c r="BA617" s="38"/>
      <c r="BB617" s="36"/>
      <c r="BC617" s="36"/>
    </row>
    <row r="618" spans="1:55" ht="15" customHeight="1">
      <c r="A618" s="38">
        <v>125762</v>
      </c>
      <c r="B618" s="37" t="s">
        <v>1073</v>
      </c>
      <c r="C618" s="39">
        <v>45320</v>
      </c>
      <c r="D618" s="39">
        <v>45345.727187500001</v>
      </c>
      <c r="E618" s="36" t="s">
        <v>574</v>
      </c>
      <c r="F618" s="38">
        <v>18687</v>
      </c>
      <c r="G618" s="36" t="s">
        <v>6065</v>
      </c>
      <c r="H618" s="40">
        <v>1</v>
      </c>
      <c r="I618" s="36"/>
      <c r="J618" s="40">
        <v>450</v>
      </c>
      <c r="K618" s="41">
        <v>450</v>
      </c>
      <c r="L618" s="41">
        <v>0</v>
      </c>
      <c r="M618" s="41">
        <v>0</v>
      </c>
      <c r="N618" s="40">
        <v>1</v>
      </c>
      <c r="O618" s="36" t="s">
        <v>1079</v>
      </c>
      <c r="P618" s="40">
        <v>1</v>
      </c>
      <c r="Q618" s="41">
        <v>450</v>
      </c>
      <c r="R618" s="42">
        <v>0</v>
      </c>
      <c r="S618" s="43">
        <v>0</v>
      </c>
      <c r="T618" s="40"/>
      <c r="U618" s="38">
        <v>549</v>
      </c>
      <c r="V618" s="36" t="s">
        <v>1069</v>
      </c>
      <c r="W618" s="36" t="s">
        <v>901</v>
      </c>
      <c r="X618" s="36" t="s">
        <v>1068</v>
      </c>
      <c r="Y618" s="38">
        <v>414</v>
      </c>
      <c r="Z618" s="36" t="s">
        <v>1256</v>
      </c>
      <c r="AA618" s="38">
        <v>21</v>
      </c>
      <c r="AB618" s="36" t="s">
        <v>1108</v>
      </c>
      <c r="AC618" s="38">
        <v>57</v>
      </c>
      <c r="AD618" s="36" t="s">
        <v>1065</v>
      </c>
      <c r="AE618" s="36"/>
      <c r="AF618" s="36" t="s">
        <v>1064</v>
      </c>
      <c r="AG618" s="38">
        <v>50121</v>
      </c>
      <c r="AH618" s="38">
        <v>13775</v>
      </c>
      <c r="AI618" s="36" t="s">
        <v>6068</v>
      </c>
      <c r="AJ618" s="38"/>
      <c r="AK618" s="36"/>
      <c r="AL618" s="36" t="s">
        <v>6067</v>
      </c>
      <c r="AM618" s="36" t="s">
        <v>6066</v>
      </c>
      <c r="AN618" s="38">
        <v>52</v>
      </c>
      <c r="AO618" s="36" t="s">
        <v>1062</v>
      </c>
      <c r="AP618" s="36" t="s">
        <v>5256</v>
      </c>
      <c r="AQ618" s="36" t="s">
        <v>5255</v>
      </c>
      <c r="AR618" s="36" t="s">
        <v>5127</v>
      </c>
      <c r="AS618" s="38">
        <v>18687</v>
      </c>
      <c r="AT618" s="36" t="s">
        <v>6065</v>
      </c>
      <c r="AU618" s="42">
        <v>1</v>
      </c>
      <c r="AV618" s="44">
        <v>100</v>
      </c>
      <c r="AW618" s="42">
        <v>1</v>
      </c>
      <c r="AX618" s="36" t="s">
        <v>1079</v>
      </c>
      <c r="AY618" s="42">
        <v>450</v>
      </c>
      <c r="AZ618" s="43">
        <v>450</v>
      </c>
      <c r="BA618" s="38"/>
      <c r="BB618" s="36"/>
      <c r="BC618" s="36"/>
    </row>
    <row r="619" spans="1:55" ht="15" customHeight="1">
      <c r="A619" s="38">
        <v>125739</v>
      </c>
      <c r="B619" s="37" t="s">
        <v>1073</v>
      </c>
      <c r="C619" s="39">
        <v>45343</v>
      </c>
      <c r="D619" s="39">
        <v>45345.704664351899</v>
      </c>
      <c r="E619" s="36" t="s">
        <v>2367</v>
      </c>
      <c r="F619" s="38">
        <v>18907</v>
      </c>
      <c r="G619" s="36" t="s">
        <v>6061</v>
      </c>
      <c r="H619" s="40">
        <v>1</v>
      </c>
      <c r="I619" s="36"/>
      <c r="J619" s="40">
        <v>1000</v>
      </c>
      <c r="K619" s="41">
        <v>1000</v>
      </c>
      <c r="L619" s="41">
        <v>0</v>
      </c>
      <c r="M619" s="41">
        <v>0</v>
      </c>
      <c r="N619" s="40">
        <v>1</v>
      </c>
      <c r="O619" s="36" t="s">
        <v>1079</v>
      </c>
      <c r="P619" s="40">
        <v>1</v>
      </c>
      <c r="Q619" s="41">
        <v>1000</v>
      </c>
      <c r="R619" s="42">
        <v>0</v>
      </c>
      <c r="S619" s="43">
        <v>0</v>
      </c>
      <c r="T619" s="40"/>
      <c r="U619" s="38">
        <v>549</v>
      </c>
      <c r="V619" s="36" t="s">
        <v>1069</v>
      </c>
      <c r="W619" s="36" t="s">
        <v>901</v>
      </c>
      <c r="X619" s="36" t="s">
        <v>1068</v>
      </c>
      <c r="Y619" s="38">
        <v>414</v>
      </c>
      <c r="Z619" s="36" t="s">
        <v>1256</v>
      </c>
      <c r="AA619" s="38">
        <v>21</v>
      </c>
      <c r="AB619" s="36" t="s">
        <v>1108</v>
      </c>
      <c r="AC619" s="38">
        <v>57</v>
      </c>
      <c r="AD619" s="36" t="s">
        <v>1065</v>
      </c>
      <c r="AE619" s="36"/>
      <c r="AF619" s="36" t="s">
        <v>1064</v>
      </c>
      <c r="AG619" s="38">
        <v>50120</v>
      </c>
      <c r="AH619" s="38">
        <v>14061</v>
      </c>
      <c r="AI619" s="36" t="s">
        <v>6064</v>
      </c>
      <c r="AJ619" s="38"/>
      <c r="AK619" s="36"/>
      <c r="AL619" s="36" t="s">
        <v>6063</v>
      </c>
      <c r="AM619" s="36" t="s">
        <v>6062</v>
      </c>
      <c r="AN619" s="38">
        <v>52</v>
      </c>
      <c r="AO619" s="36" t="s">
        <v>1062</v>
      </c>
      <c r="AP619" s="36" t="s">
        <v>2417</v>
      </c>
      <c r="AQ619" s="36" t="s">
        <v>2163</v>
      </c>
      <c r="AR619" s="36" t="s">
        <v>1320</v>
      </c>
      <c r="AS619" s="38">
        <v>18907</v>
      </c>
      <c r="AT619" s="36" t="s">
        <v>6061</v>
      </c>
      <c r="AU619" s="42">
        <v>1</v>
      </c>
      <c r="AV619" s="44">
        <v>100</v>
      </c>
      <c r="AW619" s="42">
        <v>1</v>
      </c>
      <c r="AX619" s="36" t="s">
        <v>1079</v>
      </c>
      <c r="AY619" s="42">
        <v>1000</v>
      </c>
      <c r="AZ619" s="43">
        <v>1000</v>
      </c>
      <c r="BA619" s="38"/>
      <c r="BB619" s="36"/>
      <c r="BC619" s="36"/>
    </row>
    <row r="620" spans="1:55" ht="15" customHeight="1">
      <c r="A620" s="38">
        <v>125557</v>
      </c>
      <c r="B620" s="37" t="s">
        <v>1073</v>
      </c>
      <c r="C620" s="39">
        <v>45343</v>
      </c>
      <c r="D620" s="39">
        <v>45345.631319444401</v>
      </c>
      <c r="E620" s="36" t="s">
        <v>6060</v>
      </c>
      <c r="F620" s="38">
        <v>14721</v>
      </c>
      <c r="G620" s="36" t="s">
        <v>2728</v>
      </c>
      <c r="H620" s="40">
        <v>2</v>
      </c>
      <c r="I620" s="36"/>
      <c r="J620" s="40">
        <v>9.125</v>
      </c>
      <c r="K620" s="41">
        <v>18.25</v>
      </c>
      <c r="L620" s="41">
        <v>0</v>
      </c>
      <c r="M620" s="41">
        <v>0</v>
      </c>
      <c r="N620" s="40">
        <v>2</v>
      </c>
      <c r="O620" s="36" t="s">
        <v>1079</v>
      </c>
      <c r="P620" s="40">
        <v>2</v>
      </c>
      <c r="Q620" s="41">
        <v>18.25</v>
      </c>
      <c r="R620" s="42">
        <v>0</v>
      </c>
      <c r="S620" s="43">
        <v>0</v>
      </c>
      <c r="T620" s="40"/>
      <c r="U620" s="38">
        <v>549</v>
      </c>
      <c r="V620" s="36" t="s">
        <v>1069</v>
      </c>
      <c r="W620" s="36" t="s">
        <v>901</v>
      </c>
      <c r="X620" s="36" t="s">
        <v>1068</v>
      </c>
      <c r="Y620" s="38">
        <v>323</v>
      </c>
      <c r="Z620" s="36" t="s">
        <v>1084</v>
      </c>
      <c r="AA620" s="38">
        <v>21</v>
      </c>
      <c r="AB620" s="36" t="s">
        <v>1108</v>
      </c>
      <c r="AC620" s="38">
        <v>57</v>
      </c>
      <c r="AD620" s="36" t="s">
        <v>1065</v>
      </c>
      <c r="AE620" s="36"/>
      <c r="AF620" s="36" t="s">
        <v>1064</v>
      </c>
      <c r="AG620" s="38">
        <v>50109</v>
      </c>
      <c r="AH620" s="38">
        <v>6031</v>
      </c>
      <c r="AI620" s="36" t="s">
        <v>1350</v>
      </c>
      <c r="AJ620" s="38"/>
      <c r="AK620" s="36"/>
      <c r="AL620" s="36" t="s">
        <v>6059</v>
      </c>
      <c r="AM620" s="36" t="s">
        <v>6058</v>
      </c>
      <c r="AN620" s="38">
        <v>52</v>
      </c>
      <c r="AO620" s="36" t="s">
        <v>1062</v>
      </c>
      <c r="AP620" s="36" t="s">
        <v>1262</v>
      </c>
      <c r="AQ620" s="36" t="s">
        <v>1261</v>
      </c>
      <c r="AR620" s="36" t="s">
        <v>1260</v>
      </c>
      <c r="AS620" s="38">
        <v>14721</v>
      </c>
      <c r="AT620" s="36" t="s">
        <v>2728</v>
      </c>
      <c r="AU620" s="42">
        <v>2</v>
      </c>
      <c r="AV620" s="44">
        <v>100</v>
      </c>
      <c r="AW620" s="42">
        <v>2</v>
      </c>
      <c r="AX620" s="36" t="s">
        <v>1079</v>
      </c>
      <c r="AY620" s="42">
        <v>9.125</v>
      </c>
      <c r="AZ620" s="43">
        <v>18.25</v>
      </c>
      <c r="BA620" s="38"/>
      <c r="BB620" s="36"/>
      <c r="BC620" s="36"/>
    </row>
    <row r="621" spans="1:55" ht="15" customHeight="1">
      <c r="A621" s="38">
        <v>125529</v>
      </c>
      <c r="B621" s="37" t="s">
        <v>1073</v>
      </c>
      <c r="C621" s="39">
        <v>45343</v>
      </c>
      <c r="D621" s="39">
        <v>45345.623414351903</v>
      </c>
      <c r="E621" s="36" t="s">
        <v>6056</v>
      </c>
      <c r="F621" s="38">
        <v>18900</v>
      </c>
      <c r="G621" s="36" t="s">
        <v>6057</v>
      </c>
      <c r="H621" s="40">
        <v>1</v>
      </c>
      <c r="I621" s="36"/>
      <c r="J621" s="40">
        <v>20.7</v>
      </c>
      <c r="K621" s="41">
        <v>20.7</v>
      </c>
      <c r="L621" s="41">
        <v>0</v>
      </c>
      <c r="M621" s="41">
        <v>0</v>
      </c>
      <c r="N621" s="40">
        <v>1</v>
      </c>
      <c r="O621" s="36" t="s">
        <v>1079</v>
      </c>
      <c r="P621" s="40">
        <v>1</v>
      </c>
      <c r="Q621" s="41">
        <v>20.7</v>
      </c>
      <c r="R621" s="42">
        <v>0</v>
      </c>
      <c r="S621" s="43">
        <v>0</v>
      </c>
      <c r="T621" s="40"/>
      <c r="U621" s="38">
        <v>549</v>
      </c>
      <c r="V621" s="36" t="s">
        <v>1069</v>
      </c>
      <c r="W621" s="36" t="s">
        <v>901</v>
      </c>
      <c r="X621" s="36" t="s">
        <v>1068</v>
      </c>
      <c r="Y621" s="38">
        <v>323</v>
      </c>
      <c r="Z621" s="36" t="s">
        <v>1084</v>
      </c>
      <c r="AA621" s="38">
        <v>21</v>
      </c>
      <c r="AB621" s="36" t="s">
        <v>1108</v>
      </c>
      <c r="AC621" s="38">
        <v>57</v>
      </c>
      <c r="AD621" s="36" t="s">
        <v>1065</v>
      </c>
      <c r="AE621" s="36"/>
      <c r="AF621" s="36" t="s">
        <v>1064</v>
      </c>
      <c r="AG621" s="38">
        <v>50106</v>
      </c>
      <c r="AH621" s="38">
        <v>1353</v>
      </c>
      <c r="AI621" s="36" t="s">
        <v>1430</v>
      </c>
      <c r="AJ621" s="38"/>
      <c r="AK621" s="36"/>
      <c r="AL621" s="36" t="s">
        <v>6055</v>
      </c>
      <c r="AM621" s="36" t="s">
        <v>6054</v>
      </c>
      <c r="AN621" s="38">
        <v>52</v>
      </c>
      <c r="AO621" s="36" t="s">
        <v>1062</v>
      </c>
      <c r="AP621" s="36" t="s">
        <v>4416</v>
      </c>
      <c r="AQ621" s="36" t="s">
        <v>4330</v>
      </c>
      <c r="AR621" s="36" t="s">
        <v>1075</v>
      </c>
      <c r="AS621" s="38">
        <v>18900</v>
      </c>
      <c r="AT621" s="36" t="s">
        <v>6057</v>
      </c>
      <c r="AU621" s="42">
        <v>1</v>
      </c>
      <c r="AV621" s="44">
        <v>100</v>
      </c>
      <c r="AW621" s="42">
        <v>1</v>
      </c>
      <c r="AX621" s="36" t="s">
        <v>1079</v>
      </c>
      <c r="AY621" s="42">
        <v>20.7</v>
      </c>
      <c r="AZ621" s="43">
        <v>20.7</v>
      </c>
      <c r="BA621" s="38"/>
      <c r="BB621" s="36"/>
      <c r="BC621" s="36"/>
    </row>
    <row r="622" spans="1:55" ht="15" customHeight="1">
      <c r="A622" s="38">
        <v>125528</v>
      </c>
      <c r="B622" s="37" t="s">
        <v>1073</v>
      </c>
      <c r="C622" s="39">
        <v>45343</v>
      </c>
      <c r="D622" s="39">
        <v>45345.623414351903</v>
      </c>
      <c r="E622" s="36" t="s">
        <v>6056</v>
      </c>
      <c r="F622" s="38">
        <v>7836</v>
      </c>
      <c r="G622" s="36" t="s">
        <v>1508</v>
      </c>
      <c r="H622" s="40">
        <v>1</v>
      </c>
      <c r="I622" s="36"/>
      <c r="J622" s="40">
        <v>28.7</v>
      </c>
      <c r="K622" s="41">
        <v>28.7</v>
      </c>
      <c r="L622" s="41">
        <v>0</v>
      </c>
      <c r="M622" s="41">
        <v>0</v>
      </c>
      <c r="N622" s="40">
        <v>1</v>
      </c>
      <c r="O622" s="36" t="s">
        <v>1079</v>
      </c>
      <c r="P622" s="40">
        <v>1</v>
      </c>
      <c r="Q622" s="41">
        <v>28.7</v>
      </c>
      <c r="R622" s="42">
        <v>0</v>
      </c>
      <c r="S622" s="43">
        <v>0</v>
      </c>
      <c r="T622" s="40"/>
      <c r="U622" s="38">
        <v>549</v>
      </c>
      <c r="V622" s="36" t="s">
        <v>1069</v>
      </c>
      <c r="W622" s="36" t="s">
        <v>901</v>
      </c>
      <c r="X622" s="36" t="s">
        <v>1068</v>
      </c>
      <c r="Y622" s="38">
        <v>388</v>
      </c>
      <c r="Z622" s="36" t="s">
        <v>1089</v>
      </c>
      <c r="AA622" s="38">
        <v>21</v>
      </c>
      <c r="AB622" s="36" t="s">
        <v>1108</v>
      </c>
      <c r="AC622" s="38">
        <v>57</v>
      </c>
      <c r="AD622" s="36" t="s">
        <v>1065</v>
      </c>
      <c r="AE622" s="36"/>
      <c r="AF622" s="36" t="s">
        <v>1064</v>
      </c>
      <c r="AG622" s="38">
        <v>50106</v>
      </c>
      <c r="AH622" s="38">
        <v>1353</v>
      </c>
      <c r="AI622" s="36" t="s">
        <v>1430</v>
      </c>
      <c r="AJ622" s="38"/>
      <c r="AK622" s="36"/>
      <c r="AL622" s="36" t="s">
        <v>6055</v>
      </c>
      <c r="AM622" s="36" t="s">
        <v>6054</v>
      </c>
      <c r="AN622" s="38">
        <v>52</v>
      </c>
      <c r="AO622" s="36" t="s">
        <v>1062</v>
      </c>
      <c r="AP622" s="36" t="s">
        <v>4416</v>
      </c>
      <c r="AQ622" s="36" t="s">
        <v>4330</v>
      </c>
      <c r="AR622" s="36" t="s">
        <v>1075</v>
      </c>
      <c r="AS622" s="38">
        <v>7836</v>
      </c>
      <c r="AT622" s="36" t="s">
        <v>1508</v>
      </c>
      <c r="AU622" s="42">
        <v>1</v>
      </c>
      <c r="AV622" s="44">
        <v>100</v>
      </c>
      <c r="AW622" s="42">
        <v>1</v>
      </c>
      <c r="AX622" s="36" t="s">
        <v>1079</v>
      </c>
      <c r="AY622" s="42">
        <v>28.7</v>
      </c>
      <c r="AZ622" s="43">
        <v>28.7</v>
      </c>
      <c r="BA622" s="38"/>
      <c r="BB622" s="36"/>
      <c r="BC622" s="36"/>
    </row>
    <row r="623" spans="1:55" ht="15" customHeight="1">
      <c r="A623" s="38">
        <v>125524</v>
      </c>
      <c r="B623" s="37" t="s">
        <v>1073</v>
      </c>
      <c r="C623" s="39">
        <v>45341</v>
      </c>
      <c r="D623" s="39">
        <v>45345.618634259299</v>
      </c>
      <c r="E623" s="36" t="s">
        <v>6050</v>
      </c>
      <c r="F623" s="38">
        <v>18751</v>
      </c>
      <c r="G623" s="36" t="s">
        <v>6052</v>
      </c>
      <c r="H623" s="40">
        <v>12</v>
      </c>
      <c r="I623" s="36"/>
      <c r="J623" s="40">
        <v>4.5599999999999996</v>
      </c>
      <c r="K623" s="41">
        <v>54.72</v>
      </c>
      <c r="L623" s="41">
        <v>0</v>
      </c>
      <c r="M623" s="41">
        <v>0</v>
      </c>
      <c r="N623" s="40">
        <v>12</v>
      </c>
      <c r="O623" s="36" t="s">
        <v>1124</v>
      </c>
      <c r="P623" s="40">
        <v>12</v>
      </c>
      <c r="Q623" s="41">
        <v>54.72</v>
      </c>
      <c r="R623" s="42">
        <v>0</v>
      </c>
      <c r="S623" s="43">
        <v>0</v>
      </c>
      <c r="T623" s="40"/>
      <c r="U623" s="38">
        <v>549</v>
      </c>
      <c r="V623" s="36" t="s">
        <v>1069</v>
      </c>
      <c r="W623" s="36" t="s">
        <v>901</v>
      </c>
      <c r="X623" s="36" t="s">
        <v>1068</v>
      </c>
      <c r="Y623" s="38">
        <v>308</v>
      </c>
      <c r="Z623" s="36" t="s">
        <v>1641</v>
      </c>
      <c r="AA623" s="38">
        <v>21</v>
      </c>
      <c r="AB623" s="36" t="s">
        <v>1108</v>
      </c>
      <c r="AC623" s="38">
        <v>57</v>
      </c>
      <c r="AD623" s="36" t="s">
        <v>1065</v>
      </c>
      <c r="AE623" s="36" t="s">
        <v>6053</v>
      </c>
      <c r="AF623" s="36" t="s">
        <v>1064</v>
      </c>
      <c r="AG623" s="38">
        <v>50102</v>
      </c>
      <c r="AH623" s="38">
        <v>1356</v>
      </c>
      <c r="AI623" s="36" t="s">
        <v>1528</v>
      </c>
      <c r="AJ623" s="38"/>
      <c r="AK623" s="36"/>
      <c r="AL623" s="36" t="s">
        <v>4170</v>
      </c>
      <c r="AM623" s="36" t="s">
        <v>6049</v>
      </c>
      <c r="AN623" s="38">
        <v>52</v>
      </c>
      <c r="AO623" s="36" t="s">
        <v>1062</v>
      </c>
      <c r="AP623" s="36" t="s">
        <v>1077</v>
      </c>
      <c r="AQ623" s="36" t="s">
        <v>1076</v>
      </c>
      <c r="AR623" s="36" t="s">
        <v>1075</v>
      </c>
      <c r="AS623" s="38">
        <v>18751</v>
      </c>
      <c r="AT623" s="36" t="s">
        <v>6052</v>
      </c>
      <c r="AU623" s="42">
        <v>12</v>
      </c>
      <c r="AV623" s="44">
        <v>100</v>
      </c>
      <c r="AW623" s="42">
        <v>12</v>
      </c>
      <c r="AX623" s="36" t="s">
        <v>1124</v>
      </c>
      <c r="AY623" s="42">
        <v>4.5599999999999996</v>
      </c>
      <c r="AZ623" s="43">
        <v>54.72</v>
      </c>
      <c r="BA623" s="38"/>
      <c r="BB623" s="36"/>
      <c r="BC623" s="36"/>
    </row>
    <row r="624" spans="1:55" ht="15" customHeight="1">
      <c r="A624" s="38">
        <v>125523</v>
      </c>
      <c r="B624" s="37" t="s">
        <v>1073</v>
      </c>
      <c r="C624" s="39">
        <v>45341</v>
      </c>
      <c r="D624" s="39">
        <v>45345.618622685201</v>
      </c>
      <c r="E624" s="36" t="s">
        <v>6050</v>
      </c>
      <c r="F624" s="38">
        <v>18686</v>
      </c>
      <c r="G624" s="36" t="s">
        <v>6051</v>
      </c>
      <c r="H624" s="40">
        <v>1</v>
      </c>
      <c r="I624" s="36"/>
      <c r="J624" s="40">
        <v>25.54</v>
      </c>
      <c r="K624" s="41">
        <v>25.54</v>
      </c>
      <c r="L624" s="41">
        <v>0</v>
      </c>
      <c r="M624" s="41">
        <v>0</v>
      </c>
      <c r="N624" s="40">
        <v>1</v>
      </c>
      <c r="O624" s="36" t="s">
        <v>1079</v>
      </c>
      <c r="P624" s="40">
        <v>1</v>
      </c>
      <c r="Q624" s="41">
        <v>25.54</v>
      </c>
      <c r="R624" s="42">
        <v>0</v>
      </c>
      <c r="S624" s="43">
        <v>0</v>
      </c>
      <c r="T624" s="40"/>
      <c r="U624" s="38">
        <v>549</v>
      </c>
      <c r="V624" s="36" t="s">
        <v>1069</v>
      </c>
      <c r="W624" s="36" t="s">
        <v>901</v>
      </c>
      <c r="X624" s="36" t="s">
        <v>1068</v>
      </c>
      <c r="Y624" s="38">
        <v>323</v>
      </c>
      <c r="Z624" s="36" t="s">
        <v>1084</v>
      </c>
      <c r="AA624" s="38">
        <v>21</v>
      </c>
      <c r="AB624" s="36" t="s">
        <v>1108</v>
      </c>
      <c r="AC624" s="38">
        <v>57</v>
      </c>
      <c r="AD624" s="36" t="s">
        <v>1065</v>
      </c>
      <c r="AE624" s="36"/>
      <c r="AF624" s="36" t="s">
        <v>1064</v>
      </c>
      <c r="AG624" s="38">
        <v>50102</v>
      </c>
      <c r="AH624" s="38">
        <v>1356</v>
      </c>
      <c r="AI624" s="36" t="s">
        <v>1528</v>
      </c>
      <c r="AJ624" s="38"/>
      <c r="AK624" s="36"/>
      <c r="AL624" s="36" t="s">
        <v>4170</v>
      </c>
      <c r="AM624" s="36" t="s">
        <v>6049</v>
      </c>
      <c r="AN624" s="38">
        <v>52</v>
      </c>
      <c r="AO624" s="36" t="s">
        <v>1062</v>
      </c>
      <c r="AP624" s="36" t="s">
        <v>1077</v>
      </c>
      <c r="AQ624" s="36" t="s">
        <v>1076</v>
      </c>
      <c r="AR624" s="36" t="s">
        <v>1075</v>
      </c>
      <c r="AS624" s="38">
        <v>18686</v>
      </c>
      <c r="AT624" s="36" t="s">
        <v>6051</v>
      </c>
      <c r="AU624" s="42">
        <v>1</v>
      </c>
      <c r="AV624" s="44">
        <v>100</v>
      </c>
      <c r="AW624" s="42">
        <v>1</v>
      </c>
      <c r="AX624" s="36" t="s">
        <v>1079</v>
      </c>
      <c r="AY624" s="42">
        <v>25.54</v>
      </c>
      <c r="AZ624" s="43">
        <v>25.54</v>
      </c>
      <c r="BA624" s="38"/>
      <c r="BB624" s="36"/>
      <c r="BC624" s="36"/>
    </row>
    <row r="625" spans="1:55" ht="15" customHeight="1">
      <c r="A625" s="38">
        <v>125522</v>
      </c>
      <c r="B625" s="37" t="s">
        <v>1073</v>
      </c>
      <c r="C625" s="39">
        <v>45341</v>
      </c>
      <c r="D625" s="39">
        <v>45345.618622685201</v>
      </c>
      <c r="E625" s="36" t="s">
        <v>6050</v>
      </c>
      <c r="F625" s="38">
        <v>7727</v>
      </c>
      <c r="G625" s="36" t="s">
        <v>6048</v>
      </c>
      <c r="H625" s="40">
        <v>1</v>
      </c>
      <c r="I625" s="36"/>
      <c r="J625" s="40">
        <v>7.1</v>
      </c>
      <c r="K625" s="41">
        <v>7.1</v>
      </c>
      <c r="L625" s="41">
        <v>0</v>
      </c>
      <c r="M625" s="41">
        <v>0</v>
      </c>
      <c r="N625" s="40">
        <v>1</v>
      </c>
      <c r="O625" s="36" t="s">
        <v>1079</v>
      </c>
      <c r="P625" s="40">
        <v>1</v>
      </c>
      <c r="Q625" s="41">
        <v>7.1</v>
      </c>
      <c r="R625" s="42">
        <v>0</v>
      </c>
      <c r="S625" s="43">
        <v>0</v>
      </c>
      <c r="T625" s="40"/>
      <c r="U625" s="38">
        <v>549</v>
      </c>
      <c r="V625" s="36" t="s">
        <v>1069</v>
      </c>
      <c r="W625" s="36" t="s">
        <v>901</v>
      </c>
      <c r="X625" s="36" t="s">
        <v>1068</v>
      </c>
      <c r="Y625" s="38">
        <v>388</v>
      </c>
      <c r="Z625" s="36" t="s">
        <v>1089</v>
      </c>
      <c r="AA625" s="38">
        <v>21</v>
      </c>
      <c r="AB625" s="36" t="s">
        <v>1108</v>
      </c>
      <c r="AC625" s="38">
        <v>57</v>
      </c>
      <c r="AD625" s="36" t="s">
        <v>1065</v>
      </c>
      <c r="AE625" s="36"/>
      <c r="AF625" s="36" t="s">
        <v>1064</v>
      </c>
      <c r="AG625" s="38">
        <v>50102</v>
      </c>
      <c r="AH625" s="38">
        <v>1356</v>
      </c>
      <c r="AI625" s="36" t="s">
        <v>1528</v>
      </c>
      <c r="AJ625" s="38"/>
      <c r="AK625" s="36"/>
      <c r="AL625" s="36" t="s">
        <v>4170</v>
      </c>
      <c r="AM625" s="36" t="s">
        <v>6049</v>
      </c>
      <c r="AN625" s="38">
        <v>52</v>
      </c>
      <c r="AO625" s="36" t="s">
        <v>1062</v>
      </c>
      <c r="AP625" s="36" t="s">
        <v>1077</v>
      </c>
      <c r="AQ625" s="36" t="s">
        <v>1076</v>
      </c>
      <c r="AR625" s="36" t="s">
        <v>1075</v>
      </c>
      <c r="AS625" s="38">
        <v>7727</v>
      </c>
      <c r="AT625" s="36" t="s">
        <v>6048</v>
      </c>
      <c r="AU625" s="42">
        <v>1</v>
      </c>
      <c r="AV625" s="44">
        <v>100</v>
      </c>
      <c r="AW625" s="42">
        <v>1</v>
      </c>
      <c r="AX625" s="36" t="s">
        <v>1079</v>
      </c>
      <c r="AY625" s="42">
        <v>7.1</v>
      </c>
      <c r="AZ625" s="43">
        <v>7.1</v>
      </c>
      <c r="BA625" s="38"/>
      <c r="BB625" s="36"/>
      <c r="BC625" s="36"/>
    </row>
    <row r="626" spans="1:55" ht="15" customHeight="1">
      <c r="A626" s="38">
        <v>125505</v>
      </c>
      <c r="B626" s="37" t="s">
        <v>1073</v>
      </c>
      <c r="C626" s="39">
        <v>45341</v>
      </c>
      <c r="D626" s="39">
        <v>45345.615787037001</v>
      </c>
      <c r="E626" s="36" t="s">
        <v>6045</v>
      </c>
      <c r="F626" s="38">
        <v>18931</v>
      </c>
      <c r="G626" s="36" t="s">
        <v>6047</v>
      </c>
      <c r="H626" s="40">
        <v>1</v>
      </c>
      <c r="I626" s="36"/>
      <c r="J626" s="40">
        <v>13.3</v>
      </c>
      <c r="K626" s="41">
        <v>13.3</v>
      </c>
      <c r="L626" s="41">
        <v>0</v>
      </c>
      <c r="M626" s="41">
        <v>0</v>
      </c>
      <c r="N626" s="40">
        <v>1</v>
      </c>
      <c r="O626" s="36" t="s">
        <v>1079</v>
      </c>
      <c r="P626" s="40">
        <v>1</v>
      </c>
      <c r="Q626" s="41">
        <v>13.3</v>
      </c>
      <c r="R626" s="42">
        <v>0</v>
      </c>
      <c r="S626" s="43">
        <v>0</v>
      </c>
      <c r="T626" s="40"/>
      <c r="U626" s="38">
        <v>549</v>
      </c>
      <c r="V626" s="36" t="s">
        <v>1069</v>
      </c>
      <c r="W626" s="36" t="s">
        <v>901</v>
      </c>
      <c r="X626" s="36" t="s">
        <v>1068</v>
      </c>
      <c r="Y626" s="38">
        <v>409</v>
      </c>
      <c r="Z626" s="36" t="s">
        <v>1211</v>
      </c>
      <c r="AA626" s="38">
        <v>21</v>
      </c>
      <c r="AB626" s="36" t="s">
        <v>1108</v>
      </c>
      <c r="AC626" s="38">
        <v>57</v>
      </c>
      <c r="AD626" s="36" t="s">
        <v>1065</v>
      </c>
      <c r="AE626" s="36"/>
      <c r="AF626" s="36" t="s">
        <v>1064</v>
      </c>
      <c r="AG626" s="38">
        <v>50101</v>
      </c>
      <c r="AH626" s="38">
        <v>1437</v>
      </c>
      <c r="AI626" s="36" t="s">
        <v>2167</v>
      </c>
      <c r="AJ626" s="38"/>
      <c r="AK626" s="36"/>
      <c r="AL626" s="36" t="s">
        <v>4165</v>
      </c>
      <c r="AM626" s="36" t="s">
        <v>6044</v>
      </c>
      <c r="AN626" s="38">
        <v>52</v>
      </c>
      <c r="AO626" s="36" t="s">
        <v>1062</v>
      </c>
      <c r="AP626" s="36" t="s">
        <v>1116</v>
      </c>
      <c r="AQ626" s="36" t="s">
        <v>1060</v>
      </c>
      <c r="AR626" s="36" t="s">
        <v>1075</v>
      </c>
      <c r="AS626" s="38">
        <v>18931</v>
      </c>
      <c r="AT626" s="36" t="s">
        <v>6047</v>
      </c>
      <c r="AU626" s="42">
        <v>1</v>
      </c>
      <c r="AV626" s="44">
        <v>100</v>
      </c>
      <c r="AW626" s="42">
        <v>1</v>
      </c>
      <c r="AX626" s="36" t="s">
        <v>1079</v>
      </c>
      <c r="AY626" s="42">
        <v>13.3</v>
      </c>
      <c r="AZ626" s="43">
        <v>13.3</v>
      </c>
      <c r="BA626" s="38"/>
      <c r="BB626" s="36"/>
      <c r="BC626" s="36"/>
    </row>
    <row r="627" spans="1:55" ht="15" customHeight="1">
      <c r="A627" s="38">
        <v>125504</v>
      </c>
      <c r="B627" s="37" t="s">
        <v>1073</v>
      </c>
      <c r="C627" s="39">
        <v>45341</v>
      </c>
      <c r="D627" s="39">
        <v>45345.615787037001</v>
      </c>
      <c r="E627" s="36" t="s">
        <v>6045</v>
      </c>
      <c r="F627" s="38">
        <v>13219</v>
      </c>
      <c r="G627" s="36" t="s">
        <v>6046</v>
      </c>
      <c r="H627" s="40">
        <v>1</v>
      </c>
      <c r="I627" s="36"/>
      <c r="J627" s="40">
        <v>14.4</v>
      </c>
      <c r="K627" s="41">
        <v>14.4</v>
      </c>
      <c r="L627" s="41">
        <v>0</v>
      </c>
      <c r="M627" s="41">
        <v>0</v>
      </c>
      <c r="N627" s="40">
        <v>1</v>
      </c>
      <c r="O627" s="36" t="s">
        <v>1079</v>
      </c>
      <c r="P627" s="40">
        <v>1</v>
      </c>
      <c r="Q627" s="41">
        <v>14.4</v>
      </c>
      <c r="R627" s="42">
        <v>0</v>
      </c>
      <c r="S627" s="43">
        <v>0</v>
      </c>
      <c r="T627" s="40"/>
      <c r="U627" s="38">
        <v>549</v>
      </c>
      <c r="V627" s="36" t="s">
        <v>1069</v>
      </c>
      <c r="W627" s="36" t="s">
        <v>901</v>
      </c>
      <c r="X627" s="36" t="s">
        <v>1068</v>
      </c>
      <c r="Y627" s="38">
        <v>451</v>
      </c>
      <c r="Z627" s="36" t="s">
        <v>1195</v>
      </c>
      <c r="AA627" s="38">
        <v>21</v>
      </c>
      <c r="AB627" s="36" t="s">
        <v>1108</v>
      </c>
      <c r="AC627" s="38">
        <v>57</v>
      </c>
      <c r="AD627" s="36" t="s">
        <v>1065</v>
      </c>
      <c r="AE627" s="36"/>
      <c r="AF627" s="36" t="s">
        <v>1064</v>
      </c>
      <c r="AG627" s="38">
        <v>50101</v>
      </c>
      <c r="AH627" s="38">
        <v>1437</v>
      </c>
      <c r="AI627" s="36" t="s">
        <v>2167</v>
      </c>
      <c r="AJ627" s="38"/>
      <c r="AK627" s="36"/>
      <c r="AL627" s="36" t="s">
        <v>4165</v>
      </c>
      <c r="AM627" s="36" t="s">
        <v>6044</v>
      </c>
      <c r="AN627" s="38">
        <v>52</v>
      </c>
      <c r="AO627" s="36" t="s">
        <v>1062</v>
      </c>
      <c r="AP627" s="36" t="s">
        <v>1116</v>
      </c>
      <c r="AQ627" s="36" t="s">
        <v>1060</v>
      </c>
      <c r="AR627" s="36" t="s">
        <v>1075</v>
      </c>
      <c r="AS627" s="38">
        <v>13219</v>
      </c>
      <c r="AT627" s="36" t="s">
        <v>6046</v>
      </c>
      <c r="AU627" s="42">
        <v>1</v>
      </c>
      <c r="AV627" s="44">
        <v>100</v>
      </c>
      <c r="AW627" s="42">
        <v>1</v>
      </c>
      <c r="AX627" s="36" t="s">
        <v>1079</v>
      </c>
      <c r="AY627" s="42">
        <v>14.4</v>
      </c>
      <c r="AZ627" s="43">
        <v>14.4</v>
      </c>
      <c r="BA627" s="38"/>
      <c r="BB627" s="36"/>
      <c r="BC627" s="36"/>
    </row>
    <row r="628" spans="1:55" ht="15" customHeight="1">
      <c r="A628" s="38">
        <v>125503</v>
      </c>
      <c r="B628" s="37" t="s">
        <v>1073</v>
      </c>
      <c r="C628" s="39">
        <v>45341</v>
      </c>
      <c r="D628" s="39">
        <v>45345.615775462997</v>
      </c>
      <c r="E628" s="36" t="s">
        <v>6045</v>
      </c>
      <c r="F628" s="38">
        <v>1269</v>
      </c>
      <c r="G628" s="36" t="s">
        <v>6043</v>
      </c>
      <c r="H628" s="40">
        <v>1</v>
      </c>
      <c r="I628" s="36"/>
      <c r="J628" s="40">
        <v>31.1</v>
      </c>
      <c r="K628" s="41">
        <v>31.1</v>
      </c>
      <c r="L628" s="41">
        <v>0</v>
      </c>
      <c r="M628" s="41">
        <v>0</v>
      </c>
      <c r="N628" s="40">
        <v>1</v>
      </c>
      <c r="O628" s="36" t="s">
        <v>1159</v>
      </c>
      <c r="P628" s="40">
        <v>1</v>
      </c>
      <c r="Q628" s="41">
        <v>31.1</v>
      </c>
      <c r="R628" s="42">
        <v>0</v>
      </c>
      <c r="S628" s="43">
        <v>0</v>
      </c>
      <c r="T628" s="40"/>
      <c r="U628" s="38">
        <v>549</v>
      </c>
      <c r="V628" s="36" t="s">
        <v>1069</v>
      </c>
      <c r="W628" s="36" t="s">
        <v>901</v>
      </c>
      <c r="X628" s="36" t="s">
        <v>1068</v>
      </c>
      <c r="Y628" s="38">
        <v>320</v>
      </c>
      <c r="Z628" s="36" t="s">
        <v>2039</v>
      </c>
      <c r="AA628" s="38">
        <v>21</v>
      </c>
      <c r="AB628" s="36" t="s">
        <v>1108</v>
      </c>
      <c r="AC628" s="38">
        <v>57</v>
      </c>
      <c r="AD628" s="36" t="s">
        <v>1065</v>
      </c>
      <c r="AE628" s="36"/>
      <c r="AF628" s="36" t="s">
        <v>1064</v>
      </c>
      <c r="AG628" s="38">
        <v>50101</v>
      </c>
      <c r="AH628" s="38">
        <v>1437</v>
      </c>
      <c r="AI628" s="36" t="s">
        <v>2167</v>
      </c>
      <c r="AJ628" s="38"/>
      <c r="AK628" s="36"/>
      <c r="AL628" s="36" t="s">
        <v>4165</v>
      </c>
      <c r="AM628" s="36" t="s">
        <v>6044</v>
      </c>
      <c r="AN628" s="38">
        <v>52</v>
      </c>
      <c r="AO628" s="36" t="s">
        <v>1062</v>
      </c>
      <c r="AP628" s="36" t="s">
        <v>1116</v>
      </c>
      <c r="AQ628" s="36" t="s">
        <v>1060</v>
      </c>
      <c r="AR628" s="36" t="s">
        <v>1075</v>
      </c>
      <c r="AS628" s="38">
        <v>1269</v>
      </c>
      <c r="AT628" s="36" t="s">
        <v>6043</v>
      </c>
      <c r="AU628" s="42">
        <v>1</v>
      </c>
      <c r="AV628" s="44">
        <v>100</v>
      </c>
      <c r="AW628" s="42">
        <v>1</v>
      </c>
      <c r="AX628" s="36" t="s">
        <v>1159</v>
      </c>
      <c r="AY628" s="42">
        <v>31.1</v>
      </c>
      <c r="AZ628" s="43">
        <v>31.1</v>
      </c>
      <c r="BA628" s="38"/>
      <c r="BB628" s="36"/>
      <c r="BC628" s="36"/>
    </row>
    <row r="629" spans="1:55" ht="15" customHeight="1">
      <c r="A629" s="38">
        <v>125500</v>
      </c>
      <c r="B629" s="37" t="s">
        <v>1073</v>
      </c>
      <c r="C629" s="39">
        <v>45341</v>
      </c>
      <c r="D629" s="39">
        <v>45345.607696759304</v>
      </c>
      <c r="E629" s="36" t="s">
        <v>6042</v>
      </c>
      <c r="F629" s="38">
        <v>18754</v>
      </c>
      <c r="G629" s="36" t="s">
        <v>6040</v>
      </c>
      <c r="H629" s="40">
        <v>20</v>
      </c>
      <c r="I629" s="36"/>
      <c r="J629" s="40">
        <v>0.21</v>
      </c>
      <c r="K629" s="41">
        <v>4.2</v>
      </c>
      <c r="L629" s="41">
        <v>0</v>
      </c>
      <c r="M629" s="41">
        <v>0</v>
      </c>
      <c r="N629" s="40">
        <v>20</v>
      </c>
      <c r="O629" s="36" t="s">
        <v>1079</v>
      </c>
      <c r="P629" s="40">
        <v>20</v>
      </c>
      <c r="Q629" s="41">
        <v>4.2</v>
      </c>
      <c r="R629" s="42">
        <v>0</v>
      </c>
      <c r="S629" s="43">
        <v>0</v>
      </c>
      <c r="T629" s="40"/>
      <c r="U629" s="38">
        <v>549</v>
      </c>
      <c r="V629" s="36" t="s">
        <v>1069</v>
      </c>
      <c r="W629" s="36" t="s">
        <v>901</v>
      </c>
      <c r="X629" s="36" t="s">
        <v>1068</v>
      </c>
      <c r="Y629" s="38">
        <v>320</v>
      </c>
      <c r="Z629" s="36" t="s">
        <v>2039</v>
      </c>
      <c r="AA629" s="38">
        <v>21</v>
      </c>
      <c r="AB629" s="36" t="s">
        <v>1108</v>
      </c>
      <c r="AC629" s="38">
        <v>57</v>
      </c>
      <c r="AD629" s="36" t="s">
        <v>1065</v>
      </c>
      <c r="AE629" s="36"/>
      <c r="AF629" s="36" t="s">
        <v>1064</v>
      </c>
      <c r="AG629" s="38">
        <v>50100</v>
      </c>
      <c r="AH629" s="38">
        <v>1437</v>
      </c>
      <c r="AI629" s="36" t="s">
        <v>2167</v>
      </c>
      <c r="AJ629" s="38"/>
      <c r="AK629" s="36"/>
      <c r="AL629" s="36" t="s">
        <v>4542</v>
      </c>
      <c r="AM629" s="36" t="s">
        <v>6041</v>
      </c>
      <c r="AN629" s="38">
        <v>52</v>
      </c>
      <c r="AO629" s="36" t="s">
        <v>1062</v>
      </c>
      <c r="AP629" s="36" t="s">
        <v>1262</v>
      </c>
      <c r="AQ629" s="36" t="s">
        <v>1261</v>
      </c>
      <c r="AR629" s="36" t="s">
        <v>1260</v>
      </c>
      <c r="AS629" s="38">
        <v>18754</v>
      </c>
      <c r="AT629" s="36" t="s">
        <v>6040</v>
      </c>
      <c r="AU629" s="42">
        <v>20</v>
      </c>
      <c r="AV629" s="44">
        <v>100</v>
      </c>
      <c r="AW629" s="42">
        <v>20</v>
      </c>
      <c r="AX629" s="36" t="s">
        <v>1079</v>
      </c>
      <c r="AY629" s="42">
        <v>0.21</v>
      </c>
      <c r="AZ629" s="43">
        <v>4.2</v>
      </c>
      <c r="BA629" s="38"/>
      <c r="BB629" s="36"/>
      <c r="BC629" s="36"/>
    </row>
    <row r="630" spans="1:55" ht="15" customHeight="1">
      <c r="A630" s="38">
        <v>125472</v>
      </c>
      <c r="B630" s="37" t="s">
        <v>1073</v>
      </c>
      <c r="C630" s="39">
        <v>45343</v>
      </c>
      <c r="D630" s="39">
        <v>45345.601840277799</v>
      </c>
      <c r="E630" s="36" t="s">
        <v>6039</v>
      </c>
      <c r="F630" s="38">
        <v>18761</v>
      </c>
      <c r="G630" s="36" t="s">
        <v>6035</v>
      </c>
      <c r="H630" s="40">
        <v>4</v>
      </c>
      <c r="I630" s="36"/>
      <c r="J630" s="40">
        <v>22.5</v>
      </c>
      <c r="K630" s="41">
        <v>90</v>
      </c>
      <c r="L630" s="41">
        <v>0</v>
      </c>
      <c r="M630" s="41">
        <v>0</v>
      </c>
      <c r="N630" s="40">
        <v>4</v>
      </c>
      <c r="O630" s="36" t="s">
        <v>1124</v>
      </c>
      <c r="P630" s="40">
        <v>4</v>
      </c>
      <c r="Q630" s="41">
        <v>90</v>
      </c>
      <c r="R630" s="42">
        <v>0</v>
      </c>
      <c r="S630" s="43">
        <v>0</v>
      </c>
      <c r="T630" s="40"/>
      <c r="U630" s="38">
        <v>549</v>
      </c>
      <c r="V630" s="36" t="s">
        <v>1069</v>
      </c>
      <c r="W630" s="36" t="s">
        <v>901</v>
      </c>
      <c r="X630" s="36" t="s">
        <v>1068</v>
      </c>
      <c r="Y630" s="38">
        <v>396</v>
      </c>
      <c r="Z630" s="36" t="s">
        <v>1611</v>
      </c>
      <c r="AA630" s="38">
        <v>21</v>
      </c>
      <c r="AB630" s="36" t="s">
        <v>1108</v>
      </c>
      <c r="AC630" s="38">
        <v>57</v>
      </c>
      <c r="AD630" s="36" t="s">
        <v>1065</v>
      </c>
      <c r="AE630" s="36" t="s">
        <v>6038</v>
      </c>
      <c r="AF630" s="36" t="s">
        <v>1064</v>
      </c>
      <c r="AG630" s="38">
        <v>50094</v>
      </c>
      <c r="AH630" s="38">
        <v>1353</v>
      </c>
      <c r="AI630" s="36" t="s">
        <v>1430</v>
      </c>
      <c r="AJ630" s="38"/>
      <c r="AK630" s="36"/>
      <c r="AL630" s="36" t="s">
        <v>6037</v>
      </c>
      <c r="AM630" s="36" t="s">
        <v>6036</v>
      </c>
      <c r="AN630" s="38">
        <v>52</v>
      </c>
      <c r="AO630" s="36" t="s">
        <v>1062</v>
      </c>
      <c r="AP630" s="36" t="s">
        <v>1262</v>
      </c>
      <c r="AQ630" s="36" t="s">
        <v>1261</v>
      </c>
      <c r="AR630" s="36" t="s">
        <v>1260</v>
      </c>
      <c r="AS630" s="38">
        <v>18761</v>
      </c>
      <c r="AT630" s="36" t="s">
        <v>6035</v>
      </c>
      <c r="AU630" s="42">
        <v>4</v>
      </c>
      <c r="AV630" s="44">
        <v>100</v>
      </c>
      <c r="AW630" s="42">
        <v>4</v>
      </c>
      <c r="AX630" s="36" t="s">
        <v>1124</v>
      </c>
      <c r="AY630" s="42">
        <v>22.5</v>
      </c>
      <c r="AZ630" s="43">
        <v>90</v>
      </c>
      <c r="BA630" s="38"/>
      <c r="BB630" s="36"/>
      <c r="BC630" s="36"/>
    </row>
    <row r="631" spans="1:55" ht="15" customHeight="1">
      <c r="A631" s="38">
        <v>124610</v>
      </c>
      <c r="B631" s="37" t="s">
        <v>1073</v>
      </c>
      <c r="C631" s="39">
        <v>45342</v>
      </c>
      <c r="D631" s="39">
        <v>45344.398229166698</v>
      </c>
      <c r="E631" s="36" t="s">
        <v>6033</v>
      </c>
      <c r="F631" s="38">
        <v>3298</v>
      </c>
      <c r="G631" s="36" t="s">
        <v>1761</v>
      </c>
      <c r="H631" s="40">
        <v>18</v>
      </c>
      <c r="I631" s="36"/>
      <c r="J631" s="40">
        <v>8.0500000000000007</v>
      </c>
      <c r="K631" s="41">
        <v>144.9</v>
      </c>
      <c r="L631" s="41">
        <v>0</v>
      </c>
      <c r="M631" s="41">
        <v>0</v>
      </c>
      <c r="N631" s="40">
        <v>18</v>
      </c>
      <c r="O631" s="36" t="s">
        <v>1110</v>
      </c>
      <c r="P631" s="40">
        <v>18</v>
      </c>
      <c r="Q631" s="41">
        <v>144.9</v>
      </c>
      <c r="R631" s="42">
        <v>0</v>
      </c>
      <c r="S631" s="43">
        <v>0</v>
      </c>
      <c r="T631" s="40"/>
      <c r="U631" s="38">
        <v>549</v>
      </c>
      <c r="V631" s="36" t="s">
        <v>1069</v>
      </c>
      <c r="W631" s="36" t="s">
        <v>901</v>
      </c>
      <c r="X631" s="36" t="s">
        <v>1068</v>
      </c>
      <c r="Y631" s="38">
        <v>339</v>
      </c>
      <c r="Z631" s="36" t="s">
        <v>1109</v>
      </c>
      <c r="AA631" s="38">
        <v>21</v>
      </c>
      <c r="AB631" s="36" t="s">
        <v>1108</v>
      </c>
      <c r="AC631" s="38">
        <v>57</v>
      </c>
      <c r="AD631" s="36" t="s">
        <v>1065</v>
      </c>
      <c r="AE631" s="36" t="s">
        <v>6034</v>
      </c>
      <c r="AF631" s="36" t="s">
        <v>1064</v>
      </c>
      <c r="AG631" s="38">
        <v>50052</v>
      </c>
      <c r="AH631" s="38">
        <v>7857</v>
      </c>
      <c r="AI631" s="36" t="s">
        <v>5536</v>
      </c>
      <c r="AJ631" s="38"/>
      <c r="AK631" s="36"/>
      <c r="AL631" s="36" t="s">
        <v>6031</v>
      </c>
      <c r="AM631" s="36" t="s">
        <v>6030</v>
      </c>
      <c r="AN631" s="38">
        <v>52</v>
      </c>
      <c r="AO631" s="36" t="s">
        <v>1062</v>
      </c>
      <c r="AP631" s="36" t="s">
        <v>4416</v>
      </c>
      <c r="AQ631" s="36" t="s">
        <v>4330</v>
      </c>
      <c r="AR631" s="36" t="s">
        <v>1075</v>
      </c>
      <c r="AS631" s="38">
        <v>3298</v>
      </c>
      <c r="AT631" s="36" t="s">
        <v>1761</v>
      </c>
      <c r="AU631" s="42">
        <v>18</v>
      </c>
      <c r="AV631" s="44">
        <v>100</v>
      </c>
      <c r="AW631" s="42">
        <v>18</v>
      </c>
      <c r="AX631" s="36" t="s">
        <v>1110</v>
      </c>
      <c r="AY631" s="42">
        <v>8.0500000000000007</v>
      </c>
      <c r="AZ631" s="43">
        <v>144.9</v>
      </c>
      <c r="BA631" s="38"/>
      <c r="BB631" s="36"/>
      <c r="BC631" s="36"/>
    </row>
    <row r="632" spans="1:55" ht="15" customHeight="1">
      <c r="A632" s="38">
        <v>124609</v>
      </c>
      <c r="B632" s="37" t="s">
        <v>1073</v>
      </c>
      <c r="C632" s="39">
        <v>45342</v>
      </c>
      <c r="D632" s="39">
        <v>45344.398217592599</v>
      </c>
      <c r="E632" s="36" t="s">
        <v>6033</v>
      </c>
      <c r="F632" s="38">
        <v>3284</v>
      </c>
      <c r="G632" s="36" t="s">
        <v>1393</v>
      </c>
      <c r="H632" s="40">
        <v>15</v>
      </c>
      <c r="I632" s="36"/>
      <c r="J632" s="40">
        <v>6.88</v>
      </c>
      <c r="K632" s="41">
        <v>103.2</v>
      </c>
      <c r="L632" s="41">
        <v>0</v>
      </c>
      <c r="M632" s="41">
        <v>0</v>
      </c>
      <c r="N632" s="40">
        <v>15</v>
      </c>
      <c r="O632" s="36" t="s">
        <v>1159</v>
      </c>
      <c r="P632" s="40">
        <v>15</v>
      </c>
      <c r="Q632" s="41">
        <v>103.2</v>
      </c>
      <c r="R632" s="42">
        <v>0</v>
      </c>
      <c r="S632" s="43">
        <v>0</v>
      </c>
      <c r="T632" s="40"/>
      <c r="U632" s="38">
        <v>549</v>
      </c>
      <c r="V632" s="36" t="s">
        <v>1069</v>
      </c>
      <c r="W632" s="36" t="s">
        <v>901</v>
      </c>
      <c r="X632" s="36" t="s">
        <v>1068</v>
      </c>
      <c r="Y632" s="38">
        <v>339</v>
      </c>
      <c r="Z632" s="36" t="s">
        <v>1109</v>
      </c>
      <c r="AA632" s="38">
        <v>21</v>
      </c>
      <c r="AB632" s="36" t="s">
        <v>1108</v>
      </c>
      <c r="AC632" s="38">
        <v>57</v>
      </c>
      <c r="AD632" s="36" t="s">
        <v>1065</v>
      </c>
      <c r="AE632" s="36" t="s">
        <v>6032</v>
      </c>
      <c r="AF632" s="36" t="s">
        <v>1064</v>
      </c>
      <c r="AG632" s="38">
        <v>50052</v>
      </c>
      <c r="AH632" s="38">
        <v>7857</v>
      </c>
      <c r="AI632" s="36" t="s">
        <v>5536</v>
      </c>
      <c r="AJ632" s="38"/>
      <c r="AK632" s="36"/>
      <c r="AL632" s="36" t="s">
        <v>6031</v>
      </c>
      <c r="AM632" s="36" t="s">
        <v>6030</v>
      </c>
      <c r="AN632" s="38">
        <v>52</v>
      </c>
      <c r="AO632" s="36" t="s">
        <v>1062</v>
      </c>
      <c r="AP632" s="36" t="s">
        <v>4416</v>
      </c>
      <c r="AQ632" s="36" t="s">
        <v>4330</v>
      </c>
      <c r="AR632" s="36" t="s">
        <v>1075</v>
      </c>
      <c r="AS632" s="38">
        <v>3284</v>
      </c>
      <c r="AT632" s="36" t="s">
        <v>1393</v>
      </c>
      <c r="AU632" s="42">
        <v>15</v>
      </c>
      <c r="AV632" s="44">
        <v>100</v>
      </c>
      <c r="AW632" s="42">
        <v>15</v>
      </c>
      <c r="AX632" s="36" t="s">
        <v>1159</v>
      </c>
      <c r="AY632" s="42">
        <v>6.88</v>
      </c>
      <c r="AZ632" s="43">
        <v>103.2</v>
      </c>
      <c r="BA632" s="38"/>
      <c r="BB632" s="36"/>
      <c r="BC632" s="36"/>
    </row>
    <row r="633" spans="1:55" ht="15" customHeight="1">
      <c r="A633" s="38">
        <v>123115</v>
      </c>
      <c r="B633" s="37" t="s">
        <v>1073</v>
      </c>
      <c r="C633" s="39">
        <v>45341</v>
      </c>
      <c r="D633" s="39">
        <v>45341.714282407404</v>
      </c>
      <c r="E633" s="36" t="s">
        <v>6029</v>
      </c>
      <c r="F633" s="38">
        <v>14661</v>
      </c>
      <c r="G633" s="36" t="s">
        <v>2017</v>
      </c>
      <c r="H633" s="40">
        <v>1</v>
      </c>
      <c r="I633" s="36"/>
      <c r="J633" s="40">
        <v>3290</v>
      </c>
      <c r="K633" s="41">
        <v>3290</v>
      </c>
      <c r="L633" s="41">
        <v>0</v>
      </c>
      <c r="M633" s="41">
        <v>0</v>
      </c>
      <c r="N633" s="40">
        <v>1</v>
      </c>
      <c r="O633" s="36" t="s">
        <v>1079</v>
      </c>
      <c r="P633" s="40">
        <v>1</v>
      </c>
      <c r="Q633" s="41">
        <v>3290</v>
      </c>
      <c r="R633" s="42">
        <v>0</v>
      </c>
      <c r="S633" s="43">
        <v>0</v>
      </c>
      <c r="T633" s="40"/>
      <c r="U633" s="38">
        <v>549</v>
      </c>
      <c r="V633" s="36" t="s">
        <v>1069</v>
      </c>
      <c r="W633" s="36" t="s">
        <v>1124</v>
      </c>
      <c r="X633" s="36" t="s">
        <v>1068</v>
      </c>
      <c r="Y633" s="38">
        <v>436</v>
      </c>
      <c r="Z633" s="36" t="s">
        <v>1143</v>
      </c>
      <c r="AA633" s="38">
        <v>21</v>
      </c>
      <c r="AB633" s="36" t="s">
        <v>1108</v>
      </c>
      <c r="AC633" s="38">
        <v>57</v>
      </c>
      <c r="AD633" s="36" t="s">
        <v>1065</v>
      </c>
      <c r="AE633" s="36"/>
      <c r="AF633" s="36" t="s">
        <v>1064</v>
      </c>
      <c r="AG633" s="38">
        <v>50009</v>
      </c>
      <c r="AH633" s="38">
        <v>5873</v>
      </c>
      <c r="AI633" s="36" t="s">
        <v>6028</v>
      </c>
      <c r="AJ633" s="38"/>
      <c r="AK633" s="36"/>
      <c r="AL633" s="36"/>
      <c r="AM633" s="36"/>
      <c r="AN633" s="38">
        <v>52</v>
      </c>
      <c r="AO633" s="36" t="s">
        <v>1062</v>
      </c>
      <c r="AP633" s="36" t="s">
        <v>1841</v>
      </c>
      <c r="AQ633" s="36" t="s">
        <v>1706</v>
      </c>
      <c r="AR633" s="36" t="s">
        <v>1320</v>
      </c>
      <c r="AS633" s="38">
        <v>14661</v>
      </c>
      <c r="AT633" s="36" t="s">
        <v>1144</v>
      </c>
      <c r="AU633" s="42">
        <v>1</v>
      </c>
      <c r="AV633" s="44">
        <v>100</v>
      </c>
      <c r="AW633" s="42">
        <v>1</v>
      </c>
      <c r="AX633" s="36" t="s">
        <v>1079</v>
      </c>
      <c r="AY633" s="42">
        <v>3290</v>
      </c>
      <c r="AZ633" s="43">
        <v>3290</v>
      </c>
      <c r="BA633" s="38"/>
      <c r="BB633" s="36"/>
      <c r="BC633" s="36"/>
    </row>
    <row r="634" spans="1:55" ht="15" customHeight="1">
      <c r="A634" s="38">
        <v>122856</v>
      </c>
      <c r="B634" s="37" t="s">
        <v>1073</v>
      </c>
      <c r="C634" s="39">
        <v>45338</v>
      </c>
      <c r="D634" s="39">
        <v>45341.587581018503</v>
      </c>
      <c r="E634" s="36" t="s">
        <v>6027</v>
      </c>
      <c r="F634" s="38">
        <v>16782</v>
      </c>
      <c r="G634" s="36" t="s">
        <v>6023</v>
      </c>
      <c r="H634" s="40">
        <v>1</v>
      </c>
      <c r="I634" s="36"/>
      <c r="J634" s="40">
        <v>100</v>
      </c>
      <c r="K634" s="41">
        <v>100</v>
      </c>
      <c r="L634" s="41">
        <v>0</v>
      </c>
      <c r="M634" s="41">
        <v>0</v>
      </c>
      <c r="N634" s="40">
        <v>1</v>
      </c>
      <c r="O634" s="36" t="s">
        <v>1079</v>
      </c>
      <c r="P634" s="40">
        <v>1</v>
      </c>
      <c r="Q634" s="41">
        <v>100</v>
      </c>
      <c r="R634" s="42">
        <v>0</v>
      </c>
      <c r="S634" s="43">
        <v>0</v>
      </c>
      <c r="T634" s="40"/>
      <c r="U634" s="38">
        <v>549</v>
      </c>
      <c r="V634" s="36" t="s">
        <v>1069</v>
      </c>
      <c r="W634" s="36" t="s">
        <v>901</v>
      </c>
      <c r="X634" s="36" t="s">
        <v>1068</v>
      </c>
      <c r="Y634" s="38">
        <v>338</v>
      </c>
      <c r="Z634" s="36" t="s">
        <v>2028</v>
      </c>
      <c r="AA634" s="38">
        <v>21</v>
      </c>
      <c r="AB634" s="36" t="s">
        <v>1108</v>
      </c>
      <c r="AC634" s="38">
        <v>57</v>
      </c>
      <c r="AD634" s="36" t="s">
        <v>1065</v>
      </c>
      <c r="AE634" s="36" t="s">
        <v>6026</v>
      </c>
      <c r="AF634" s="36" t="s">
        <v>1064</v>
      </c>
      <c r="AG634" s="38">
        <v>49996</v>
      </c>
      <c r="AH634" s="38">
        <v>6930</v>
      </c>
      <c r="AI634" s="36" t="s">
        <v>4023</v>
      </c>
      <c r="AJ634" s="38"/>
      <c r="AK634" s="36"/>
      <c r="AL634" s="36" t="s">
        <v>6025</v>
      </c>
      <c r="AM634" s="36" t="s">
        <v>6024</v>
      </c>
      <c r="AN634" s="38">
        <v>52</v>
      </c>
      <c r="AO634" s="36" t="s">
        <v>1062</v>
      </c>
      <c r="AP634" s="36" t="s">
        <v>1841</v>
      </c>
      <c r="AQ634" s="36" t="s">
        <v>1706</v>
      </c>
      <c r="AR634" s="36" t="s">
        <v>1320</v>
      </c>
      <c r="AS634" s="38">
        <v>16782</v>
      </c>
      <c r="AT634" s="36" t="s">
        <v>6023</v>
      </c>
      <c r="AU634" s="42">
        <v>1</v>
      </c>
      <c r="AV634" s="44">
        <v>100</v>
      </c>
      <c r="AW634" s="42">
        <v>1</v>
      </c>
      <c r="AX634" s="36" t="s">
        <v>1079</v>
      </c>
      <c r="AY634" s="42">
        <v>100</v>
      </c>
      <c r="AZ634" s="43">
        <v>100</v>
      </c>
      <c r="BA634" s="38"/>
      <c r="BB634" s="36"/>
      <c r="BC634" s="36"/>
    </row>
    <row r="635" spans="1:55" ht="15" customHeight="1">
      <c r="A635" s="38">
        <v>122700</v>
      </c>
      <c r="B635" s="37" t="s">
        <v>1073</v>
      </c>
      <c r="C635" s="39">
        <v>45338</v>
      </c>
      <c r="D635" s="39">
        <v>45341.4757986111</v>
      </c>
      <c r="E635" s="36" t="s">
        <v>6021</v>
      </c>
      <c r="F635" s="38">
        <v>18899</v>
      </c>
      <c r="G635" s="36" t="s">
        <v>6022</v>
      </c>
      <c r="H635" s="40">
        <v>55</v>
      </c>
      <c r="I635" s="36"/>
      <c r="J635" s="40">
        <v>3.4</v>
      </c>
      <c r="K635" s="41">
        <v>187</v>
      </c>
      <c r="L635" s="41">
        <v>0</v>
      </c>
      <c r="M635" s="41">
        <v>0</v>
      </c>
      <c r="N635" s="40">
        <v>55</v>
      </c>
      <c r="O635" s="36" t="s">
        <v>1124</v>
      </c>
      <c r="P635" s="40">
        <v>55</v>
      </c>
      <c r="Q635" s="41">
        <v>187</v>
      </c>
      <c r="R635" s="42">
        <v>0</v>
      </c>
      <c r="S635" s="43">
        <v>0</v>
      </c>
      <c r="T635" s="40"/>
      <c r="U635" s="38">
        <v>549</v>
      </c>
      <c r="V635" s="36" t="s">
        <v>1069</v>
      </c>
      <c r="W635" s="36" t="s">
        <v>901</v>
      </c>
      <c r="X635" s="36" t="s">
        <v>1068</v>
      </c>
      <c r="Y635" s="38">
        <v>353</v>
      </c>
      <c r="Z635" s="36" t="s">
        <v>1496</v>
      </c>
      <c r="AA635" s="38">
        <v>9</v>
      </c>
      <c r="AB635" s="36" t="s">
        <v>1122</v>
      </c>
      <c r="AC635" s="38">
        <v>41</v>
      </c>
      <c r="AD635" s="36" t="s">
        <v>3222</v>
      </c>
      <c r="AE635" s="36"/>
      <c r="AF635" s="36" t="s">
        <v>1064</v>
      </c>
      <c r="AG635" s="38">
        <v>49990</v>
      </c>
      <c r="AH635" s="38">
        <v>1353</v>
      </c>
      <c r="AI635" s="36" t="s">
        <v>1430</v>
      </c>
      <c r="AJ635" s="38"/>
      <c r="AK635" s="36"/>
      <c r="AL635" s="36" t="s">
        <v>6020</v>
      </c>
      <c r="AM635" s="36" t="s">
        <v>6019</v>
      </c>
      <c r="AN635" s="38">
        <v>52</v>
      </c>
      <c r="AO635" s="36" t="s">
        <v>1062</v>
      </c>
      <c r="AP635" s="36" t="s">
        <v>1262</v>
      </c>
      <c r="AQ635" s="36" t="s">
        <v>1261</v>
      </c>
      <c r="AR635" s="36" t="s">
        <v>1260</v>
      </c>
      <c r="AS635" s="38">
        <v>18899</v>
      </c>
      <c r="AT635" s="36" t="s">
        <v>6022</v>
      </c>
      <c r="AU635" s="42">
        <v>55</v>
      </c>
      <c r="AV635" s="44">
        <v>100</v>
      </c>
      <c r="AW635" s="42">
        <v>55</v>
      </c>
      <c r="AX635" s="36" t="s">
        <v>1124</v>
      </c>
      <c r="AY635" s="42">
        <v>3.4</v>
      </c>
      <c r="AZ635" s="43">
        <v>187</v>
      </c>
      <c r="BA635" s="38"/>
      <c r="BB635" s="36"/>
      <c r="BC635" s="36"/>
    </row>
    <row r="636" spans="1:55" ht="15" customHeight="1">
      <c r="A636" s="38">
        <v>122699</v>
      </c>
      <c r="B636" s="37" t="s">
        <v>1073</v>
      </c>
      <c r="C636" s="39">
        <v>45338</v>
      </c>
      <c r="D636" s="39">
        <v>45341.475787037001</v>
      </c>
      <c r="E636" s="36" t="s">
        <v>6021</v>
      </c>
      <c r="F636" s="38">
        <v>6309</v>
      </c>
      <c r="G636" s="36" t="s">
        <v>6018</v>
      </c>
      <c r="H636" s="40">
        <v>10</v>
      </c>
      <c r="I636" s="36"/>
      <c r="J636" s="40">
        <v>1</v>
      </c>
      <c r="K636" s="41">
        <v>10</v>
      </c>
      <c r="L636" s="41">
        <v>0</v>
      </c>
      <c r="M636" s="41">
        <v>0</v>
      </c>
      <c r="N636" s="40">
        <v>10</v>
      </c>
      <c r="O636" s="36" t="s">
        <v>1079</v>
      </c>
      <c r="P636" s="40">
        <v>10</v>
      </c>
      <c r="Q636" s="41">
        <v>10</v>
      </c>
      <c r="R636" s="42">
        <v>0</v>
      </c>
      <c r="S636" s="43">
        <v>0</v>
      </c>
      <c r="T636" s="40"/>
      <c r="U636" s="38">
        <v>549</v>
      </c>
      <c r="V636" s="36" t="s">
        <v>1069</v>
      </c>
      <c r="W636" s="36" t="s">
        <v>901</v>
      </c>
      <c r="X636" s="36" t="s">
        <v>1068</v>
      </c>
      <c r="Y636" s="38">
        <v>323</v>
      </c>
      <c r="Z636" s="36" t="s">
        <v>1084</v>
      </c>
      <c r="AA636" s="38">
        <v>9</v>
      </c>
      <c r="AB636" s="36" t="s">
        <v>1122</v>
      </c>
      <c r="AC636" s="38">
        <v>41</v>
      </c>
      <c r="AD636" s="36" t="s">
        <v>3222</v>
      </c>
      <c r="AE636" s="36"/>
      <c r="AF636" s="36" t="s">
        <v>1064</v>
      </c>
      <c r="AG636" s="38">
        <v>49990</v>
      </c>
      <c r="AH636" s="38">
        <v>1353</v>
      </c>
      <c r="AI636" s="36" t="s">
        <v>1430</v>
      </c>
      <c r="AJ636" s="38"/>
      <c r="AK636" s="36"/>
      <c r="AL636" s="36" t="s">
        <v>6020</v>
      </c>
      <c r="AM636" s="36" t="s">
        <v>6019</v>
      </c>
      <c r="AN636" s="38">
        <v>52</v>
      </c>
      <c r="AO636" s="36" t="s">
        <v>1062</v>
      </c>
      <c r="AP636" s="36" t="s">
        <v>1262</v>
      </c>
      <c r="AQ636" s="36" t="s">
        <v>1261</v>
      </c>
      <c r="AR636" s="36" t="s">
        <v>1260</v>
      </c>
      <c r="AS636" s="38">
        <v>6309</v>
      </c>
      <c r="AT636" s="36" t="s">
        <v>6018</v>
      </c>
      <c r="AU636" s="42">
        <v>10</v>
      </c>
      <c r="AV636" s="44">
        <v>100</v>
      </c>
      <c r="AW636" s="42">
        <v>10</v>
      </c>
      <c r="AX636" s="36" t="s">
        <v>1079</v>
      </c>
      <c r="AY636" s="42">
        <v>1</v>
      </c>
      <c r="AZ636" s="43">
        <v>10</v>
      </c>
      <c r="BA636" s="38"/>
      <c r="BB636" s="36"/>
      <c r="BC636" s="36"/>
    </row>
    <row r="637" spans="1:55" ht="15" customHeight="1">
      <c r="A637" s="38">
        <v>122668</v>
      </c>
      <c r="B637" s="37" t="s">
        <v>1073</v>
      </c>
      <c r="C637" s="39">
        <v>45338</v>
      </c>
      <c r="D637" s="39">
        <v>45341.458634259303</v>
      </c>
      <c r="E637" s="36" t="s">
        <v>6017</v>
      </c>
      <c r="F637" s="38">
        <v>13237</v>
      </c>
      <c r="G637" s="36" t="s">
        <v>6014</v>
      </c>
      <c r="H637" s="40">
        <v>1</v>
      </c>
      <c r="I637" s="36"/>
      <c r="J637" s="40">
        <v>30.28</v>
      </c>
      <c r="K637" s="41">
        <v>30.28</v>
      </c>
      <c r="L637" s="41">
        <v>0</v>
      </c>
      <c r="M637" s="41">
        <v>0</v>
      </c>
      <c r="N637" s="40">
        <v>1</v>
      </c>
      <c r="O637" s="36" t="s">
        <v>1079</v>
      </c>
      <c r="P637" s="40">
        <v>1</v>
      </c>
      <c r="Q637" s="41">
        <v>30.28</v>
      </c>
      <c r="R637" s="42">
        <v>0</v>
      </c>
      <c r="S637" s="43">
        <v>0</v>
      </c>
      <c r="T637" s="40"/>
      <c r="U637" s="38">
        <v>549</v>
      </c>
      <c r="V637" s="36" t="s">
        <v>1069</v>
      </c>
      <c r="W637" s="36" t="s">
        <v>901</v>
      </c>
      <c r="X637" s="36" t="s">
        <v>1068</v>
      </c>
      <c r="Y637" s="38">
        <v>451</v>
      </c>
      <c r="Z637" s="36" t="s">
        <v>1195</v>
      </c>
      <c r="AA637" s="38">
        <v>21</v>
      </c>
      <c r="AB637" s="36" t="s">
        <v>1108</v>
      </c>
      <c r="AC637" s="38">
        <v>57</v>
      </c>
      <c r="AD637" s="36" t="s">
        <v>1065</v>
      </c>
      <c r="AE637" s="36"/>
      <c r="AF637" s="36" t="s">
        <v>1064</v>
      </c>
      <c r="AG637" s="38">
        <v>49985</v>
      </c>
      <c r="AH637" s="38">
        <v>1356</v>
      </c>
      <c r="AI637" s="36" t="s">
        <v>1528</v>
      </c>
      <c r="AJ637" s="38"/>
      <c r="AK637" s="36"/>
      <c r="AL637" s="36" t="s">
        <v>6016</v>
      </c>
      <c r="AM637" s="36" t="s">
        <v>6015</v>
      </c>
      <c r="AN637" s="38">
        <v>52</v>
      </c>
      <c r="AO637" s="36" t="s">
        <v>1062</v>
      </c>
      <c r="AP637" s="36" t="s">
        <v>1707</v>
      </c>
      <c r="AQ637" s="36" t="s">
        <v>1706</v>
      </c>
      <c r="AR637" s="36" t="s">
        <v>1075</v>
      </c>
      <c r="AS637" s="38">
        <v>13237</v>
      </c>
      <c r="AT637" s="36" t="s">
        <v>6014</v>
      </c>
      <c r="AU637" s="42">
        <v>1</v>
      </c>
      <c r="AV637" s="44">
        <v>100</v>
      </c>
      <c r="AW637" s="42">
        <v>1</v>
      </c>
      <c r="AX637" s="36" t="s">
        <v>1079</v>
      </c>
      <c r="AY637" s="42">
        <v>30.28</v>
      </c>
      <c r="AZ637" s="43">
        <v>30.28</v>
      </c>
      <c r="BA637" s="38"/>
      <c r="BB637" s="36"/>
      <c r="BC637" s="36"/>
    </row>
    <row r="638" spans="1:55" ht="15" customHeight="1">
      <c r="A638" s="38">
        <v>122660</v>
      </c>
      <c r="B638" s="37" t="s">
        <v>1073</v>
      </c>
      <c r="C638" s="39">
        <v>45338</v>
      </c>
      <c r="D638" s="39">
        <v>45341.452870370398</v>
      </c>
      <c r="E638" s="36" t="s">
        <v>6010</v>
      </c>
      <c r="F638" s="38">
        <v>9424</v>
      </c>
      <c r="G638" s="36" t="s">
        <v>5946</v>
      </c>
      <c r="H638" s="40">
        <v>1</v>
      </c>
      <c r="I638" s="36"/>
      <c r="J638" s="40">
        <v>72.3</v>
      </c>
      <c r="K638" s="41">
        <v>72.3</v>
      </c>
      <c r="L638" s="41">
        <v>0</v>
      </c>
      <c r="M638" s="41">
        <v>0</v>
      </c>
      <c r="N638" s="40">
        <v>1</v>
      </c>
      <c r="O638" s="36" t="s">
        <v>1079</v>
      </c>
      <c r="P638" s="40">
        <v>1</v>
      </c>
      <c r="Q638" s="41">
        <v>72.3</v>
      </c>
      <c r="R638" s="42">
        <v>0</v>
      </c>
      <c r="S638" s="43">
        <v>0</v>
      </c>
      <c r="T638" s="40"/>
      <c r="U638" s="38">
        <v>549</v>
      </c>
      <c r="V638" s="36" t="s">
        <v>1069</v>
      </c>
      <c r="W638" s="36" t="s">
        <v>901</v>
      </c>
      <c r="X638" s="36" t="s">
        <v>1068</v>
      </c>
      <c r="Y638" s="38">
        <v>323</v>
      </c>
      <c r="Z638" s="36" t="s">
        <v>1084</v>
      </c>
      <c r="AA638" s="38">
        <v>21</v>
      </c>
      <c r="AB638" s="36" t="s">
        <v>1108</v>
      </c>
      <c r="AC638" s="38">
        <v>57</v>
      </c>
      <c r="AD638" s="36" t="s">
        <v>1065</v>
      </c>
      <c r="AE638" s="36"/>
      <c r="AF638" s="36" t="s">
        <v>1064</v>
      </c>
      <c r="AG638" s="38">
        <v>49983</v>
      </c>
      <c r="AH638" s="38">
        <v>1353</v>
      </c>
      <c r="AI638" s="36" t="s">
        <v>1430</v>
      </c>
      <c r="AJ638" s="38"/>
      <c r="AK638" s="36"/>
      <c r="AL638" s="36" t="s">
        <v>6009</v>
      </c>
      <c r="AM638" s="36" t="s">
        <v>6008</v>
      </c>
      <c r="AN638" s="38">
        <v>52</v>
      </c>
      <c r="AO638" s="36" t="s">
        <v>1062</v>
      </c>
      <c r="AP638" s="36" t="s">
        <v>3509</v>
      </c>
      <c r="AQ638" s="36" t="s">
        <v>3508</v>
      </c>
      <c r="AR638" s="36" t="s">
        <v>1075</v>
      </c>
      <c r="AS638" s="38">
        <v>9424</v>
      </c>
      <c r="AT638" s="36" t="s">
        <v>5946</v>
      </c>
      <c r="AU638" s="42">
        <v>1</v>
      </c>
      <c r="AV638" s="44">
        <v>100</v>
      </c>
      <c r="AW638" s="42">
        <v>1</v>
      </c>
      <c r="AX638" s="36" t="s">
        <v>1079</v>
      </c>
      <c r="AY638" s="42">
        <v>72.3</v>
      </c>
      <c r="AZ638" s="43">
        <v>72.3</v>
      </c>
      <c r="BA638" s="38"/>
      <c r="BB638" s="36"/>
      <c r="BC638" s="36"/>
    </row>
    <row r="639" spans="1:55" ht="15" customHeight="1">
      <c r="A639" s="38">
        <v>122659</v>
      </c>
      <c r="B639" s="37" t="s">
        <v>1073</v>
      </c>
      <c r="C639" s="39">
        <v>45338</v>
      </c>
      <c r="D639" s="39">
        <v>45341.4528587963</v>
      </c>
      <c r="E639" s="36" t="s">
        <v>6010</v>
      </c>
      <c r="F639" s="38">
        <v>7840</v>
      </c>
      <c r="G639" s="36" t="s">
        <v>6013</v>
      </c>
      <c r="H639" s="40">
        <v>1</v>
      </c>
      <c r="I639" s="36"/>
      <c r="J639" s="40">
        <v>4.3499999999999996</v>
      </c>
      <c r="K639" s="41">
        <v>4.3499999999999996</v>
      </c>
      <c r="L639" s="41">
        <v>0</v>
      </c>
      <c r="M639" s="41">
        <v>0</v>
      </c>
      <c r="N639" s="40">
        <v>1</v>
      </c>
      <c r="O639" s="36" t="s">
        <v>1079</v>
      </c>
      <c r="P639" s="40">
        <v>1</v>
      </c>
      <c r="Q639" s="41">
        <v>4.3499999999999996</v>
      </c>
      <c r="R639" s="42">
        <v>0</v>
      </c>
      <c r="S639" s="43">
        <v>0</v>
      </c>
      <c r="T639" s="40"/>
      <c r="U639" s="38">
        <v>549</v>
      </c>
      <c r="V639" s="36" t="s">
        <v>1069</v>
      </c>
      <c r="W639" s="36" t="s">
        <v>901</v>
      </c>
      <c r="X639" s="36" t="s">
        <v>1068</v>
      </c>
      <c r="Y639" s="38">
        <v>388</v>
      </c>
      <c r="Z639" s="36" t="s">
        <v>1089</v>
      </c>
      <c r="AA639" s="38">
        <v>21</v>
      </c>
      <c r="AB639" s="36" t="s">
        <v>1108</v>
      </c>
      <c r="AC639" s="38">
        <v>57</v>
      </c>
      <c r="AD639" s="36" t="s">
        <v>1065</v>
      </c>
      <c r="AE639" s="36"/>
      <c r="AF639" s="36" t="s">
        <v>1064</v>
      </c>
      <c r="AG639" s="38">
        <v>49983</v>
      </c>
      <c r="AH639" s="38">
        <v>1353</v>
      </c>
      <c r="AI639" s="36" t="s">
        <v>1430</v>
      </c>
      <c r="AJ639" s="38"/>
      <c r="AK639" s="36"/>
      <c r="AL639" s="36" t="s">
        <v>6009</v>
      </c>
      <c r="AM639" s="36" t="s">
        <v>6008</v>
      </c>
      <c r="AN639" s="38">
        <v>52</v>
      </c>
      <c r="AO639" s="36" t="s">
        <v>1062</v>
      </c>
      <c r="AP639" s="36" t="s">
        <v>3509</v>
      </c>
      <c r="AQ639" s="36" t="s">
        <v>3508</v>
      </c>
      <c r="AR639" s="36" t="s">
        <v>1075</v>
      </c>
      <c r="AS639" s="38">
        <v>7840</v>
      </c>
      <c r="AT639" s="36" t="s">
        <v>6013</v>
      </c>
      <c r="AU639" s="42">
        <v>1</v>
      </c>
      <c r="AV639" s="44">
        <v>100</v>
      </c>
      <c r="AW639" s="42">
        <v>1</v>
      </c>
      <c r="AX639" s="36" t="s">
        <v>1079</v>
      </c>
      <c r="AY639" s="42">
        <v>4.3499999999999996</v>
      </c>
      <c r="AZ639" s="43">
        <v>4.3499999999999996</v>
      </c>
      <c r="BA639" s="38"/>
      <c r="BB639" s="36"/>
      <c r="BC639" s="36"/>
    </row>
    <row r="640" spans="1:55" ht="15" customHeight="1">
      <c r="A640" s="38">
        <v>122658</v>
      </c>
      <c r="B640" s="37" t="s">
        <v>1073</v>
      </c>
      <c r="C640" s="39">
        <v>45338</v>
      </c>
      <c r="D640" s="39">
        <v>45341.4528587963</v>
      </c>
      <c r="E640" s="36" t="s">
        <v>6010</v>
      </c>
      <c r="F640" s="38">
        <v>7837</v>
      </c>
      <c r="G640" s="36" t="s">
        <v>6012</v>
      </c>
      <c r="H640" s="40">
        <v>1</v>
      </c>
      <c r="I640" s="36"/>
      <c r="J640" s="40">
        <v>6.5</v>
      </c>
      <c r="K640" s="41">
        <v>6.5</v>
      </c>
      <c r="L640" s="41">
        <v>0</v>
      </c>
      <c r="M640" s="41">
        <v>0</v>
      </c>
      <c r="N640" s="40">
        <v>1</v>
      </c>
      <c r="O640" s="36" t="s">
        <v>1079</v>
      </c>
      <c r="P640" s="40">
        <v>1</v>
      </c>
      <c r="Q640" s="41">
        <v>6.5</v>
      </c>
      <c r="R640" s="42">
        <v>0</v>
      </c>
      <c r="S640" s="43">
        <v>0</v>
      </c>
      <c r="T640" s="40"/>
      <c r="U640" s="38">
        <v>549</v>
      </c>
      <c r="V640" s="36" t="s">
        <v>1069</v>
      </c>
      <c r="W640" s="36" t="s">
        <v>901</v>
      </c>
      <c r="X640" s="36" t="s">
        <v>1068</v>
      </c>
      <c r="Y640" s="38">
        <v>388</v>
      </c>
      <c r="Z640" s="36" t="s">
        <v>1089</v>
      </c>
      <c r="AA640" s="38">
        <v>21</v>
      </c>
      <c r="AB640" s="36" t="s">
        <v>1108</v>
      </c>
      <c r="AC640" s="38">
        <v>57</v>
      </c>
      <c r="AD640" s="36" t="s">
        <v>1065</v>
      </c>
      <c r="AE640" s="36"/>
      <c r="AF640" s="36" t="s">
        <v>1064</v>
      </c>
      <c r="AG640" s="38">
        <v>49983</v>
      </c>
      <c r="AH640" s="38">
        <v>1353</v>
      </c>
      <c r="AI640" s="36" t="s">
        <v>1430</v>
      </c>
      <c r="AJ640" s="38"/>
      <c r="AK640" s="36"/>
      <c r="AL640" s="36" t="s">
        <v>6009</v>
      </c>
      <c r="AM640" s="36" t="s">
        <v>6008</v>
      </c>
      <c r="AN640" s="38">
        <v>52</v>
      </c>
      <c r="AO640" s="36" t="s">
        <v>1062</v>
      </c>
      <c r="AP640" s="36" t="s">
        <v>3509</v>
      </c>
      <c r="AQ640" s="36" t="s">
        <v>3508</v>
      </c>
      <c r="AR640" s="36" t="s">
        <v>1075</v>
      </c>
      <c r="AS640" s="38">
        <v>7837</v>
      </c>
      <c r="AT640" s="36" t="s">
        <v>6012</v>
      </c>
      <c r="AU640" s="42">
        <v>1</v>
      </c>
      <c r="AV640" s="44">
        <v>100</v>
      </c>
      <c r="AW640" s="42">
        <v>1</v>
      </c>
      <c r="AX640" s="36" t="s">
        <v>1079</v>
      </c>
      <c r="AY640" s="42">
        <v>6.5</v>
      </c>
      <c r="AZ640" s="43">
        <v>6.5</v>
      </c>
      <c r="BA640" s="38"/>
      <c r="BB640" s="36"/>
      <c r="BC640" s="36"/>
    </row>
    <row r="641" spans="1:55" ht="15" customHeight="1">
      <c r="A641" s="38">
        <v>122657</v>
      </c>
      <c r="B641" s="37" t="s">
        <v>1073</v>
      </c>
      <c r="C641" s="39">
        <v>45338</v>
      </c>
      <c r="D641" s="39">
        <v>45341.452847222201</v>
      </c>
      <c r="E641" s="36" t="s">
        <v>6010</v>
      </c>
      <c r="F641" s="38">
        <v>7810</v>
      </c>
      <c r="G641" s="36" t="s">
        <v>1812</v>
      </c>
      <c r="H641" s="40">
        <v>1</v>
      </c>
      <c r="I641" s="36"/>
      <c r="J641" s="40">
        <v>2.5</v>
      </c>
      <c r="K641" s="41">
        <v>2.5</v>
      </c>
      <c r="L641" s="41">
        <v>0</v>
      </c>
      <c r="M641" s="41">
        <v>0</v>
      </c>
      <c r="N641" s="40">
        <v>1</v>
      </c>
      <c r="O641" s="36" t="s">
        <v>1079</v>
      </c>
      <c r="P641" s="40">
        <v>1</v>
      </c>
      <c r="Q641" s="41">
        <v>2.5</v>
      </c>
      <c r="R641" s="42">
        <v>0</v>
      </c>
      <c r="S641" s="43">
        <v>0</v>
      </c>
      <c r="T641" s="40"/>
      <c r="U641" s="38">
        <v>549</v>
      </c>
      <c r="V641" s="36" t="s">
        <v>1069</v>
      </c>
      <c r="W641" s="36" t="s">
        <v>901</v>
      </c>
      <c r="X641" s="36" t="s">
        <v>1068</v>
      </c>
      <c r="Y641" s="38">
        <v>388</v>
      </c>
      <c r="Z641" s="36" t="s">
        <v>1089</v>
      </c>
      <c r="AA641" s="38">
        <v>21</v>
      </c>
      <c r="AB641" s="36" t="s">
        <v>1108</v>
      </c>
      <c r="AC641" s="38">
        <v>57</v>
      </c>
      <c r="AD641" s="36" t="s">
        <v>1065</v>
      </c>
      <c r="AE641" s="36"/>
      <c r="AF641" s="36" t="s">
        <v>1064</v>
      </c>
      <c r="AG641" s="38">
        <v>49983</v>
      </c>
      <c r="AH641" s="38">
        <v>1353</v>
      </c>
      <c r="AI641" s="36" t="s">
        <v>1430</v>
      </c>
      <c r="AJ641" s="38"/>
      <c r="AK641" s="36"/>
      <c r="AL641" s="36" t="s">
        <v>6009</v>
      </c>
      <c r="AM641" s="36" t="s">
        <v>6008</v>
      </c>
      <c r="AN641" s="38">
        <v>52</v>
      </c>
      <c r="AO641" s="36" t="s">
        <v>1062</v>
      </c>
      <c r="AP641" s="36" t="s">
        <v>3509</v>
      </c>
      <c r="AQ641" s="36" t="s">
        <v>3508</v>
      </c>
      <c r="AR641" s="36" t="s">
        <v>1075</v>
      </c>
      <c r="AS641" s="38">
        <v>7810</v>
      </c>
      <c r="AT641" s="36" t="s">
        <v>1812</v>
      </c>
      <c r="AU641" s="42">
        <v>1</v>
      </c>
      <c r="AV641" s="44">
        <v>100</v>
      </c>
      <c r="AW641" s="42">
        <v>1</v>
      </c>
      <c r="AX641" s="36" t="s">
        <v>1079</v>
      </c>
      <c r="AY641" s="42">
        <v>2.5</v>
      </c>
      <c r="AZ641" s="43">
        <v>2.5</v>
      </c>
      <c r="BA641" s="38"/>
      <c r="BB641" s="36"/>
      <c r="BC641" s="36"/>
    </row>
    <row r="642" spans="1:55" ht="15" customHeight="1">
      <c r="A642" s="38">
        <v>122656</v>
      </c>
      <c r="B642" s="37" t="s">
        <v>1073</v>
      </c>
      <c r="C642" s="39">
        <v>45338</v>
      </c>
      <c r="D642" s="39">
        <v>45341.452847222201</v>
      </c>
      <c r="E642" s="36" t="s">
        <v>6010</v>
      </c>
      <c r="F642" s="38">
        <v>7736</v>
      </c>
      <c r="G642" s="36" t="s">
        <v>1811</v>
      </c>
      <c r="H642" s="40">
        <v>2</v>
      </c>
      <c r="I642" s="36"/>
      <c r="J642" s="40">
        <v>3.95</v>
      </c>
      <c r="K642" s="41">
        <v>7.9</v>
      </c>
      <c r="L642" s="41">
        <v>0</v>
      </c>
      <c r="M642" s="41">
        <v>0</v>
      </c>
      <c r="N642" s="40">
        <v>2</v>
      </c>
      <c r="O642" s="36" t="s">
        <v>1079</v>
      </c>
      <c r="P642" s="40">
        <v>2</v>
      </c>
      <c r="Q642" s="41">
        <v>7.9</v>
      </c>
      <c r="R642" s="42">
        <v>0</v>
      </c>
      <c r="S642" s="43">
        <v>0</v>
      </c>
      <c r="T642" s="40"/>
      <c r="U642" s="38">
        <v>549</v>
      </c>
      <c r="V642" s="36" t="s">
        <v>1069</v>
      </c>
      <c r="W642" s="36" t="s">
        <v>901</v>
      </c>
      <c r="X642" s="36" t="s">
        <v>1068</v>
      </c>
      <c r="Y642" s="38">
        <v>388</v>
      </c>
      <c r="Z642" s="36" t="s">
        <v>1089</v>
      </c>
      <c r="AA642" s="38">
        <v>21</v>
      </c>
      <c r="AB642" s="36" t="s">
        <v>1108</v>
      </c>
      <c r="AC642" s="38">
        <v>57</v>
      </c>
      <c r="AD642" s="36" t="s">
        <v>1065</v>
      </c>
      <c r="AE642" s="36"/>
      <c r="AF642" s="36" t="s">
        <v>1064</v>
      </c>
      <c r="AG642" s="38">
        <v>49983</v>
      </c>
      <c r="AH642" s="38">
        <v>1353</v>
      </c>
      <c r="AI642" s="36" t="s">
        <v>1430</v>
      </c>
      <c r="AJ642" s="38"/>
      <c r="AK642" s="36"/>
      <c r="AL642" s="36" t="s">
        <v>6009</v>
      </c>
      <c r="AM642" s="36" t="s">
        <v>6008</v>
      </c>
      <c r="AN642" s="38">
        <v>52</v>
      </c>
      <c r="AO642" s="36" t="s">
        <v>1062</v>
      </c>
      <c r="AP642" s="36" t="s">
        <v>3509</v>
      </c>
      <c r="AQ642" s="36" t="s">
        <v>3508</v>
      </c>
      <c r="AR642" s="36" t="s">
        <v>1075</v>
      </c>
      <c r="AS642" s="38">
        <v>7736</v>
      </c>
      <c r="AT642" s="36" t="s">
        <v>1811</v>
      </c>
      <c r="AU642" s="42">
        <v>2</v>
      </c>
      <c r="AV642" s="44">
        <v>100</v>
      </c>
      <c r="AW642" s="42">
        <v>2</v>
      </c>
      <c r="AX642" s="36" t="s">
        <v>1079</v>
      </c>
      <c r="AY642" s="42">
        <v>3.95</v>
      </c>
      <c r="AZ642" s="43">
        <v>7.9</v>
      </c>
      <c r="BA642" s="38"/>
      <c r="BB642" s="36"/>
      <c r="BC642" s="36"/>
    </row>
    <row r="643" spans="1:55" ht="15" customHeight="1">
      <c r="A643" s="38">
        <v>122655</v>
      </c>
      <c r="B643" s="37" t="s">
        <v>1073</v>
      </c>
      <c r="C643" s="39">
        <v>45338</v>
      </c>
      <c r="D643" s="39">
        <v>45341.452835648102</v>
      </c>
      <c r="E643" s="36" t="s">
        <v>6010</v>
      </c>
      <c r="F643" s="38">
        <v>7474</v>
      </c>
      <c r="G643" s="36" t="s">
        <v>6011</v>
      </c>
      <c r="H643" s="40">
        <v>2</v>
      </c>
      <c r="I643" s="36"/>
      <c r="J643" s="40">
        <v>21</v>
      </c>
      <c r="K643" s="41">
        <v>42</v>
      </c>
      <c r="L643" s="41">
        <v>0</v>
      </c>
      <c r="M643" s="41">
        <v>0</v>
      </c>
      <c r="N643" s="40">
        <v>2</v>
      </c>
      <c r="O643" s="36" t="s">
        <v>1079</v>
      </c>
      <c r="P643" s="40">
        <v>2</v>
      </c>
      <c r="Q643" s="41">
        <v>42</v>
      </c>
      <c r="R643" s="42">
        <v>0</v>
      </c>
      <c r="S643" s="43">
        <v>0</v>
      </c>
      <c r="T643" s="40"/>
      <c r="U643" s="38">
        <v>549</v>
      </c>
      <c r="V643" s="36" t="s">
        <v>1069</v>
      </c>
      <c r="W643" s="36" t="s">
        <v>901</v>
      </c>
      <c r="X643" s="36" t="s">
        <v>1068</v>
      </c>
      <c r="Y643" s="38">
        <v>386</v>
      </c>
      <c r="Z643" s="36" t="s">
        <v>1087</v>
      </c>
      <c r="AA643" s="38">
        <v>21</v>
      </c>
      <c r="AB643" s="36" t="s">
        <v>1108</v>
      </c>
      <c r="AC643" s="38">
        <v>57</v>
      </c>
      <c r="AD643" s="36" t="s">
        <v>1065</v>
      </c>
      <c r="AE643" s="36"/>
      <c r="AF643" s="36" t="s">
        <v>1064</v>
      </c>
      <c r="AG643" s="38">
        <v>49983</v>
      </c>
      <c r="AH643" s="38">
        <v>1353</v>
      </c>
      <c r="AI643" s="36" t="s">
        <v>1430</v>
      </c>
      <c r="AJ643" s="38"/>
      <c r="AK643" s="36"/>
      <c r="AL643" s="36" t="s">
        <v>6009</v>
      </c>
      <c r="AM643" s="36" t="s">
        <v>6008</v>
      </c>
      <c r="AN643" s="38">
        <v>52</v>
      </c>
      <c r="AO643" s="36" t="s">
        <v>1062</v>
      </c>
      <c r="AP643" s="36" t="s">
        <v>3509</v>
      </c>
      <c r="AQ643" s="36" t="s">
        <v>3508</v>
      </c>
      <c r="AR643" s="36" t="s">
        <v>1075</v>
      </c>
      <c r="AS643" s="38">
        <v>7474</v>
      </c>
      <c r="AT643" s="36" t="s">
        <v>6011</v>
      </c>
      <c r="AU643" s="42">
        <v>2</v>
      </c>
      <c r="AV643" s="44">
        <v>100</v>
      </c>
      <c r="AW643" s="42">
        <v>2</v>
      </c>
      <c r="AX643" s="36" t="s">
        <v>1079</v>
      </c>
      <c r="AY643" s="42">
        <v>21</v>
      </c>
      <c r="AZ643" s="43">
        <v>42</v>
      </c>
      <c r="BA643" s="38"/>
      <c r="BB643" s="36"/>
      <c r="BC643" s="36"/>
    </row>
    <row r="644" spans="1:55" ht="15" customHeight="1">
      <c r="A644" s="38">
        <v>122654</v>
      </c>
      <c r="B644" s="37" t="s">
        <v>1073</v>
      </c>
      <c r="C644" s="39">
        <v>45338</v>
      </c>
      <c r="D644" s="39">
        <v>45341.452835648102</v>
      </c>
      <c r="E644" s="36" t="s">
        <v>6010</v>
      </c>
      <c r="F644" s="38">
        <v>4601</v>
      </c>
      <c r="G644" s="36" t="s">
        <v>6007</v>
      </c>
      <c r="H644" s="40">
        <v>1</v>
      </c>
      <c r="I644" s="36"/>
      <c r="J644" s="40">
        <v>3.9</v>
      </c>
      <c r="K644" s="41">
        <v>3.9</v>
      </c>
      <c r="L644" s="41">
        <v>0</v>
      </c>
      <c r="M644" s="41">
        <v>0</v>
      </c>
      <c r="N644" s="40">
        <v>1</v>
      </c>
      <c r="O644" s="36" t="s">
        <v>1079</v>
      </c>
      <c r="P644" s="40">
        <v>1</v>
      </c>
      <c r="Q644" s="41">
        <v>3.9</v>
      </c>
      <c r="R644" s="42">
        <v>0</v>
      </c>
      <c r="S644" s="43">
        <v>0</v>
      </c>
      <c r="T644" s="40"/>
      <c r="U644" s="38">
        <v>549</v>
      </c>
      <c r="V644" s="36" t="s">
        <v>1069</v>
      </c>
      <c r="W644" s="36" t="s">
        <v>901</v>
      </c>
      <c r="X644" s="36" t="s">
        <v>1068</v>
      </c>
      <c r="Y644" s="38">
        <v>352</v>
      </c>
      <c r="Z644" s="36" t="s">
        <v>5779</v>
      </c>
      <c r="AA644" s="38">
        <v>21</v>
      </c>
      <c r="AB644" s="36" t="s">
        <v>1108</v>
      </c>
      <c r="AC644" s="38">
        <v>57</v>
      </c>
      <c r="AD644" s="36" t="s">
        <v>1065</v>
      </c>
      <c r="AE644" s="36"/>
      <c r="AF644" s="36" t="s">
        <v>1064</v>
      </c>
      <c r="AG644" s="38">
        <v>49983</v>
      </c>
      <c r="AH644" s="38">
        <v>1353</v>
      </c>
      <c r="AI644" s="36" t="s">
        <v>1430</v>
      </c>
      <c r="AJ644" s="38"/>
      <c r="AK644" s="36"/>
      <c r="AL644" s="36" t="s">
        <v>6009</v>
      </c>
      <c r="AM644" s="36" t="s">
        <v>6008</v>
      </c>
      <c r="AN644" s="38">
        <v>52</v>
      </c>
      <c r="AO644" s="36" t="s">
        <v>1062</v>
      </c>
      <c r="AP644" s="36" t="s">
        <v>3509</v>
      </c>
      <c r="AQ644" s="36" t="s">
        <v>3508</v>
      </c>
      <c r="AR644" s="36" t="s">
        <v>1075</v>
      </c>
      <c r="AS644" s="38">
        <v>4601</v>
      </c>
      <c r="AT644" s="36" t="s">
        <v>6007</v>
      </c>
      <c r="AU644" s="42">
        <v>1</v>
      </c>
      <c r="AV644" s="44">
        <v>100</v>
      </c>
      <c r="AW644" s="42">
        <v>1</v>
      </c>
      <c r="AX644" s="36" t="s">
        <v>1079</v>
      </c>
      <c r="AY644" s="42">
        <v>3.9</v>
      </c>
      <c r="AZ644" s="43">
        <v>3.9</v>
      </c>
      <c r="BA644" s="38"/>
      <c r="BB644" s="36"/>
      <c r="BC644" s="36"/>
    </row>
    <row r="645" spans="1:55" ht="15" customHeight="1">
      <c r="A645" s="38">
        <v>122643</v>
      </c>
      <c r="B645" s="37" t="s">
        <v>1073</v>
      </c>
      <c r="C645" s="39">
        <v>45338</v>
      </c>
      <c r="D645" s="39">
        <v>45341.447789351798</v>
      </c>
      <c r="E645" s="36" t="s">
        <v>6006</v>
      </c>
      <c r="F645" s="38">
        <v>17405</v>
      </c>
      <c r="G645" s="36" t="s">
        <v>4536</v>
      </c>
      <c r="H645" s="40">
        <v>1</v>
      </c>
      <c r="I645" s="36"/>
      <c r="J645" s="40">
        <v>32.049999999999997</v>
      </c>
      <c r="K645" s="41">
        <v>32.049999999999997</v>
      </c>
      <c r="L645" s="41">
        <v>0</v>
      </c>
      <c r="M645" s="41">
        <v>0</v>
      </c>
      <c r="N645" s="40">
        <v>1</v>
      </c>
      <c r="O645" s="36" t="s">
        <v>1079</v>
      </c>
      <c r="P645" s="40">
        <v>1</v>
      </c>
      <c r="Q645" s="41">
        <v>32.049999999999997</v>
      </c>
      <c r="R645" s="42">
        <v>0</v>
      </c>
      <c r="S645" s="43">
        <v>0</v>
      </c>
      <c r="T645" s="40"/>
      <c r="U645" s="38">
        <v>549</v>
      </c>
      <c r="V645" s="36" t="s">
        <v>1069</v>
      </c>
      <c r="W645" s="36" t="s">
        <v>901</v>
      </c>
      <c r="X645" s="36" t="s">
        <v>1068</v>
      </c>
      <c r="Y645" s="38">
        <v>451</v>
      </c>
      <c r="Z645" s="36" t="s">
        <v>1195</v>
      </c>
      <c r="AA645" s="38">
        <v>21</v>
      </c>
      <c r="AB645" s="36" t="s">
        <v>1108</v>
      </c>
      <c r="AC645" s="38">
        <v>57</v>
      </c>
      <c r="AD645" s="36" t="s">
        <v>1065</v>
      </c>
      <c r="AE645" s="36"/>
      <c r="AF645" s="36" t="s">
        <v>1064</v>
      </c>
      <c r="AG645" s="38">
        <v>49982</v>
      </c>
      <c r="AH645" s="38">
        <v>1356</v>
      </c>
      <c r="AI645" s="36" t="s">
        <v>1528</v>
      </c>
      <c r="AJ645" s="38"/>
      <c r="AK645" s="36"/>
      <c r="AL645" s="36" t="s">
        <v>6004</v>
      </c>
      <c r="AM645" s="36" t="s">
        <v>6003</v>
      </c>
      <c r="AN645" s="38">
        <v>52</v>
      </c>
      <c r="AO645" s="36" t="s">
        <v>1062</v>
      </c>
      <c r="AP645" s="36" t="s">
        <v>1116</v>
      </c>
      <c r="AQ645" s="36" t="s">
        <v>1060</v>
      </c>
      <c r="AR645" s="36" t="s">
        <v>1075</v>
      </c>
      <c r="AS645" s="38">
        <v>17405</v>
      </c>
      <c r="AT645" s="36" t="s">
        <v>4536</v>
      </c>
      <c r="AU645" s="42">
        <v>1</v>
      </c>
      <c r="AV645" s="44">
        <v>100</v>
      </c>
      <c r="AW645" s="42">
        <v>1</v>
      </c>
      <c r="AX645" s="36" t="s">
        <v>1079</v>
      </c>
      <c r="AY645" s="42">
        <v>32.049999999999997</v>
      </c>
      <c r="AZ645" s="43">
        <v>32.049999999999997</v>
      </c>
      <c r="BA645" s="38"/>
      <c r="BB645" s="36"/>
      <c r="BC645" s="36"/>
    </row>
    <row r="646" spans="1:55" ht="15" customHeight="1">
      <c r="A646" s="38">
        <v>122642</v>
      </c>
      <c r="B646" s="37" t="s">
        <v>1073</v>
      </c>
      <c r="C646" s="39">
        <v>45338</v>
      </c>
      <c r="D646" s="39">
        <v>45341.447789351798</v>
      </c>
      <c r="E646" s="36" t="s">
        <v>6006</v>
      </c>
      <c r="F646" s="38">
        <v>1072</v>
      </c>
      <c r="G646" s="36" t="s">
        <v>6002</v>
      </c>
      <c r="H646" s="40">
        <v>2</v>
      </c>
      <c r="I646" s="36"/>
      <c r="J646" s="40">
        <v>13.574999999999999</v>
      </c>
      <c r="K646" s="41">
        <v>27.15</v>
      </c>
      <c r="L646" s="41">
        <v>0</v>
      </c>
      <c r="M646" s="41">
        <v>0</v>
      </c>
      <c r="N646" s="40">
        <v>2</v>
      </c>
      <c r="O646" s="36" t="s">
        <v>1079</v>
      </c>
      <c r="P646" s="40">
        <v>2</v>
      </c>
      <c r="Q646" s="41">
        <v>27.15</v>
      </c>
      <c r="R646" s="42">
        <v>0</v>
      </c>
      <c r="S646" s="43">
        <v>0</v>
      </c>
      <c r="T646" s="40"/>
      <c r="U646" s="38">
        <v>549</v>
      </c>
      <c r="V646" s="36" t="s">
        <v>1069</v>
      </c>
      <c r="W646" s="36" t="s">
        <v>901</v>
      </c>
      <c r="X646" s="36" t="s">
        <v>1068</v>
      </c>
      <c r="Y646" s="38">
        <v>315</v>
      </c>
      <c r="Z646" s="36" t="s">
        <v>1220</v>
      </c>
      <c r="AA646" s="38">
        <v>21</v>
      </c>
      <c r="AB646" s="36" t="s">
        <v>1108</v>
      </c>
      <c r="AC646" s="38">
        <v>57</v>
      </c>
      <c r="AD646" s="36" t="s">
        <v>1065</v>
      </c>
      <c r="AE646" s="36" t="s">
        <v>6005</v>
      </c>
      <c r="AF646" s="36" t="s">
        <v>1064</v>
      </c>
      <c r="AG646" s="38">
        <v>49982</v>
      </c>
      <c r="AH646" s="38">
        <v>1356</v>
      </c>
      <c r="AI646" s="36" t="s">
        <v>1528</v>
      </c>
      <c r="AJ646" s="38"/>
      <c r="AK646" s="36"/>
      <c r="AL646" s="36" t="s">
        <v>6004</v>
      </c>
      <c r="AM646" s="36" t="s">
        <v>6003</v>
      </c>
      <c r="AN646" s="38">
        <v>52</v>
      </c>
      <c r="AO646" s="36" t="s">
        <v>1062</v>
      </c>
      <c r="AP646" s="36" t="s">
        <v>1116</v>
      </c>
      <c r="AQ646" s="36" t="s">
        <v>1060</v>
      </c>
      <c r="AR646" s="36" t="s">
        <v>1075</v>
      </c>
      <c r="AS646" s="38">
        <v>1072</v>
      </c>
      <c r="AT646" s="36" t="s">
        <v>6002</v>
      </c>
      <c r="AU646" s="42">
        <v>2</v>
      </c>
      <c r="AV646" s="44">
        <v>100</v>
      </c>
      <c r="AW646" s="42">
        <v>2</v>
      </c>
      <c r="AX646" s="36" t="s">
        <v>1079</v>
      </c>
      <c r="AY646" s="42">
        <v>13.574999999999999</v>
      </c>
      <c r="AZ646" s="43">
        <v>27.15</v>
      </c>
      <c r="BA646" s="38"/>
      <c r="BB646" s="36"/>
      <c r="BC646" s="36"/>
    </row>
    <row r="647" spans="1:55" ht="15" customHeight="1">
      <c r="A647" s="38">
        <v>122638</v>
      </c>
      <c r="B647" s="37" t="s">
        <v>1073</v>
      </c>
      <c r="C647" s="39">
        <v>45338</v>
      </c>
      <c r="D647" s="39">
        <v>45341.442951388897</v>
      </c>
      <c r="E647" s="36" t="s">
        <v>6001</v>
      </c>
      <c r="F647" s="38">
        <v>4565</v>
      </c>
      <c r="G647" s="36" t="s">
        <v>5997</v>
      </c>
      <c r="H647" s="40">
        <v>50</v>
      </c>
      <c r="I647" s="36"/>
      <c r="J647" s="40">
        <v>0.77400000000000002</v>
      </c>
      <c r="K647" s="41">
        <v>38.700000000000003</v>
      </c>
      <c r="L647" s="41">
        <v>0</v>
      </c>
      <c r="M647" s="41">
        <v>0</v>
      </c>
      <c r="N647" s="40">
        <v>50</v>
      </c>
      <c r="O647" s="36" t="s">
        <v>1124</v>
      </c>
      <c r="P647" s="40">
        <v>50</v>
      </c>
      <c r="Q647" s="41">
        <v>38.700000000000003</v>
      </c>
      <c r="R647" s="42">
        <v>0</v>
      </c>
      <c r="S647" s="43">
        <v>0</v>
      </c>
      <c r="T647" s="40"/>
      <c r="U647" s="38">
        <v>549</v>
      </c>
      <c r="V647" s="36" t="s">
        <v>1069</v>
      </c>
      <c r="W647" s="36" t="s">
        <v>901</v>
      </c>
      <c r="X647" s="36" t="s">
        <v>1068</v>
      </c>
      <c r="Y647" s="38">
        <v>352</v>
      </c>
      <c r="Z647" s="36" t="s">
        <v>5779</v>
      </c>
      <c r="AA647" s="38">
        <v>21</v>
      </c>
      <c r="AB647" s="36" t="s">
        <v>1108</v>
      </c>
      <c r="AC647" s="38">
        <v>57</v>
      </c>
      <c r="AD647" s="36" t="s">
        <v>1065</v>
      </c>
      <c r="AE647" s="36" t="s">
        <v>6000</v>
      </c>
      <c r="AF647" s="36" t="s">
        <v>1064</v>
      </c>
      <c r="AG647" s="38">
        <v>49981</v>
      </c>
      <c r="AH647" s="38">
        <v>1353</v>
      </c>
      <c r="AI647" s="36" t="s">
        <v>1430</v>
      </c>
      <c r="AJ647" s="38"/>
      <c r="AK647" s="36"/>
      <c r="AL647" s="36" t="s">
        <v>5999</v>
      </c>
      <c r="AM647" s="36" t="s">
        <v>5998</v>
      </c>
      <c r="AN647" s="38">
        <v>52</v>
      </c>
      <c r="AO647" s="36" t="s">
        <v>1062</v>
      </c>
      <c r="AP647" s="36" t="s">
        <v>1116</v>
      </c>
      <c r="AQ647" s="36" t="s">
        <v>1060</v>
      </c>
      <c r="AR647" s="36" t="s">
        <v>1075</v>
      </c>
      <c r="AS647" s="38">
        <v>4565</v>
      </c>
      <c r="AT647" s="36" t="s">
        <v>5997</v>
      </c>
      <c r="AU647" s="42">
        <v>50</v>
      </c>
      <c r="AV647" s="44">
        <v>100</v>
      </c>
      <c r="AW647" s="42">
        <v>50</v>
      </c>
      <c r="AX647" s="36" t="s">
        <v>1124</v>
      </c>
      <c r="AY647" s="42">
        <v>0.77400000000000002</v>
      </c>
      <c r="AZ647" s="43">
        <v>38.700000000000003</v>
      </c>
      <c r="BA647" s="38"/>
      <c r="BB647" s="36"/>
      <c r="BC647" s="36"/>
    </row>
    <row r="648" spans="1:55" ht="15" customHeight="1">
      <c r="A648" s="38">
        <v>122633</v>
      </c>
      <c r="B648" s="37" t="s">
        <v>1073</v>
      </c>
      <c r="C648" s="39">
        <v>45338</v>
      </c>
      <c r="D648" s="39">
        <v>45341.440659722197</v>
      </c>
      <c r="E648" s="36" t="s">
        <v>5996</v>
      </c>
      <c r="F648" s="38">
        <v>6377</v>
      </c>
      <c r="G648" s="36" t="s">
        <v>5972</v>
      </c>
      <c r="H648" s="40">
        <v>1</v>
      </c>
      <c r="I648" s="36"/>
      <c r="J648" s="40">
        <v>18</v>
      </c>
      <c r="K648" s="41">
        <v>18</v>
      </c>
      <c r="L648" s="41">
        <v>0</v>
      </c>
      <c r="M648" s="41">
        <v>0</v>
      </c>
      <c r="N648" s="40">
        <v>1</v>
      </c>
      <c r="O648" s="36" t="s">
        <v>1079</v>
      </c>
      <c r="P648" s="40">
        <v>1</v>
      </c>
      <c r="Q648" s="41">
        <v>18</v>
      </c>
      <c r="R648" s="42">
        <v>0</v>
      </c>
      <c r="S648" s="43">
        <v>0</v>
      </c>
      <c r="T648" s="40"/>
      <c r="U648" s="38">
        <v>549</v>
      </c>
      <c r="V648" s="36" t="s">
        <v>1069</v>
      </c>
      <c r="W648" s="36" t="s">
        <v>901</v>
      </c>
      <c r="X648" s="36" t="s">
        <v>1068</v>
      </c>
      <c r="Y648" s="38">
        <v>323</v>
      </c>
      <c r="Z648" s="36" t="s">
        <v>1084</v>
      </c>
      <c r="AA648" s="38">
        <v>21</v>
      </c>
      <c r="AB648" s="36" t="s">
        <v>1108</v>
      </c>
      <c r="AC648" s="38">
        <v>57</v>
      </c>
      <c r="AD648" s="36" t="s">
        <v>1065</v>
      </c>
      <c r="AE648" s="36"/>
      <c r="AF648" s="36" t="s">
        <v>1064</v>
      </c>
      <c r="AG648" s="38">
        <v>49980</v>
      </c>
      <c r="AH648" s="38">
        <v>1546</v>
      </c>
      <c r="AI648" s="36" t="s">
        <v>5679</v>
      </c>
      <c r="AJ648" s="38"/>
      <c r="AK648" s="36"/>
      <c r="AL648" s="36" t="s">
        <v>5995</v>
      </c>
      <c r="AM648" s="36" t="s">
        <v>5994</v>
      </c>
      <c r="AN648" s="38">
        <v>52</v>
      </c>
      <c r="AO648" s="36" t="s">
        <v>1062</v>
      </c>
      <c r="AP648" s="36" t="s">
        <v>1262</v>
      </c>
      <c r="AQ648" s="36" t="s">
        <v>1261</v>
      </c>
      <c r="AR648" s="36" t="s">
        <v>1260</v>
      </c>
      <c r="AS648" s="38">
        <v>6377</v>
      </c>
      <c r="AT648" s="36" t="s">
        <v>5972</v>
      </c>
      <c r="AU648" s="42">
        <v>1</v>
      </c>
      <c r="AV648" s="44">
        <v>100</v>
      </c>
      <c r="AW648" s="42">
        <v>1</v>
      </c>
      <c r="AX648" s="36" t="s">
        <v>1079</v>
      </c>
      <c r="AY648" s="42">
        <v>18</v>
      </c>
      <c r="AZ648" s="43">
        <v>18</v>
      </c>
      <c r="BA648" s="38"/>
      <c r="BB648" s="36"/>
      <c r="BC648" s="36"/>
    </row>
    <row r="649" spans="1:55" ht="15" customHeight="1">
      <c r="A649" s="38">
        <v>122600</v>
      </c>
      <c r="B649" s="37" t="s">
        <v>1073</v>
      </c>
      <c r="C649" s="39">
        <v>45338</v>
      </c>
      <c r="D649" s="39">
        <v>45341.432303240697</v>
      </c>
      <c r="E649" s="36" t="s">
        <v>5993</v>
      </c>
      <c r="F649" s="38">
        <v>17977</v>
      </c>
      <c r="G649" s="36" t="s">
        <v>5072</v>
      </c>
      <c r="H649" s="40">
        <v>20</v>
      </c>
      <c r="I649" s="36"/>
      <c r="J649" s="40">
        <v>18.846</v>
      </c>
      <c r="K649" s="41">
        <v>376.92</v>
      </c>
      <c r="L649" s="41">
        <v>0</v>
      </c>
      <c r="M649" s="41">
        <v>0</v>
      </c>
      <c r="N649" s="40">
        <v>20</v>
      </c>
      <c r="O649" s="36" t="s">
        <v>1079</v>
      </c>
      <c r="P649" s="40">
        <v>20</v>
      </c>
      <c r="Q649" s="41">
        <v>376.92</v>
      </c>
      <c r="R649" s="42">
        <v>0</v>
      </c>
      <c r="S649" s="43">
        <v>0</v>
      </c>
      <c r="T649" s="40"/>
      <c r="U649" s="38">
        <v>549</v>
      </c>
      <c r="V649" s="36" t="s">
        <v>1069</v>
      </c>
      <c r="W649" s="36" t="s">
        <v>901</v>
      </c>
      <c r="X649" s="36" t="s">
        <v>1068</v>
      </c>
      <c r="Y649" s="38">
        <v>314</v>
      </c>
      <c r="Z649" s="36" t="s">
        <v>1225</v>
      </c>
      <c r="AA649" s="38">
        <v>21</v>
      </c>
      <c r="AB649" s="36" t="s">
        <v>1108</v>
      </c>
      <c r="AC649" s="38">
        <v>57</v>
      </c>
      <c r="AD649" s="36" t="s">
        <v>1065</v>
      </c>
      <c r="AE649" s="36"/>
      <c r="AF649" s="36" t="s">
        <v>1064</v>
      </c>
      <c r="AG649" s="38">
        <v>49978</v>
      </c>
      <c r="AH649" s="38">
        <v>6031</v>
      </c>
      <c r="AI649" s="36" t="s">
        <v>1350</v>
      </c>
      <c r="AJ649" s="38"/>
      <c r="AK649" s="36"/>
      <c r="AL649" s="36" t="s">
        <v>5991</v>
      </c>
      <c r="AM649" s="36" t="s">
        <v>5990</v>
      </c>
      <c r="AN649" s="38">
        <v>52</v>
      </c>
      <c r="AO649" s="36" t="s">
        <v>1062</v>
      </c>
      <c r="AP649" s="36" t="s">
        <v>1707</v>
      </c>
      <c r="AQ649" s="36" t="s">
        <v>1706</v>
      </c>
      <c r="AR649" s="36" t="s">
        <v>1075</v>
      </c>
      <c r="AS649" s="38">
        <v>17977</v>
      </c>
      <c r="AT649" s="36" t="s">
        <v>5072</v>
      </c>
      <c r="AU649" s="42">
        <v>20</v>
      </c>
      <c r="AV649" s="44">
        <v>100</v>
      </c>
      <c r="AW649" s="42">
        <v>20</v>
      </c>
      <c r="AX649" s="36" t="s">
        <v>1079</v>
      </c>
      <c r="AY649" s="42">
        <v>18.846</v>
      </c>
      <c r="AZ649" s="43">
        <v>376.92</v>
      </c>
      <c r="BA649" s="38"/>
      <c r="BB649" s="36"/>
      <c r="BC649" s="36"/>
    </row>
    <row r="650" spans="1:55" ht="15" customHeight="1">
      <c r="A650" s="38">
        <v>122599</v>
      </c>
      <c r="B650" s="37" t="s">
        <v>1073</v>
      </c>
      <c r="C650" s="39">
        <v>45338</v>
      </c>
      <c r="D650" s="39">
        <v>45341.432303240697</v>
      </c>
      <c r="E650" s="36" t="s">
        <v>5993</v>
      </c>
      <c r="F650" s="38">
        <v>3660</v>
      </c>
      <c r="G650" s="36" t="s">
        <v>1295</v>
      </c>
      <c r="H650" s="40">
        <v>1</v>
      </c>
      <c r="I650" s="36"/>
      <c r="J650" s="40">
        <v>7.6</v>
      </c>
      <c r="K650" s="41">
        <v>7.6</v>
      </c>
      <c r="L650" s="41">
        <v>0</v>
      </c>
      <c r="M650" s="41">
        <v>0</v>
      </c>
      <c r="N650" s="40">
        <v>1</v>
      </c>
      <c r="O650" s="36" t="s">
        <v>1079</v>
      </c>
      <c r="P650" s="40">
        <v>1</v>
      </c>
      <c r="Q650" s="41">
        <v>7.6</v>
      </c>
      <c r="R650" s="42">
        <v>0</v>
      </c>
      <c r="S650" s="43">
        <v>0</v>
      </c>
      <c r="T650" s="40"/>
      <c r="U650" s="38">
        <v>549</v>
      </c>
      <c r="V650" s="36" t="s">
        <v>1069</v>
      </c>
      <c r="W650" s="36" t="s">
        <v>901</v>
      </c>
      <c r="X650" s="36" t="s">
        <v>1068</v>
      </c>
      <c r="Y650" s="38">
        <v>323</v>
      </c>
      <c r="Z650" s="36" t="s">
        <v>1084</v>
      </c>
      <c r="AA650" s="38">
        <v>21</v>
      </c>
      <c r="AB650" s="36" t="s">
        <v>1108</v>
      </c>
      <c r="AC650" s="38">
        <v>57</v>
      </c>
      <c r="AD650" s="36" t="s">
        <v>1065</v>
      </c>
      <c r="AE650" s="36"/>
      <c r="AF650" s="36" t="s">
        <v>1064</v>
      </c>
      <c r="AG650" s="38">
        <v>49978</v>
      </c>
      <c r="AH650" s="38">
        <v>6031</v>
      </c>
      <c r="AI650" s="36" t="s">
        <v>1350</v>
      </c>
      <c r="AJ650" s="38"/>
      <c r="AK650" s="36"/>
      <c r="AL650" s="36" t="s">
        <v>5991</v>
      </c>
      <c r="AM650" s="36" t="s">
        <v>5990</v>
      </c>
      <c r="AN650" s="38">
        <v>52</v>
      </c>
      <c r="AO650" s="36" t="s">
        <v>1062</v>
      </c>
      <c r="AP650" s="36" t="s">
        <v>1707</v>
      </c>
      <c r="AQ650" s="36" t="s">
        <v>1706</v>
      </c>
      <c r="AR650" s="36" t="s">
        <v>1075</v>
      </c>
      <c r="AS650" s="38">
        <v>3660</v>
      </c>
      <c r="AT650" s="36" t="s">
        <v>1295</v>
      </c>
      <c r="AU650" s="42">
        <v>1</v>
      </c>
      <c r="AV650" s="44">
        <v>100</v>
      </c>
      <c r="AW650" s="42">
        <v>1</v>
      </c>
      <c r="AX650" s="36" t="s">
        <v>1079</v>
      </c>
      <c r="AY650" s="42">
        <v>7.6</v>
      </c>
      <c r="AZ650" s="43">
        <v>7.6</v>
      </c>
      <c r="BA650" s="38"/>
      <c r="BB650" s="36"/>
      <c r="BC650" s="36"/>
    </row>
    <row r="651" spans="1:55" ht="15" customHeight="1">
      <c r="A651" s="38">
        <v>122598</v>
      </c>
      <c r="B651" s="37" t="s">
        <v>1073</v>
      </c>
      <c r="C651" s="39">
        <v>45338</v>
      </c>
      <c r="D651" s="39">
        <v>45341.432291666701</v>
      </c>
      <c r="E651" s="36" t="s">
        <v>5993</v>
      </c>
      <c r="F651" s="38">
        <v>3660</v>
      </c>
      <c r="G651" s="36" t="s">
        <v>1295</v>
      </c>
      <c r="H651" s="40">
        <v>6</v>
      </c>
      <c r="I651" s="36"/>
      <c r="J651" s="40">
        <v>12.761699999999999</v>
      </c>
      <c r="K651" s="41">
        <v>76.569999999999993</v>
      </c>
      <c r="L651" s="41">
        <v>0</v>
      </c>
      <c r="M651" s="41">
        <v>0</v>
      </c>
      <c r="N651" s="40">
        <v>6</v>
      </c>
      <c r="O651" s="36" t="s">
        <v>1079</v>
      </c>
      <c r="P651" s="40">
        <v>6</v>
      </c>
      <c r="Q651" s="41">
        <v>76.569999999999993</v>
      </c>
      <c r="R651" s="42">
        <v>0</v>
      </c>
      <c r="S651" s="43">
        <v>0</v>
      </c>
      <c r="T651" s="40"/>
      <c r="U651" s="38">
        <v>549</v>
      </c>
      <c r="V651" s="36" t="s">
        <v>1069</v>
      </c>
      <c r="W651" s="36" t="s">
        <v>901</v>
      </c>
      <c r="X651" s="36" t="s">
        <v>1068</v>
      </c>
      <c r="Y651" s="38">
        <v>323</v>
      </c>
      <c r="Z651" s="36" t="s">
        <v>1084</v>
      </c>
      <c r="AA651" s="38">
        <v>21</v>
      </c>
      <c r="AB651" s="36" t="s">
        <v>1108</v>
      </c>
      <c r="AC651" s="38">
        <v>57</v>
      </c>
      <c r="AD651" s="36" t="s">
        <v>1065</v>
      </c>
      <c r="AE651" s="36" t="s">
        <v>5992</v>
      </c>
      <c r="AF651" s="36" t="s">
        <v>1064</v>
      </c>
      <c r="AG651" s="38">
        <v>49978</v>
      </c>
      <c r="AH651" s="38">
        <v>6031</v>
      </c>
      <c r="AI651" s="36" t="s">
        <v>1350</v>
      </c>
      <c r="AJ651" s="38"/>
      <c r="AK651" s="36"/>
      <c r="AL651" s="36" t="s">
        <v>5991</v>
      </c>
      <c r="AM651" s="36" t="s">
        <v>5990</v>
      </c>
      <c r="AN651" s="38">
        <v>52</v>
      </c>
      <c r="AO651" s="36" t="s">
        <v>1062</v>
      </c>
      <c r="AP651" s="36" t="s">
        <v>1707</v>
      </c>
      <c r="AQ651" s="36" t="s">
        <v>1706</v>
      </c>
      <c r="AR651" s="36" t="s">
        <v>1075</v>
      </c>
      <c r="AS651" s="38">
        <v>3660</v>
      </c>
      <c r="AT651" s="36" t="s">
        <v>1295</v>
      </c>
      <c r="AU651" s="42">
        <v>6</v>
      </c>
      <c r="AV651" s="44">
        <v>100</v>
      </c>
      <c r="AW651" s="42">
        <v>6</v>
      </c>
      <c r="AX651" s="36" t="s">
        <v>1079</v>
      </c>
      <c r="AY651" s="42">
        <v>12.761699999999999</v>
      </c>
      <c r="AZ651" s="43">
        <v>76.569999999999993</v>
      </c>
      <c r="BA651" s="38"/>
      <c r="BB651" s="36"/>
      <c r="BC651" s="36"/>
    </row>
    <row r="652" spans="1:55" ht="15" customHeight="1">
      <c r="A652" s="38">
        <v>122594</v>
      </c>
      <c r="B652" s="37" t="s">
        <v>1073</v>
      </c>
      <c r="C652" s="39">
        <v>45338</v>
      </c>
      <c r="D652" s="39">
        <v>45341.4305439815</v>
      </c>
      <c r="E652" s="36" t="s">
        <v>5989</v>
      </c>
      <c r="F652" s="38">
        <v>18901</v>
      </c>
      <c r="G652" s="36" t="s">
        <v>5986</v>
      </c>
      <c r="H652" s="40">
        <v>2</v>
      </c>
      <c r="I652" s="36"/>
      <c r="J652" s="40">
        <v>47.674999999999997</v>
      </c>
      <c r="K652" s="41">
        <v>95.35</v>
      </c>
      <c r="L652" s="41">
        <v>0</v>
      </c>
      <c r="M652" s="41">
        <v>0</v>
      </c>
      <c r="N652" s="40">
        <v>2</v>
      </c>
      <c r="O652" s="36" t="s">
        <v>1079</v>
      </c>
      <c r="P652" s="40">
        <v>2</v>
      </c>
      <c r="Q652" s="41">
        <v>95.35</v>
      </c>
      <c r="R652" s="42">
        <v>0</v>
      </c>
      <c r="S652" s="43">
        <v>0</v>
      </c>
      <c r="T652" s="40"/>
      <c r="U652" s="38">
        <v>549</v>
      </c>
      <c r="V652" s="36" t="s">
        <v>1069</v>
      </c>
      <c r="W652" s="36" t="s">
        <v>901</v>
      </c>
      <c r="X652" s="36" t="s">
        <v>1068</v>
      </c>
      <c r="Y652" s="38">
        <v>397</v>
      </c>
      <c r="Z652" s="36" t="s">
        <v>1499</v>
      </c>
      <c r="AA652" s="38">
        <v>21</v>
      </c>
      <c r="AB652" s="36" t="s">
        <v>1108</v>
      </c>
      <c r="AC652" s="38">
        <v>57</v>
      </c>
      <c r="AD652" s="36" t="s">
        <v>1065</v>
      </c>
      <c r="AE652" s="36"/>
      <c r="AF652" s="36" t="s">
        <v>1064</v>
      </c>
      <c r="AG652" s="38">
        <v>49976</v>
      </c>
      <c r="AH652" s="38">
        <v>6031</v>
      </c>
      <c r="AI652" s="36" t="s">
        <v>1350</v>
      </c>
      <c r="AJ652" s="38"/>
      <c r="AK652" s="36"/>
      <c r="AL652" s="36" t="s">
        <v>5988</v>
      </c>
      <c r="AM652" s="36" t="s">
        <v>5987</v>
      </c>
      <c r="AN652" s="38">
        <v>52</v>
      </c>
      <c r="AO652" s="36" t="s">
        <v>1062</v>
      </c>
      <c r="AP652" s="36" t="s">
        <v>3509</v>
      </c>
      <c r="AQ652" s="36" t="s">
        <v>3508</v>
      </c>
      <c r="AR652" s="36" t="s">
        <v>1075</v>
      </c>
      <c r="AS652" s="38">
        <v>18901</v>
      </c>
      <c r="AT652" s="36" t="s">
        <v>5986</v>
      </c>
      <c r="AU652" s="42">
        <v>2</v>
      </c>
      <c r="AV652" s="44">
        <v>100</v>
      </c>
      <c r="AW652" s="42">
        <v>2</v>
      </c>
      <c r="AX652" s="36" t="s">
        <v>1079</v>
      </c>
      <c r="AY652" s="42">
        <v>47.674999999999997</v>
      </c>
      <c r="AZ652" s="43">
        <v>95.35</v>
      </c>
      <c r="BA652" s="38"/>
      <c r="BB652" s="36"/>
      <c r="BC652" s="36"/>
    </row>
    <row r="653" spans="1:55" ht="15" customHeight="1">
      <c r="A653" s="38">
        <v>122583</v>
      </c>
      <c r="B653" s="37" t="s">
        <v>1073</v>
      </c>
      <c r="C653" s="39">
        <v>45338</v>
      </c>
      <c r="D653" s="39">
        <v>45341.425243055601</v>
      </c>
      <c r="E653" s="36" t="s">
        <v>5985</v>
      </c>
      <c r="F653" s="38">
        <v>18896</v>
      </c>
      <c r="G653" s="36" t="s">
        <v>5984</v>
      </c>
      <c r="H653" s="40">
        <v>1</v>
      </c>
      <c r="I653" s="36"/>
      <c r="J653" s="40">
        <v>680</v>
      </c>
      <c r="K653" s="41">
        <v>680</v>
      </c>
      <c r="L653" s="41">
        <v>0</v>
      </c>
      <c r="M653" s="41">
        <v>0</v>
      </c>
      <c r="N653" s="40">
        <v>1</v>
      </c>
      <c r="O653" s="36" t="s">
        <v>1079</v>
      </c>
      <c r="P653" s="40">
        <v>1</v>
      </c>
      <c r="Q653" s="41">
        <v>680</v>
      </c>
      <c r="R653" s="42">
        <v>0</v>
      </c>
      <c r="S653" s="43">
        <v>0</v>
      </c>
      <c r="T653" s="40"/>
      <c r="U653" s="38">
        <v>549</v>
      </c>
      <c r="V653" s="36" t="s">
        <v>1069</v>
      </c>
      <c r="W653" s="36" t="s">
        <v>901</v>
      </c>
      <c r="X653" s="36" t="s">
        <v>1068</v>
      </c>
      <c r="Y653" s="38">
        <v>414</v>
      </c>
      <c r="Z653" s="36" t="s">
        <v>1256</v>
      </c>
      <c r="AA653" s="38">
        <v>21</v>
      </c>
      <c r="AB653" s="36" t="s">
        <v>1108</v>
      </c>
      <c r="AC653" s="38">
        <v>57</v>
      </c>
      <c r="AD653" s="36" t="s">
        <v>1065</v>
      </c>
      <c r="AE653" s="36"/>
      <c r="AF653" s="36" t="s">
        <v>1064</v>
      </c>
      <c r="AG653" s="38">
        <v>49974</v>
      </c>
      <c r="AH653" s="38">
        <v>14052</v>
      </c>
      <c r="AI653" s="36" t="s">
        <v>5983</v>
      </c>
      <c r="AJ653" s="38"/>
      <c r="AK653" s="36"/>
      <c r="AL653" s="36" t="s">
        <v>5982</v>
      </c>
      <c r="AM653" s="36" t="s">
        <v>5981</v>
      </c>
      <c r="AN653" s="38">
        <v>52</v>
      </c>
      <c r="AO653" s="36" t="s">
        <v>1062</v>
      </c>
      <c r="AP653" s="36" t="s">
        <v>1841</v>
      </c>
      <c r="AQ653" s="36" t="s">
        <v>1706</v>
      </c>
      <c r="AR653" s="36" t="s">
        <v>1320</v>
      </c>
      <c r="AS653" s="38">
        <v>18896</v>
      </c>
      <c r="AT653" s="36" t="s">
        <v>5980</v>
      </c>
      <c r="AU653" s="42">
        <v>1</v>
      </c>
      <c r="AV653" s="44">
        <v>100</v>
      </c>
      <c r="AW653" s="42">
        <v>1</v>
      </c>
      <c r="AX653" s="36" t="s">
        <v>1079</v>
      </c>
      <c r="AY653" s="42">
        <v>680</v>
      </c>
      <c r="AZ653" s="43">
        <v>680</v>
      </c>
      <c r="BA653" s="38"/>
      <c r="BB653" s="36"/>
      <c r="BC653" s="36"/>
    </row>
    <row r="654" spans="1:55" ht="15" customHeight="1">
      <c r="A654" s="38">
        <v>122575</v>
      </c>
      <c r="B654" s="37" t="s">
        <v>1073</v>
      </c>
      <c r="C654" s="39">
        <v>45338</v>
      </c>
      <c r="D654" s="39">
        <v>45341.414050925901</v>
      </c>
      <c r="E654" s="36" t="s">
        <v>5978</v>
      </c>
      <c r="F654" s="38">
        <v>16747</v>
      </c>
      <c r="G654" s="36" t="s">
        <v>5979</v>
      </c>
      <c r="H654" s="40">
        <v>3</v>
      </c>
      <c r="I654" s="36"/>
      <c r="J654" s="40">
        <v>5.4432999999999998</v>
      </c>
      <c r="K654" s="41">
        <v>16.329999999999998</v>
      </c>
      <c r="L654" s="41">
        <v>0</v>
      </c>
      <c r="M654" s="41">
        <v>0</v>
      </c>
      <c r="N654" s="40">
        <v>3</v>
      </c>
      <c r="O654" s="36" t="s">
        <v>1079</v>
      </c>
      <c r="P654" s="40">
        <v>3</v>
      </c>
      <c r="Q654" s="41">
        <v>16.329999999999998</v>
      </c>
      <c r="R654" s="42">
        <v>0</v>
      </c>
      <c r="S654" s="43">
        <v>0</v>
      </c>
      <c r="T654" s="40"/>
      <c r="U654" s="38">
        <v>549</v>
      </c>
      <c r="V654" s="36" t="s">
        <v>1069</v>
      </c>
      <c r="W654" s="36" t="s">
        <v>901</v>
      </c>
      <c r="X654" s="36" t="s">
        <v>1068</v>
      </c>
      <c r="Y654" s="38">
        <v>340</v>
      </c>
      <c r="Z654" s="36" t="s">
        <v>1209</v>
      </c>
      <c r="AA654" s="38">
        <v>21</v>
      </c>
      <c r="AB654" s="36" t="s">
        <v>1108</v>
      </c>
      <c r="AC654" s="38">
        <v>57</v>
      </c>
      <c r="AD654" s="36" t="s">
        <v>1065</v>
      </c>
      <c r="AE654" s="36"/>
      <c r="AF654" s="36" t="s">
        <v>1064</v>
      </c>
      <c r="AG654" s="38">
        <v>49969</v>
      </c>
      <c r="AH654" s="38">
        <v>6031</v>
      </c>
      <c r="AI654" s="36" t="s">
        <v>1350</v>
      </c>
      <c r="AJ654" s="38"/>
      <c r="AK654" s="36"/>
      <c r="AL654" s="36" t="s">
        <v>5977</v>
      </c>
      <c r="AM654" s="36" t="s">
        <v>5976</v>
      </c>
      <c r="AN654" s="38">
        <v>52</v>
      </c>
      <c r="AO654" s="36" t="s">
        <v>1062</v>
      </c>
      <c r="AP654" s="36" t="s">
        <v>1116</v>
      </c>
      <c r="AQ654" s="36" t="s">
        <v>1060</v>
      </c>
      <c r="AR654" s="36" t="s">
        <v>1075</v>
      </c>
      <c r="AS654" s="38">
        <v>16747</v>
      </c>
      <c r="AT654" s="36" t="s">
        <v>5979</v>
      </c>
      <c r="AU654" s="42">
        <v>3</v>
      </c>
      <c r="AV654" s="44">
        <v>100</v>
      </c>
      <c r="AW654" s="42">
        <v>3</v>
      </c>
      <c r="AX654" s="36" t="s">
        <v>1079</v>
      </c>
      <c r="AY654" s="42">
        <v>5.4432999999999998</v>
      </c>
      <c r="AZ654" s="43">
        <v>16.329999999999998</v>
      </c>
      <c r="BA654" s="38"/>
      <c r="BB654" s="36"/>
      <c r="BC654" s="36"/>
    </row>
    <row r="655" spans="1:55" ht="15" customHeight="1">
      <c r="A655" s="38">
        <v>122574</v>
      </c>
      <c r="B655" s="37" t="s">
        <v>1073</v>
      </c>
      <c r="C655" s="39">
        <v>45338</v>
      </c>
      <c r="D655" s="39">
        <v>45341.414039351897</v>
      </c>
      <c r="E655" s="36" t="s">
        <v>5978</v>
      </c>
      <c r="F655" s="38">
        <v>13242</v>
      </c>
      <c r="G655" s="36" t="s">
        <v>1736</v>
      </c>
      <c r="H655" s="40">
        <v>1</v>
      </c>
      <c r="I655" s="36"/>
      <c r="J655" s="40">
        <v>76.510000000000005</v>
      </c>
      <c r="K655" s="41">
        <v>76.510000000000005</v>
      </c>
      <c r="L655" s="41">
        <v>0</v>
      </c>
      <c r="M655" s="41">
        <v>0</v>
      </c>
      <c r="N655" s="40">
        <v>1</v>
      </c>
      <c r="O655" s="36" t="s">
        <v>1079</v>
      </c>
      <c r="P655" s="40">
        <v>1</v>
      </c>
      <c r="Q655" s="41">
        <v>76.510000000000005</v>
      </c>
      <c r="R655" s="42">
        <v>0</v>
      </c>
      <c r="S655" s="43">
        <v>0</v>
      </c>
      <c r="T655" s="40"/>
      <c r="U655" s="38">
        <v>549</v>
      </c>
      <c r="V655" s="36" t="s">
        <v>1069</v>
      </c>
      <c r="W655" s="36" t="s">
        <v>901</v>
      </c>
      <c r="X655" s="36" t="s">
        <v>1068</v>
      </c>
      <c r="Y655" s="38">
        <v>451</v>
      </c>
      <c r="Z655" s="36" t="s">
        <v>1195</v>
      </c>
      <c r="AA655" s="38">
        <v>21</v>
      </c>
      <c r="AB655" s="36" t="s">
        <v>1108</v>
      </c>
      <c r="AC655" s="38">
        <v>57</v>
      </c>
      <c r="AD655" s="36" t="s">
        <v>1065</v>
      </c>
      <c r="AE655" s="36"/>
      <c r="AF655" s="36" t="s">
        <v>1064</v>
      </c>
      <c r="AG655" s="38">
        <v>49969</v>
      </c>
      <c r="AH655" s="38">
        <v>6031</v>
      </c>
      <c r="AI655" s="36" t="s">
        <v>1350</v>
      </c>
      <c r="AJ655" s="38"/>
      <c r="AK655" s="36"/>
      <c r="AL655" s="36" t="s">
        <v>5977</v>
      </c>
      <c r="AM655" s="36" t="s">
        <v>5976</v>
      </c>
      <c r="AN655" s="38">
        <v>52</v>
      </c>
      <c r="AO655" s="36" t="s">
        <v>1062</v>
      </c>
      <c r="AP655" s="36" t="s">
        <v>1116</v>
      </c>
      <c r="AQ655" s="36" t="s">
        <v>1060</v>
      </c>
      <c r="AR655" s="36" t="s">
        <v>1075</v>
      </c>
      <c r="AS655" s="38">
        <v>13242</v>
      </c>
      <c r="AT655" s="36" t="s">
        <v>1736</v>
      </c>
      <c r="AU655" s="42">
        <v>1</v>
      </c>
      <c r="AV655" s="44">
        <v>100</v>
      </c>
      <c r="AW655" s="42">
        <v>1</v>
      </c>
      <c r="AX655" s="36" t="s">
        <v>1079</v>
      </c>
      <c r="AY655" s="42">
        <v>76.510000000000005</v>
      </c>
      <c r="AZ655" s="43">
        <v>76.510000000000005</v>
      </c>
      <c r="BA655" s="38"/>
      <c r="BB655" s="36"/>
      <c r="BC655" s="36"/>
    </row>
    <row r="656" spans="1:55" ht="15" customHeight="1">
      <c r="A656" s="38">
        <v>122563</v>
      </c>
      <c r="B656" s="37" t="s">
        <v>1073</v>
      </c>
      <c r="C656" s="39">
        <v>45338</v>
      </c>
      <c r="D656" s="39">
        <v>45341.398379629602</v>
      </c>
      <c r="E656" s="36" t="s">
        <v>5975</v>
      </c>
      <c r="F656" s="38">
        <v>6377</v>
      </c>
      <c r="G656" s="36" t="s">
        <v>5972</v>
      </c>
      <c r="H656" s="40">
        <v>2</v>
      </c>
      <c r="I656" s="36"/>
      <c r="J656" s="40">
        <v>22</v>
      </c>
      <c r="K656" s="41">
        <v>44</v>
      </c>
      <c r="L656" s="41">
        <v>0</v>
      </c>
      <c r="M656" s="41">
        <v>0</v>
      </c>
      <c r="N656" s="40">
        <v>2</v>
      </c>
      <c r="O656" s="36" t="s">
        <v>1079</v>
      </c>
      <c r="P656" s="40">
        <v>2</v>
      </c>
      <c r="Q656" s="41">
        <v>44</v>
      </c>
      <c r="R656" s="42">
        <v>0</v>
      </c>
      <c r="S656" s="43">
        <v>0</v>
      </c>
      <c r="T656" s="40"/>
      <c r="U656" s="38">
        <v>549</v>
      </c>
      <c r="V656" s="36" t="s">
        <v>1069</v>
      </c>
      <c r="W656" s="36" t="s">
        <v>901</v>
      </c>
      <c r="X656" s="36" t="s">
        <v>1068</v>
      </c>
      <c r="Y656" s="38">
        <v>323</v>
      </c>
      <c r="Z656" s="36" t="s">
        <v>1084</v>
      </c>
      <c r="AA656" s="38">
        <v>21</v>
      </c>
      <c r="AB656" s="36" t="s">
        <v>1108</v>
      </c>
      <c r="AC656" s="38">
        <v>57</v>
      </c>
      <c r="AD656" s="36" t="s">
        <v>1065</v>
      </c>
      <c r="AE656" s="36"/>
      <c r="AF656" s="36" t="s">
        <v>1064</v>
      </c>
      <c r="AG656" s="38">
        <v>49965</v>
      </c>
      <c r="AH656" s="38">
        <v>1546</v>
      </c>
      <c r="AI656" s="36" t="s">
        <v>5679</v>
      </c>
      <c r="AJ656" s="38"/>
      <c r="AK656" s="36"/>
      <c r="AL656" s="36" t="s">
        <v>5974</v>
      </c>
      <c r="AM656" s="36" t="s">
        <v>5973</v>
      </c>
      <c r="AN656" s="38">
        <v>52</v>
      </c>
      <c r="AO656" s="36" t="s">
        <v>1062</v>
      </c>
      <c r="AP656" s="36" t="s">
        <v>1262</v>
      </c>
      <c r="AQ656" s="36" t="s">
        <v>1261</v>
      </c>
      <c r="AR656" s="36" t="s">
        <v>1260</v>
      </c>
      <c r="AS656" s="38">
        <v>6377</v>
      </c>
      <c r="AT656" s="36" t="s">
        <v>5972</v>
      </c>
      <c r="AU656" s="42">
        <v>2</v>
      </c>
      <c r="AV656" s="44">
        <v>100</v>
      </c>
      <c r="AW656" s="42">
        <v>2</v>
      </c>
      <c r="AX656" s="36" t="s">
        <v>1079</v>
      </c>
      <c r="AY656" s="42">
        <v>22</v>
      </c>
      <c r="AZ656" s="43">
        <v>44</v>
      </c>
      <c r="BA656" s="38"/>
      <c r="BB656" s="36"/>
      <c r="BC656" s="36"/>
    </row>
    <row r="657" spans="1:55" ht="15" customHeight="1">
      <c r="A657" s="38">
        <v>122069</v>
      </c>
      <c r="B657" s="37" t="s">
        <v>1073</v>
      </c>
      <c r="C657" s="39">
        <v>45338</v>
      </c>
      <c r="D657" s="39">
        <v>45338.737013888902</v>
      </c>
      <c r="E657" s="36" t="s">
        <v>353</v>
      </c>
      <c r="F657" s="38">
        <v>17925</v>
      </c>
      <c r="G657" s="36" t="s">
        <v>5971</v>
      </c>
      <c r="H657" s="40">
        <v>1</v>
      </c>
      <c r="I657" s="36"/>
      <c r="J657" s="40">
        <v>2280</v>
      </c>
      <c r="K657" s="41">
        <v>2280</v>
      </c>
      <c r="L657" s="41">
        <v>0</v>
      </c>
      <c r="M657" s="41">
        <v>0</v>
      </c>
      <c r="N657" s="40">
        <v>1</v>
      </c>
      <c r="O657" s="36" t="s">
        <v>1079</v>
      </c>
      <c r="P657" s="40">
        <v>1</v>
      </c>
      <c r="Q657" s="41">
        <v>2280</v>
      </c>
      <c r="R657" s="42">
        <v>0</v>
      </c>
      <c r="S657" s="43">
        <v>0</v>
      </c>
      <c r="T657" s="40"/>
      <c r="U657" s="38">
        <v>549</v>
      </c>
      <c r="V657" s="36" t="s">
        <v>1069</v>
      </c>
      <c r="W657" s="36" t="s">
        <v>901</v>
      </c>
      <c r="X657" s="36" t="s">
        <v>1068</v>
      </c>
      <c r="Y657" s="38">
        <v>407</v>
      </c>
      <c r="Z657" s="36" t="s">
        <v>4839</v>
      </c>
      <c r="AA657" s="38">
        <v>21</v>
      </c>
      <c r="AB657" s="36" t="s">
        <v>1108</v>
      </c>
      <c r="AC657" s="38">
        <v>57</v>
      </c>
      <c r="AD657" s="36" t="s">
        <v>1065</v>
      </c>
      <c r="AE657" s="36"/>
      <c r="AF657" s="36" t="s">
        <v>1064</v>
      </c>
      <c r="AG657" s="38">
        <v>49950</v>
      </c>
      <c r="AH657" s="38">
        <v>1453</v>
      </c>
      <c r="AI657" s="36" t="s">
        <v>4339</v>
      </c>
      <c r="AJ657" s="38"/>
      <c r="AK657" s="36"/>
      <c r="AL657" s="36" t="s">
        <v>5970</v>
      </c>
      <c r="AM657" s="36" t="s">
        <v>5969</v>
      </c>
      <c r="AN657" s="38">
        <v>52</v>
      </c>
      <c r="AO657" s="36" t="s">
        <v>1062</v>
      </c>
      <c r="AP657" s="36" t="s">
        <v>1841</v>
      </c>
      <c r="AQ657" s="36" t="s">
        <v>1706</v>
      </c>
      <c r="AR657" s="36" t="s">
        <v>1320</v>
      </c>
      <c r="AS657" s="38">
        <v>17925</v>
      </c>
      <c r="AT657" s="36" t="s">
        <v>4836</v>
      </c>
      <c r="AU657" s="42">
        <v>1</v>
      </c>
      <c r="AV657" s="44">
        <v>100</v>
      </c>
      <c r="AW657" s="42">
        <v>1</v>
      </c>
      <c r="AX657" s="36" t="s">
        <v>1079</v>
      </c>
      <c r="AY657" s="42">
        <v>2280</v>
      </c>
      <c r="AZ657" s="43">
        <v>2280</v>
      </c>
      <c r="BA657" s="38"/>
      <c r="BB657" s="36"/>
      <c r="BC657" s="36"/>
    </row>
    <row r="658" spans="1:55" ht="15" customHeight="1">
      <c r="A658" s="38">
        <v>121672</v>
      </c>
      <c r="B658" s="37" t="s">
        <v>1073</v>
      </c>
      <c r="C658" s="39">
        <v>45335</v>
      </c>
      <c r="D658" s="39">
        <v>45338.487418981502</v>
      </c>
      <c r="E658" s="36" t="s">
        <v>5968</v>
      </c>
      <c r="F658" s="38">
        <v>11148</v>
      </c>
      <c r="G658" s="36" t="s">
        <v>1071</v>
      </c>
      <c r="H658" s="40">
        <v>1</v>
      </c>
      <c r="I658" s="36"/>
      <c r="J658" s="40">
        <v>450</v>
      </c>
      <c r="K658" s="41">
        <v>450</v>
      </c>
      <c r="L658" s="41">
        <v>0</v>
      </c>
      <c r="M658" s="41">
        <v>0</v>
      </c>
      <c r="N658" s="40">
        <v>1</v>
      </c>
      <c r="O658" s="36" t="s">
        <v>1070</v>
      </c>
      <c r="P658" s="40">
        <v>1</v>
      </c>
      <c r="Q658" s="41">
        <v>450</v>
      </c>
      <c r="R658" s="42">
        <v>0</v>
      </c>
      <c r="S658" s="43">
        <v>0</v>
      </c>
      <c r="T658" s="40"/>
      <c r="U658" s="38">
        <v>549</v>
      </c>
      <c r="V658" s="36" t="s">
        <v>1069</v>
      </c>
      <c r="W658" s="36" t="s">
        <v>901</v>
      </c>
      <c r="X658" s="36" t="s">
        <v>1068</v>
      </c>
      <c r="Y658" s="38">
        <v>422</v>
      </c>
      <c r="Z658" s="36" t="s">
        <v>1067</v>
      </c>
      <c r="AA658" s="38">
        <v>21</v>
      </c>
      <c r="AB658" s="36" t="s">
        <v>1108</v>
      </c>
      <c r="AC658" s="38">
        <v>57</v>
      </c>
      <c r="AD658" s="36" t="s">
        <v>1065</v>
      </c>
      <c r="AE658" s="36"/>
      <c r="AF658" s="36" t="s">
        <v>1064</v>
      </c>
      <c r="AG658" s="38">
        <v>49936</v>
      </c>
      <c r="AH658" s="38">
        <v>909</v>
      </c>
      <c r="AI658" s="36" t="s">
        <v>1117</v>
      </c>
      <c r="AJ658" s="38"/>
      <c r="AK658" s="36"/>
      <c r="AL658" s="36" t="s">
        <v>5967</v>
      </c>
      <c r="AM658" s="36" t="s">
        <v>5966</v>
      </c>
      <c r="AN658" s="38">
        <v>52</v>
      </c>
      <c r="AO658" s="36" t="s">
        <v>1062</v>
      </c>
      <c r="AP658" s="36" t="s">
        <v>1061</v>
      </c>
      <c r="AQ658" s="36" t="s">
        <v>1060</v>
      </c>
      <c r="AR658" s="36" t="s">
        <v>1059</v>
      </c>
      <c r="AS658" s="38">
        <v>11148</v>
      </c>
      <c r="AT658" s="36" t="s">
        <v>1071</v>
      </c>
      <c r="AU658" s="42">
        <v>1</v>
      </c>
      <c r="AV658" s="44">
        <v>100</v>
      </c>
      <c r="AW658" s="42">
        <v>1</v>
      </c>
      <c r="AX658" s="36" t="s">
        <v>1070</v>
      </c>
      <c r="AY658" s="42">
        <v>450</v>
      </c>
      <c r="AZ658" s="43">
        <v>450</v>
      </c>
      <c r="BA658" s="38"/>
      <c r="BB658" s="36"/>
      <c r="BC658" s="36"/>
    </row>
    <row r="659" spans="1:55" ht="15" customHeight="1">
      <c r="A659" s="38">
        <v>121636</v>
      </c>
      <c r="B659" s="37" t="s">
        <v>1073</v>
      </c>
      <c r="C659" s="39">
        <v>45335</v>
      </c>
      <c r="D659" s="39">
        <v>45338.478240740696</v>
      </c>
      <c r="E659" s="36" t="s">
        <v>5965</v>
      </c>
      <c r="F659" s="38">
        <v>11256</v>
      </c>
      <c r="G659" s="36" t="s">
        <v>4295</v>
      </c>
      <c r="H659" s="40">
        <v>1</v>
      </c>
      <c r="I659" s="36"/>
      <c r="J659" s="40">
        <v>450</v>
      </c>
      <c r="K659" s="41">
        <v>450</v>
      </c>
      <c r="L659" s="41">
        <v>0</v>
      </c>
      <c r="M659" s="41">
        <v>0</v>
      </c>
      <c r="N659" s="40">
        <v>1</v>
      </c>
      <c r="O659" s="36" t="s">
        <v>1070</v>
      </c>
      <c r="P659" s="40">
        <v>1</v>
      </c>
      <c r="Q659" s="41">
        <v>450</v>
      </c>
      <c r="R659" s="42">
        <v>0</v>
      </c>
      <c r="S659" s="43">
        <v>0</v>
      </c>
      <c r="T659" s="40"/>
      <c r="U659" s="38">
        <v>549</v>
      </c>
      <c r="V659" s="36" t="s">
        <v>1069</v>
      </c>
      <c r="W659" s="36" t="s">
        <v>901</v>
      </c>
      <c r="X659" s="36" t="s">
        <v>1068</v>
      </c>
      <c r="Y659" s="38">
        <v>422</v>
      </c>
      <c r="Z659" s="36" t="s">
        <v>1067</v>
      </c>
      <c r="AA659" s="38">
        <v>21</v>
      </c>
      <c r="AB659" s="36" t="s">
        <v>1108</v>
      </c>
      <c r="AC659" s="38">
        <v>57</v>
      </c>
      <c r="AD659" s="36" t="s">
        <v>1065</v>
      </c>
      <c r="AE659" s="36"/>
      <c r="AF659" s="36" t="s">
        <v>1064</v>
      </c>
      <c r="AG659" s="38">
        <v>49935</v>
      </c>
      <c r="AH659" s="38">
        <v>7582</v>
      </c>
      <c r="AI659" s="36" t="s">
        <v>4298</v>
      </c>
      <c r="AJ659" s="38"/>
      <c r="AK659" s="36"/>
      <c r="AL659" s="36" t="s">
        <v>5964</v>
      </c>
      <c r="AM659" s="36" t="s">
        <v>5963</v>
      </c>
      <c r="AN659" s="38">
        <v>52</v>
      </c>
      <c r="AO659" s="36" t="s">
        <v>1062</v>
      </c>
      <c r="AP659" s="36" t="s">
        <v>1818</v>
      </c>
      <c r="AQ659" s="36" t="s">
        <v>1076</v>
      </c>
      <c r="AR659" s="36" t="s">
        <v>1059</v>
      </c>
      <c r="AS659" s="38">
        <v>11256</v>
      </c>
      <c r="AT659" s="36" t="s">
        <v>4295</v>
      </c>
      <c r="AU659" s="42">
        <v>1</v>
      </c>
      <c r="AV659" s="44">
        <v>100</v>
      </c>
      <c r="AW659" s="42">
        <v>1</v>
      </c>
      <c r="AX659" s="36" t="s">
        <v>1070</v>
      </c>
      <c r="AY659" s="42">
        <v>450</v>
      </c>
      <c r="AZ659" s="43">
        <v>450</v>
      </c>
      <c r="BA659" s="38"/>
      <c r="BB659" s="36"/>
      <c r="BC659" s="36"/>
    </row>
    <row r="660" spans="1:55" ht="15" customHeight="1">
      <c r="A660" s="38">
        <v>121030</v>
      </c>
      <c r="B660" s="37" t="s">
        <v>1073</v>
      </c>
      <c r="C660" s="39">
        <v>45334</v>
      </c>
      <c r="D660" s="39">
        <v>45336.5569791667</v>
      </c>
      <c r="E660" s="36" t="s">
        <v>3977</v>
      </c>
      <c r="F660" s="38">
        <v>17277</v>
      </c>
      <c r="G660" s="36" t="s">
        <v>5962</v>
      </c>
      <c r="H660" s="40">
        <v>1</v>
      </c>
      <c r="I660" s="36"/>
      <c r="J660" s="40">
        <v>350</v>
      </c>
      <c r="K660" s="41">
        <v>350</v>
      </c>
      <c r="L660" s="41">
        <v>0</v>
      </c>
      <c r="M660" s="41">
        <v>0</v>
      </c>
      <c r="N660" s="40">
        <v>1</v>
      </c>
      <c r="O660" s="36" t="s">
        <v>1079</v>
      </c>
      <c r="P660" s="40">
        <v>1</v>
      </c>
      <c r="Q660" s="41">
        <v>350</v>
      </c>
      <c r="R660" s="42">
        <v>0</v>
      </c>
      <c r="S660" s="43">
        <v>0</v>
      </c>
      <c r="T660" s="40"/>
      <c r="U660" s="38">
        <v>549</v>
      </c>
      <c r="V660" s="36" t="s">
        <v>1069</v>
      </c>
      <c r="W660" s="36" t="s">
        <v>901</v>
      </c>
      <c r="X660" s="36" t="s">
        <v>1068</v>
      </c>
      <c r="Y660" s="38">
        <v>437</v>
      </c>
      <c r="Z660" s="36" t="s">
        <v>2493</v>
      </c>
      <c r="AA660" s="38">
        <v>21</v>
      </c>
      <c r="AB660" s="36" t="s">
        <v>1108</v>
      </c>
      <c r="AC660" s="38">
        <v>57</v>
      </c>
      <c r="AD660" s="36" t="s">
        <v>1065</v>
      </c>
      <c r="AE660" s="36"/>
      <c r="AF660" s="36" t="s">
        <v>1064</v>
      </c>
      <c r="AG660" s="38">
        <v>49855</v>
      </c>
      <c r="AH660" s="38">
        <v>823</v>
      </c>
      <c r="AI660" s="36" t="s">
        <v>2492</v>
      </c>
      <c r="AJ660" s="38"/>
      <c r="AK660" s="36"/>
      <c r="AL660" s="36" t="s">
        <v>5961</v>
      </c>
      <c r="AM660" s="36" t="s">
        <v>5960</v>
      </c>
      <c r="AN660" s="38">
        <v>52</v>
      </c>
      <c r="AO660" s="36" t="s">
        <v>1062</v>
      </c>
      <c r="AP660" s="36" t="s">
        <v>1262</v>
      </c>
      <c r="AQ660" s="36" t="s">
        <v>1261</v>
      </c>
      <c r="AR660" s="36" t="s">
        <v>1260</v>
      </c>
      <c r="AS660" s="38">
        <v>17277</v>
      </c>
      <c r="AT660" s="36" t="s">
        <v>5959</v>
      </c>
      <c r="AU660" s="42">
        <v>1</v>
      </c>
      <c r="AV660" s="44">
        <v>100</v>
      </c>
      <c r="AW660" s="42">
        <v>1</v>
      </c>
      <c r="AX660" s="36" t="s">
        <v>1079</v>
      </c>
      <c r="AY660" s="42">
        <v>350</v>
      </c>
      <c r="AZ660" s="43">
        <v>350</v>
      </c>
      <c r="BA660" s="38"/>
      <c r="BB660" s="36"/>
      <c r="BC660" s="36"/>
    </row>
    <row r="661" spans="1:55" ht="15" customHeight="1">
      <c r="A661" s="38">
        <v>120987</v>
      </c>
      <c r="B661" s="37" t="s">
        <v>1073</v>
      </c>
      <c r="C661" s="39">
        <v>45334</v>
      </c>
      <c r="D661" s="39">
        <v>45336.504467592596</v>
      </c>
      <c r="E661" s="36" t="s">
        <v>2413</v>
      </c>
      <c r="F661" s="38">
        <v>18908</v>
      </c>
      <c r="G661" s="36" t="s">
        <v>5957</v>
      </c>
      <c r="H661" s="40">
        <v>2</v>
      </c>
      <c r="I661" s="36"/>
      <c r="J661" s="40">
        <v>36.494999999999997</v>
      </c>
      <c r="K661" s="41">
        <v>72.989999999999995</v>
      </c>
      <c r="L661" s="41">
        <v>0</v>
      </c>
      <c r="M661" s="41">
        <v>0</v>
      </c>
      <c r="N661" s="40">
        <v>2</v>
      </c>
      <c r="O661" s="36" t="s">
        <v>1079</v>
      </c>
      <c r="P661" s="40">
        <v>2</v>
      </c>
      <c r="Q661" s="41">
        <v>72.989999999999995</v>
      </c>
      <c r="R661" s="42">
        <v>0</v>
      </c>
      <c r="S661" s="43">
        <v>0</v>
      </c>
      <c r="T661" s="40"/>
      <c r="U661" s="38">
        <v>549</v>
      </c>
      <c r="V661" s="36" t="s">
        <v>1069</v>
      </c>
      <c r="W661" s="36" t="s">
        <v>901</v>
      </c>
      <c r="X661" s="36" t="s">
        <v>1068</v>
      </c>
      <c r="Y661" s="38">
        <v>409</v>
      </c>
      <c r="Z661" s="36" t="s">
        <v>1211</v>
      </c>
      <c r="AA661" s="38">
        <v>21</v>
      </c>
      <c r="AB661" s="36" t="s">
        <v>1108</v>
      </c>
      <c r="AC661" s="38">
        <v>57</v>
      </c>
      <c r="AD661" s="36" t="s">
        <v>1065</v>
      </c>
      <c r="AE661" s="36"/>
      <c r="AF661" s="36" t="s">
        <v>1064</v>
      </c>
      <c r="AG661" s="38">
        <v>49854</v>
      </c>
      <c r="AH661" s="38">
        <v>6031</v>
      </c>
      <c r="AI661" s="36" t="s">
        <v>1350</v>
      </c>
      <c r="AJ661" s="38"/>
      <c r="AK661" s="36"/>
      <c r="AL661" s="36" t="s">
        <v>1725</v>
      </c>
      <c r="AM661" s="36" t="s">
        <v>5958</v>
      </c>
      <c r="AN661" s="38">
        <v>52</v>
      </c>
      <c r="AO661" s="36" t="s">
        <v>1062</v>
      </c>
      <c r="AP661" s="36" t="s">
        <v>1262</v>
      </c>
      <c r="AQ661" s="36" t="s">
        <v>1261</v>
      </c>
      <c r="AR661" s="36" t="s">
        <v>1260</v>
      </c>
      <c r="AS661" s="38">
        <v>18908</v>
      </c>
      <c r="AT661" s="36" t="s">
        <v>5957</v>
      </c>
      <c r="AU661" s="42">
        <v>2</v>
      </c>
      <c r="AV661" s="44">
        <v>100</v>
      </c>
      <c r="AW661" s="42">
        <v>2</v>
      </c>
      <c r="AX661" s="36" t="s">
        <v>1079</v>
      </c>
      <c r="AY661" s="42">
        <v>36.494999999999997</v>
      </c>
      <c r="AZ661" s="43">
        <v>72.989999999999995</v>
      </c>
      <c r="BA661" s="38"/>
      <c r="BB661" s="36"/>
      <c r="BC661" s="36"/>
    </row>
    <row r="662" spans="1:55" ht="15" customHeight="1">
      <c r="A662" s="38">
        <v>120984</v>
      </c>
      <c r="B662" s="37" t="s">
        <v>1073</v>
      </c>
      <c r="C662" s="39">
        <v>45334</v>
      </c>
      <c r="D662" s="39">
        <v>45336.502175925903</v>
      </c>
      <c r="E662" s="36" t="s">
        <v>5956</v>
      </c>
      <c r="F662" s="38">
        <v>11402</v>
      </c>
      <c r="G662" s="36" t="s">
        <v>5954</v>
      </c>
      <c r="H662" s="40">
        <v>1</v>
      </c>
      <c r="I662" s="36"/>
      <c r="J662" s="40">
        <v>42.45</v>
      </c>
      <c r="K662" s="41">
        <v>42.45</v>
      </c>
      <c r="L662" s="41">
        <v>0</v>
      </c>
      <c r="M662" s="41">
        <v>0</v>
      </c>
      <c r="N662" s="40">
        <v>1</v>
      </c>
      <c r="O662" s="36" t="s">
        <v>1079</v>
      </c>
      <c r="P662" s="40">
        <v>1</v>
      </c>
      <c r="Q662" s="41">
        <v>42.45</v>
      </c>
      <c r="R662" s="42">
        <v>0</v>
      </c>
      <c r="S662" s="43">
        <v>0</v>
      </c>
      <c r="T662" s="40"/>
      <c r="U662" s="38">
        <v>549</v>
      </c>
      <c r="V662" s="36" t="s">
        <v>1069</v>
      </c>
      <c r="W662" s="36" t="s">
        <v>901</v>
      </c>
      <c r="X662" s="36" t="s">
        <v>1068</v>
      </c>
      <c r="Y662" s="38">
        <v>423</v>
      </c>
      <c r="Z662" s="36" t="s">
        <v>1351</v>
      </c>
      <c r="AA662" s="38">
        <v>21</v>
      </c>
      <c r="AB662" s="36" t="s">
        <v>1108</v>
      </c>
      <c r="AC662" s="38">
        <v>57</v>
      </c>
      <c r="AD662" s="36" t="s">
        <v>1065</v>
      </c>
      <c r="AE662" s="36"/>
      <c r="AF662" s="36" t="s">
        <v>1064</v>
      </c>
      <c r="AG662" s="38">
        <v>49853</v>
      </c>
      <c r="AH662" s="38">
        <v>1437</v>
      </c>
      <c r="AI662" s="36" t="s">
        <v>2167</v>
      </c>
      <c r="AJ662" s="38"/>
      <c r="AK662" s="36"/>
      <c r="AL662" s="36" t="s">
        <v>5955</v>
      </c>
      <c r="AM662" s="36" t="s">
        <v>2154</v>
      </c>
      <c r="AN662" s="38">
        <v>52</v>
      </c>
      <c r="AO662" s="36" t="s">
        <v>1062</v>
      </c>
      <c r="AP662" s="36" t="s">
        <v>4416</v>
      </c>
      <c r="AQ662" s="36" t="s">
        <v>4330</v>
      </c>
      <c r="AR662" s="36" t="s">
        <v>1075</v>
      </c>
      <c r="AS662" s="38">
        <v>11402</v>
      </c>
      <c r="AT662" s="36" t="s">
        <v>5954</v>
      </c>
      <c r="AU662" s="42">
        <v>1</v>
      </c>
      <c r="AV662" s="44">
        <v>100</v>
      </c>
      <c r="AW662" s="42">
        <v>1</v>
      </c>
      <c r="AX662" s="36" t="s">
        <v>1079</v>
      </c>
      <c r="AY662" s="42">
        <v>42.45</v>
      </c>
      <c r="AZ662" s="43">
        <v>42.45</v>
      </c>
      <c r="BA662" s="38"/>
      <c r="BB662" s="36"/>
      <c r="BC662" s="36"/>
    </row>
    <row r="663" spans="1:55" ht="15" customHeight="1">
      <c r="A663" s="38">
        <v>120982</v>
      </c>
      <c r="B663" s="37" t="s">
        <v>1073</v>
      </c>
      <c r="C663" s="39">
        <v>45334</v>
      </c>
      <c r="D663" s="39">
        <v>45336.4999074074</v>
      </c>
      <c r="E663" s="36" t="s">
        <v>5953</v>
      </c>
      <c r="F663" s="38">
        <v>12695</v>
      </c>
      <c r="G663" s="36" t="s">
        <v>1283</v>
      </c>
      <c r="H663" s="40">
        <v>50</v>
      </c>
      <c r="I663" s="36"/>
      <c r="J663" s="40">
        <v>2.3980000000000001</v>
      </c>
      <c r="K663" s="41">
        <v>119.9</v>
      </c>
      <c r="L663" s="41">
        <v>0</v>
      </c>
      <c r="M663" s="41">
        <v>0</v>
      </c>
      <c r="N663" s="40">
        <v>50</v>
      </c>
      <c r="O663" s="36" t="s">
        <v>1124</v>
      </c>
      <c r="P663" s="40">
        <v>50</v>
      </c>
      <c r="Q663" s="41">
        <v>119.9</v>
      </c>
      <c r="R663" s="42">
        <v>0</v>
      </c>
      <c r="S663" s="43">
        <v>0</v>
      </c>
      <c r="T663" s="40"/>
      <c r="U663" s="38">
        <v>549</v>
      </c>
      <c r="V663" s="36" t="s">
        <v>1069</v>
      </c>
      <c r="W663" s="36" t="s">
        <v>901</v>
      </c>
      <c r="X663" s="36" t="s">
        <v>1068</v>
      </c>
      <c r="Y663" s="38">
        <v>442</v>
      </c>
      <c r="Z663" s="36" t="s">
        <v>1201</v>
      </c>
      <c r="AA663" s="38">
        <v>21</v>
      </c>
      <c r="AB663" s="36" t="s">
        <v>1108</v>
      </c>
      <c r="AC663" s="38">
        <v>57</v>
      </c>
      <c r="AD663" s="36" t="s">
        <v>1065</v>
      </c>
      <c r="AE663" s="36" t="s">
        <v>5952</v>
      </c>
      <c r="AF663" s="36" t="s">
        <v>1064</v>
      </c>
      <c r="AG663" s="38">
        <v>49852</v>
      </c>
      <c r="AH663" s="38">
        <v>1390</v>
      </c>
      <c r="AI663" s="36" t="s">
        <v>4583</v>
      </c>
      <c r="AJ663" s="38"/>
      <c r="AK663" s="36"/>
      <c r="AL663" s="36" t="s">
        <v>5951</v>
      </c>
      <c r="AM663" s="36" t="s">
        <v>5950</v>
      </c>
      <c r="AN663" s="38">
        <v>52</v>
      </c>
      <c r="AO663" s="36" t="s">
        <v>1062</v>
      </c>
      <c r="AP663" s="36" t="s">
        <v>1116</v>
      </c>
      <c r="AQ663" s="36" t="s">
        <v>1060</v>
      </c>
      <c r="AR663" s="36" t="s">
        <v>1075</v>
      </c>
      <c r="AS663" s="38">
        <v>12695</v>
      </c>
      <c r="AT663" s="36" t="s">
        <v>1283</v>
      </c>
      <c r="AU663" s="42">
        <v>50</v>
      </c>
      <c r="AV663" s="44">
        <v>100</v>
      </c>
      <c r="AW663" s="42">
        <v>50</v>
      </c>
      <c r="AX663" s="36" t="s">
        <v>1124</v>
      </c>
      <c r="AY663" s="42">
        <v>2.3980000000000001</v>
      </c>
      <c r="AZ663" s="43">
        <v>119.9</v>
      </c>
      <c r="BA663" s="38"/>
      <c r="BB663" s="36"/>
      <c r="BC663" s="36"/>
    </row>
    <row r="664" spans="1:55" ht="15" customHeight="1">
      <c r="A664" s="38">
        <v>120972</v>
      </c>
      <c r="B664" s="37" t="s">
        <v>1073</v>
      </c>
      <c r="C664" s="39">
        <v>45334</v>
      </c>
      <c r="D664" s="39">
        <v>45336.493009259299</v>
      </c>
      <c r="E664" s="36" t="s">
        <v>5949</v>
      </c>
      <c r="F664" s="38">
        <v>9424</v>
      </c>
      <c r="G664" s="36" t="s">
        <v>5946</v>
      </c>
      <c r="H664" s="40">
        <v>1</v>
      </c>
      <c r="I664" s="36"/>
      <c r="J664" s="40">
        <v>129.69999999999999</v>
      </c>
      <c r="K664" s="41">
        <v>129.69999999999999</v>
      </c>
      <c r="L664" s="41">
        <v>0</v>
      </c>
      <c r="M664" s="41">
        <v>0</v>
      </c>
      <c r="N664" s="40">
        <v>1</v>
      </c>
      <c r="O664" s="36" t="s">
        <v>1079</v>
      </c>
      <c r="P664" s="40">
        <v>1</v>
      </c>
      <c r="Q664" s="41">
        <v>129.69999999999999</v>
      </c>
      <c r="R664" s="42">
        <v>0</v>
      </c>
      <c r="S664" s="43">
        <v>0</v>
      </c>
      <c r="T664" s="40"/>
      <c r="U664" s="38">
        <v>549</v>
      </c>
      <c r="V664" s="36" t="s">
        <v>1069</v>
      </c>
      <c r="W664" s="36" t="s">
        <v>901</v>
      </c>
      <c r="X664" s="36" t="s">
        <v>1068</v>
      </c>
      <c r="Y664" s="38">
        <v>323</v>
      </c>
      <c r="Z664" s="36" t="s">
        <v>1084</v>
      </c>
      <c r="AA664" s="38">
        <v>21</v>
      </c>
      <c r="AB664" s="36" t="s">
        <v>1108</v>
      </c>
      <c r="AC664" s="38">
        <v>57</v>
      </c>
      <c r="AD664" s="36" t="s">
        <v>1065</v>
      </c>
      <c r="AE664" s="36"/>
      <c r="AF664" s="36" t="s">
        <v>1064</v>
      </c>
      <c r="AG664" s="38">
        <v>49851</v>
      </c>
      <c r="AH664" s="38">
        <v>6031</v>
      </c>
      <c r="AI664" s="36" t="s">
        <v>1350</v>
      </c>
      <c r="AJ664" s="38"/>
      <c r="AK664" s="36"/>
      <c r="AL664" s="36" t="s">
        <v>5948</v>
      </c>
      <c r="AM664" s="36" t="s">
        <v>5947</v>
      </c>
      <c r="AN664" s="38">
        <v>52</v>
      </c>
      <c r="AO664" s="36" t="s">
        <v>1062</v>
      </c>
      <c r="AP664" s="36" t="s">
        <v>3509</v>
      </c>
      <c r="AQ664" s="36" t="s">
        <v>3508</v>
      </c>
      <c r="AR664" s="36" t="s">
        <v>1075</v>
      </c>
      <c r="AS664" s="38">
        <v>9424</v>
      </c>
      <c r="AT664" s="36" t="s">
        <v>5946</v>
      </c>
      <c r="AU664" s="42">
        <v>1</v>
      </c>
      <c r="AV664" s="44">
        <v>100</v>
      </c>
      <c r="AW664" s="42">
        <v>1</v>
      </c>
      <c r="AX664" s="36" t="s">
        <v>1079</v>
      </c>
      <c r="AY664" s="42">
        <v>129.69999999999999</v>
      </c>
      <c r="AZ664" s="43">
        <v>129.69999999999999</v>
      </c>
      <c r="BA664" s="38"/>
      <c r="BB664" s="36"/>
      <c r="BC664" s="36"/>
    </row>
    <row r="665" spans="1:55" ht="15" customHeight="1">
      <c r="A665" s="38">
        <v>120958</v>
      </c>
      <c r="B665" s="37" t="s">
        <v>1073</v>
      </c>
      <c r="C665" s="39">
        <v>45334</v>
      </c>
      <c r="D665" s="39">
        <v>45336.481168981503</v>
      </c>
      <c r="E665" s="36" t="s">
        <v>5943</v>
      </c>
      <c r="F665" s="38">
        <v>18891</v>
      </c>
      <c r="G665" s="36" t="s">
        <v>5944</v>
      </c>
      <c r="H665" s="40">
        <v>8</v>
      </c>
      <c r="I665" s="36"/>
      <c r="J665" s="40">
        <v>39.645000000000003</v>
      </c>
      <c r="K665" s="41">
        <v>317.16000000000003</v>
      </c>
      <c r="L665" s="41">
        <v>0</v>
      </c>
      <c r="M665" s="41">
        <v>0</v>
      </c>
      <c r="N665" s="40">
        <v>8</v>
      </c>
      <c r="O665" s="36" t="s">
        <v>1079</v>
      </c>
      <c r="P665" s="40">
        <v>8</v>
      </c>
      <c r="Q665" s="41">
        <v>317.16000000000003</v>
      </c>
      <c r="R665" s="42">
        <v>0</v>
      </c>
      <c r="S665" s="43">
        <v>0</v>
      </c>
      <c r="T665" s="40"/>
      <c r="U665" s="38">
        <v>549</v>
      </c>
      <c r="V665" s="36" t="s">
        <v>1069</v>
      </c>
      <c r="W665" s="36" t="s">
        <v>901</v>
      </c>
      <c r="X665" s="36" t="s">
        <v>1068</v>
      </c>
      <c r="Y665" s="38">
        <v>314</v>
      </c>
      <c r="Z665" s="36" t="s">
        <v>1225</v>
      </c>
      <c r="AA665" s="38">
        <v>21</v>
      </c>
      <c r="AB665" s="36" t="s">
        <v>1108</v>
      </c>
      <c r="AC665" s="38">
        <v>57</v>
      </c>
      <c r="AD665" s="36" t="s">
        <v>1065</v>
      </c>
      <c r="AE665" s="36" t="s">
        <v>5945</v>
      </c>
      <c r="AF665" s="36" t="s">
        <v>1064</v>
      </c>
      <c r="AG665" s="38">
        <v>49849</v>
      </c>
      <c r="AH665" s="38">
        <v>6031</v>
      </c>
      <c r="AI665" s="36" t="s">
        <v>1350</v>
      </c>
      <c r="AJ665" s="38"/>
      <c r="AK665" s="36"/>
      <c r="AL665" s="36" t="s">
        <v>5942</v>
      </c>
      <c r="AM665" s="36" t="s">
        <v>5941</v>
      </c>
      <c r="AN665" s="38">
        <v>52</v>
      </c>
      <c r="AO665" s="36" t="s">
        <v>1062</v>
      </c>
      <c r="AP665" s="36" t="s">
        <v>4416</v>
      </c>
      <c r="AQ665" s="36" t="s">
        <v>4330</v>
      </c>
      <c r="AR665" s="36" t="s">
        <v>1075</v>
      </c>
      <c r="AS665" s="38">
        <v>18891</v>
      </c>
      <c r="AT665" s="36" t="s">
        <v>5944</v>
      </c>
      <c r="AU665" s="42">
        <v>8</v>
      </c>
      <c r="AV665" s="44">
        <v>100</v>
      </c>
      <c r="AW665" s="42">
        <v>8</v>
      </c>
      <c r="AX665" s="36" t="s">
        <v>1079</v>
      </c>
      <c r="AY665" s="42">
        <v>39.645000000000003</v>
      </c>
      <c r="AZ665" s="43">
        <v>317.16000000000003</v>
      </c>
      <c r="BA665" s="38"/>
      <c r="BB665" s="36"/>
      <c r="BC665" s="36"/>
    </row>
    <row r="666" spans="1:55" ht="15" customHeight="1">
      <c r="A666" s="38">
        <v>120957</v>
      </c>
      <c r="B666" s="37" t="s">
        <v>1073</v>
      </c>
      <c r="C666" s="39">
        <v>45334</v>
      </c>
      <c r="D666" s="39">
        <v>45336.481157407397</v>
      </c>
      <c r="E666" s="36" t="s">
        <v>5943</v>
      </c>
      <c r="F666" s="38">
        <v>7813</v>
      </c>
      <c r="G666" s="36" t="s">
        <v>1507</v>
      </c>
      <c r="H666" s="40">
        <v>4</v>
      </c>
      <c r="I666" s="36"/>
      <c r="J666" s="40">
        <v>22.805</v>
      </c>
      <c r="K666" s="41">
        <v>91.22</v>
      </c>
      <c r="L666" s="41">
        <v>0</v>
      </c>
      <c r="M666" s="41">
        <v>0</v>
      </c>
      <c r="N666" s="40">
        <v>4</v>
      </c>
      <c r="O666" s="36" t="s">
        <v>1079</v>
      </c>
      <c r="P666" s="40">
        <v>4</v>
      </c>
      <c r="Q666" s="41">
        <v>91.22</v>
      </c>
      <c r="R666" s="42">
        <v>0</v>
      </c>
      <c r="S666" s="43">
        <v>0</v>
      </c>
      <c r="T666" s="40"/>
      <c r="U666" s="38">
        <v>549</v>
      </c>
      <c r="V666" s="36" t="s">
        <v>1069</v>
      </c>
      <c r="W666" s="36" t="s">
        <v>901</v>
      </c>
      <c r="X666" s="36" t="s">
        <v>1068</v>
      </c>
      <c r="Y666" s="38">
        <v>388</v>
      </c>
      <c r="Z666" s="36" t="s">
        <v>1089</v>
      </c>
      <c r="AA666" s="38">
        <v>21</v>
      </c>
      <c r="AB666" s="36" t="s">
        <v>1108</v>
      </c>
      <c r="AC666" s="38">
        <v>57</v>
      </c>
      <c r="AD666" s="36" t="s">
        <v>1065</v>
      </c>
      <c r="AE666" s="36"/>
      <c r="AF666" s="36" t="s">
        <v>1064</v>
      </c>
      <c r="AG666" s="38">
        <v>49849</v>
      </c>
      <c r="AH666" s="38">
        <v>6031</v>
      </c>
      <c r="AI666" s="36" t="s">
        <v>1350</v>
      </c>
      <c r="AJ666" s="38"/>
      <c r="AK666" s="36"/>
      <c r="AL666" s="36" t="s">
        <v>5942</v>
      </c>
      <c r="AM666" s="36" t="s">
        <v>5941</v>
      </c>
      <c r="AN666" s="38">
        <v>52</v>
      </c>
      <c r="AO666" s="36" t="s">
        <v>1062</v>
      </c>
      <c r="AP666" s="36" t="s">
        <v>4416</v>
      </c>
      <c r="AQ666" s="36" t="s">
        <v>4330</v>
      </c>
      <c r="AR666" s="36" t="s">
        <v>1075</v>
      </c>
      <c r="AS666" s="38">
        <v>7813</v>
      </c>
      <c r="AT666" s="36" t="s">
        <v>1507</v>
      </c>
      <c r="AU666" s="42">
        <v>4</v>
      </c>
      <c r="AV666" s="44">
        <v>100</v>
      </c>
      <c r="AW666" s="42">
        <v>4</v>
      </c>
      <c r="AX666" s="36" t="s">
        <v>1079</v>
      </c>
      <c r="AY666" s="42">
        <v>22.805</v>
      </c>
      <c r="AZ666" s="43">
        <v>91.22</v>
      </c>
      <c r="BA666" s="38"/>
      <c r="BB666" s="36"/>
      <c r="BC666" s="36"/>
    </row>
    <row r="667" spans="1:55" ht="15" customHeight="1">
      <c r="A667" s="38">
        <v>120956</v>
      </c>
      <c r="B667" s="37" t="s">
        <v>1073</v>
      </c>
      <c r="C667" s="39">
        <v>45334</v>
      </c>
      <c r="D667" s="39">
        <v>45336.481157407397</v>
      </c>
      <c r="E667" s="36" t="s">
        <v>5943</v>
      </c>
      <c r="F667" s="38">
        <v>7769</v>
      </c>
      <c r="G667" s="36" t="s">
        <v>1961</v>
      </c>
      <c r="H667" s="40">
        <v>4</v>
      </c>
      <c r="I667" s="36"/>
      <c r="J667" s="40">
        <v>12.5375</v>
      </c>
      <c r="K667" s="41">
        <v>50.15</v>
      </c>
      <c r="L667" s="41">
        <v>0</v>
      </c>
      <c r="M667" s="41">
        <v>0</v>
      </c>
      <c r="N667" s="40">
        <v>4</v>
      </c>
      <c r="O667" s="36" t="s">
        <v>1079</v>
      </c>
      <c r="P667" s="40">
        <v>4</v>
      </c>
      <c r="Q667" s="41">
        <v>50.15</v>
      </c>
      <c r="R667" s="42">
        <v>0</v>
      </c>
      <c r="S667" s="43">
        <v>0</v>
      </c>
      <c r="T667" s="40"/>
      <c r="U667" s="38">
        <v>549</v>
      </c>
      <c r="V667" s="36" t="s">
        <v>1069</v>
      </c>
      <c r="W667" s="36" t="s">
        <v>901</v>
      </c>
      <c r="X667" s="36" t="s">
        <v>1068</v>
      </c>
      <c r="Y667" s="38">
        <v>388</v>
      </c>
      <c r="Z667" s="36" t="s">
        <v>1089</v>
      </c>
      <c r="AA667" s="38">
        <v>21</v>
      </c>
      <c r="AB667" s="36" t="s">
        <v>1108</v>
      </c>
      <c r="AC667" s="38">
        <v>57</v>
      </c>
      <c r="AD667" s="36" t="s">
        <v>1065</v>
      </c>
      <c r="AE667" s="36"/>
      <c r="AF667" s="36" t="s">
        <v>1064</v>
      </c>
      <c r="AG667" s="38">
        <v>49849</v>
      </c>
      <c r="AH667" s="38">
        <v>6031</v>
      </c>
      <c r="AI667" s="36" t="s">
        <v>1350</v>
      </c>
      <c r="AJ667" s="38"/>
      <c r="AK667" s="36"/>
      <c r="AL667" s="36" t="s">
        <v>5942</v>
      </c>
      <c r="AM667" s="36" t="s">
        <v>5941</v>
      </c>
      <c r="AN667" s="38">
        <v>52</v>
      </c>
      <c r="AO667" s="36" t="s">
        <v>1062</v>
      </c>
      <c r="AP667" s="36" t="s">
        <v>4416</v>
      </c>
      <c r="AQ667" s="36" t="s">
        <v>4330</v>
      </c>
      <c r="AR667" s="36" t="s">
        <v>1075</v>
      </c>
      <c r="AS667" s="38">
        <v>7769</v>
      </c>
      <c r="AT667" s="36" t="s">
        <v>1961</v>
      </c>
      <c r="AU667" s="42">
        <v>4</v>
      </c>
      <c r="AV667" s="44">
        <v>100</v>
      </c>
      <c r="AW667" s="42">
        <v>4</v>
      </c>
      <c r="AX667" s="36" t="s">
        <v>1079</v>
      </c>
      <c r="AY667" s="42">
        <v>12.5375</v>
      </c>
      <c r="AZ667" s="43">
        <v>50.15</v>
      </c>
      <c r="BA667" s="38"/>
      <c r="BB667" s="36"/>
      <c r="BC667" s="36"/>
    </row>
    <row r="668" spans="1:55" ht="15" customHeight="1">
      <c r="A668" s="38">
        <v>120955</v>
      </c>
      <c r="B668" s="37" t="s">
        <v>1073</v>
      </c>
      <c r="C668" s="39">
        <v>45334</v>
      </c>
      <c r="D668" s="39">
        <v>45336.481145833299</v>
      </c>
      <c r="E668" s="36" t="s">
        <v>5943</v>
      </c>
      <c r="F668" s="38">
        <v>3429</v>
      </c>
      <c r="G668" s="36" t="s">
        <v>3876</v>
      </c>
      <c r="H668" s="40">
        <v>3</v>
      </c>
      <c r="I668" s="36"/>
      <c r="J668" s="40">
        <v>3.06</v>
      </c>
      <c r="K668" s="41">
        <v>9.18</v>
      </c>
      <c r="L668" s="41">
        <v>0</v>
      </c>
      <c r="M668" s="41">
        <v>0</v>
      </c>
      <c r="N668" s="40">
        <v>3</v>
      </c>
      <c r="O668" s="36" t="s">
        <v>1079</v>
      </c>
      <c r="P668" s="40">
        <v>3</v>
      </c>
      <c r="Q668" s="41">
        <v>9.18</v>
      </c>
      <c r="R668" s="42">
        <v>0</v>
      </c>
      <c r="S668" s="43">
        <v>0</v>
      </c>
      <c r="T668" s="40"/>
      <c r="U668" s="38">
        <v>549</v>
      </c>
      <c r="V668" s="36" t="s">
        <v>1069</v>
      </c>
      <c r="W668" s="36" t="s">
        <v>901</v>
      </c>
      <c r="X668" s="36" t="s">
        <v>1068</v>
      </c>
      <c r="Y668" s="38">
        <v>340</v>
      </c>
      <c r="Z668" s="36" t="s">
        <v>1209</v>
      </c>
      <c r="AA668" s="38">
        <v>21</v>
      </c>
      <c r="AB668" s="36" t="s">
        <v>1108</v>
      </c>
      <c r="AC668" s="38">
        <v>57</v>
      </c>
      <c r="AD668" s="36" t="s">
        <v>1065</v>
      </c>
      <c r="AE668" s="36"/>
      <c r="AF668" s="36" t="s">
        <v>1064</v>
      </c>
      <c r="AG668" s="38">
        <v>49849</v>
      </c>
      <c r="AH668" s="38">
        <v>6031</v>
      </c>
      <c r="AI668" s="36" t="s">
        <v>1350</v>
      </c>
      <c r="AJ668" s="38"/>
      <c r="AK668" s="36"/>
      <c r="AL668" s="36" t="s">
        <v>5942</v>
      </c>
      <c r="AM668" s="36" t="s">
        <v>5941</v>
      </c>
      <c r="AN668" s="38">
        <v>52</v>
      </c>
      <c r="AO668" s="36" t="s">
        <v>1062</v>
      </c>
      <c r="AP668" s="36" t="s">
        <v>4416</v>
      </c>
      <c r="AQ668" s="36" t="s">
        <v>4330</v>
      </c>
      <c r="AR668" s="36" t="s">
        <v>1075</v>
      </c>
      <c r="AS668" s="38">
        <v>3429</v>
      </c>
      <c r="AT668" s="36" t="s">
        <v>3876</v>
      </c>
      <c r="AU668" s="42">
        <v>3</v>
      </c>
      <c r="AV668" s="44">
        <v>100</v>
      </c>
      <c r="AW668" s="42">
        <v>3</v>
      </c>
      <c r="AX668" s="36" t="s">
        <v>1079</v>
      </c>
      <c r="AY668" s="42">
        <v>3.06</v>
      </c>
      <c r="AZ668" s="43">
        <v>9.18</v>
      </c>
      <c r="BA668" s="38"/>
      <c r="BB668" s="36"/>
      <c r="BC668" s="36"/>
    </row>
    <row r="669" spans="1:55" ht="15" customHeight="1">
      <c r="A669" s="38">
        <v>120954</v>
      </c>
      <c r="B669" s="37" t="s">
        <v>1073</v>
      </c>
      <c r="C669" s="39">
        <v>45334</v>
      </c>
      <c r="D669" s="39">
        <v>45336.481145833299</v>
      </c>
      <c r="E669" s="36" t="s">
        <v>5943</v>
      </c>
      <c r="F669" s="38">
        <v>1815</v>
      </c>
      <c r="G669" s="36" t="s">
        <v>1485</v>
      </c>
      <c r="H669" s="40">
        <v>1</v>
      </c>
      <c r="I669" s="36"/>
      <c r="J669" s="40">
        <v>11.6</v>
      </c>
      <c r="K669" s="41">
        <v>11.6</v>
      </c>
      <c r="L669" s="41">
        <v>0</v>
      </c>
      <c r="M669" s="41">
        <v>0</v>
      </c>
      <c r="N669" s="40">
        <v>1</v>
      </c>
      <c r="O669" s="36" t="s">
        <v>1079</v>
      </c>
      <c r="P669" s="40">
        <v>1</v>
      </c>
      <c r="Q669" s="41">
        <v>11.6</v>
      </c>
      <c r="R669" s="42">
        <v>0</v>
      </c>
      <c r="S669" s="43">
        <v>0</v>
      </c>
      <c r="T669" s="40"/>
      <c r="U669" s="38">
        <v>549</v>
      </c>
      <c r="V669" s="36" t="s">
        <v>1069</v>
      </c>
      <c r="W669" s="36" t="s">
        <v>901</v>
      </c>
      <c r="X669" s="36" t="s">
        <v>1068</v>
      </c>
      <c r="Y669" s="38">
        <v>323</v>
      </c>
      <c r="Z669" s="36" t="s">
        <v>1084</v>
      </c>
      <c r="AA669" s="38">
        <v>21</v>
      </c>
      <c r="AB669" s="36" t="s">
        <v>1108</v>
      </c>
      <c r="AC669" s="38">
        <v>57</v>
      </c>
      <c r="AD669" s="36" t="s">
        <v>1065</v>
      </c>
      <c r="AE669" s="36"/>
      <c r="AF669" s="36" t="s">
        <v>1064</v>
      </c>
      <c r="AG669" s="38">
        <v>49849</v>
      </c>
      <c r="AH669" s="38">
        <v>6031</v>
      </c>
      <c r="AI669" s="36" t="s">
        <v>1350</v>
      </c>
      <c r="AJ669" s="38"/>
      <c r="AK669" s="36"/>
      <c r="AL669" s="36" t="s">
        <v>5942</v>
      </c>
      <c r="AM669" s="36" t="s">
        <v>5941</v>
      </c>
      <c r="AN669" s="38">
        <v>52</v>
      </c>
      <c r="AO669" s="36" t="s">
        <v>1062</v>
      </c>
      <c r="AP669" s="36" t="s">
        <v>4416</v>
      </c>
      <c r="AQ669" s="36" t="s">
        <v>4330</v>
      </c>
      <c r="AR669" s="36" t="s">
        <v>1075</v>
      </c>
      <c r="AS669" s="38">
        <v>1815</v>
      </c>
      <c r="AT669" s="36" t="s">
        <v>1485</v>
      </c>
      <c r="AU669" s="42">
        <v>1</v>
      </c>
      <c r="AV669" s="44">
        <v>100</v>
      </c>
      <c r="AW669" s="42">
        <v>1</v>
      </c>
      <c r="AX669" s="36" t="s">
        <v>1079</v>
      </c>
      <c r="AY669" s="42">
        <v>11.6</v>
      </c>
      <c r="AZ669" s="43">
        <v>11.6</v>
      </c>
      <c r="BA669" s="38"/>
      <c r="BB669" s="36"/>
      <c r="BC669" s="36"/>
    </row>
    <row r="670" spans="1:55" ht="15" customHeight="1">
      <c r="A670" s="38">
        <v>120642</v>
      </c>
      <c r="B670" s="37" t="s">
        <v>1073</v>
      </c>
      <c r="C670" s="39">
        <v>45331</v>
      </c>
      <c r="D670" s="39">
        <v>45334.7530555556</v>
      </c>
      <c r="E670" s="36" t="s">
        <v>3804</v>
      </c>
      <c r="F670" s="38">
        <v>12859</v>
      </c>
      <c r="G670" s="36" t="s">
        <v>5940</v>
      </c>
      <c r="H670" s="40">
        <v>1</v>
      </c>
      <c r="I670" s="36"/>
      <c r="J670" s="40">
        <v>250</v>
      </c>
      <c r="K670" s="41">
        <v>250</v>
      </c>
      <c r="L670" s="41">
        <v>0</v>
      </c>
      <c r="M670" s="41">
        <v>0</v>
      </c>
      <c r="N670" s="40">
        <v>1</v>
      </c>
      <c r="O670" s="36" t="s">
        <v>1079</v>
      </c>
      <c r="P670" s="40">
        <v>1</v>
      </c>
      <c r="Q670" s="41">
        <v>250</v>
      </c>
      <c r="R670" s="42">
        <v>0</v>
      </c>
      <c r="S670" s="43">
        <v>0</v>
      </c>
      <c r="T670" s="40"/>
      <c r="U670" s="38">
        <v>549</v>
      </c>
      <c r="V670" s="36" t="s">
        <v>1069</v>
      </c>
      <c r="W670" s="36" t="s">
        <v>1124</v>
      </c>
      <c r="X670" s="36" t="s">
        <v>1068</v>
      </c>
      <c r="Y670" s="38">
        <v>444</v>
      </c>
      <c r="Z670" s="36" t="s">
        <v>1265</v>
      </c>
      <c r="AA670" s="38">
        <v>9</v>
      </c>
      <c r="AB670" s="36" t="s">
        <v>1122</v>
      </c>
      <c r="AC670" s="38">
        <v>41</v>
      </c>
      <c r="AD670" s="36" t="s">
        <v>3222</v>
      </c>
      <c r="AE670" s="36" t="s">
        <v>5939</v>
      </c>
      <c r="AF670" s="36" t="s">
        <v>1064</v>
      </c>
      <c r="AG670" s="38">
        <v>49836</v>
      </c>
      <c r="AH670" s="38">
        <v>14025</v>
      </c>
      <c r="AI670" s="36" t="s">
        <v>5938</v>
      </c>
      <c r="AJ670" s="38"/>
      <c r="AK670" s="36"/>
      <c r="AL670" s="36"/>
      <c r="AM670" s="36"/>
      <c r="AN670" s="38">
        <v>52</v>
      </c>
      <c r="AO670" s="36" t="s">
        <v>1062</v>
      </c>
      <c r="AP670" s="36" t="s">
        <v>1262</v>
      </c>
      <c r="AQ670" s="36" t="s">
        <v>1261</v>
      </c>
      <c r="AR670" s="36" t="s">
        <v>1260</v>
      </c>
      <c r="AS670" s="38">
        <v>12859</v>
      </c>
      <c r="AT670" s="36" t="s">
        <v>5937</v>
      </c>
      <c r="AU670" s="42">
        <v>1</v>
      </c>
      <c r="AV670" s="44">
        <v>100</v>
      </c>
      <c r="AW670" s="42">
        <v>1</v>
      </c>
      <c r="AX670" s="36" t="s">
        <v>1079</v>
      </c>
      <c r="AY670" s="42">
        <v>250</v>
      </c>
      <c r="AZ670" s="43">
        <v>250</v>
      </c>
      <c r="BA670" s="38"/>
      <c r="BB670" s="36"/>
      <c r="BC670" s="36"/>
    </row>
    <row r="671" spans="1:55" ht="15" customHeight="1">
      <c r="A671" s="38">
        <v>120639</v>
      </c>
      <c r="B671" s="37" t="s">
        <v>1073</v>
      </c>
      <c r="C671" s="39">
        <v>45331</v>
      </c>
      <c r="D671" s="39">
        <v>45334.745185185202</v>
      </c>
      <c r="E671" s="36" t="s">
        <v>5934</v>
      </c>
      <c r="F671" s="38">
        <v>18748</v>
      </c>
      <c r="G671" s="36" t="s">
        <v>5935</v>
      </c>
      <c r="H671" s="40">
        <v>2</v>
      </c>
      <c r="I671" s="36"/>
      <c r="J671" s="40">
        <v>21.4</v>
      </c>
      <c r="K671" s="41">
        <v>42.8</v>
      </c>
      <c r="L671" s="41">
        <v>0</v>
      </c>
      <c r="M671" s="41">
        <v>0</v>
      </c>
      <c r="N671" s="40">
        <v>2</v>
      </c>
      <c r="O671" s="36" t="s">
        <v>1079</v>
      </c>
      <c r="P671" s="40">
        <v>2</v>
      </c>
      <c r="Q671" s="41">
        <v>42.8</v>
      </c>
      <c r="R671" s="42">
        <v>0</v>
      </c>
      <c r="S671" s="43">
        <v>0</v>
      </c>
      <c r="T671" s="40"/>
      <c r="U671" s="38">
        <v>549</v>
      </c>
      <c r="V671" s="36" t="s">
        <v>1069</v>
      </c>
      <c r="W671" s="36" t="s">
        <v>901</v>
      </c>
      <c r="X671" s="36" t="s">
        <v>1068</v>
      </c>
      <c r="Y671" s="38">
        <v>447</v>
      </c>
      <c r="Z671" s="36" t="s">
        <v>5936</v>
      </c>
      <c r="AA671" s="38">
        <v>9</v>
      </c>
      <c r="AB671" s="36" t="s">
        <v>1122</v>
      </c>
      <c r="AC671" s="38">
        <v>41</v>
      </c>
      <c r="AD671" s="36" t="s">
        <v>3222</v>
      </c>
      <c r="AE671" s="36"/>
      <c r="AF671" s="36" t="s">
        <v>1064</v>
      </c>
      <c r="AG671" s="38">
        <v>49835</v>
      </c>
      <c r="AH671" s="38">
        <v>1353</v>
      </c>
      <c r="AI671" s="36" t="s">
        <v>1430</v>
      </c>
      <c r="AJ671" s="38"/>
      <c r="AK671" s="36"/>
      <c r="AL671" s="36" t="s">
        <v>5933</v>
      </c>
      <c r="AM671" s="36" t="s">
        <v>5932</v>
      </c>
      <c r="AN671" s="38">
        <v>52</v>
      </c>
      <c r="AO671" s="36" t="s">
        <v>1062</v>
      </c>
      <c r="AP671" s="36" t="s">
        <v>1262</v>
      </c>
      <c r="AQ671" s="36" t="s">
        <v>1261</v>
      </c>
      <c r="AR671" s="36" t="s">
        <v>1260</v>
      </c>
      <c r="AS671" s="38">
        <v>18748</v>
      </c>
      <c r="AT671" s="36" t="s">
        <v>5935</v>
      </c>
      <c r="AU671" s="42">
        <v>2</v>
      </c>
      <c r="AV671" s="44">
        <v>100</v>
      </c>
      <c r="AW671" s="42">
        <v>2</v>
      </c>
      <c r="AX671" s="36" t="s">
        <v>1079</v>
      </c>
      <c r="AY671" s="42">
        <v>21.4</v>
      </c>
      <c r="AZ671" s="43">
        <v>42.8</v>
      </c>
      <c r="BA671" s="38"/>
      <c r="BB671" s="36"/>
      <c r="BC671" s="36"/>
    </row>
    <row r="672" spans="1:55" ht="15" customHeight="1">
      <c r="A672" s="38">
        <v>120638</v>
      </c>
      <c r="B672" s="37" t="s">
        <v>1073</v>
      </c>
      <c r="C672" s="39">
        <v>45331</v>
      </c>
      <c r="D672" s="39">
        <v>45334.745185185202</v>
      </c>
      <c r="E672" s="36" t="s">
        <v>5934</v>
      </c>
      <c r="F672" s="38">
        <v>18439</v>
      </c>
      <c r="G672" s="36" t="s">
        <v>5376</v>
      </c>
      <c r="H672" s="40">
        <v>1</v>
      </c>
      <c r="I672" s="36"/>
      <c r="J672" s="40">
        <v>6.3</v>
      </c>
      <c r="K672" s="41">
        <v>6.3</v>
      </c>
      <c r="L672" s="41">
        <v>0</v>
      </c>
      <c r="M672" s="41">
        <v>0</v>
      </c>
      <c r="N672" s="40">
        <v>1</v>
      </c>
      <c r="O672" s="36" t="s">
        <v>1079</v>
      </c>
      <c r="P672" s="40">
        <v>1</v>
      </c>
      <c r="Q672" s="41">
        <v>6.3</v>
      </c>
      <c r="R672" s="42">
        <v>0</v>
      </c>
      <c r="S672" s="43">
        <v>0</v>
      </c>
      <c r="T672" s="40"/>
      <c r="U672" s="38">
        <v>549</v>
      </c>
      <c r="V672" s="36" t="s">
        <v>1069</v>
      </c>
      <c r="W672" s="36" t="s">
        <v>901</v>
      </c>
      <c r="X672" s="36" t="s">
        <v>1068</v>
      </c>
      <c r="Y672" s="38">
        <v>323</v>
      </c>
      <c r="Z672" s="36" t="s">
        <v>1084</v>
      </c>
      <c r="AA672" s="38">
        <v>9</v>
      </c>
      <c r="AB672" s="36" t="s">
        <v>1122</v>
      </c>
      <c r="AC672" s="38">
        <v>41</v>
      </c>
      <c r="AD672" s="36" t="s">
        <v>3222</v>
      </c>
      <c r="AE672" s="36"/>
      <c r="AF672" s="36" t="s">
        <v>1064</v>
      </c>
      <c r="AG672" s="38">
        <v>49835</v>
      </c>
      <c r="AH672" s="38">
        <v>1353</v>
      </c>
      <c r="AI672" s="36" t="s">
        <v>1430</v>
      </c>
      <c r="AJ672" s="38"/>
      <c r="AK672" s="36"/>
      <c r="AL672" s="36" t="s">
        <v>5933</v>
      </c>
      <c r="AM672" s="36" t="s">
        <v>5932</v>
      </c>
      <c r="AN672" s="38">
        <v>52</v>
      </c>
      <c r="AO672" s="36" t="s">
        <v>1062</v>
      </c>
      <c r="AP672" s="36" t="s">
        <v>1262</v>
      </c>
      <c r="AQ672" s="36" t="s">
        <v>1261</v>
      </c>
      <c r="AR672" s="36" t="s">
        <v>1260</v>
      </c>
      <c r="AS672" s="38">
        <v>18439</v>
      </c>
      <c r="AT672" s="36" t="s">
        <v>5376</v>
      </c>
      <c r="AU672" s="42">
        <v>1</v>
      </c>
      <c r="AV672" s="44">
        <v>100</v>
      </c>
      <c r="AW672" s="42">
        <v>1</v>
      </c>
      <c r="AX672" s="36" t="s">
        <v>1079</v>
      </c>
      <c r="AY672" s="42">
        <v>6.3</v>
      </c>
      <c r="AZ672" s="43">
        <v>6.3</v>
      </c>
      <c r="BA672" s="38"/>
      <c r="BB672" s="36"/>
      <c r="BC672" s="36"/>
    </row>
    <row r="673" spans="1:55" ht="15" customHeight="1">
      <c r="A673" s="38">
        <v>120635</v>
      </c>
      <c r="B673" s="37" t="s">
        <v>1073</v>
      </c>
      <c r="C673" s="39">
        <v>45331</v>
      </c>
      <c r="D673" s="39">
        <v>45334.738240740699</v>
      </c>
      <c r="E673" s="36" t="s">
        <v>5927</v>
      </c>
      <c r="F673" s="38">
        <v>18747</v>
      </c>
      <c r="G673" s="36" t="s">
        <v>5917</v>
      </c>
      <c r="H673" s="40">
        <v>1</v>
      </c>
      <c r="I673" s="36"/>
      <c r="J673" s="40">
        <v>8.5399999999999991</v>
      </c>
      <c r="K673" s="41">
        <v>8.5399999999999991</v>
      </c>
      <c r="L673" s="41">
        <v>0</v>
      </c>
      <c r="M673" s="41">
        <v>0</v>
      </c>
      <c r="N673" s="40">
        <v>1</v>
      </c>
      <c r="O673" s="36" t="s">
        <v>1079</v>
      </c>
      <c r="P673" s="40">
        <v>1</v>
      </c>
      <c r="Q673" s="41">
        <v>8.5399999999999991</v>
      </c>
      <c r="R673" s="42">
        <v>0</v>
      </c>
      <c r="S673" s="43">
        <v>0</v>
      </c>
      <c r="T673" s="40"/>
      <c r="U673" s="38">
        <v>549</v>
      </c>
      <c r="V673" s="36" t="s">
        <v>1069</v>
      </c>
      <c r="W673" s="36" t="s">
        <v>901</v>
      </c>
      <c r="X673" s="36" t="s">
        <v>1068</v>
      </c>
      <c r="Y673" s="38">
        <v>442</v>
      </c>
      <c r="Z673" s="36" t="s">
        <v>1201</v>
      </c>
      <c r="AA673" s="38">
        <v>9</v>
      </c>
      <c r="AB673" s="36" t="s">
        <v>1122</v>
      </c>
      <c r="AC673" s="38">
        <v>41</v>
      </c>
      <c r="AD673" s="36" t="s">
        <v>3222</v>
      </c>
      <c r="AE673" s="36" t="s">
        <v>5931</v>
      </c>
      <c r="AF673" s="36" t="s">
        <v>1064</v>
      </c>
      <c r="AG673" s="38">
        <v>49834</v>
      </c>
      <c r="AH673" s="38">
        <v>1546</v>
      </c>
      <c r="AI673" s="36" t="s">
        <v>5679</v>
      </c>
      <c r="AJ673" s="38"/>
      <c r="AK673" s="36"/>
      <c r="AL673" s="36" t="s">
        <v>4156</v>
      </c>
      <c r="AM673" s="36" t="s">
        <v>5925</v>
      </c>
      <c r="AN673" s="38">
        <v>52</v>
      </c>
      <c r="AO673" s="36" t="s">
        <v>1062</v>
      </c>
      <c r="AP673" s="36" t="s">
        <v>1262</v>
      </c>
      <c r="AQ673" s="36" t="s">
        <v>1261</v>
      </c>
      <c r="AR673" s="36" t="s">
        <v>1260</v>
      </c>
      <c r="AS673" s="38">
        <v>18747</v>
      </c>
      <c r="AT673" s="36" t="s">
        <v>5917</v>
      </c>
      <c r="AU673" s="42">
        <v>1</v>
      </c>
      <c r="AV673" s="44">
        <v>100</v>
      </c>
      <c r="AW673" s="42">
        <v>1</v>
      </c>
      <c r="AX673" s="36" t="s">
        <v>1079</v>
      </c>
      <c r="AY673" s="42">
        <v>8.5399999999999991</v>
      </c>
      <c r="AZ673" s="43">
        <v>8.5399999999999991</v>
      </c>
      <c r="BA673" s="38"/>
      <c r="BB673" s="36"/>
      <c r="BC673" s="36"/>
    </row>
    <row r="674" spans="1:55" ht="15" customHeight="1">
      <c r="A674" s="38">
        <v>120634</v>
      </c>
      <c r="B674" s="37" t="s">
        <v>1073</v>
      </c>
      <c r="C674" s="39">
        <v>45331</v>
      </c>
      <c r="D674" s="39">
        <v>45334.738229166702</v>
      </c>
      <c r="E674" s="36" t="s">
        <v>5927</v>
      </c>
      <c r="F674" s="38">
        <v>11341</v>
      </c>
      <c r="G674" s="36" t="s">
        <v>5261</v>
      </c>
      <c r="H674" s="40">
        <v>2</v>
      </c>
      <c r="I674" s="36"/>
      <c r="J674" s="40">
        <v>45.575000000000003</v>
      </c>
      <c r="K674" s="41">
        <v>91.15</v>
      </c>
      <c r="L674" s="41">
        <v>0</v>
      </c>
      <c r="M674" s="41">
        <v>0</v>
      </c>
      <c r="N674" s="40">
        <v>2</v>
      </c>
      <c r="O674" s="36" t="s">
        <v>1079</v>
      </c>
      <c r="P674" s="40">
        <v>2</v>
      </c>
      <c r="Q674" s="41">
        <v>91.15</v>
      </c>
      <c r="R674" s="42">
        <v>0</v>
      </c>
      <c r="S674" s="43">
        <v>0</v>
      </c>
      <c r="T674" s="40"/>
      <c r="U674" s="38">
        <v>549</v>
      </c>
      <c r="V674" s="36" t="s">
        <v>1069</v>
      </c>
      <c r="W674" s="36" t="s">
        <v>901</v>
      </c>
      <c r="X674" s="36" t="s">
        <v>1068</v>
      </c>
      <c r="Y674" s="38">
        <v>423</v>
      </c>
      <c r="Z674" s="36" t="s">
        <v>1351</v>
      </c>
      <c r="AA674" s="38">
        <v>9</v>
      </c>
      <c r="AB674" s="36" t="s">
        <v>1122</v>
      </c>
      <c r="AC674" s="38">
        <v>41</v>
      </c>
      <c r="AD674" s="36" t="s">
        <v>3222</v>
      </c>
      <c r="AE674" s="36" t="s">
        <v>5930</v>
      </c>
      <c r="AF674" s="36" t="s">
        <v>1064</v>
      </c>
      <c r="AG674" s="38">
        <v>49834</v>
      </c>
      <c r="AH674" s="38">
        <v>1546</v>
      </c>
      <c r="AI674" s="36" t="s">
        <v>5679</v>
      </c>
      <c r="AJ674" s="38"/>
      <c r="AK674" s="36"/>
      <c r="AL674" s="36" t="s">
        <v>4156</v>
      </c>
      <c r="AM674" s="36" t="s">
        <v>5925</v>
      </c>
      <c r="AN674" s="38">
        <v>52</v>
      </c>
      <c r="AO674" s="36" t="s">
        <v>1062</v>
      </c>
      <c r="AP674" s="36" t="s">
        <v>1262</v>
      </c>
      <c r="AQ674" s="36" t="s">
        <v>1261</v>
      </c>
      <c r="AR674" s="36" t="s">
        <v>1260</v>
      </c>
      <c r="AS674" s="38">
        <v>11341</v>
      </c>
      <c r="AT674" s="36" t="s">
        <v>5261</v>
      </c>
      <c r="AU674" s="42">
        <v>2</v>
      </c>
      <c r="AV674" s="44">
        <v>100</v>
      </c>
      <c r="AW674" s="42">
        <v>2</v>
      </c>
      <c r="AX674" s="36" t="s">
        <v>1079</v>
      </c>
      <c r="AY674" s="42">
        <v>45.575000000000003</v>
      </c>
      <c r="AZ674" s="43">
        <v>91.15</v>
      </c>
      <c r="BA674" s="38"/>
      <c r="BB674" s="36"/>
      <c r="BC674" s="36"/>
    </row>
    <row r="675" spans="1:55" ht="15" customHeight="1">
      <c r="A675" s="38">
        <v>120633</v>
      </c>
      <c r="B675" s="37" t="s">
        <v>1073</v>
      </c>
      <c r="C675" s="39">
        <v>45331</v>
      </c>
      <c r="D675" s="39">
        <v>45334.738229166702</v>
      </c>
      <c r="E675" s="36" t="s">
        <v>5927</v>
      </c>
      <c r="F675" s="38">
        <v>11341</v>
      </c>
      <c r="G675" s="36" t="s">
        <v>5261</v>
      </c>
      <c r="H675" s="40">
        <v>1</v>
      </c>
      <c r="I675" s="36"/>
      <c r="J675" s="40">
        <v>45.57</v>
      </c>
      <c r="K675" s="41">
        <v>45.57</v>
      </c>
      <c r="L675" s="41">
        <v>0</v>
      </c>
      <c r="M675" s="41">
        <v>0</v>
      </c>
      <c r="N675" s="40">
        <v>1</v>
      </c>
      <c r="O675" s="36" t="s">
        <v>1079</v>
      </c>
      <c r="P675" s="40">
        <v>1</v>
      </c>
      <c r="Q675" s="41">
        <v>45.57</v>
      </c>
      <c r="R675" s="42">
        <v>0</v>
      </c>
      <c r="S675" s="43">
        <v>0</v>
      </c>
      <c r="T675" s="40"/>
      <c r="U675" s="38">
        <v>549</v>
      </c>
      <c r="V675" s="36" t="s">
        <v>1069</v>
      </c>
      <c r="W675" s="36" t="s">
        <v>901</v>
      </c>
      <c r="X675" s="36" t="s">
        <v>1068</v>
      </c>
      <c r="Y675" s="38">
        <v>423</v>
      </c>
      <c r="Z675" s="36" t="s">
        <v>1351</v>
      </c>
      <c r="AA675" s="38">
        <v>9</v>
      </c>
      <c r="AB675" s="36" t="s">
        <v>1122</v>
      </c>
      <c r="AC675" s="38">
        <v>41</v>
      </c>
      <c r="AD675" s="36" t="s">
        <v>3222</v>
      </c>
      <c r="AE675" s="36" t="s">
        <v>5929</v>
      </c>
      <c r="AF675" s="36" t="s">
        <v>1064</v>
      </c>
      <c r="AG675" s="38">
        <v>49834</v>
      </c>
      <c r="AH675" s="38">
        <v>1546</v>
      </c>
      <c r="AI675" s="36" t="s">
        <v>5679</v>
      </c>
      <c r="AJ675" s="38"/>
      <c r="AK675" s="36"/>
      <c r="AL675" s="36" t="s">
        <v>4156</v>
      </c>
      <c r="AM675" s="36" t="s">
        <v>5925</v>
      </c>
      <c r="AN675" s="38">
        <v>52</v>
      </c>
      <c r="AO675" s="36" t="s">
        <v>1062</v>
      </c>
      <c r="AP675" s="36" t="s">
        <v>1262</v>
      </c>
      <c r="AQ675" s="36" t="s">
        <v>1261</v>
      </c>
      <c r="AR675" s="36" t="s">
        <v>1260</v>
      </c>
      <c r="AS675" s="38">
        <v>11341</v>
      </c>
      <c r="AT675" s="36" t="s">
        <v>5261</v>
      </c>
      <c r="AU675" s="42">
        <v>1</v>
      </c>
      <c r="AV675" s="44">
        <v>100</v>
      </c>
      <c r="AW675" s="42">
        <v>1</v>
      </c>
      <c r="AX675" s="36" t="s">
        <v>1079</v>
      </c>
      <c r="AY675" s="42">
        <v>45.57</v>
      </c>
      <c r="AZ675" s="43">
        <v>45.57</v>
      </c>
      <c r="BA675" s="38"/>
      <c r="BB675" s="36"/>
      <c r="BC675" s="36"/>
    </row>
    <row r="676" spans="1:55" ht="15" customHeight="1">
      <c r="A676" s="38">
        <v>120632</v>
      </c>
      <c r="B676" s="37" t="s">
        <v>1073</v>
      </c>
      <c r="C676" s="39">
        <v>45331</v>
      </c>
      <c r="D676" s="39">
        <v>45334.738229166702</v>
      </c>
      <c r="E676" s="36" t="s">
        <v>5927</v>
      </c>
      <c r="F676" s="38">
        <v>3664</v>
      </c>
      <c r="G676" s="36" t="s">
        <v>2685</v>
      </c>
      <c r="H676" s="40">
        <v>1</v>
      </c>
      <c r="I676" s="36"/>
      <c r="J676" s="40">
        <v>8.5500000000000007</v>
      </c>
      <c r="K676" s="41">
        <v>8.5500000000000007</v>
      </c>
      <c r="L676" s="41">
        <v>0</v>
      </c>
      <c r="M676" s="41">
        <v>0</v>
      </c>
      <c r="N676" s="40">
        <v>1</v>
      </c>
      <c r="O676" s="36" t="s">
        <v>1079</v>
      </c>
      <c r="P676" s="40">
        <v>1</v>
      </c>
      <c r="Q676" s="41">
        <v>8.5500000000000007</v>
      </c>
      <c r="R676" s="42">
        <v>0</v>
      </c>
      <c r="S676" s="43">
        <v>0</v>
      </c>
      <c r="T676" s="40"/>
      <c r="U676" s="38">
        <v>549</v>
      </c>
      <c r="V676" s="36" t="s">
        <v>1069</v>
      </c>
      <c r="W676" s="36" t="s">
        <v>901</v>
      </c>
      <c r="X676" s="36" t="s">
        <v>1068</v>
      </c>
      <c r="Y676" s="38">
        <v>323</v>
      </c>
      <c r="Z676" s="36" t="s">
        <v>1084</v>
      </c>
      <c r="AA676" s="38">
        <v>9</v>
      </c>
      <c r="AB676" s="36" t="s">
        <v>1122</v>
      </c>
      <c r="AC676" s="38">
        <v>41</v>
      </c>
      <c r="AD676" s="36" t="s">
        <v>3222</v>
      </c>
      <c r="AE676" s="36" t="s">
        <v>5928</v>
      </c>
      <c r="AF676" s="36" t="s">
        <v>1064</v>
      </c>
      <c r="AG676" s="38">
        <v>49834</v>
      </c>
      <c r="AH676" s="38">
        <v>1546</v>
      </c>
      <c r="AI676" s="36" t="s">
        <v>5679</v>
      </c>
      <c r="AJ676" s="38"/>
      <c r="AK676" s="36"/>
      <c r="AL676" s="36" t="s">
        <v>4156</v>
      </c>
      <c r="AM676" s="36" t="s">
        <v>5925</v>
      </c>
      <c r="AN676" s="38">
        <v>52</v>
      </c>
      <c r="AO676" s="36" t="s">
        <v>1062</v>
      </c>
      <c r="AP676" s="36" t="s">
        <v>1262</v>
      </c>
      <c r="AQ676" s="36" t="s">
        <v>1261</v>
      </c>
      <c r="AR676" s="36" t="s">
        <v>1260</v>
      </c>
      <c r="AS676" s="38">
        <v>3664</v>
      </c>
      <c r="AT676" s="36" t="s">
        <v>2685</v>
      </c>
      <c r="AU676" s="42">
        <v>1</v>
      </c>
      <c r="AV676" s="44">
        <v>100</v>
      </c>
      <c r="AW676" s="42">
        <v>1</v>
      </c>
      <c r="AX676" s="36" t="s">
        <v>1079</v>
      </c>
      <c r="AY676" s="42">
        <v>8.5500000000000007</v>
      </c>
      <c r="AZ676" s="43">
        <v>8.5500000000000007</v>
      </c>
      <c r="BA676" s="38"/>
      <c r="BB676" s="36"/>
      <c r="BC676" s="36"/>
    </row>
    <row r="677" spans="1:55" ht="15" customHeight="1">
      <c r="A677" s="38">
        <v>120631</v>
      </c>
      <c r="B677" s="37" t="s">
        <v>1073</v>
      </c>
      <c r="C677" s="39">
        <v>45331</v>
      </c>
      <c r="D677" s="39">
        <v>45334.738217592603</v>
      </c>
      <c r="E677" s="36" t="s">
        <v>5927</v>
      </c>
      <c r="F677" s="38">
        <v>2837</v>
      </c>
      <c r="G677" s="36" t="s">
        <v>5924</v>
      </c>
      <c r="H677" s="40">
        <v>1</v>
      </c>
      <c r="I677" s="36"/>
      <c r="J677" s="40">
        <v>62.19</v>
      </c>
      <c r="K677" s="41">
        <v>62.19</v>
      </c>
      <c r="L677" s="41">
        <v>0</v>
      </c>
      <c r="M677" s="41">
        <v>0</v>
      </c>
      <c r="N677" s="40">
        <v>1</v>
      </c>
      <c r="O677" s="36" t="s">
        <v>1079</v>
      </c>
      <c r="P677" s="40">
        <v>1</v>
      </c>
      <c r="Q677" s="41">
        <v>62.19</v>
      </c>
      <c r="R677" s="42">
        <v>0</v>
      </c>
      <c r="S677" s="43">
        <v>0</v>
      </c>
      <c r="T677" s="40"/>
      <c r="U677" s="38">
        <v>549</v>
      </c>
      <c r="V677" s="36" t="s">
        <v>1069</v>
      </c>
      <c r="W677" s="36" t="s">
        <v>901</v>
      </c>
      <c r="X677" s="36" t="s">
        <v>1068</v>
      </c>
      <c r="Y677" s="38">
        <v>329</v>
      </c>
      <c r="Z677" s="36" t="s">
        <v>1238</v>
      </c>
      <c r="AA677" s="38">
        <v>9</v>
      </c>
      <c r="AB677" s="36" t="s">
        <v>1122</v>
      </c>
      <c r="AC677" s="38">
        <v>41</v>
      </c>
      <c r="AD677" s="36" t="s">
        <v>3222</v>
      </c>
      <c r="AE677" s="36" t="s">
        <v>5926</v>
      </c>
      <c r="AF677" s="36" t="s">
        <v>1064</v>
      </c>
      <c r="AG677" s="38">
        <v>49834</v>
      </c>
      <c r="AH677" s="38">
        <v>1546</v>
      </c>
      <c r="AI677" s="36" t="s">
        <v>5679</v>
      </c>
      <c r="AJ677" s="38"/>
      <c r="AK677" s="36"/>
      <c r="AL677" s="36" t="s">
        <v>4156</v>
      </c>
      <c r="AM677" s="36" t="s">
        <v>5925</v>
      </c>
      <c r="AN677" s="38">
        <v>52</v>
      </c>
      <c r="AO677" s="36" t="s">
        <v>1062</v>
      </c>
      <c r="AP677" s="36" t="s">
        <v>1262</v>
      </c>
      <c r="AQ677" s="36" t="s">
        <v>1261</v>
      </c>
      <c r="AR677" s="36" t="s">
        <v>1260</v>
      </c>
      <c r="AS677" s="38">
        <v>2837</v>
      </c>
      <c r="AT677" s="36" t="s">
        <v>5924</v>
      </c>
      <c r="AU677" s="42">
        <v>1</v>
      </c>
      <c r="AV677" s="44">
        <v>100</v>
      </c>
      <c r="AW677" s="42">
        <v>1</v>
      </c>
      <c r="AX677" s="36" t="s">
        <v>1079</v>
      </c>
      <c r="AY677" s="42">
        <v>62.19</v>
      </c>
      <c r="AZ677" s="43">
        <v>62.19</v>
      </c>
      <c r="BA677" s="38"/>
      <c r="BB677" s="36"/>
      <c r="BC677" s="36"/>
    </row>
    <row r="678" spans="1:55" ht="15" customHeight="1">
      <c r="A678" s="38">
        <v>120630</v>
      </c>
      <c r="B678" s="37" t="s">
        <v>1073</v>
      </c>
      <c r="C678" s="39">
        <v>45331</v>
      </c>
      <c r="D678" s="39">
        <v>45334.7352777778</v>
      </c>
      <c r="E678" s="36" t="s">
        <v>5920</v>
      </c>
      <c r="F678" s="38">
        <v>17982</v>
      </c>
      <c r="G678" s="36" t="s">
        <v>5923</v>
      </c>
      <c r="H678" s="40">
        <v>1</v>
      </c>
      <c r="I678" s="36"/>
      <c r="J678" s="40">
        <v>19.3</v>
      </c>
      <c r="K678" s="41">
        <v>19.3</v>
      </c>
      <c r="L678" s="41">
        <v>0</v>
      </c>
      <c r="M678" s="41">
        <v>0</v>
      </c>
      <c r="N678" s="40">
        <v>1</v>
      </c>
      <c r="O678" s="36" t="s">
        <v>1079</v>
      </c>
      <c r="P678" s="40">
        <v>1</v>
      </c>
      <c r="Q678" s="41">
        <v>19.3</v>
      </c>
      <c r="R678" s="42">
        <v>0</v>
      </c>
      <c r="S678" s="43">
        <v>0</v>
      </c>
      <c r="T678" s="40"/>
      <c r="U678" s="38">
        <v>549</v>
      </c>
      <c r="V678" s="36" t="s">
        <v>1069</v>
      </c>
      <c r="W678" s="36" t="s">
        <v>901</v>
      </c>
      <c r="X678" s="36" t="s">
        <v>1068</v>
      </c>
      <c r="Y678" s="38">
        <v>323</v>
      </c>
      <c r="Z678" s="36" t="s">
        <v>1084</v>
      </c>
      <c r="AA678" s="38">
        <v>21</v>
      </c>
      <c r="AB678" s="36" t="s">
        <v>1108</v>
      </c>
      <c r="AC678" s="38">
        <v>57</v>
      </c>
      <c r="AD678" s="36" t="s">
        <v>1065</v>
      </c>
      <c r="AE678" s="36"/>
      <c r="AF678" s="36" t="s">
        <v>1064</v>
      </c>
      <c r="AG678" s="38">
        <v>49833</v>
      </c>
      <c r="AH678" s="38">
        <v>1353</v>
      </c>
      <c r="AI678" s="36" t="s">
        <v>1430</v>
      </c>
      <c r="AJ678" s="38"/>
      <c r="AK678" s="36"/>
      <c r="AL678" s="36" t="s">
        <v>4152</v>
      </c>
      <c r="AM678" s="36" t="s">
        <v>5919</v>
      </c>
      <c r="AN678" s="38">
        <v>52</v>
      </c>
      <c r="AO678" s="36" t="s">
        <v>1062</v>
      </c>
      <c r="AP678" s="36" t="s">
        <v>1262</v>
      </c>
      <c r="AQ678" s="36" t="s">
        <v>1261</v>
      </c>
      <c r="AR678" s="36" t="s">
        <v>1260</v>
      </c>
      <c r="AS678" s="38">
        <v>17982</v>
      </c>
      <c r="AT678" s="36" t="s">
        <v>5923</v>
      </c>
      <c r="AU678" s="42">
        <v>1</v>
      </c>
      <c r="AV678" s="44">
        <v>100</v>
      </c>
      <c r="AW678" s="42">
        <v>1</v>
      </c>
      <c r="AX678" s="36" t="s">
        <v>1079</v>
      </c>
      <c r="AY678" s="42">
        <v>19.3</v>
      </c>
      <c r="AZ678" s="43">
        <v>19.3</v>
      </c>
      <c r="BA678" s="38"/>
      <c r="BB678" s="36"/>
      <c r="BC678" s="36"/>
    </row>
    <row r="679" spans="1:55" ht="15" customHeight="1">
      <c r="A679" s="38">
        <v>120629</v>
      </c>
      <c r="B679" s="37" t="s">
        <v>1073</v>
      </c>
      <c r="C679" s="39">
        <v>45331</v>
      </c>
      <c r="D679" s="39">
        <v>45334.7352777778</v>
      </c>
      <c r="E679" s="36" t="s">
        <v>5920</v>
      </c>
      <c r="F679" s="38">
        <v>15846</v>
      </c>
      <c r="G679" s="36" t="s">
        <v>5922</v>
      </c>
      <c r="H679" s="40">
        <v>6</v>
      </c>
      <c r="I679" s="36"/>
      <c r="J679" s="40">
        <v>0.4</v>
      </c>
      <c r="K679" s="41">
        <v>2.4</v>
      </c>
      <c r="L679" s="41">
        <v>0</v>
      </c>
      <c r="M679" s="41">
        <v>0</v>
      </c>
      <c r="N679" s="40">
        <v>6</v>
      </c>
      <c r="O679" s="36" t="s">
        <v>1079</v>
      </c>
      <c r="P679" s="40">
        <v>6</v>
      </c>
      <c r="Q679" s="41">
        <v>2.4</v>
      </c>
      <c r="R679" s="42">
        <v>0</v>
      </c>
      <c r="S679" s="43">
        <v>0</v>
      </c>
      <c r="T679" s="40"/>
      <c r="U679" s="38">
        <v>549</v>
      </c>
      <c r="V679" s="36" t="s">
        <v>1069</v>
      </c>
      <c r="W679" s="36" t="s">
        <v>901</v>
      </c>
      <c r="X679" s="36" t="s">
        <v>1068</v>
      </c>
      <c r="Y679" s="38">
        <v>320</v>
      </c>
      <c r="Z679" s="36" t="s">
        <v>2039</v>
      </c>
      <c r="AA679" s="38">
        <v>21</v>
      </c>
      <c r="AB679" s="36" t="s">
        <v>1108</v>
      </c>
      <c r="AC679" s="38">
        <v>57</v>
      </c>
      <c r="AD679" s="36" t="s">
        <v>1065</v>
      </c>
      <c r="AE679" s="36"/>
      <c r="AF679" s="36" t="s">
        <v>1064</v>
      </c>
      <c r="AG679" s="38">
        <v>49833</v>
      </c>
      <c r="AH679" s="38">
        <v>1353</v>
      </c>
      <c r="AI679" s="36" t="s">
        <v>1430</v>
      </c>
      <c r="AJ679" s="38"/>
      <c r="AK679" s="36"/>
      <c r="AL679" s="36" t="s">
        <v>4152</v>
      </c>
      <c r="AM679" s="36" t="s">
        <v>5919</v>
      </c>
      <c r="AN679" s="38">
        <v>52</v>
      </c>
      <c r="AO679" s="36" t="s">
        <v>1062</v>
      </c>
      <c r="AP679" s="36" t="s">
        <v>1262</v>
      </c>
      <c r="AQ679" s="36" t="s">
        <v>1261</v>
      </c>
      <c r="AR679" s="36" t="s">
        <v>1260</v>
      </c>
      <c r="AS679" s="38">
        <v>15846</v>
      </c>
      <c r="AT679" s="36" t="s">
        <v>5922</v>
      </c>
      <c r="AU679" s="42">
        <v>6</v>
      </c>
      <c r="AV679" s="44">
        <v>100</v>
      </c>
      <c r="AW679" s="42">
        <v>6</v>
      </c>
      <c r="AX679" s="36" t="s">
        <v>1079</v>
      </c>
      <c r="AY679" s="42">
        <v>0.4</v>
      </c>
      <c r="AZ679" s="43">
        <v>2.4</v>
      </c>
      <c r="BA679" s="38"/>
      <c r="BB679" s="36"/>
      <c r="BC679" s="36"/>
    </row>
    <row r="680" spans="1:55" ht="15" customHeight="1">
      <c r="A680" s="38">
        <v>120628</v>
      </c>
      <c r="B680" s="37" t="s">
        <v>1073</v>
      </c>
      <c r="C680" s="39">
        <v>45331</v>
      </c>
      <c r="D680" s="39">
        <v>45334.7352777778</v>
      </c>
      <c r="E680" s="36" t="s">
        <v>5920</v>
      </c>
      <c r="F680" s="38">
        <v>13261</v>
      </c>
      <c r="G680" s="36" t="s">
        <v>5921</v>
      </c>
      <c r="H680" s="40">
        <v>1</v>
      </c>
      <c r="I680" s="36"/>
      <c r="J680" s="40">
        <v>13.4</v>
      </c>
      <c r="K680" s="41">
        <v>13.4</v>
      </c>
      <c r="L680" s="41">
        <v>0</v>
      </c>
      <c r="M680" s="41">
        <v>0</v>
      </c>
      <c r="N680" s="40">
        <v>1</v>
      </c>
      <c r="O680" s="36" t="s">
        <v>1079</v>
      </c>
      <c r="P680" s="40">
        <v>1</v>
      </c>
      <c r="Q680" s="41">
        <v>13.4</v>
      </c>
      <c r="R680" s="42">
        <v>0</v>
      </c>
      <c r="S680" s="43">
        <v>0</v>
      </c>
      <c r="T680" s="40"/>
      <c r="U680" s="38">
        <v>549</v>
      </c>
      <c r="V680" s="36" t="s">
        <v>1069</v>
      </c>
      <c r="W680" s="36" t="s">
        <v>901</v>
      </c>
      <c r="X680" s="36" t="s">
        <v>1068</v>
      </c>
      <c r="Y680" s="38">
        <v>451</v>
      </c>
      <c r="Z680" s="36" t="s">
        <v>1195</v>
      </c>
      <c r="AA680" s="38">
        <v>21</v>
      </c>
      <c r="AB680" s="36" t="s">
        <v>1108</v>
      </c>
      <c r="AC680" s="38">
        <v>57</v>
      </c>
      <c r="AD680" s="36" t="s">
        <v>1065</v>
      </c>
      <c r="AE680" s="36"/>
      <c r="AF680" s="36" t="s">
        <v>1064</v>
      </c>
      <c r="AG680" s="38">
        <v>49833</v>
      </c>
      <c r="AH680" s="38">
        <v>1353</v>
      </c>
      <c r="AI680" s="36" t="s">
        <v>1430</v>
      </c>
      <c r="AJ680" s="38"/>
      <c r="AK680" s="36"/>
      <c r="AL680" s="36" t="s">
        <v>4152</v>
      </c>
      <c r="AM680" s="36" t="s">
        <v>5919</v>
      </c>
      <c r="AN680" s="38">
        <v>52</v>
      </c>
      <c r="AO680" s="36" t="s">
        <v>1062</v>
      </c>
      <c r="AP680" s="36" t="s">
        <v>1262</v>
      </c>
      <c r="AQ680" s="36" t="s">
        <v>1261</v>
      </c>
      <c r="AR680" s="36" t="s">
        <v>1260</v>
      </c>
      <c r="AS680" s="38">
        <v>13261</v>
      </c>
      <c r="AT680" s="36" t="s">
        <v>5921</v>
      </c>
      <c r="AU680" s="42">
        <v>1</v>
      </c>
      <c r="AV680" s="44">
        <v>100</v>
      </c>
      <c r="AW680" s="42">
        <v>1</v>
      </c>
      <c r="AX680" s="36" t="s">
        <v>1079</v>
      </c>
      <c r="AY680" s="42">
        <v>13.4</v>
      </c>
      <c r="AZ680" s="43">
        <v>13.4</v>
      </c>
      <c r="BA680" s="38"/>
      <c r="BB680" s="36"/>
      <c r="BC680" s="36"/>
    </row>
    <row r="681" spans="1:55" ht="15" customHeight="1">
      <c r="A681" s="38">
        <v>120627</v>
      </c>
      <c r="B681" s="37" t="s">
        <v>1073</v>
      </c>
      <c r="C681" s="39">
        <v>45331</v>
      </c>
      <c r="D681" s="39">
        <v>45334.735266203701</v>
      </c>
      <c r="E681" s="36" t="s">
        <v>5920</v>
      </c>
      <c r="F681" s="38">
        <v>1303</v>
      </c>
      <c r="G681" s="36" t="s">
        <v>4047</v>
      </c>
      <c r="H681" s="40">
        <v>6</v>
      </c>
      <c r="I681" s="36"/>
      <c r="J681" s="40">
        <v>0.6</v>
      </c>
      <c r="K681" s="41">
        <v>3.6</v>
      </c>
      <c r="L681" s="41">
        <v>0</v>
      </c>
      <c r="M681" s="41">
        <v>0</v>
      </c>
      <c r="N681" s="40">
        <v>6</v>
      </c>
      <c r="O681" s="36" t="s">
        <v>1079</v>
      </c>
      <c r="P681" s="40">
        <v>6</v>
      </c>
      <c r="Q681" s="41">
        <v>3.6</v>
      </c>
      <c r="R681" s="42">
        <v>0</v>
      </c>
      <c r="S681" s="43">
        <v>0</v>
      </c>
      <c r="T681" s="40"/>
      <c r="U681" s="38">
        <v>549</v>
      </c>
      <c r="V681" s="36" t="s">
        <v>1069</v>
      </c>
      <c r="W681" s="36" t="s">
        <v>901</v>
      </c>
      <c r="X681" s="36" t="s">
        <v>1068</v>
      </c>
      <c r="Y681" s="38">
        <v>320</v>
      </c>
      <c r="Z681" s="36" t="s">
        <v>2039</v>
      </c>
      <c r="AA681" s="38">
        <v>21</v>
      </c>
      <c r="AB681" s="36" t="s">
        <v>1108</v>
      </c>
      <c r="AC681" s="38">
        <v>57</v>
      </c>
      <c r="AD681" s="36" t="s">
        <v>1065</v>
      </c>
      <c r="AE681" s="36"/>
      <c r="AF681" s="36" t="s">
        <v>1064</v>
      </c>
      <c r="AG681" s="38">
        <v>49833</v>
      </c>
      <c r="AH681" s="38">
        <v>1353</v>
      </c>
      <c r="AI681" s="36" t="s">
        <v>1430</v>
      </c>
      <c r="AJ681" s="38"/>
      <c r="AK681" s="36"/>
      <c r="AL681" s="36" t="s">
        <v>4152</v>
      </c>
      <c r="AM681" s="36" t="s">
        <v>5919</v>
      </c>
      <c r="AN681" s="38">
        <v>52</v>
      </c>
      <c r="AO681" s="36" t="s">
        <v>1062</v>
      </c>
      <c r="AP681" s="36" t="s">
        <v>1262</v>
      </c>
      <c r="AQ681" s="36" t="s">
        <v>1261</v>
      </c>
      <c r="AR681" s="36" t="s">
        <v>1260</v>
      </c>
      <c r="AS681" s="38">
        <v>1303</v>
      </c>
      <c r="AT681" s="36" t="s">
        <v>4047</v>
      </c>
      <c r="AU681" s="42">
        <v>6</v>
      </c>
      <c r="AV681" s="44">
        <v>100</v>
      </c>
      <c r="AW681" s="42">
        <v>6</v>
      </c>
      <c r="AX681" s="36" t="s">
        <v>1079</v>
      </c>
      <c r="AY681" s="42">
        <v>0.6</v>
      </c>
      <c r="AZ681" s="43">
        <v>3.6</v>
      </c>
      <c r="BA681" s="38"/>
      <c r="BB681" s="36"/>
      <c r="BC681" s="36"/>
    </row>
    <row r="682" spans="1:55" ht="15" customHeight="1">
      <c r="A682" s="38">
        <v>120625</v>
      </c>
      <c r="B682" s="37" t="s">
        <v>1073</v>
      </c>
      <c r="C682" s="39">
        <v>45331</v>
      </c>
      <c r="D682" s="39">
        <v>45334.727083333302</v>
      </c>
      <c r="E682" s="36" t="s">
        <v>5914</v>
      </c>
      <c r="F682" s="38">
        <v>18747</v>
      </c>
      <c r="G682" s="36" t="s">
        <v>5917</v>
      </c>
      <c r="H682" s="40">
        <v>1</v>
      </c>
      <c r="I682" s="36"/>
      <c r="J682" s="40">
        <v>9</v>
      </c>
      <c r="K682" s="41">
        <v>9</v>
      </c>
      <c r="L682" s="41">
        <v>0</v>
      </c>
      <c r="M682" s="41">
        <v>0</v>
      </c>
      <c r="N682" s="40">
        <v>1</v>
      </c>
      <c r="O682" s="36" t="s">
        <v>1079</v>
      </c>
      <c r="P682" s="40">
        <v>1</v>
      </c>
      <c r="Q682" s="41">
        <v>9</v>
      </c>
      <c r="R682" s="42">
        <v>0</v>
      </c>
      <c r="S682" s="43">
        <v>0</v>
      </c>
      <c r="T682" s="40"/>
      <c r="U682" s="38">
        <v>549</v>
      </c>
      <c r="V682" s="36" t="s">
        <v>1069</v>
      </c>
      <c r="W682" s="36" t="s">
        <v>901</v>
      </c>
      <c r="X682" s="36" t="s">
        <v>1068</v>
      </c>
      <c r="Y682" s="38">
        <v>442</v>
      </c>
      <c r="Z682" s="36" t="s">
        <v>1201</v>
      </c>
      <c r="AA682" s="38">
        <v>9</v>
      </c>
      <c r="AB682" s="36" t="s">
        <v>1122</v>
      </c>
      <c r="AC682" s="38">
        <v>41</v>
      </c>
      <c r="AD682" s="36" t="s">
        <v>3222</v>
      </c>
      <c r="AE682" s="36" t="s">
        <v>5918</v>
      </c>
      <c r="AF682" s="36" t="s">
        <v>1064</v>
      </c>
      <c r="AG682" s="38">
        <v>49831</v>
      </c>
      <c r="AH682" s="38">
        <v>1546</v>
      </c>
      <c r="AI682" s="36" t="s">
        <v>5679</v>
      </c>
      <c r="AJ682" s="38"/>
      <c r="AK682" s="36"/>
      <c r="AL682" s="36" t="s">
        <v>5912</v>
      </c>
      <c r="AM682" s="36" t="s">
        <v>2110</v>
      </c>
      <c r="AN682" s="38">
        <v>52</v>
      </c>
      <c r="AO682" s="36" t="s">
        <v>1062</v>
      </c>
      <c r="AP682" s="36" t="s">
        <v>1262</v>
      </c>
      <c r="AQ682" s="36" t="s">
        <v>1261</v>
      </c>
      <c r="AR682" s="36" t="s">
        <v>1260</v>
      </c>
      <c r="AS682" s="38">
        <v>18747</v>
      </c>
      <c r="AT682" s="36" t="s">
        <v>5917</v>
      </c>
      <c r="AU682" s="42">
        <v>1</v>
      </c>
      <c r="AV682" s="44">
        <v>100</v>
      </c>
      <c r="AW682" s="42">
        <v>1</v>
      </c>
      <c r="AX682" s="36" t="s">
        <v>1079</v>
      </c>
      <c r="AY682" s="42">
        <v>9</v>
      </c>
      <c r="AZ682" s="43">
        <v>9</v>
      </c>
      <c r="BA682" s="38"/>
      <c r="BB682" s="36"/>
      <c r="BC682" s="36"/>
    </row>
    <row r="683" spans="1:55" ht="15" customHeight="1">
      <c r="A683" s="38">
        <v>120624</v>
      </c>
      <c r="B683" s="37" t="s">
        <v>1073</v>
      </c>
      <c r="C683" s="39">
        <v>45331</v>
      </c>
      <c r="D683" s="39">
        <v>45334.727071759298</v>
      </c>
      <c r="E683" s="36" t="s">
        <v>5914</v>
      </c>
      <c r="F683" s="38">
        <v>3664</v>
      </c>
      <c r="G683" s="36" t="s">
        <v>2685</v>
      </c>
      <c r="H683" s="40">
        <v>1</v>
      </c>
      <c r="I683" s="36"/>
      <c r="J683" s="40">
        <v>9</v>
      </c>
      <c r="K683" s="41">
        <v>9</v>
      </c>
      <c r="L683" s="41">
        <v>0</v>
      </c>
      <c r="M683" s="41">
        <v>0</v>
      </c>
      <c r="N683" s="40">
        <v>1</v>
      </c>
      <c r="O683" s="36" t="s">
        <v>1079</v>
      </c>
      <c r="P683" s="40">
        <v>1</v>
      </c>
      <c r="Q683" s="41">
        <v>9</v>
      </c>
      <c r="R683" s="42">
        <v>0</v>
      </c>
      <c r="S683" s="43">
        <v>0</v>
      </c>
      <c r="T683" s="40"/>
      <c r="U683" s="38">
        <v>549</v>
      </c>
      <c r="V683" s="36" t="s">
        <v>1069</v>
      </c>
      <c r="W683" s="36" t="s">
        <v>901</v>
      </c>
      <c r="X683" s="36" t="s">
        <v>1068</v>
      </c>
      <c r="Y683" s="38">
        <v>323</v>
      </c>
      <c r="Z683" s="36" t="s">
        <v>1084</v>
      </c>
      <c r="AA683" s="38">
        <v>9</v>
      </c>
      <c r="AB683" s="36" t="s">
        <v>1122</v>
      </c>
      <c r="AC683" s="38">
        <v>41</v>
      </c>
      <c r="AD683" s="36" t="s">
        <v>3222</v>
      </c>
      <c r="AE683" s="36" t="s">
        <v>5916</v>
      </c>
      <c r="AF683" s="36" t="s">
        <v>1064</v>
      </c>
      <c r="AG683" s="38">
        <v>49831</v>
      </c>
      <c r="AH683" s="38">
        <v>1546</v>
      </c>
      <c r="AI683" s="36" t="s">
        <v>5679</v>
      </c>
      <c r="AJ683" s="38"/>
      <c r="AK683" s="36"/>
      <c r="AL683" s="36" t="s">
        <v>5912</v>
      </c>
      <c r="AM683" s="36" t="s">
        <v>2110</v>
      </c>
      <c r="AN683" s="38">
        <v>52</v>
      </c>
      <c r="AO683" s="36" t="s">
        <v>1062</v>
      </c>
      <c r="AP683" s="36" t="s">
        <v>1262</v>
      </c>
      <c r="AQ683" s="36" t="s">
        <v>1261</v>
      </c>
      <c r="AR683" s="36" t="s">
        <v>1260</v>
      </c>
      <c r="AS683" s="38">
        <v>3664</v>
      </c>
      <c r="AT683" s="36" t="s">
        <v>2685</v>
      </c>
      <c r="AU683" s="42">
        <v>1</v>
      </c>
      <c r="AV683" s="44">
        <v>100</v>
      </c>
      <c r="AW683" s="42">
        <v>1</v>
      </c>
      <c r="AX683" s="36" t="s">
        <v>1079</v>
      </c>
      <c r="AY683" s="42">
        <v>9</v>
      </c>
      <c r="AZ683" s="43">
        <v>9</v>
      </c>
      <c r="BA683" s="38"/>
      <c r="BB683" s="36"/>
      <c r="BC683" s="36"/>
    </row>
    <row r="684" spans="1:55" ht="15" customHeight="1">
      <c r="A684" s="38">
        <v>120623</v>
      </c>
      <c r="B684" s="37" t="s">
        <v>1073</v>
      </c>
      <c r="C684" s="39">
        <v>45331</v>
      </c>
      <c r="D684" s="39">
        <v>45334.727071759298</v>
      </c>
      <c r="E684" s="36" t="s">
        <v>5914</v>
      </c>
      <c r="F684" s="38">
        <v>3664</v>
      </c>
      <c r="G684" s="36" t="s">
        <v>2685</v>
      </c>
      <c r="H684" s="40">
        <v>1</v>
      </c>
      <c r="I684" s="36"/>
      <c r="J684" s="40">
        <v>20</v>
      </c>
      <c r="K684" s="41">
        <v>20</v>
      </c>
      <c r="L684" s="41">
        <v>0</v>
      </c>
      <c r="M684" s="41">
        <v>0</v>
      </c>
      <c r="N684" s="40">
        <v>1</v>
      </c>
      <c r="O684" s="36" t="s">
        <v>1079</v>
      </c>
      <c r="P684" s="40">
        <v>1</v>
      </c>
      <c r="Q684" s="41">
        <v>20</v>
      </c>
      <c r="R684" s="42">
        <v>0</v>
      </c>
      <c r="S684" s="43">
        <v>0</v>
      </c>
      <c r="T684" s="40"/>
      <c r="U684" s="38">
        <v>549</v>
      </c>
      <c r="V684" s="36" t="s">
        <v>1069</v>
      </c>
      <c r="W684" s="36" t="s">
        <v>901</v>
      </c>
      <c r="X684" s="36" t="s">
        <v>1068</v>
      </c>
      <c r="Y684" s="38">
        <v>323</v>
      </c>
      <c r="Z684" s="36" t="s">
        <v>1084</v>
      </c>
      <c r="AA684" s="38">
        <v>9</v>
      </c>
      <c r="AB684" s="36" t="s">
        <v>1122</v>
      </c>
      <c r="AC684" s="38">
        <v>41</v>
      </c>
      <c r="AD684" s="36" t="s">
        <v>3222</v>
      </c>
      <c r="AE684" s="36" t="s">
        <v>5915</v>
      </c>
      <c r="AF684" s="36" t="s">
        <v>1064</v>
      </c>
      <c r="AG684" s="38">
        <v>49831</v>
      </c>
      <c r="AH684" s="38">
        <v>1546</v>
      </c>
      <c r="AI684" s="36" t="s">
        <v>5679</v>
      </c>
      <c r="AJ684" s="38"/>
      <c r="AK684" s="36"/>
      <c r="AL684" s="36" t="s">
        <v>5912</v>
      </c>
      <c r="AM684" s="36" t="s">
        <v>2110</v>
      </c>
      <c r="AN684" s="38">
        <v>52</v>
      </c>
      <c r="AO684" s="36" t="s">
        <v>1062</v>
      </c>
      <c r="AP684" s="36" t="s">
        <v>1262</v>
      </c>
      <c r="AQ684" s="36" t="s">
        <v>1261</v>
      </c>
      <c r="AR684" s="36" t="s">
        <v>1260</v>
      </c>
      <c r="AS684" s="38">
        <v>3664</v>
      </c>
      <c r="AT684" s="36" t="s">
        <v>2685</v>
      </c>
      <c r="AU684" s="42">
        <v>1</v>
      </c>
      <c r="AV684" s="44">
        <v>100</v>
      </c>
      <c r="AW684" s="42">
        <v>1</v>
      </c>
      <c r="AX684" s="36" t="s">
        <v>1079</v>
      </c>
      <c r="AY684" s="42">
        <v>20</v>
      </c>
      <c r="AZ684" s="43">
        <v>20</v>
      </c>
      <c r="BA684" s="38"/>
      <c r="BB684" s="36"/>
      <c r="BC684" s="36"/>
    </row>
    <row r="685" spans="1:55" ht="15" customHeight="1">
      <c r="A685" s="38">
        <v>120622</v>
      </c>
      <c r="B685" s="37" t="s">
        <v>1073</v>
      </c>
      <c r="C685" s="39">
        <v>45331</v>
      </c>
      <c r="D685" s="39">
        <v>45334.7270601852</v>
      </c>
      <c r="E685" s="36" t="s">
        <v>5914</v>
      </c>
      <c r="F685" s="38">
        <v>2862</v>
      </c>
      <c r="G685" s="36" t="s">
        <v>5506</v>
      </c>
      <c r="H685" s="40">
        <v>1</v>
      </c>
      <c r="I685" s="36"/>
      <c r="J685" s="40">
        <v>65.5</v>
      </c>
      <c r="K685" s="41">
        <v>65.5</v>
      </c>
      <c r="L685" s="41">
        <v>0</v>
      </c>
      <c r="M685" s="41">
        <v>0</v>
      </c>
      <c r="N685" s="40">
        <v>1</v>
      </c>
      <c r="O685" s="36" t="s">
        <v>1079</v>
      </c>
      <c r="P685" s="40">
        <v>1</v>
      </c>
      <c r="Q685" s="41">
        <v>65.5</v>
      </c>
      <c r="R685" s="42">
        <v>0</v>
      </c>
      <c r="S685" s="43">
        <v>0</v>
      </c>
      <c r="T685" s="40"/>
      <c r="U685" s="38">
        <v>549</v>
      </c>
      <c r="V685" s="36" t="s">
        <v>1069</v>
      </c>
      <c r="W685" s="36" t="s">
        <v>901</v>
      </c>
      <c r="X685" s="36" t="s">
        <v>1068</v>
      </c>
      <c r="Y685" s="38">
        <v>329</v>
      </c>
      <c r="Z685" s="36" t="s">
        <v>1238</v>
      </c>
      <c r="AA685" s="38">
        <v>9</v>
      </c>
      <c r="AB685" s="36" t="s">
        <v>1122</v>
      </c>
      <c r="AC685" s="38">
        <v>41</v>
      </c>
      <c r="AD685" s="36" t="s">
        <v>3222</v>
      </c>
      <c r="AE685" s="36" t="s">
        <v>5913</v>
      </c>
      <c r="AF685" s="36" t="s">
        <v>1064</v>
      </c>
      <c r="AG685" s="38">
        <v>49831</v>
      </c>
      <c r="AH685" s="38">
        <v>1546</v>
      </c>
      <c r="AI685" s="36" t="s">
        <v>5679</v>
      </c>
      <c r="AJ685" s="38"/>
      <c r="AK685" s="36"/>
      <c r="AL685" s="36" t="s">
        <v>5912</v>
      </c>
      <c r="AM685" s="36" t="s">
        <v>2110</v>
      </c>
      <c r="AN685" s="38">
        <v>52</v>
      </c>
      <c r="AO685" s="36" t="s">
        <v>1062</v>
      </c>
      <c r="AP685" s="36" t="s">
        <v>1262</v>
      </c>
      <c r="AQ685" s="36" t="s">
        <v>1261</v>
      </c>
      <c r="AR685" s="36" t="s">
        <v>1260</v>
      </c>
      <c r="AS685" s="38">
        <v>2862</v>
      </c>
      <c r="AT685" s="36" t="s">
        <v>5506</v>
      </c>
      <c r="AU685" s="42">
        <v>1</v>
      </c>
      <c r="AV685" s="44">
        <v>100</v>
      </c>
      <c r="AW685" s="42">
        <v>1</v>
      </c>
      <c r="AX685" s="36" t="s">
        <v>1079</v>
      </c>
      <c r="AY685" s="42">
        <v>65.5</v>
      </c>
      <c r="AZ685" s="43">
        <v>65.5</v>
      </c>
      <c r="BA685" s="38"/>
      <c r="BB685" s="36"/>
      <c r="BC685" s="36"/>
    </row>
    <row r="686" spans="1:55" ht="15" customHeight="1">
      <c r="A686" s="38">
        <v>120611</v>
      </c>
      <c r="B686" s="37" t="s">
        <v>1073</v>
      </c>
      <c r="C686" s="39">
        <v>45334</v>
      </c>
      <c r="D686" s="39">
        <v>45334.702777777798</v>
      </c>
      <c r="E686" s="36" t="s">
        <v>5911</v>
      </c>
      <c r="F686" s="38">
        <v>18892</v>
      </c>
      <c r="G686" s="36" t="s">
        <v>5908</v>
      </c>
      <c r="H686" s="40">
        <v>1</v>
      </c>
      <c r="I686" s="36"/>
      <c r="J686" s="40">
        <v>42.6</v>
      </c>
      <c r="K686" s="41">
        <v>42.6</v>
      </c>
      <c r="L686" s="41">
        <v>0</v>
      </c>
      <c r="M686" s="41">
        <v>0</v>
      </c>
      <c r="N686" s="40">
        <v>1</v>
      </c>
      <c r="O686" s="36" t="s">
        <v>1110</v>
      </c>
      <c r="P686" s="40">
        <v>1</v>
      </c>
      <c r="Q686" s="41">
        <v>42.6</v>
      </c>
      <c r="R686" s="42">
        <v>0</v>
      </c>
      <c r="S686" s="43">
        <v>0</v>
      </c>
      <c r="T686" s="40"/>
      <c r="U686" s="38">
        <v>549</v>
      </c>
      <c r="V686" s="36" t="s">
        <v>1069</v>
      </c>
      <c r="W686" s="36" t="s">
        <v>901</v>
      </c>
      <c r="X686" s="36" t="s">
        <v>1068</v>
      </c>
      <c r="Y686" s="38">
        <v>339</v>
      </c>
      <c r="Z686" s="36" t="s">
        <v>1109</v>
      </c>
      <c r="AA686" s="38">
        <v>21</v>
      </c>
      <c r="AB686" s="36" t="s">
        <v>1108</v>
      </c>
      <c r="AC686" s="38">
        <v>57</v>
      </c>
      <c r="AD686" s="36" t="s">
        <v>1065</v>
      </c>
      <c r="AE686" s="36"/>
      <c r="AF686" s="36" t="s">
        <v>1064</v>
      </c>
      <c r="AG686" s="38">
        <v>49826</v>
      </c>
      <c r="AH686" s="38">
        <v>1362</v>
      </c>
      <c r="AI686" s="36" t="s">
        <v>1188</v>
      </c>
      <c r="AJ686" s="38"/>
      <c r="AK686" s="36"/>
      <c r="AL686" s="36" t="s">
        <v>5910</v>
      </c>
      <c r="AM686" s="36" t="s">
        <v>5909</v>
      </c>
      <c r="AN686" s="38">
        <v>52</v>
      </c>
      <c r="AO686" s="36" t="s">
        <v>1062</v>
      </c>
      <c r="AP686" s="36" t="s">
        <v>1469</v>
      </c>
      <c r="AQ686" s="36" t="s">
        <v>1447</v>
      </c>
      <c r="AR686" s="36" t="s">
        <v>1075</v>
      </c>
      <c r="AS686" s="38">
        <v>18892</v>
      </c>
      <c r="AT686" s="36" t="s">
        <v>5908</v>
      </c>
      <c r="AU686" s="42">
        <v>1</v>
      </c>
      <c r="AV686" s="44">
        <v>100</v>
      </c>
      <c r="AW686" s="42">
        <v>1</v>
      </c>
      <c r="AX686" s="36" t="s">
        <v>1110</v>
      </c>
      <c r="AY686" s="42">
        <v>42.6</v>
      </c>
      <c r="AZ686" s="43">
        <v>42.6</v>
      </c>
      <c r="BA686" s="38"/>
      <c r="BB686" s="36"/>
      <c r="BC686" s="36"/>
    </row>
    <row r="687" spans="1:55" ht="15" customHeight="1">
      <c r="A687" s="38">
        <v>120608</v>
      </c>
      <c r="B687" s="37" t="s">
        <v>1073</v>
      </c>
      <c r="C687" s="39">
        <v>45334</v>
      </c>
      <c r="D687" s="39">
        <v>45334.697800925896</v>
      </c>
      <c r="E687" s="36" t="s">
        <v>5907</v>
      </c>
      <c r="F687" s="38">
        <v>127</v>
      </c>
      <c r="G687" s="36" t="s">
        <v>2396</v>
      </c>
      <c r="H687" s="40">
        <v>8</v>
      </c>
      <c r="I687" s="36"/>
      <c r="J687" s="40">
        <v>100</v>
      </c>
      <c r="K687" s="41">
        <v>800</v>
      </c>
      <c r="L687" s="41">
        <v>0</v>
      </c>
      <c r="M687" s="41">
        <v>0</v>
      </c>
      <c r="N687" s="40">
        <v>8</v>
      </c>
      <c r="O687" s="36" t="s">
        <v>2054</v>
      </c>
      <c r="P687" s="40">
        <v>8</v>
      </c>
      <c r="Q687" s="41">
        <v>800</v>
      </c>
      <c r="R687" s="42">
        <v>0</v>
      </c>
      <c r="S687" s="43">
        <v>0</v>
      </c>
      <c r="T687" s="40"/>
      <c r="U687" s="38">
        <v>549</v>
      </c>
      <c r="V687" s="36" t="s">
        <v>1069</v>
      </c>
      <c r="W687" s="36" t="s">
        <v>901</v>
      </c>
      <c r="X687" s="36" t="s">
        <v>1068</v>
      </c>
      <c r="Y687" s="38">
        <v>307</v>
      </c>
      <c r="Z687" s="36" t="s">
        <v>1158</v>
      </c>
      <c r="AA687" s="38">
        <v>21</v>
      </c>
      <c r="AB687" s="36" t="s">
        <v>1108</v>
      </c>
      <c r="AC687" s="38">
        <v>57</v>
      </c>
      <c r="AD687" s="36" t="s">
        <v>1065</v>
      </c>
      <c r="AE687" s="36"/>
      <c r="AF687" s="36" t="s">
        <v>1064</v>
      </c>
      <c r="AG687" s="38">
        <v>49825</v>
      </c>
      <c r="AH687" s="38">
        <v>4717</v>
      </c>
      <c r="AI687" s="36" t="s">
        <v>3612</v>
      </c>
      <c r="AJ687" s="38"/>
      <c r="AK687" s="36"/>
      <c r="AL687" s="36" t="s">
        <v>5906</v>
      </c>
      <c r="AM687" s="36" t="s">
        <v>5905</v>
      </c>
      <c r="AN687" s="38">
        <v>52</v>
      </c>
      <c r="AO687" s="36" t="s">
        <v>1062</v>
      </c>
      <c r="AP687" s="36" t="s">
        <v>1707</v>
      </c>
      <c r="AQ687" s="36" t="s">
        <v>1706</v>
      </c>
      <c r="AR687" s="36" t="s">
        <v>1075</v>
      </c>
      <c r="AS687" s="38">
        <v>127</v>
      </c>
      <c r="AT687" s="36" t="s">
        <v>2396</v>
      </c>
      <c r="AU687" s="42">
        <v>8</v>
      </c>
      <c r="AV687" s="44">
        <v>100</v>
      </c>
      <c r="AW687" s="42">
        <v>8</v>
      </c>
      <c r="AX687" s="36" t="s">
        <v>2054</v>
      </c>
      <c r="AY687" s="42">
        <v>100</v>
      </c>
      <c r="AZ687" s="43">
        <v>800</v>
      </c>
      <c r="BA687" s="38"/>
      <c r="BB687" s="36"/>
      <c r="BC687" s="36"/>
    </row>
    <row r="688" spans="1:55" ht="15" customHeight="1">
      <c r="A688" s="38">
        <v>120493</v>
      </c>
      <c r="B688" s="37" t="s">
        <v>1073</v>
      </c>
      <c r="C688" s="39">
        <v>45331</v>
      </c>
      <c r="D688" s="39">
        <v>45334.432372685202</v>
      </c>
      <c r="E688" s="36" t="s">
        <v>5904</v>
      </c>
      <c r="F688" s="38">
        <v>1049</v>
      </c>
      <c r="G688" s="36" t="s">
        <v>1244</v>
      </c>
      <c r="H688" s="40">
        <v>400</v>
      </c>
      <c r="I688" s="36"/>
      <c r="J688" s="40">
        <v>0.7631</v>
      </c>
      <c r="K688" s="41">
        <v>305.26</v>
      </c>
      <c r="L688" s="41">
        <v>0</v>
      </c>
      <c r="M688" s="41">
        <v>0</v>
      </c>
      <c r="N688" s="40">
        <v>400</v>
      </c>
      <c r="O688" s="36" t="s">
        <v>1136</v>
      </c>
      <c r="P688" s="40">
        <v>400</v>
      </c>
      <c r="Q688" s="41">
        <v>305.26</v>
      </c>
      <c r="R688" s="42">
        <v>0</v>
      </c>
      <c r="S688" s="43">
        <v>0</v>
      </c>
      <c r="T688" s="40"/>
      <c r="U688" s="38">
        <v>549</v>
      </c>
      <c r="V688" s="36" t="s">
        <v>1069</v>
      </c>
      <c r="W688" s="36" t="s">
        <v>901</v>
      </c>
      <c r="X688" s="36" t="s">
        <v>1068</v>
      </c>
      <c r="Y688" s="38">
        <v>315</v>
      </c>
      <c r="Z688" s="36" t="s">
        <v>1220</v>
      </c>
      <c r="AA688" s="38">
        <v>21</v>
      </c>
      <c r="AB688" s="36" t="s">
        <v>1108</v>
      </c>
      <c r="AC688" s="38">
        <v>57</v>
      </c>
      <c r="AD688" s="36" t="s">
        <v>1065</v>
      </c>
      <c r="AE688" s="36" t="s">
        <v>5903</v>
      </c>
      <c r="AF688" s="36" t="s">
        <v>1064</v>
      </c>
      <c r="AG688" s="38">
        <v>49806</v>
      </c>
      <c r="AH688" s="38">
        <v>1354</v>
      </c>
      <c r="AI688" s="36" t="s">
        <v>1380</v>
      </c>
      <c r="AJ688" s="38"/>
      <c r="AK688" s="36"/>
      <c r="AL688" s="36" t="s">
        <v>5902</v>
      </c>
      <c r="AM688" s="36" t="s">
        <v>5901</v>
      </c>
      <c r="AN688" s="38">
        <v>52</v>
      </c>
      <c r="AO688" s="36" t="s">
        <v>1062</v>
      </c>
      <c r="AP688" s="36" t="s">
        <v>1262</v>
      </c>
      <c r="AQ688" s="36" t="s">
        <v>1261</v>
      </c>
      <c r="AR688" s="36" t="s">
        <v>1260</v>
      </c>
      <c r="AS688" s="38">
        <v>1049</v>
      </c>
      <c r="AT688" s="36" t="s">
        <v>1244</v>
      </c>
      <c r="AU688" s="42">
        <v>400</v>
      </c>
      <c r="AV688" s="44">
        <v>100</v>
      </c>
      <c r="AW688" s="42">
        <v>400</v>
      </c>
      <c r="AX688" s="36" t="s">
        <v>1136</v>
      </c>
      <c r="AY688" s="42">
        <v>0.7631</v>
      </c>
      <c r="AZ688" s="43">
        <v>305.26</v>
      </c>
      <c r="BA688" s="38"/>
      <c r="BB688" s="36"/>
      <c r="BC688" s="36"/>
    </row>
    <row r="689" spans="1:55" ht="15" customHeight="1">
      <c r="A689" s="38">
        <v>120485</v>
      </c>
      <c r="B689" s="37" t="s">
        <v>1073</v>
      </c>
      <c r="C689" s="39">
        <v>45327</v>
      </c>
      <c r="D689" s="39">
        <v>45334.422615740703</v>
      </c>
      <c r="E689" s="36" t="s">
        <v>5896</v>
      </c>
      <c r="F689" s="38">
        <v>18607</v>
      </c>
      <c r="G689" s="36" t="s">
        <v>5898</v>
      </c>
      <c r="H689" s="40">
        <v>1</v>
      </c>
      <c r="I689" s="36"/>
      <c r="J689" s="40">
        <v>1523.76</v>
      </c>
      <c r="K689" s="41">
        <v>1523.76</v>
      </c>
      <c r="L689" s="41">
        <v>0</v>
      </c>
      <c r="M689" s="41">
        <v>0</v>
      </c>
      <c r="N689" s="40">
        <v>1</v>
      </c>
      <c r="O689" s="36" t="s">
        <v>1079</v>
      </c>
      <c r="P689" s="40">
        <v>1</v>
      </c>
      <c r="Q689" s="41">
        <v>1523.76</v>
      </c>
      <c r="R689" s="42">
        <v>0</v>
      </c>
      <c r="S689" s="43">
        <v>0</v>
      </c>
      <c r="T689" s="40"/>
      <c r="U689" s="38">
        <v>549</v>
      </c>
      <c r="V689" s="36" t="s">
        <v>1069</v>
      </c>
      <c r="W689" s="36" t="s">
        <v>1124</v>
      </c>
      <c r="X689" s="36" t="s">
        <v>1068</v>
      </c>
      <c r="Y689" s="38">
        <v>323</v>
      </c>
      <c r="Z689" s="36" t="s">
        <v>1084</v>
      </c>
      <c r="AA689" s="38">
        <v>21</v>
      </c>
      <c r="AB689" s="36" t="s">
        <v>1108</v>
      </c>
      <c r="AC689" s="38">
        <v>57</v>
      </c>
      <c r="AD689" s="36" t="s">
        <v>1065</v>
      </c>
      <c r="AE689" s="36" t="s">
        <v>5900</v>
      </c>
      <c r="AF689" s="36" t="s">
        <v>1064</v>
      </c>
      <c r="AG689" s="38">
        <v>49804</v>
      </c>
      <c r="AH689" s="38">
        <v>11824</v>
      </c>
      <c r="AI689" s="36" t="s">
        <v>913</v>
      </c>
      <c r="AJ689" s="38"/>
      <c r="AK689" s="36"/>
      <c r="AL689" s="36" t="s">
        <v>5896</v>
      </c>
      <c r="AM689" s="36" t="s">
        <v>5895</v>
      </c>
      <c r="AN689" s="38">
        <v>52</v>
      </c>
      <c r="AO689" s="36" t="s">
        <v>1062</v>
      </c>
      <c r="AP689" s="36" t="s">
        <v>3509</v>
      </c>
      <c r="AQ689" s="36" t="s">
        <v>3508</v>
      </c>
      <c r="AR689" s="36" t="s">
        <v>1075</v>
      </c>
      <c r="AS689" s="38">
        <v>18607</v>
      </c>
      <c r="AT689" s="36" t="s">
        <v>5894</v>
      </c>
      <c r="AU689" s="42">
        <v>1</v>
      </c>
      <c r="AV689" s="44">
        <v>100</v>
      </c>
      <c r="AW689" s="42">
        <v>1</v>
      </c>
      <c r="AX689" s="36" t="s">
        <v>1079</v>
      </c>
      <c r="AY689" s="42">
        <v>1523.76</v>
      </c>
      <c r="AZ689" s="43">
        <v>1523.76</v>
      </c>
      <c r="BA689" s="38"/>
      <c r="BB689" s="36"/>
      <c r="BC689" s="36"/>
    </row>
    <row r="690" spans="1:55" ht="15" customHeight="1">
      <c r="A690" s="38">
        <v>120484</v>
      </c>
      <c r="B690" s="37" t="s">
        <v>1073</v>
      </c>
      <c r="C690" s="39">
        <v>45327</v>
      </c>
      <c r="D690" s="39">
        <v>45334.422604166699</v>
      </c>
      <c r="E690" s="36" t="s">
        <v>5896</v>
      </c>
      <c r="F690" s="38">
        <v>18607</v>
      </c>
      <c r="G690" s="36" t="s">
        <v>5898</v>
      </c>
      <c r="H690" s="40">
        <v>1</v>
      </c>
      <c r="I690" s="36"/>
      <c r="J690" s="40">
        <v>95.62</v>
      </c>
      <c r="K690" s="41">
        <v>95.62</v>
      </c>
      <c r="L690" s="41">
        <v>0</v>
      </c>
      <c r="M690" s="41">
        <v>0</v>
      </c>
      <c r="N690" s="40">
        <v>1</v>
      </c>
      <c r="O690" s="36" t="s">
        <v>1079</v>
      </c>
      <c r="P690" s="40">
        <v>1</v>
      </c>
      <c r="Q690" s="41">
        <v>95.62</v>
      </c>
      <c r="R690" s="42">
        <v>0</v>
      </c>
      <c r="S690" s="43">
        <v>0</v>
      </c>
      <c r="T690" s="40"/>
      <c r="U690" s="38">
        <v>549</v>
      </c>
      <c r="V690" s="36" t="s">
        <v>1069</v>
      </c>
      <c r="W690" s="36" t="s">
        <v>1124</v>
      </c>
      <c r="X690" s="36" t="s">
        <v>1068</v>
      </c>
      <c r="Y690" s="38">
        <v>323</v>
      </c>
      <c r="Z690" s="36" t="s">
        <v>1084</v>
      </c>
      <c r="AA690" s="38">
        <v>21</v>
      </c>
      <c r="AB690" s="36" t="s">
        <v>1108</v>
      </c>
      <c r="AC690" s="38">
        <v>57</v>
      </c>
      <c r="AD690" s="36" t="s">
        <v>1065</v>
      </c>
      <c r="AE690" s="36" t="s">
        <v>5899</v>
      </c>
      <c r="AF690" s="36" t="s">
        <v>1064</v>
      </c>
      <c r="AG690" s="38">
        <v>49804</v>
      </c>
      <c r="AH690" s="38">
        <v>11824</v>
      </c>
      <c r="AI690" s="36" t="s">
        <v>913</v>
      </c>
      <c r="AJ690" s="38"/>
      <c r="AK690" s="36"/>
      <c r="AL690" s="36" t="s">
        <v>5896</v>
      </c>
      <c r="AM690" s="36" t="s">
        <v>5895</v>
      </c>
      <c r="AN690" s="38">
        <v>52</v>
      </c>
      <c r="AO690" s="36" t="s">
        <v>1062</v>
      </c>
      <c r="AP690" s="36" t="s">
        <v>3509</v>
      </c>
      <c r="AQ690" s="36" t="s">
        <v>3508</v>
      </c>
      <c r="AR690" s="36" t="s">
        <v>1075</v>
      </c>
      <c r="AS690" s="38">
        <v>18607</v>
      </c>
      <c r="AT690" s="36" t="s">
        <v>5894</v>
      </c>
      <c r="AU690" s="42">
        <v>1</v>
      </c>
      <c r="AV690" s="44">
        <v>100</v>
      </c>
      <c r="AW690" s="42">
        <v>1</v>
      </c>
      <c r="AX690" s="36" t="s">
        <v>1079</v>
      </c>
      <c r="AY690" s="42">
        <v>95.62</v>
      </c>
      <c r="AZ690" s="43">
        <v>95.62</v>
      </c>
      <c r="BA690" s="38"/>
      <c r="BB690" s="36"/>
      <c r="BC690" s="36"/>
    </row>
    <row r="691" spans="1:55" ht="15" customHeight="1">
      <c r="A691" s="38">
        <v>120483</v>
      </c>
      <c r="B691" s="37" t="s">
        <v>1073</v>
      </c>
      <c r="C691" s="39">
        <v>45327</v>
      </c>
      <c r="D691" s="39">
        <v>45334.422604166699</v>
      </c>
      <c r="E691" s="36" t="s">
        <v>5896</v>
      </c>
      <c r="F691" s="38">
        <v>18607</v>
      </c>
      <c r="G691" s="36" t="s">
        <v>5898</v>
      </c>
      <c r="H691" s="40">
        <v>1</v>
      </c>
      <c r="I691" s="36"/>
      <c r="J691" s="40">
        <v>2575.38</v>
      </c>
      <c r="K691" s="41">
        <v>2575.38</v>
      </c>
      <c r="L691" s="41">
        <v>0</v>
      </c>
      <c r="M691" s="41">
        <v>0</v>
      </c>
      <c r="N691" s="40">
        <v>1</v>
      </c>
      <c r="O691" s="36" t="s">
        <v>1079</v>
      </c>
      <c r="P691" s="40">
        <v>1</v>
      </c>
      <c r="Q691" s="41">
        <v>2575.38</v>
      </c>
      <c r="R691" s="42">
        <v>0</v>
      </c>
      <c r="S691" s="43">
        <v>0</v>
      </c>
      <c r="T691" s="40"/>
      <c r="U691" s="38">
        <v>549</v>
      </c>
      <c r="V691" s="36" t="s">
        <v>1069</v>
      </c>
      <c r="W691" s="36" t="s">
        <v>1124</v>
      </c>
      <c r="X691" s="36" t="s">
        <v>1068</v>
      </c>
      <c r="Y691" s="38">
        <v>323</v>
      </c>
      <c r="Z691" s="36" t="s">
        <v>1084</v>
      </c>
      <c r="AA691" s="38">
        <v>21</v>
      </c>
      <c r="AB691" s="36" t="s">
        <v>1108</v>
      </c>
      <c r="AC691" s="38">
        <v>57</v>
      </c>
      <c r="AD691" s="36" t="s">
        <v>1065</v>
      </c>
      <c r="AE691" s="36" t="s">
        <v>5897</v>
      </c>
      <c r="AF691" s="36" t="s">
        <v>1064</v>
      </c>
      <c r="AG691" s="38">
        <v>49804</v>
      </c>
      <c r="AH691" s="38">
        <v>11824</v>
      </c>
      <c r="AI691" s="36" t="s">
        <v>913</v>
      </c>
      <c r="AJ691" s="38"/>
      <c r="AK691" s="36"/>
      <c r="AL691" s="36" t="s">
        <v>5896</v>
      </c>
      <c r="AM691" s="36" t="s">
        <v>5895</v>
      </c>
      <c r="AN691" s="38">
        <v>52</v>
      </c>
      <c r="AO691" s="36" t="s">
        <v>1062</v>
      </c>
      <c r="AP691" s="36" t="s">
        <v>3509</v>
      </c>
      <c r="AQ691" s="36" t="s">
        <v>3508</v>
      </c>
      <c r="AR691" s="36" t="s">
        <v>1075</v>
      </c>
      <c r="AS691" s="38">
        <v>18607</v>
      </c>
      <c r="AT691" s="36" t="s">
        <v>5894</v>
      </c>
      <c r="AU691" s="42">
        <v>1</v>
      </c>
      <c r="AV691" s="44">
        <v>100</v>
      </c>
      <c r="AW691" s="42">
        <v>1</v>
      </c>
      <c r="AX691" s="36" t="s">
        <v>1079</v>
      </c>
      <c r="AY691" s="42">
        <v>2575.38</v>
      </c>
      <c r="AZ691" s="43">
        <v>2575.38</v>
      </c>
      <c r="BA691" s="38"/>
      <c r="BB691" s="36"/>
      <c r="BC691" s="36"/>
    </row>
    <row r="692" spans="1:55" ht="15" customHeight="1">
      <c r="A692" s="38">
        <v>120477</v>
      </c>
      <c r="B692" s="37" t="s">
        <v>1073</v>
      </c>
      <c r="C692" s="39">
        <v>45331</v>
      </c>
      <c r="D692" s="39">
        <v>45334.418136574102</v>
      </c>
      <c r="E692" s="36" t="s">
        <v>507</v>
      </c>
      <c r="F692" s="38">
        <v>12981</v>
      </c>
      <c r="G692" s="36" t="s">
        <v>4557</v>
      </c>
      <c r="H692" s="40">
        <v>1</v>
      </c>
      <c r="I692" s="36"/>
      <c r="J692" s="40">
        <v>960</v>
      </c>
      <c r="K692" s="41">
        <v>960</v>
      </c>
      <c r="L692" s="41">
        <v>0</v>
      </c>
      <c r="M692" s="41">
        <v>0</v>
      </c>
      <c r="N692" s="40">
        <v>1</v>
      </c>
      <c r="O692" s="36" t="s">
        <v>1079</v>
      </c>
      <c r="P692" s="40">
        <v>1</v>
      </c>
      <c r="Q692" s="41">
        <v>960</v>
      </c>
      <c r="R692" s="42">
        <v>0</v>
      </c>
      <c r="S692" s="43">
        <v>0</v>
      </c>
      <c r="T692" s="40"/>
      <c r="U692" s="38">
        <v>549</v>
      </c>
      <c r="V692" s="36" t="s">
        <v>1069</v>
      </c>
      <c r="W692" s="36" t="s">
        <v>901</v>
      </c>
      <c r="X692" s="36" t="s">
        <v>1068</v>
      </c>
      <c r="Y692" s="38">
        <v>446</v>
      </c>
      <c r="Z692" s="36" t="s">
        <v>1443</v>
      </c>
      <c r="AA692" s="38">
        <v>21</v>
      </c>
      <c r="AB692" s="36" t="s">
        <v>1108</v>
      </c>
      <c r="AC692" s="38">
        <v>57</v>
      </c>
      <c r="AD692" s="36" t="s">
        <v>1065</v>
      </c>
      <c r="AE692" s="36" t="s">
        <v>5893</v>
      </c>
      <c r="AF692" s="36" t="s">
        <v>1064</v>
      </c>
      <c r="AG692" s="38">
        <v>49803</v>
      </c>
      <c r="AH692" s="38">
        <v>6804</v>
      </c>
      <c r="AI692" s="36" t="s">
        <v>3782</v>
      </c>
      <c r="AJ692" s="38"/>
      <c r="AK692" s="36"/>
      <c r="AL692" s="36" t="s">
        <v>4077</v>
      </c>
      <c r="AM692" s="36" t="s">
        <v>5892</v>
      </c>
      <c r="AN692" s="38">
        <v>52</v>
      </c>
      <c r="AO692" s="36" t="s">
        <v>1062</v>
      </c>
      <c r="AP692" s="36" t="s">
        <v>1707</v>
      </c>
      <c r="AQ692" s="36" t="s">
        <v>1706</v>
      </c>
      <c r="AR692" s="36" t="s">
        <v>1075</v>
      </c>
      <c r="AS692" s="38">
        <v>12981</v>
      </c>
      <c r="AT692" s="36" t="s">
        <v>4557</v>
      </c>
      <c r="AU692" s="42">
        <v>1</v>
      </c>
      <c r="AV692" s="44">
        <v>100</v>
      </c>
      <c r="AW692" s="42">
        <v>1</v>
      </c>
      <c r="AX692" s="36" t="s">
        <v>1079</v>
      </c>
      <c r="AY692" s="42">
        <v>960</v>
      </c>
      <c r="AZ692" s="43">
        <v>960</v>
      </c>
      <c r="BA692" s="38"/>
      <c r="BB692" s="36"/>
      <c r="BC692" s="36"/>
    </row>
    <row r="693" spans="1:55" ht="15" customHeight="1">
      <c r="A693" s="38">
        <v>120476</v>
      </c>
      <c r="B693" s="37" t="s">
        <v>1073</v>
      </c>
      <c r="C693" s="39">
        <v>45331</v>
      </c>
      <c r="D693" s="39">
        <v>45334.415266203701</v>
      </c>
      <c r="E693" s="36" t="s">
        <v>1000</v>
      </c>
      <c r="F693" s="38">
        <v>12981</v>
      </c>
      <c r="G693" s="36" t="s">
        <v>4557</v>
      </c>
      <c r="H693" s="40">
        <v>1</v>
      </c>
      <c r="I693" s="36"/>
      <c r="J693" s="40">
        <v>1560</v>
      </c>
      <c r="K693" s="41">
        <v>1560</v>
      </c>
      <c r="L693" s="41">
        <v>0</v>
      </c>
      <c r="M693" s="41">
        <v>0</v>
      </c>
      <c r="N693" s="40">
        <v>1</v>
      </c>
      <c r="O693" s="36" t="s">
        <v>1079</v>
      </c>
      <c r="P693" s="40">
        <v>1</v>
      </c>
      <c r="Q693" s="41">
        <v>1560</v>
      </c>
      <c r="R693" s="42">
        <v>0</v>
      </c>
      <c r="S693" s="43">
        <v>0</v>
      </c>
      <c r="T693" s="40"/>
      <c r="U693" s="38">
        <v>549</v>
      </c>
      <c r="V693" s="36" t="s">
        <v>1069</v>
      </c>
      <c r="W693" s="36" t="s">
        <v>901</v>
      </c>
      <c r="X693" s="36" t="s">
        <v>1068</v>
      </c>
      <c r="Y693" s="38">
        <v>446</v>
      </c>
      <c r="Z693" s="36" t="s">
        <v>1443</v>
      </c>
      <c r="AA693" s="38">
        <v>21</v>
      </c>
      <c r="AB693" s="36" t="s">
        <v>1108</v>
      </c>
      <c r="AC693" s="38">
        <v>57</v>
      </c>
      <c r="AD693" s="36" t="s">
        <v>1065</v>
      </c>
      <c r="AE693" s="36" t="s">
        <v>5891</v>
      </c>
      <c r="AF693" s="36" t="s">
        <v>1064</v>
      </c>
      <c r="AG693" s="38">
        <v>49802</v>
      </c>
      <c r="AH693" s="38">
        <v>6804</v>
      </c>
      <c r="AI693" s="36" t="s">
        <v>3782</v>
      </c>
      <c r="AJ693" s="38"/>
      <c r="AK693" s="36"/>
      <c r="AL693" s="36" t="s">
        <v>5890</v>
      </c>
      <c r="AM693" s="36" t="s">
        <v>5889</v>
      </c>
      <c r="AN693" s="38">
        <v>52</v>
      </c>
      <c r="AO693" s="36" t="s">
        <v>1062</v>
      </c>
      <c r="AP693" s="36" t="s">
        <v>1707</v>
      </c>
      <c r="AQ693" s="36" t="s">
        <v>1706</v>
      </c>
      <c r="AR693" s="36" t="s">
        <v>1075</v>
      </c>
      <c r="AS693" s="38">
        <v>12981</v>
      </c>
      <c r="AT693" s="36" t="s">
        <v>4557</v>
      </c>
      <c r="AU693" s="42">
        <v>1</v>
      </c>
      <c r="AV693" s="44">
        <v>100</v>
      </c>
      <c r="AW693" s="42">
        <v>1</v>
      </c>
      <c r="AX693" s="36" t="s">
        <v>1079</v>
      </c>
      <c r="AY693" s="42">
        <v>1560</v>
      </c>
      <c r="AZ693" s="43">
        <v>1560</v>
      </c>
      <c r="BA693" s="38"/>
      <c r="BB693" s="36"/>
      <c r="BC693" s="36"/>
    </row>
    <row r="694" spans="1:55" ht="15" customHeight="1">
      <c r="A694" s="38">
        <v>120235</v>
      </c>
      <c r="B694" s="37" t="s">
        <v>1073</v>
      </c>
      <c r="C694" s="39">
        <v>45330</v>
      </c>
      <c r="D694" s="39">
        <v>45331.625277777799</v>
      </c>
      <c r="E694" s="36" t="s">
        <v>5621</v>
      </c>
      <c r="F694" s="38">
        <v>16989</v>
      </c>
      <c r="G694" s="36" t="s">
        <v>4219</v>
      </c>
      <c r="H694" s="40">
        <v>10</v>
      </c>
      <c r="I694" s="36"/>
      <c r="J694" s="40">
        <v>18</v>
      </c>
      <c r="K694" s="41">
        <v>180</v>
      </c>
      <c r="L694" s="41">
        <v>0</v>
      </c>
      <c r="M694" s="41">
        <v>0</v>
      </c>
      <c r="N694" s="40">
        <v>10</v>
      </c>
      <c r="O694" s="36" t="s">
        <v>1124</v>
      </c>
      <c r="P694" s="40">
        <v>10</v>
      </c>
      <c r="Q694" s="41">
        <v>180</v>
      </c>
      <c r="R694" s="42">
        <v>0</v>
      </c>
      <c r="S694" s="43">
        <v>0</v>
      </c>
      <c r="T694" s="40"/>
      <c r="U694" s="38">
        <v>549</v>
      </c>
      <c r="V694" s="36" t="s">
        <v>1069</v>
      </c>
      <c r="W694" s="36" t="s">
        <v>901</v>
      </c>
      <c r="X694" s="36" t="s">
        <v>1068</v>
      </c>
      <c r="Y694" s="38">
        <v>332</v>
      </c>
      <c r="Z694" s="36" t="s">
        <v>1133</v>
      </c>
      <c r="AA694" s="38">
        <v>21</v>
      </c>
      <c r="AB694" s="36" t="s">
        <v>1108</v>
      </c>
      <c r="AC694" s="38">
        <v>57</v>
      </c>
      <c r="AD694" s="36" t="s">
        <v>1065</v>
      </c>
      <c r="AE694" s="36"/>
      <c r="AF694" s="36" t="s">
        <v>1064</v>
      </c>
      <c r="AG694" s="38">
        <v>49769</v>
      </c>
      <c r="AH694" s="38">
        <v>6665</v>
      </c>
      <c r="AI694" s="36" t="s">
        <v>1531</v>
      </c>
      <c r="AJ694" s="38"/>
      <c r="AK694" s="36"/>
      <c r="AL694" s="36" t="s">
        <v>5888</v>
      </c>
      <c r="AM694" s="36" t="s">
        <v>5887</v>
      </c>
      <c r="AN694" s="38">
        <v>52</v>
      </c>
      <c r="AO694" s="36" t="s">
        <v>1062</v>
      </c>
      <c r="AP694" s="36" t="s">
        <v>1116</v>
      </c>
      <c r="AQ694" s="36" t="s">
        <v>1060</v>
      </c>
      <c r="AR694" s="36" t="s">
        <v>1075</v>
      </c>
      <c r="AS694" s="38">
        <v>16989</v>
      </c>
      <c r="AT694" s="36" t="s">
        <v>4219</v>
      </c>
      <c r="AU694" s="42">
        <v>10</v>
      </c>
      <c r="AV694" s="44">
        <v>100</v>
      </c>
      <c r="AW694" s="42">
        <v>10</v>
      </c>
      <c r="AX694" s="36" t="s">
        <v>1124</v>
      </c>
      <c r="AY694" s="42">
        <v>18</v>
      </c>
      <c r="AZ694" s="43">
        <v>180</v>
      </c>
      <c r="BA694" s="38"/>
      <c r="BB694" s="36"/>
      <c r="BC694" s="36"/>
    </row>
    <row r="695" spans="1:55" ht="15" customHeight="1">
      <c r="A695" s="38">
        <v>120234</v>
      </c>
      <c r="B695" s="37" t="s">
        <v>1073</v>
      </c>
      <c r="C695" s="39">
        <v>45330</v>
      </c>
      <c r="D695" s="39">
        <v>45331.6252662037</v>
      </c>
      <c r="E695" s="36" t="s">
        <v>5621</v>
      </c>
      <c r="F695" s="38">
        <v>15658</v>
      </c>
      <c r="G695" s="36" t="s">
        <v>2825</v>
      </c>
      <c r="H695" s="40">
        <v>35</v>
      </c>
      <c r="I695" s="36"/>
      <c r="J695" s="40">
        <v>18</v>
      </c>
      <c r="K695" s="41">
        <v>630</v>
      </c>
      <c r="L695" s="41">
        <v>0</v>
      </c>
      <c r="M695" s="41">
        <v>0</v>
      </c>
      <c r="N695" s="40">
        <v>35</v>
      </c>
      <c r="O695" s="36" t="s">
        <v>1124</v>
      </c>
      <c r="P695" s="40">
        <v>35</v>
      </c>
      <c r="Q695" s="41">
        <v>630</v>
      </c>
      <c r="R695" s="42">
        <v>0</v>
      </c>
      <c r="S695" s="43">
        <v>0</v>
      </c>
      <c r="T695" s="40"/>
      <c r="U695" s="38">
        <v>549</v>
      </c>
      <c r="V695" s="36" t="s">
        <v>1069</v>
      </c>
      <c r="W695" s="36" t="s">
        <v>901</v>
      </c>
      <c r="X695" s="36" t="s">
        <v>1068</v>
      </c>
      <c r="Y695" s="38">
        <v>336</v>
      </c>
      <c r="Z695" s="36" t="s">
        <v>2647</v>
      </c>
      <c r="AA695" s="38">
        <v>21</v>
      </c>
      <c r="AB695" s="36" t="s">
        <v>1108</v>
      </c>
      <c r="AC695" s="38">
        <v>57</v>
      </c>
      <c r="AD695" s="36" t="s">
        <v>1065</v>
      </c>
      <c r="AE695" s="36"/>
      <c r="AF695" s="36" t="s">
        <v>1064</v>
      </c>
      <c r="AG695" s="38">
        <v>49769</v>
      </c>
      <c r="AH695" s="38">
        <v>6665</v>
      </c>
      <c r="AI695" s="36" t="s">
        <v>1531</v>
      </c>
      <c r="AJ695" s="38"/>
      <c r="AK695" s="36"/>
      <c r="AL695" s="36" t="s">
        <v>5888</v>
      </c>
      <c r="AM695" s="36" t="s">
        <v>5887</v>
      </c>
      <c r="AN695" s="38">
        <v>52</v>
      </c>
      <c r="AO695" s="36" t="s">
        <v>1062</v>
      </c>
      <c r="AP695" s="36" t="s">
        <v>1116</v>
      </c>
      <c r="AQ695" s="36" t="s">
        <v>1060</v>
      </c>
      <c r="AR695" s="36" t="s">
        <v>1075</v>
      </c>
      <c r="AS695" s="38">
        <v>15658</v>
      </c>
      <c r="AT695" s="36" t="s">
        <v>2825</v>
      </c>
      <c r="AU695" s="42">
        <v>35</v>
      </c>
      <c r="AV695" s="44">
        <v>100</v>
      </c>
      <c r="AW695" s="42">
        <v>35</v>
      </c>
      <c r="AX695" s="36" t="s">
        <v>1124</v>
      </c>
      <c r="AY695" s="42">
        <v>18</v>
      </c>
      <c r="AZ695" s="43">
        <v>630</v>
      </c>
      <c r="BA695" s="38"/>
      <c r="BB695" s="36"/>
      <c r="BC695" s="36"/>
    </row>
    <row r="696" spans="1:55" ht="15" customHeight="1">
      <c r="A696" s="38">
        <v>120233</v>
      </c>
      <c r="B696" s="37" t="s">
        <v>1073</v>
      </c>
      <c r="C696" s="39">
        <v>45330</v>
      </c>
      <c r="D696" s="39">
        <v>45331.6252662037</v>
      </c>
      <c r="E696" s="36" t="s">
        <v>5621</v>
      </c>
      <c r="F696" s="38">
        <v>3154</v>
      </c>
      <c r="G696" s="36" t="s">
        <v>2822</v>
      </c>
      <c r="H696" s="40">
        <v>33</v>
      </c>
      <c r="I696" s="36"/>
      <c r="J696" s="40">
        <v>2</v>
      </c>
      <c r="K696" s="41">
        <v>66</v>
      </c>
      <c r="L696" s="41">
        <v>0</v>
      </c>
      <c r="M696" s="41">
        <v>0</v>
      </c>
      <c r="N696" s="40">
        <v>33</v>
      </c>
      <c r="O696" s="36" t="s">
        <v>1136</v>
      </c>
      <c r="P696" s="40">
        <v>33</v>
      </c>
      <c r="Q696" s="41">
        <v>66</v>
      </c>
      <c r="R696" s="42">
        <v>0</v>
      </c>
      <c r="S696" s="43">
        <v>0</v>
      </c>
      <c r="T696" s="40"/>
      <c r="U696" s="38">
        <v>549</v>
      </c>
      <c r="V696" s="36" t="s">
        <v>1069</v>
      </c>
      <c r="W696" s="36" t="s">
        <v>901</v>
      </c>
      <c r="X696" s="36" t="s">
        <v>1068</v>
      </c>
      <c r="Y696" s="38">
        <v>336</v>
      </c>
      <c r="Z696" s="36" t="s">
        <v>2647</v>
      </c>
      <c r="AA696" s="38">
        <v>21</v>
      </c>
      <c r="AB696" s="36" t="s">
        <v>1108</v>
      </c>
      <c r="AC696" s="38">
        <v>57</v>
      </c>
      <c r="AD696" s="36" t="s">
        <v>1065</v>
      </c>
      <c r="AE696" s="36"/>
      <c r="AF696" s="36" t="s">
        <v>1064</v>
      </c>
      <c r="AG696" s="38">
        <v>49769</v>
      </c>
      <c r="AH696" s="38">
        <v>6665</v>
      </c>
      <c r="AI696" s="36" t="s">
        <v>1531</v>
      </c>
      <c r="AJ696" s="38"/>
      <c r="AK696" s="36"/>
      <c r="AL696" s="36" t="s">
        <v>5888</v>
      </c>
      <c r="AM696" s="36" t="s">
        <v>5887</v>
      </c>
      <c r="AN696" s="38">
        <v>52</v>
      </c>
      <c r="AO696" s="36" t="s">
        <v>1062</v>
      </c>
      <c r="AP696" s="36" t="s">
        <v>1116</v>
      </c>
      <c r="AQ696" s="36" t="s">
        <v>1060</v>
      </c>
      <c r="AR696" s="36" t="s">
        <v>1075</v>
      </c>
      <c r="AS696" s="38">
        <v>3154</v>
      </c>
      <c r="AT696" s="36" t="s">
        <v>2822</v>
      </c>
      <c r="AU696" s="42">
        <v>33</v>
      </c>
      <c r="AV696" s="44">
        <v>100</v>
      </c>
      <c r="AW696" s="42">
        <v>33</v>
      </c>
      <c r="AX696" s="36" t="s">
        <v>1136</v>
      </c>
      <c r="AY696" s="42">
        <v>2</v>
      </c>
      <c r="AZ696" s="43">
        <v>66</v>
      </c>
      <c r="BA696" s="38"/>
      <c r="BB696" s="36"/>
      <c r="BC696" s="36"/>
    </row>
    <row r="697" spans="1:55" ht="15" customHeight="1">
      <c r="A697" s="38">
        <v>120232</v>
      </c>
      <c r="B697" s="37" t="s">
        <v>1073</v>
      </c>
      <c r="C697" s="39">
        <v>45330</v>
      </c>
      <c r="D697" s="39">
        <v>45331.625254629602</v>
      </c>
      <c r="E697" s="36" t="s">
        <v>5621</v>
      </c>
      <c r="F697" s="38">
        <v>3057</v>
      </c>
      <c r="G697" s="36" t="s">
        <v>1140</v>
      </c>
      <c r="H697" s="40">
        <v>3</v>
      </c>
      <c r="I697" s="36"/>
      <c r="J697" s="40">
        <v>40</v>
      </c>
      <c r="K697" s="41">
        <v>120</v>
      </c>
      <c r="L697" s="41">
        <v>0</v>
      </c>
      <c r="M697" s="41">
        <v>0</v>
      </c>
      <c r="N697" s="40">
        <v>3</v>
      </c>
      <c r="O697" s="36" t="s">
        <v>1124</v>
      </c>
      <c r="P697" s="40">
        <v>3</v>
      </c>
      <c r="Q697" s="41">
        <v>120</v>
      </c>
      <c r="R697" s="42">
        <v>0</v>
      </c>
      <c r="S697" s="43">
        <v>0</v>
      </c>
      <c r="T697" s="40"/>
      <c r="U697" s="38">
        <v>549</v>
      </c>
      <c r="V697" s="36" t="s">
        <v>1069</v>
      </c>
      <c r="W697" s="36" t="s">
        <v>901</v>
      </c>
      <c r="X697" s="36" t="s">
        <v>1068</v>
      </c>
      <c r="Y697" s="38">
        <v>332</v>
      </c>
      <c r="Z697" s="36" t="s">
        <v>1133</v>
      </c>
      <c r="AA697" s="38">
        <v>21</v>
      </c>
      <c r="AB697" s="36" t="s">
        <v>1108</v>
      </c>
      <c r="AC697" s="38">
        <v>57</v>
      </c>
      <c r="AD697" s="36" t="s">
        <v>1065</v>
      </c>
      <c r="AE697" s="36"/>
      <c r="AF697" s="36" t="s">
        <v>1064</v>
      </c>
      <c r="AG697" s="38">
        <v>49769</v>
      </c>
      <c r="AH697" s="38">
        <v>6665</v>
      </c>
      <c r="AI697" s="36" t="s">
        <v>1531</v>
      </c>
      <c r="AJ697" s="38"/>
      <c r="AK697" s="36"/>
      <c r="AL697" s="36" t="s">
        <v>5888</v>
      </c>
      <c r="AM697" s="36" t="s">
        <v>5887</v>
      </c>
      <c r="AN697" s="38">
        <v>52</v>
      </c>
      <c r="AO697" s="36" t="s">
        <v>1062</v>
      </c>
      <c r="AP697" s="36" t="s">
        <v>1116</v>
      </c>
      <c r="AQ697" s="36" t="s">
        <v>1060</v>
      </c>
      <c r="AR697" s="36" t="s">
        <v>1075</v>
      </c>
      <c r="AS697" s="38">
        <v>3057</v>
      </c>
      <c r="AT697" s="36" t="s">
        <v>1140</v>
      </c>
      <c r="AU697" s="42">
        <v>3</v>
      </c>
      <c r="AV697" s="44">
        <v>100</v>
      </c>
      <c r="AW697" s="42">
        <v>3</v>
      </c>
      <c r="AX697" s="36" t="s">
        <v>1124</v>
      </c>
      <c r="AY697" s="42">
        <v>40</v>
      </c>
      <c r="AZ697" s="43">
        <v>120</v>
      </c>
      <c r="BA697" s="38"/>
      <c r="BB697" s="36"/>
      <c r="BC697" s="36"/>
    </row>
    <row r="698" spans="1:55" ht="15" customHeight="1">
      <c r="A698" s="38">
        <v>120231</v>
      </c>
      <c r="B698" s="37" t="s">
        <v>1073</v>
      </c>
      <c r="C698" s="39">
        <v>45330</v>
      </c>
      <c r="D698" s="39">
        <v>45331.625243055598</v>
      </c>
      <c r="E698" s="36" t="s">
        <v>5621</v>
      </c>
      <c r="F698" s="38">
        <v>3051</v>
      </c>
      <c r="G698" s="36" t="s">
        <v>1137</v>
      </c>
      <c r="H698" s="40">
        <v>33</v>
      </c>
      <c r="I698" s="36"/>
      <c r="J698" s="40">
        <v>65.900000000000006</v>
      </c>
      <c r="K698" s="41">
        <v>2174.6999999999998</v>
      </c>
      <c r="L698" s="41">
        <v>0</v>
      </c>
      <c r="M698" s="41">
        <v>0</v>
      </c>
      <c r="N698" s="40">
        <v>33</v>
      </c>
      <c r="O698" s="36" t="s">
        <v>1136</v>
      </c>
      <c r="P698" s="40">
        <v>33</v>
      </c>
      <c r="Q698" s="41">
        <v>2174.6999999999998</v>
      </c>
      <c r="R698" s="42">
        <v>0</v>
      </c>
      <c r="S698" s="43">
        <v>0</v>
      </c>
      <c r="T698" s="40"/>
      <c r="U698" s="38">
        <v>549</v>
      </c>
      <c r="V698" s="36" t="s">
        <v>1069</v>
      </c>
      <c r="W698" s="36" t="s">
        <v>901</v>
      </c>
      <c r="X698" s="36" t="s">
        <v>1068</v>
      </c>
      <c r="Y698" s="38">
        <v>332</v>
      </c>
      <c r="Z698" s="36" t="s">
        <v>1133</v>
      </c>
      <c r="AA698" s="38">
        <v>21</v>
      </c>
      <c r="AB698" s="36" t="s">
        <v>1108</v>
      </c>
      <c r="AC698" s="38">
        <v>57</v>
      </c>
      <c r="AD698" s="36" t="s">
        <v>1065</v>
      </c>
      <c r="AE698" s="36"/>
      <c r="AF698" s="36" t="s">
        <v>1064</v>
      </c>
      <c r="AG698" s="38">
        <v>49769</v>
      </c>
      <c r="AH698" s="38">
        <v>6665</v>
      </c>
      <c r="AI698" s="36" t="s">
        <v>1531</v>
      </c>
      <c r="AJ698" s="38"/>
      <c r="AK698" s="36"/>
      <c r="AL698" s="36" t="s">
        <v>5888</v>
      </c>
      <c r="AM698" s="36" t="s">
        <v>5887</v>
      </c>
      <c r="AN698" s="38">
        <v>52</v>
      </c>
      <c r="AO698" s="36" t="s">
        <v>1062</v>
      </c>
      <c r="AP698" s="36" t="s">
        <v>1116</v>
      </c>
      <c r="AQ698" s="36" t="s">
        <v>1060</v>
      </c>
      <c r="AR698" s="36" t="s">
        <v>1075</v>
      </c>
      <c r="AS698" s="38">
        <v>3051</v>
      </c>
      <c r="AT698" s="36" t="s">
        <v>1137</v>
      </c>
      <c r="AU698" s="42">
        <v>33</v>
      </c>
      <c r="AV698" s="44">
        <v>100</v>
      </c>
      <c r="AW698" s="42">
        <v>33</v>
      </c>
      <c r="AX698" s="36" t="s">
        <v>1136</v>
      </c>
      <c r="AY698" s="42">
        <v>65.900000000000006</v>
      </c>
      <c r="AZ698" s="43">
        <v>2174.6999999999998</v>
      </c>
      <c r="BA698" s="38"/>
      <c r="BB698" s="36"/>
      <c r="BC698" s="36"/>
    </row>
    <row r="699" spans="1:55" ht="15" customHeight="1">
      <c r="A699" s="38">
        <v>119858</v>
      </c>
      <c r="B699" s="37" t="s">
        <v>1073</v>
      </c>
      <c r="C699" s="39">
        <v>45329</v>
      </c>
      <c r="D699" s="39">
        <v>45330.564247685201</v>
      </c>
      <c r="E699" s="36" t="s">
        <v>5885</v>
      </c>
      <c r="F699" s="38">
        <v>14455</v>
      </c>
      <c r="G699" s="36" t="s">
        <v>5394</v>
      </c>
      <c r="H699" s="40">
        <v>15</v>
      </c>
      <c r="I699" s="36"/>
      <c r="J699" s="40">
        <v>7.84</v>
      </c>
      <c r="K699" s="41">
        <v>117.6</v>
      </c>
      <c r="L699" s="41">
        <v>0</v>
      </c>
      <c r="M699" s="41">
        <v>0</v>
      </c>
      <c r="N699" s="40">
        <v>15</v>
      </c>
      <c r="O699" s="36" t="s">
        <v>1159</v>
      </c>
      <c r="P699" s="40">
        <v>15</v>
      </c>
      <c r="Q699" s="41">
        <v>117.6</v>
      </c>
      <c r="R699" s="42">
        <v>0</v>
      </c>
      <c r="S699" s="43">
        <v>0</v>
      </c>
      <c r="T699" s="40"/>
      <c r="U699" s="38">
        <v>549</v>
      </c>
      <c r="V699" s="36" t="s">
        <v>1069</v>
      </c>
      <c r="W699" s="36" t="s">
        <v>901</v>
      </c>
      <c r="X699" s="36" t="s">
        <v>1068</v>
      </c>
      <c r="Y699" s="38">
        <v>307</v>
      </c>
      <c r="Z699" s="36" t="s">
        <v>1158</v>
      </c>
      <c r="AA699" s="38">
        <v>21</v>
      </c>
      <c r="AB699" s="36" t="s">
        <v>1108</v>
      </c>
      <c r="AC699" s="38">
        <v>57</v>
      </c>
      <c r="AD699" s="36" t="s">
        <v>1065</v>
      </c>
      <c r="AE699" s="36" t="s">
        <v>5886</v>
      </c>
      <c r="AF699" s="36" t="s">
        <v>1064</v>
      </c>
      <c r="AG699" s="38">
        <v>49719</v>
      </c>
      <c r="AH699" s="38">
        <v>7826</v>
      </c>
      <c r="AI699" s="36" t="s">
        <v>2289</v>
      </c>
      <c r="AJ699" s="38"/>
      <c r="AK699" s="36"/>
      <c r="AL699" s="36" t="s">
        <v>5883</v>
      </c>
      <c r="AM699" s="36" t="s">
        <v>5882</v>
      </c>
      <c r="AN699" s="38">
        <v>52</v>
      </c>
      <c r="AO699" s="36" t="s">
        <v>1062</v>
      </c>
      <c r="AP699" s="36" t="s">
        <v>1262</v>
      </c>
      <c r="AQ699" s="36" t="s">
        <v>1261</v>
      </c>
      <c r="AR699" s="36" t="s">
        <v>1260</v>
      </c>
      <c r="AS699" s="38">
        <v>14455</v>
      </c>
      <c r="AT699" s="36" t="s">
        <v>5394</v>
      </c>
      <c r="AU699" s="42">
        <v>15</v>
      </c>
      <c r="AV699" s="44">
        <v>100</v>
      </c>
      <c r="AW699" s="42">
        <v>15</v>
      </c>
      <c r="AX699" s="36" t="s">
        <v>1159</v>
      </c>
      <c r="AY699" s="42">
        <v>7.84</v>
      </c>
      <c r="AZ699" s="43">
        <v>117.6</v>
      </c>
      <c r="BA699" s="38"/>
      <c r="BB699" s="36"/>
      <c r="BC699" s="36"/>
    </row>
    <row r="700" spans="1:55" ht="15" customHeight="1">
      <c r="A700" s="38">
        <v>119857</v>
      </c>
      <c r="B700" s="37" t="s">
        <v>1073</v>
      </c>
      <c r="C700" s="39">
        <v>45329</v>
      </c>
      <c r="D700" s="39">
        <v>45330.564236111102</v>
      </c>
      <c r="E700" s="36" t="s">
        <v>5885</v>
      </c>
      <c r="F700" s="38">
        <v>123</v>
      </c>
      <c r="G700" s="36" t="s">
        <v>1381</v>
      </c>
      <c r="H700" s="40">
        <v>150</v>
      </c>
      <c r="I700" s="36"/>
      <c r="J700" s="40">
        <v>0.59799999999999998</v>
      </c>
      <c r="K700" s="41">
        <v>89.7</v>
      </c>
      <c r="L700" s="41">
        <v>0</v>
      </c>
      <c r="M700" s="41">
        <v>0</v>
      </c>
      <c r="N700" s="40">
        <v>150</v>
      </c>
      <c r="O700" s="36" t="s">
        <v>1159</v>
      </c>
      <c r="P700" s="40">
        <v>150</v>
      </c>
      <c r="Q700" s="41">
        <v>89.7</v>
      </c>
      <c r="R700" s="42">
        <v>0</v>
      </c>
      <c r="S700" s="43">
        <v>0</v>
      </c>
      <c r="T700" s="40"/>
      <c r="U700" s="38">
        <v>549</v>
      </c>
      <c r="V700" s="36" t="s">
        <v>1069</v>
      </c>
      <c r="W700" s="36" t="s">
        <v>901</v>
      </c>
      <c r="X700" s="36" t="s">
        <v>1068</v>
      </c>
      <c r="Y700" s="38">
        <v>307</v>
      </c>
      <c r="Z700" s="36" t="s">
        <v>1158</v>
      </c>
      <c r="AA700" s="38">
        <v>21</v>
      </c>
      <c r="AB700" s="36" t="s">
        <v>1108</v>
      </c>
      <c r="AC700" s="38">
        <v>57</v>
      </c>
      <c r="AD700" s="36" t="s">
        <v>1065</v>
      </c>
      <c r="AE700" s="36" t="s">
        <v>5884</v>
      </c>
      <c r="AF700" s="36" t="s">
        <v>1064</v>
      </c>
      <c r="AG700" s="38">
        <v>49719</v>
      </c>
      <c r="AH700" s="38">
        <v>7826</v>
      </c>
      <c r="AI700" s="36" t="s">
        <v>2289</v>
      </c>
      <c r="AJ700" s="38"/>
      <c r="AK700" s="36"/>
      <c r="AL700" s="36" t="s">
        <v>5883</v>
      </c>
      <c r="AM700" s="36" t="s">
        <v>5882</v>
      </c>
      <c r="AN700" s="38">
        <v>52</v>
      </c>
      <c r="AO700" s="36" t="s">
        <v>1062</v>
      </c>
      <c r="AP700" s="36" t="s">
        <v>1262</v>
      </c>
      <c r="AQ700" s="36" t="s">
        <v>1261</v>
      </c>
      <c r="AR700" s="36" t="s">
        <v>1260</v>
      </c>
      <c r="AS700" s="38">
        <v>123</v>
      </c>
      <c r="AT700" s="36" t="s">
        <v>1381</v>
      </c>
      <c r="AU700" s="42">
        <v>150</v>
      </c>
      <c r="AV700" s="44">
        <v>100</v>
      </c>
      <c r="AW700" s="42">
        <v>150</v>
      </c>
      <c r="AX700" s="36" t="s">
        <v>1159</v>
      </c>
      <c r="AY700" s="42">
        <v>0.59799999999999998</v>
      </c>
      <c r="AZ700" s="43">
        <v>89.7</v>
      </c>
      <c r="BA700" s="38"/>
      <c r="BB700" s="36"/>
      <c r="BC700" s="36"/>
    </row>
    <row r="701" spans="1:55" ht="15" customHeight="1">
      <c r="A701" s="38">
        <v>119779</v>
      </c>
      <c r="B701" s="37" t="s">
        <v>1073</v>
      </c>
      <c r="C701" s="39">
        <v>45329</v>
      </c>
      <c r="D701" s="39">
        <v>45329.730717592603</v>
      </c>
      <c r="E701" s="36" t="s">
        <v>5881</v>
      </c>
      <c r="F701" s="38">
        <v>14886</v>
      </c>
      <c r="G701" s="36" t="s">
        <v>5879</v>
      </c>
      <c r="H701" s="40">
        <v>1</v>
      </c>
      <c r="I701" s="36"/>
      <c r="J701" s="40">
        <v>1650</v>
      </c>
      <c r="K701" s="41">
        <v>1650</v>
      </c>
      <c r="L701" s="41">
        <v>0</v>
      </c>
      <c r="M701" s="41">
        <v>0</v>
      </c>
      <c r="N701" s="40">
        <v>1</v>
      </c>
      <c r="O701" s="36" t="s">
        <v>1079</v>
      </c>
      <c r="P701" s="40">
        <v>1</v>
      </c>
      <c r="Q701" s="41">
        <v>1650</v>
      </c>
      <c r="R701" s="42">
        <v>0</v>
      </c>
      <c r="S701" s="43">
        <v>0</v>
      </c>
      <c r="T701" s="40"/>
      <c r="U701" s="38">
        <v>549</v>
      </c>
      <c r="V701" s="36" t="s">
        <v>1069</v>
      </c>
      <c r="W701" s="36" t="s">
        <v>1124</v>
      </c>
      <c r="X701" s="36" t="s">
        <v>1068</v>
      </c>
      <c r="Y701" s="38">
        <v>440</v>
      </c>
      <c r="Z701" s="36" t="s">
        <v>3811</v>
      </c>
      <c r="AA701" s="38">
        <v>21</v>
      </c>
      <c r="AB701" s="36" t="s">
        <v>1108</v>
      </c>
      <c r="AC701" s="38">
        <v>57</v>
      </c>
      <c r="AD701" s="36" t="s">
        <v>1065</v>
      </c>
      <c r="AE701" s="36"/>
      <c r="AF701" s="36" t="s">
        <v>1064</v>
      </c>
      <c r="AG701" s="38">
        <v>49685</v>
      </c>
      <c r="AH701" s="38">
        <v>2198</v>
      </c>
      <c r="AI701" s="36" t="s">
        <v>5880</v>
      </c>
      <c r="AJ701" s="38"/>
      <c r="AK701" s="36"/>
      <c r="AL701" s="36"/>
      <c r="AM701" s="36"/>
      <c r="AN701" s="38">
        <v>52</v>
      </c>
      <c r="AO701" s="36" t="s">
        <v>1062</v>
      </c>
      <c r="AP701" s="36" t="s">
        <v>1841</v>
      </c>
      <c r="AQ701" s="36" t="s">
        <v>1706</v>
      </c>
      <c r="AR701" s="36" t="s">
        <v>1320</v>
      </c>
      <c r="AS701" s="38">
        <v>14886</v>
      </c>
      <c r="AT701" s="36" t="s">
        <v>5879</v>
      </c>
      <c r="AU701" s="42">
        <v>1</v>
      </c>
      <c r="AV701" s="44">
        <v>100</v>
      </c>
      <c r="AW701" s="42">
        <v>1</v>
      </c>
      <c r="AX701" s="36" t="s">
        <v>1079</v>
      </c>
      <c r="AY701" s="42">
        <v>1650</v>
      </c>
      <c r="AZ701" s="43">
        <v>1650</v>
      </c>
      <c r="BA701" s="38"/>
      <c r="BB701" s="36"/>
      <c r="BC701" s="36"/>
    </row>
    <row r="702" spans="1:55" ht="15" customHeight="1">
      <c r="A702" s="38">
        <v>119486</v>
      </c>
      <c r="B702" s="37" t="s">
        <v>1073</v>
      </c>
      <c r="C702" s="39">
        <v>45323</v>
      </c>
      <c r="D702" s="39">
        <v>45328.7093171296</v>
      </c>
      <c r="E702" s="36" t="s">
        <v>5876</v>
      </c>
      <c r="F702" s="38">
        <v>6181</v>
      </c>
      <c r="G702" s="36" t="s">
        <v>5877</v>
      </c>
      <c r="H702" s="40">
        <v>1</v>
      </c>
      <c r="I702" s="36"/>
      <c r="J702" s="40">
        <v>290.85000000000002</v>
      </c>
      <c r="K702" s="41">
        <v>290.85000000000002</v>
      </c>
      <c r="L702" s="41">
        <v>0</v>
      </c>
      <c r="M702" s="41">
        <v>0</v>
      </c>
      <c r="N702" s="40">
        <v>1</v>
      </c>
      <c r="O702" s="36" t="s">
        <v>1079</v>
      </c>
      <c r="P702" s="40">
        <v>1</v>
      </c>
      <c r="Q702" s="41">
        <v>290.85000000000002</v>
      </c>
      <c r="R702" s="42">
        <v>0</v>
      </c>
      <c r="S702" s="43">
        <v>0</v>
      </c>
      <c r="T702" s="40"/>
      <c r="U702" s="38">
        <v>549</v>
      </c>
      <c r="V702" s="36" t="s">
        <v>1069</v>
      </c>
      <c r="W702" s="36" t="s">
        <v>901</v>
      </c>
      <c r="X702" s="36" t="s">
        <v>1068</v>
      </c>
      <c r="Y702" s="38">
        <v>363</v>
      </c>
      <c r="Z702" s="36" t="s">
        <v>5878</v>
      </c>
      <c r="AA702" s="38">
        <v>21</v>
      </c>
      <c r="AB702" s="36" t="s">
        <v>1108</v>
      </c>
      <c r="AC702" s="38">
        <v>57</v>
      </c>
      <c r="AD702" s="36" t="s">
        <v>1065</v>
      </c>
      <c r="AE702" s="36"/>
      <c r="AF702" s="36" t="s">
        <v>1064</v>
      </c>
      <c r="AG702" s="38">
        <v>49643</v>
      </c>
      <c r="AH702" s="38">
        <v>6031</v>
      </c>
      <c r="AI702" s="36" t="s">
        <v>1350</v>
      </c>
      <c r="AJ702" s="38"/>
      <c r="AK702" s="36"/>
      <c r="AL702" s="36" t="s">
        <v>5875</v>
      </c>
      <c r="AM702" s="36" t="s">
        <v>5874</v>
      </c>
      <c r="AN702" s="38">
        <v>52</v>
      </c>
      <c r="AO702" s="36" t="s">
        <v>1062</v>
      </c>
      <c r="AP702" s="36" t="s">
        <v>1116</v>
      </c>
      <c r="AQ702" s="36" t="s">
        <v>1060</v>
      </c>
      <c r="AR702" s="36" t="s">
        <v>1075</v>
      </c>
      <c r="AS702" s="38">
        <v>6181</v>
      </c>
      <c r="AT702" s="36" t="s">
        <v>5877</v>
      </c>
      <c r="AU702" s="42">
        <v>1</v>
      </c>
      <c r="AV702" s="44">
        <v>100</v>
      </c>
      <c r="AW702" s="42">
        <v>1</v>
      </c>
      <c r="AX702" s="36" t="s">
        <v>1079</v>
      </c>
      <c r="AY702" s="42">
        <v>290.85000000000002</v>
      </c>
      <c r="AZ702" s="43">
        <v>290.85000000000002</v>
      </c>
      <c r="BA702" s="38"/>
      <c r="BB702" s="36"/>
      <c r="BC702" s="36"/>
    </row>
    <row r="703" spans="1:55" ht="15" customHeight="1">
      <c r="A703" s="38">
        <v>119485</v>
      </c>
      <c r="B703" s="37" t="s">
        <v>1073</v>
      </c>
      <c r="C703" s="39">
        <v>45323</v>
      </c>
      <c r="D703" s="39">
        <v>45328.7093171296</v>
      </c>
      <c r="E703" s="36" t="s">
        <v>5876</v>
      </c>
      <c r="F703" s="38">
        <v>3660</v>
      </c>
      <c r="G703" s="36" t="s">
        <v>1295</v>
      </c>
      <c r="H703" s="40">
        <v>1</v>
      </c>
      <c r="I703" s="36"/>
      <c r="J703" s="40">
        <v>6.86</v>
      </c>
      <c r="K703" s="41">
        <v>6.86</v>
      </c>
      <c r="L703" s="41">
        <v>0</v>
      </c>
      <c r="M703" s="41">
        <v>0</v>
      </c>
      <c r="N703" s="40">
        <v>1</v>
      </c>
      <c r="O703" s="36" t="s">
        <v>1079</v>
      </c>
      <c r="P703" s="40">
        <v>1</v>
      </c>
      <c r="Q703" s="41">
        <v>6.86</v>
      </c>
      <c r="R703" s="42">
        <v>0</v>
      </c>
      <c r="S703" s="43">
        <v>0</v>
      </c>
      <c r="T703" s="40"/>
      <c r="U703" s="38">
        <v>549</v>
      </c>
      <c r="V703" s="36" t="s">
        <v>1069</v>
      </c>
      <c r="W703" s="36" t="s">
        <v>901</v>
      </c>
      <c r="X703" s="36" t="s">
        <v>1068</v>
      </c>
      <c r="Y703" s="38">
        <v>323</v>
      </c>
      <c r="Z703" s="36" t="s">
        <v>1084</v>
      </c>
      <c r="AA703" s="38">
        <v>21</v>
      </c>
      <c r="AB703" s="36" t="s">
        <v>1108</v>
      </c>
      <c r="AC703" s="38">
        <v>57</v>
      </c>
      <c r="AD703" s="36" t="s">
        <v>1065</v>
      </c>
      <c r="AE703" s="36"/>
      <c r="AF703" s="36" t="s">
        <v>1064</v>
      </c>
      <c r="AG703" s="38">
        <v>49643</v>
      </c>
      <c r="AH703" s="38">
        <v>6031</v>
      </c>
      <c r="AI703" s="36" t="s">
        <v>1350</v>
      </c>
      <c r="AJ703" s="38"/>
      <c r="AK703" s="36"/>
      <c r="AL703" s="36" t="s">
        <v>5875</v>
      </c>
      <c r="AM703" s="36" t="s">
        <v>5874</v>
      </c>
      <c r="AN703" s="38">
        <v>52</v>
      </c>
      <c r="AO703" s="36" t="s">
        <v>1062</v>
      </c>
      <c r="AP703" s="36" t="s">
        <v>1116</v>
      </c>
      <c r="AQ703" s="36" t="s">
        <v>1060</v>
      </c>
      <c r="AR703" s="36" t="s">
        <v>1075</v>
      </c>
      <c r="AS703" s="38">
        <v>3660</v>
      </c>
      <c r="AT703" s="36" t="s">
        <v>1295</v>
      </c>
      <c r="AU703" s="42">
        <v>1</v>
      </c>
      <c r="AV703" s="44">
        <v>100</v>
      </c>
      <c r="AW703" s="42">
        <v>1</v>
      </c>
      <c r="AX703" s="36" t="s">
        <v>1079</v>
      </c>
      <c r="AY703" s="42">
        <v>6.86</v>
      </c>
      <c r="AZ703" s="43">
        <v>6.86</v>
      </c>
      <c r="BA703" s="38"/>
      <c r="BB703" s="36"/>
      <c r="BC703" s="36"/>
    </row>
    <row r="704" spans="1:55" ht="15" customHeight="1">
      <c r="A704" s="38">
        <v>118981</v>
      </c>
      <c r="B704" s="37" t="s">
        <v>1073</v>
      </c>
      <c r="C704" s="39">
        <v>45328</v>
      </c>
      <c r="D704" s="39">
        <v>45328.408194444397</v>
      </c>
      <c r="E704" s="36" t="s">
        <v>5873</v>
      </c>
      <c r="F704" s="38">
        <v>14661</v>
      </c>
      <c r="G704" s="36" t="s">
        <v>1144</v>
      </c>
      <c r="H704" s="40">
        <v>1</v>
      </c>
      <c r="I704" s="36"/>
      <c r="J704" s="40">
        <v>30402.63</v>
      </c>
      <c r="K704" s="41">
        <v>30402.63</v>
      </c>
      <c r="L704" s="41">
        <v>0</v>
      </c>
      <c r="M704" s="41">
        <v>0</v>
      </c>
      <c r="N704" s="40">
        <v>1</v>
      </c>
      <c r="O704" s="36" t="s">
        <v>1079</v>
      </c>
      <c r="P704" s="40">
        <v>1</v>
      </c>
      <c r="Q704" s="41">
        <v>30402.63</v>
      </c>
      <c r="R704" s="42">
        <v>0</v>
      </c>
      <c r="S704" s="43">
        <v>0</v>
      </c>
      <c r="T704" s="40"/>
      <c r="U704" s="38">
        <v>549</v>
      </c>
      <c r="V704" s="36" t="s">
        <v>1069</v>
      </c>
      <c r="W704" s="36" t="s">
        <v>1124</v>
      </c>
      <c r="X704" s="36" t="s">
        <v>1068</v>
      </c>
      <c r="Y704" s="38">
        <v>436</v>
      </c>
      <c r="Z704" s="36" t="s">
        <v>1143</v>
      </c>
      <c r="AA704" s="38">
        <v>21</v>
      </c>
      <c r="AB704" s="36" t="s">
        <v>1108</v>
      </c>
      <c r="AC704" s="38">
        <v>57</v>
      </c>
      <c r="AD704" s="36" t="s">
        <v>1065</v>
      </c>
      <c r="AE704" s="36"/>
      <c r="AF704" s="36" t="s">
        <v>1064</v>
      </c>
      <c r="AG704" s="38">
        <v>49612</v>
      </c>
      <c r="AH704" s="38">
        <v>14008</v>
      </c>
      <c r="AI704" s="36" t="s">
        <v>5872</v>
      </c>
      <c r="AJ704" s="38"/>
      <c r="AK704" s="36"/>
      <c r="AL704" s="36"/>
      <c r="AM704" s="36"/>
      <c r="AN704" s="38">
        <v>52</v>
      </c>
      <c r="AO704" s="36" t="s">
        <v>1062</v>
      </c>
      <c r="AP704" s="36" t="s">
        <v>3569</v>
      </c>
      <c r="AQ704" s="36" t="s">
        <v>3508</v>
      </c>
      <c r="AR704" s="36" t="s">
        <v>1320</v>
      </c>
      <c r="AS704" s="38">
        <v>14661</v>
      </c>
      <c r="AT704" s="36" t="s">
        <v>1144</v>
      </c>
      <c r="AU704" s="42">
        <v>1</v>
      </c>
      <c r="AV704" s="44">
        <v>100</v>
      </c>
      <c r="AW704" s="42">
        <v>1</v>
      </c>
      <c r="AX704" s="36" t="s">
        <v>1079</v>
      </c>
      <c r="AY704" s="42">
        <v>30402.63</v>
      </c>
      <c r="AZ704" s="43">
        <v>30402.63</v>
      </c>
      <c r="BA704" s="38"/>
      <c r="BB704" s="36"/>
      <c r="BC704" s="36"/>
    </row>
    <row r="705" spans="1:55" ht="15" customHeight="1">
      <c r="A705" s="38">
        <v>118919</v>
      </c>
      <c r="B705" s="37" t="s">
        <v>1073</v>
      </c>
      <c r="C705" s="39">
        <v>45322</v>
      </c>
      <c r="D705" s="39">
        <v>45327.694178240701</v>
      </c>
      <c r="E705" s="36" t="s">
        <v>5867</v>
      </c>
      <c r="F705" s="38">
        <v>7608</v>
      </c>
      <c r="G705" s="36" t="s">
        <v>5871</v>
      </c>
      <c r="H705" s="40">
        <v>1</v>
      </c>
      <c r="I705" s="36"/>
      <c r="J705" s="40">
        <v>13.84</v>
      </c>
      <c r="K705" s="41">
        <v>13.84</v>
      </c>
      <c r="L705" s="41">
        <v>0</v>
      </c>
      <c r="M705" s="41">
        <v>0</v>
      </c>
      <c r="N705" s="40">
        <v>1</v>
      </c>
      <c r="O705" s="36" t="s">
        <v>1079</v>
      </c>
      <c r="P705" s="40">
        <v>1</v>
      </c>
      <c r="Q705" s="41">
        <v>13.84</v>
      </c>
      <c r="R705" s="42">
        <v>0</v>
      </c>
      <c r="S705" s="43">
        <v>0</v>
      </c>
      <c r="T705" s="40"/>
      <c r="U705" s="38">
        <v>549</v>
      </c>
      <c r="V705" s="36" t="s">
        <v>1069</v>
      </c>
      <c r="W705" s="36" t="s">
        <v>901</v>
      </c>
      <c r="X705" s="36" t="s">
        <v>1068</v>
      </c>
      <c r="Y705" s="38">
        <v>387</v>
      </c>
      <c r="Z705" s="36" t="s">
        <v>1571</v>
      </c>
      <c r="AA705" s="38">
        <v>21</v>
      </c>
      <c r="AB705" s="36" t="s">
        <v>1108</v>
      </c>
      <c r="AC705" s="38">
        <v>57</v>
      </c>
      <c r="AD705" s="36" t="s">
        <v>1065</v>
      </c>
      <c r="AE705" s="36"/>
      <c r="AF705" s="36" t="s">
        <v>1064</v>
      </c>
      <c r="AG705" s="38">
        <v>49585</v>
      </c>
      <c r="AH705" s="38">
        <v>785</v>
      </c>
      <c r="AI705" s="36" t="s">
        <v>1495</v>
      </c>
      <c r="AJ705" s="38"/>
      <c r="AK705" s="36"/>
      <c r="AL705" s="36" t="s">
        <v>5866</v>
      </c>
      <c r="AM705" s="36" t="s">
        <v>5865</v>
      </c>
      <c r="AN705" s="38">
        <v>52</v>
      </c>
      <c r="AO705" s="36" t="s">
        <v>1062</v>
      </c>
      <c r="AP705" s="36" t="s">
        <v>4416</v>
      </c>
      <c r="AQ705" s="36" t="s">
        <v>4330</v>
      </c>
      <c r="AR705" s="36" t="s">
        <v>1075</v>
      </c>
      <c r="AS705" s="38">
        <v>7608</v>
      </c>
      <c r="AT705" s="36" t="s">
        <v>5871</v>
      </c>
      <c r="AU705" s="42">
        <v>1</v>
      </c>
      <c r="AV705" s="44">
        <v>100</v>
      </c>
      <c r="AW705" s="42">
        <v>1</v>
      </c>
      <c r="AX705" s="36" t="s">
        <v>1079</v>
      </c>
      <c r="AY705" s="42">
        <v>13.84</v>
      </c>
      <c r="AZ705" s="43">
        <v>13.84</v>
      </c>
      <c r="BA705" s="38"/>
      <c r="BB705" s="36"/>
      <c r="BC705" s="36"/>
    </row>
    <row r="706" spans="1:55" ht="15" customHeight="1">
      <c r="A706" s="38">
        <v>118918</v>
      </c>
      <c r="B706" s="37" t="s">
        <v>1073</v>
      </c>
      <c r="C706" s="39">
        <v>45322</v>
      </c>
      <c r="D706" s="39">
        <v>45327.694178240701</v>
      </c>
      <c r="E706" s="36" t="s">
        <v>5867</v>
      </c>
      <c r="F706" s="38">
        <v>7590</v>
      </c>
      <c r="G706" s="36" t="s">
        <v>5870</v>
      </c>
      <c r="H706" s="40">
        <v>1</v>
      </c>
      <c r="I706" s="36"/>
      <c r="J706" s="40">
        <v>4.45</v>
      </c>
      <c r="K706" s="41">
        <v>4.45</v>
      </c>
      <c r="L706" s="41">
        <v>0</v>
      </c>
      <c r="M706" s="41">
        <v>0</v>
      </c>
      <c r="N706" s="40">
        <v>1</v>
      </c>
      <c r="O706" s="36" t="s">
        <v>1079</v>
      </c>
      <c r="P706" s="40">
        <v>1</v>
      </c>
      <c r="Q706" s="41">
        <v>4.45</v>
      </c>
      <c r="R706" s="42">
        <v>0</v>
      </c>
      <c r="S706" s="43">
        <v>0</v>
      </c>
      <c r="T706" s="40"/>
      <c r="U706" s="38">
        <v>549</v>
      </c>
      <c r="V706" s="36" t="s">
        <v>1069</v>
      </c>
      <c r="W706" s="36" t="s">
        <v>901</v>
      </c>
      <c r="X706" s="36" t="s">
        <v>1068</v>
      </c>
      <c r="Y706" s="38">
        <v>387</v>
      </c>
      <c r="Z706" s="36" t="s">
        <v>1571</v>
      </c>
      <c r="AA706" s="38">
        <v>21</v>
      </c>
      <c r="AB706" s="36" t="s">
        <v>1108</v>
      </c>
      <c r="AC706" s="38">
        <v>57</v>
      </c>
      <c r="AD706" s="36" t="s">
        <v>1065</v>
      </c>
      <c r="AE706" s="36"/>
      <c r="AF706" s="36" t="s">
        <v>1064</v>
      </c>
      <c r="AG706" s="38">
        <v>49585</v>
      </c>
      <c r="AH706" s="38">
        <v>785</v>
      </c>
      <c r="AI706" s="36" t="s">
        <v>1495</v>
      </c>
      <c r="AJ706" s="38"/>
      <c r="AK706" s="36"/>
      <c r="AL706" s="36" t="s">
        <v>5866</v>
      </c>
      <c r="AM706" s="36" t="s">
        <v>5865</v>
      </c>
      <c r="AN706" s="38">
        <v>52</v>
      </c>
      <c r="AO706" s="36" t="s">
        <v>1062</v>
      </c>
      <c r="AP706" s="36" t="s">
        <v>4416</v>
      </c>
      <c r="AQ706" s="36" t="s">
        <v>4330</v>
      </c>
      <c r="AR706" s="36" t="s">
        <v>1075</v>
      </c>
      <c r="AS706" s="38">
        <v>7590</v>
      </c>
      <c r="AT706" s="36" t="s">
        <v>5870</v>
      </c>
      <c r="AU706" s="42">
        <v>1</v>
      </c>
      <c r="AV706" s="44">
        <v>100</v>
      </c>
      <c r="AW706" s="42">
        <v>1</v>
      </c>
      <c r="AX706" s="36" t="s">
        <v>1079</v>
      </c>
      <c r="AY706" s="42">
        <v>4.45</v>
      </c>
      <c r="AZ706" s="43">
        <v>4.45</v>
      </c>
      <c r="BA706" s="38"/>
      <c r="BB706" s="36"/>
      <c r="BC706" s="36"/>
    </row>
    <row r="707" spans="1:55" ht="15" customHeight="1">
      <c r="A707" s="38">
        <v>118917</v>
      </c>
      <c r="B707" s="37" t="s">
        <v>1073</v>
      </c>
      <c r="C707" s="39">
        <v>45322</v>
      </c>
      <c r="D707" s="39">
        <v>45327.694166666697</v>
      </c>
      <c r="E707" s="36" t="s">
        <v>5867</v>
      </c>
      <c r="F707" s="38">
        <v>7556</v>
      </c>
      <c r="G707" s="36" t="s">
        <v>5869</v>
      </c>
      <c r="H707" s="40">
        <v>9</v>
      </c>
      <c r="I707" s="36"/>
      <c r="J707" s="40">
        <v>26.3889</v>
      </c>
      <c r="K707" s="41">
        <v>237.5</v>
      </c>
      <c r="L707" s="41">
        <v>0</v>
      </c>
      <c r="M707" s="41">
        <v>0</v>
      </c>
      <c r="N707" s="40">
        <v>9</v>
      </c>
      <c r="O707" s="36" t="s">
        <v>1079</v>
      </c>
      <c r="P707" s="40">
        <v>9</v>
      </c>
      <c r="Q707" s="41">
        <v>237.5</v>
      </c>
      <c r="R707" s="42">
        <v>0</v>
      </c>
      <c r="S707" s="43">
        <v>0</v>
      </c>
      <c r="T707" s="40"/>
      <c r="U707" s="38">
        <v>549</v>
      </c>
      <c r="V707" s="36" t="s">
        <v>1069</v>
      </c>
      <c r="W707" s="36" t="s">
        <v>901</v>
      </c>
      <c r="X707" s="36" t="s">
        <v>1068</v>
      </c>
      <c r="Y707" s="38">
        <v>387</v>
      </c>
      <c r="Z707" s="36" t="s">
        <v>1571</v>
      </c>
      <c r="AA707" s="38">
        <v>21</v>
      </c>
      <c r="AB707" s="36" t="s">
        <v>1108</v>
      </c>
      <c r="AC707" s="38">
        <v>57</v>
      </c>
      <c r="AD707" s="36" t="s">
        <v>1065</v>
      </c>
      <c r="AE707" s="36"/>
      <c r="AF707" s="36" t="s">
        <v>1064</v>
      </c>
      <c r="AG707" s="38">
        <v>49585</v>
      </c>
      <c r="AH707" s="38">
        <v>785</v>
      </c>
      <c r="AI707" s="36" t="s">
        <v>1495</v>
      </c>
      <c r="AJ707" s="38"/>
      <c r="AK707" s="36"/>
      <c r="AL707" s="36" t="s">
        <v>5866</v>
      </c>
      <c r="AM707" s="36" t="s">
        <v>5865</v>
      </c>
      <c r="AN707" s="38">
        <v>52</v>
      </c>
      <c r="AO707" s="36" t="s">
        <v>1062</v>
      </c>
      <c r="AP707" s="36" t="s">
        <v>4416</v>
      </c>
      <c r="AQ707" s="36" t="s">
        <v>4330</v>
      </c>
      <c r="AR707" s="36" t="s">
        <v>1075</v>
      </c>
      <c r="AS707" s="38">
        <v>7556</v>
      </c>
      <c r="AT707" s="36" t="s">
        <v>5869</v>
      </c>
      <c r="AU707" s="42">
        <v>9</v>
      </c>
      <c r="AV707" s="44">
        <v>100</v>
      </c>
      <c r="AW707" s="42">
        <v>9</v>
      </c>
      <c r="AX707" s="36" t="s">
        <v>1079</v>
      </c>
      <c r="AY707" s="42">
        <v>26.3889</v>
      </c>
      <c r="AZ707" s="43">
        <v>237.5</v>
      </c>
      <c r="BA707" s="38"/>
      <c r="BB707" s="36"/>
      <c r="BC707" s="36"/>
    </row>
    <row r="708" spans="1:55" ht="15" customHeight="1">
      <c r="A708" s="38">
        <v>118916</v>
      </c>
      <c r="B708" s="37" t="s">
        <v>1073</v>
      </c>
      <c r="C708" s="39">
        <v>45322</v>
      </c>
      <c r="D708" s="39">
        <v>45327.694166666697</v>
      </c>
      <c r="E708" s="36" t="s">
        <v>5867</v>
      </c>
      <c r="F708" s="38">
        <v>7550</v>
      </c>
      <c r="G708" s="36" t="s">
        <v>2279</v>
      </c>
      <c r="H708" s="40">
        <v>6</v>
      </c>
      <c r="I708" s="36"/>
      <c r="J708" s="40">
        <v>1.44</v>
      </c>
      <c r="K708" s="41">
        <v>8.64</v>
      </c>
      <c r="L708" s="41">
        <v>0</v>
      </c>
      <c r="M708" s="41">
        <v>0</v>
      </c>
      <c r="N708" s="40">
        <v>6</v>
      </c>
      <c r="O708" s="36" t="s">
        <v>1079</v>
      </c>
      <c r="P708" s="40">
        <v>6</v>
      </c>
      <c r="Q708" s="41">
        <v>8.64</v>
      </c>
      <c r="R708" s="42">
        <v>0</v>
      </c>
      <c r="S708" s="43">
        <v>0</v>
      </c>
      <c r="T708" s="40"/>
      <c r="U708" s="38">
        <v>549</v>
      </c>
      <c r="V708" s="36" t="s">
        <v>1069</v>
      </c>
      <c r="W708" s="36" t="s">
        <v>901</v>
      </c>
      <c r="X708" s="36" t="s">
        <v>1068</v>
      </c>
      <c r="Y708" s="38">
        <v>387</v>
      </c>
      <c r="Z708" s="36" t="s">
        <v>1571</v>
      </c>
      <c r="AA708" s="38">
        <v>21</v>
      </c>
      <c r="AB708" s="36" t="s">
        <v>1108</v>
      </c>
      <c r="AC708" s="38">
        <v>57</v>
      </c>
      <c r="AD708" s="36" t="s">
        <v>1065</v>
      </c>
      <c r="AE708" s="36"/>
      <c r="AF708" s="36" t="s">
        <v>1064</v>
      </c>
      <c r="AG708" s="38">
        <v>49585</v>
      </c>
      <c r="AH708" s="38">
        <v>785</v>
      </c>
      <c r="AI708" s="36" t="s">
        <v>1495</v>
      </c>
      <c r="AJ708" s="38"/>
      <c r="AK708" s="36"/>
      <c r="AL708" s="36" t="s">
        <v>5866</v>
      </c>
      <c r="AM708" s="36" t="s">
        <v>5865</v>
      </c>
      <c r="AN708" s="38">
        <v>52</v>
      </c>
      <c r="AO708" s="36" t="s">
        <v>1062</v>
      </c>
      <c r="AP708" s="36" t="s">
        <v>4416</v>
      </c>
      <c r="AQ708" s="36" t="s">
        <v>4330</v>
      </c>
      <c r="AR708" s="36" t="s">
        <v>1075</v>
      </c>
      <c r="AS708" s="38">
        <v>7550</v>
      </c>
      <c r="AT708" s="36" t="s">
        <v>2279</v>
      </c>
      <c r="AU708" s="42">
        <v>6</v>
      </c>
      <c r="AV708" s="44">
        <v>100</v>
      </c>
      <c r="AW708" s="42">
        <v>6</v>
      </c>
      <c r="AX708" s="36" t="s">
        <v>1079</v>
      </c>
      <c r="AY708" s="42">
        <v>1.44</v>
      </c>
      <c r="AZ708" s="43">
        <v>8.64</v>
      </c>
      <c r="BA708" s="38"/>
      <c r="BB708" s="36"/>
      <c r="BC708" s="36"/>
    </row>
    <row r="709" spans="1:55" ht="15" customHeight="1">
      <c r="A709" s="38">
        <v>118915</v>
      </c>
      <c r="B709" s="37" t="s">
        <v>1073</v>
      </c>
      <c r="C709" s="39">
        <v>45322</v>
      </c>
      <c r="D709" s="39">
        <v>45327.694155092599</v>
      </c>
      <c r="E709" s="36" t="s">
        <v>5867</v>
      </c>
      <c r="F709" s="38">
        <v>7549</v>
      </c>
      <c r="G709" s="36" t="s">
        <v>2512</v>
      </c>
      <c r="H709" s="40">
        <v>20</v>
      </c>
      <c r="I709" s="36"/>
      <c r="J709" s="40">
        <v>5.6295000000000002</v>
      </c>
      <c r="K709" s="41">
        <v>112.59</v>
      </c>
      <c r="L709" s="41">
        <v>0</v>
      </c>
      <c r="M709" s="41">
        <v>0</v>
      </c>
      <c r="N709" s="40">
        <v>20</v>
      </c>
      <c r="O709" s="36" t="s">
        <v>1079</v>
      </c>
      <c r="P709" s="40">
        <v>20</v>
      </c>
      <c r="Q709" s="41">
        <v>112.59</v>
      </c>
      <c r="R709" s="42">
        <v>0</v>
      </c>
      <c r="S709" s="43">
        <v>0</v>
      </c>
      <c r="T709" s="40"/>
      <c r="U709" s="38">
        <v>549</v>
      </c>
      <c r="V709" s="36" t="s">
        <v>1069</v>
      </c>
      <c r="W709" s="36" t="s">
        <v>901</v>
      </c>
      <c r="X709" s="36" t="s">
        <v>1068</v>
      </c>
      <c r="Y709" s="38">
        <v>387</v>
      </c>
      <c r="Z709" s="36" t="s">
        <v>1571</v>
      </c>
      <c r="AA709" s="38">
        <v>21</v>
      </c>
      <c r="AB709" s="36" t="s">
        <v>1108</v>
      </c>
      <c r="AC709" s="38">
        <v>57</v>
      </c>
      <c r="AD709" s="36" t="s">
        <v>1065</v>
      </c>
      <c r="AE709" s="36"/>
      <c r="AF709" s="36" t="s">
        <v>1064</v>
      </c>
      <c r="AG709" s="38">
        <v>49585</v>
      </c>
      <c r="AH709" s="38">
        <v>785</v>
      </c>
      <c r="AI709" s="36" t="s">
        <v>1495</v>
      </c>
      <c r="AJ709" s="38"/>
      <c r="AK709" s="36"/>
      <c r="AL709" s="36" t="s">
        <v>5866</v>
      </c>
      <c r="AM709" s="36" t="s">
        <v>5865</v>
      </c>
      <c r="AN709" s="38">
        <v>52</v>
      </c>
      <c r="AO709" s="36" t="s">
        <v>1062</v>
      </c>
      <c r="AP709" s="36" t="s">
        <v>4416</v>
      </c>
      <c r="AQ709" s="36" t="s">
        <v>4330</v>
      </c>
      <c r="AR709" s="36" t="s">
        <v>1075</v>
      </c>
      <c r="AS709" s="38">
        <v>7549</v>
      </c>
      <c r="AT709" s="36" t="s">
        <v>2512</v>
      </c>
      <c r="AU709" s="42">
        <v>20</v>
      </c>
      <c r="AV709" s="44">
        <v>100</v>
      </c>
      <c r="AW709" s="42">
        <v>20</v>
      </c>
      <c r="AX709" s="36" t="s">
        <v>1079</v>
      </c>
      <c r="AY709" s="42">
        <v>5.6295000000000002</v>
      </c>
      <c r="AZ709" s="43">
        <v>112.59</v>
      </c>
      <c r="BA709" s="38"/>
      <c r="BB709" s="36"/>
      <c r="BC709" s="36"/>
    </row>
    <row r="710" spans="1:55" ht="15" customHeight="1">
      <c r="A710" s="38">
        <v>118914</v>
      </c>
      <c r="B710" s="37" t="s">
        <v>1073</v>
      </c>
      <c r="C710" s="39">
        <v>45322</v>
      </c>
      <c r="D710" s="39">
        <v>45327.694155092599</v>
      </c>
      <c r="E710" s="36" t="s">
        <v>5867</v>
      </c>
      <c r="F710" s="38">
        <v>7545</v>
      </c>
      <c r="G710" s="36" t="s">
        <v>2510</v>
      </c>
      <c r="H710" s="40">
        <v>4</v>
      </c>
      <c r="I710" s="36"/>
      <c r="J710" s="40">
        <v>14.3325</v>
      </c>
      <c r="K710" s="41">
        <v>57.33</v>
      </c>
      <c r="L710" s="41">
        <v>0</v>
      </c>
      <c r="M710" s="41">
        <v>0</v>
      </c>
      <c r="N710" s="40">
        <v>4</v>
      </c>
      <c r="O710" s="36" t="s">
        <v>1079</v>
      </c>
      <c r="P710" s="40">
        <v>4</v>
      </c>
      <c r="Q710" s="41">
        <v>57.33</v>
      </c>
      <c r="R710" s="42">
        <v>0</v>
      </c>
      <c r="S710" s="43">
        <v>0</v>
      </c>
      <c r="T710" s="40"/>
      <c r="U710" s="38">
        <v>549</v>
      </c>
      <c r="V710" s="36" t="s">
        <v>1069</v>
      </c>
      <c r="W710" s="36" t="s">
        <v>901</v>
      </c>
      <c r="X710" s="36" t="s">
        <v>1068</v>
      </c>
      <c r="Y710" s="38">
        <v>387</v>
      </c>
      <c r="Z710" s="36" t="s">
        <v>1571</v>
      </c>
      <c r="AA710" s="38">
        <v>21</v>
      </c>
      <c r="AB710" s="36" t="s">
        <v>1108</v>
      </c>
      <c r="AC710" s="38">
        <v>57</v>
      </c>
      <c r="AD710" s="36" t="s">
        <v>1065</v>
      </c>
      <c r="AE710" s="36"/>
      <c r="AF710" s="36" t="s">
        <v>1064</v>
      </c>
      <c r="AG710" s="38">
        <v>49585</v>
      </c>
      <c r="AH710" s="38">
        <v>785</v>
      </c>
      <c r="AI710" s="36" t="s">
        <v>1495</v>
      </c>
      <c r="AJ710" s="38"/>
      <c r="AK710" s="36"/>
      <c r="AL710" s="36" t="s">
        <v>5866</v>
      </c>
      <c r="AM710" s="36" t="s">
        <v>5865</v>
      </c>
      <c r="AN710" s="38">
        <v>52</v>
      </c>
      <c r="AO710" s="36" t="s">
        <v>1062</v>
      </c>
      <c r="AP710" s="36" t="s">
        <v>4416</v>
      </c>
      <c r="AQ710" s="36" t="s">
        <v>4330</v>
      </c>
      <c r="AR710" s="36" t="s">
        <v>1075</v>
      </c>
      <c r="AS710" s="38">
        <v>7545</v>
      </c>
      <c r="AT710" s="36" t="s">
        <v>2510</v>
      </c>
      <c r="AU710" s="42">
        <v>4</v>
      </c>
      <c r="AV710" s="44">
        <v>100</v>
      </c>
      <c r="AW710" s="42">
        <v>4</v>
      </c>
      <c r="AX710" s="36" t="s">
        <v>1079</v>
      </c>
      <c r="AY710" s="42">
        <v>14.3325</v>
      </c>
      <c r="AZ710" s="43">
        <v>57.33</v>
      </c>
      <c r="BA710" s="38"/>
      <c r="BB710" s="36"/>
      <c r="BC710" s="36"/>
    </row>
    <row r="711" spans="1:55" ht="15" customHeight="1">
      <c r="A711" s="38">
        <v>118913</v>
      </c>
      <c r="B711" s="37" t="s">
        <v>1073</v>
      </c>
      <c r="C711" s="39">
        <v>45322</v>
      </c>
      <c r="D711" s="39">
        <v>45327.6941435185</v>
      </c>
      <c r="E711" s="36" t="s">
        <v>5867</v>
      </c>
      <c r="F711" s="38">
        <v>7544</v>
      </c>
      <c r="G711" s="36" t="s">
        <v>2140</v>
      </c>
      <c r="H711" s="40">
        <v>2</v>
      </c>
      <c r="I711" s="36"/>
      <c r="J711" s="40">
        <v>2.9049999999999998</v>
      </c>
      <c r="K711" s="41">
        <v>5.81</v>
      </c>
      <c r="L711" s="41">
        <v>0</v>
      </c>
      <c r="M711" s="41">
        <v>0</v>
      </c>
      <c r="N711" s="40">
        <v>2</v>
      </c>
      <c r="O711" s="36" t="s">
        <v>1079</v>
      </c>
      <c r="P711" s="40">
        <v>2</v>
      </c>
      <c r="Q711" s="41">
        <v>5.81</v>
      </c>
      <c r="R711" s="42">
        <v>0</v>
      </c>
      <c r="S711" s="43">
        <v>0</v>
      </c>
      <c r="T711" s="40"/>
      <c r="U711" s="38">
        <v>549</v>
      </c>
      <c r="V711" s="36" t="s">
        <v>1069</v>
      </c>
      <c r="W711" s="36" t="s">
        <v>901</v>
      </c>
      <c r="X711" s="36" t="s">
        <v>1068</v>
      </c>
      <c r="Y711" s="38">
        <v>387</v>
      </c>
      <c r="Z711" s="36" t="s">
        <v>1571</v>
      </c>
      <c r="AA711" s="38">
        <v>21</v>
      </c>
      <c r="AB711" s="36" t="s">
        <v>1108</v>
      </c>
      <c r="AC711" s="38">
        <v>57</v>
      </c>
      <c r="AD711" s="36" t="s">
        <v>1065</v>
      </c>
      <c r="AE711" s="36"/>
      <c r="AF711" s="36" t="s">
        <v>1064</v>
      </c>
      <c r="AG711" s="38">
        <v>49585</v>
      </c>
      <c r="AH711" s="38">
        <v>785</v>
      </c>
      <c r="AI711" s="36" t="s">
        <v>1495</v>
      </c>
      <c r="AJ711" s="38"/>
      <c r="AK711" s="36"/>
      <c r="AL711" s="36" t="s">
        <v>5866</v>
      </c>
      <c r="AM711" s="36" t="s">
        <v>5865</v>
      </c>
      <c r="AN711" s="38">
        <v>52</v>
      </c>
      <c r="AO711" s="36" t="s">
        <v>1062</v>
      </c>
      <c r="AP711" s="36" t="s">
        <v>4416</v>
      </c>
      <c r="AQ711" s="36" t="s">
        <v>4330</v>
      </c>
      <c r="AR711" s="36" t="s">
        <v>1075</v>
      </c>
      <c r="AS711" s="38">
        <v>7544</v>
      </c>
      <c r="AT711" s="36" t="s">
        <v>2140</v>
      </c>
      <c r="AU711" s="42">
        <v>2</v>
      </c>
      <c r="AV711" s="44">
        <v>100</v>
      </c>
      <c r="AW711" s="42">
        <v>2</v>
      </c>
      <c r="AX711" s="36" t="s">
        <v>1079</v>
      </c>
      <c r="AY711" s="42">
        <v>2.9049999999999998</v>
      </c>
      <c r="AZ711" s="43">
        <v>5.81</v>
      </c>
      <c r="BA711" s="38"/>
      <c r="BB711" s="36"/>
      <c r="BC711" s="36"/>
    </row>
    <row r="712" spans="1:55" ht="15" customHeight="1">
      <c r="A712" s="38">
        <v>118912</v>
      </c>
      <c r="B712" s="37" t="s">
        <v>1073</v>
      </c>
      <c r="C712" s="39">
        <v>45322</v>
      </c>
      <c r="D712" s="39">
        <v>45327.694131944401</v>
      </c>
      <c r="E712" s="36" t="s">
        <v>5867</v>
      </c>
      <c r="F712" s="38">
        <v>7541</v>
      </c>
      <c r="G712" s="36" t="s">
        <v>1572</v>
      </c>
      <c r="H712" s="40">
        <v>2</v>
      </c>
      <c r="I712" s="36"/>
      <c r="J712" s="40">
        <v>24.385000000000002</v>
      </c>
      <c r="K712" s="41">
        <v>48.77</v>
      </c>
      <c r="L712" s="41">
        <v>0</v>
      </c>
      <c r="M712" s="41">
        <v>0</v>
      </c>
      <c r="N712" s="40">
        <v>2</v>
      </c>
      <c r="O712" s="36" t="s">
        <v>1079</v>
      </c>
      <c r="P712" s="40">
        <v>2</v>
      </c>
      <c r="Q712" s="41">
        <v>48.77</v>
      </c>
      <c r="R712" s="42">
        <v>0</v>
      </c>
      <c r="S712" s="43">
        <v>0</v>
      </c>
      <c r="T712" s="40"/>
      <c r="U712" s="38">
        <v>549</v>
      </c>
      <c r="V712" s="36" t="s">
        <v>1069</v>
      </c>
      <c r="W712" s="36" t="s">
        <v>901</v>
      </c>
      <c r="X712" s="36" t="s">
        <v>1068</v>
      </c>
      <c r="Y712" s="38">
        <v>387</v>
      </c>
      <c r="Z712" s="36" t="s">
        <v>1571</v>
      </c>
      <c r="AA712" s="38">
        <v>21</v>
      </c>
      <c r="AB712" s="36" t="s">
        <v>1108</v>
      </c>
      <c r="AC712" s="38">
        <v>57</v>
      </c>
      <c r="AD712" s="36" t="s">
        <v>1065</v>
      </c>
      <c r="AE712" s="36"/>
      <c r="AF712" s="36" t="s">
        <v>1064</v>
      </c>
      <c r="AG712" s="38">
        <v>49585</v>
      </c>
      <c r="AH712" s="38">
        <v>785</v>
      </c>
      <c r="AI712" s="36" t="s">
        <v>1495</v>
      </c>
      <c r="AJ712" s="38"/>
      <c r="AK712" s="36"/>
      <c r="AL712" s="36" t="s">
        <v>5866</v>
      </c>
      <c r="AM712" s="36" t="s">
        <v>5865</v>
      </c>
      <c r="AN712" s="38">
        <v>52</v>
      </c>
      <c r="AO712" s="36" t="s">
        <v>1062</v>
      </c>
      <c r="AP712" s="36" t="s">
        <v>4416</v>
      </c>
      <c r="AQ712" s="36" t="s">
        <v>4330</v>
      </c>
      <c r="AR712" s="36" t="s">
        <v>1075</v>
      </c>
      <c r="AS712" s="38">
        <v>7541</v>
      </c>
      <c r="AT712" s="36" t="s">
        <v>1572</v>
      </c>
      <c r="AU712" s="42">
        <v>2</v>
      </c>
      <c r="AV712" s="44">
        <v>100</v>
      </c>
      <c r="AW712" s="42">
        <v>2</v>
      </c>
      <c r="AX712" s="36" t="s">
        <v>1079</v>
      </c>
      <c r="AY712" s="42">
        <v>24.385000000000002</v>
      </c>
      <c r="AZ712" s="43">
        <v>48.77</v>
      </c>
      <c r="BA712" s="38"/>
      <c r="BB712" s="36"/>
      <c r="BC712" s="36"/>
    </row>
    <row r="713" spans="1:55" ht="15" customHeight="1">
      <c r="A713" s="38">
        <v>118911</v>
      </c>
      <c r="B713" s="37" t="s">
        <v>1073</v>
      </c>
      <c r="C713" s="39">
        <v>45322</v>
      </c>
      <c r="D713" s="39">
        <v>45327.694131944401</v>
      </c>
      <c r="E713" s="36" t="s">
        <v>5867</v>
      </c>
      <c r="F713" s="38">
        <v>7531</v>
      </c>
      <c r="G713" s="36" t="s">
        <v>5868</v>
      </c>
      <c r="H713" s="40">
        <v>1</v>
      </c>
      <c r="I713" s="36"/>
      <c r="J713" s="40">
        <v>30.48</v>
      </c>
      <c r="K713" s="41">
        <v>30.48</v>
      </c>
      <c r="L713" s="41">
        <v>0</v>
      </c>
      <c r="M713" s="41">
        <v>0</v>
      </c>
      <c r="N713" s="40">
        <v>1</v>
      </c>
      <c r="O713" s="36" t="s">
        <v>1079</v>
      </c>
      <c r="P713" s="40">
        <v>1</v>
      </c>
      <c r="Q713" s="41">
        <v>30.48</v>
      </c>
      <c r="R713" s="42">
        <v>0</v>
      </c>
      <c r="S713" s="43">
        <v>0</v>
      </c>
      <c r="T713" s="40"/>
      <c r="U713" s="38">
        <v>549</v>
      </c>
      <c r="V713" s="36" t="s">
        <v>1069</v>
      </c>
      <c r="W713" s="36" t="s">
        <v>901</v>
      </c>
      <c r="X713" s="36" t="s">
        <v>1068</v>
      </c>
      <c r="Y713" s="38">
        <v>387</v>
      </c>
      <c r="Z713" s="36" t="s">
        <v>1571</v>
      </c>
      <c r="AA713" s="38">
        <v>21</v>
      </c>
      <c r="AB713" s="36" t="s">
        <v>1108</v>
      </c>
      <c r="AC713" s="38">
        <v>57</v>
      </c>
      <c r="AD713" s="36" t="s">
        <v>1065</v>
      </c>
      <c r="AE713" s="36"/>
      <c r="AF713" s="36" t="s">
        <v>1064</v>
      </c>
      <c r="AG713" s="38">
        <v>49585</v>
      </c>
      <c r="AH713" s="38">
        <v>785</v>
      </c>
      <c r="AI713" s="36" t="s">
        <v>1495</v>
      </c>
      <c r="AJ713" s="38"/>
      <c r="AK713" s="36"/>
      <c r="AL713" s="36" t="s">
        <v>5866</v>
      </c>
      <c r="AM713" s="36" t="s">
        <v>5865</v>
      </c>
      <c r="AN713" s="38">
        <v>52</v>
      </c>
      <c r="AO713" s="36" t="s">
        <v>1062</v>
      </c>
      <c r="AP713" s="36" t="s">
        <v>4416</v>
      </c>
      <c r="AQ713" s="36" t="s">
        <v>4330</v>
      </c>
      <c r="AR713" s="36" t="s">
        <v>1075</v>
      </c>
      <c r="AS713" s="38">
        <v>7531</v>
      </c>
      <c r="AT713" s="36" t="s">
        <v>5868</v>
      </c>
      <c r="AU713" s="42">
        <v>1</v>
      </c>
      <c r="AV713" s="44">
        <v>100</v>
      </c>
      <c r="AW713" s="42">
        <v>1</v>
      </c>
      <c r="AX713" s="36" t="s">
        <v>1079</v>
      </c>
      <c r="AY713" s="42">
        <v>30.48</v>
      </c>
      <c r="AZ713" s="43">
        <v>30.48</v>
      </c>
      <c r="BA713" s="38"/>
      <c r="BB713" s="36"/>
      <c r="BC713" s="36"/>
    </row>
    <row r="714" spans="1:55" ht="15" customHeight="1">
      <c r="A714" s="38">
        <v>118910</v>
      </c>
      <c r="B714" s="37" t="s">
        <v>1073</v>
      </c>
      <c r="C714" s="39">
        <v>45322</v>
      </c>
      <c r="D714" s="39">
        <v>45327.694120370397</v>
      </c>
      <c r="E714" s="36" t="s">
        <v>5867</v>
      </c>
      <c r="F714" s="38">
        <v>7522</v>
      </c>
      <c r="G714" s="36" t="s">
        <v>2273</v>
      </c>
      <c r="H714" s="40">
        <v>1</v>
      </c>
      <c r="I714" s="36"/>
      <c r="J714" s="40">
        <v>4</v>
      </c>
      <c r="K714" s="41">
        <v>4</v>
      </c>
      <c r="L714" s="41">
        <v>0</v>
      </c>
      <c r="M714" s="41">
        <v>0</v>
      </c>
      <c r="N714" s="40">
        <v>1</v>
      </c>
      <c r="O714" s="36" t="s">
        <v>1079</v>
      </c>
      <c r="P714" s="40">
        <v>1</v>
      </c>
      <c r="Q714" s="41">
        <v>4</v>
      </c>
      <c r="R714" s="42">
        <v>0</v>
      </c>
      <c r="S714" s="43">
        <v>0</v>
      </c>
      <c r="T714" s="40"/>
      <c r="U714" s="38">
        <v>549</v>
      </c>
      <c r="V714" s="36" t="s">
        <v>1069</v>
      </c>
      <c r="W714" s="36" t="s">
        <v>901</v>
      </c>
      <c r="X714" s="36" t="s">
        <v>1068</v>
      </c>
      <c r="Y714" s="38">
        <v>387</v>
      </c>
      <c r="Z714" s="36" t="s">
        <v>1571</v>
      </c>
      <c r="AA714" s="38">
        <v>21</v>
      </c>
      <c r="AB714" s="36" t="s">
        <v>1108</v>
      </c>
      <c r="AC714" s="38">
        <v>57</v>
      </c>
      <c r="AD714" s="36" t="s">
        <v>1065</v>
      </c>
      <c r="AE714" s="36"/>
      <c r="AF714" s="36" t="s">
        <v>1064</v>
      </c>
      <c r="AG714" s="38">
        <v>49585</v>
      </c>
      <c r="AH714" s="38">
        <v>785</v>
      </c>
      <c r="AI714" s="36" t="s">
        <v>1495</v>
      </c>
      <c r="AJ714" s="38"/>
      <c r="AK714" s="36"/>
      <c r="AL714" s="36" t="s">
        <v>5866</v>
      </c>
      <c r="AM714" s="36" t="s">
        <v>5865</v>
      </c>
      <c r="AN714" s="38">
        <v>52</v>
      </c>
      <c r="AO714" s="36" t="s">
        <v>1062</v>
      </c>
      <c r="AP714" s="36" t="s">
        <v>4416</v>
      </c>
      <c r="AQ714" s="36" t="s">
        <v>4330</v>
      </c>
      <c r="AR714" s="36" t="s">
        <v>1075</v>
      </c>
      <c r="AS714" s="38">
        <v>7522</v>
      </c>
      <c r="AT714" s="36" t="s">
        <v>2273</v>
      </c>
      <c r="AU714" s="42">
        <v>1</v>
      </c>
      <c r="AV714" s="44">
        <v>100</v>
      </c>
      <c r="AW714" s="42">
        <v>1</v>
      </c>
      <c r="AX714" s="36" t="s">
        <v>1079</v>
      </c>
      <c r="AY714" s="42">
        <v>4</v>
      </c>
      <c r="AZ714" s="43">
        <v>4</v>
      </c>
      <c r="BA714" s="38"/>
      <c r="BB714" s="36"/>
      <c r="BC714" s="36"/>
    </row>
    <row r="715" spans="1:55" ht="15" customHeight="1">
      <c r="A715" s="38">
        <v>118909</v>
      </c>
      <c r="B715" s="37" t="s">
        <v>1073</v>
      </c>
      <c r="C715" s="39">
        <v>45322</v>
      </c>
      <c r="D715" s="39">
        <v>45327.694108796299</v>
      </c>
      <c r="E715" s="36" t="s">
        <v>5867</v>
      </c>
      <c r="F715" s="38">
        <v>7152</v>
      </c>
      <c r="G715" s="36" t="s">
        <v>2508</v>
      </c>
      <c r="H715" s="40">
        <v>30</v>
      </c>
      <c r="I715" s="36"/>
      <c r="J715" s="40">
        <v>20.7257</v>
      </c>
      <c r="K715" s="41">
        <v>621.77</v>
      </c>
      <c r="L715" s="41">
        <v>0</v>
      </c>
      <c r="M715" s="41">
        <v>0</v>
      </c>
      <c r="N715" s="40">
        <v>30</v>
      </c>
      <c r="O715" s="36" t="s">
        <v>1124</v>
      </c>
      <c r="P715" s="40">
        <v>30</v>
      </c>
      <c r="Q715" s="41">
        <v>621.77</v>
      </c>
      <c r="R715" s="42">
        <v>0</v>
      </c>
      <c r="S715" s="43">
        <v>0</v>
      </c>
      <c r="T715" s="40"/>
      <c r="U715" s="38">
        <v>549</v>
      </c>
      <c r="V715" s="36" t="s">
        <v>1069</v>
      </c>
      <c r="W715" s="36" t="s">
        <v>901</v>
      </c>
      <c r="X715" s="36" t="s">
        <v>1068</v>
      </c>
      <c r="Y715" s="38">
        <v>385</v>
      </c>
      <c r="Z715" s="36" t="s">
        <v>1807</v>
      </c>
      <c r="AA715" s="38">
        <v>21</v>
      </c>
      <c r="AB715" s="36" t="s">
        <v>1108</v>
      </c>
      <c r="AC715" s="38">
        <v>57</v>
      </c>
      <c r="AD715" s="36" t="s">
        <v>1065</v>
      </c>
      <c r="AE715" s="36"/>
      <c r="AF715" s="36" t="s">
        <v>1064</v>
      </c>
      <c r="AG715" s="38">
        <v>49585</v>
      </c>
      <c r="AH715" s="38">
        <v>785</v>
      </c>
      <c r="AI715" s="36" t="s">
        <v>1495</v>
      </c>
      <c r="AJ715" s="38"/>
      <c r="AK715" s="36"/>
      <c r="AL715" s="36" t="s">
        <v>5866</v>
      </c>
      <c r="AM715" s="36" t="s">
        <v>5865</v>
      </c>
      <c r="AN715" s="38">
        <v>52</v>
      </c>
      <c r="AO715" s="36" t="s">
        <v>1062</v>
      </c>
      <c r="AP715" s="36" t="s">
        <v>4416</v>
      </c>
      <c r="AQ715" s="36" t="s">
        <v>4330</v>
      </c>
      <c r="AR715" s="36" t="s">
        <v>1075</v>
      </c>
      <c r="AS715" s="38">
        <v>7152</v>
      </c>
      <c r="AT715" s="36" t="s">
        <v>2508</v>
      </c>
      <c r="AU715" s="42">
        <v>30</v>
      </c>
      <c r="AV715" s="44">
        <v>100</v>
      </c>
      <c r="AW715" s="42">
        <v>30</v>
      </c>
      <c r="AX715" s="36" t="s">
        <v>1124</v>
      </c>
      <c r="AY715" s="42">
        <v>20.7257</v>
      </c>
      <c r="AZ715" s="43">
        <v>621.77</v>
      </c>
      <c r="BA715" s="38"/>
      <c r="BB715" s="36"/>
      <c r="BC715" s="36"/>
    </row>
    <row r="716" spans="1:55" ht="15" customHeight="1">
      <c r="A716" s="38">
        <v>118908</v>
      </c>
      <c r="B716" s="37" t="s">
        <v>1073</v>
      </c>
      <c r="C716" s="39">
        <v>45322</v>
      </c>
      <c r="D716" s="39">
        <v>45327.6940972222</v>
      </c>
      <c r="E716" s="36" t="s">
        <v>5867</v>
      </c>
      <c r="F716" s="38">
        <v>7151</v>
      </c>
      <c r="G716" s="36" t="s">
        <v>2137</v>
      </c>
      <c r="H716" s="40">
        <v>6</v>
      </c>
      <c r="I716" s="36"/>
      <c r="J716" s="40">
        <v>8.3416999999999994</v>
      </c>
      <c r="K716" s="41">
        <v>50.05</v>
      </c>
      <c r="L716" s="41">
        <v>0</v>
      </c>
      <c r="M716" s="41">
        <v>0</v>
      </c>
      <c r="N716" s="40">
        <v>6</v>
      </c>
      <c r="O716" s="36" t="s">
        <v>1124</v>
      </c>
      <c r="P716" s="40">
        <v>6</v>
      </c>
      <c r="Q716" s="41">
        <v>50.05</v>
      </c>
      <c r="R716" s="42">
        <v>0</v>
      </c>
      <c r="S716" s="43">
        <v>0</v>
      </c>
      <c r="T716" s="40"/>
      <c r="U716" s="38">
        <v>549</v>
      </c>
      <c r="V716" s="36" t="s">
        <v>1069</v>
      </c>
      <c r="W716" s="36" t="s">
        <v>901</v>
      </c>
      <c r="X716" s="36" t="s">
        <v>1068</v>
      </c>
      <c r="Y716" s="38">
        <v>385</v>
      </c>
      <c r="Z716" s="36" t="s">
        <v>1807</v>
      </c>
      <c r="AA716" s="38">
        <v>21</v>
      </c>
      <c r="AB716" s="36" t="s">
        <v>1108</v>
      </c>
      <c r="AC716" s="38">
        <v>57</v>
      </c>
      <c r="AD716" s="36" t="s">
        <v>1065</v>
      </c>
      <c r="AE716" s="36"/>
      <c r="AF716" s="36" t="s">
        <v>1064</v>
      </c>
      <c r="AG716" s="38">
        <v>49585</v>
      </c>
      <c r="AH716" s="38">
        <v>785</v>
      </c>
      <c r="AI716" s="36" t="s">
        <v>1495</v>
      </c>
      <c r="AJ716" s="38"/>
      <c r="AK716" s="36"/>
      <c r="AL716" s="36" t="s">
        <v>5866</v>
      </c>
      <c r="AM716" s="36" t="s">
        <v>5865</v>
      </c>
      <c r="AN716" s="38">
        <v>52</v>
      </c>
      <c r="AO716" s="36" t="s">
        <v>1062</v>
      </c>
      <c r="AP716" s="36" t="s">
        <v>4416</v>
      </c>
      <c r="AQ716" s="36" t="s">
        <v>4330</v>
      </c>
      <c r="AR716" s="36" t="s">
        <v>1075</v>
      </c>
      <c r="AS716" s="38">
        <v>7151</v>
      </c>
      <c r="AT716" s="36" t="s">
        <v>2137</v>
      </c>
      <c r="AU716" s="42">
        <v>6</v>
      </c>
      <c r="AV716" s="44">
        <v>100</v>
      </c>
      <c r="AW716" s="42">
        <v>6</v>
      </c>
      <c r="AX716" s="36" t="s">
        <v>1124</v>
      </c>
      <c r="AY716" s="42">
        <v>8.3416999999999994</v>
      </c>
      <c r="AZ716" s="43">
        <v>50.05</v>
      </c>
      <c r="BA716" s="38"/>
      <c r="BB716" s="36"/>
      <c r="BC716" s="36"/>
    </row>
    <row r="717" spans="1:55" ht="15" customHeight="1">
      <c r="A717" s="38">
        <v>117316</v>
      </c>
      <c r="B717" s="37" t="s">
        <v>1073</v>
      </c>
      <c r="C717" s="39">
        <v>45323</v>
      </c>
      <c r="D717" s="39">
        <v>45323.4054861111</v>
      </c>
      <c r="E717" s="36" t="s">
        <v>5863</v>
      </c>
      <c r="F717" s="38">
        <v>14661</v>
      </c>
      <c r="G717" s="36" t="s">
        <v>1144</v>
      </c>
      <c r="H717" s="40">
        <v>1</v>
      </c>
      <c r="I717" s="36"/>
      <c r="J717" s="40">
        <v>700</v>
      </c>
      <c r="K717" s="41">
        <v>700</v>
      </c>
      <c r="L717" s="41">
        <v>0</v>
      </c>
      <c r="M717" s="41">
        <v>0</v>
      </c>
      <c r="N717" s="40">
        <v>1</v>
      </c>
      <c r="O717" s="36" t="s">
        <v>1079</v>
      </c>
      <c r="P717" s="40">
        <v>1</v>
      </c>
      <c r="Q717" s="41">
        <v>700</v>
      </c>
      <c r="R717" s="42">
        <v>0</v>
      </c>
      <c r="S717" s="43">
        <v>0</v>
      </c>
      <c r="T717" s="40"/>
      <c r="U717" s="38">
        <v>549</v>
      </c>
      <c r="V717" s="36" t="s">
        <v>1069</v>
      </c>
      <c r="W717" s="36" t="s">
        <v>1124</v>
      </c>
      <c r="X717" s="36" t="s">
        <v>1068</v>
      </c>
      <c r="Y717" s="38">
        <v>436</v>
      </c>
      <c r="Z717" s="36" t="s">
        <v>1143</v>
      </c>
      <c r="AA717" s="38">
        <v>21</v>
      </c>
      <c r="AB717" s="36" t="s">
        <v>1108</v>
      </c>
      <c r="AC717" s="38">
        <v>57</v>
      </c>
      <c r="AD717" s="36" t="s">
        <v>1065</v>
      </c>
      <c r="AE717" s="36"/>
      <c r="AF717" s="36" t="s">
        <v>1064</v>
      </c>
      <c r="AG717" s="38">
        <v>49525</v>
      </c>
      <c r="AH717" s="38">
        <v>2240</v>
      </c>
      <c r="AI717" s="36" t="s">
        <v>5864</v>
      </c>
      <c r="AJ717" s="38"/>
      <c r="AK717" s="36"/>
      <c r="AL717" s="36"/>
      <c r="AM717" s="36"/>
      <c r="AN717" s="38">
        <v>52</v>
      </c>
      <c r="AO717" s="36" t="s">
        <v>1062</v>
      </c>
      <c r="AP717" s="36" t="s">
        <v>1061</v>
      </c>
      <c r="AQ717" s="36" t="s">
        <v>1060</v>
      </c>
      <c r="AR717" s="36" t="s">
        <v>1059</v>
      </c>
      <c r="AS717" s="38">
        <v>14661</v>
      </c>
      <c r="AT717" s="36" t="s">
        <v>1144</v>
      </c>
      <c r="AU717" s="42">
        <v>1</v>
      </c>
      <c r="AV717" s="44">
        <v>100</v>
      </c>
      <c r="AW717" s="42">
        <v>1</v>
      </c>
      <c r="AX717" s="36" t="s">
        <v>1079</v>
      </c>
      <c r="AY717" s="42">
        <v>700</v>
      </c>
      <c r="AZ717" s="43">
        <v>700</v>
      </c>
      <c r="BA717" s="38"/>
      <c r="BB717" s="36"/>
      <c r="BC717" s="36"/>
    </row>
    <row r="718" spans="1:55" ht="15" customHeight="1">
      <c r="A718" s="38">
        <v>117313</v>
      </c>
      <c r="B718" s="37" t="s">
        <v>1073</v>
      </c>
      <c r="C718" s="39">
        <v>45323</v>
      </c>
      <c r="D718" s="39">
        <v>45323.402280092603</v>
      </c>
      <c r="E718" s="36" t="s">
        <v>5863</v>
      </c>
      <c r="F718" s="38">
        <v>14661</v>
      </c>
      <c r="G718" s="36" t="s">
        <v>1144</v>
      </c>
      <c r="H718" s="40">
        <v>1</v>
      </c>
      <c r="I718" s="36"/>
      <c r="J718" s="40">
        <v>6500</v>
      </c>
      <c r="K718" s="41">
        <v>6500</v>
      </c>
      <c r="L718" s="41">
        <v>0</v>
      </c>
      <c r="M718" s="41">
        <v>0</v>
      </c>
      <c r="N718" s="40">
        <v>1</v>
      </c>
      <c r="O718" s="36" t="s">
        <v>1079</v>
      </c>
      <c r="P718" s="40">
        <v>1</v>
      </c>
      <c r="Q718" s="41">
        <v>6500</v>
      </c>
      <c r="R718" s="42">
        <v>0</v>
      </c>
      <c r="S718" s="43">
        <v>0</v>
      </c>
      <c r="T718" s="40"/>
      <c r="U718" s="38">
        <v>549</v>
      </c>
      <c r="V718" s="36" t="s">
        <v>1069</v>
      </c>
      <c r="W718" s="36" t="s">
        <v>1124</v>
      </c>
      <c r="X718" s="36" t="s">
        <v>1068</v>
      </c>
      <c r="Y718" s="38">
        <v>436</v>
      </c>
      <c r="Z718" s="36" t="s">
        <v>1143</v>
      </c>
      <c r="AA718" s="38">
        <v>21</v>
      </c>
      <c r="AB718" s="36" t="s">
        <v>1108</v>
      </c>
      <c r="AC718" s="38">
        <v>57</v>
      </c>
      <c r="AD718" s="36" t="s">
        <v>1065</v>
      </c>
      <c r="AE718" s="36"/>
      <c r="AF718" s="36" t="s">
        <v>1064</v>
      </c>
      <c r="AG718" s="38">
        <v>49524</v>
      </c>
      <c r="AH718" s="38">
        <v>13772</v>
      </c>
      <c r="AI718" s="36" t="s">
        <v>5862</v>
      </c>
      <c r="AJ718" s="38"/>
      <c r="AK718" s="36"/>
      <c r="AL718" s="36"/>
      <c r="AM718" s="36"/>
      <c r="AN718" s="38">
        <v>52</v>
      </c>
      <c r="AO718" s="36" t="s">
        <v>1062</v>
      </c>
      <c r="AP718" s="36" t="s">
        <v>1061</v>
      </c>
      <c r="AQ718" s="36" t="s">
        <v>1060</v>
      </c>
      <c r="AR718" s="36" t="s">
        <v>1059</v>
      </c>
      <c r="AS718" s="38">
        <v>14661</v>
      </c>
      <c r="AT718" s="36" t="s">
        <v>1144</v>
      </c>
      <c r="AU718" s="42">
        <v>1</v>
      </c>
      <c r="AV718" s="44">
        <v>100</v>
      </c>
      <c r="AW718" s="42">
        <v>1</v>
      </c>
      <c r="AX718" s="36" t="s">
        <v>1079</v>
      </c>
      <c r="AY718" s="42">
        <v>6500</v>
      </c>
      <c r="AZ718" s="43">
        <v>6500</v>
      </c>
      <c r="BA718" s="38"/>
      <c r="BB718" s="36"/>
      <c r="BC718" s="36"/>
    </row>
    <row r="719" spans="1:55" ht="15" customHeight="1">
      <c r="A719" s="38">
        <v>117221</v>
      </c>
      <c r="B719" s="37" t="s">
        <v>1073</v>
      </c>
      <c r="C719" s="39">
        <v>45319</v>
      </c>
      <c r="D719" s="39">
        <v>45322.675127314797</v>
      </c>
      <c r="E719" s="36" t="s">
        <v>5861</v>
      </c>
      <c r="F719" s="38">
        <v>7550</v>
      </c>
      <c r="G719" s="36" t="s">
        <v>2279</v>
      </c>
      <c r="H719" s="40">
        <v>1</v>
      </c>
      <c r="I719" s="36"/>
      <c r="J719" s="40">
        <v>1.2</v>
      </c>
      <c r="K719" s="41">
        <v>1.2</v>
      </c>
      <c r="L719" s="41">
        <v>0</v>
      </c>
      <c r="M719" s="41">
        <v>0</v>
      </c>
      <c r="N719" s="40">
        <v>1</v>
      </c>
      <c r="O719" s="36" t="s">
        <v>1079</v>
      </c>
      <c r="P719" s="40">
        <v>1</v>
      </c>
      <c r="Q719" s="41">
        <v>1.2</v>
      </c>
      <c r="R719" s="42">
        <v>0</v>
      </c>
      <c r="S719" s="43">
        <v>0</v>
      </c>
      <c r="T719" s="40"/>
      <c r="U719" s="38">
        <v>549</v>
      </c>
      <c r="V719" s="36" t="s">
        <v>1069</v>
      </c>
      <c r="W719" s="36" t="s">
        <v>901</v>
      </c>
      <c r="X719" s="36" t="s">
        <v>1068</v>
      </c>
      <c r="Y719" s="38">
        <v>387</v>
      </c>
      <c r="Z719" s="36" t="s">
        <v>1571</v>
      </c>
      <c r="AA719" s="38">
        <v>21</v>
      </c>
      <c r="AB719" s="36" t="s">
        <v>1108</v>
      </c>
      <c r="AC719" s="38">
        <v>57</v>
      </c>
      <c r="AD719" s="36" t="s">
        <v>1065</v>
      </c>
      <c r="AE719" s="36"/>
      <c r="AF719" s="36" t="s">
        <v>1064</v>
      </c>
      <c r="AG719" s="38">
        <v>49521</v>
      </c>
      <c r="AH719" s="38">
        <v>1353</v>
      </c>
      <c r="AI719" s="36" t="s">
        <v>1430</v>
      </c>
      <c r="AJ719" s="38"/>
      <c r="AK719" s="36"/>
      <c r="AL719" s="36" t="s">
        <v>5860</v>
      </c>
      <c r="AM719" s="36" t="s">
        <v>5859</v>
      </c>
      <c r="AN719" s="38">
        <v>52</v>
      </c>
      <c r="AO719" s="36" t="s">
        <v>1062</v>
      </c>
      <c r="AP719" s="36" t="s">
        <v>4416</v>
      </c>
      <c r="AQ719" s="36" t="s">
        <v>4330</v>
      </c>
      <c r="AR719" s="36" t="s">
        <v>1075</v>
      </c>
      <c r="AS719" s="38">
        <v>7550</v>
      </c>
      <c r="AT719" s="36" t="s">
        <v>2279</v>
      </c>
      <c r="AU719" s="42">
        <v>1</v>
      </c>
      <c r="AV719" s="44">
        <v>100</v>
      </c>
      <c r="AW719" s="42">
        <v>1</v>
      </c>
      <c r="AX719" s="36" t="s">
        <v>1079</v>
      </c>
      <c r="AY719" s="42">
        <v>1.2</v>
      </c>
      <c r="AZ719" s="43">
        <v>1.2</v>
      </c>
      <c r="BA719" s="38"/>
      <c r="BB719" s="36"/>
      <c r="BC719" s="36"/>
    </row>
    <row r="720" spans="1:55" ht="15" customHeight="1">
      <c r="A720" s="38">
        <v>117220</v>
      </c>
      <c r="B720" s="37" t="s">
        <v>1073</v>
      </c>
      <c r="C720" s="39">
        <v>45319</v>
      </c>
      <c r="D720" s="39">
        <v>45322.675127314797</v>
      </c>
      <c r="E720" s="36" t="s">
        <v>5861</v>
      </c>
      <c r="F720" s="38">
        <v>7519</v>
      </c>
      <c r="G720" s="36" t="s">
        <v>2139</v>
      </c>
      <c r="H720" s="40">
        <v>1</v>
      </c>
      <c r="I720" s="36"/>
      <c r="J720" s="40">
        <v>5.4</v>
      </c>
      <c r="K720" s="41">
        <v>5.4</v>
      </c>
      <c r="L720" s="41">
        <v>0</v>
      </c>
      <c r="M720" s="41">
        <v>0</v>
      </c>
      <c r="N720" s="40">
        <v>1</v>
      </c>
      <c r="O720" s="36" t="s">
        <v>1079</v>
      </c>
      <c r="P720" s="40">
        <v>1</v>
      </c>
      <c r="Q720" s="41">
        <v>5.4</v>
      </c>
      <c r="R720" s="42">
        <v>0</v>
      </c>
      <c r="S720" s="43">
        <v>0</v>
      </c>
      <c r="T720" s="40"/>
      <c r="U720" s="38">
        <v>549</v>
      </c>
      <c r="V720" s="36" t="s">
        <v>1069</v>
      </c>
      <c r="W720" s="36" t="s">
        <v>901</v>
      </c>
      <c r="X720" s="36" t="s">
        <v>1068</v>
      </c>
      <c r="Y720" s="38">
        <v>387</v>
      </c>
      <c r="Z720" s="36" t="s">
        <v>1571</v>
      </c>
      <c r="AA720" s="38">
        <v>21</v>
      </c>
      <c r="AB720" s="36" t="s">
        <v>1108</v>
      </c>
      <c r="AC720" s="38">
        <v>57</v>
      </c>
      <c r="AD720" s="36" t="s">
        <v>1065</v>
      </c>
      <c r="AE720" s="36"/>
      <c r="AF720" s="36" t="s">
        <v>1064</v>
      </c>
      <c r="AG720" s="38">
        <v>49521</v>
      </c>
      <c r="AH720" s="38">
        <v>1353</v>
      </c>
      <c r="AI720" s="36" t="s">
        <v>1430</v>
      </c>
      <c r="AJ720" s="38"/>
      <c r="AK720" s="36"/>
      <c r="AL720" s="36" t="s">
        <v>5860</v>
      </c>
      <c r="AM720" s="36" t="s">
        <v>5859</v>
      </c>
      <c r="AN720" s="38">
        <v>52</v>
      </c>
      <c r="AO720" s="36" t="s">
        <v>1062</v>
      </c>
      <c r="AP720" s="36" t="s">
        <v>4416</v>
      </c>
      <c r="AQ720" s="36" t="s">
        <v>4330</v>
      </c>
      <c r="AR720" s="36" t="s">
        <v>1075</v>
      </c>
      <c r="AS720" s="38">
        <v>7519</v>
      </c>
      <c r="AT720" s="36" t="s">
        <v>2139</v>
      </c>
      <c r="AU720" s="42">
        <v>1</v>
      </c>
      <c r="AV720" s="44">
        <v>100</v>
      </c>
      <c r="AW720" s="42">
        <v>1</v>
      </c>
      <c r="AX720" s="36" t="s">
        <v>1079</v>
      </c>
      <c r="AY720" s="42">
        <v>5.4</v>
      </c>
      <c r="AZ720" s="43">
        <v>5.4</v>
      </c>
      <c r="BA720" s="38"/>
      <c r="BB720" s="36"/>
      <c r="BC720" s="36"/>
    </row>
    <row r="721" spans="1:55" ht="15" customHeight="1">
      <c r="A721" s="38">
        <v>117043</v>
      </c>
      <c r="B721" s="37" t="s">
        <v>1073</v>
      </c>
      <c r="C721" s="39">
        <v>45320</v>
      </c>
      <c r="D721" s="39">
        <v>45322.495775463001</v>
      </c>
      <c r="E721" s="36" t="s">
        <v>638</v>
      </c>
      <c r="F721" s="38">
        <v>11108</v>
      </c>
      <c r="G721" s="36" t="s">
        <v>5856</v>
      </c>
      <c r="H721" s="40">
        <v>1</v>
      </c>
      <c r="I721" s="36"/>
      <c r="J721" s="40">
        <v>650</v>
      </c>
      <c r="K721" s="41">
        <v>650</v>
      </c>
      <c r="L721" s="41">
        <v>0</v>
      </c>
      <c r="M721" s="41">
        <v>0</v>
      </c>
      <c r="N721" s="40">
        <v>1</v>
      </c>
      <c r="O721" s="36" t="s">
        <v>1079</v>
      </c>
      <c r="P721" s="40">
        <v>1</v>
      </c>
      <c r="Q721" s="41">
        <v>650</v>
      </c>
      <c r="R721" s="42">
        <v>0</v>
      </c>
      <c r="S721" s="43">
        <v>0</v>
      </c>
      <c r="T721" s="40"/>
      <c r="U721" s="38">
        <v>549</v>
      </c>
      <c r="V721" s="36" t="s">
        <v>1069</v>
      </c>
      <c r="W721" s="36" t="s">
        <v>901</v>
      </c>
      <c r="X721" s="36" t="s">
        <v>1068</v>
      </c>
      <c r="Y721" s="38">
        <v>422</v>
      </c>
      <c r="Z721" s="36" t="s">
        <v>1067</v>
      </c>
      <c r="AA721" s="38">
        <v>21</v>
      </c>
      <c r="AB721" s="36" t="s">
        <v>1108</v>
      </c>
      <c r="AC721" s="38">
        <v>57</v>
      </c>
      <c r="AD721" s="36" t="s">
        <v>1065</v>
      </c>
      <c r="AE721" s="36"/>
      <c r="AF721" s="36" t="s">
        <v>1064</v>
      </c>
      <c r="AG721" s="38">
        <v>49506</v>
      </c>
      <c r="AH721" s="38">
        <v>6958</v>
      </c>
      <c r="AI721" s="36" t="s">
        <v>5858</v>
      </c>
      <c r="AJ721" s="38"/>
      <c r="AK721" s="36"/>
      <c r="AL721" s="36" t="s">
        <v>4279</v>
      </c>
      <c r="AM721" s="36" t="s">
        <v>5857</v>
      </c>
      <c r="AN721" s="38">
        <v>52</v>
      </c>
      <c r="AO721" s="36" t="s">
        <v>1062</v>
      </c>
      <c r="AP721" s="36" t="s">
        <v>4331</v>
      </c>
      <c r="AQ721" s="36" t="s">
        <v>4330</v>
      </c>
      <c r="AR721" s="36" t="s">
        <v>1320</v>
      </c>
      <c r="AS721" s="38">
        <v>11108</v>
      </c>
      <c r="AT721" s="36" t="s">
        <v>5856</v>
      </c>
      <c r="AU721" s="42">
        <v>1</v>
      </c>
      <c r="AV721" s="44">
        <v>100</v>
      </c>
      <c r="AW721" s="42">
        <v>1</v>
      </c>
      <c r="AX721" s="36" t="s">
        <v>1079</v>
      </c>
      <c r="AY721" s="42">
        <v>650</v>
      </c>
      <c r="AZ721" s="43">
        <v>650</v>
      </c>
      <c r="BA721" s="38"/>
      <c r="BB721" s="36"/>
      <c r="BC721" s="36"/>
    </row>
    <row r="722" spans="1:55" ht="15" customHeight="1">
      <c r="A722" s="38">
        <v>117040</v>
      </c>
      <c r="B722" s="37" t="s">
        <v>1073</v>
      </c>
      <c r="C722" s="39">
        <v>45321</v>
      </c>
      <c r="D722" s="39">
        <v>45322.487893518497</v>
      </c>
      <c r="E722" s="36" t="s">
        <v>5855</v>
      </c>
      <c r="F722" s="38">
        <v>12842</v>
      </c>
      <c r="G722" s="36" t="s">
        <v>5851</v>
      </c>
      <c r="H722" s="40">
        <v>1</v>
      </c>
      <c r="I722" s="36"/>
      <c r="J722" s="40">
        <v>180</v>
      </c>
      <c r="K722" s="41">
        <v>180</v>
      </c>
      <c r="L722" s="41">
        <v>0</v>
      </c>
      <c r="M722" s="41">
        <v>0</v>
      </c>
      <c r="N722" s="40">
        <v>1</v>
      </c>
      <c r="O722" s="36" t="s">
        <v>1079</v>
      </c>
      <c r="P722" s="40">
        <v>1</v>
      </c>
      <c r="Q722" s="41">
        <v>180</v>
      </c>
      <c r="R722" s="42">
        <v>0</v>
      </c>
      <c r="S722" s="43">
        <v>0</v>
      </c>
      <c r="T722" s="40"/>
      <c r="U722" s="38">
        <v>549</v>
      </c>
      <c r="V722" s="36" t="s">
        <v>1069</v>
      </c>
      <c r="W722" s="36" t="s">
        <v>901</v>
      </c>
      <c r="X722" s="36" t="s">
        <v>1068</v>
      </c>
      <c r="Y722" s="38">
        <v>444</v>
      </c>
      <c r="Z722" s="36" t="s">
        <v>1265</v>
      </c>
      <c r="AA722" s="38">
        <v>21</v>
      </c>
      <c r="AB722" s="36" t="s">
        <v>1108</v>
      </c>
      <c r="AC722" s="38">
        <v>57</v>
      </c>
      <c r="AD722" s="36" t="s">
        <v>1065</v>
      </c>
      <c r="AE722" s="36"/>
      <c r="AF722" s="36" t="s">
        <v>1064</v>
      </c>
      <c r="AG722" s="38">
        <v>49503</v>
      </c>
      <c r="AH722" s="38">
        <v>13877</v>
      </c>
      <c r="AI722" s="36" t="s">
        <v>5854</v>
      </c>
      <c r="AJ722" s="38"/>
      <c r="AK722" s="36"/>
      <c r="AL722" s="36" t="s">
        <v>5853</v>
      </c>
      <c r="AM722" s="36" t="s">
        <v>5852</v>
      </c>
      <c r="AN722" s="38">
        <v>52</v>
      </c>
      <c r="AO722" s="36" t="s">
        <v>1062</v>
      </c>
      <c r="AP722" s="36" t="s">
        <v>4331</v>
      </c>
      <c r="AQ722" s="36" t="s">
        <v>4330</v>
      </c>
      <c r="AR722" s="36" t="s">
        <v>1320</v>
      </c>
      <c r="AS722" s="38">
        <v>12842</v>
      </c>
      <c r="AT722" s="36" t="s">
        <v>5851</v>
      </c>
      <c r="AU722" s="42">
        <v>1</v>
      </c>
      <c r="AV722" s="44">
        <v>100</v>
      </c>
      <c r="AW722" s="42">
        <v>1</v>
      </c>
      <c r="AX722" s="36" t="s">
        <v>1079</v>
      </c>
      <c r="AY722" s="42">
        <v>180</v>
      </c>
      <c r="AZ722" s="43">
        <v>180</v>
      </c>
      <c r="BA722" s="38"/>
      <c r="BB722" s="36"/>
      <c r="BC722" s="36"/>
    </row>
    <row r="723" spans="1:55" ht="15" customHeight="1">
      <c r="A723" s="38">
        <v>117031</v>
      </c>
      <c r="B723" s="37" t="s">
        <v>1073</v>
      </c>
      <c r="C723" s="39">
        <v>45320</v>
      </c>
      <c r="D723" s="39">
        <v>45322.467106481497</v>
      </c>
      <c r="E723" s="36" t="s">
        <v>5850</v>
      </c>
      <c r="F723" s="38">
        <v>1219</v>
      </c>
      <c r="G723" s="36" t="s">
        <v>5141</v>
      </c>
      <c r="H723" s="40">
        <v>1</v>
      </c>
      <c r="I723" s="36"/>
      <c r="J723" s="40">
        <v>118.14</v>
      </c>
      <c r="K723" s="41">
        <v>118.14</v>
      </c>
      <c r="L723" s="41">
        <v>0</v>
      </c>
      <c r="M723" s="41">
        <v>0</v>
      </c>
      <c r="N723" s="40">
        <v>1</v>
      </c>
      <c r="O723" s="36" t="s">
        <v>1079</v>
      </c>
      <c r="P723" s="40">
        <v>1</v>
      </c>
      <c r="Q723" s="41">
        <v>118.14</v>
      </c>
      <c r="R723" s="42">
        <v>0</v>
      </c>
      <c r="S723" s="43">
        <v>0</v>
      </c>
      <c r="T723" s="40"/>
      <c r="U723" s="38">
        <v>549</v>
      </c>
      <c r="V723" s="36" t="s">
        <v>1069</v>
      </c>
      <c r="W723" s="36" t="s">
        <v>901</v>
      </c>
      <c r="X723" s="36" t="s">
        <v>1068</v>
      </c>
      <c r="Y723" s="38">
        <v>319</v>
      </c>
      <c r="Z723" s="36" t="s">
        <v>5145</v>
      </c>
      <c r="AA723" s="38">
        <v>21</v>
      </c>
      <c r="AB723" s="36" t="s">
        <v>1108</v>
      </c>
      <c r="AC723" s="38">
        <v>57</v>
      </c>
      <c r="AD723" s="36" t="s">
        <v>1065</v>
      </c>
      <c r="AE723" s="36" t="s">
        <v>5849</v>
      </c>
      <c r="AF723" s="36" t="s">
        <v>1064</v>
      </c>
      <c r="AG723" s="38">
        <v>49502</v>
      </c>
      <c r="AH723" s="38">
        <v>5029</v>
      </c>
      <c r="AI723" s="36" t="s">
        <v>5848</v>
      </c>
      <c r="AJ723" s="38"/>
      <c r="AK723" s="36"/>
      <c r="AL723" s="36" t="s">
        <v>5847</v>
      </c>
      <c r="AM723" s="36" t="s">
        <v>5846</v>
      </c>
      <c r="AN723" s="38">
        <v>52</v>
      </c>
      <c r="AO723" s="36" t="s">
        <v>1062</v>
      </c>
      <c r="AP723" s="36" t="s">
        <v>4416</v>
      </c>
      <c r="AQ723" s="36" t="s">
        <v>4330</v>
      </c>
      <c r="AR723" s="36" t="s">
        <v>1075</v>
      </c>
      <c r="AS723" s="38">
        <v>1219</v>
      </c>
      <c r="AT723" s="36" t="s">
        <v>5141</v>
      </c>
      <c r="AU723" s="42">
        <v>1</v>
      </c>
      <c r="AV723" s="44">
        <v>100</v>
      </c>
      <c r="AW723" s="42">
        <v>1</v>
      </c>
      <c r="AX723" s="36" t="s">
        <v>1079</v>
      </c>
      <c r="AY723" s="42">
        <v>118.14</v>
      </c>
      <c r="AZ723" s="43">
        <v>118.14</v>
      </c>
      <c r="BA723" s="38"/>
      <c r="BB723" s="36"/>
      <c r="BC723" s="36"/>
    </row>
    <row r="724" spans="1:55" ht="15" customHeight="1">
      <c r="A724" s="38">
        <v>116960</v>
      </c>
      <c r="B724" s="37" t="s">
        <v>1073</v>
      </c>
      <c r="C724" s="39">
        <v>45320</v>
      </c>
      <c r="D724" s="39">
        <v>45321.746053240699</v>
      </c>
      <c r="E724" s="36" t="s">
        <v>5844</v>
      </c>
      <c r="F724" s="38">
        <v>15853</v>
      </c>
      <c r="G724" s="36" t="s">
        <v>5845</v>
      </c>
      <c r="H724" s="40">
        <v>1</v>
      </c>
      <c r="I724" s="36"/>
      <c r="J724" s="40">
        <v>15.05</v>
      </c>
      <c r="K724" s="41">
        <v>15.05</v>
      </c>
      <c r="L724" s="41">
        <v>0</v>
      </c>
      <c r="M724" s="41">
        <v>0</v>
      </c>
      <c r="N724" s="40">
        <v>1</v>
      </c>
      <c r="O724" s="36" t="s">
        <v>1079</v>
      </c>
      <c r="P724" s="40">
        <v>1</v>
      </c>
      <c r="Q724" s="41">
        <v>15.05</v>
      </c>
      <c r="R724" s="42">
        <v>0</v>
      </c>
      <c r="S724" s="43">
        <v>0</v>
      </c>
      <c r="T724" s="40"/>
      <c r="U724" s="38">
        <v>549</v>
      </c>
      <c r="V724" s="36" t="s">
        <v>1069</v>
      </c>
      <c r="W724" s="36" t="s">
        <v>901</v>
      </c>
      <c r="X724" s="36" t="s">
        <v>1068</v>
      </c>
      <c r="Y724" s="38">
        <v>423</v>
      </c>
      <c r="Z724" s="36" t="s">
        <v>1351</v>
      </c>
      <c r="AA724" s="38">
        <v>21</v>
      </c>
      <c r="AB724" s="36" t="s">
        <v>1108</v>
      </c>
      <c r="AC724" s="38">
        <v>57</v>
      </c>
      <c r="AD724" s="36" t="s">
        <v>1065</v>
      </c>
      <c r="AE724" s="36"/>
      <c r="AF724" s="36" t="s">
        <v>1064</v>
      </c>
      <c r="AG724" s="38">
        <v>49487</v>
      </c>
      <c r="AH724" s="38">
        <v>1356</v>
      </c>
      <c r="AI724" s="36" t="s">
        <v>1528</v>
      </c>
      <c r="AJ724" s="38"/>
      <c r="AK724" s="36"/>
      <c r="AL724" s="36" t="s">
        <v>4213</v>
      </c>
      <c r="AM724" s="36" t="s">
        <v>5843</v>
      </c>
      <c r="AN724" s="38">
        <v>52</v>
      </c>
      <c r="AO724" s="36" t="s">
        <v>1062</v>
      </c>
      <c r="AP724" s="36" t="s">
        <v>1077</v>
      </c>
      <c r="AQ724" s="36" t="s">
        <v>1076</v>
      </c>
      <c r="AR724" s="36" t="s">
        <v>1075</v>
      </c>
      <c r="AS724" s="38">
        <v>15853</v>
      </c>
      <c r="AT724" s="36" t="s">
        <v>5845</v>
      </c>
      <c r="AU724" s="42">
        <v>1</v>
      </c>
      <c r="AV724" s="44">
        <v>100</v>
      </c>
      <c r="AW724" s="42">
        <v>1</v>
      </c>
      <c r="AX724" s="36" t="s">
        <v>1079</v>
      </c>
      <c r="AY724" s="42">
        <v>15.05</v>
      </c>
      <c r="AZ724" s="43">
        <v>15.05</v>
      </c>
      <c r="BA724" s="38"/>
      <c r="BB724" s="36"/>
      <c r="BC724" s="36"/>
    </row>
    <row r="725" spans="1:55" ht="15" customHeight="1">
      <c r="A725" s="38">
        <v>116959</v>
      </c>
      <c r="B725" s="37" t="s">
        <v>1073</v>
      </c>
      <c r="C725" s="39">
        <v>45320</v>
      </c>
      <c r="D725" s="39">
        <v>45321.746053240699</v>
      </c>
      <c r="E725" s="36" t="s">
        <v>5844</v>
      </c>
      <c r="F725" s="38">
        <v>441</v>
      </c>
      <c r="G725" s="36" t="s">
        <v>5834</v>
      </c>
      <c r="H725" s="40">
        <v>3</v>
      </c>
      <c r="I725" s="36"/>
      <c r="J725" s="40">
        <v>35.993299999999998</v>
      </c>
      <c r="K725" s="41">
        <v>107.98</v>
      </c>
      <c r="L725" s="41">
        <v>0</v>
      </c>
      <c r="M725" s="41">
        <v>0</v>
      </c>
      <c r="N725" s="40">
        <v>3</v>
      </c>
      <c r="O725" s="36" t="s">
        <v>1808</v>
      </c>
      <c r="P725" s="40">
        <v>3</v>
      </c>
      <c r="Q725" s="41">
        <v>107.98</v>
      </c>
      <c r="R725" s="42">
        <v>0</v>
      </c>
      <c r="S725" s="43">
        <v>0</v>
      </c>
      <c r="T725" s="40"/>
      <c r="U725" s="38">
        <v>549</v>
      </c>
      <c r="V725" s="36" t="s">
        <v>1069</v>
      </c>
      <c r="W725" s="36" t="s">
        <v>901</v>
      </c>
      <c r="X725" s="36" t="s">
        <v>1068</v>
      </c>
      <c r="Y725" s="38">
        <v>310</v>
      </c>
      <c r="Z725" s="36" t="s">
        <v>1361</v>
      </c>
      <c r="AA725" s="38">
        <v>21</v>
      </c>
      <c r="AB725" s="36" t="s">
        <v>1108</v>
      </c>
      <c r="AC725" s="38">
        <v>57</v>
      </c>
      <c r="AD725" s="36" t="s">
        <v>1065</v>
      </c>
      <c r="AE725" s="36"/>
      <c r="AF725" s="36" t="s">
        <v>1064</v>
      </c>
      <c r="AG725" s="38">
        <v>49487</v>
      </c>
      <c r="AH725" s="38">
        <v>1356</v>
      </c>
      <c r="AI725" s="36" t="s">
        <v>1528</v>
      </c>
      <c r="AJ725" s="38"/>
      <c r="AK725" s="36"/>
      <c r="AL725" s="36" t="s">
        <v>4213</v>
      </c>
      <c r="AM725" s="36" t="s">
        <v>5843</v>
      </c>
      <c r="AN725" s="38">
        <v>52</v>
      </c>
      <c r="AO725" s="36" t="s">
        <v>1062</v>
      </c>
      <c r="AP725" s="36" t="s">
        <v>1077</v>
      </c>
      <c r="AQ725" s="36" t="s">
        <v>1076</v>
      </c>
      <c r="AR725" s="36" t="s">
        <v>1075</v>
      </c>
      <c r="AS725" s="38">
        <v>441</v>
      </c>
      <c r="AT725" s="36" t="s">
        <v>5834</v>
      </c>
      <c r="AU725" s="42">
        <v>3</v>
      </c>
      <c r="AV725" s="44">
        <v>100</v>
      </c>
      <c r="AW725" s="42">
        <v>3</v>
      </c>
      <c r="AX725" s="36" t="s">
        <v>1808</v>
      </c>
      <c r="AY725" s="42">
        <v>35.993299999999998</v>
      </c>
      <c r="AZ725" s="43">
        <v>107.98</v>
      </c>
      <c r="BA725" s="38"/>
      <c r="BB725" s="36"/>
      <c r="BC725" s="36"/>
    </row>
    <row r="726" spans="1:55" ht="15" customHeight="1">
      <c r="A726" s="38">
        <v>116956</v>
      </c>
      <c r="B726" s="37" t="s">
        <v>1073</v>
      </c>
      <c r="C726" s="39">
        <v>45320</v>
      </c>
      <c r="D726" s="39">
        <v>45321.744444444397</v>
      </c>
      <c r="E726" s="36" t="s">
        <v>5840</v>
      </c>
      <c r="F726" s="38">
        <v>18681</v>
      </c>
      <c r="G726" s="36" t="s">
        <v>5842</v>
      </c>
      <c r="H726" s="40">
        <v>1</v>
      </c>
      <c r="I726" s="36"/>
      <c r="J726" s="40">
        <v>90</v>
      </c>
      <c r="K726" s="41">
        <v>90</v>
      </c>
      <c r="L726" s="41">
        <v>0</v>
      </c>
      <c r="M726" s="41">
        <v>0</v>
      </c>
      <c r="N726" s="40">
        <v>1</v>
      </c>
      <c r="O726" s="36" t="s">
        <v>1079</v>
      </c>
      <c r="P726" s="40">
        <v>1</v>
      </c>
      <c r="Q726" s="41">
        <v>90</v>
      </c>
      <c r="R726" s="42">
        <v>0</v>
      </c>
      <c r="S726" s="43">
        <v>0</v>
      </c>
      <c r="T726" s="40"/>
      <c r="U726" s="38">
        <v>549</v>
      </c>
      <c r="V726" s="36" t="s">
        <v>1069</v>
      </c>
      <c r="W726" s="36" t="s">
        <v>901</v>
      </c>
      <c r="X726" s="36" t="s">
        <v>1068</v>
      </c>
      <c r="Y726" s="38">
        <v>452</v>
      </c>
      <c r="Z726" s="36" t="s">
        <v>1816</v>
      </c>
      <c r="AA726" s="38">
        <v>21</v>
      </c>
      <c r="AB726" s="36" t="s">
        <v>1108</v>
      </c>
      <c r="AC726" s="38">
        <v>57</v>
      </c>
      <c r="AD726" s="36" t="s">
        <v>1065</v>
      </c>
      <c r="AE726" s="36"/>
      <c r="AF726" s="36" t="s">
        <v>1064</v>
      </c>
      <c r="AG726" s="38">
        <v>49486</v>
      </c>
      <c r="AH726" s="38">
        <v>6031</v>
      </c>
      <c r="AI726" s="36" t="s">
        <v>1350</v>
      </c>
      <c r="AJ726" s="38"/>
      <c r="AK726" s="36"/>
      <c r="AL726" s="36" t="s">
        <v>4132</v>
      </c>
      <c r="AM726" s="36" t="s">
        <v>2045</v>
      </c>
      <c r="AN726" s="38">
        <v>52</v>
      </c>
      <c r="AO726" s="36" t="s">
        <v>1062</v>
      </c>
      <c r="AP726" s="36" t="s">
        <v>1262</v>
      </c>
      <c r="AQ726" s="36" t="s">
        <v>1261</v>
      </c>
      <c r="AR726" s="36" t="s">
        <v>1260</v>
      </c>
      <c r="AS726" s="38">
        <v>18681</v>
      </c>
      <c r="AT726" s="36" t="s">
        <v>5842</v>
      </c>
      <c r="AU726" s="42">
        <v>1</v>
      </c>
      <c r="AV726" s="44">
        <v>100</v>
      </c>
      <c r="AW726" s="42">
        <v>1</v>
      </c>
      <c r="AX726" s="36" t="s">
        <v>1079</v>
      </c>
      <c r="AY726" s="42">
        <v>90</v>
      </c>
      <c r="AZ726" s="43">
        <v>90</v>
      </c>
      <c r="BA726" s="38"/>
      <c r="BB726" s="36"/>
      <c r="BC726" s="36"/>
    </row>
    <row r="727" spans="1:55" ht="15" customHeight="1">
      <c r="A727" s="38">
        <v>116955</v>
      </c>
      <c r="B727" s="37" t="s">
        <v>1073</v>
      </c>
      <c r="C727" s="39">
        <v>45320</v>
      </c>
      <c r="D727" s="39">
        <v>45321.7444328704</v>
      </c>
      <c r="E727" s="36" t="s">
        <v>5840</v>
      </c>
      <c r="F727" s="38">
        <v>18669</v>
      </c>
      <c r="G727" s="36" t="s">
        <v>5841</v>
      </c>
      <c r="H727" s="40">
        <v>1</v>
      </c>
      <c r="I727" s="36"/>
      <c r="J727" s="40">
        <v>27.44</v>
      </c>
      <c r="K727" s="41">
        <v>27.44</v>
      </c>
      <c r="L727" s="41">
        <v>0</v>
      </c>
      <c r="M727" s="41">
        <v>0</v>
      </c>
      <c r="N727" s="40">
        <v>1</v>
      </c>
      <c r="O727" s="36" t="s">
        <v>1079</v>
      </c>
      <c r="P727" s="40">
        <v>1</v>
      </c>
      <c r="Q727" s="41">
        <v>27.44</v>
      </c>
      <c r="R727" s="42">
        <v>0</v>
      </c>
      <c r="S727" s="43">
        <v>0</v>
      </c>
      <c r="T727" s="40"/>
      <c r="U727" s="38">
        <v>549</v>
      </c>
      <c r="V727" s="36" t="s">
        <v>1069</v>
      </c>
      <c r="W727" s="36" t="s">
        <v>901</v>
      </c>
      <c r="X727" s="36" t="s">
        <v>1068</v>
      </c>
      <c r="Y727" s="38">
        <v>452</v>
      </c>
      <c r="Z727" s="36" t="s">
        <v>1816</v>
      </c>
      <c r="AA727" s="38">
        <v>21</v>
      </c>
      <c r="AB727" s="36" t="s">
        <v>1108</v>
      </c>
      <c r="AC727" s="38">
        <v>57</v>
      </c>
      <c r="AD727" s="36" t="s">
        <v>1065</v>
      </c>
      <c r="AE727" s="36"/>
      <c r="AF727" s="36" t="s">
        <v>1064</v>
      </c>
      <c r="AG727" s="38">
        <v>49486</v>
      </c>
      <c r="AH727" s="38">
        <v>6031</v>
      </c>
      <c r="AI727" s="36" t="s">
        <v>1350</v>
      </c>
      <c r="AJ727" s="38"/>
      <c r="AK727" s="36"/>
      <c r="AL727" s="36" t="s">
        <v>4132</v>
      </c>
      <c r="AM727" s="36" t="s">
        <v>2045</v>
      </c>
      <c r="AN727" s="38">
        <v>52</v>
      </c>
      <c r="AO727" s="36" t="s">
        <v>1062</v>
      </c>
      <c r="AP727" s="36" t="s">
        <v>1262</v>
      </c>
      <c r="AQ727" s="36" t="s">
        <v>1261</v>
      </c>
      <c r="AR727" s="36" t="s">
        <v>1260</v>
      </c>
      <c r="AS727" s="38">
        <v>18669</v>
      </c>
      <c r="AT727" s="36" t="s">
        <v>5841</v>
      </c>
      <c r="AU727" s="42">
        <v>1</v>
      </c>
      <c r="AV727" s="44">
        <v>100</v>
      </c>
      <c r="AW727" s="42">
        <v>1</v>
      </c>
      <c r="AX727" s="36" t="s">
        <v>1079</v>
      </c>
      <c r="AY727" s="42">
        <v>27.44</v>
      </c>
      <c r="AZ727" s="43">
        <v>27.44</v>
      </c>
      <c r="BA727" s="38"/>
      <c r="BB727" s="36"/>
      <c r="BC727" s="36"/>
    </row>
    <row r="728" spans="1:55" ht="15" customHeight="1">
      <c r="A728" s="38">
        <v>116954</v>
      </c>
      <c r="B728" s="37" t="s">
        <v>1073</v>
      </c>
      <c r="C728" s="39">
        <v>45320</v>
      </c>
      <c r="D728" s="39">
        <v>45321.7444328704</v>
      </c>
      <c r="E728" s="36" t="s">
        <v>5840</v>
      </c>
      <c r="F728" s="38">
        <v>16593</v>
      </c>
      <c r="G728" s="36" t="s">
        <v>5839</v>
      </c>
      <c r="H728" s="40">
        <v>5</v>
      </c>
      <c r="I728" s="36"/>
      <c r="J728" s="40">
        <v>20.321999999999999</v>
      </c>
      <c r="K728" s="41">
        <v>101.61</v>
      </c>
      <c r="L728" s="41">
        <v>0</v>
      </c>
      <c r="M728" s="41">
        <v>0</v>
      </c>
      <c r="N728" s="40">
        <v>5</v>
      </c>
      <c r="O728" s="36" t="s">
        <v>1079</v>
      </c>
      <c r="P728" s="40">
        <v>5</v>
      </c>
      <c r="Q728" s="41">
        <v>101.61</v>
      </c>
      <c r="R728" s="42">
        <v>0</v>
      </c>
      <c r="S728" s="43">
        <v>0</v>
      </c>
      <c r="T728" s="40"/>
      <c r="U728" s="38">
        <v>549</v>
      </c>
      <c r="V728" s="36" t="s">
        <v>1069</v>
      </c>
      <c r="W728" s="36" t="s">
        <v>901</v>
      </c>
      <c r="X728" s="36" t="s">
        <v>1068</v>
      </c>
      <c r="Y728" s="38">
        <v>314</v>
      </c>
      <c r="Z728" s="36" t="s">
        <v>1225</v>
      </c>
      <c r="AA728" s="38">
        <v>21</v>
      </c>
      <c r="AB728" s="36" t="s">
        <v>1108</v>
      </c>
      <c r="AC728" s="38">
        <v>57</v>
      </c>
      <c r="AD728" s="36" t="s">
        <v>1065</v>
      </c>
      <c r="AE728" s="36"/>
      <c r="AF728" s="36" t="s">
        <v>1064</v>
      </c>
      <c r="AG728" s="38">
        <v>49486</v>
      </c>
      <c r="AH728" s="38">
        <v>6031</v>
      </c>
      <c r="AI728" s="36" t="s">
        <v>1350</v>
      </c>
      <c r="AJ728" s="38"/>
      <c r="AK728" s="36"/>
      <c r="AL728" s="36" t="s">
        <v>4132</v>
      </c>
      <c r="AM728" s="36" t="s">
        <v>2045</v>
      </c>
      <c r="AN728" s="38">
        <v>52</v>
      </c>
      <c r="AO728" s="36" t="s">
        <v>1062</v>
      </c>
      <c r="AP728" s="36" t="s">
        <v>1262</v>
      </c>
      <c r="AQ728" s="36" t="s">
        <v>1261</v>
      </c>
      <c r="AR728" s="36" t="s">
        <v>1260</v>
      </c>
      <c r="AS728" s="38">
        <v>16593</v>
      </c>
      <c r="AT728" s="36" t="s">
        <v>5839</v>
      </c>
      <c r="AU728" s="42">
        <v>5</v>
      </c>
      <c r="AV728" s="44">
        <v>100</v>
      </c>
      <c r="AW728" s="42">
        <v>5</v>
      </c>
      <c r="AX728" s="36" t="s">
        <v>1079</v>
      </c>
      <c r="AY728" s="42">
        <v>20.321999999999999</v>
      </c>
      <c r="AZ728" s="43">
        <v>101.61</v>
      </c>
      <c r="BA728" s="38"/>
      <c r="BB728" s="36"/>
      <c r="BC728" s="36"/>
    </row>
    <row r="729" spans="1:55" ht="15" customHeight="1">
      <c r="A729" s="38">
        <v>116953</v>
      </c>
      <c r="B729" s="37" t="s">
        <v>1073</v>
      </c>
      <c r="C729" s="39">
        <v>45320</v>
      </c>
      <c r="D729" s="39">
        <v>45321.7420949074</v>
      </c>
      <c r="E729" s="36" t="s">
        <v>5838</v>
      </c>
      <c r="F729" s="38">
        <v>441</v>
      </c>
      <c r="G729" s="36" t="s">
        <v>5834</v>
      </c>
      <c r="H729" s="40">
        <v>5</v>
      </c>
      <c r="I729" s="36"/>
      <c r="J729" s="40">
        <v>34.770000000000003</v>
      </c>
      <c r="K729" s="41">
        <v>173.85</v>
      </c>
      <c r="L729" s="41">
        <v>0</v>
      </c>
      <c r="M729" s="41">
        <v>0</v>
      </c>
      <c r="N729" s="40">
        <v>5</v>
      </c>
      <c r="O729" s="36" t="s">
        <v>1808</v>
      </c>
      <c r="P729" s="40">
        <v>5</v>
      </c>
      <c r="Q729" s="41">
        <v>173.85</v>
      </c>
      <c r="R729" s="42">
        <v>0</v>
      </c>
      <c r="S729" s="43">
        <v>0</v>
      </c>
      <c r="T729" s="40"/>
      <c r="U729" s="38">
        <v>549</v>
      </c>
      <c r="V729" s="36" t="s">
        <v>1069</v>
      </c>
      <c r="W729" s="36" t="s">
        <v>901</v>
      </c>
      <c r="X729" s="36" t="s">
        <v>1068</v>
      </c>
      <c r="Y729" s="38">
        <v>310</v>
      </c>
      <c r="Z729" s="36" t="s">
        <v>1361</v>
      </c>
      <c r="AA729" s="38">
        <v>21</v>
      </c>
      <c r="AB729" s="36" t="s">
        <v>1108</v>
      </c>
      <c r="AC729" s="38">
        <v>57</v>
      </c>
      <c r="AD729" s="36" t="s">
        <v>1065</v>
      </c>
      <c r="AE729" s="36" t="s">
        <v>5837</v>
      </c>
      <c r="AF729" s="36" t="s">
        <v>1064</v>
      </c>
      <c r="AG729" s="38">
        <v>49485</v>
      </c>
      <c r="AH729" s="38">
        <v>1356</v>
      </c>
      <c r="AI729" s="36" t="s">
        <v>1528</v>
      </c>
      <c r="AJ729" s="38"/>
      <c r="AK729" s="36"/>
      <c r="AL729" s="36" t="s">
        <v>5836</v>
      </c>
      <c r="AM729" s="36" t="s">
        <v>5835</v>
      </c>
      <c r="AN729" s="38">
        <v>52</v>
      </c>
      <c r="AO729" s="36" t="s">
        <v>1062</v>
      </c>
      <c r="AP729" s="36" t="s">
        <v>1077</v>
      </c>
      <c r="AQ729" s="36" t="s">
        <v>1076</v>
      </c>
      <c r="AR729" s="36" t="s">
        <v>1075</v>
      </c>
      <c r="AS729" s="38">
        <v>441</v>
      </c>
      <c r="AT729" s="36" t="s">
        <v>5834</v>
      </c>
      <c r="AU729" s="42">
        <v>5</v>
      </c>
      <c r="AV729" s="44">
        <v>100</v>
      </c>
      <c r="AW729" s="42">
        <v>5</v>
      </c>
      <c r="AX729" s="36" t="s">
        <v>1808</v>
      </c>
      <c r="AY729" s="42">
        <v>34.770000000000003</v>
      </c>
      <c r="AZ729" s="43">
        <v>173.85</v>
      </c>
      <c r="BA729" s="38"/>
      <c r="BB729" s="36"/>
      <c r="BC729" s="36"/>
    </row>
    <row r="730" spans="1:55" ht="15" customHeight="1">
      <c r="A730" s="38">
        <v>116860</v>
      </c>
      <c r="B730" s="37" t="s">
        <v>1073</v>
      </c>
      <c r="C730" s="39">
        <v>45292</v>
      </c>
      <c r="D730" s="39">
        <v>45321.729421296302</v>
      </c>
      <c r="E730" s="36" t="s">
        <v>3084</v>
      </c>
      <c r="F730" s="38">
        <v>17600</v>
      </c>
      <c r="G730" s="36" t="s">
        <v>5829</v>
      </c>
      <c r="H730" s="40">
        <v>1</v>
      </c>
      <c r="I730" s="36"/>
      <c r="J730" s="40">
        <v>440</v>
      </c>
      <c r="K730" s="41">
        <v>440</v>
      </c>
      <c r="L730" s="41">
        <v>0</v>
      </c>
      <c r="M730" s="41">
        <v>0</v>
      </c>
      <c r="N730" s="40">
        <v>1</v>
      </c>
      <c r="O730" s="36" t="s">
        <v>1079</v>
      </c>
      <c r="P730" s="40">
        <v>1</v>
      </c>
      <c r="Q730" s="41">
        <v>440</v>
      </c>
      <c r="R730" s="42">
        <v>0</v>
      </c>
      <c r="S730" s="43">
        <v>0</v>
      </c>
      <c r="T730" s="40"/>
      <c r="U730" s="38">
        <v>549</v>
      </c>
      <c r="V730" s="36" t="s">
        <v>1069</v>
      </c>
      <c r="W730" s="36" t="s">
        <v>901</v>
      </c>
      <c r="X730" s="36" t="s">
        <v>1068</v>
      </c>
      <c r="Y730" s="38">
        <v>414</v>
      </c>
      <c r="Z730" s="36" t="s">
        <v>1256</v>
      </c>
      <c r="AA730" s="38">
        <v>21</v>
      </c>
      <c r="AB730" s="36" t="s">
        <v>1108</v>
      </c>
      <c r="AC730" s="38">
        <v>57</v>
      </c>
      <c r="AD730" s="36" t="s">
        <v>1065</v>
      </c>
      <c r="AE730" s="36" t="s">
        <v>5833</v>
      </c>
      <c r="AF730" s="36" t="s">
        <v>1064</v>
      </c>
      <c r="AG730" s="38">
        <v>49483</v>
      </c>
      <c r="AH730" s="38">
        <v>13534</v>
      </c>
      <c r="AI730" s="36" t="s">
        <v>5832</v>
      </c>
      <c r="AJ730" s="38"/>
      <c r="AK730" s="36"/>
      <c r="AL730" s="36" t="s">
        <v>5831</v>
      </c>
      <c r="AM730" s="36" t="s">
        <v>5830</v>
      </c>
      <c r="AN730" s="38">
        <v>52</v>
      </c>
      <c r="AO730" s="36" t="s">
        <v>1062</v>
      </c>
      <c r="AP730" s="36" t="s">
        <v>4331</v>
      </c>
      <c r="AQ730" s="36" t="s">
        <v>4330</v>
      </c>
      <c r="AR730" s="36" t="s">
        <v>1320</v>
      </c>
      <c r="AS730" s="38">
        <v>17600</v>
      </c>
      <c r="AT730" s="36" t="s">
        <v>5829</v>
      </c>
      <c r="AU730" s="42">
        <v>1</v>
      </c>
      <c r="AV730" s="44">
        <v>100</v>
      </c>
      <c r="AW730" s="42">
        <v>1</v>
      </c>
      <c r="AX730" s="36" t="s">
        <v>1079</v>
      </c>
      <c r="AY730" s="42">
        <v>440</v>
      </c>
      <c r="AZ730" s="43">
        <v>440</v>
      </c>
      <c r="BA730" s="38"/>
      <c r="BB730" s="36"/>
      <c r="BC730" s="36"/>
    </row>
    <row r="731" spans="1:55" ht="15" customHeight="1">
      <c r="A731" s="38">
        <v>116807</v>
      </c>
      <c r="B731" s="37" t="s">
        <v>1073</v>
      </c>
      <c r="C731" s="39">
        <v>45321</v>
      </c>
      <c r="D731" s="39">
        <v>45321.686469907399</v>
      </c>
      <c r="E731" s="36" t="s">
        <v>5828</v>
      </c>
      <c r="F731" s="38">
        <v>14661</v>
      </c>
      <c r="G731" s="36" t="s">
        <v>3427</v>
      </c>
      <c r="H731" s="40">
        <v>1</v>
      </c>
      <c r="I731" s="36"/>
      <c r="J731" s="40">
        <v>29180</v>
      </c>
      <c r="K731" s="41">
        <v>29180</v>
      </c>
      <c r="L731" s="41">
        <v>0</v>
      </c>
      <c r="M731" s="41">
        <v>0</v>
      </c>
      <c r="N731" s="40">
        <v>1</v>
      </c>
      <c r="O731" s="36" t="s">
        <v>1079</v>
      </c>
      <c r="P731" s="40">
        <v>1</v>
      </c>
      <c r="Q731" s="41">
        <v>29180</v>
      </c>
      <c r="R731" s="42">
        <v>0</v>
      </c>
      <c r="S731" s="43">
        <v>0</v>
      </c>
      <c r="T731" s="40"/>
      <c r="U731" s="38">
        <v>549</v>
      </c>
      <c r="V731" s="36" t="s">
        <v>1069</v>
      </c>
      <c r="W731" s="36" t="s">
        <v>1124</v>
      </c>
      <c r="X731" s="36" t="s">
        <v>1068</v>
      </c>
      <c r="Y731" s="38">
        <v>436</v>
      </c>
      <c r="Z731" s="36" t="s">
        <v>1143</v>
      </c>
      <c r="AA731" s="38">
        <v>21</v>
      </c>
      <c r="AB731" s="36" t="s">
        <v>1108</v>
      </c>
      <c r="AC731" s="38">
        <v>57</v>
      </c>
      <c r="AD731" s="36" t="s">
        <v>1065</v>
      </c>
      <c r="AE731" s="36"/>
      <c r="AF731" s="36" t="s">
        <v>1064</v>
      </c>
      <c r="AG731" s="38">
        <v>49474</v>
      </c>
      <c r="AH731" s="38">
        <v>13924</v>
      </c>
      <c r="AI731" s="36" t="s">
        <v>1022</v>
      </c>
      <c r="AJ731" s="38"/>
      <c r="AK731" s="36"/>
      <c r="AL731" s="36"/>
      <c r="AM731" s="36"/>
      <c r="AN731" s="38">
        <v>52</v>
      </c>
      <c r="AO731" s="36" t="s">
        <v>1062</v>
      </c>
      <c r="AP731" s="36" t="s">
        <v>1321</v>
      </c>
      <c r="AQ731" s="36" t="s">
        <v>1198</v>
      </c>
      <c r="AR731" s="36" t="s">
        <v>1320</v>
      </c>
      <c r="AS731" s="38">
        <v>14661</v>
      </c>
      <c r="AT731" s="36" t="s">
        <v>1144</v>
      </c>
      <c r="AU731" s="42">
        <v>1</v>
      </c>
      <c r="AV731" s="44">
        <v>100</v>
      </c>
      <c r="AW731" s="42">
        <v>1</v>
      </c>
      <c r="AX731" s="36" t="s">
        <v>1079</v>
      </c>
      <c r="AY731" s="42">
        <v>29180</v>
      </c>
      <c r="AZ731" s="43">
        <v>29180</v>
      </c>
      <c r="BA731" s="38"/>
      <c r="BB731" s="36"/>
      <c r="BC731" s="36"/>
    </row>
    <row r="732" spans="1:55" ht="15" customHeight="1">
      <c r="A732" s="38">
        <v>116454</v>
      </c>
      <c r="B732" s="37" t="s">
        <v>1073</v>
      </c>
      <c r="C732" s="39">
        <v>45320</v>
      </c>
      <c r="D732" s="39">
        <v>45321.506747685198</v>
      </c>
      <c r="E732" s="36" t="s">
        <v>2514</v>
      </c>
      <c r="F732" s="38">
        <v>10863</v>
      </c>
      <c r="G732" s="36" t="s">
        <v>1410</v>
      </c>
      <c r="H732" s="40">
        <v>1</v>
      </c>
      <c r="I732" s="36"/>
      <c r="J732" s="40">
        <v>1795.5</v>
      </c>
      <c r="K732" s="41">
        <v>1795.5</v>
      </c>
      <c r="L732" s="41">
        <v>0</v>
      </c>
      <c r="M732" s="41">
        <v>0</v>
      </c>
      <c r="N732" s="40">
        <v>1</v>
      </c>
      <c r="O732" s="36" t="s">
        <v>1079</v>
      </c>
      <c r="P732" s="40">
        <v>1</v>
      </c>
      <c r="Q732" s="41">
        <v>1795.5</v>
      </c>
      <c r="R732" s="42">
        <v>0</v>
      </c>
      <c r="S732" s="43">
        <v>0</v>
      </c>
      <c r="T732" s="40"/>
      <c r="U732" s="38">
        <v>549</v>
      </c>
      <c r="V732" s="36" t="s">
        <v>1069</v>
      </c>
      <c r="W732" s="36" t="s">
        <v>901</v>
      </c>
      <c r="X732" s="36" t="s">
        <v>1068</v>
      </c>
      <c r="Y732" s="38">
        <v>414</v>
      </c>
      <c r="Z732" s="36" t="s">
        <v>1256</v>
      </c>
      <c r="AA732" s="38">
        <v>21</v>
      </c>
      <c r="AB732" s="36" t="s">
        <v>1108</v>
      </c>
      <c r="AC732" s="38">
        <v>57</v>
      </c>
      <c r="AD732" s="36" t="s">
        <v>1065</v>
      </c>
      <c r="AE732" s="36"/>
      <c r="AF732" s="36" t="s">
        <v>1064</v>
      </c>
      <c r="AG732" s="38">
        <v>49452</v>
      </c>
      <c r="AH732" s="38">
        <v>13533</v>
      </c>
      <c r="AI732" s="36" t="s">
        <v>5637</v>
      </c>
      <c r="AJ732" s="38"/>
      <c r="AK732" s="36"/>
      <c r="AL732" s="36" t="s">
        <v>5827</v>
      </c>
      <c r="AM732" s="36" t="s">
        <v>5826</v>
      </c>
      <c r="AN732" s="38">
        <v>52</v>
      </c>
      <c r="AO732" s="36" t="s">
        <v>1062</v>
      </c>
      <c r="AP732" s="36" t="s">
        <v>5256</v>
      </c>
      <c r="AQ732" s="36" t="s">
        <v>5255</v>
      </c>
      <c r="AR732" s="36" t="s">
        <v>5127</v>
      </c>
      <c r="AS732" s="38">
        <v>10863</v>
      </c>
      <c r="AT732" s="36" t="s">
        <v>1410</v>
      </c>
      <c r="AU732" s="42">
        <v>1</v>
      </c>
      <c r="AV732" s="44">
        <v>100</v>
      </c>
      <c r="AW732" s="42">
        <v>1</v>
      </c>
      <c r="AX732" s="36" t="s">
        <v>1079</v>
      </c>
      <c r="AY732" s="42">
        <v>1795.5</v>
      </c>
      <c r="AZ732" s="43">
        <v>1795.5</v>
      </c>
      <c r="BA732" s="38"/>
      <c r="BB732" s="36"/>
      <c r="BC732" s="36"/>
    </row>
    <row r="733" spans="1:55" ht="15" customHeight="1">
      <c r="A733" s="38">
        <v>116358</v>
      </c>
      <c r="B733" s="37" t="s">
        <v>1073</v>
      </c>
      <c r="C733" s="39">
        <v>45320</v>
      </c>
      <c r="D733" s="39">
        <v>45321.487627314797</v>
      </c>
      <c r="E733" s="36" t="s">
        <v>2997</v>
      </c>
      <c r="F733" s="38">
        <v>10863</v>
      </c>
      <c r="G733" s="36" t="s">
        <v>1410</v>
      </c>
      <c r="H733" s="40">
        <v>1</v>
      </c>
      <c r="I733" s="36"/>
      <c r="J733" s="40">
        <v>1140</v>
      </c>
      <c r="K733" s="41">
        <v>1140</v>
      </c>
      <c r="L733" s="41">
        <v>0</v>
      </c>
      <c r="M733" s="41">
        <v>0</v>
      </c>
      <c r="N733" s="40">
        <v>1</v>
      </c>
      <c r="O733" s="36" t="s">
        <v>1079</v>
      </c>
      <c r="P733" s="40">
        <v>1</v>
      </c>
      <c r="Q733" s="41">
        <v>1140</v>
      </c>
      <c r="R733" s="42">
        <v>0</v>
      </c>
      <c r="S733" s="43">
        <v>0</v>
      </c>
      <c r="T733" s="40"/>
      <c r="U733" s="38">
        <v>549</v>
      </c>
      <c r="V733" s="36" t="s">
        <v>1069</v>
      </c>
      <c r="W733" s="36" t="s">
        <v>901</v>
      </c>
      <c r="X733" s="36" t="s">
        <v>1068</v>
      </c>
      <c r="Y733" s="38">
        <v>414</v>
      </c>
      <c r="Z733" s="36" t="s">
        <v>1256</v>
      </c>
      <c r="AA733" s="38">
        <v>21</v>
      </c>
      <c r="AB733" s="36" t="s">
        <v>1108</v>
      </c>
      <c r="AC733" s="38">
        <v>57</v>
      </c>
      <c r="AD733" s="36" t="s">
        <v>1065</v>
      </c>
      <c r="AE733" s="36"/>
      <c r="AF733" s="36" t="s">
        <v>1064</v>
      </c>
      <c r="AG733" s="38">
        <v>49451</v>
      </c>
      <c r="AH733" s="38">
        <v>13533</v>
      </c>
      <c r="AI733" s="36" t="s">
        <v>5637</v>
      </c>
      <c r="AJ733" s="38"/>
      <c r="AK733" s="36"/>
      <c r="AL733" s="36" t="s">
        <v>5825</v>
      </c>
      <c r="AM733" s="36" t="s">
        <v>5824</v>
      </c>
      <c r="AN733" s="38">
        <v>52</v>
      </c>
      <c r="AO733" s="36" t="s">
        <v>1062</v>
      </c>
      <c r="AP733" s="36" t="s">
        <v>5256</v>
      </c>
      <c r="AQ733" s="36" t="s">
        <v>5255</v>
      </c>
      <c r="AR733" s="36" t="s">
        <v>5127</v>
      </c>
      <c r="AS733" s="38">
        <v>10863</v>
      </c>
      <c r="AT733" s="36" t="s">
        <v>1410</v>
      </c>
      <c r="AU733" s="42">
        <v>1</v>
      </c>
      <c r="AV733" s="44">
        <v>100</v>
      </c>
      <c r="AW733" s="42">
        <v>1</v>
      </c>
      <c r="AX733" s="36" t="s">
        <v>1079</v>
      </c>
      <c r="AY733" s="42">
        <v>1140</v>
      </c>
      <c r="AZ733" s="43">
        <v>1140</v>
      </c>
      <c r="BA733" s="38"/>
      <c r="BB733" s="36"/>
      <c r="BC733" s="36"/>
    </row>
    <row r="734" spans="1:55" ht="15" customHeight="1">
      <c r="A734" s="38">
        <v>116352</v>
      </c>
      <c r="B734" s="37" t="s">
        <v>1073</v>
      </c>
      <c r="C734" s="39">
        <v>45320</v>
      </c>
      <c r="D734" s="39">
        <v>45321.480219907397</v>
      </c>
      <c r="E734" s="36" t="s">
        <v>5823</v>
      </c>
      <c r="F734" s="38">
        <v>10863</v>
      </c>
      <c r="G734" s="36" t="s">
        <v>1410</v>
      </c>
      <c r="H734" s="40">
        <v>1</v>
      </c>
      <c r="I734" s="36"/>
      <c r="J734" s="40">
        <v>1320.5</v>
      </c>
      <c r="K734" s="41">
        <v>1320.5</v>
      </c>
      <c r="L734" s="41">
        <v>0</v>
      </c>
      <c r="M734" s="41">
        <v>0</v>
      </c>
      <c r="N734" s="40">
        <v>1</v>
      </c>
      <c r="O734" s="36" t="s">
        <v>1079</v>
      </c>
      <c r="P734" s="40">
        <v>1</v>
      </c>
      <c r="Q734" s="41">
        <v>1320.5</v>
      </c>
      <c r="R734" s="42">
        <v>0</v>
      </c>
      <c r="S734" s="43">
        <v>0</v>
      </c>
      <c r="T734" s="40"/>
      <c r="U734" s="38">
        <v>549</v>
      </c>
      <c r="V734" s="36" t="s">
        <v>1069</v>
      </c>
      <c r="W734" s="36" t="s">
        <v>901</v>
      </c>
      <c r="X734" s="36" t="s">
        <v>1068</v>
      </c>
      <c r="Y734" s="38">
        <v>414</v>
      </c>
      <c r="Z734" s="36" t="s">
        <v>1256</v>
      </c>
      <c r="AA734" s="38">
        <v>21</v>
      </c>
      <c r="AB734" s="36" t="s">
        <v>1108</v>
      </c>
      <c r="AC734" s="38">
        <v>57</v>
      </c>
      <c r="AD734" s="36" t="s">
        <v>1065</v>
      </c>
      <c r="AE734" s="36"/>
      <c r="AF734" s="36" t="s">
        <v>1064</v>
      </c>
      <c r="AG734" s="38">
        <v>49450</v>
      </c>
      <c r="AH734" s="38">
        <v>13533</v>
      </c>
      <c r="AI734" s="36" t="s">
        <v>5637</v>
      </c>
      <c r="AJ734" s="38"/>
      <c r="AK734" s="36"/>
      <c r="AL734" s="36" t="s">
        <v>5822</v>
      </c>
      <c r="AM734" s="36" t="s">
        <v>5821</v>
      </c>
      <c r="AN734" s="38">
        <v>52</v>
      </c>
      <c r="AO734" s="36" t="s">
        <v>1062</v>
      </c>
      <c r="AP734" s="36" t="s">
        <v>5256</v>
      </c>
      <c r="AQ734" s="36" t="s">
        <v>5255</v>
      </c>
      <c r="AR734" s="36" t="s">
        <v>5127</v>
      </c>
      <c r="AS734" s="38">
        <v>10863</v>
      </c>
      <c r="AT734" s="36" t="s">
        <v>1410</v>
      </c>
      <c r="AU734" s="42">
        <v>1</v>
      </c>
      <c r="AV734" s="44">
        <v>100</v>
      </c>
      <c r="AW734" s="42">
        <v>1</v>
      </c>
      <c r="AX734" s="36" t="s">
        <v>1079</v>
      </c>
      <c r="AY734" s="42">
        <v>1320.5</v>
      </c>
      <c r="AZ734" s="43">
        <v>1320.5</v>
      </c>
      <c r="BA734" s="38"/>
      <c r="BB734" s="36"/>
      <c r="BC734" s="36"/>
    </row>
    <row r="735" spans="1:55" ht="15" customHeight="1">
      <c r="A735" s="38">
        <v>116301</v>
      </c>
      <c r="B735" s="37" t="s">
        <v>1073</v>
      </c>
      <c r="C735" s="39">
        <v>45316</v>
      </c>
      <c r="D735" s="39">
        <v>45321.416712963</v>
      </c>
      <c r="E735" s="36" t="s">
        <v>5817</v>
      </c>
      <c r="F735" s="38">
        <v>15616</v>
      </c>
      <c r="G735" s="36" t="s">
        <v>5820</v>
      </c>
      <c r="H735" s="40">
        <v>1</v>
      </c>
      <c r="I735" s="36"/>
      <c r="J735" s="40">
        <v>5.4</v>
      </c>
      <c r="K735" s="41">
        <v>5.4</v>
      </c>
      <c r="L735" s="41">
        <v>0</v>
      </c>
      <c r="M735" s="41">
        <v>0</v>
      </c>
      <c r="N735" s="40">
        <v>1</v>
      </c>
      <c r="O735" s="36" t="s">
        <v>1079</v>
      </c>
      <c r="P735" s="40">
        <v>1</v>
      </c>
      <c r="Q735" s="41">
        <v>5.4</v>
      </c>
      <c r="R735" s="42">
        <v>0</v>
      </c>
      <c r="S735" s="43">
        <v>0</v>
      </c>
      <c r="T735" s="40"/>
      <c r="U735" s="38">
        <v>549</v>
      </c>
      <c r="V735" s="36" t="s">
        <v>1069</v>
      </c>
      <c r="W735" s="36" t="s">
        <v>901</v>
      </c>
      <c r="X735" s="36" t="s">
        <v>1068</v>
      </c>
      <c r="Y735" s="38">
        <v>358</v>
      </c>
      <c r="Z735" s="36" t="s">
        <v>1438</v>
      </c>
      <c r="AA735" s="38">
        <v>21</v>
      </c>
      <c r="AB735" s="36" t="s">
        <v>1108</v>
      </c>
      <c r="AC735" s="38">
        <v>57</v>
      </c>
      <c r="AD735" s="36" t="s">
        <v>1065</v>
      </c>
      <c r="AE735" s="36"/>
      <c r="AF735" s="36" t="s">
        <v>1064</v>
      </c>
      <c r="AG735" s="38">
        <v>49443</v>
      </c>
      <c r="AH735" s="38">
        <v>956</v>
      </c>
      <c r="AI735" s="36" t="s">
        <v>1289</v>
      </c>
      <c r="AJ735" s="38"/>
      <c r="AK735" s="36"/>
      <c r="AL735" s="36" t="s">
        <v>5816</v>
      </c>
      <c r="AM735" s="36" t="s">
        <v>5815</v>
      </c>
      <c r="AN735" s="38">
        <v>52</v>
      </c>
      <c r="AO735" s="36" t="s">
        <v>1062</v>
      </c>
      <c r="AP735" s="36" t="s">
        <v>1262</v>
      </c>
      <c r="AQ735" s="36" t="s">
        <v>1261</v>
      </c>
      <c r="AR735" s="36" t="s">
        <v>1260</v>
      </c>
      <c r="AS735" s="38">
        <v>15616</v>
      </c>
      <c r="AT735" s="36" t="s">
        <v>5820</v>
      </c>
      <c r="AU735" s="42">
        <v>1</v>
      </c>
      <c r="AV735" s="44">
        <v>100</v>
      </c>
      <c r="AW735" s="42">
        <v>1</v>
      </c>
      <c r="AX735" s="36" t="s">
        <v>1079</v>
      </c>
      <c r="AY735" s="42">
        <v>5.4</v>
      </c>
      <c r="AZ735" s="43">
        <v>5.4</v>
      </c>
      <c r="BA735" s="38"/>
      <c r="BB735" s="36"/>
      <c r="BC735" s="36"/>
    </row>
    <row r="736" spans="1:55" ht="15" customHeight="1">
      <c r="A736" s="38">
        <v>116300</v>
      </c>
      <c r="B736" s="37" t="s">
        <v>1073</v>
      </c>
      <c r="C736" s="39">
        <v>45316</v>
      </c>
      <c r="D736" s="39">
        <v>45321.416701388902</v>
      </c>
      <c r="E736" s="36" t="s">
        <v>5817</v>
      </c>
      <c r="F736" s="38">
        <v>5655</v>
      </c>
      <c r="G736" s="36" t="s">
        <v>5819</v>
      </c>
      <c r="H736" s="40">
        <v>15</v>
      </c>
      <c r="I736" s="36"/>
      <c r="J736" s="40">
        <v>6.03</v>
      </c>
      <c r="K736" s="41">
        <v>90.45</v>
      </c>
      <c r="L736" s="41">
        <v>0</v>
      </c>
      <c r="M736" s="41">
        <v>0</v>
      </c>
      <c r="N736" s="40">
        <v>15</v>
      </c>
      <c r="O736" s="36" t="s">
        <v>1079</v>
      </c>
      <c r="P736" s="40">
        <v>15</v>
      </c>
      <c r="Q736" s="41">
        <v>90.45</v>
      </c>
      <c r="R736" s="42">
        <v>0</v>
      </c>
      <c r="S736" s="43">
        <v>0</v>
      </c>
      <c r="T736" s="40"/>
      <c r="U736" s="38">
        <v>549</v>
      </c>
      <c r="V736" s="36" t="s">
        <v>1069</v>
      </c>
      <c r="W736" s="36" t="s">
        <v>901</v>
      </c>
      <c r="X736" s="36" t="s">
        <v>1068</v>
      </c>
      <c r="Y736" s="38">
        <v>358</v>
      </c>
      <c r="Z736" s="36" t="s">
        <v>1438</v>
      </c>
      <c r="AA736" s="38">
        <v>21</v>
      </c>
      <c r="AB736" s="36" t="s">
        <v>1108</v>
      </c>
      <c r="AC736" s="38">
        <v>57</v>
      </c>
      <c r="AD736" s="36" t="s">
        <v>1065</v>
      </c>
      <c r="AE736" s="36"/>
      <c r="AF736" s="36" t="s">
        <v>1064</v>
      </c>
      <c r="AG736" s="38">
        <v>49443</v>
      </c>
      <c r="AH736" s="38">
        <v>956</v>
      </c>
      <c r="AI736" s="36" t="s">
        <v>1289</v>
      </c>
      <c r="AJ736" s="38"/>
      <c r="AK736" s="36"/>
      <c r="AL736" s="36" t="s">
        <v>5816</v>
      </c>
      <c r="AM736" s="36" t="s">
        <v>5815</v>
      </c>
      <c r="AN736" s="38">
        <v>52</v>
      </c>
      <c r="AO736" s="36" t="s">
        <v>1062</v>
      </c>
      <c r="AP736" s="36" t="s">
        <v>1262</v>
      </c>
      <c r="AQ736" s="36" t="s">
        <v>1261</v>
      </c>
      <c r="AR736" s="36" t="s">
        <v>1260</v>
      </c>
      <c r="AS736" s="38">
        <v>5655</v>
      </c>
      <c r="AT736" s="36" t="s">
        <v>5819</v>
      </c>
      <c r="AU736" s="42">
        <v>15</v>
      </c>
      <c r="AV736" s="44">
        <v>100</v>
      </c>
      <c r="AW736" s="42">
        <v>15</v>
      </c>
      <c r="AX736" s="36" t="s">
        <v>1079</v>
      </c>
      <c r="AY736" s="42">
        <v>6.03</v>
      </c>
      <c r="AZ736" s="43">
        <v>90.45</v>
      </c>
      <c r="BA736" s="38"/>
      <c r="BB736" s="36"/>
      <c r="BC736" s="36"/>
    </row>
    <row r="737" spans="1:55" ht="15" customHeight="1">
      <c r="A737" s="38">
        <v>116299</v>
      </c>
      <c r="B737" s="37" t="s">
        <v>1073</v>
      </c>
      <c r="C737" s="39">
        <v>45316</v>
      </c>
      <c r="D737" s="39">
        <v>45321.416689814803</v>
      </c>
      <c r="E737" s="36" t="s">
        <v>5817</v>
      </c>
      <c r="F737" s="38">
        <v>5594</v>
      </c>
      <c r="G737" s="36" t="s">
        <v>5818</v>
      </c>
      <c r="H737" s="40">
        <v>16</v>
      </c>
      <c r="I737" s="36"/>
      <c r="J737" s="40">
        <v>1.77</v>
      </c>
      <c r="K737" s="41">
        <v>28.32</v>
      </c>
      <c r="L737" s="41">
        <v>0</v>
      </c>
      <c r="M737" s="41">
        <v>0</v>
      </c>
      <c r="N737" s="40">
        <v>16</v>
      </c>
      <c r="O737" s="36" t="s">
        <v>1079</v>
      </c>
      <c r="P737" s="40">
        <v>16</v>
      </c>
      <c r="Q737" s="41">
        <v>28.32</v>
      </c>
      <c r="R737" s="42">
        <v>0</v>
      </c>
      <c r="S737" s="43">
        <v>0</v>
      </c>
      <c r="T737" s="40"/>
      <c r="U737" s="38">
        <v>549</v>
      </c>
      <c r="V737" s="36" t="s">
        <v>1069</v>
      </c>
      <c r="W737" s="36" t="s">
        <v>901</v>
      </c>
      <c r="X737" s="36" t="s">
        <v>1068</v>
      </c>
      <c r="Y737" s="38">
        <v>358</v>
      </c>
      <c r="Z737" s="36" t="s">
        <v>1438</v>
      </c>
      <c r="AA737" s="38">
        <v>21</v>
      </c>
      <c r="AB737" s="36" t="s">
        <v>1108</v>
      </c>
      <c r="AC737" s="38">
        <v>57</v>
      </c>
      <c r="AD737" s="36" t="s">
        <v>1065</v>
      </c>
      <c r="AE737" s="36"/>
      <c r="AF737" s="36" t="s">
        <v>1064</v>
      </c>
      <c r="AG737" s="38">
        <v>49443</v>
      </c>
      <c r="AH737" s="38">
        <v>956</v>
      </c>
      <c r="AI737" s="36" t="s">
        <v>1289</v>
      </c>
      <c r="AJ737" s="38"/>
      <c r="AK737" s="36"/>
      <c r="AL737" s="36" t="s">
        <v>5816</v>
      </c>
      <c r="AM737" s="36" t="s">
        <v>5815</v>
      </c>
      <c r="AN737" s="38">
        <v>52</v>
      </c>
      <c r="AO737" s="36" t="s">
        <v>1062</v>
      </c>
      <c r="AP737" s="36" t="s">
        <v>1262</v>
      </c>
      <c r="AQ737" s="36" t="s">
        <v>1261</v>
      </c>
      <c r="AR737" s="36" t="s">
        <v>1260</v>
      </c>
      <c r="AS737" s="38">
        <v>5594</v>
      </c>
      <c r="AT737" s="36" t="s">
        <v>5818</v>
      </c>
      <c r="AU737" s="42">
        <v>16</v>
      </c>
      <c r="AV737" s="44">
        <v>100</v>
      </c>
      <c r="AW737" s="42">
        <v>16</v>
      </c>
      <c r="AX737" s="36" t="s">
        <v>1079</v>
      </c>
      <c r="AY737" s="42">
        <v>1.77</v>
      </c>
      <c r="AZ737" s="43">
        <v>28.32</v>
      </c>
      <c r="BA737" s="38"/>
      <c r="BB737" s="36"/>
      <c r="BC737" s="36"/>
    </row>
    <row r="738" spans="1:55" ht="15" customHeight="1">
      <c r="A738" s="38">
        <v>116298</v>
      </c>
      <c r="B738" s="37" t="s">
        <v>1073</v>
      </c>
      <c r="C738" s="39">
        <v>45316</v>
      </c>
      <c r="D738" s="39">
        <v>45321.416689814803</v>
      </c>
      <c r="E738" s="36" t="s">
        <v>5817</v>
      </c>
      <c r="F738" s="38">
        <v>5586</v>
      </c>
      <c r="G738" s="36" t="s">
        <v>4194</v>
      </c>
      <c r="H738" s="40">
        <v>17</v>
      </c>
      <c r="I738" s="36"/>
      <c r="J738" s="40">
        <v>21.71</v>
      </c>
      <c r="K738" s="41">
        <v>369.07</v>
      </c>
      <c r="L738" s="41">
        <v>0</v>
      </c>
      <c r="M738" s="41">
        <v>0</v>
      </c>
      <c r="N738" s="40">
        <v>17</v>
      </c>
      <c r="O738" s="36" t="s">
        <v>1079</v>
      </c>
      <c r="P738" s="40">
        <v>17</v>
      </c>
      <c r="Q738" s="41">
        <v>369.07</v>
      </c>
      <c r="R738" s="42">
        <v>0</v>
      </c>
      <c r="S738" s="43">
        <v>0</v>
      </c>
      <c r="T738" s="40"/>
      <c r="U738" s="38">
        <v>549</v>
      </c>
      <c r="V738" s="36" t="s">
        <v>1069</v>
      </c>
      <c r="W738" s="36" t="s">
        <v>901</v>
      </c>
      <c r="X738" s="36" t="s">
        <v>1068</v>
      </c>
      <c r="Y738" s="38">
        <v>358</v>
      </c>
      <c r="Z738" s="36" t="s">
        <v>1438</v>
      </c>
      <c r="AA738" s="38">
        <v>21</v>
      </c>
      <c r="AB738" s="36" t="s">
        <v>1108</v>
      </c>
      <c r="AC738" s="38">
        <v>57</v>
      </c>
      <c r="AD738" s="36" t="s">
        <v>1065</v>
      </c>
      <c r="AE738" s="36"/>
      <c r="AF738" s="36" t="s">
        <v>1064</v>
      </c>
      <c r="AG738" s="38">
        <v>49443</v>
      </c>
      <c r="AH738" s="38">
        <v>956</v>
      </c>
      <c r="AI738" s="36" t="s">
        <v>1289</v>
      </c>
      <c r="AJ738" s="38"/>
      <c r="AK738" s="36"/>
      <c r="AL738" s="36" t="s">
        <v>5816</v>
      </c>
      <c r="AM738" s="36" t="s">
        <v>5815</v>
      </c>
      <c r="AN738" s="38">
        <v>52</v>
      </c>
      <c r="AO738" s="36" t="s">
        <v>1062</v>
      </c>
      <c r="AP738" s="36" t="s">
        <v>1262</v>
      </c>
      <c r="AQ738" s="36" t="s">
        <v>1261</v>
      </c>
      <c r="AR738" s="36" t="s">
        <v>1260</v>
      </c>
      <c r="AS738" s="38">
        <v>5586</v>
      </c>
      <c r="AT738" s="36" t="s">
        <v>4194</v>
      </c>
      <c r="AU738" s="42">
        <v>17</v>
      </c>
      <c r="AV738" s="44">
        <v>100</v>
      </c>
      <c r="AW738" s="42">
        <v>17</v>
      </c>
      <c r="AX738" s="36" t="s">
        <v>1079</v>
      </c>
      <c r="AY738" s="42">
        <v>21.71</v>
      </c>
      <c r="AZ738" s="43">
        <v>369.07</v>
      </c>
      <c r="BA738" s="38"/>
      <c r="BB738" s="36"/>
      <c r="BC738" s="36"/>
    </row>
    <row r="739" spans="1:55" ht="15" customHeight="1">
      <c r="A739" s="38">
        <v>116297</v>
      </c>
      <c r="B739" s="37" t="s">
        <v>1073</v>
      </c>
      <c r="C739" s="39">
        <v>45316</v>
      </c>
      <c r="D739" s="39">
        <v>45321.416666666701</v>
      </c>
      <c r="E739" s="36" t="s">
        <v>5817</v>
      </c>
      <c r="F739" s="38">
        <v>3902</v>
      </c>
      <c r="G739" s="36" t="s">
        <v>5814</v>
      </c>
      <c r="H739" s="40">
        <v>1</v>
      </c>
      <c r="I739" s="36"/>
      <c r="J739" s="40">
        <v>94.95</v>
      </c>
      <c r="K739" s="41">
        <v>94.95</v>
      </c>
      <c r="L739" s="41">
        <v>0</v>
      </c>
      <c r="M739" s="41">
        <v>0</v>
      </c>
      <c r="N739" s="40">
        <v>1</v>
      </c>
      <c r="O739" s="36" t="s">
        <v>1079</v>
      </c>
      <c r="P739" s="40">
        <v>1</v>
      </c>
      <c r="Q739" s="41">
        <v>94.95</v>
      </c>
      <c r="R739" s="42">
        <v>0</v>
      </c>
      <c r="S739" s="43">
        <v>0</v>
      </c>
      <c r="T739" s="40"/>
      <c r="U739" s="38">
        <v>549</v>
      </c>
      <c r="V739" s="36" t="s">
        <v>1069</v>
      </c>
      <c r="W739" s="36" t="s">
        <v>901</v>
      </c>
      <c r="X739" s="36" t="s">
        <v>1068</v>
      </c>
      <c r="Y739" s="38">
        <v>349</v>
      </c>
      <c r="Z739" s="36" t="s">
        <v>1487</v>
      </c>
      <c r="AA739" s="38">
        <v>21</v>
      </c>
      <c r="AB739" s="36" t="s">
        <v>1108</v>
      </c>
      <c r="AC739" s="38">
        <v>57</v>
      </c>
      <c r="AD739" s="36" t="s">
        <v>1065</v>
      </c>
      <c r="AE739" s="36"/>
      <c r="AF739" s="36" t="s">
        <v>1064</v>
      </c>
      <c r="AG739" s="38">
        <v>49443</v>
      </c>
      <c r="AH739" s="38">
        <v>956</v>
      </c>
      <c r="AI739" s="36" t="s">
        <v>1289</v>
      </c>
      <c r="AJ739" s="38"/>
      <c r="AK739" s="36"/>
      <c r="AL739" s="36" t="s">
        <v>5816</v>
      </c>
      <c r="AM739" s="36" t="s">
        <v>5815</v>
      </c>
      <c r="AN739" s="38">
        <v>52</v>
      </c>
      <c r="AO739" s="36" t="s">
        <v>1062</v>
      </c>
      <c r="AP739" s="36" t="s">
        <v>1262</v>
      </c>
      <c r="AQ739" s="36" t="s">
        <v>1261</v>
      </c>
      <c r="AR739" s="36" t="s">
        <v>1260</v>
      </c>
      <c r="AS739" s="38">
        <v>3902</v>
      </c>
      <c r="AT739" s="36" t="s">
        <v>5814</v>
      </c>
      <c r="AU739" s="42">
        <v>1</v>
      </c>
      <c r="AV739" s="44">
        <v>100</v>
      </c>
      <c r="AW739" s="42">
        <v>1</v>
      </c>
      <c r="AX739" s="36" t="s">
        <v>1079</v>
      </c>
      <c r="AY739" s="42">
        <v>94.95</v>
      </c>
      <c r="AZ739" s="43">
        <v>94.95</v>
      </c>
      <c r="BA739" s="38"/>
      <c r="BB739" s="36"/>
      <c r="BC739" s="36"/>
    </row>
    <row r="740" spans="1:55" ht="15" customHeight="1">
      <c r="A740" s="38">
        <v>115856</v>
      </c>
      <c r="B740" s="37" t="s">
        <v>1073</v>
      </c>
      <c r="C740" s="39">
        <v>45317</v>
      </c>
      <c r="D740" s="39">
        <v>45317.776076388902</v>
      </c>
      <c r="E740" s="36" t="s">
        <v>467</v>
      </c>
      <c r="F740" s="38">
        <v>18098</v>
      </c>
      <c r="G740" s="36" t="s">
        <v>5810</v>
      </c>
      <c r="H740" s="40">
        <v>1</v>
      </c>
      <c r="I740" s="36"/>
      <c r="J740" s="40">
        <v>2200</v>
      </c>
      <c r="K740" s="41">
        <v>2200</v>
      </c>
      <c r="L740" s="41">
        <v>0</v>
      </c>
      <c r="M740" s="41">
        <v>0</v>
      </c>
      <c r="N740" s="40">
        <v>1</v>
      </c>
      <c r="O740" s="36" t="s">
        <v>1079</v>
      </c>
      <c r="P740" s="40">
        <v>1</v>
      </c>
      <c r="Q740" s="41">
        <v>2200</v>
      </c>
      <c r="R740" s="42">
        <v>0</v>
      </c>
      <c r="S740" s="43">
        <v>0</v>
      </c>
      <c r="T740" s="40"/>
      <c r="U740" s="38">
        <v>549</v>
      </c>
      <c r="V740" s="36" t="s">
        <v>1069</v>
      </c>
      <c r="W740" s="36" t="s">
        <v>901</v>
      </c>
      <c r="X740" s="36" t="s">
        <v>1068</v>
      </c>
      <c r="Y740" s="38">
        <v>414</v>
      </c>
      <c r="Z740" s="36" t="s">
        <v>1256</v>
      </c>
      <c r="AA740" s="38">
        <v>21</v>
      </c>
      <c r="AB740" s="36" t="s">
        <v>1108</v>
      </c>
      <c r="AC740" s="38">
        <v>57</v>
      </c>
      <c r="AD740" s="36" t="s">
        <v>1065</v>
      </c>
      <c r="AE740" s="36"/>
      <c r="AF740" s="36" t="s">
        <v>1064</v>
      </c>
      <c r="AG740" s="38">
        <v>49369</v>
      </c>
      <c r="AH740" s="38">
        <v>11116</v>
      </c>
      <c r="AI740" s="36" t="s">
        <v>5813</v>
      </c>
      <c r="AJ740" s="38"/>
      <c r="AK740" s="36"/>
      <c r="AL740" s="36" t="s">
        <v>5812</v>
      </c>
      <c r="AM740" s="36" t="s">
        <v>5811</v>
      </c>
      <c r="AN740" s="38">
        <v>52</v>
      </c>
      <c r="AO740" s="36" t="s">
        <v>1062</v>
      </c>
      <c r="AP740" s="36" t="s">
        <v>1262</v>
      </c>
      <c r="AQ740" s="36" t="s">
        <v>1261</v>
      </c>
      <c r="AR740" s="36" t="s">
        <v>1260</v>
      </c>
      <c r="AS740" s="38">
        <v>18098</v>
      </c>
      <c r="AT740" s="36" t="s">
        <v>5810</v>
      </c>
      <c r="AU740" s="42">
        <v>1</v>
      </c>
      <c r="AV740" s="44">
        <v>100</v>
      </c>
      <c r="AW740" s="42">
        <v>1</v>
      </c>
      <c r="AX740" s="36" t="s">
        <v>1079</v>
      </c>
      <c r="AY740" s="42">
        <v>2200</v>
      </c>
      <c r="AZ740" s="43">
        <v>2200</v>
      </c>
      <c r="BA740" s="38"/>
      <c r="BB740" s="36"/>
      <c r="BC740" s="36"/>
    </row>
    <row r="741" spans="1:55" ht="15" customHeight="1">
      <c r="A741" s="38">
        <v>115855</v>
      </c>
      <c r="B741" s="37" t="s">
        <v>1073</v>
      </c>
      <c r="C741" s="39">
        <v>45316</v>
      </c>
      <c r="D741" s="39">
        <v>45317.772685185198</v>
      </c>
      <c r="E741" s="36" t="s">
        <v>5809</v>
      </c>
      <c r="F741" s="38">
        <v>1049</v>
      </c>
      <c r="G741" s="36" t="s">
        <v>1244</v>
      </c>
      <c r="H741" s="40">
        <v>400</v>
      </c>
      <c r="I741" s="36"/>
      <c r="J741" s="40">
        <v>0.84</v>
      </c>
      <c r="K741" s="41">
        <v>336</v>
      </c>
      <c r="L741" s="41">
        <v>0</v>
      </c>
      <c r="M741" s="41">
        <v>0</v>
      </c>
      <c r="N741" s="40">
        <v>400</v>
      </c>
      <c r="O741" s="36" t="s">
        <v>1136</v>
      </c>
      <c r="P741" s="40">
        <v>400</v>
      </c>
      <c r="Q741" s="41">
        <v>336</v>
      </c>
      <c r="R741" s="42">
        <v>0</v>
      </c>
      <c r="S741" s="43">
        <v>0</v>
      </c>
      <c r="T741" s="40"/>
      <c r="U741" s="38">
        <v>549</v>
      </c>
      <c r="V741" s="36" t="s">
        <v>1069</v>
      </c>
      <c r="W741" s="36" t="s">
        <v>901</v>
      </c>
      <c r="X741" s="36" t="s">
        <v>1068</v>
      </c>
      <c r="Y741" s="38">
        <v>315</v>
      </c>
      <c r="Z741" s="36" t="s">
        <v>1220</v>
      </c>
      <c r="AA741" s="38">
        <v>21</v>
      </c>
      <c r="AB741" s="36" t="s">
        <v>1108</v>
      </c>
      <c r="AC741" s="38">
        <v>57</v>
      </c>
      <c r="AD741" s="36" t="s">
        <v>1065</v>
      </c>
      <c r="AE741" s="36"/>
      <c r="AF741" s="36" t="s">
        <v>1064</v>
      </c>
      <c r="AG741" s="38">
        <v>49368</v>
      </c>
      <c r="AH741" s="38">
        <v>1356</v>
      </c>
      <c r="AI741" s="36" t="s">
        <v>1528</v>
      </c>
      <c r="AJ741" s="38"/>
      <c r="AK741" s="36"/>
      <c r="AL741" s="36" t="s">
        <v>5808</v>
      </c>
      <c r="AM741" s="36" t="s">
        <v>5807</v>
      </c>
      <c r="AN741" s="38">
        <v>52</v>
      </c>
      <c r="AO741" s="36" t="s">
        <v>1062</v>
      </c>
      <c r="AP741" s="36" t="s">
        <v>1469</v>
      </c>
      <c r="AQ741" s="36" t="s">
        <v>1447</v>
      </c>
      <c r="AR741" s="36" t="s">
        <v>1075</v>
      </c>
      <c r="AS741" s="38">
        <v>1049</v>
      </c>
      <c r="AT741" s="36" t="s">
        <v>1244</v>
      </c>
      <c r="AU741" s="42">
        <v>400</v>
      </c>
      <c r="AV741" s="44">
        <v>100</v>
      </c>
      <c r="AW741" s="42">
        <v>400</v>
      </c>
      <c r="AX741" s="36" t="s">
        <v>1136</v>
      </c>
      <c r="AY741" s="42">
        <v>0.84</v>
      </c>
      <c r="AZ741" s="43">
        <v>336</v>
      </c>
      <c r="BA741" s="38"/>
      <c r="BB741" s="36"/>
      <c r="BC741" s="36"/>
    </row>
    <row r="742" spans="1:55" ht="15" customHeight="1">
      <c r="A742" s="38">
        <v>115854</v>
      </c>
      <c r="B742" s="37" t="s">
        <v>1073</v>
      </c>
      <c r="C742" s="39">
        <v>45316</v>
      </c>
      <c r="D742" s="39">
        <v>45317.7686805556</v>
      </c>
      <c r="E742" s="36" t="s">
        <v>5806</v>
      </c>
      <c r="F742" s="38">
        <v>7550</v>
      </c>
      <c r="G742" s="36" t="s">
        <v>2279</v>
      </c>
      <c r="H742" s="40">
        <v>6</v>
      </c>
      <c r="I742" s="36"/>
      <c r="J742" s="40">
        <v>2.14</v>
      </c>
      <c r="K742" s="41">
        <v>12.84</v>
      </c>
      <c r="L742" s="41">
        <v>0</v>
      </c>
      <c r="M742" s="41">
        <v>0</v>
      </c>
      <c r="N742" s="40">
        <v>6</v>
      </c>
      <c r="O742" s="36" t="s">
        <v>1079</v>
      </c>
      <c r="P742" s="40">
        <v>6</v>
      </c>
      <c r="Q742" s="41">
        <v>12.84</v>
      </c>
      <c r="R742" s="42">
        <v>0</v>
      </c>
      <c r="S742" s="43">
        <v>0</v>
      </c>
      <c r="T742" s="40"/>
      <c r="U742" s="38">
        <v>549</v>
      </c>
      <c r="V742" s="36" t="s">
        <v>1069</v>
      </c>
      <c r="W742" s="36" t="s">
        <v>901</v>
      </c>
      <c r="X742" s="36" t="s">
        <v>1068</v>
      </c>
      <c r="Y742" s="38">
        <v>387</v>
      </c>
      <c r="Z742" s="36" t="s">
        <v>1571</v>
      </c>
      <c r="AA742" s="38">
        <v>21</v>
      </c>
      <c r="AB742" s="36" t="s">
        <v>1108</v>
      </c>
      <c r="AC742" s="38">
        <v>57</v>
      </c>
      <c r="AD742" s="36" t="s">
        <v>1065</v>
      </c>
      <c r="AE742" s="36"/>
      <c r="AF742" s="36" t="s">
        <v>1064</v>
      </c>
      <c r="AG742" s="38">
        <v>49367</v>
      </c>
      <c r="AH742" s="38">
        <v>1356</v>
      </c>
      <c r="AI742" s="36" t="s">
        <v>1528</v>
      </c>
      <c r="AJ742" s="38"/>
      <c r="AK742" s="36"/>
      <c r="AL742" s="36" t="s">
        <v>5805</v>
      </c>
      <c r="AM742" s="36" t="s">
        <v>5804</v>
      </c>
      <c r="AN742" s="38">
        <v>52</v>
      </c>
      <c r="AO742" s="36" t="s">
        <v>1062</v>
      </c>
      <c r="AP742" s="36" t="s">
        <v>4416</v>
      </c>
      <c r="AQ742" s="36" t="s">
        <v>4330</v>
      </c>
      <c r="AR742" s="36" t="s">
        <v>1075</v>
      </c>
      <c r="AS742" s="38">
        <v>7550</v>
      </c>
      <c r="AT742" s="36" t="s">
        <v>2279</v>
      </c>
      <c r="AU742" s="42">
        <v>6</v>
      </c>
      <c r="AV742" s="44">
        <v>100</v>
      </c>
      <c r="AW742" s="42">
        <v>6</v>
      </c>
      <c r="AX742" s="36" t="s">
        <v>1079</v>
      </c>
      <c r="AY742" s="42">
        <v>2.14</v>
      </c>
      <c r="AZ742" s="43">
        <v>12.84</v>
      </c>
      <c r="BA742" s="38"/>
      <c r="BB742" s="36"/>
      <c r="BC742" s="36"/>
    </row>
    <row r="743" spans="1:55" ht="15" customHeight="1">
      <c r="A743" s="38">
        <v>115853</v>
      </c>
      <c r="B743" s="37" t="s">
        <v>1073</v>
      </c>
      <c r="C743" s="39">
        <v>45316</v>
      </c>
      <c r="D743" s="39">
        <v>45317.768668981502</v>
      </c>
      <c r="E743" s="36" t="s">
        <v>5806</v>
      </c>
      <c r="F743" s="38">
        <v>7540</v>
      </c>
      <c r="G743" s="36" t="s">
        <v>2277</v>
      </c>
      <c r="H743" s="40">
        <v>3</v>
      </c>
      <c r="I743" s="36"/>
      <c r="J743" s="40">
        <v>17.760000000000002</v>
      </c>
      <c r="K743" s="41">
        <v>53.28</v>
      </c>
      <c r="L743" s="41">
        <v>0</v>
      </c>
      <c r="M743" s="41">
        <v>0</v>
      </c>
      <c r="N743" s="40">
        <v>3</v>
      </c>
      <c r="O743" s="36" t="s">
        <v>1079</v>
      </c>
      <c r="P743" s="40">
        <v>3</v>
      </c>
      <c r="Q743" s="41">
        <v>53.28</v>
      </c>
      <c r="R743" s="42">
        <v>0</v>
      </c>
      <c r="S743" s="43">
        <v>0</v>
      </c>
      <c r="T743" s="40"/>
      <c r="U743" s="38">
        <v>549</v>
      </c>
      <c r="V743" s="36" t="s">
        <v>1069</v>
      </c>
      <c r="W743" s="36" t="s">
        <v>901</v>
      </c>
      <c r="X743" s="36" t="s">
        <v>1068</v>
      </c>
      <c r="Y743" s="38">
        <v>387</v>
      </c>
      <c r="Z743" s="36" t="s">
        <v>1571</v>
      </c>
      <c r="AA743" s="38">
        <v>21</v>
      </c>
      <c r="AB743" s="36" t="s">
        <v>1108</v>
      </c>
      <c r="AC743" s="38">
        <v>57</v>
      </c>
      <c r="AD743" s="36" t="s">
        <v>1065</v>
      </c>
      <c r="AE743" s="36"/>
      <c r="AF743" s="36" t="s">
        <v>1064</v>
      </c>
      <c r="AG743" s="38">
        <v>49367</v>
      </c>
      <c r="AH743" s="38">
        <v>1356</v>
      </c>
      <c r="AI743" s="36" t="s">
        <v>1528</v>
      </c>
      <c r="AJ743" s="38"/>
      <c r="AK743" s="36"/>
      <c r="AL743" s="36" t="s">
        <v>5805</v>
      </c>
      <c r="AM743" s="36" t="s">
        <v>5804</v>
      </c>
      <c r="AN743" s="38">
        <v>52</v>
      </c>
      <c r="AO743" s="36" t="s">
        <v>1062</v>
      </c>
      <c r="AP743" s="36" t="s">
        <v>4416</v>
      </c>
      <c r="AQ743" s="36" t="s">
        <v>4330</v>
      </c>
      <c r="AR743" s="36" t="s">
        <v>1075</v>
      </c>
      <c r="AS743" s="38">
        <v>7540</v>
      </c>
      <c r="AT743" s="36" t="s">
        <v>2277</v>
      </c>
      <c r="AU743" s="42">
        <v>3</v>
      </c>
      <c r="AV743" s="44">
        <v>100</v>
      </c>
      <c r="AW743" s="42">
        <v>3</v>
      </c>
      <c r="AX743" s="36" t="s">
        <v>1079</v>
      </c>
      <c r="AY743" s="42">
        <v>17.760000000000002</v>
      </c>
      <c r="AZ743" s="43">
        <v>53.28</v>
      </c>
      <c r="BA743" s="38"/>
      <c r="BB743" s="36"/>
      <c r="BC743" s="36"/>
    </row>
    <row r="744" spans="1:55" ht="15" customHeight="1">
      <c r="A744" s="38">
        <v>115852</v>
      </c>
      <c r="B744" s="37" t="s">
        <v>1073</v>
      </c>
      <c r="C744" s="39">
        <v>45316</v>
      </c>
      <c r="D744" s="39">
        <v>45317.768668981502</v>
      </c>
      <c r="E744" s="36" t="s">
        <v>5806</v>
      </c>
      <c r="F744" s="38">
        <v>7151</v>
      </c>
      <c r="G744" s="36" t="s">
        <v>2137</v>
      </c>
      <c r="H744" s="40">
        <v>1</v>
      </c>
      <c r="I744" s="36"/>
      <c r="J744" s="40">
        <v>18.399999999999999</v>
      </c>
      <c r="K744" s="41">
        <v>18.399999999999999</v>
      </c>
      <c r="L744" s="41">
        <v>0</v>
      </c>
      <c r="M744" s="41">
        <v>0</v>
      </c>
      <c r="N744" s="40">
        <v>1</v>
      </c>
      <c r="O744" s="36" t="s">
        <v>1124</v>
      </c>
      <c r="P744" s="40">
        <v>1</v>
      </c>
      <c r="Q744" s="41">
        <v>18.399999999999999</v>
      </c>
      <c r="R744" s="42">
        <v>0</v>
      </c>
      <c r="S744" s="43">
        <v>0</v>
      </c>
      <c r="T744" s="40"/>
      <c r="U744" s="38">
        <v>549</v>
      </c>
      <c r="V744" s="36" t="s">
        <v>1069</v>
      </c>
      <c r="W744" s="36" t="s">
        <v>901</v>
      </c>
      <c r="X744" s="36" t="s">
        <v>1068</v>
      </c>
      <c r="Y744" s="38">
        <v>385</v>
      </c>
      <c r="Z744" s="36" t="s">
        <v>1807</v>
      </c>
      <c r="AA744" s="38">
        <v>21</v>
      </c>
      <c r="AB744" s="36" t="s">
        <v>1108</v>
      </c>
      <c r="AC744" s="38">
        <v>57</v>
      </c>
      <c r="AD744" s="36" t="s">
        <v>1065</v>
      </c>
      <c r="AE744" s="36"/>
      <c r="AF744" s="36" t="s">
        <v>1064</v>
      </c>
      <c r="AG744" s="38">
        <v>49367</v>
      </c>
      <c r="AH744" s="38">
        <v>1356</v>
      </c>
      <c r="AI744" s="36" t="s">
        <v>1528</v>
      </c>
      <c r="AJ744" s="38"/>
      <c r="AK744" s="36"/>
      <c r="AL744" s="36" t="s">
        <v>5805</v>
      </c>
      <c r="AM744" s="36" t="s">
        <v>5804</v>
      </c>
      <c r="AN744" s="38">
        <v>52</v>
      </c>
      <c r="AO744" s="36" t="s">
        <v>1062</v>
      </c>
      <c r="AP744" s="36" t="s">
        <v>4416</v>
      </c>
      <c r="AQ744" s="36" t="s">
        <v>4330</v>
      </c>
      <c r="AR744" s="36" t="s">
        <v>1075</v>
      </c>
      <c r="AS744" s="38">
        <v>7151</v>
      </c>
      <c r="AT744" s="36" t="s">
        <v>2137</v>
      </c>
      <c r="AU744" s="42">
        <v>1</v>
      </c>
      <c r="AV744" s="44">
        <v>100</v>
      </c>
      <c r="AW744" s="42">
        <v>1</v>
      </c>
      <c r="AX744" s="36" t="s">
        <v>1124</v>
      </c>
      <c r="AY744" s="42">
        <v>18.399999999999999</v>
      </c>
      <c r="AZ744" s="43">
        <v>18.399999999999999</v>
      </c>
      <c r="BA744" s="38"/>
      <c r="BB744" s="36"/>
      <c r="BC744" s="36"/>
    </row>
    <row r="745" spans="1:55" ht="15" customHeight="1">
      <c r="A745" s="38">
        <v>115851</v>
      </c>
      <c r="B745" s="37" t="s">
        <v>1073</v>
      </c>
      <c r="C745" s="39">
        <v>45316</v>
      </c>
      <c r="D745" s="39">
        <v>45317.761921296304</v>
      </c>
      <c r="E745" s="36" t="s">
        <v>5802</v>
      </c>
      <c r="F745" s="38">
        <v>6968</v>
      </c>
      <c r="G745" s="36" t="s">
        <v>5803</v>
      </c>
      <c r="H745" s="40">
        <v>5</v>
      </c>
      <c r="I745" s="36"/>
      <c r="J745" s="40">
        <v>9.74</v>
      </c>
      <c r="K745" s="41">
        <v>48.7</v>
      </c>
      <c r="L745" s="41">
        <v>0</v>
      </c>
      <c r="M745" s="41">
        <v>0</v>
      </c>
      <c r="N745" s="40">
        <v>5</v>
      </c>
      <c r="O745" s="36" t="s">
        <v>1079</v>
      </c>
      <c r="P745" s="40">
        <v>5</v>
      </c>
      <c r="Q745" s="41">
        <v>48.7</v>
      </c>
      <c r="R745" s="42">
        <v>0</v>
      </c>
      <c r="S745" s="43">
        <v>0</v>
      </c>
      <c r="T745" s="40"/>
      <c r="U745" s="38">
        <v>549</v>
      </c>
      <c r="V745" s="36" t="s">
        <v>1069</v>
      </c>
      <c r="W745" s="36" t="s">
        <v>901</v>
      </c>
      <c r="X745" s="36" t="s">
        <v>1068</v>
      </c>
      <c r="Y745" s="38">
        <v>380</v>
      </c>
      <c r="Z745" s="36" t="s">
        <v>1882</v>
      </c>
      <c r="AA745" s="38">
        <v>21</v>
      </c>
      <c r="AB745" s="36" t="s">
        <v>1108</v>
      </c>
      <c r="AC745" s="38">
        <v>57</v>
      </c>
      <c r="AD745" s="36" t="s">
        <v>1065</v>
      </c>
      <c r="AE745" s="36"/>
      <c r="AF745" s="36" t="s">
        <v>1064</v>
      </c>
      <c r="AG745" s="38">
        <v>49366</v>
      </c>
      <c r="AH745" s="38">
        <v>1356</v>
      </c>
      <c r="AI745" s="36" t="s">
        <v>1528</v>
      </c>
      <c r="AJ745" s="38"/>
      <c r="AK745" s="36"/>
      <c r="AL745" s="36" t="s">
        <v>5801</v>
      </c>
      <c r="AM745" s="36" t="s">
        <v>5800</v>
      </c>
      <c r="AN745" s="38">
        <v>52</v>
      </c>
      <c r="AO745" s="36" t="s">
        <v>1062</v>
      </c>
      <c r="AP745" s="36" t="s">
        <v>1707</v>
      </c>
      <c r="AQ745" s="36" t="s">
        <v>1706</v>
      </c>
      <c r="AR745" s="36" t="s">
        <v>1075</v>
      </c>
      <c r="AS745" s="38">
        <v>6968</v>
      </c>
      <c r="AT745" s="36" t="s">
        <v>5803</v>
      </c>
      <c r="AU745" s="42">
        <v>5</v>
      </c>
      <c r="AV745" s="44">
        <v>100</v>
      </c>
      <c r="AW745" s="42">
        <v>5</v>
      </c>
      <c r="AX745" s="36" t="s">
        <v>1079</v>
      </c>
      <c r="AY745" s="42">
        <v>9.74</v>
      </c>
      <c r="AZ745" s="43">
        <v>48.7</v>
      </c>
      <c r="BA745" s="38"/>
      <c r="BB745" s="36"/>
      <c r="BC745" s="36"/>
    </row>
    <row r="746" spans="1:55" ht="15" customHeight="1">
      <c r="A746" s="38">
        <v>115850</v>
      </c>
      <c r="B746" s="37" t="s">
        <v>1073</v>
      </c>
      <c r="C746" s="39">
        <v>45316</v>
      </c>
      <c r="D746" s="39">
        <v>45317.761909722198</v>
      </c>
      <c r="E746" s="36" t="s">
        <v>5802</v>
      </c>
      <c r="F746" s="38">
        <v>1788</v>
      </c>
      <c r="G746" s="36" t="s">
        <v>5799</v>
      </c>
      <c r="H746" s="40">
        <v>2</v>
      </c>
      <c r="I746" s="36"/>
      <c r="J746" s="40">
        <v>5.64</v>
      </c>
      <c r="K746" s="41">
        <v>11.28</v>
      </c>
      <c r="L746" s="41">
        <v>0</v>
      </c>
      <c r="M746" s="41">
        <v>0</v>
      </c>
      <c r="N746" s="40">
        <v>2</v>
      </c>
      <c r="O746" s="36" t="s">
        <v>1079</v>
      </c>
      <c r="P746" s="40">
        <v>2</v>
      </c>
      <c r="Q746" s="41">
        <v>11.28</v>
      </c>
      <c r="R746" s="42">
        <v>0</v>
      </c>
      <c r="S746" s="43">
        <v>0</v>
      </c>
      <c r="T746" s="40"/>
      <c r="U746" s="38">
        <v>549</v>
      </c>
      <c r="V746" s="36" t="s">
        <v>1069</v>
      </c>
      <c r="W746" s="36" t="s">
        <v>901</v>
      </c>
      <c r="X746" s="36" t="s">
        <v>1068</v>
      </c>
      <c r="Y746" s="38">
        <v>323</v>
      </c>
      <c r="Z746" s="36" t="s">
        <v>1084</v>
      </c>
      <c r="AA746" s="38">
        <v>21</v>
      </c>
      <c r="AB746" s="36" t="s">
        <v>1108</v>
      </c>
      <c r="AC746" s="38">
        <v>57</v>
      </c>
      <c r="AD746" s="36" t="s">
        <v>1065</v>
      </c>
      <c r="AE746" s="36"/>
      <c r="AF746" s="36" t="s">
        <v>1064</v>
      </c>
      <c r="AG746" s="38">
        <v>49366</v>
      </c>
      <c r="AH746" s="38">
        <v>1356</v>
      </c>
      <c r="AI746" s="36" t="s">
        <v>1528</v>
      </c>
      <c r="AJ746" s="38"/>
      <c r="AK746" s="36"/>
      <c r="AL746" s="36" t="s">
        <v>5801</v>
      </c>
      <c r="AM746" s="36" t="s">
        <v>5800</v>
      </c>
      <c r="AN746" s="38">
        <v>52</v>
      </c>
      <c r="AO746" s="36" t="s">
        <v>1062</v>
      </c>
      <c r="AP746" s="36" t="s">
        <v>1707</v>
      </c>
      <c r="AQ746" s="36" t="s">
        <v>1706</v>
      </c>
      <c r="AR746" s="36" t="s">
        <v>1075</v>
      </c>
      <c r="AS746" s="38">
        <v>1788</v>
      </c>
      <c r="AT746" s="36" t="s">
        <v>5799</v>
      </c>
      <c r="AU746" s="42">
        <v>2</v>
      </c>
      <c r="AV746" s="44">
        <v>100</v>
      </c>
      <c r="AW746" s="42">
        <v>2</v>
      </c>
      <c r="AX746" s="36" t="s">
        <v>1079</v>
      </c>
      <c r="AY746" s="42">
        <v>5.64</v>
      </c>
      <c r="AZ746" s="43">
        <v>11.28</v>
      </c>
      <c r="BA746" s="38"/>
      <c r="BB746" s="36"/>
      <c r="BC746" s="36"/>
    </row>
    <row r="747" spans="1:55" ht="15" customHeight="1">
      <c r="A747" s="38">
        <v>115667</v>
      </c>
      <c r="B747" s="37" t="s">
        <v>1073</v>
      </c>
      <c r="C747" s="39">
        <v>45317</v>
      </c>
      <c r="D747" s="39">
        <v>45317.559421296297</v>
      </c>
      <c r="E747" s="36" t="s">
        <v>5796</v>
      </c>
      <c r="F747" s="38">
        <v>18713</v>
      </c>
      <c r="G747" s="36" t="s">
        <v>5797</v>
      </c>
      <c r="H747" s="40">
        <v>1</v>
      </c>
      <c r="I747" s="36"/>
      <c r="J747" s="40">
        <v>32.89</v>
      </c>
      <c r="K747" s="41">
        <v>32.89</v>
      </c>
      <c r="L747" s="41">
        <v>0</v>
      </c>
      <c r="M747" s="41">
        <v>0</v>
      </c>
      <c r="N747" s="40">
        <v>1</v>
      </c>
      <c r="O747" s="36" t="s">
        <v>1079</v>
      </c>
      <c r="P747" s="40">
        <v>1</v>
      </c>
      <c r="Q747" s="41">
        <v>32.89</v>
      </c>
      <c r="R747" s="42">
        <v>0</v>
      </c>
      <c r="S747" s="43">
        <v>0</v>
      </c>
      <c r="T747" s="40"/>
      <c r="U747" s="38">
        <v>549</v>
      </c>
      <c r="V747" s="36" t="s">
        <v>1069</v>
      </c>
      <c r="W747" s="36" t="s">
        <v>901</v>
      </c>
      <c r="X747" s="36" t="s">
        <v>1068</v>
      </c>
      <c r="Y747" s="38">
        <v>450</v>
      </c>
      <c r="Z747" s="36" t="s">
        <v>5798</v>
      </c>
      <c r="AA747" s="38">
        <v>21</v>
      </c>
      <c r="AB747" s="36" t="s">
        <v>1108</v>
      </c>
      <c r="AC747" s="38">
        <v>57</v>
      </c>
      <c r="AD747" s="36" t="s">
        <v>1065</v>
      </c>
      <c r="AE747" s="36"/>
      <c r="AF747" s="36" t="s">
        <v>1064</v>
      </c>
      <c r="AG747" s="38">
        <v>49362</v>
      </c>
      <c r="AH747" s="38">
        <v>6031</v>
      </c>
      <c r="AI747" s="36" t="s">
        <v>1350</v>
      </c>
      <c r="AJ747" s="38"/>
      <c r="AK747" s="36"/>
      <c r="AL747" s="36" t="s">
        <v>5795</v>
      </c>
      <c r="AM747" s="36" t="s">
        <v>5794</v>
      </c>
      <c r="AN747" s="38">
        <v>52</v>
      </c>
      <c r="AO747" s="36" t="s">
        <v>1062</v>
      </c>
      <c r="AP747" s="36" t="s">
        <v>1262</v>
      </c>
      <c r="AQ747" s="36" t="s">
        <v>1261</v>
      </c>
      <c r="AR747" s="36" t="s">
        <v>1260</v>
      </c>
      <c r="AS747" s="38">
        <v>18713</v>
      </c>
      <c r="AT747" s="36" t="s">
        <v>5797</v>
      </c>
      <c r="AU747" s="42">
        <v>1</v>
      </c>
      <c r="AV747" s="44">
        <v>100</v>
      </c>
      <c r="AW747" s="42">
        <v>1</v>
      </c>
      <c r="AX747" s="36" t="s">
        <v>1079</v>
      </c>
      <c r="AY747" s="42">
        <v>32.89</v>
      </c>
      <c r="AZ747" s="43">
        <v>32.89</v>
      </c>
      <c r="BA747" s="38"/>
      <c r="BB747" s="36"/>
      <c r="BC747" s="36"/>
    </row>
    <row r="748" spans="1:55" ht="15" customHeight="1">
      <c r="A748" s="38">
        <v>115666</v>
      </c>
      <c r="B748" s="37" t="s">
        <v>1073</v>
      </c>
      <c r="C748" s="39">
        <v>45317</v>
      </c>
      <c r="D748" s="39">
        <v>45317.559409722198</v>
      </c>
      <c r="E748" s="36" t="s">
        <v>5796</v>
      </c>
      <c r="F748" s="38">
        <v>13486</v>
      </c>
      <c r="G748" s="36" t="s">
        <v>5793</v>
      </c>
      <c r="H748" s="40">
        <v>1</v>
      </c>
      <c r="I748" s="36"/>
      <c r="J748" s="40">
        <v>340.34</v>
      </c>
      <c r="K748" s="41">
        <v>340.34</v>
      </c>
      <c r="L748" s="41">
        <v>0</v>
      </c>
      <c r="M748" s="41">
        <v>0</v>
      </c>
      <c r="N748" s="40">
        <v>1</v>
      </c>
      <c r="O748" s="36" t="s">
        <v>1079</v>
      </c>
      <c r="P748" s="40">
        <v>1</v>
      </c>
      <c r="Q748" s="41">
        <v>340.34</v>
      </c>
      <c r="R748" s="42">
        <v>0</v>
      </c>
      <c r="S748" s="43">
        <v>0</v>
      </c>
      <c r="T748" s="40"/>
      <c r="U748" s="38">
        <v>549</v>
      </c>
      <c r="V748" s="36" t="s">
        <v>1069</v>
      </c>
      <c r="W748" s="36" t="s">
        <v>901</v>
      </c>
      <c r="X748" s="36" t="s">
        <v>1068</v>
      </c>
      <c r="Y748" s="38">
        <v>452</v>
      </c>
      <c r="Z748" s="36" t="s">
        <v>1816</v>
      </c>
      <c r="AA748" s="38">
        <v>21</v>
      </c>
      <c r="AB748" s="36" t="s">
        <v>1108</v>
      </c>
      <c r="AC748" s="38">
        <v>57</v>
      </c>
      <c r="AD748" s="36" t="s">
        <v>1065</v>
      </c>
      <c r="AE748" s="36"/>
      <c r="AF748" s="36" t="s">
        <v>1064</v>
      </c>
      <c r="AG748" s="38">
        <v>49362</v>
      </c>
      <c r="AH748" s="38">
        <v>6031</v>
      </c>
      <c r="AI748" s="36" t="s">
        <v>1350</v>
      </c>
      <c r="AJ748" s="38"/>
      <c r="AK748" s="36"/>
      <c r="AL748" s="36" t="s">
        <v>5795</v>
      </c>
      <c r="AM748" s="36" t="s">
        <v>5794</v>
      </c>
      <c r="AN748" s="38">
        <v>52</v>
      </c>
      <c r="AO748" s="36" t="s">
        <v>1062</v>
      </c>
      <c r="AP748" s="36" t="s">
        <v>1262</v>
      </c>
      <c r="AQ748" s="36" t="s">
        <v>1261</v>
      </c>
      <c r="AR748" s="36" t="s">
        <v>1260</v>
      </c>
      <c r="AS748" s="38">
        <v>13486</v>
      </c>
      <c r="AT748" s="36" t="s">
        <v>5793</v>
      </c>
      <c r="AU748" s="42">
        <v>1</v>
      </c>
      <c r="AV748" s="44">
        <v>100</v>
      </c>
      <c r="AW748" s="42">
        <v>1</v>
      </c>
      <c r="AX748" s="36" t="s">
        <v>1079</v>
      </c>
      <c r="AY748" s="42">
        <v>340.34</v>
      </c>
      <c r="AZ748" s="43">
        <v>340.34</v>
      </c>
      <c r="BA748" s="38"/>
      <c r="BB748" s="36"/>
      <c r="BC748" s="36"/>
    </row>
    <row r="749" spans="1:55" ht="15" customHeight="1">
      <c r="A749" s="38">
        <v>115600</v>
      </c>
      <c r="B749" s="37" t="s">
        <v>1073</v>
      </c>
      <c r="C749" s="39">
        <v>45317</v>
      </c>
      <c r="D749" s="39">
        <v>45317.492743055598</v>
      </c>
      <c r="E749" s="36" t="s">
        <v>5792</v>
      </c>
      <c r="F749" s="38">
        <v>16349</v>
      </c>
      <c r="G749" s="36" t="s">
        <v>5788</v>
      </c>
      <c r="H749" s="40">
        <v>1</v>
      </c>
      <c r="I749" s="36"/>
      <c r="J749" s="40">
        <v>14</v>
      </c>
      <c r="K749" s="41">
        <v>14</v>
      </c>
      <c r="L749" s="41">
        <v>0</v>
      </c>
      <c r="M749" s="41">
        <v>0</v>
      </c>
      <c r="N749" s="40">
        <v>1</v>
      </c>
      <c r="O749" s="36" t="s">
        <v>1079</v>
      </c>
      <c r="P749" s="40">
        <v>1</v>
      </c>
      <c r="Q749" s="41">
        <v>14</v>
      </c>
      <c r="R749" s="42">
        <v>0</v>
      </c>
      <c r="S749" s="43">
        <v>0</v>
      </c>
      <c r="T749" s="40"/>
      <c r="U749" s="38">
        <v>549</v>
      </c>
      <c r="V749" s="36" t="s">
        <v>1069</v>
      </c>
      <c r="W749" s="36" t="s">
        <v>901</v>
      </c>
      <c r="X749" s="36" t="s">
        <v>1068</v>
      </c>
      <c r="Y749" s="38">
        <v>442</v>
      </c>
      <c r="Z749" s="36" t="s">
        <v>1201</v>
      </c>
      <c r="AA749" s="38">
        <v>21</v>
      </c>
      <c r="AB749" s="36" t="s">
        <v>1108</v>
      </c>
      <c r="AC749" s="38">
        <v>57</v>
      </c>
      <c r="AD749" s="36" t="s">
        <v>1065</v>
      </c>
      <c r="AE749" s="36" t="s">
        <v>5791</v>
      </c>
      <c r="AF749" s="36" t="s">
        <v>1064</v>
      </c>
      <c r="AG749" s="38">
        <v>49361</v>
      </c>
      <c r="AH749" s="38">
        <v>1390</v>
      </c>
      <c r="AI749" s="36" t="s">
        <v>4583</v>
      </c>
      <c r="AJ749" s="38"/>
      <c r="AK749" s="36"/>
      <c r="AL749" s="36" t="s">
        <v>5790</v>
      </c>
      <c r="AM749" s="36" t="s">
        <v>5789</v>
      </c>
      <c r="AN749" s="38">
        <v>52</v>
      </c>
      <c r="AO749" s="36" t="s">
        <v>1062</v>
      </c>
      <c r="AP749" s="36" t="s">
        <v>4416</v>
      </c>
      <c r="AQ749" s="36" t="s">
        <v>4330</v>
      </c>
      <c r="AR749" s="36" t="s">
        <v>1075</v>
      </c>
      <c r="AS749" s="38">
        <v>16349</v>
      </c>
      <c r="AT749" s="36" t="s">
        <v>5788</v>
      </c>
      <c r="AU749" s="42">
        <v>1</v>
      </c>
      <c r="AV749" s="44">
        <v>100</v>
      </c>
      <c r="AW749" s="42">
        <v>1</v>
      </c>
      <c r="AX749" s="36" t="s">
        <v>1079</v>
      </c>
      <c r="AY749" s="42">
        <v>14</v>
      </c>
      <c r="AZ749" s="43">
        <v>14</v>
      </c>
      <c r="BA749" s="38"/>
      <c r="BB749" s="36"/>
      <c r="BC749" s="36"/>
    </row>
    <row r="750" spans="1:55" ht="15" customHeight="1">
      <c r="A750" s="38">
        <v>115319</v>
      </c>
      <c r="B750" s="37" t="s">
        <v>1073</v>
      </c>
      <c r="C750" s="39">
        <v>45314</v>
      </c>
      <c r="D750" s="39">
        <v>45316.656377314801</v>
      </c>
      <c r="E750" s="36" t="s">
        <v>5787</v>
      </c>
      <c r="F750" s="38">
        <v>17319</v>
      </c>
      <c r="G750" s="36" t="s">
        <v>5784</v>
      </c>
      <c r="H750" s="40">
        <v>1</v>
      </c>
      <c r="I750" s="36"/>
      <c r="J750" s="40">
        <v>480</v>
      </c>
      <c r="K750" s="41">
        <v>480</v>
      </c>
      <c r="L750" s="41">
        <v>0</v>
      </c>
      <c r="M750" s="41">
        <v>0</v>
      </c>
      <c r="N750" s="40">
        <v>1</v>
      </c>
      <c r="O750" s="36" t="s">
        <v>1079</v>
      </c>
      <c r="P750" s="40">
        <v>1</v>
      </c>
      <c r="Q750" s="41">
        <v>480</v>
      </c>
      <c r="R750" s="42">
        <v>0</v>
      </c>
      <c r="S750" s="43">
        <v>0</v>
      </c>
      <c r="T750" s="40"/>
      <c r="U750" s="38">
        <v>549</v>
      </c>
      <c r="V750" s="36" t="s">
        <v>1069</v>
      </c>
      <c r="W750" s="36" t="s">
        <v>901</v>
      </c>
      <c r="X750" s="36" t="s">
        <v>1068</v>
      </c>
      <c r="Y750" s="38">
        <v>414</v>
      </c>
      <c r="Z750" s="36" t="s">
        <v>1256</v>
      </c>
      <c r="AA750" s="38">
        <v>21</v>
      </c>
      <c r="AB750" s="36" t="s">
        <v>1108</v>
      </c>
      <c r="AC750" s="38">
        <v>57</v>
      </c>
      <c r="AD750" s="36" t="s">
        <v>1065</v>
      </c>
      <c r="AE750" s="36"/>
      <c r="AF750" s="36" t="s">
        <v>1064</v>
      </c>
      <c r="AG750" s="38">
        <v>49350</v>
      </c>
      <c r="AH750" s="38">
        <v>909</v>
      </c>
      <c r="AI750" s="36" t="s">
        <v>1117</v>
      </c>
      <c r="AJ750" s="38"/>
      <c r="AK750" s="36"/>
      <c r="AL750" s="36" t="s">
        <v>5786</v>
      </c>
      <c r="AM750" s="36" t="s">
        <v>5785</v>
      </c>
      <c r="AN750" s="38">
        <v>52</v>
      </c>
      <c r="AO750" s="36" t="s">
        <v>1062</v>
      </c>
      <c r="AP750" s="36" t="s">
        <v>4331</v>
      </c>
      <c r="AQ750" s="36" t="s">
        <v>4330</v>
      </c>
      <c r="AR750" s="36" t="s">
        <v>1320</v>
      </c>
      <c r="AS750" s="38">
        <v>17319</v>
      </c>
      <c r="AT750" s="36" t="s">
        <v>5784</v>
      </c>
      <c r="AU750" s="42">
        <v>1</v>
      </c>
      <c r="AV750" s="44">
        <v>100</v>
      </c>
      <c r="AW750" s="42">
        <v>1</v>
      </c>
      <c r="AX750" s="36" t="s">
        <v>1079</v>
      </c>
      <c r="AY750" s="42">
        <v>480</v>
      </c>
      <c r="AZ750" s="43">
        <v>480</v>
      </c>
      <c r="BA750" s="38"/>
      <c r="BB750" s="36"/>
      <c r="BC750" s="36"/>
    </row>
    <row r="751" spans="1:55" ht="15" customHeight="1">
      <c r="A751" s="38">
        <v>115316</v>
      </c>
      <c r="B751" s="37" t="s">
        <v>1073</v>
      </c>
      <c r="C751" s="39">
        <v>45314</v>
      </c>
      <c r="D751" s="39">
        <v>45316.631446759297</v>
      </c>
      <c r="E751" s="36" t="s">
        <v>5783</v>
      </c>
      <c r="F751" s="38">
        <v>14580</v>
      </c>
      <c r="G751" s="36" t="s">
        <v>3347</v>
      </c>
      <c r="H751" s="40">
        <v>1</v>
      </c>
      <c r="I751" s="36"/>
      <c r="J751" s="40">
        <v>421.2</v>
      </c>
      <c r="K751" s="41">
        <v>421.2</v>
      </c>
      <c r="L751" s="41">
        <v>0</v>
      </c>
      <c r="M751" s="41">
        <v>0</v>
      </c>
      <c r="N751" s="40">
        <v>1</v>
      </c>
      <c r="O751" s="36" t="s">
        <v>1079</v>
      </c>
      <c r="P751" s="40">
        <v>1</v>
      </c>
      <c r="Q751" s="41">
        <v>421.2</v>
      </c>
      <c r="R751" s="42">
        <v>0</v>
      </c>
      <c r="S751" s="43">
        <v>0</v>
      </c>
      <c r="T751" s="40"/>
      <c r="U751" s="38">
        <v>549</v>
      </c>
      <c r="V751" s="36" t="s">
        <v>1069</v>
      </c>
      <c r="W751" s="36" t="s">
        <v>901</v>
      </c>
      <c r="X751" s="36" t="s">
        <v>1068</v>
      </c>
      <c r="Y751" s="38">
        <v>323</v>
      </c>
      <c r="Z751" s="36" t="s">
        <v>1084</v>
      </c>
      <c r="AA751" s="38">
        <v>21</v>
      </c>
      <c r="AB751" s="36" t="s">
        <v>1108</v>
      </c>
      <c r="AC751" s="38">
        <v>57</v>
      </c>
      <c r="AD751" s="36" t="s">
        <v>1065</v>
      </c>
      <c r="AE751" s="36"/>
      <c r="AF751" s="36" t="s">
        <v>1064</v>
      </c>
      <c r="AG751" s="38">
        <v>49349</v>
      </c>
      <c r="AH751" s="38">
        <v>13736</v>
      </c>
      <c r="AI751" s="36" t="s">
        <v>5782</v>
      </c>
      <c r="AJ751" s="38"/>
      <c r="AK751" s="36"/>
      <c r="AL751" s="36" t="s">
        <v>5781</v>
      </c>
      <c r="AM751" s="36" t="s">
        <v>5780</v>
      </c>
      <c r="AN751" s="38">
        <v>52</v>
      </c>
      <c r="AO751" s="36" t="s">
        <v>1062</v>
      </c>
      <c r="AP751" s="36" t="s">
        <v>5256</v>
      </c>
      <c r="AQ751" s="36" t="s">
        <v>5255</v>
      </c>
      <c r="AR751" s="36" t="s">
        <v>5127</v>
      </c>
      <c r="AS751" s="38">
        <v>14580</v>
      </c>
      <c r="AT751" s="36" t="s">
        <v>3347</v>
      </c>
      <c r="AU751" s="42">
        <v>1</v>
      </c>
      <c r="AV751" s="44">
        <v>100</v>
      </c>
      <c r="AW751" s="42">
        <v>1</v>
      </c>
      <c r="AX751" s="36" t="s">
        <v>1079</v>
      </c>
      <c r="AY751" s="42">
        <v>421.2</v>
      </c>
      <c r="AZ751" s="43">
        <v>421.2</v>
      </c>
      <c r="BA751" s="38"/>
      <c r="BB751" s="36"/>
      <c r="BC751" s="36"/>
    </row>
    <row r="752" spans="1:55" ht="15" customHeight="1">
      <c r="A752" s="38">
        <v>115116</v>
      </c>
      <c r="B752" s="37" t="s">
        <v>1073</v>
      </c>
      <c r="C752" s="39">
        <v>45314</v>
      </c>
      <c r="D752" s="39">
        <v>45316.483402777798</v>
      </c>
      <c r="E752" s="36" t="s">
        <v>5776</v>
      </c>
      <c r="F752" s="38">
        <v>17815</v>
      </c>
      <c r="G752" s="36" t="s">
        <v>5778</v>
      </c>
      <c r="H752" s="40">
        <v>2</v>
      </c>
      <c r="I752" s="36"/>
      <c r="J752" s="40">
        <v>55</v>
      </c>
      <c r="K752" s="41">
        <v>110</v>
      </c>
      <c r="L752" s="41">
        <v>0</v>
      </c>
      <c r="M752" s="41">
        <v>0</v>
      </c>
      <c r="N752" s="40">
        <v>2</v>
      </c>
      <c r="O752" s="36" t="s">
        <v>1079</v>
      </c>
      <c r="P752" s="40">
        <v>2</v>
      </c>
      <c r="Q752" s="41">
        <v>110</v>
      </c>
      <c r="R752" s="42">
        <v>0</v>
      </c>
      <c r="S752" s="43">
        <v>0</v>
      </c>
      <c r="T752" s="40"/>
      <c r="U752" s="38">
        <v>549</v>
      </c>
      <c r="V752" s="36" t="s">
        <v>1069</v>
      </c>
      <c r="W752" s="36" t="s">
        <v>901</v>
      </c>
      <c r="X752" s="36" t="s">
        <v>1068</v>
      </c>
      <c r="Y752" s="38">
        <v>352</v>
      </c>
      <c r="Z752" s="36" t="s">
        <v>5779</v>
      </c>
      <c r="AA752" s="38">
        <v>21</v>
      </c>
      <c r="AB752" s="36" t="s">
        <v>1108</v>
      </c>
      <c r="AC752" s="38">
        <v>57</v>
      </c>
      <c r="AD752" s="36" t="s">
        <v>1065</v>
      </c>
      <c r="AE752" s="36"/>
      <c r="AF752" s="36" t="s">
        <v>1064</v>
      </c>
      <c r="AG752" s="38">
        <v>49336</v>
      </c>
      <c r="AH752" s="38">
        <v>11497</v>
      </c>
      <c r="AI752" s="36" t="s">
        <v>5775</v>
      </c>
      <c r="AJ752" s="38"/>
      <c r="AK752" s="36"/>
      <c r="AL752" s="36" t="s">
        <v>5774</v>
      </c>
      <c r="AM752" s="36" t="s">
        <v>5773</v>
      </c>
      <c r="AN752" s="38">
        <v>52</v>
      </c>
      <c r="AO752" s="36" t="s">
        <v>1062</v>
      </c>
      <c r="AP752" s="36" t="s">
        <v>1077</v>
      </c>
      <c r="AQ752" s="36" t="s">
        <v>1076</v>
      </c>
      <c r="AR752" s="36" t="s">
        <v>1075</v>
      </c>
      <c r="AS752" s="38">
        <v>17815</v>
      </c>
      <c r="AT752" s="36" t="s">
        <v>5778</v>
      </c>
      <c r="AU752" s="42">
        <v>2</v>
      </c>
      <c r="AV752" s="44">
        <v>100</v>
      </c>
      <c r="AW752" s="42">
        <v>2</v>
      </c>
      <c r="AX752" s="36" t="s">
        <v>1079</v>
      </c>
      <c r="AY752" s="42">
        <v>55</v>
      </c>
      <c r="AZ752" s="43">
        <v>110</v>
      </c>
      <c r="BA752" s="38"/>
      <c r="BB752" s="36"/>
      <c r="BC752" s="36"/>
    </row>
    <row r="753" spans="1:55" ht="15" customHeight="1">
      <c r="A753" s="38">
        <v>115115</v>
      </c>
      <c r="B753" s="37" t="s">
        <v>1073</v>
      </c>
      <c r="C753" s="39">
        <v>45314</v>
      </c>
      <c r="D753" s="39">
        <v>45316.483391203699</v>
      </c>
      <c r="E753" s="36" t="s">
        <v>5776</v>
      </c>
      <c r="F753" s="38">
        <v>17814</v>
      </c>
      <c r="G753" s="36" t="s">
        <v>5157</v>
      </c>
      <c r="H753" s="40">
        <v>1</v>
      </c>
      <c r="I753" s="36"/>
      <c r="J753" s="40">
        <v>16.559999999999999</v>
      </c>
      <c r="K753" s="41">
        <v>16.559999999999999</v>
      </c>
      <c r="L753" s="41">
        <v>0</v>
      </c>
      <c r="M753" s="41">
        <v>0</v>
      </c>
      <c r="N753" s="40">
        <v>1</v>
      </c>
      <c r="O753" s="36" t="s">
        <v>1079</v>
      </c>
      <c r="P753" s="40">
        <v>1</v>
      </c>
      <c r="Q753" s="41">
        <v>16.559999999999999</v>
      </c>
      <c r="R753" s="42">
        <v>0</v>
      </c>
      <c r="S753" s="43">
        <v>0</v>
      </c>
      <c r="T753" s="40"/>
      <c r="U753" s="38">
        <v>549</v>
      </c>
      <c r="V753" s="36" t="s">
        <v>1069</v>
      </c>
      <c r="W753" s="36" t="s">
        <v>901</v>
      </c>
      <c r="X753" s="36" t="s">
        <v>1068</v>
      </c>
      <c r="Y753" s="38">
        <v>323</v>
      </c>
      <c r="Z753" s="36" t="s">
        <v>1084</v>
      </c>
      <c r="AA753" s="38">
        <v>21</v>
      </c>
      <c r="AB753" s="36" t="s">
        <v>1108</v>
      </c>
      <c r="AC753" s="38">
        <v>57</v>
      </c>
      <c r="AD753" s="36" t="s">
        <v>1065</v>
      </c>
      <c r="AE753" s="36"/>
      <c r="AF753" s="36" t="s">
        <v>1064</v>
      </c>
      <c r="AG753" s="38">
        <v>49336</v>
      </c>
      <c r="AH753" s="38">
        <v>11497</v>
      </c>
      <c r="AI753" s="36" t="s">
        <v>5775</v>
      </c>
      <c r="AJ753" s="38"/>
      <c r="AK753" s="36"/>
      <c r="AL753" s="36" t="s">
        <v>5774</v>
      </c>
      <c r="AM753" s="36" t="s">
        <v>5773</v>
      </c>
      <c r="AN753" s="38">
        <v>52</v>
      </c>
      <c r="AO753" s="36" t="s">
        <v>1062</v>
      </c>
      <c r="AP753" s="36" t="s">
        <v>1077</v>
      </c>
      <c r="AQ753" s="36" t="s">
        <v>1076</v>
      </c>
      <c r="AR753" s="36" t="s">
        <v>1075</v>
      </c>
      <c r="AS753" s="38">
        <v>17814</v>
      </c>
      <c r="AT753" s="36" t="s">
        <v>5157</v>
      </c>
      <c r="AU753" s="42">
        <v>1</v>
      </c>
      <c r="AV753" s="44">
        <v>100</v>
      </c>
      <c r="AW753" s="42">
        <v>1</v>
      </c>
      <c r="AX753" s="36" t="s">
        <v>1079</v>
      </c>
      <c r="AY753" s="42">
        <v>16.559999999999999</v>
      </c>
      <c r="AZ753" s="43">
        <v>16.559999999999999</v>
      </c>
      <c r="BA753" s="38"/>
      <c r="BB753" s="36"/>
      <c r="BC753" s="36"/>
    </row>
    <row r="754" spans="1:55" ht="15" customHeight="1">
      <c r="A754" s="38">
        <v>115114</v>
      </c>
      <c r="B754" s="37" t="s">
        <v>1073</v>
      </c>
      <c r="C754" s="39">
        <v>45314</v>
      </c>
      <c r="D754" s="39">
        <v>45316.483391203699</v>
      </c>
      <c r="E754" s="36" t="s">
        <v>5776</v>
      </c>
      <c r="F754" s="38">
        <v>6561</v>
      </c>
      <c r="G754" s="36" t="s">
        <v>5777</v>
      </c>
      <c r="H754" s="40">
        <v>1</v>
      </c>
      <c r="I754" s="36"/>
      <c r="J754" s="40">
        <v>1482.96</v>
      </c>
      <c r="K754" s="41">
        <v>1482.96</v>
      </c>
      <c r="L754" s="41">
        <v>0</v>
      </c>
      <c r="M754" s="41">
        <v>0</v>
      </c>
      <c r="N754" s="40">
        <v>1</v>
      </c>
      <c r="O754" s="36" t="s">
        <v>1079</v>
      </c>
      <c r="P754" s="40">
        <v>1</v>
      </c>
      <c r="Q754" s="41">
        <v>1482.96</v>
      </c>
      <c r="R754" s="42">
        <v>0</v>
      </c>
      <c r="S754" s="43">
        <v>0</v>
      </c>
      <c r="T754" s="40"/>
      <c r="U754" s="38">
        <v>549</v>
      </c>
      <c r="V754" s="36" t="s">
        <v>1069</v>
      </c>
      <c r="W754" s="36" t="s">
        <v>901</v>
      </c>
      <c r="X754" s="36" t="s">
        <v>1068</v>
      </c>
      <c r="Y754" s="38">
        <v>378</v>
      </c>
      <c r="Z754" s="36" t="s">
        <v>1473</v>
      </c>
      <c r="AA754" s="38">
        <v>21</v>
      </c>
      <c r="AB754" s="36" t="s">
        <v>1108</v>
      </c>
      <c r="AC754" s="38">
        <v>57</v>
      </c>
      <c r="AD754" s="36" t="s">
        <v>1065</v>
      </c>
      <c r="AE754" s="36"/>
      <c r="AF754" s="36" t="s">
        <v>1064</v>
      </c>
      <c r="AG754" s="38">
        <v>49336</v>
      </c>
      <c r="AH754" s="38">
        <v>11497</v>
      </c>
      <c r="AI754" s="36" t="s">
        <v>5775</v>
      </c>
      <c r="AJ754" s="38"/>
      <c r="AK754" s="36"/>
      <c r="AL754" s="36" t="s">
        <v>5774</v>
      </c>
      <c r="AM754" s="36" t="s">
        <v>5773</v>
      </c>
      <c r="AN754" s="38">
        <v>52</v>
      </c>
      <c r="AO754" s="36" t="s">
        <v>1062</v>
      </c>
      <c r="AP754" s="36" t="s">
        <v>1077</v>
      </c>
      <c r="AQ754" s="36" t="s">
        <v>1076</v>
      </c>
      <c r="AR754" s="36" t="s">
        <v>1075</v>
      </c>
      <c r="AS754" s="38">
        <v>6561</v>
      </c>
      <c r="AT754" s="36" t="s">
        <v>5777</v>
      </c>
      <c r="AU754" s="42">
        <v>1</v>
      </c>
      <c r="AV754" s="44">
        <v>100</v>
      </c>
      <c r="AW754" s="42">
        <v>1</v>
      </c>
      <c r="AX754" s="36" t="s">
        <v>1079</v>
      </c>
      <c r="AY754" s="42">
        <v>1482.96</v>
      </c>
      <c r="AZ754" s="43">
        <v>1482.96</v>
      </c>
      <c r="BA754" s="38"/>
      <c r="BB754" s="36"/>
      <c r="BC754" s="36"/>
    </row>
    <row r="755" spans="1:55" ht="15" customHeight="1">
      <c r="A755" s="38">
        <v>115113</v>
      </c>
      <c r="B755" s="37" t="s">
        <v>1073</v>
      </c>
      <c r="C755" s="39">
        <v>45314</v>
      </c>
      <c r="D755" s="39">
        <v>45316.483379629601</v>
      </c>
      <c r="E755" s="36" t="s">
        <v>5776</v>
      </c>
      <c r="F755" s="38">
        <v>3607</v>
      </c>
      <c r="G755" s="36" t="s">
        <v>5772</v>
      </c>
      <c r="H755" s="40">
        <v>1</v>
      </c>
      <c r="I755" s="36"/>
      <c r="J755" s="40">
        <v>41.75</v>
      </c>
      <c r="K755" s="41">
        <v>41.75</v>
      </c>
      <c r="L755" s="41">
        <v>0</v>
      </c>
      <c r="M755" s="41">
        <v>0</v>
      </c>
      <c r="N755" s="40">
        <v>1</v>
      </c>
      <c r="O755" s="36" t="s">
        <v>1124</v>
      </c>
      <c r="P755" s="40">
        <v>1</v>
      </c>
      <c r="Q755" s="41">
        <v>41.75</v>
      </c>
      <c r="R755" s="42">
        <v>0</v>
      </c>
      <c r="S755" s="43">
        <v>0</v>
      </c>
      <c r="T755" s="40"/>
      <c r="U755" s="38">
        <v>549</v>
      </c>
      <c r="V755" s="36" t="s">
        <v>1069</v>
      </c>
      <c r="W755" s="36" t="s">
        <v>901</v>
      </c>
      <c r="X755" s="36" t="s">
        <v>1068</v>
      </c>
      <c r="Y755" s="38">
        <v>343</v>
      </c>
      <c r="Z755" s="36" t="s">
        <v>1788</v>
      </c>
      <c r="AA755" s="38">
        <v>21</v>
      </c>
      <c r="AB755" s="36" t="s">
        <v>1108</v>
      </c>
      <c r="AC755" s="38">
        <v>57</v>
      </c>
      <c r="AD755" s="36" t="s">
        <v>1065</v>
      </c>
      <c r="AE755" s="36"/>
      <c r="AF755" s="36" t="s">
        <v>1064</v>
      </c>
      <c r="AG755" s="38">
        <v>49336</v>
      </c>
      <c r="AH755" s="38">
        <v>11497</v>
      </c>
      <c r="AI755" s="36" t="s">
        <v>5775</v>
      </c>
      <c r="AJ755" s="38"/>
      <c r="AK755" s="36"/>
      <c r="AL755" s="36" t="s">
        <v>5774</v>
      </c>
      <c r="AM755" s="36" t="s">
        <v>5773</v>
      </c>
      <c r="AN755" s="38">
        <v>52</v>
      </c>
      <c r="AO755" s="36" t="s">
        <v>1062</v>
      </c>
      <c r="AP755" s="36" t="s">
        <v>1077</v>
      </c>
      <c r="AQ755" s="36" t="s">
        <v>1076</v>
      </c>
      <c r="AR755" s="36" t="s">
        <v>1075</v>
      </c>
      <c r="AS755" s="38">
        <v>3607</v>
      </c>
      <c r="AT755" s="36" t="s">
        <v>5772</v>
      </c>
      <c r="AU755" s="42">
        <v>1</v>
      </c>
      <c r="AV755" s="44">
        <v>100</v>
      </c>
      <c r="AW755" s="42">
        <v>1</v>
      </c>
      <c r="AX755" s="36" t="s">
        <v>1124</v>
      </c>
      <c r="AY755" s="42">
        <v>41.75</v>
      </c>
      <c r="AZ755" s="43">
        <v>41.75</v>
      </c>
      <c r="BA755" s="38"/>
      <c r="BB755" s="36"/>
      <c r="BC755" s="36"/>
    </row>
    <row r="756" spans="1:55" ht="15" customHeight="1">
      <c r="A756" s="38">
        <v>114912</v>
      </c>
      <c r="B756" s="37" t="s">
        <v>1073</v>
      </c>
      <c r="C756" s="39">
        <v>45315</v>
      </c>
      <c r="D756" s="39">
        <v>45315.768136574101</v>
      </c>
      <c r="E756" s="36" t="s">
        <v>5766</v>
      </c>
      <c r="F756" s="38">
        <v>13448</v>
      </c>
      <c r="G756" s="36" t="s">
        <v>5771</v>
      </c>
      <c r="H756" s="40">
        <v>1</v>
      </c>
      <c r="I756" s="36"/>
      <c r="J756" s="40">
        <v>64.14</v>
      </c>
      <c r="K756" s="41">
        <v>64.14</v>
      </c>
      <c r="L756" s="41">
        <v>0</v>
      </c>
      <c r="M756" s="41">
        <v>0</v>
      </c>
      <c r="N756" s="40">
        <v>1</v>
      </c>
      <c r="O756" s="36" t="s">
        <v>1079</v>
      </c>
      <c r="P756" s="40">
        <v>1</v>
      </c>
      <c r="Q756" s="41">
        <v>64.14</v>
      </c>
      <c r="R756" s="42">
        <v>0</v>
      </c>
      <c r="S756" s="43">
        <v>0</v>
      </c>
      <c r="T756" s="40"/>
      <c r="U756" s="38">
        <v>549</v>
      </c>
      <c r="V756" s="36" t="s">
        <v>1069</v>
      </c>
      <c r="W756" s="36" t="s">
        <v>901</v>
      </c>
      <c r="X756" s="36" t="s">
        <v>1068</v>
      </c>
      <c r="Y756" s="38">
        <v>451</v>
      </c>
      <c r="Z756" s="36" t="s">
        <v>1195</v>
      </c>
      <c r="AA756" s="38">
        <v>21</v>
      </c>
      <c r="AB756" s="36" t="s">
        <v>1108</v>
      </c>
      <c r="AC756" s="38">
        <v>57</v>
      </c>
      <c r="AD756" s="36" t="s">
        <v>1065</v>
      </c>
      <c r="AE756" s="36"/>
      <c r="AF756" s="36" t="s">
        <v>1064</v>
      </c>
      <c r="AG756" s="38">
        <v>49330</v>
      </c>
      <c r="AH756" s="38">
        <v>7595</v>
      </c>
      <c r="AI756" s="36" t="s">
        <v>2227</v>
      </c>
      <c r="AJ756" s="38"/>
      <c r="AK756" s="36"/>
      <c r="AL756" s="36" t="s">
        <v>5765</v>
      </c>
      <c r="AM756" s="36" t="s">
        <v>5764</v>
      </c>
      <c r="AN756" s="38">
        <v>52</v>
      </c>
      <c r="AO756" s="36" t="s">
        <v>1062</v>
      </c>
      <c r="AP756" s="36" t="s">
        <v>1262</v>
      </c>
      <c r="AQ756" s="36" t="s">
        <v>1261</v>
      </c>
      <c r="AR756" s="36" t="s">
        <v>1260</v>
      </c>
      <c r="AS756" s="38">
        <v>13448</v>
      </c>
      <c r="AT756" s="36" t="s">
        <v>5771</v>
      </c>
      <c r="AU756" s="42">
        <v>1</v>
      </c>
      <c r="AV756" s="44">
        <v>100</v>
      </c>
      <c r="AW756" s="42">
        <v>1</v>
      </c>
      <c r="AX756" s="36" t="s">
        <v>1079</v>
      </c>
      <c r="AY756" s="42">
        <v>64.14</v>
      </c>
      <c r="AZ756" s="43">
        <v>64.14</v>
      </c>
      <c r="BA756" s="38"/>
      <c r="BB756" s="36"/>
      <c r="BC756" s="36"/>
    </row>
    <row r="757" spans="1:55" ht="15" customHeight="1">
      <c r="A757" s="38">
        <v>114911</v>
      </c>
      <c r="B757" s="37" t="s">
        <v>1073</v>
      </c>
      <c r="C757" s="39">
        <v>45315</v>
      </c>
      <c r="D757" s="39">
        <v>45315.768136574101</v>
      </c>
      <c r="E757" s="36" t="s">
        <v>5766</v>
      </c>
      <c r="F757" s="38">
        <v>13386</v>
      </c>
      <c r="G757" s="36" t="s">
        <v>1233</v>
      </c>
      <c r="H757" s="40">
        <v>3</v>
      </c>
      <c r="I757" s="36"/>
      <c r="J757" s="40">
        <v>14.48</v>
      </c>
      <c r="K757" s="41">
        <v>43.44</v>
      </c>
      <c r="L757" s="41">
        <v>0</v>
      </c>
      <c r="M757" s="41">
        <v>0</v>
      </c>
      <c r="N757" s="40">
        <v>3</v>
      </c>
      <c r="O757" s="36" t="s">
        <v>1079</v>
      </c>
      <c r="P757" s="40">
        <v>3</v>
      </c>
      <c r="Q757" s="41">
        <v>43.44</v>
      </c>
      <c r="R757" s="42">
        <v>0</v>
      </c>
      <c r="S757" s="43">
        <v>0</v>
      </c>
      <c r="T757" s="40"/>
      <c r="U757" s="38">
        <v>549</v>
      </c>
      <c r="V757" s="36" t="s">
        <v>1069</v>
      </c>
      <c r="W757" s="36" t="s">
        <v>901</v>
      </c>
      <c r="X757" s="36" t="s">
        <v>1068</v>
      </c>
      <c r="Y757" s="38">
        <v>451</v>
      </c>
      <c r="Z757" s="36" t="s">
        <v>1195</v>
      </c>
      <c r="AA757" s="38">
        <v>21</v>
      </c>
      <c r="AB757" s="36" t="s">
        <v>1108</v>
      </c>
      <c r="AC757" s="38">
        <v>57</v>
      </c>
      <c r="AD757" s="36" t="s">
        <v>1065</v>
      </c>
      <c r="AE757" s="36"/>
      <c r="AF757" s="36" t="s">
        <v>1064</v>
      </c>
      <c r="AG757" s="38">
        <v>49330</v>
      </c>
      <c r="AH757" s="38">
        <v>7595</v>
      </c>
      <c r="AI757" s="36" t="s">
        <v>2227</v>
      </c>
      <c r="AJ757" s="38"/>
      <c r="AK757" s="36"/>
      <c r="AL757" s="36" t="s">
        <v>5765</v>
      </c>
      <c r="AM757" s="36" t="s">
        <v>5764</v>
      </c>
      <c r="AN757" s="38">
        <v>52</v>
      </c>
      <c r="AO757" s="36" t="s">
        <v>1062</v>
      </c>
      <c r="AP757" s="36" t="s">
        <v>1262</v>
      </c>
      <c r="AQ757" s="36" t="s">
        <v>1261</v>
      </c>
      <c r="AR757" s="36" t="s">
        <v>1260</v>
      </c>
      <c r="AS757" s="38">
        <v>13386</v>
      </c>
      <c r="AT757" s="36" t="s">
        <v>1233</v>
      </c>
      <c r="AU757" s="42">
        <v>3</v>
      </c>
      <c r="AV757" s="44">
        <v>100</v>
      </c>
      <c r="AW757" s="42">
        <v>3</v>
      </c>
      <c r="AX757" s="36" t="s">
        <v>1079</v>
      </c>
      <c r="AY757" s="42">
        <v>14.48</v>
      </c>
      <c r="AZ757" s="43">
        <v>43.44</v>
      </c>
      <c r="BA757" s="38"/>
      <c r="BB757" s="36"/>
      <c r="BC757" s="36"/>
    </row>
    <row r="758" spans="1:55" ht="15" customHeight="1">
      <c r="A758" s="38">
        <v>114910</v>
      </c>
      <c r="B758" s="37" t="s">
        <v>1073</v>
      </c>
      <c r="C758" s="39">
        <v>45315</v>
      </c>
      <c r="D758" s="39">
        <v>45315.768125000002</v>
      </c>
      <c r="E758" s="36" t="s">
        <v>5766</v>
      </c>
      <c r="F758" s="38">
        <v>13368</v>
      </c>
      <c r="G758" s="36" t="s">
        <v>5102</v>
      </c>
      <c r="H758" s="40">
        <v>2</v>
      </c>
      <c r="I758" s="36"/>
      <c r="J758" s="40">
        <v>5.21</v>
      </c>
      <c r="K758" s="41">
        <v>10.42</v>
      </c>
      <c r="L758" s="41">
        <v>0</v>
      </c>
      <c r="M758" s="41">
        <v>0</v>
      </c>
      <c r="N758" s="40">
        <v>2</v>
      </c>
      <c r="O758" s="36" t="s">
        <v>1079</v>
      </c>
      <c r="P758" s="40">
        <v>2</v>
      </c>
      <c r="Q758" s="41">
        <v>10.42</v>
      </c>
      <c r="R758" s="42">
        <v>0</v>
      </c>
      <c r="S758" s="43">
        <v>0</v>
      </c>
      <c r="T758" s="40"/>
      <c r="U758" s="38">
        <v>549</v>
      </c>
      <c r="V758" s="36" t="s">
        <v>1069</v>
      </c>
      <c r="W758" s="36" t="s">
        <v>901</v>
      </c>
      <c r="X758" s="36" t="s">
        <v>1068</v>
      </c>
      <c r="Y758" s="38">
        <v>451</v>
      </c>
      <c r="Z758" s="36" t="s">
        <v>1195</v>
      </c>
      <c r="AA758" s="38">
        <v>21</v>
      </c>
      <c r="AB758" s="36" t="s">
        <v>1108</v>
      </c>
      <c r="AC758" s="38">
        <v>57</v>
      </c>
      <c r="AD758" s="36" t="s">
        <v>1065</v>
      </c>
      <c r="AE758" s="36"/>
      <c r="AF758" s="36" t="s">
        <v>1064</v>
      </c>
      <c r="AG758" s="38">
        <v>49330</v>
      </c>
      <c r="AH758" s="38">
        <v>7595</v>
      </c>
      <c r="AI758" s="36" t="s">
        <v>2227</v>
      </c>
      <c r="AJ758" s="38"/>
      <c r="AK758" s="36"/>
      <c r="AL758" s="36" t="s">
        <v>5765</v>
      </c>
      <c r="AM758" s="36" t="s">
        <v>5764</v>
      </c>
      <c r="AN758" s="38">
        <v>52</v>
      </c>
      <c r="AO758" s="36" t="s">
        <v>1062</v>
      </c>
      <c r="AP758" s="36" t="s">
        <v>1262</v>
      </c>
      <c r="AQ758" s="36" t="s">
        <v>1261</v>
      </c>
      <c r="AR758" s="36" t="s">
        <v>1260</v>
      </c>
      <c r="AS758" s="38">
        <v>13368</v>
      </c>
      <c r="AT758" s="36" t="s">
        <v>5102</v>
      </c>
      <c r="AU758" s="42">
        <v>2</v>
      </c>
      <c r="AV758" s="44">
        <v>100</v>
      </c>
      <c r="AW758" s="42">
        <v>2</v>
      </c>
      <c r="AX758" s="36" t="s">
        <v>1079</v>
      </c>
      <c r="AY758" s="42">
        <v>5.21</v>
      </c>
      <c r="AZ758" s="43">
        <v>10.42</v>
      </c>
      <c r="BA758" s="38"/>
      <c r="BB758" s="36"/>
      <c r="BC758" s="36"/>
    </row>
    <row r="759" spans="1:55" ht="15" customHeight="1">
      <c r="A759" s="38">
        <v>114909</v>
      </c>
      <c r="B759" s="37" t="s">
        <v>1073</v>
      </c>
      <c r="C759" s="39">
        <v>45315</v>
      </c>
      <c r="D759" s="39">
        <v>45315.768125000002</v>
      </c>
      <c r="E759" s="36" t="s">
        <v>5766</v>
      </c>
      <c r="F759" s="38">
        <v>13346</v>
      </c>
      <c r="G759" s="36" t="s">
        <v>4591</v>
      </c>
      <c r="H759" s="40">
        <v>2</v>
      </c>
      <c r="I759" s="36"/>
      <c r="J759" s="40">
        <v>6.15</v>
      </c>
      <c r="K759" s="41">
        <v>12.3</v>
      </c>
      <c r="L759" s="41">
        <v>0</v>
      </c>
      <c r="M759" s="41">
        <v>0</v>
      </c>
      <c r="N759" s="40">
        <v>2</v>
      </c>
      <c r="O759" s="36" t="s">
        <v>1079</v>
      </c>
      <c r="P759" s="40">
        <v>2</v>
      </c>
      <c r="Q759" s="41">
        <v>12.3</v>
      </c>
      <c r="R759" s="42">
        <v>0</v>
      </c>
      <c r="S759" s="43">
        <v>0</v>
      </c>
      <c r="T759" s="40"/>
      <c r="U759" s="38">
        <v>549</v>
      </c>
      <c r="V759" s="36" t="s">
        <v>1069</v>
      </c>
      <c r="W759" s="36" t="s">
        <v>901</v>
      </c>
      <c r="X759" s="36" t="s">
        <v>1068</v>
      </c>
      <c r="Y759" s="38">
        <v>451</v>
      </c>
      <c r="Z759" s="36" t="s">
        <v>1195</v>
      </c>
      <c r="AA759" s="38">
        <v>21</v>
      </c>
      <c r="AB759" s="36" t="s">
        <v>1108</v>
      </c>
      <c r="AC759" s="38">
        <v>57</v>
      </c>
      <c r="AD759" s="36" t="s">
        <v>1065</v>
      </c>
      <c r="AE759" s="36"/>
      <c r="AF759" s="36" t="s">
        <v>1064</v>
      </c>
      <c r="AG759" s="38">
        <v>49330</v>
      </c>
      <c r="AH759" s="38">
        <v>7595</v>
      </c>
      <c r="AI759" s="36" t="s">
        <v>2227</v>
      </c>
      <c r="AJ759" s="38"/>
      <c r="AK759" s="36"/>
      <c r="AL759" s="36" t="s">
        <v>5765</v>
      </c>
      <c r="AM759" s="36" t="s">
        <v>5764</v>
      </c>
      <c r="AN759" s="38">
        <v>52</v>
      </c>
      <c r="AO759" s="36" t="s">
        <v>1062</v>
      </c>
      <c r="AP759" s="36" t="s">
        <v>1262</v>
      </c>
      <c r="AQ759" s="36" t="s">
        <v>1261</v>
      </c>
      <c r="AR759" s="36" t="s">
        <v>1260</v>
      </c>
      <c r="AS759" s="38">
        <v>13346</v>
      </c>
      <c r="AT759" s="36" t="s">
        <v>4591</v>
      </c>
      <c r="AU759" s="42">
        <v>2</v>
      </c>
      <c r="AV759" s="44">
        <v>100</v>
      </c>
      <c r="AW759" s="42">
        <v>2</v>
      </c>
      <c r="AX759" s="36" t="s">
        <v>1079</v>
      </c>
      <c r="AY759" s="42">
        <v>6.15</v>
      </c>
      <c r="AZ759" s="43">
        <v>12.3</v>
      </c>
      <c r="BA759" s="38"/>
      <c r="BB759" s="36"/>
      <c r="BC759" s="36"/>
    </row>
    <row r="760" spans="1:55" ht="15" customHeight="1">
      <c r="A760" s="38">
        <v>114908</v>
      </c>
      <c r="B760" s="37" t="s">
        <v>1073</v>
      </c>
      <c r="C760" s="39">
        <v>45315</v>
      </c>
      <c r="D760" s="39">
        <v>45315.768125000002</v>
      </c>
      <c r="E760" s="36" t="s">
        <v>5766</v>
      </c>
      <c r="F760" s="38">
        <v>13256</v>
      </c>
      <c r="G760" s="36" t="s">
        <v>5041</v>
      </c>
      <c r="H760" s="40">
        <v>3</v>
      </c>
      <c r="I760" s="36"/>
      <c r="J760" s="40">
        <v>41.9</v>
      </c>
      <c r="K760" s="41">
        <v>125.7</v>
      </c>
      <c r="L760" s="41">
        <v>0</v>
      </c>
      <c r="M760" s="41">
        <v>0</v>
      </c>
      <c r="N760" s="40">
        <v>3</v>
      </c>
      <c r="O760" s="36" t="s">
        <v>1079</v>
      </c>
      <c r="P760" s="40">
        <v>3</v>
      </c>
      <c r="Q760" s="41">
        <v>125.7</v>
      </c>
      <c r="R760" s="42">
        <v>0</v>
      </c>
      <c r="S760" s="43">
        <v>0</v>
      </c>
      <c r="T760" s="40"/>
      <c r="U760" s="38">
        <v>549</v>
      </c>
      <c r="V760" s="36" t="s">
        <v>1069</v>
      </c>
      <c r="W760" s="36" t="s">
        <v>901</v>
      </c>
      <c r="X760" s="36" t="s">
        <v>1068</v>
      </c>
      <c r="Y760" s="38">
        <v>451</v>
      </c>
      <c r="Z760" s="36" t="s">
        <v>1195</v>
      </c>
      <c r="AA760" s="38">
        <v>21</v>
      </c>
      <c r="AB760" s="36" t="s">
        <v>1108</v>
      </c>
      <c r="AC760" s="38">
        <v>57</v>
      </c>
      <c r="AD760" s="36" t="s">
        <v>1065</v>
      </c>
      <c r="AE760" s="36"/>
      <c r="AF760" s="36" t="s">
        <v>1064</v>
      </c>
      <c r="AG760" s="38">
        <v>49330</v>
      </c>
      <c r="AH760" s="38">
        <v>7595</v>
      </c>
      <c r="AI760" s="36" t="s">
        <v>2227</v>
      </c>
      <c r="AJ760" s="38"/>
      <c r="AK760" s="36"/>
      <c r="AL760" s="36" t="s">
        <v>5765</v>
      </c>
      <c r="AM760" s="36" t="s">
        <v>5764</v>
      </c>
      <c r="AN760" s="38">
        <v>52</v>
      </c>
      <c r="AO760" s="36" t="s">
        <v>1062</v>
      </c>
      <c r="AP760" s="36" t="s">
        <v>1262</v>
      </c>
      <c r="AQ760" s="36" t="s">
        <v>1261</v>
      </c>
      <c r="AR760" s="36" t="s">
        <v>1260</v>
      </c>
      <c r="AS760" s="38">
        <v>13256</v>
      </c>
      <c r="AT760" s="36" t="s">
        <v>5041</v>
      </c>
      <c r="AU760" s="42">
        <v>3</v>
      </c>
      <c r="AV760" s="44">
        <v>100</v>
      </c>
      <c r="AW760" s="42">
        <v>3</v>
      </c>
      <c r="AX760" s="36" t="s">
        <v>1079</v>
      </c>
      <c r="AY760" s="42">
        <v>41.9</v>
      </c>
      <c r="AZ760" s="43">
        <v>125.7</v>
      </c>
      <c r="BA760" s="38"/>
      <c r="BB760" s="36"/>
      <c r="BC760" s="36"/>
    </row>
    <row r="761" spans="1:55" ht="15" customHeight="1">
      <c r="A761" s="38">
        <v>114907</v>
      </c>
      <c r="B761" s="37" t="s">
        <v>1073</v>
      </c>
      <c r="C761" s="39">
        <v>45315</v>
      </c>
      <c r="D761" s="39">
        <v>45315.768113425896</v>
      </c>
      <c r="E761" s="36" t="s">
        <v>5766</v>
      </c>
      <c r="F761" s="38">
        <v>13223</v>
      </c>
      <c r="G761" s="36" t="s">
        <v>5770</v>
      </c>
      <c r="H761" s="40">
        <v>2</v>
      </c>
      <c r="I761" s="36"/>
      <c r="J761" s="40">
        <v>8.42</v>
      </c>
      <c r="K761" s="41">
        <v>16.84</v>
      </c>
      <c r="L761" s="41">
        <v>0</v>
      </c>
      <c r="M761" s="41">
        <v>0</v>
      </c>
      <c r="N761" s="40">
        <v>2</v>
      </c>
      <c r="O761" s="36" t="s">
        <v>1079</v>
      </c>
      <c r="P761" s="40">
        <v>2</v>
      </c>
      <c r="Q761" s="41">
        <v>16.84</v>
      </c>
      <c r="R761" s="42">
        <v>0</v>
      </c>
      <c r="S761" s="43">
        <v>0</v>
      </c>
      <c r="T761" s="40"/>
      <c r="U761" s="38">
        <v>549</v>
      </c>
      <c r="V761" s="36" t="s">
        <v>1069</v>
      </c>
      <c r="W761" s="36" t="s">
        <v>901</v>
      </c>
      <c r="X761" s="36" t="s">
        <v>1068</v>
      </c>
      <c r="Y761" s="38">
        <v>451</v>
      </c>
      <c r="Z761" s="36" t="s">
        <v>1195</v>
      </c>
      <c r="AA761" s="38">
        <v>21</v>
      </c>
      <c r="AB761" s="36" t="s">
        <v>1108</v>
      </c>
      <c r="AC761" s="38">
        <v>57</v>
      </c>
      <c r="AD761" s="36" t="s">
        <v>1065</v>
      </c>
      <c r="AE761" s="36"/>
      <c r="AF761" s="36" t="s">
        <v>1064</v>
      </c>
      <c r="AG761" s="38">
        <v>49330</v>
      </c>
      <c r="AH761" s="38">
        <v>7595</v>
      </c>
      <c r="AI761" s="36" t="s">
        <v>2227</v>
      </c>
      <c r="AJ761" s="38"/>
      <c r="AK761" s="36"/>
      <c r="AL761" s="36" t="s">
        <v>5765</v>
      </c>
      <c r="AM761" s="36" t="s">
        <v>5764</v>
      </c>
      <c r="AN761" s="38">
        <v>52</v>
      </c>
      <c r="AO761" s="36" t="s">
        <v>1062</v>
      </c>
      <c r="AP761" s="36" t="s">
        <v>1262</v>
      </c>
      <c r="AQ761" s="36" t="s">
        <v>1261</v>
      </c>
      <c r="AR761" s="36" t="s">
        <v>1260</v>
      </c>
      <c r="AS761" s="38">
        <v>13223</v>
      </c>
      <c r="AT761" s="36" t="s">
        <v>5770</v>
      </c>
      <c r="AU761" s="42">
        <v>2</v>
      </c>
      <c r="AV761" s="44">
        <v>100</v>
      </c>
      <c r="AW761" s="42">
        <v>2</v>
      </c>
      <c r="AX761" s="36" t="s">
        <v>1079</v>
      </c>
      <c r="AY761" s="42">
        <v>8.42</v>
      </c>
      <c r="AZ761" s="43">
        <v>16.84</v>
      </c>
      <c r="BA761" s="38"/>
      <c r="BB761" s="36"/>
      <c r="BC761" s="36"/>
    </row>
    <row r="762" spans="1:55" ht="15" customHeight="1">
      <c r="A762" s="38">
        <v>114906</v>
      </c>
      <c r="B762" s="37" t="s">
        <v>1073</v>
      </c>
      <c r="C762" s="39">
        <v>45315</v>
      </c>
      <c r="D762" s="39">
        <v>45315.768113425896</v>
      </c>
      <c r="E762" s="36" t="s">
        <v>5766</v>
      </c>
      <c r="F762" s="38">
        <v>13222</v>
      </c>
      <c r="G762" s="36" t="s">
        <v>5767</v>
      </c>
      <c r="H762" s="40">
        <v>1</v>
      </c>
      <c r="I762" s="36"/>
      <c r="J762" s="40">
        <v>21.71</v>
      </c>
      <c r="K762" s="41">
        <v>21.71</v>
      </c>
      <c r="L762" s="41">
        <v>0</v>
      </c>
      <c r="M762" s="41">
        <v>0</v>
      </c>
      <c r="N762" s="40">
        <v>1</v>
      </c>
      <c r="O762" s="36" t="s">
        <v>1079</v>
      </c>
      <c r="P762" s="40">
        <v>1</v>
      </c>
      <c r="Q762" s="41">
        <v>21.71</v>
      </c>
      <c r="R762" s="42">
        <v>0</v>
      </c>
      <c r="S762" s="43">
        <v>0</v>
      </c>
      <c r="T762" s="40"/>
      <c r="U762" s="38">
        <v>549</v>
      </c>
      <c r="V762" s="36" t="s">
        <v>1069</v>
      </c>
      <c r="W762" s="36" t="s">
        <v>901</v>
      </c>
      <c r="X762" s="36" t="s">
        <v>1068</v>
      </c>
      <c r="Y762" s="38">
        <v>451</v>
      </c>
      <c r="Z762" s="36" t="s">
        <v>1195</v>
      </c>
      <c r="AA762" s="38">
        <v>21</v>
      </c>
      <c r="AB762" s="36" t="s">
        <v>1108</v>
      </c>
      <c r="AC762" s="38">
        <v>57</v>
      </c>
      <c r="AD762" s="36" t="s">
        <v>1065</v>
      </c>
      <c r="AE762" s="36" t="s">
        <v>5769</v>
      </c>
      <c r="AF762" s="36" t="s">
        <v>1064</v>
      </c>
      <c r="AG762" s="38">
        <v>49330</v>
      </c>
      <c r="AH762" s="38">
        <v>7595</v>
      </c>
      <c r="AI762" s="36" t="s">
        <v>2227</v>
      </c>
      <c r="AJ762" s="38"/>
      <c r="AK762" s="36"/>
      <c r="AL762" s="36" t="s">
        <v>5765</v>
      </c>
      <c r="AM762" s="36" t="s">
        <v>5764</v>
      </c>
      <c r="AN762" s="38">
        <v>52</v>
      </c>
      <c r="AO762" s="36" t="s">
        <v>1062</v>
      </c>
      <c r="AP762" s="36" t="s">
        <v>1262</v>
      </c>
      <c r="AQ762" s="36" t="s">
        <v>1261</v>
      </c>
      <c r="AR762" s="36" t="s">
        <v>1260</v>
      </c>
      <c r="AS762" s="38">
        <v>13222</v>
      </c>
      <c r="AT762" s="36" t="s">
        <v>5767</v>
      </c>
      <c r="AU762" s="42">
        <v>1</v>
      </c>
      <c r="AV762" s="44">
        <v>100</v>
      </c>
      <c r="AW762" s="42">
        <v>1</v>
      </c>
      <c r="AX762" s="36" t="s">
        <v>1079</v>
      </c>
      <c r="AY762" s="42">
        <v>21.71</v>
      </c>
      <c r="AZ762" s="43">
        <v>21.71</v>
      </c>
      <c r="BA762" s="38"/>
      <c r="BB762" s="36"/>
      <c r="BC762" s="36"/>
    </row>
    <row r="763" spans="1:55" ht="15" customHeight="1">
      <c r="A763" s="38">
        <v>114905</v>
      </c>
      <c r="B763" s="37" t="s">
        <v>1073</v>
      </c>
      <c r="C763" s="39">
        <v>45315</v>
      </c>
      <c r="D763" s="39">
        <v>45315.768101851798</v>
      </c>
      <c r="E763" s="36" t="s">
        <v>5766</v>
      </c>
      <c r="F763" s="38">
        <v>13222</v>
      </c>
      <c r="G763" s="36" t="s">
        <v>5767</v>
      </c>
      <c r="H763" s="40">
        <v>1</v>
      </c>
      <c r="I763" s="36"/>
      <c r="J763" s="40">
        <v>26.88</v>
      </c>
      <c r="K763" s="41">
        <v>26.88</v>
      </c>
      <c r="L763" s="41">
        <v>0</v>
      </c>
      <c r="M763" s="41">
        <v>0</v>
      </c>
      <c r="N763" s="40">
        <v>1</v>
      </c>
      <c r="O763" s="36" t="s">
        <v>1079</v>
      </c>
      <c r="P763" s="40">
        <v>1</v>
      </c>
      <c r="Q763" s="41">
        <v>26.88</v>
      </c>
      <c r="R763" s="42">
        <v>0</v>
      </c>
      <c r="S763" s="43">
        <v>0</v>
      </c>
      <c r="T763" s="40"/>
      <c r="U763" s="38">
        <v>549</v>
      </c>
      <c r="V763" s="36" t="s">
        <v>1069</v>
      </c>
      <c r="W763" s="36" t="s">
        <v>901</v>
      </c>
      <c r="X763" s="36" t="s">
        <v>1068</v>
      </c>
      <c r="Y763" s="38">
        <v>451</v>
      </c>
      <c r="Z763" s="36" t="s">
        <v>1195</v>
      </c>
      <c r="AA763" s="38">
        <v>21</v>
      </c>
      <c r="AB763" s="36" t="s">
        <v>1108</v>
      </c>
      <c r="AC763" s="38">
        <v>57</v>
      </c>
      <c r="AD763" s="36" t="s">
        <v>1065</v>
      </c>
      <c r="AE763" s="36" t="s">
        <v>5768</v>
      </c>
      <c r="AF763" s="36" t="s">
        <v>1064</v>
      </c>
      <c r="AG763" s="38">
        <v>49330</v>
      </c>
      <c r="AH763" s="38">
        <v>7595</v>
      </c>
      <c r="AI763" s="36" t="s">
        <v>2227</v>
      </c>
      <c r="AJ763" s="38"/>
      <c r="AK763" s="36"/>
      <c r="AL763" s="36" t="s">
        <v>5765</v>
      </c>
      <c r="AM763" s="36" t="s">
        <v>5764</v>
      </c>
      <c r="AN763" s="38">
        <v>52</v>
      </c>
      <c r="AO763" s="36" t="s">
        <v>1062</v>
      </c>
      <c r="AP763" s="36" t="s">
        <v>1262</v>
      </c>
      <c r="AQ763" s="36" t="s">
        <v>1261</v>
      </c>
      <c r="AR763" s="36" t="s">
        <v>1260</v>
      </c>
      <c r="AS763" s="38">
        <v>13222</v>
      </c>
      <c r="AT763" s="36" t="s">
        <v>5767</v>
      </c>
      <c r="AU763" s="42">
        <v>1</v>
      </c>
      <c r="AV763" s="44">
        <v>100</v>
      </c>
      <c r="AW763" s="42">
        <v>1</v>
      </c>
      <c r="AX763" s="36" t="s">
        <v>1079</v>
      </c>
      <c r="AY763" s="42">
        <v>26.88</v>
      </c>
      <c r="AZ763" s="43">
        <v>26.88</v>
      </c>
      <c r="BA763" s="38"/>
      <c r="BB763" s="36"/>
      <c r="BC763" s="36"/>
    </row>
    <row r="764" spans="1:55" ht="15" customHeight="1">
      <c r="A764" s="38">
        <v>114904</v>
      </c>
      <c r="B764" s="37" t="s">
        <v>1073</v>
      </c>
      <c r="C764" s="39">
        <v>45315</v>
      </c>
      <c r="D764" s="39">
        <v>45315.768101851798</v>
      </c>
      <c r="E764" s="36" t="s">
        <v>5766</v>
      </c>
      <c r="F764" s="38">
        <v>3651</v>
      </c>
      <c r="G764" s="36" t="s">
        <v>1365</v>
      </c>
      <c r="H764" s="40">
        <v>3</v>
      </c>
      <c r="I764" s="36"/>
      <c r="J764" s="40">
        <v>42.6</v>
      </c>
      <c r="K764" s="41">
        <v>127.8</v>
      </c>
      <c r="L764" s="41">
        <v>0</v>
      </c>
      <c r="M764" s="41">
        <v>0</v>
      </c>
      <c r="N764" s="40">
        <v>3</v>
      </c>
      <c r="O764" s="36" t="s">
        <v>1079</v>
      </c>
      <c r="P764" s="40">
        <v>3</v>
      </c>
      <c r="Q764" s="41">
        <v>127.8</v>
      </c>
      <c r="R764" s="42">
        <v>0</v>
      </c>
      <c r="S764" s="43">
        <v>0</v>
      </c>
      <c r="T764" s="40"/>
      <c r="U764" s="38">
        <v>549</v>
      </c>
      <c r="V764" s="36" t="s">
        <v>1069</v>
      </c>
      <c r="W764" s="36" t="s">
        <v>901</v>
      </c>
      <c r="X764" s="36" t="s">
        <v>1068</v>
      </c>
      <c r="Y764" s="38">
        <v>323</v>
      </c>
      <c r="Z764" s="36" t="s">
        <v>1084</v>
      </c>
      <c r="AA764" s="38">
        <v>21</v>
      </c>
      <c r="AB764" s="36" t="s">
        <v>1108</v>
      </c>
      <c r="AC764" s="38">
        <v>57</v>
      </c>
      <c r="AD764" s="36" t="s">
        <v>1065</v>
      </c>
      <c r="AE764" s="36"/>
      <c r="AF764" s="36" t="s">
        <v>1064</v>
      </c>
      <c r="AG764" s="38">
        <v>49330</v>
      </c>
      <c r="AH764" s="38">
        <v>7595</v>
      </c>
      <c r="AI764" s="36" t="s">
        <v>2227</v>
      </c>
      <c r="AJ764" s="38"/>
      <c r="AK764" s="36"/>
      <c r="AL764" s="36" t="s">
        <v>5765</v>
      </c>
      <c r="AM764" s="36" t="s">
        <v>5764</v>
      </c>
      <c r="AN764" s="38">
        <v>52</v>
      </c>
      <c r="AO764" s="36" t="s">
        <v>1062</v>
      </c>
      <c r="AP764" s="36" t="s">
        <v>1262</v>
      </c>
      <c r="AQ764" s="36" t="s">
        <v>1261</v>
      </c>
      <c r="AR764" s="36" t="s">
        <v>1260</v>
      </c>
      <c r="AS764" s="38">
        <v>3651</v>
      </c>
      <c r="AT764" s="36" t="s">
        <v>1365</v>
      </c>
      <c r="AU764" s="42">
        <v>3</v>
      </c>
      <c r="AV764" s="44">
        <v>100</v>
      </c>
      <c r="AW764" s="42">
        <v>3</v>
      </c>
      <c r="AX764" s="36" t="s">
        <v>1079</v>
      </c>
      <c r="AY764" s="42">
        <v>42.6</v>
      </c>
      <c r="AZ764" s="43">
        <v>127.8</v>
      </c>
      <c r="BA764" s="38"/>
      <c r="BB764" s="36"/>
      <c r="BC764" s="36"/>
    </row>
    <row r="765" spans="1:55" ht="15" customHeight="1">
      <c r="A765" s="38">
        <v>114420</v>
      </c>
      <c r="B765" s="37" t="s">
        <v>1073</v>
      </c>
      <c r="C765" s="39">
        <v>45314</v>
      </c>
      <c r="D765" s="39">
        <v>45314.737719907404</v>
      </c>
      <c r="E765" s="36" t="s">
        <v>5763</v>
      </c>
      <c r="F765" s="38">
        <v>13283</v>
      </c>
      <c r="G765" s="36" t="s">
        <v>3603</v>
      </c>
      <c r="H765" s="40">
        <v>2</v>
      </c>
      <c r="I765" s="36"/>
      <c r="J765" s="40">
        <v>4.5</v>
      </c>
      <c r="K765" s="41">
        <v>9</v>
      </c>
      <c r="L765" s="41">
        <v>0</v>
      </c>
      <c r="M765" s="41">
        <v>0</v>
      </c>
      <c r="N765" s="40">
        <v>2</v>
      </c>
      <c r="O765" s="36" t="s">
        <v>1079</v>
      </c>
      <c r="P765" s="40">
        <v>2</v>
      </c>
      <c r="Q765" s="41">
        <v>9</v>
      </c>
      <c r="R765" s="42">
        <v>0</v>
      </c>
      <c r="S765" s="43">
        <v>0</v>
      </c>
      <c r="T765" s="40"/>
      <c r="U765" s="38">
        <v>549</v>
      </c>
      <c r="V765" s="36" t="s">
        <v>1069</v>
      </c>
      <c r="W765" s="36" t="s">
        <v>901</v>
      </c>
      <c r="X765" s="36" t="s">
        <v>1068</v>
      </c>
      <c r="Y765" s="38">
        <v>451</v>
      </c>
      <c r="Z765" s="36" t="s">
        <v>1195</v>
      </c>
      <c r="AA765" s="38">
        <v>21</v>
      </c>
      <c r="AB765" s="36" t="s">
        <v>1108</v>
      </c>
      <c r="AC765" s="38">
        <v>57</v>
      </c>
      <c r="AD765" s="36" t="s">
        <v>1065</v>
      </c>
      <c r="AE765" s="36"/>
      <c r="AF765" s="36" t="s">
        <v>1064</v>
      </c>
      <c r="AG765" s="38">
        <v>49289</v>
      </c>
      <c r="AH765" s="38">
        <v>1437</v>
      </c>
      <c r="AI765" s="36" t="s">
        <v>2167</v>
      </c>
      <c r="AJ765" s="38"/>
      <c r="AK765" s="36"/>
      <c r="AL765" s="36" t="s">
        <v>5762</v>
      </c>
      <c r="AM765" s="36" t="s">
        <v>5761</v>
      </c>
      <c r="AN765" s="38">
        <v>52</v>
      </c>
      <c r="AO765" s="36" t="s">
        <v>1062</v>
      </c>
      <c r="AP765" s="36" t="s">
        <v>1077</v>
      </c>
      <c r="AQ765" s="36" t="s">
        <v>1076</v>
      </c>
      <c r="AR765" s="36" t="s">
        <v>1075</v>
      </c>
      <c r="AS765" s="38">
        <v>13283</v>
      </c>
      <c r="AT765" s="36" t="s">
        <v>3603</v>
      </c>
      <c r="AU765" s="42">
        <v>2</v>
      </c>
      <c r="AV765" s="44">
        <v>100</v>
      </c>
      <c r="AW765" s="42">
        <v>2</v>
      </c>
      <c r="AX765" s="36" t="s">
        <v>1079</v>
      </c>
      <c r="AY765" s="42">
        <v>4.5</v>
      </c>
      <c r="AZ765" s="43">
        <v>9</v>
      </c>
      <c r="BA765" s="38"/>
      <c r="BB765" s="36"/>
      <c r="BC765" s="36"/>
    </row>
    <row r="766" spans="1:55" ht="15" customHeight="1">
      <c r="A766" s="38">
        <v>114405</v>
      </c>
      <c r="B766" s="37" t="s">
        <v>1073</v>
      </c>
      <c r="C766" s="39">
        <v>45314</v>
      </c>
      <c r="D766" s="39">
        <v>45314.703344907401</v>
      </c>
      <c r="E766" s="36" t="s">
        <v>5760</v>
      </c>
      <c r="F766" s="38">
        <v>1049</v>
      </c>
      <c r="G766" s="36" t="s">
        <v>1244</v>
      </c>
      <c r="H766" s="40">
        <v>20</v>
      </c>
      <c r="I766" s="36"/>
      <c r="J766" s="40">
        <v>3.22</v>
      </c>
      <c r="K766" s="41">
        <v>64.400000000000006</v>
      </c>
      <c r="L766" s="41">
        <v>0</v>
      </c>
      <c r="M766" s="41">
        <v>0</v>
      </c>
      <c r="N766" s="40">
        <v>20</v>
      </c>
      <c r="O766" s="36" t="s">
        <v>1136</v>
      </c>
      <c r="P766" s="40">
        <v>20</v>
      </c>
      <c r="Q766" s="41">
        <v>64.400000000000006</v>
      </c>
      <c r="R766" s="42">
        <v>0</v>
      </c>
      <c r="S766" s="43">
        <v>0</v>
      </c>
      <c r="T766" s="40"/>
      <c r="U766" s="38">
        <v>549</v>
      </c>
      <c r="V766" s="36" t="s">
        <v>1069</v>
      </c>
      <c r="W766" s="36" t="s">
        <v>901</v>
      </c>
      <c r="X766" s="36" t="s">
        <v>1068</v>
      </c>
      <c r="Y766" s="38">
        <v>315</v>
      </c>
      <c r="Z766" s="36" t="s">
        <v>1220</v>
      </c>
      <c r="AA766" s="38">
        <v>21</v>
      </c>
      <c r="AB766" s="36" t="s">
        <v>1108</v>
      </c>
      <c r="AC766" s="38">
        <v>57</v>
      </c>
      <c r="AD766" s="36" t="s">
        <v>1065</v>
      </c>
      <c r="AE766" s="36"/>
      <c r="AF766" s="36" t="s">
        <v>1064</v>
      </c>
      <c r="AG766" s="38">
        <v>49287</v>
      </c>
      <c r="AH766" s="38">
        <v>1361</v>
      </c>
      <c r="AI766" s="36" t="s">
        <v>4662</v>
      </c>
      <c r="AJ766" s="38"/>
      <c r="AK766" s="36"/>
      <c r="AL766" s="36" t="s">
        <v>5759</v>
      </c>
      <c r="AM766" s="36" t="s">
        <v>5758</v>
      </c>
      <c r="AN766" s="38">
        <v>52</v>
      </c>
      <c r="AO766" s="36" t="s">
        <v>1062</v>
      </c>
      <c r="AP766" s="36" t="s">
        <v>1262</v>
      </c>
      <c r="AQ766" s="36" t="s">
        <v>1261</v>
      </c>
      <c r="AR766" s="36" t="s">
        <v>1260</v>
      </c>
      <c r="AS766" s="38">
        <v>1049</v>
      </c>
      <c r="AT766" s="36" t="s">
        <v>1244</v>
      </c>
      <c r="AU766" s="42">
        <v>20</v>
      </c>
      <c r="AV766" s="44">
        <v>100</v>
      </c>
      <c r="AW766" s="42">
        <v>20</v>
      </c>
      <c r="AX766" s="36" t="s">
        <v>1136</v>
      </c>
      <c r="AY766" s="42">
        <v>3.22</v>
      </c>
      <c r="AZ766" s="43">
        <v>64.400000000000006</v>
      </c>
      <c r="BA766" s="38"/>
      <c r="BB766" s="36"/>
      <c r="BC766" s="36"/>
    </row>
    <row r="767" spans="1:55" ht="15" customHeight="1">
      <c r="A767" s="38">
        <v>114315</v>
      </c>
      <c r="B767" s="37" t="s">
        <v>1073</v>
      </c>
      <c r="C767" s="39">
        <v>45313</v>
      </c>
      <c r="D767" s="39">
        <v>45314.633194444403</v>
      </c>
      <c r="E767" s="36" t="s">
        <v>5757</v>
      </c>
      <c r="F767" s="38">
        <v>18558</v>
      </c>
      <c r="G767" s="36" t="s">
        <v>5516</v>
      </c>
      <c r="H767" s="40">
        <v>5</v>
      </c>
      <c r="I767" s="36"/>
      <c r="J767" s="40">
        <v>14.5</v>
      </c>
      <c r="K767" s="41">
        <v>72.5</v>
      </c>
      <c r="L767" s="41">
        <v>0</v>
      </c>
      <c r="M767" s="41">
        <v>0</v>
      </c>
      <c r="N767" s="40">
        <v>5</v>
      </c>
      <c r="O767" s="36" t="s">
        <v>1079</v>
      </c>
      <c r="P767" s="40">
        <v>5</v>
      </c>
      <c r="Q767" s="41">
        <v>72.5</v>
      </c>
      <c r="R767" s="42">
        <v>0</v>
      </c>
      <c r="S767" s="43">
        <v>0</v>
      </c>
      <c r="T767" s="40"/>
      <c r="U767" s="38">
        <v>549</v>
      </c>
      <c r="V767" s="36" t="s">
        <v>1069</v>
      </c>
      <c r="W767" s="36" t="s">
        <v>901</v>
      </c>
      <c r="X767" s="36" t="s">
        <v>1068</v>
      </c>
      <c r="Y767" s="38">
        <v>409</v>
      </c>
      <c r="Z767" s="36" t="s">
        <v>1211</v>
      </c>
      <c r="AA767" s="38">
        <v>21</v>
      </c>
      <c r="AB767" s="36" t="s">
        <v>1108</v>
      </c>
      <c r="AC767" s="38">
        <v>57</v>
      </c>
      <c r="AD767" s="36" t="s">
        <v>1065</v>
      </c>
      <c r="AE767" s="36"/>
      <c r="AF767" s="36" t="s">
        <v>1064</v>
      </c>
      <c r="AG767" s="38">
        <v>49275</v>
      </c>
      <c r="AH767" s="38">
        <v>1437</v>
      </c>
      <c r="AI767" s="36" t="s">
        <v>2167</v>
      </c>
      <c r="AJ767" s="38"/>
      <c r="AK767" s="36"/>
      <c r="AL767" s="36" t="s">
        <v>5756</v>
      </c>
      <c r="AM767" s="36" t="s">
        <v>5755</v>
      </c>
      <c r="AN767" s="38">
        <v>52</v>
      </c>
      <c r="AO767" s="36" t="s">
        <v>1062</v>
      </c>
      <c r="AP767" s="36" t="s">
        <v>1262</v>
      </c>
      <c r="AQ767" s="36" t="s">
        <v>1261</v>
      </c>
      <c r="AR767" s="36" t="s">
        <v>1260</v>
      </c>
      <c r="AS767" s="38">
        <v>18558</v>
      </c>
      <c r="AT767" s="36" t="s">
        <v>5516</v>
      </c>
      <c r="AU767" s="42">
        <v>5</v>
      </c>
      <c r="AV767" s="44">
        <v>100</v>
      </c>
      <c r="AW767" s="42">
        <v>5</v>
      </c>
      <c r="AX767" s="36" t="s">
        <v>1079</v>
      </c>
      <c r="AY767" s="42">
        <v>14.5</v>
      </c>
      <c r="AZ767" s="43">
        <v>72.5</v>
      </c>
      <c r="BA767" s="38"/>
      <c r="BB767" s="36"/>
      <c r="BC767" s="36"/>
    </row>
    <row r="768" spans="1:55" ht="15" customHeight="1">
      <c r="A768" s="38">
        <v>114314</v>
      </c>
      <c r="B768" s="37" t="s">
        <v>1073</v>
      </c>
      <c r="C768" s="39">
        <v>45313</v>
      </c>
      <c r="D768" s="39">
        <v>45314.631493055596</v>
      </c>
      <c r="E768" s="36" t="s">
        <v>5754</v>
      </c>
      <c r="F768" s="38">
        <v>15969</v>
      </c>
      <c r="G768" s="36" t="s">
        <v>3133</v>
      </c>
      <c r="H768" s="40">
        <v>18</v>
      </c>
      <c r="I768" s="36"/>
      <c r="J768" s="40">
        <v>12.222200000000001</v>
      </c>
      <c r="K768" s="41">
        <v>220</v>
      </c>
      <c r="L768" s="41">
        <v>0</v>
      </c>
      <c r="M768" s="41">
        <v>0</v>
      </c>
      <c r="N768" s="40">
        <v>18</v>
      </c>
      <c r="O768" s="36" t="s">
        <v>1110</v>
      </c>
      <c r="P768" s="40">
        <v>18</v>
      </c>
      <c r="Q768" s="41">
        <v>220</v>
      </c>
      <c r="R768" s="42">
        <v>0</v>
      </c>
      <c r="S768" s="43">
        <v>0</v>
      </c>
      <c r="T768" s="40"/>
      <c r="U768" s="38">
        <v>549</v>
      </c>
      <c r="V768" s="36" t="s">
        <v>1069</v>
      </c>
      <c r="W768" s="36" t="s">
        <v>901</v>
      </c>
      <c r="X768" s="36" t="s">
        <v>1068</v>
      </c>
      <c r="Y768" s="38">
        <v>314</v>
      </c>
      <c r="Z768" s="36" t="s">
        <v>1225</v>
      </c>
      <c r="AA768" s="38">
        <v>21</v>
      </c>
      <c r="AB768" s="36" t="s">
        <v>1108</v>
      </c>
      <c r="AC768" s="38">
        <v>57</v>
      </c>
      <c r="AD768" s="36" t="s">
        <v>1065</v>
      </c>
      <c r="AE768" s="36" t="s">
        <v>5753</v>
      </c>
      <c r="AF768" s="36" t="s">
        <v>1064</v>
      </c>
      <c r="AG768" s="38">
        <v>49274</v>
      </c>
      <c r="AH768" s="38">
        <v>739</v>
      </c>
      <c r="AI768" s="36" t="s">
        <v>1280</v>
      </c>
      <c r="AJ768" s="38"/>
      <c r="AK768" s="36"/>
      <c r="AL768" s="36" t="s">
        <v>5752</v>
      </c>
      <c r="AM768" s="36" t="s">
        <v>5751</v>
      </c>
      <c r="AN768" s="38">
        <v>52</v>
      </c>
      <c r="AO768" s="36" t="s">
        <v>1062</v>
      </c>
      <c r="AP768" s="36" t="s">
        <v>1262</v>
      </c>
      <c r="AQ768" s="36" t="s">
        <v>1261</v>
      </c>
      <c r="AR768" s="36" t="s">
        <v>1260</v>
      </c>
      <c r="AS768" s="38">
        <v>15969</v>
      </c>
      <c r="AT768" s="36" t="s">
        <v>3133</v>
      </c>
      <c r="AU768" s="42">
        <v>18</v>
      </c>
      <c r="AV768" s="44">
        <v>100</v>
      </c>
      <c r="AW768" s="42">
        <v>18</v>
      </c>
      <c r="AX768" s="36" t="s">
        <v>1110</v>
      </c>
      <c r="AY768" s="42">
        <v>12.222200000000001</v>
      </c>
      <c r="AZ768" s="43">
        <v>220</v>
      </c>
      <c r="BA768" s="38"/>
      <c r="BB768" s="36"/>
      <c r="BC768" s="36"/>
    </row>
    <row r="769" spans="1:55" ht="15" customHeight="1">
      <c r="A769" s="38">
        <v>114302</v>
      </c>
      <c r="B769" s="37" t="s">
        <v>1073</v>
      </c>
      <c r="C769" s="39">
        <v>45310</v>
      </c>
      <c r="D769" s="39">
        <v>45314.612615740698</v>
      </c>
      <c r="E769" s="36" t="s">
        <v>5750</v>
      </c>
      <c r="F769" s="38">
        <v>11176</v>
      </c>
      <c r="G769" s="36" t="s">
        <v>5746</v>
      </c>
      <c r="H769" s="40">
        <v>1</v>
      </c>
      <c r="I769" s="36"/>
      <c r="J769" s="40">
        <v>1000</v>
      </c>
      <c r="K769" s="41">
        <v>1000</v>
      </c>
      <c r="L769" s="41">
        <v>0</v>
      </c>
      <c r="M769" s="41">
        <v>0</v>
      </c>
      <c r="N769" s="40">
        <v>1</v>
      </c>
      <c r="O769" s="36" t="s">
        <v>2020</v>
      </c>
      <c r="P769" s="40">
        <v>1</v>
      </c>
      <c r="Q769" s="41">
        <v>1000</v>
      </c>
      <c r="R769" s="42">
        <v>0</v>
      </c>
      <c r="S769" s="43">
        <v>0</v>
      </c>
      <c r="T769" s="40"/>
      <c r="U769" s="38">
        <v>549</v>
      </c>
      <c r="V769" s="36" t="s">
        <v>1069</v>
      </c>
      <c r="W769" s="36" t="s">
        <v>901</v>
      </c>
      <c r="X769" s="36" t="s">
        <v>1068</v>
      </c>
      <c r="Y769" s="38">
        <v>422</v>
      </c>
      <c r="Z769" s="36" t="s">
        <v>1067</v>
      </c>
      <c r="AA769" s="38">
        <v>21</v>
      </c>
      <c r="AB769" s="36" t="s">
        <v>1108</v>
      </c>
      <c r="AC769" s="38">
        <v>57</v>
      </c>
      <c r="AD769" s="36" t="s">
        <v>1065</v>
      </c>
      <c r="AE769" s="36"/>
      <c r="AF769" s="36" t="s">
        <v>1064</v>
      </c>
      <c r="AG769" s="38">
        <v>49271</v>
      </c>
      <c r="AH769" s="38">
        <v>1316</v>
      </c>
      <c r="AI769" s="36" t="s">
        <v>5749</v>
      </c>
      <c r="AJ769" s="38"/>
      <c r="AK769" s="36"/>
      <c r="AL769" s="36" t="s">
        <v>5748</v>
      </c>
      <c r="AM769" s="36" t="s">
        <v>5747</v>
      </c>
      <c r="AN769" s="38">
        <v>52</v>
      </c>
      <c r="AO769" s="36" t="s">
        <v>1062</v>
      </c>
      <c r="AP769" s="36" t="s">
        <v>1262</v>
      </c>
      <c r="AQ769" s="36" t="s">
        <v>1261</v>
      </c>
      <c r="AR769" s="36" t="s">
        <v>1260</v>
      </c>
      <c r="AS769" s="38">
        <v>11176</v>
      </c>
      <c r="AT769" s="36" t="s">
        <v>5746</v>
      </c>
      <c r="AU769" s="42">
        <v>1</v>
      </c>
      <c r="AV769" s="44">
        <v>100</v>
      </c>
      <c r="AW769" s="42">
        <v>1</v>
      </c>
      <c r="AX769" s="36" t="s">
        <v>2020</v>
      </c>
      <c r="AY769" s="42">
        <v>1000</v>
      </c>
      <c r="AZ769" s="43">
        <v>1000</v>
      </c>
      <c r="BA769" s="38"/>
      <c r="BB769" s="36"/>
      <c r="BC769" s="36"/>
    </row>
    <row r="770" spans="1:55" ht="15" customHeight="1">
      <c r="A770" s="38">
        <v>114300</v>
      </c>
      <c r="B770" s="37" t="s">
        <v>1073</v>
      </c>
      <c r="C770" s="39">
        <v>45309</v>
      </c>
      <c r="D770" s="39">
        <v>45314.593819444402</v>
      </c>
      <c r="E770" s="36" t="s">
        <v>5745</v>
      </c>
      <c r="F770" s="38">
        <v>14741</v>
      </c>
      <c r="G770" s="36" t="s">
        <v>1608</v>
      </c>
      <c r="H770" s="40">
        <v>3</v>
      </c>
      <c r="I770" s="36"/>
      <c r="J770" s="40">
        <v>126.97</v>
      </c>
      <c r="K770" s="41">
        <v>380.91</v>
      </c>
      <c r="L770" s="41">
        <v>0</v>
      </c>
      <c r="M770" s="41">
        <v>0</v>
      </c>
      <c r="N770" s="40">
        <v>3</v>
      </c>
      <c r="O770" s="36" t="s">
        <v>1079</v>
      </c>
      <c r="P770" s="40">
        <v>3</v>
      </c>
      <c r="Q770" s="41">
        <v>380.91</v>
      </c>
      <c r="R770" s="42">
        <v>0</v>
      </c>
      <c r="S770" s="43">
        <v>0</v>
      </c>
      <c r="T770" s="40"/>
      <c r="U770" s="38">
        <v>549</v>
      </c>
      <c r="V770" s="36" t="s">
        <v>1069</v>
      </c>
      <c r="W770" s="36" t="s">
        <v>901</v>
      </c>
      <c r="X770" s="36" t="s">
        <v>1068</v>
      </c>
      <c r="Y770" s="38">
        <v>349</v>
      </c>
      <c r="Z770" s="36" t="s">
        <v>1487</v>
      </c>
      <c r="AA770" s="38">
        <v>21</v>
      </c>
      <c r="AB770" s="36" t="s">
        <v>1108</v>
      </c>
      <c r="AC770" s="38">
        <v>57</v>
      </c>
      <c r="AD770" s="36" t="s">
        <v>1065</v>
      </c>
      <c r="AE770" s="36"/>
      <c r="AF770" s="36" t="s">
        <v>1064</v>
      </c>
      <c r="AG770" s="38">
        <v>49270</v>
      </c>
      <c r="AH770" s="38">
        <v>956</v>
      </c>
      <c r="AI770" s="36" t="s">
        <v>1289</v>
      </c>
      <c r="AJ770" s="38"/>
      <c r="AK770" s="36"/>
      <c r="AL770" s="36" t="s">
        <v>5744</v>
      </c>
      <c r="AM770" s="36" t="s">
        <v>5743</v>
      </c>
      <c r="AN770" s="38">
        <v>52</v>
      </c>
      <c r="AO770" s="36" t="s">
        <v>1062</v>
      </c>
      <c r="AP770" s="36" t="s">
        <v>1262</v>
      </c>
      <c r="AQ770" s="36" t="s">
        <v>1261</v>
      </c>
      <c r="AR770" s="36" t="s">
        <v>1260</v>
      </c>
      <c r="AS770" s="38">
        <v>14741</v>
      </c>
      <c r="AT770" s="36" t="s">
        <v>1608</v>
      </c>
      <c r="AU770" s="42">
        <v>3</v>
      </c>
      <c r="AV770" s="44">
        <v>100</v>
      </c>
      <c r="AW770" s="42">
        <v>3</v>
      </c>
      <c r="AX770" s="36" t="s">
        <v>1079</v>
      </c>
      <c r="AY770" s="42">
        <v>126.97</v>
      </c>
      <c r="AZ770" s="43">
        <v>380.91</v>
      </c>
      <c r="BA770" s="38"/>
      <c r="BB770" s="36"/>
      <c r="BC770" s="36"/>
    </row>
    <row r="771" spans="1:55" ht="15" customHeight="1">
      <c r="A771" s="38">
        <v>114091</v>
      </c>
      <c r="B771" s="37" t="s">
        <v>1073</v>
      </c>
      <c r="C771" s="39">
        <v>45309</v>
      </c>
      <c r="D771" s="39">
        <v>45313.692708333299</v>
      </c>
      <c r="E771" s="36" t="s">
        <v>5740</v>
      </c>
      <c r="F771" s="38">
        <v>15827</v>
      </c>
      <c r="G771" s="36" t="s">
        <v>3382</v>
      </c>
      <c r="H771" s="40">
        <v>1</v>
      </c>
      <c r="I771" s="36"/>
      <c r="J771" s="40">
        <v>87.5</v>
      </c>
      <c r="K771" s="41">
        <v>87.5</v>
      </c>
      <c r="L771" s="41">
        <v>0</v>
      </c>
      <c r="M771" s="41">
        <v>0</v>
      </c>
      <c r="N771" s="40">
        <v>1</v>
      </c>
      <c r="O771" s="36" t="s">
        <v>1110</v>
      </c>
      <c r="P771" s="40">
        <v>1</v>
      </c>
      <c r="Q771" s="41">
        <v>87.5</v>
      </c>
      <c r="R771" s="42">
        <v>0</v>
      </c>
      <c r="S771" s="43">
        <v>0</v>
      </c>
      <c r="T771" s="40"/>
      <c r="U771" s="38">
        <v>549</v>
      </c>
      <c r="V771" s="36" t="s">
        <v>1069</v>
      </c>
      <c r="W771" s="36" t="s">
        <v>901</v>
      </c>
      <c r="X771" s="36" t="s">
        <v>1068</v>
      </c>
      <c r="Y771" s="38">
        <v>323</v>
      </c>
      <c r="Z771" s="36" t="s">
        <v>1084</v>
      </c>
      <c r="AA771" s="38">
        <v>21</v>
      </c>
      <c r="AB771" s="36" t="s">
        <v>1108</v>
      </c>
      <c r="AC771" s="38">
        <v>57</v>
      </c>
      <c r="AD771" s="36" t="s">
        <v>1065</v>
      </c>
      <c r="AE771" s="36" t="s">
        <v>5742</v>
      </c>
      <c r="AF771" s="36" t="s">
        <v>1064</v>
      </c>
      <c r="AG771" s="38">
        <v>49241</v>
      </c>
      <c r="AH771" s="38">
        <v>1363</v>
      </c>
      <c r="AI771" s="36" t="s">
        <v>1380</v>
      </c>
      <c r="AJ771" s="38"/>
      <c r="AK771" s="36"/>
      <c r="AL771" s="36" t="s">
        <v>5739</v>
      </c>
      <c r="AM771" s="36" t="s">
        <v>5738</v>
      </c>
      <c r="AN771" s="38">
        <v>52</v>
      </c>
      <c r="AO771" s="36" t="s">
        <v>1062</v>
      </c>
      <c r="AP771" s="36" t="s">
        <v>4416</v>
      </c>
      <c r="AQ771" s="36" t="s">
        <v>4330</v>
      </c>
      <c r="AR771" s="36" t="s">
        <v>1075</v>
      </c>
      <c r="AS771" s="38">
        <v>15827</v>
      </c>
      <c r="AT771" s="36" t="s">
        <v>3382</v>
      </c>
      <c r="AU771" s="42">
        <v>1</v>
      </c>
      <c r="AV771" s="44">
        <v>100</v>
      </c>
      <c r="AW771" s="42">
        <v>1</v>
      </c>
      <c r="AX771" s="36" t="s">
        <v>1110</v>
      </c>
      <c r="AY771" s="42">
        <v>87.5</v>
      </c>
      <c r="AZ771" s="43">
        <v>87.5</v>
      </c>
      <c r="BA771" s="38"/>
      <c r="BB771" s="36"/>
      <c r="BC771" s="36"/>
    </row>
    <row r="772" spans="1:55" ht="15" customHeight="1">
      <c r="A772" s="38">
        <v>114090</v>
      </c>
      <c r="B772" s="37" t="s">
        <v>1073</v>
      </c>
      <c r="C772" s="39">
        <v>45309</v>
      </c>
      <c r="D772" s="39">
        <v>45313.692708333299</v>
      </c>
      <c r="E772" s="36" t="s">
        <v>5740</v>
      </c>
      <c r="F772" s="38">
        <v>13230</v>
      </c>
      <c r="G772" s="36" t="s">
        <v>5741</v>
      </c>
      <c r="H772" s="40">
        <v>1</v>
      </c>
      <c r="I772" s="36"/>
      <c r="J772" s="40">
        <v>9.68</v>
      </c>
      <c r="K772" s="41">
        <v>9.68</v>
      </c>
      <c r="L772" s="41">
        <v>0</v>
      </c>
      <c r="M772" s="41">
        <v>0</v>
      </c>
      <c r="N772" s="40">
        <v>1</v>
      </c>
      <c r="O772" s="36" t="s">
        <v>1079</v>
      </c>
      <c r="P772" s="40">
        <v>1</v>
      </c>
      <c r="Q772" s="41">
        <v>9.68</v>
      </c>
      <c r="R772" s="42">
        <v>0</v>
      </c>
      <c r="S772" s="43">
        <v>0</v>
      </c>
      <c r="T772" s="40"/>
      <c r="U772" s="38">
        <v>549</v>
      </c>
      <c r="V772" s="36" t="s">
        <v>1069</v>
      </c>
      <c r="W772" s="36" t="s">
        <v>901</v>
      </c>
      <c r="X772" s="36" t="s">
        <v>1068</v>
      </c>
      <c r="Y772" s="38">
        <v>451</v>
      </c>
      <c r="Z772" s="36" t="s">
        <v>1195</v>
      </c>
      <c r="AA772" s="38">
        <v>21</v>
      </c>
      <c r="AB772" s="36" t="s">
        <v>1108</v>
      </c>
      <c r="AC772" s="38">
        <v>57</v>
      </c>
      <c r="AD772" s="36" t="s">
        <v>1065</v>
      </c>
      <c r="AE772" s="36"/>
      <c r="AF772" s="36" t="s">
        <v>1064</v>
      </c>
      <c r="AG772" s="38">
        <v>49241</v>
      </c>
      <c r="AH772" s="38">
        <v>1363</v>
      </c>
      <c r="AI772" s="36" t="s">
        <v>1380</v>
      </c>
      <c r="AJ772" s="38"/>
      <c r="AK772" s="36"/>
      <c r="AL772" s="36" t="s">
        <v>5739</v>
      </c>
      <c r="AM772" s="36" t="s">
        <v>5738</v>
      </c>
      <c r="AN772" s="38">
        <v>52</v>
      </c>
      <c r="AO772" s="36" t="s">
        <v>1062</v>
      </c>
      <c r="AP772" s="36" t="s">
        <v>4416</v>
      </c>
      <c r="AQ772" s="36" t="s">
        <v>4330</v>
      </c>
      <c r="AR772" s="36" t="s">
        <v>1075</v>
      </c>
      <c r="AS772" s="38">
        <v>13230</v>
      </c>
      <c r="AT772" s="36" t="s">
        <v>5741</v>
      </c>
      <c r="AU772" s="42">
        <v>1</v>
      </c>
      <c r="AV772" s="44">
        <v>100</v>
      </c>
      <c r="AW772" s="42">
        <v>1</v>
      </c>
      <c r="AX772" s="36" t="s">
        <v>1079</v>
      </c>
      <c r="AY772" s="42">
        <v>9.68</v>
      </c>
      <c r="AZ772" s="43">
        <v>9.68</v>
      </c>
      <c r="BA772" s="38"/>
      <c r="BB772" s="36"/>
      <c r="BC772" s="36"/>
    </row>
    <row r="773" spans="1:55" ht="15" customHeight="1">
      <c r="A773" s="38">
        <v>114089</v>
      </c>
      <c r="B773" s="37" t="s">
        <v>1073</v>
      </c>
      <c r="C773" s="39">
        <v>45309</v>
      </c>
      <c r="D773" s="39">
        <v>45313.692696759303</v>
      </c>
      <c r="E773" s="36" t="s">
        <v>5740</v>
      </c>
      <c r="F773" s="38">
        <v>12538</v>
      </c>
      <c r="G773" s="36" t="s">
        <v>5737</v>
      </c>
      <c r="H773" s="40">
        <v>1</v>
      </c>
      <c r="I773" s="36"/>
      <c r="J773" s="40">
        <v>17.899999999999999</v>
      </c>
      <c r="K773" s="41">
        <v>17.899999999999999</v>
      </c>
      <c r="L773" s="41">
        <v>0</v>
      </c>
      <c r="M773" s="41">
        <v>0</v>
      </c>
      <c r="N773" s="40">
        <v>1</v>
      </c>
      <c r="O773" s="36" t="s">
        <v>1079</v>
      </c>
      <c r="P773" s="40">
        <v>1</v>
      </c>
      <c r="Q773" s="41">
        <v>17.899999999999999</v>
      </c>
      <c r="R773" s="42">
        <v>0</v>
      </c>
      <c r="S773" s="43">
        <v>0</v>
      </c>
      <c r="T773" s="40"/>
      <c r="U773" s="38">
        <v>549</v>
      </c>
      <c r="V773" s="36" t="s">
        <v>1069</v>
      </c>
      <c r="W773" s="36" t="s">
        <v>901</v>
      </c>
      <c r="X773" s="36" t="s">
        <v>1068</v>
      </c>
      <c r="Y773" s="38">
        <v>442</v>
      </c>
      <c r="Z773" s="36" t="s">
        <v>1201</v>
      </c>
      <c r="AA773" s="38">
        <v>21</v>
      </c>
      <c r="AB773" s="36" t="s">
        <v>1108</v>
      </c>
      <c r="AC773" s="38">
        <v>57</v>
      </c>
      <c r="AD773" s="36" t="s">
        <v>1065</v>
      </c>
      <c r="AE773" s="36"/>
      <c r="AF773" s="36" t="s">
        <v>1064</v>
      </c>
      <c r="AG773" s="38">
        <v>49241</v>
      </c>
      <c r="AH773" s="38">
        <v>1363</v>
      </c>
      <c r="AI773" s="36" t="s">
        <v>1380</v>
      </c>
      <c r="AJ773" s="38"/>
      <c r="AK773" s="36"/>
      <c r="AL773" s="36" t="s">
        <v>5739</v>
      </c>
      <c r="AM773" s="36" t="s">
        <v>5738</v>
      </c>
      <c r="AN773" s="38">
        <v>52</v>
      </c>
      <c r="AO773" s="36" t="s">
        <v>1062</v>
      </c>
      <c r="AP773" s="36" t="s">
        <v>4416</v>
      </c>
      <c r="AQ773" s="36" t="s">
        <v>4330</v>
      </c>
      <c r="AR773" s="36" t="s">
        <v>1075</v>
      </c>
      <c r="AS773" s="38">
        <v>12538</v>
      </c>
      <c r="AT773" s="36" t="s">
        <v>5737</v>
      </c>
      <c r="AU773" s="42">
        <v>1</v>
      </c>
      <c r="AV773" s="44">
        <v>100</v>
      </c>
      <c r="AW773" s="42">
        <v>1</v>
      </c>
      <c r="AX773" s="36" t="s">
        <v>1079</v>
      </c>
      <c r="AY773" s="42">
        <v>17.899999999999999</v>
      </c>
      <c r="AZ773" s="43">
        <v>17.899999999999999</v>
      </c>
      <c r="BA773" s="38"/>
      <c r="BB773" s="36"/>
      <c r="BC773" s="36"/>
    </row>
    <row r="774" spans="1:55" ht="15" customHeight="1">
      <c r="A774" s="38">
        <v>113621</v>
      </c>
      <c r="B774" s="37" t="s">
        <v>1073</v>
      </c>
      <c r="C774" s="39">
        <v>45309</v>
      </c>
      <c r="D774" s="39">
        <v>45310.693090277797</v>
      </c>
      <c r="E774" s="36" t="s">
        <v>5735</v>
      </c>
      <c r="F774" s="38">
        <v>8618</v>
      </c>
      <c r="G774" s="36" t="s">
        <v>5736</v>
      </c>
      <c r="H774" s="40">
        <v>1</v>
      </c>
      <c r="I774" s="36"/>
      <c r="J774" s="40">
        <v>65.069999999999993</v>
      </c>
      <c r="K774" s="41">
        <v>65.069999999999993</v>
      </c>
      <c r="L774" s="41">
        <v>0</v>
      </c>
      <c r="M774" s="41">
        <v>0</v>
      </c>
      <c r="N774" s="40">
        <v>1</v>
      </c>
      <c r="O774" s="36" t="s">
        <v>1079</v>
      </c>
      <c r="P774" s="40">
        <v>1</v>
      </c>
      <c r="Q774" s="41">
        <v>65.069999999999993</v>
      </c>
      <c r="R774" s="42">
        <v>0</v>
      </c>
      <c r="S774" s="43">
        <v>0</v>
      </c>
      <c r="T774" s="40"/>
      <c r="U774" s="38">
        <v>549</v>
      </c>
      <c r="V774" s="36" t="s">
        <v>1069</v>
      </c>
      <c r="W774" s="36" t="s">
        <v>1124</v>
      </c>
      <c r="X774" s="36" t="s">
        <v>1068</v>
      </c>
      <c r="Y774" s="38">
        <v>391</v>
      </c>
      <c r="Z774" s="36" t="s">
        <v>1215</v>
      </c>
      <c r="AA774" s="38">
        <v>9</v>
      </c>
      <c r="AB774" s="36" t="s">
        <v>1122</v>
      </c>
      <c r="AC774" s="38">
        <v>41</v>
      </c>
      <c r="AD774" s="36" t="s">
        <v>3222</v>
      </c>
      <c r="AE774" s="36"/>
      <c r="AF774" s="36" t="s">
        <v>1064</v>
      </c>
      <c r="AG774" s="38">
        <v>49210</v>
      </c>
      <c r="AH774" s="38">
        <v>1356</v>
      </c>
      <c r="AI774" s="36" t="s">
        <v>1528</v>
      </c>
      <c r="AJ774" s="38"/>
      <c r="AK774" s="36"/>
      <c r="AL774" s="36" t="s">
        <v>5734</v>
      </c>
      <c r="AM774" s="36" t="s">
        <v>5733</v>
      </c>
      <c r="AN774" s="38">
        <v>52</v>
      </c>
      <c r="AO774" s="36" t="s">
        <v>1062</v>
      </c>
      <c r="AP774" s="36" t="s">
        <v>1262</v>
      </c>
      <c r="AQ774" s="36" t="s">
        <v>1261</v>
      </c>
      <c r="AR774" s="36" t="s">
        <v>1260</v>
      </c>
      <c r="AS774" s="38">
        <v>8618</v>
      </c>
      <c r="AT774" s="36" t="s">
        <v>5736</v>
      </c>
      <c r="AU774" s="42">
        <v>1</v>
      </c>
      <c r="AV774" s="44">
        <v>100</v>
      </c>
      <c r="AW774" s="42">
        <v>1</v>
      </c>
      <c r="AX774" s="36" t="s">
        <v>1079</v>
      </c>
      <c r="AY774" s="42">
        <v>65.069999999999993</v>
      </c>
      <c r="AZ774" s="43">
        <v>65.069999999999993</v>
      </c>
      <c r="BA774" s="38"/>
      <c r="BB774" s="36"/>
      <c r="BC774" s="36"/>
    </row>
    <row r="775" spans="1:55" ht="15" customHeight="1">
      <c r="A775" s="38">
        <v>113620</v>
      </c>
      <c r="B775" s="37" t="s">
        <v>1073</v>
      </c>
      <c r="C775" s="39">
        <v>45309</v>
      </c>
      <c r="D775" s="39">
        <v>45310.693078703698</v>
      </c>
      <c r="E775" s="36" t="s">
        <v>5735</v>
      </c>
      <c r="F775" s="38">
        <v>7813</v>
      </c>
      <c r="G775" s="36" t="s">
        <v>1507</v>
      </c>
      <c r="H775" s="40">
        <v>2</v>
      </c>
      <c r="I775" s="36"/>
      <c r="J775" s="40">
        <v>28.585000000000001</v>
      </c>
      <c r="K775" s="41">
        <v>57.17</v>
      </c>
      <c r="L775" s="41">
        <v>0</v>
      </c>
      <c r="M775" s="41">
        <v>0</v>
      </c>
      <c r="N775" s="40">
        <v>2</v>
      </c>
      <c r="O775" s="36" t="s">
        <v>1079</v>
      </c>
      <c r="P775" s="40">
        <v>2</v>
      </c>
      <c r="Q775" s="41">
        <v>57.17</v>
      </c>
      <c r="R775" s="42">
        <v>0</v>
      </c>
      <c r="S775" s="43">
        <v>0</v>
      </c>
      <c r="T775" s="40"/>
      <c r="U775" s="38">
        <v>549</v>
      </c>
      <c r="V775" s="36" t="s">
        <v>1069</v>
      </c>
      <c r="W775" s="36" t="s">
        <v>1124</v>
      </c>
      <c r="X775" s="36" t="s">
        <v>1068</v>
      </c>
      <c r="Y775" s="38">
        <v>388</v>
      </c>
      <c r="Z775" s="36" t="s">
        <v>1089</v>
      </c>
      <c r="AA775" s="38">
        <v>9</v>
      </c>
      <c r="AB775" s="36" t="s">
        <v>1122</v>
      </c>
      <c r="AC775" s="38">
        <v>41</v>
      </c>
      <c r="AD775" s="36" t="s">
        <v>3222</v>
      </c>
      <c r="AE775" s="36"/>
      <c r="AF775" s="36" t="s">
        <v>1064</v>
      </c>
      <c r="AG775" s="38">
        <v>49210</v>
      </c>
      <c r="AH775" s="38">
        <v>1356</v>
      </c>
      <c r="AI775" s="36" t="s">
        <v>1528</v>
      </c>
      <c r="AJ775" s="38"/>
      <c r="AK775" s="36"/>
      <c r="AL775" s="36" t="s">
        <v>5734</v>
      </c>
      <c r="AM775" s="36" t="s">
        <v>5733</v>
      </c>
      <c r="AN775" s="38">
        <v>52</v>
      </c>
      <c r="AO775" s="36" t="s">
        <v>1062</v>
      </c>
      <c r="AP775" s="36" t="s">
        <v>1262</v>
      </c>
      <c r="AQ775" s="36" t="s">
        <v>1261</v>
      </c>
      <c r="AR775" s="36" t="s">
        <v>1260</v>
      </c>
      <c r="AS775" s="38">
        <v>7813</v>
      </c>
      <c r="AT775" s="36" t="s">
        <v>1507</v>
      </c>
      <c r="AU775" s="42">
        <v>2</v>
      </c>
      <c r="AV775" s="44">
        <v>100</v>
      </c>
      <c r="AW775" s="42">
        <v>2</v>
      </c>
      <c r="AX775" s="36" t="s">
        <v>1079</v>
      </c>
      <c r="AY775" s="42">
        <v>28.585000000000001</v>
      </c>
      <c r="AZ775" s="43">
        <v>57.17</v>
      </c>
      <c r="BA775" s="38"/>
      <c r="BB775" s="36"/>
      <c r="BC775" s="36"/>
    </row>
    <row r="776" spans="1:55" ht="15" customHeight="1">
      <c r="A776" s="38">
        <v>113619</v>
      </c>
      <c r="B776" s="37" t="s">
        <v>1073</v>
      </c>
      <c r="C776" s="39">
        <v>45309</v>
      </c>
      <c r="D776" s="39">
        <v>45310.693078703698</v>
      </c>
      <c r="E776" s="36" t="s">
        <v>5735</v>
      </c>
      <c r="F776" s="38">
        <v>7769</v>
      </c>
      <c r="G776" s="36" t="s">
        <v>1961</v>
      </c>
      <c r="H776" s="40">
        <v>2</v>
      </c>
      <c r="I776" s="36"/>
      <c r="J776" s="40">
        <v>17.765000000000001</v>
      </c>
      <c r="K776" s="41">
        <v>35.53</v>
      </c>
      <c r="L776" s="41">
        <v>0</v>
      </c>
      <c r="M776" s="41">
        <v>0</v>
      </c>
      <c r="N776" s="40">
        <v>2</v>
      </c>
      <c r="O776" s="36" t="s">
        <v>1079</v>
      </c>
      <c r="P776" s="40">
        <v>2</v>
      </c>
      <c r="Q776" s="41">
        <v>35.53</v>
      </c>
      <c r="R776" s="42">
        <v>0</v>
      </c>
      <c r="S776" s="43">
        <v>0</v>
      </c>
      <c r="T776" s="40"/>
      <c r="U776" s="38">
        <v>549</v>
      </c>
      <c r="V776" s="36" t="s">
        <v>1069</v>
      </c>
      <c r="W776" s="36" t="s">
        <v>1124</v>
      </c>
      <c r="X776" s="36" t="s">
        <v>1068</v>
      </c>
      <c r="Y776" s="38">
        <v>388</v>
      </c>
      <c r="Z776" s="36" t="s">
        <v>1089</v>
      </c>
      <c r="AA776" s="38">
        <v>9</v>
      </c>
      <c r="AB776" s="36" t="s">
        <v>1122</v>
      </c>
      <c r="AC776" s="38">
        <v>41</v>
      </c>
      <c r="AD776" s="36" t="s">
        <v>3222</v>
      </c>
      <c r="AE776" s="36"/>
      <c r="AF776" s="36" t="s">
        <v>1064</v>
      </c>
      <c r="AG776" s="38">
        <v>49210</v>
      </c>
      <c r="AH776" s="38">
        <v>1356</v>
      </c>
      <c r="AI776" s="36" t="s">
        <v>1528</v>
      </c>
      <c r="AJ776" s="38"/>
      <c r="AK776" s="36"/>
      <c r="AL776" s="36" t="s">
        <v>5734</v>
      </c>
      <c r="AM776" s="36" t="s">
        <v>5733</v>
      </c>
      <c r="AN776" s="38">
        <v>52</v>
      </c>
      <c r="AO776" s="36" t="s">
        <v>1062</v>
      </c>
      <c r="AP776" s="36" t="s">
        <v>1262</v>
      </c>
      <c r="AQ776" s="36" t="s">
        <v>1261</v>
      </c>
      <c r="AR776" s="36" t="s">
        <v>1260</v>
      </c>
      <c r="AS776" s="38">
        <v>7769</v>
      </c>
      <c r="AT776" s="36" t="s">
        <v>1961</v>
      </c>
      <c r="AU776" s="42">
        <v>2</v>
      </c>
      <c r="AV776" s="44">
        <v>100</v>
      </c>
      <c r="AW776" s="42">
        <v>2</v>
      </c>
      <c r="AX776" s="36" t="s">
        <v>1079</v>
      </c>
      <c r="AY776" s="42">
        <v>17.765000000000001</v>
      </c>
      <c r="AZ776" s="43">
        <v>35.53</v>
      </c>
      <c r="BA776" s="38"/>
      <c r="BB776" s="36"/>
      <c r="BC776" s="36"/>
    </row>
    <row r="777" spans="1:55" ht="15" customHeight="1">
      <c r="A777" s="38">
        <v>113618</v>
      </c>
      <c r="B777" s="37" t="s">
        <v>1073</v>
      </c>
      <c r="C777" s="39">
        <v>45309</v>
      </c>
      <c r="D777" s="39">
        <v>45310.6930671296</v>
      </c>
      <c r="E777" s="36" t="s">
        <v>5735</v>
      </c>
      <c r="F777" s="38">
        <v>5374</v>
      </c>
      <c r="G777" s="36" t="s">
        <v>5732</v>
      </c>
      <c r="H777" s="40">
        <v>1</v>
      </c>
      <c r="I777" s="36"/>
      <c r="J777" s="40">
        <v>19.95</v>
      </c>
      <c r="K777" s="41">
        <v>19.95</v>
      </c>
      <c r="L777" s="41">
        <v>0</v>
      </c>
      <c r="M777" s="41">
        <v>0</v>
      </c>
      <c r="N777" s="40">
        <v>1</v>
      </c>
      <c r="O777" s="36" t="s">
        <v>1079</v>
      </c>
      <c r="P777" s="40">
        <v>1</v>
      </c>
      <c r="Q777" s="41">
        <v>19.95</v>
      </c>
      <c r="R777" s="42">
        <v>0</v>
      </c>
      <c r="S777" s="43">
        <v>0</v>
      </c>
      <c r="T777" s="40"/>
      <c r="U777" s="38">
        <v>549</v>
      </c>
      <c r="V777" s="36" t="s">
        <v>1069</v>
      </c>
      <c r="W777" s="36" t="s">
        <v>1124</v>
      </c>
      <c r="X777" s="36" t="s">
        <v>1068</v>
      </c>
      <c r="Y777" s="38">
        <v>356</v>
      </c>
      <c r="Z777" s="36" t="s">
        <v>2126</v>
      </c>
      <c r="AA777" s="38">
        <v>9</v>
      </c>
      <c r="AB777" s="36" t="s">
        <v>1122</v>
      </c>
      <c r="AC777" s="38">
        <v>41</v>
      </c>
      <c r="AD777" s="36" t="s">
        <v>3222</v>
      </c>
      <c r="AE777" s="36"/>
      <c r="AF777" s="36" t="s">
        <v>1064</v>
      </c>
      <c r="AG777" s="38">
        <v>49210</v>
      </c>
      <c r="AH777" s="38">
        <v>1356</v>
      </c>
      <c r="AI777" s="36" t="s">
        <v>1528</v>
      </c>
      <c r="AJ777" s="38"/>
      <c r="AK777" s="36"/>
      <c r="AL777" s="36" t="s">
        <v>5734</v>
      </c>
      <c r="AM777" s="36" t="s">
        <v>5733</v>
      </c>
      <c r="AN777" s="38">
        <v>52</v>
      </c>
      <c r="AO777" s="36" t="s">
        <v>1062</v>
      </c>
      <c r="AP777" s="36" t="s">
        <v>1262</v>
      </c>
      <c r="AQ777" s="36" t="s">
        <v>1261</v>
      </c>
      <c r="AR777" s="36" t="s">
        <v>1260</v>
      </c>
      <c r="AS777" s="38">
        <v>5374</v>
      </c>
      <c r="AT777" s="36" t="s">
        <v>5732</v>
      </c>
      <c r="AU777" s="42">
        <v>1</v>
      </c>
      <c r="AV777" s="44">
        <v>100</v>
      </c>
      <c r="AW777" s="42">
        <v>1</v>
      </c>
      <c r="AX777" s="36" t="s">
        <v>1079</v>
      </c>
      <c r="AY777" s="42">
        <v>19.95</v>
      </c>
      <c r="AZ777" s="43">
        <v>19.95</v>
      </c>
      <c r="BA777" s="38"/>
      <c r="BB777" s="36"/>
      <c r="BC777" s="36"/>
    </row>
    <row r="778" spans="1:55" ht="15" customHeight="1">
      <c r="A778" s="38">
        <v>113321</v>
      </c>
      <c r="B778" s="37" t="s">
        <v>1073</v>
      </c>
      <c r="C778" s="39">
        <v>45308</v>
      </c>
      <c r="D778" s="39">
        <v>45309.483414351896</v>
      </c>
      <c r="E778" s="36" t="s">
        <v>5731</v>
      </c>
      <c r="F778" s="38">
        <v>11166</v>
      </c>
      <c r="G778" s="36" t="s">
        <v>1416</v>
      </c>
      <c r="H778" s="40">
        <v>1</v>
      </c>
      <c r="I778" s="36"/>
      <c r="J778" s="40">
        <v>480</v>
      </c>
      <c r="K778" s="41">
        <v>480</v>
      </c>
      <c r="L778" s="41">
        <v>0</v>
      </c>
      <c r="M778" s="41">
        <v>0</v>
      </c>
      <c r="N778" s="40">
        <v>1</v>
      </c>
      <c r="O778" s="36" t="s">
        <v>1079</v>
      </c>
      <c r="P778" s="40">
        <v>1</v>
      </c>
      <c r="Q778" s="41">
        <v>480</v>
      </c>
      <c r="R778" s="42">
        <v>0</v>
      </c>
      <c r="S778" s="43">
        <v>0</v>
      </c>
      <c r="T778" s="40"/>
      <c r="U778" s="38">
        <v>549</v>
      </c>
      <c r="V778" s="36" t="s">
        <v>1069</v>
      </c>
      <c r="W778" s="36" t="s">
        <v>901</v>
      </c>
      <c r="X778" s="36" t="s">
        <v>1068</v>
      </c>
      <c r="Y778" s="38">
        <v>422</v>
      </c>
      <c r="Z778" s="36" t="s">
        <v>1067</v>
      </c>
      <c r="AA778" s="38">
        <v>21</v>
      </c>
      <c r="AB778" s="36" t="s">
        <v>1108</v>
      </c>
      <c r="AC778" s="38">
        <v>57</v>
      </c>
      <c r="AD778" s="36" t="s">
        <v>1065</v>
      </c>
      <c r="AE778" s="36"/>
      <c r="AF778" s="36" t="s">
        <v>1064</v>
      </c>
      <c r="AG778" s="38">
        <v>49155</v>
      </c>
      <c r="AH778" s="38">
        <v>1292</v>
      </c>
      <c r="AI778" s="36" t="s">
        <v>1127</v>
      </c>
      <c r="AJ778" s="38"/>
      <c r="AK778" s="36"/>
      <c r="AL778" s="36" t="s">
        <v>5730</v>
      </c>
      <c r="AM778" s="36" t="s">
        <v>5729</v>
      </c>
      <c r="AN778" s="38">
        <v>52</v>
      </c>
      <c r="AO778" s="36" t="s">
        <v>1062</v>
      </c>
      <c r="AP778" s="36" t="s">
        <v>1818</v>
      </c>
      <c r="AQ778" s="36" t="s">
        <v>1076</v>
      </c>
      <c r="AR778" s="36" t="s">
        <v>1059</v>
      </c>
      <c r="AS778" s="38">
        <v>11166</v>
      </c>
      <c r="AT778" s="36" t="s">
        <v>1416</v>
      </c>
      <c r="AU778" s="42">
        <v>1</v>
      </c>
      <c r="AV778" s="44">
        <v>100</v>
      </c>
      <c r="AW778" s="42">
        <v>1</v>
      </c>
      <c r="AX778" s="36" t="s">
        <v>1079</v>
      </c>
      <c r="AY778" s="42">
        <v>480</v>
      </c>
      <c r="AZ778" s="43">
        <v>480</v>
      </c>
      <c r="BA778" s="38"/>
      <c r="BB778" s="36"/>
      <c r="BC778" s="36"/>
    </row>
    <row r="779" spans="1:55" ht="15" customHeight="1">
      <c r="A779" s="38">
        <v>113283</v>
      </c>
      <c r="B779" s="37" t="s">
        <v>1073</v>
      </c>
      <c r="C779" s="39">
        <v>45306</v>
      </c>
      <c r="D779" s="39">
        <v>45309.439988425896</v>
      </c>
      <c r="E779" s="36" t="s">
        <v>5728</v>
      </c>
      <c r="F779" s="38">
        <v>10863</v>
      </c>
      <c r="G779" s="36" t="s">
        <v>5692</v>
      </c>
      <c r="H779" s="40">
        <v>1</v>
      </c>
      <c r="I779" s="36"/>
      <c r="J779" s="40">
        <v>1320.5</v>
      </c>
      <c r="K779" s="41">
        <v>1320.5</v>
      </c>
      <c r="L779" s="41">
        <v>0</v>
      </c>
      <c r="M779" s="41">
        <v>0</v>
      </c>
      <c r="N779" s="40">
        <v>1</v>
      </c>
      <c r="O779" s="36" t="s">
        <v>1079</v>
      </c>
      <c r="P779" s="40">
        <v>1</v>
      </c>
      <c r="Q779" s="41">
        <v>1320.5</v>
      </c>
      <c r="R779" s="42">
        <v>0</v>
      </c>
      <c r="S779" s="43">
        <v>0</v>
      </c>
      <c r="T779" s="40"/>
      <c r="U779" s="38">
        <v>549</v>
      </c>
      <c r="V779" s="36" t="s">
        <v>1069</v>
      </c>
      <c r="W779" s="36" t="s">
        <v>901</v>
      </c>
      <c r="X779" s="36" t="s">
        <v>1068</v>
      </c>
      <c r="Y779" s="38">
        <v>414</v>
      </c>
      <c r="Z779" s="36" t="s">
        <v>1256</v>
      </c>
      <c r="AA779" s="38">
        <v>21</v>
      </c>
      <c r="AB779" s="36" t="s">
        <v>1108</v>
      </c>
      <c r="AC779" s="38">
        <v>57</v>
      </c>
      <c r="AD779" s="36" t="s">
        <v>1065</v>
      </c>
      <c r="AE779" s="36"/>
      <c r="AF779" s="36" t="s">
        <v>1064</v>
      </c>
      <c r="AG779" s="38">
        <v>49147</v>
      </c>
      <c r="AH779" s="38">
        <v>13533</v>
      </c>
      <c r="AI779" s="36" t="s">
        <v>5637</v>
      </c>
      <c r="AJ779" s="38"/>
      <c r="AK779" s="36"/>
      <c r="AL779" s="36" t="s">
        <v>5727</v>
      </c>
      <c r="AM779" s="36" t="s">
        <v>5726</v>
      </c>
      <c r="AN779" s="38">
        <v>52</v>
      </c>
      <c r="AO779" s="36" t="s">
        <v>1062</v>
      </c>
      <c r="AP779" s="36" t="s">
        <v>5256</v>
      </c>
      <c r="AQ779" s="36" t="s">
        <v>5255</v>
      </c>
      <c r="AR779" s="36" t="s">
        <v>5127</v>
      </c>
      <c r="AS779" s="38">
        <v>10863</v>
      </c>
      <c r="AT779" s="36" t="s">
        <v>1410</v>
      </c>
      <c r="AU779" s="42">
        <v>1</v>
      </c>
      <c r="AV779" s="44">
        <v>100</v>
      </c>
      <c r="AW779" s="42">
        <v>1</v>
      </c>
      <c r="AX779" s="36" t="s">
        <v>1079</v>
      </c>
      <c r="AY779" s="42">
        <v>1320.5</v>
      </c>
      <c r="AZ779" s="43">
        <v>1320.5</v>
      </c>
      <c r="BA779" s="38"/>
      <c r="BB779" s="36"/>
      <c r="BC779" s="36"/>
    </row>
    <row r="780" spans="1:55" ht="15" customHeight="1">
      <c r="A780" s="38">
        <v>113030</v>
      </c>
      <c r="B780" s="37" t="s">
        <v>1073</v>
      </c>
      <c r="C780" s="39">
        <v>45308</v>
      </c>
      <c r="D780" s="39">
        <v>45308.660393518498</v>
      </c>
      <c r="E780" s="36" t="s">
        <v>5725</v>
      </c>
      <c r="F780" s="38">
        <v>18312</v>
      </c>
      <c r="G780" s="36" t="s">
        <v>5724</v>
      </c>
      <c r="H780" s="40">
        <v>1</v>
      </c>
      <c r="I780" s="36"/>
      <c r="J780" s="40">
        <v>240</v>
      </c>
      <c r="K780" s="41">
        <v>240</v>
      </c>
      <c r="L780" s="41">
        <v>0</v>
      </c>
      <c r="M780" s="41">
        <v>0</v>
      </c>
      <c r="N780" s="40">
        <v>1</v>
      </c>
      <c r="O780" s="36" t="s">
        <v>1079</v>
      </c>
      <c r="P780" s="40">
        <v>1</v>
      </c>
      <c r="Q780" s="41">
        <v>240</v>
      </c>
      <c r="R780" s="42">
        <v>0</v>
      </c>
      <c r="S780" s="43">
        <v>0</v>
      </c>
      <c r="T780" s="40"/>
      <c r="U780" s="38">
        <v>549</v>
      </c>
      <c r="V780" s="36" t="s">
        <v>1069</v>
      </c>
      <c r="W780" s="36" t="s">
        <v>901</v>
      </c>
      <c r="X780" s="36" t="s">
        <v>1068</v>
      </c>
      <c r="Y780" s="38">
        <v>422</v>
      </c>
      <c r="Z780" s="36" t="s">
        <v>1067</v>
      </c>
      <c r="AA780" s="38">
        <v>21</v>
      </c>
      <c r="AB780" s="36" t="s">
        <v>1108</v>
      </c>
      <c r="AC780" s="38">
        <v>57</v>
      </c>
      <c r="AD780" s="36" t="s">
        <v>1065</v>
      </c>
      <c r="AE780" s="36"/>
      <c r="AF780" s="36" t="s">
        <v>1064</v>
      </c>
      <c r="AG780" s="38">
        <v>49118</v>
      </c>
      <c r="AH780" s="38">
        <v>12859</v>
      </c>
      <c r="AI780" s="36" t="s">
        <v>5246</v>
      </c>
      <c r="AJ780" s="38"/>
      <c r="AK780" s="36"/>
      <c r="AL780" s="36" t="s">
        <v>5723</v>
      </c>
      <c r="AM780" s="36" t="s">
        <v>5722</v>
      </c>
      <c r="AN780" s="38">
        <v>52</v>
      </c>
      <c r="AO780" s="36" t="s">
        <v>1062</v>
      </c>
      <c r="AP780" s="36" t="s">
        <v>1818</v>
      </c>
      <c r="AQ780" s="36" t="s">
        <v>1076</v>
      </c>
      <c r="AR780" s="36" t="s">
        <v>1059</v>
      </c>
      <c r="AS780" s="38">
        <v>18312</v>
      </c>
      <c r="AT780" s="36" t="s">
        <v>5243</v>
      </c>
      <c r="AU780" s="42">
        <v>1</v>
      </c>
      <c r="AV780" s="44">
        <v>100</v>
      </c>
      <c r="AW780" s="42">
        <v>1</v>
      </c>
      <c r="AX780" s="36" t="s">
        <v>1079</v>
      </c>
      <c r="AY780" s="42">
        <v>240</v>
      </c>
      <c r="AZ780" s="43">
        <v>240</v>
      </c>
      <c r="BA780" s="38"/>
      <c r="BB780" s="36"/>
      <c r="BC780" s="36"/>
    </row>
    <row r="781" spans="1:55" ht="15" customHeight="1">
      <c r="A781" s="38">
        <v>113011</v>
      </c>
      <c r="B781" s="37" t="s">
        <v>1073</v>
      </c>
      <c r="C781" s="39">
        <v>45308</v>
      </c>
      <c r="D781" s="39">
        <v>45308.653206018498</v>
      </c>
      <c r="E781" s="36" t="s">
        <v>4075</v>
      </c>
      <c r="F781" s="38">
        <v>18312</v>
      </c>
      <c r="G781" s="36" t="s">
        <v>5721</v>
      </c>
      <c r="H781" s="40">
        <v>1</v>
      </c>
      <c r="I781" s="36"/>
      <c r="J781" s="40">
        <v>360</v>
      </c>
      <c r="K781" s="41">
        <v>360</v>
      </c>
      <c r="L781" s="41">
        <v>0</v>
      </c>
      <c r="M781" s="41">
        <v>0</v>
      </c>
      <c r="N781" s="40">
        <v>1</v>
      </c>
      <c r="O781" s="36" t="s">
        <v>1079</v>
      </c>
      <c r="P781" s="40">
        <v>1</v>
      </c>
      <c r="Q781" s="41">
        <v>360</v>
      </c>
      <c r="R781" s="42">
        <v>0</v>
      </c>
      <c r="S781" s="43">
        <v>0</v>
      </c>
      <c r="T781" s="40"/>
      <c r="U781" s="38">
        <v>549</v>
      </c>
      <c r="V781" s="36" t="s">
        <v>1069</v>
      </c>
      <c r="W781" s="36" t="s">
        <v>901</v>
      </c>
      <c r="X781" s="36" t="s">
        <v>1068</v>
      </c>
      <c r="Y781" s="38">
        <v>422</v>
      </c>
      <c r="Z781" s="36" t="s">
        <v>1067</v>
      </c>
      <c r="AA781" s="38">
        <v>21</v>
      </c>
      <c r="AB781" s="36" t="s">
        <v>1108</v>
      </c>
      <c r="AC781" s="38">
        <v>57</v>
      </c>
      <c r="AD781" s="36" t="s">
        <v>1065</v>
      </c>
      <c r="AE781" s="36"/>
      <c r="AF781" s="36" t="s">
        <v>1064</v>
      </c>
      <c r="AG781" s="38">
        <v>49117</v>
      </c>
      <c r="AH781" s="38">
        <v>12859</v>
      </c>
      <c r="AI781" s="36" t="s">
        <v>5246</v>
      </c>
      <c r="AJ781" s="38"/>
      <c r="AK781" s="36"/>
      <c r="AL781" s="36" t="s">
        <v>5720</v>
      </c>
      <c r="AM781" s="36" t="s">
        <v>5719</v>
      </c>
      <c r="AN781" s="38">
        <v>52</v>
      </c>
      <c r="AO781" s="36" t="s">
        <v>1062</v>
      </c>
      <c r="AP781" s="36" t="s">
        <v>1841</v>
      </c>
      <c r="AQ781" s="36" t="s">
        <v>1706</v>
      </c>
      <c r="AR781" s="36" t="s">
        <v>1320</v>
      </c>
      <c r="AS781" s="38">
        <v>18312</v>
      </c>
      <c r="AT781" s="36" t="s">
        <v>5243</v>
      </c>
      <c r="AU781" s="42">
        <v>1</v>
      </c>
      <c r="AV781" s="44">
        <v>100</v>
      </c>
      <c r="AW781" s="42">
        <v>1</v>
      </c>
      <c r="AX781" s="36" t="s">
        <v>1079</v>
      </c>
      <c r="AY781" s="42">
        <v>360</v>
      </c>
      <c r="AZ781" s="43">
        <v>360</v>
      </c>
      <c r="BA781" s="38"/>
      <c r="BB781" s="36"/>
      <c r="BC781" s="36"/>
    </row>
    <row r="782" spans="1:55" ht="15" customHeight="1">
      <c r="A782" s="38">
        <v>113002</v>
      </c>
      <c r="B782" s="37" t="s">
        <v>1073</v>
      </c>
      <c r="C782" s="39">
        <v>45308</v>
      </c>
      <c r="D782" s="39">
        <v>45308.650393518503</v>
      </c>
      <c r="E782" s="36" t="s">
        <v>5718</v>
      </c>
      <c r="F782" s="38">
        <v>11166</v>
      </c>
      <c r="G782" s="36" t="s">
        <v>1416</v>
      </c>
      <c r="H782" s="40">
        <v>1</v>
      </c>
      <c r="I782" s="36"/>
      <c r="J782" s="40">
        <v>760</v>
      </c>
      <c r="K782" s="41">
        <v>760</v>
      </c>
      <c r="L782" s="41">
        <v>0</v>
      </c>
      <c r="M782" s="41">
        <v>0</v>
      </c>
      <c r="N782" s="40">
        <v>1</v>
      </c>
      <c r="O782" s="36" t="s">
        <v>1079</v>
      </c>
      <c r="P782" s="40">
        <v>1</v>
      </c>
      <c r="Q782" s="41">
        <v>760</v>
      </c>
      <c r="R782" s="42">
        <v>0</v>
      </c>
      <c r="S782" s="43">
        <v>0</v>
      </c>
      <c r="T782" s="40"/>
      <c r="U782" s="38">
        <v>549</v>
      </c>
      <c r="V782" s="36" t="s">
        <v>1069</v>
      </c>
      <c r="W782" s="36" t="s">
        <v>901</v>
      </c>
      <c r="X782" s="36" t="s">
        <v>1068</v>
      </c>
      <c r="Y782" s="38">
        <v>422</v>
      </c>
      <c r="Z782" s="36" t="s">
        <v>1067</v>
      </c>
      <c r="AA782" s="38">
        <v>21</v>
      </c>
      <c r="AB782" s="36" t="s">
        <v>1108</v>
      </c>
      <c r="AC782" s="38">
        <v>57</v>
      </c>
      <c r="AD782" s="36" t="s">
        <v>1065</v>
      </c>
      <c r="AE782" s="36"/>
      <c r="AF782" s="36" t="s">
        <v>1064</v>
      </c>
      <c r="AG782" s="38">
        <v>49116</v>
      </c>
      <c r="AH782" s="38">
        <v>1292</v>
      </c>
      <c r="AI782" s="36" t="s">
        <v>1127</v>
      </c>
      <c r="AJ782" s="38"/>
      <c r="AK782" s="36"/>
      <c r="AL782" s="36" t="s">
        <v>5717</v>
      </c>
      <c r="AM782" s="36" t="s">
        <v>5716</v>
      </c>
      <c r="AN782" s="38">
        <v>52</v>
      </c>
      <c r="AO782" s="36" t="s">
        <v>1062</v>
      </c>
      <c r="AP782" s="36" t="s">
        <v>1841</v>
      </c>
      <c r="AQ782" s="36" t="s">
        <v>1706</v>
      </c>
      <c r="AR782" s="36" t="s">
        <v>1320</v>
      </c>
      <c r="AS782" s="38">
        <v>11166</v>
      </c>
      <c r="AT782" s="36" t="s">
        <v>1416</v>
      </c>
      <c r="AU782" s="42">
        <v>1</v>
      </c>
      <c r="AV782" s="44">
        <v>100</v>
      </c>
      <c r="AW782" s="42">
        <v>1</v>
      </c>
      <c r="AX782" s="36" t="s">
        <v>1079</v>
      </c>
      <c r="AY782" s="42">
        <v>760</v>
      </c>
      <c r="AZ782" s="43">
        <v>760</v>
      </c>
      <c r="BA782" s="38"/>
      <c r="BB782" s="36"/>
      <c r="BC782" s="36"/>
    </row>
    <row r="783" spans="1:55" ht="15" customHeight="1">
      <c r="A783" s="38">
        <v>112993</v>
      </c>
      <c r="B783" s="37" t="s">
        <v>1073</v>
      </c>
      <c r="C783" s="39">
        <v>45308</v>
      </c>
      <c r="D783" s="39">
        <v>45308.648680555598</v>
      </c>
      <c r="E783" s="36" t="s">
        <v>5715</v>
      </c>
      <c r="F783" s="38">
        <v>11256</v>
      </c>
      <c r="G783" s="36" t="s">
        <v>4295</v>
      </c>
      <c r="H783" s="40">
        <v>1</v>
      </c>
      <c r="I783" s="36"/>
      <c r="J783" s="40">
        <v>450</v>
      </c>
      <c r="K783" s="41">
        <v>450</v>
      </c>
      <c r="L783" s="41">
        <v>0</v>
      </c>
      <c r="M783" s="41">
        <v>0</v>
      </c>
      <c r="N783" s="40">
        <v>1</v>
      </c>
      <c r="O783" s="36" t="s">
        <v>1070</v>
      </c>
      <c r="P783" s="40">
        <v>1</v>
      </c>
      <c r="Q783" s="41">
        <v>450</v>
      </c>
      <c r="R783" s="42">
        <v>0</v>
      </c>
      <c r="S783" s="43">
        <v>0</v>
      </c>
      <c r="T783" s="40"/>
      <c r="U783" s="38">
        <v>549</v>
      </c>
      <c r="V783" s="36" t="s">
        <v>1069</v>
      </c>
      <c r="W783" s="36" t="s">
        <v>901</v>
      </c>
      <c r="X783" s="36" t="s">
        <v>1068</v>
      </c>
      <c r="Y783" s="38">
        <v>422</v>
      </c>
      <c r="Z783" s="36" t="s">
        <v>1067</v>
      </c>
      <c r="AA783" s="38">
        <v>21</v>
      </c>
      <c r="AB783" s="36" t="s">
        <v>1108</v>
      </c>
      <c r="AC783" s="38">
        <v>57</v>
      </c>
      <c r="AD783" s="36" t="s">
        <v>1065</v>
      </c>
      <c r="AE783" s="36"/>
      <c r="AF783" s="36" t="s">
        <v>1064</v>
      </c>
      <c r="AG783" s="38">
        <v>49115</v>
      </c>
      <c r="AH783" s="38">
        <v>7582</v>
      </c>
      <c r="AI783" s="36" t="s">
        <v>4298</v>
      </c>
      <c r="AJ783" s="38"/>
      <c r="AK783" s="36"/>
      <c r="AL783" s="36" t="s">
        <v>5714</v>
      </c>
      <c r="AM783" s="36" t="s">
        <v>5713</v>
      </c>
      <c r="AN783" s="38">
        <v>52</v>
      </c>
      <c r="AO783" s="36" t="s">
        <v>1062</v>
      </c>
      <c r="AP783" s="36" t="s">
        <v>1818</v>
      </c>
      <c r="AQ783" s="36" t="s">
        <v>1076</v>
      </c>
      <c r="AR783" s="36" t="s">
        <v>1059</v>
      </c>
      <c r="AS783" s="38">
        <v>11256</v>
      </c>
      <c r="AT783" s="36" t="s">
        <v>4295</v>
      </c>
      <c r="AU783" s="42">
        <v>1</v>
      </c>
      <c r="AV783" s="44">
        <v>100</v>
      </c>
      <c r="AW783" s="42">
        <v>1</v>
      </c>
      <c r="AX783" s="36" t="s">
        <v>1070</v>
      </c>
      <c r="AY783" s="42">
        <v>450</v>
      </c>
      <c r="AZ783" s="43">
        <v>450</v>
      </c>
      <c r="BA783" s="38"/>
      <c r="BB783" s="36"/>
      <c r="BC783" s="36"/>
    </row>
    <row r="784" spans="1:55" ht="15" customHeight="1">
      <c r="A784" s="38">
        <v>112938</v>
      </c>
      <c r="B784" s="37" t="s">
        <v>1073</v>
      </c>
      <c r="C784" s="39">
        <v>45308</v>
      </c>
      <c r="D784" s="39">
        <v>45308.608275462997</v>
      </c>
      <c r="E784" s="36" t="s">
        <v>5712</v>
      </c>
      <c r="F784" s="38">
        <v>15969</v>
      </c>
      <c r="G784" s="36" t="s">
        <v>3133</v>
      </c>
      <c r="H784" s="40">
        <v>36</v>
      </c>
      <c r="I784" s="36"/>
      <c r="J784" s="40">
        <v>12.097200000000001</v>
      </c>
      <c r="K784" s="41">
        <v>435.5</v>
      </c>
      <c r="L784" s="41">
        <v>0</v>
      </c>
      <c r="M784" s="41">
        <v>0</v>
      </c>
      <c r="N784" s="40">
        <v>36</v>
      </c>
      <c r="O784" s="36" t="s">
        <v>1110</v>
      </c>
      <c r="P784" s="40">
        <v>36</v>
      </c>
      <c r="Q784" s="41">
        <v>435.5</v>
      </c>
      <c r="R784" s="42">
        <v>0</v>
      </c>
      <c r="S784" s="43">
        <v>0</v>
      </c>
      <c r="T784" s="40"/>
      <c r="U784" s="38">
        <v>549</v>
      </c>
      <c r="V784" s="36" t="s">
        <v>1069</v>
      </c>
      <c r="W784" s="36" t="s">
        <v>901</v>
      </c>
      <c r="X784" s="36" t="s">
        <v>1068</v>
      </c>
      <c r="Y784" s="38">
        <v>314</v>
      </c>
      <c r="Z784" s="36" t="s">
        <v>1225</v>
      </c>
      <c r="AA784" s="38">
        <v>21</v>
      </c>
      <c r="AB784" s="36" t="s">
        <v>1108</v>
      </c>
      <c r="AC784" s="38">
        <v>57</v>
      </c>
      <c r="AD784" s="36" t="s">
        <v>1065</v>
      </c>
      <c r="AE784" s="36" t="s">
        <v>5711</v>
      </c>
      <c r="AF784" s="36" t="s">
        <v>1064</v>
      </c>
      <c r="AG784" s="38">
        <v>49114</v>
      </c>
      <c r="AH784" s="38">
        <v>8906</v>
      </c>
      <c r="AI784" s="36" t="s">
        <v>3136</v>
      </c>
      <c r="AJ784" s="38"/>
      <c r="AK784" s="36"/>
      <c r="AL784" s="36" t="s">
        <v>5710</v>
      </c>
      <c r="AM784" s="36" t="s">
        <v>5709</v>
      </c>
      <c r="AN784" s="38">
        <v>52</v>
      </c>
      <c r="AO784" s="36" t="s">
        <v>1062</v>
      </c>
      <c r="AP784" s="36" t="s">
        <v>1262</v>
      </c>
      <c r="AQ784" s="36" t="s">
        <v>1261</v>
      </c>
      <c r="AR784" s="36" t="s">
        <v>1260</v>
      </c>
      <c r="AS784" s="38">
        <v>15969</v>
      </c>
      <c r="AT784" s="36" t="s">
        <v>3133</v>
      </c>
      <c r="AU784" s="42">
        <v>36</v>
      </c>
      <c r="AV784" s="44">
        <v>100</v>
      </c>
      <c r="AW784" s="42">
        <v>36</v>
      </c>
      <c r="AX784" s="36" t="s">
        <v>1110</v>
      </c>
      <c r="AY784" s="42">
        <v>12.097200000000001</v>
      </c>
      <c r="AZ784" s="43">
        <v>435.5</v>
      </c>
      <c r="BA784" s="38"/>
      <c r="BB784" s="36"/>
      <c r="BC784" s="36"/>
    </row>
    <row r="785" spans="1:55" ht="15" customHeight="1">
      <c r="A785" s="38">
        <v>112926</v>
      </c>
      <c r="B785" s="37" t="s">
        <v>1073</v>
      </c>
      <c r="C785" s="39">
        <v>45308</v>
      </c>
      <c r="D785" s="39">
        <v>45308.6026388889</v>
      </c>
      <c r="E785" s="36" t="s">
        <v>5708</v>
      </c>
      <c r="F785" s="38">
        <v>7547</v>
      </c>
      <c r="G785" s="36" t="s">
        <v>4471</v>
      </c>
      <c r="H785" s="40">
        <v>1</v>
      </c>
      <c r="I785" s="36"/>
      <c r="J785" s="40">
        <v>1.3</v>
      </c>
      <c r="K785" s="41">
        <v>1.3</v>
      </c>
      <c r="L785" s="41">
        <v>0</v>
      </c>
      <c r="M785" s="41">
        <v>0</v>
      </c>
      <c r="N785" s="40">
        <v>1</v>
      </c>
      <c r="O785" s="36" t="s">
        <v>1079</v>
      </c>
      <c r="P785" s="40">
        <v>1</v>
      </c>
      <c r="Q785" s="41">
        <v>1.3</v>
      </c>
      <c r="R785" s="42">
        <v>0</v>
      </c>
      <c r="S785" s="43">
        <v>0</v>
      </c>
      <c r="T785" s="40"/>
      <c r="U785" s="38">
        <v>549</v>
      </c>
      <c r="V785" s="36" t="s">
        <v>1069</v>
      </c>
      <c r="W785" s="36" t="s">
        <v>901</v>
      </c>
      <c r="X785" s="36" t="s">
        <v>1068</v>
      </c>
      <c r="Y785" s="38">
        <v>387</v>
      </c>
      <c r="Z785" s="36" t="s">
        <v>1571</v>
      </c>
      <c r="AA785" s="38">
        <v>21</v>
      </c>
      <c r="AB785" s="36" t="s">
        <v>1108</v>
      </c>
      <c r="AC785" s="38">
        <v>57</v>
      </c>
      <c r="AD785" s="36" t="s">
        <v>1065</v>
      </c>
      <c r="AE785" s="36"/>
      <c r="AF785" s="36" t="s">
        <v>1064</v>
      </c>
      <c r="AG785" s="38">
        <v>49113</v>
      </c>
      <c r="AH785" s="38">
        <v>1353</v>
      </c>
      <c r="AI785" s="36" t="s">
        <v>1430</v>
      </c>
      <c r="AJ785" s="38"/>
      <c r="AK785" s="36"/>
      <c r="AL785" s="36" t="s">
        <v>5707</v>
      </c>
      <c r="AM785" s="36" t="s">
        <v>5706</v>
      </c>
      <c r="AN785" s="38">
        <v>52</v>
      </c>
      <c r="AO785" s="36" t="s">
        <v>1062</v>
      </c>
      <c r="AP785" s="36" t="s">
        <v>4416</v>
      </c>
      <c r="AQ785" s="36" t="s">
        <v>4330</v>
      </c>
      <c r="AR785" s="36" t="s">
        <v>1075</v>
      </c>
      <c r="AS785" s="38">
        <v>7547</v>
      </c>
      <c r="AT785" s="36" t="s">
        <v>4471</v>
      </c>
      <c r="AU785" s="42">
        <v>1</v>
      </c>
      <c r="AV785" s="44">
        <v>100</v>
      </c>
      <c r="AW785" s="42">
        <v>1</v>
      </c>
      <c r="AX785" s="36" t="s">
        <v>1079</v>
      </c>
      <c r="AY785" s="42">
        <v>1.3</v>
      </c>
      <c r="AZ785" s="43">
        <v>1.3</v>
      </c>
      <c r="BA785" s="38"/>
      <c r="BB785" s="36"/>
      <c r="BC785" s="36"/>
    </row>
    <row r="786" spans="1:55" ht="15" customHeight="1">
      <c r="A786" s="38">
        <v>112925</v>
      </c>
      <c r="B786" s="37" t="s">
        <v>1073</v>
      </c>
      <c r="C786" s="39">
        <v>45308</v>
      </c>
      <c r="D786" s="39">
        <v>45308.6026388889</v>
      </c>
      <c r="E786" s="36" t="s">
        <v>5708</v>
      </c>
      <c r="F786" s="38">
        <v>7546</v>
      </c>
      <c r="G786" s="36" t="s">
        <v>4654</v>
      </c>
      <c r="H786" s="40">
        <v>1</v>
      </c>
      <c r="I786" s="36"/>
      <c r="J786" s="40">
        <v>6</v>
      </c>
      <c r="K786" s="41">
        <v>6</v>
      </c>
      <c r="L786" s="41">
        <v>0</v>
      </c>
      <c r="M786" s="41">
        <v>0</v>
      </c>
      <c r="N786" s="40">
        <v>1</v>
      </c>
      <c r="O786" s="36" t="s">
        <v>1079</v>
      </c>
      <c r="P786" s="40">
        <v>1</v>
      </c>
      <c r="Q786" s="41">
        <v>6</v>
      </c>
      <c r="R786" s="42">
        <v>0</v>
      </c>
      <c r="S786" s="43">
        <v>0</v>
      </c>
      <c r="T786" s="40"/>
      <c r="U786" s="38">
        <v>549</v>
      </c>
      <c r="V786" s="36" t="s">
        <v>1069</v>
      </c>
      <c r="W786" s="36" t="s">
        <v>901</v>
      </c>
      <c r="X786" s="36" t="s">
        <v>1068</v>
      </c>
      <c r="Y786" s="38">
        <v>387</v>
      </c>
      <c r="Z786" s="36" t="s">
        <v>1571</v>
      </c>
      <c r="AA786" s="38">
        <v>21</v>
      </c>
      <c r="AB786" s="36" t="s">
        <v>1108</v>
      </c>
      <c r="AC786" s="38">
        <v>57</v>
      </c>
      <c r="AD786" s="36" t="s">
        <v>1065</v>
      </c>
      <c r="AE786" s="36"/>
      <c r="AF786" s="36" t="s">
        <v>1064</v>
      </c>
      <c r="AG786" s="38">
        <v>49113</v>
      </c>
      <c r="AH786" s="38">
        <v>1353</v>
      </c>
      <c r="AI786" s="36" t="s">
        <v>1430</v>
      </c>
      <c r="AJ786" s="38"/>
      <c r="AK786" s="36"/>
      <c r="AL786" s="36" t="s">
        <v>5707</v>
      </c>
      <c r="AM786" s="36" t="s">
        <v>5706</v>
      </c>
      <c r="AN786" s="38">
        <v>52</v>
      </c>
      <c r="AO786" s="36" t="s">
        <v>1062</v>
      </c>
      <c r="AP786" s="36" t="s">
        <v>4416</v>
      </c>
      <c r="AQ786" s="36" t="s">
        <v>4330</v>
      </c>
      <c r="AR786" s="36" t="s">
        <v>1075</v>
      </c>
      <c r="AS786" s="38">
        <v>7546</v>
      </c>
      <c r="AT786" s="36" t="s">
        <v>4654</v>
      </c>
      <c r="AU786" s="42">
        <v>1</v>
      </c>
      <c r="AV786" s="44">
        <v>100</v>
      </c>
      <c r="AW786" s="42">
        <v>1</v>
      </c>
      <c r="AX786" s="36" t="s">
        <v>1079</v>
      </c>
      <c r="AY786" s="42">
        <v>6</v>
      </c>
      <c r="AZ786" s="43">
        <v>6</v>
      </c>
      <c r="BA786" s="38"/>
      <c r="BB786" s="36"/>
      <c r="BC786" s="36"/>
    </row>
    <row r="787" spans="1:55" ht="15" customHeight="1">
      <c r="A787" s="38">
        <v>112914</v>
      </c>
      <c r="B787" s="37" t="s">
        <v>1073</v>
      </c>
      <c r="C787" s="39">
        <v>45308</v>
      </c>
      <c r="D787" s="39">
        <v>45308.595671296302</v>
      </c>
      <c r="E787" s="36" t="s">
        <v>5705</v>
      </c>
      <c r="F787" s="38">
        <v>1060</v>
      </c>
      <c r="G787" s="36" t="s">
        <v>4044</v>
      </c>
      <c r="H787" s="40">
        <v>3</v>
      </c>
      <c r="I787" s="36"/>
      <c r="J787" s="40">
        <v>2.3233000000000001</v>
      </c>
      <c r="K787" s="41">
        <v>6.97</v>
      </c>
      <c r="L787" s="41">
        <v>0</v>
      </c>
      <c r="M787" s="41">
        <v>0</v>
      </c>
      <c r="N787" s="40">
        <v>3</v>
      </c>
      <c r="O787" s="36" t="s">
        <v>1079</v>
      </c>
      <c r="P787" s="40">
        <v>3</v>
      </c>
      <c r="Q787" s="41">
        <v>6.97</v>
      </c>
      <c r="R787" s="42">
        <v>0</v>
      </c>
      <c r="S787" s="43">
        <v>0</v>
      </c>
      <c r="T787" s="40"/>
      <c r="U787" s="38">
        <v>549</v>
      </c>
      <c r="V787" s="36" t="s">
        <v>1069</v>
      </c>
      <c r="W787" s="36" t="s">
        <v>901</v>
      </c>
      <c r="X787" s="36" t="s">
        <v>1068</v>
      </c>
      <c r="Y787" s="38">
        <v>315</v>
      </c>
      <c r="Z787" s="36" t="s">
        <v>1220</v>
      </c>
      <c r="AA787" s="38">
        <v>21</v>
      </c>
      <c r="AB787" s="36" t="s">
        <v>1108</v>
      </c>
      <c r="AC787" s="38">
        <v>57</v>
      </c>
      <c r="AD787" s="36" t="s">
        <v>1065</v>
      </c>
      <c r="AE787" s="36"/>
      <c r="AF787" s="36" t="s">
        <v>1064</v>
      </c>
      <c r="AG787" s="38">
        <v>49112</v>
      </c>
      <c r="AH787" s="38">
        <v>6031</v>
      </c>
      <c r="AI787" s="36" t="s">
        <v>1350</v>
      </c>
      <c r="AJ787" s="38"/>
      <c r="AK787" s="36"/>
      <c r="AL787" s="36" t="s">
        <v>5704</v>
      </c>
      <c r="AM787" s="36" t="s">
        <v>5703</v>
      </c>
      <c r="AN787" s="38">
        <v>52</v>
      </c>
      <c r="AO787" s="36" t="s">
        <v>1062</v>
      </c>
      <c r="AP787" s="36" t="s">
        <v>1262</v>
      </c>
      <c r="AQ787" s="36" t="s">
        <v>1261</v>
      </c>
      <c r="AR787" s="36" t="s">
        <v>1260</v>
      </c>
      <c r="AS787" s="38">
        <v>1060</v>
      </c>
      <c r="AT787" s="36" t="s">
        <v>4044</v>
      </c>
      <c r="AU787" s="42">
        <v>3</v>
      </c>
      <c r="AV787" s="44">
        <v>100</v>
      </c>
      <c r="AW787" s="42">
        <v>3</v>
      </c>
      <c r="AX787" s="36" t="s">
        <v>1079</v>
      </c>
      <c r="AY787" s="42">
        <v>2.3233000000000001</v>
      </c>
      <c r="AZ787" s="43">
        <v>6.97</v>
      </c>
      <c r="BA787" s="38"/>
      <c r="BB787" s="36"/>
      <c r="BC787" s="36"/>
    </row>
    <row r="788" spans="1:55" ht="15" customHeight="1">
      <c r="A788" s="38">
        <v>112428</v>
      </c>
      <c r="B788" s="37" t="s">
        <v>1073</v>
      </c>
      <c r="C788" s="39">
        <v>45303</v>
      </c>
      <c r="D788" s="39">
        <v>45307.587141203701</v>
      </c>
      <c r="E788" s="36" t="s">
        <v>5702</v>
      </c>
      <c r="F788" s="38">
        <v>3328</v>
      </c>
      <c r="G788" s="36" t="s">
        <v>5510</v>
      </c>
      <c r="H788" s="40">
        <v>7</v>
      </c>
      <c r="I788" s="36"/>
      <c r="J788" s="40">
        <v>19.985700000000001</v>
      </c>
      <c r="K788" s="41">
        <v>139.9</v>
      </c>
      <c r="L788" s="41">
        <v>0</v>
      </c>
      <c r="M788" s="41">
        <v>0</v>
      </c>
      <c r="N788" s="40">
        <v>7</v>
      </c>
      <c r="O788" s="36" t="s">
        <v>1079</v>
      </c>
      <c r="P788" s="40">
        <v>7</v>
      </c>
      <c r="Q788" s="41">
        <v>139.9</v>
      </c>
      <c r="R788" s="42">
        <v>0</v>
      </c>
      <c r="S788" s="43">
        <v>0</v>
      </c>
      <c r="T788" s="40"/>
      <c r="U788" s="38">
        <v>549</v>
      </c>
      <c r="V788" s="36" t="s">
        <v>1069</v>
      </c>
      <c r="W788" s="36" t="s">
        <v>901</v>
      </c>
      <c r="X788" s="36" t="s">
        <v>1068</v>
      </c>
      <c r="Y788" s="38">
        <v>339</v>
      </c>
      <c r="Z788" s="36" t="s">
        <v>1109</v>
      </c>
      <c r="AA788" s="38">
        <v>21</v>
      </c>
      <c r="AB788" s="36" t="s">
        <v>1108</v>
      </c>
      <c r="AC788" s="38">
        <v>57</v>
      </c>
      <c r="AD788" s="36" t="s">
        <v>1065</v>
      </c>
      <c r="AE788" s="36"/>
      <c r="AF788" s="36" t="s">
        <v>1064</v>
      </c>
      <c r="AG788" s="38">
        <v>49076</v>
      </c>
      <c r="AH788" s="38">
        <v>1362</v>
      </c>
      <c r="AI788" s="36" t="s">
        <v>1188</v>
      </c>
      <c r="AJ788" s="38"/>
      <c r="AK788" s="36"/>
      <c r="AL788" s="36" t="s">
        <v>5701</v>
      </c>
      <c r="AM788" s="36" t="s">
        <v>5700</v>
      </c>
      <c r="AN788" s="38">
        <v>52</v>
      </c>
      <c r="AO788" s="36" t="s">
        <v>1062</v>
      </c>
      <c r="AP788" s="36" t="s">
        <v>1707</v>
      </c>
      <c r="AQ788" s="36" t="s">
        <v>1706</v>
      </c>
      <c r="AR788" s="36" t="s">
        <v>1075</v>
      </c>
      <c r="AS788" s="38">
        <v>3328</v>
      </c>
      <c r="AT788" s="36" t="s">
        <v>5510</v>
      </c>
      <c r="AU788" s="42">
        <v>7</v>
      </c>
      <c r="AV788" s="44">
        <v>100</v>
      </c>
      <c r="AW788" s="42">
        <v>7</v>
      </c>
      <c r="AX788" s="36" t="s">
        <v>1079</v>
      </c>
      <c r="AY788" s="42">
        <v>19.985700000000001</v>
      </c>
      <c r="AZ788" s="43">
        <v>139.9</v>
      </c>
      <c r="BA788" s="38"/>
      <c r="BB788" s="36"/>
      <c r="BC788" s="36"/>
    </row>
    <row r="789" spans="1:55" ht="15" customHeight="1">
      <c r="A789" s="38">
        <v>112290</v>
      </c>
      <c r="B789" s="37" t="s">
        <v>1073</v>
      </c>
      <c r="C789" s="39">
        <v>45307</v>
      </c>
      <c r="D789" s="39">
        <v>45307.410497685203</v>
      </c>
      <c r="E789" s="36" t="s">
        <v>5697</v>
      </c>
      <c r="F789" s="38">
        <v>16717</v>
      </c>
      <c r="G789" s="36" t="s">
        <v>5699</v>
      </c>
      <c r="H789" s="40">
        <v>2</v>
      </c>
      <c r="I789" s="36"/>
      <c r="J789" s="40">
        <v>23.055</v>
      </c>
      <c r="K789" s="41">
        <v>46.11</v>
      </c>
      <c r="L789" s="41">
        <v>0</v>
      </c>
      <c r="M789" s="41">
        <v>0</v>
      </c>
      <c r="N789" s="40">
        <v>2</v>
      </c>
      <c r="O789" s="36" t="s">
        <v>1079</v>
      </c>
      <c r="P789" s="40">
        <v>2</v>
      </c>
      <c r="Q789" s="41">
        <v>46.11</v>
      </c>
      <c r="R789" s="42">
        <v>0</v>
      </c>
      <c r="S789" s="43">
        <v>0</v>
      </c>
      <c r="T789" s="40"/>
      <c r="U789" s="38">
        <v>549</v>
      </c>
      <c r="V789" s="36" t="s">
        <v>1069</v>
      </c>
      <c r="W789" s="36" t="s">
        <v>901</v>
      </c>
      <c r="X789" s="36" t="s">
        <v>1068</v>
      </c>
      <c r="Y789" s="38">
        <v>396</v>
      </c>
      <c r="Z789" s="36" t="s">
        <v>1611</v>
      </c>
      <c r="AA789" s="38">
        <v>21</v>
      </c>
      <c r="AB789" s="36" t="s">
        <v>1108</v>
      </c>
      <c r="AC789" s="38">
        <v>57</v>
      </c>
      <c r="AD789" s="36" t="s">
        <v>1065</v>
      </c>
      <c r="AE789" s="36"/>
      <c r="AF789" s="36" t="s">
        <v>1064</v>
      </c>
      <c r="AG789" s="38">
        <v>49072</v>
      </c>
      <c r="AH789" s="38">
        <v>7826</v>
      </c>
      <c r="AI789" s="36" t="s">
        <v>2289</v>
      </c>
      <c r="AJ789" s="38"/>
      <c r="AK789" s="36"/>
      <c r="AL789" s="36" t="s">
        <v>5695</v>
      </c>
      <c r="AM789" s="36" t="s">
        <v>5694</v>
      </c>
      <c r="AN789" s="38">
        <v>52</v>
      </c>
      <c r="AO789" s="36" t="s">
        <v>1062</v>
      </c>
      <c r="AP789" s="36" t="s">
        <v>1262</v>
      </c>
      <c r="AQ789" s="36" t="s">
        <v>1261</v>
      </c>
      <c r="AR789" s="36" t="s">
        <v>1260</v>
      </c>
      <c r="AS789" s="38">
        <v>16717</v>
      </c>
      <c r="AT789" s="36" t="s">
        <v>5699</v>
      </c>
      <c r="AU789" s="42">
        <v>2</v>
      </c>
      <c r="AV789" s="44">
        <v>100</v>
      </c>
      <c r="AW789" s="42">
        <v>2</v>
      </c>
      <c r="AX789" s="36" t="s">
        <v>1079</v>
      </c>
      <c r="AY789" s="42">
        <v>23.055</v>
      </c>
      <c r="AZ789" s="43">
        <v>46.11</v>
      </c>
      <c r="BA789" s="38"/>
      <c r="BB789" s="36"/>
      <c r="BC789" s="36"/>
    </row>
    <row r="790" spans="1:55" ht="15" customHeight="1">
      <c r="A790" s="38">
        <v>112289</v>
      </c>
      <c r="B790" s="37" t="s">
        <v>1073</v>
      </c>
      <c r="C790" s="39">
        <v>45307</v>
      </c>
      <c r="D790" s="39">
        <v>45307.410486111097</v>
      </c>
      <c r="E790" s="36" t="s">
        <v>5697</v>
      </c>
      <c r="F790" s="38">
        <v>15521</v>
      </c>
      <c r="G790" s="36" t="s">
        <v>5698</v>
      </c>
      <c r="H790" s="40">
        <v>2</v>
      </c>
      <c r="I790" s="36"/>
      <c r="J790" s="40">
        <v>21.295000000000002</v>
      </c>
      <c r="K790" s="41">
        <v>42.59</v>
      </c>
      <c r="L790" s="41">
        <v>0</v>
      </c>
      <c r="M790" s="41">
        <v>0</v>
      </c>
      <c r="N790" s="40">
        <v>2</v>
      </c>
      <c r="O790" s="36" t="s">
        <v>1079</v>
      </c>
      <c r="P790" s="40">
        <v>2</v>
      </c>
      <c r="Q790" s="41">
        <v>42.59</v>
      </c>
      <c r="R790" s="42">
        <v>0</v>
      </c>
      <c r="S790" s="43">
        <v>0</v>
      </c>
      <c r="T790" s="40"/>
      <c r="U790" s="38">
        <v>549</v>
      </c>
      <c r="V790" s="36" t="s">
        <v>1069</v>
      </c>
      <c r="W790" s="36" t="s">
        <v>901</v>
      </c>
      <c r="X790" s="36" t="s">
        <v>1068</v>
      </c>
      <c r="Y790" s="38">
        <v>315</v>
      </c>
      <c r="Z790" s="36" t="s">
        <v>1220</v>
      </c>
      <c r="AA790" s="38">
        <v>21</v>
      </c>
      <c r="AB790" s="36" t="s">
        <v>1108</v>
      </c>
      <c r="AC790" s="38">
        <v>57</v>
      </c>
      <c r="AD790" s="36" t="s">
        <v>1065</v>
      </c>
      <c r="AE790" s="36"/>
      <c r="AF790" s="36" t="s">
        <v>1064</v>
      </c>
      <c r="AG790" s="38">
        <v>49072</v>
      </c>
      <c r="AH790" s="38">
        <v>7826</v>
      </c>
      <c r="AI790" s="36" t="s">
        <v>2289</v>
      </c>
      <c r="AJ790" s="38"/>
      <c r="AK790" s="36"/>
      <c r="AL790" s="36" t="s">
        <v>5695</v>
      </c>
      <c r="AM790" s="36" t="s">
        <v>5694</v>
      </c>
      <c r="AN790" s="38">
        <v>52</v>
      </c>
      <c r="AO790" s="36" t="s">
        <v>1062</v>
      </c>
      <c r="AP790" s="36" t="s">
        <v>1262</v>
      </c>
      <c r="AQ790" s="36" t="s">
        <v>1261</v>
      </c>
      <c r="AR790" s="36" t="s">
        <v>1260</v>
      </c>
      <c r="AS790" s="38">
        <v>15521</v>
      </c>
      <c r="AT790" s="36" t="s">
        <v>5698</v>
      </c>
      <c r="AU790" s="42">
        <v>2</v>
      </c>
      <c r="AV790" s="44">
        <v>100</v>
      </c>
      <c r="AW790" s="42">
        <v>2</v>
      </c>
      <c r="AX790" s="36" t="s">
        <v>1079</v>
      </c>
      <c r="AY790" s="42">
        <v>21.295000000000002</v>
      </c>
      <c r="AZ790" s="43">
        <v>42.59</v>
      </c>
      <c r="BA790" s="38"/>
      <c r="BB790" s="36"/>
      <c r="BC790" s="36"/>
    </row>
    <row r="791" spans="1:55" ht="15" customHeight="1">
      <c r="A791" s="38">
        <v>112288</v>
      </c>
      <c r="B791" s="37" t="s">
        <v>1073</v>
      </c>
      <c r="C791" s="39">
        <v>45307</v>
      </c>
      <c r="D791" s="39">
        <v>45307.410474536999</v>
      </c>
      <c r="E791" s="36" t="s">
        <v>5697</v>
      </c>
      <c r="F791" s="38">
        <v>197</v>
      </c>
      <c r="G791" s="36" t="s">
        <v>1655</v>
      </c>
      <c r="H791" s="40">
        <v>5</v>
      </c>
      <c r="I791" s="36"/>
      <c r="J791" s="40">
        <v>7.7560000000000002</v>
      </c>
      <c r="K791" s="41">
        <v>38.78</v>
      </c>
      <c r="L791" s="41">
        <v>0</v>
      </c>
      <c r="M791" s="41">
        <v>0</v>
      </c>
      <c r="N791" s="40">
        <v>5</v>
      </c>
      <c r="O791" s="36" t="s">
        <v>1159</v>
      </c>
      <c r="P791" s="40">
        <v>5</v>
      </c>
      <c r="Q791" s="41">
        <v>38.78</v>
      </c>
      <c r="R791" s="42">
        <v>0</v>
      </c>
      <c r="S791" s="43">
        <v>0</v>
      </c>
      <c r="T791" s="40"/>
      <c r="U791" s="38">
        <v>549</v>
      </c>
      <c r="V791" s="36" t="s">
        <v>1069</v>
      </c>
      <c r="W791" s="36" t="s">
        <v>901</v>
      </c>
      <c r="X791" s="36" t="s">
        <v>1068</v>
      </c>
      <c r="Y791" s="38">
        <v>307</v>
      </c>
      <c r="Z791" s="36" t="s">
        <v>1158</v>
      </c>
      <c r="AA791" s="38">
        <v>21</v>
      </c>
      <c r="AB791" s="36" t="s">
        <v>1108</v>
      </c>
      <c r="AC791" s="38">
        <v>57</v>
      </c>
      <c r="AD791" s="36" t="s">
        <v>1065</v>
      </c>
      <c r="AE791" s="36" t="s">
        <v>5696</v>
      </c>
      <c r="AF791" s="36" t="s">
        <v>1064</v>
      </c>
      <c r="AG791" s="38">
        <v>49072</v>
      </c>
      <c r="AH791" s="38">
        <v>7826</v>
      </c>
      <c r="AI791" s="36" t="s">
        <v>2289</v>
      </c>
      <c r="AJ791" s="38"/>
      <c r="AK791" s="36"/>
      <c r="AL791" s="36" t="s">
        <v>5695</v>
      </c>
      <c r="AM791" s="36" t="s">
        <v>5694</v>
      </c>
      <c r="AN791" s="38">
        <v>52</v>
      </c>
      <c r="AO791" s="36" t="s">
        <v>1062</v>
      </c>
      <c r="AP791" s="36" t="s">
        <v>1262</v>
      </c>
      <c r="AQ791" s="36" t="s">
        <v>1261</v>
      </c>
      <c r="AR791" s="36" t="s">
        <v>1260</v>
      </c>
      <c r="AS791" s="38">
        <v>197</v>
      </c>
      <c r="AT791" s="36" t="s">
        <v>1655</v>
      </c>
      <c r="AU791" s="42">
        <v>5</v>
      </c>
      <c r="AV791" s="44">
        <v>100</v>
      </c>
      <c r="AW791" s="42">
        <v>5</v>
      </c>
      <c r="AX791" s="36" t="s">
        <v>1159</v>
      </c>
      <c r="AY791" s="42">
        <v>7.7560000000000002</v>
      </c>
      <c r="AZ791" s="43">
        <v>38.78</v>
      </c>
      <c r="BA791" s="38"/>
      <c r="BB791" s="36"/>
      <c r="BC791" s="36"/>
    </row>
    <row r="792" spans="1:55" ht="15" customHeight="1">
      <c r="A792" s="38">
        <v>112200</v>
      </c>
      <c r="B792" s="37" t="s">
        <v>1073</v>
      </c>
      <c r="C792" s="39">
        <v>45304</v>
      </c>
      <c r="D792" s="39">
        <v>45306.724050925899</v>
      </c>
      <c r="E792" s="36" t="s">
        <v>5693</v>
      </c>
      <c r="F792" s="38">
        <v>10863</v>
      </c>
      <c r="G792" s="36" t="s">
        <v>5692</v>
      </c>
      <c r="H792" s="40">
        <v>1</v>
      </c>
      <c r="I792" s="36"/>
      <c r="J792" s="40">
        <v>1605.5</v>
      </c>
      <c r="K792" s="41">
        <v>1605.5</v>
      </c>
      <c r="L792" s="41">
        <v>0</v>
      </c>
      <c r="M792" s="41">
        <v>0</v>
      </c>
      <c r="N792" s="40">
        <v>1</v>
      </c>
      <c r="O792" s="36" t="s">
        <v>1079</v>
      </c>
      <c r="P792" s="40">
        <v>1</v>
      </c>
      <c r="Q792" s="41">
        <v>1605.5</v>
      </c>
      <c r="R792" s="42">
        <v>0</v>
      </c>
      <c r="S792" s="43">
        <v>0</v>
      </c>
      <c r="T792" s="40"/>
      <c r="U792" s="38">
        <v>549</v>
      </c>
      <c r="V792" s="36" t="s">
        <v>1069</v>
      </c>
      <c r="W792" s="36" t="s">
        <v>901</v>
      </c>
      <c r="X792" s="36" t="s">
        <v>1068</v>
      </c>
      <c r="Y792" s="38">
        <v>414</v>
      </c>
      <c r="Z792" s="36" t="s">
        <v>1256</v>
      </c>
      <c r="AA792" s="38">
        <v>21</v>
      </c>
      <c r="AB792" s="36" t="s">
        <v>1108</v>
      </c>
      <c r="AC792" s="38">
        <v>57</v>
      </c>
      <c r="AD792" s="36" t="s">
        <v>1065</v>
      </c>
      <c r="AE792" s="36"/>
      <c r="AF792" s="36" t="s">
        <v>1064</v>
      </c>
      <c r="AG792" s="38">
        <v>49062</v>
      </c>
      <c r="AH792" s="38">
        <v>13533</v>
      </c>
      <c r="AI792" s="36" t="s">
        <v>5637</v>
      </c>
      <c r="AJ792" s="38"/>
      <c r="AK792" s="36"/>
      <c r="AL792" s="36" t="s">
        <v>5691</v>
      </c>
      <c r="AM792" s="36" t="s">
        <v>5690</v>
      </c>
      <c r="AN792" s="38">
        <v>52</v>
      </c>
      <c r="AO792" s="36" t="s">
        <v>1062</v>
      </c>
      <c r="AP792" s="36" t="s">
        <v>5256</v>
      </c>
      <c r="AQ792" s="36" t="s">
        <v>5255</v>
      </c>
      <c r="AR792" s="36" t="s">
        <v>5127</v>
      </c>
      <c r="AS792" s="38">
        <v>10863</v>
      </c>
      <c r="AT792" s="36" t="s">
        <v>1410</v>
      </c>
      <c r="AU792" s="42">
        <v>1</v>
      </c>
      <c r="AV792" s="44">
        <v>100</v>
      </c>
      <c r="AW792" s="42">
        <v>1</v>
      </c>
      <c r="AX792" s="36" t="s">
        <v>1079</v>
      </c>
      <c r="AY792" s="42">
        <v>1605.5</v>
      </c>
      <c r="AZ792" s="43">
        <v>1605.5</v>
      </c>
      <c r="BA792" s="38"/>
      <c r="BB792" s="36"/>
      <c r="BC792" s="36"/>
    </row>
    <row r="793" spans="1:55" ht="15" customHeight="1">
      <c r="A793" s="38">
        <v>112199</v>
      </c>
      <c r="B793" s="37" t="s">
        <v>1073</v>
      </c>
      <c r="C793" s="39">
        <v>45303</v>
      </c>
      <c r="D793" s="39">
        <v>45306.71875</v>
      </c>
      <c r="E793" s="36" t="s">
        <v>5689</v>
      </c>
      <c r="F793" s="38">
        <v>14880</v>
      </c>
      <c r="G793" s="36" t="s">
        <v>2195</v>
      </c>
      <c r="H793" s="40">
        <v>12</v>
      </c>
      <c r="I793" s="36"/>
      <c r="J793" s="40">
        <v>22.5</v>
      </c>
      <c r="K793" s="41">
        <v>270</v>
      </c>
      <c r="L793" s="41">
        <v>0</v>
      </c>
      <c r="M793" s="41">
        <v>0</v>
      </c>
      <c r="N793" s="40">
        <v>12</v>
      </c>
      <c r="O793" s="36" t="s">
        <v>1079</v>
      </c>
      <c r="P793" s="40">
        <v>12</v>
      </c>
      <c r="Q793" s="41">
        <v>270</v>
      </c>
      <c r="R793" s="42">
        <v>0</v>
      </c>
      <c r="S793" s="43">
        <v>0</v>
      </c>
      <c r="T793" s="40"/>
      <c r="U793" s="38">
        <v>549</v>
      </c>
      <c r="V793" s="36" t="s">
        <v>1069</v>
      </c>
      <c r="W793" s="36" t="s">
        <v>901</v>
      </c>
      <c r="X793" s="36" t="s">
        <v>1068</v>
      </c>
      <c r="Y793" s="38">
        <v>356</v>
      </c>
      <c r="Z793" s="36" t="s">
        <v>2126</v>
      </c>
      <c r="AA793" s="38">
        <v>21</v>
      </c>
      <c r="AB793" s="36" t="s">
        <v>1108</v>
      </c>
      <c r="AC793" s="38">
        <v>57</v>
      </c>
      <c r="AD793" s="36" t="s">
        <v>1065</v>
      </c>
      <c r="AE793" s="36"/>
      <c r="AF793" s="36" t="s">
        <v>1064</v>
      </c>
      <c r="AG793" s="38">
        <v>49061</v>
      </c>
      <c r="AH793" s="38">
        <v>7559</v>
      </c>
      <c r="AI793" s="36" t="s">
        <v>5688</v>
      </c>
      <c r="AJ793" s="38"/>
      <c r="AK793" s="36"/>
      <c r="AL793" s="36" t="s">
        <v>5687</v>
      </c>
      <c r="AM793" s="36" t="s">
        <v>5686</v>
      </c>
      <c r="AN793" s="38">
        <v>52</v>
      </c>
      <c r="AO793" s="36" t="s">
        <v>1062</v>
      </c>
      <c r="AP793" s="36" t="s">
        <v>1707</v>
      </c>
      <c r="AQ793" s="36" t="s">
        <v>1706</v>
      </c>
      <c r="AR793" s="36" t="s">
        <v>1075</v>
      </c>
      <c r="AS793" s="38">
        <v>14880</v>
      </c>
      <c r="AT793" s="36" t="s">
        <v>2195</v>
      </c>
      <c r="AU793" s="42">
        <v>12</v>
      </c>
      <c r="AV793" s="44">
        <v>100</v>
      </c>
      <c r="AW793" s="42">
        <v>12</v>
      </c>
      <c r="AX793" s="36" t="s">
        <v>1079</v>
      </c>
      <c r="AY793" s="42">
        <v>22.5</v>
      </c>
      <c r="AZ793" s="43">
        <v>270</v>
      </c>
      <c r="BA793" s="38"/>
      <c r="BB793" s="36"/>
      <c r="BC793" s="36"/>
    </row>
    <row r="794" spans="1:55" ht="15" customHeight="1">
      <c r="A794" s="38">
        <v>112198</v>
      </c>
      <c r="B794" s="37" t="s">
        <v>1073</v>
      </c>
      <c r="C794" s="39">
        <v>45303</v>
      </c>
      <c r="D794" s="39">
        <v>45306.718738425901</v>
      </c>
      <c r="E794" s="36" t="s">
        <v>5689</v>
      </c>
      <c r="F794" s="38">
        <v>14879</v>
      </c>
      <c r="G794" s="36" t="s">
        <v>2193</v>
      </c>
      <c r="H794" s="40">
        <v>39</v>
      </c>
      <c r="I794" s="36"/>
      <c r="J794" s="40">
        <v>17.399999999999999</v>
      </c>
      <c r="K794" s="41">
        <v>678.6</v>
      </c>
      <c r="L794" s="41">
        <v>0</v>
      </c>
      <c r="M794" s="41">
        <v>0</v>
      </c>
      <c r="N794" s="40">
        <v>39</v>
      </c>
      <c r="O794" s="36" t="s">
        <v>1079</v>
      </c>
      <c r="P794" s="40">
        <v>39</v>
      </c>
      <c r="Q794" s="41">
        <v>678.6</v>
      </c>
      <c r="R794" s="42">
        <v>0</v>
      </c>
      <c r="S794" s="43">
        <v>0</v>
      </c>
      <c r="T794" s="40"/>
      <c r="U794" s="38">
        <v>549</v>
      </c>
      <c r="V794" s="36" t="s">
        <v>1069</v>
      </c>
      <c r="W794" s="36" t="s">
        <v>901</v>
      </c>
      <c r="X794" s="36" t="s">
        <v>1068</v>
      </c>
      <c r="Y794" s="38">
        <v>356</v>
      </c>
      <c r="Z794" s="36" t="s">
        <v>2126</v>
      </c>
      <c r="AA794" s="38">
        <v>21</v>
      </c>
      <c r="AB794" s="36" t="s">
        <v>1108</v>
      </c>
      <c r="AC794" s="38">
        <v>57</v>
      </c>
      <c r="AD794" s="36" t="s">
        <v>1065</v>
      </c>
      <c r="AE794" s="36"/>
      <c r="AF794" s="36" t="s">
        <v>1064</v>
      </c>
      <c r="AG794" s="38">
        <v>49061</v>
      </c>
      <c r="AH794" s="38">
        <v>7559</v>
      </c>
      <c r="AI794" s="36" t="s">
        <v>5688</v>
      </c>
      <c r="AJ794" s="38"/>
      <c r="AK794" s="36"/>
      <c r="AL794" s="36" t="s">
        <v>5687</v>
      </c>
      <c r="AM794" s="36" t="s">
        <v>5686</v>
      </c>
      <c r="AN794" s="38">
        <v>52</v>
      </c>
      <c r="AO794" s="36" t="s">
        <v>1062</v>
      </c>
      <c r="AP794" s="36" t="s">
        <v>1707</v>
      </c>
      <c r="AQ794" s="36" t="s">
        <v>1706</v>
      </c>
      <c r="AR794" s="36" t="s">
        <v>1075</v>
      </c>
      <c r="AS794" s="38">
        <v>14879</v>
      </c>
      <c r="AT794" s="36" t="s">
        <v>2193</v>
      </c>
      <c r="AU794" s="42">
        <v>39</v>
      </c>
      <c r="AV794" s="44">
        <v>100</v>
      </c>
      <c r="AW794" s="42">
        <v>39</v>
      </c>
      <c r="AX794" s="36" t="s">
        <v>1079</v>
      </c>
      <c r="AY794" s="42">
        <v>17.399999999999999</v>
      </c>
      <c r="AZ794" s="43">
        <v>678.6</v>
      </c>
      <c r="BA794" s="38"/>
      <c r="BB794" s="36"/>
      <c r="BC794" s="36"/>
    </row>
    <row r="795" spans="1:55" ht="15" customHeight="1">
      <c r="A795" s="38">
        <v>112004</v>
      </c>
      <c r="B795" s="37" t="s">
        <v>1073</v>
      </c>
      <c r="C795" s="39">
        <v>45304</v>
      </c>
      <c r="D795" s="39">
        <v>45306.430347222202</v>
      </c>
      <c r="E795" s="36" t="s">
        <v>5685</v>
      </c>
      <c r="F795" s="38">
        <v>16896</v>
      </c>
      <c r="G795" s="36" t="s">
        <v>5681</v>
      </c>
      <c r="H795" s="40">
        <v>1</v>
      </c>
      <c r="I795" s="36"/>
      <c r="J795" s="40">
        <v>365</v>
      </c>
      <c r="K795" s="41">
        <v>365</v>
      </c>
      <c r="L795" s="41">
        <v>0</v>
      </c>
      <c r="M795" s="41">
        <v>0</v>
      </c>
      <c r="N795" s="40">
        <v>1</v>
      </c>
      <c r="O795" s="36" t="s">
        <v>1079</v>
      </c>
      <c r="P795" s="40">
        <v>1</v>
      </c>
      <c r="Q795" s="41">
        <v>365</v>
      </c>
      <c r="R795" s="42">
        <v>0</v>
      </c>
      <c r="S795" s="43">
        <v>0</v>
      </c>
      <c r="T795" s="40"/>
      <c r="U795" s="38">
        <v>549</v>
      </c>
      <c r="V795" s="36" t="s">
        <v>1069</v>
      </c>
      <c r="W795" s="36" t="s">
        <v>901</v>
      </c>
      <c r="X795" s="36" t="s">
        <v>1068</v>
      </c>
      <c r="Y795" s="38">
        <v>339</v>
      </c>
      <c r="Z795" s="36" t="s">
        <v>1109</v>
      </c>
      <c r="AA795" s="38">
        <v>21</v>
      </c>
      <c r="AB795" s="36" t="s">
        <v>1108</v>
      </c>
      <c r="AC795" s="38">
        <v>57</v>
      </c>
      <c r="AD795" s="36" t="s">
        <v>1065</v>
      </c>
      <c r="AE795" s="36" t="s">
        <v>5684</v>
      </c>
      <c r="AF795" s="36" t="s">
        <v>1064</v>
      </c>
      <c r="AG795" s="38">
        <v>49041</v>
      </c>
      <c r="AH795" s="38">
        <v>1495</v>
      </c>
      <c r="AI795" s="36" t="s">
        <v>1180</v>
      </c>
      <c r="AJ795" s="38"/>
      <c r="AK795" s="36"/>
      <c r="AL795" s="36" t="s">
        <v>5683</v>
      </c>
      <c r="AM795" s="36" t="s">
        <v>5682</v>
      </c>
      <c r="AN795" s="38">
        <v>52</v>
      </c>
      <c r="AO795" s="36" t="s">
        <v>1062</v>
      </c>
      <c r="AP795" s="36" t="s">
        <v>1192</v>
      </c>
      <c r="AQ795" s="36" t="s">
        <v>1191</v>
      </c>
      <c r="AR795" s="36" t="s">
        <v>1075</v>
      </c>
      <c r="AS795" s="38">
        <v>16896</v>
      </c>
      <c r="AT795" s="36" t="s">
        <v>5681</v>
      </c>
      <c r="AU795" s="42">
        <v>1</v>
      </c>
      <c r="AV795" s="44">
        <v>100</v>
      </c>
      <c r="AW795" s="42">
        <v>1</v>
      </c>
      <c r="AX795" s="36" t="s">
        <v>1079</v>
      </c>
      <c r="AY795" s="42">
        <v>365</v>
      </c>
      <c r="AZ795" s="43">
        <v>365</v>
      </c>
      <c r="BA795" s="38"/>
      <c r="BB795" s="36"/>
      <c r="BC795" s="36"/>
    </row>
    <row r="796" spans="1:55" ht="15" customHeight="1">
      <c r="A796" s="38">
        <v>111999</v>
      </c>
      <c r="B796" s="37" t="s">
        <v>1073</v>
      </c>
      <c r="C796" s="39">
        <v>45304</v>
      </c>
      <c r="D796" s="39">
        <v>45306.425787036998</v>
      </c>
      <c r="E796" s="36" t="s">
        <v>5680</v>
      </c>
      <c r="F796" s="38">
        <v>3664</v>
      </c>
      <c r="G796" s="36" t="s">
        <v>2685</v>
      </c>
      <c r="H796" s="40">
        <v>6</v>
      </c>
      <c r="I796" s="36"/>
      <c r="J796" s="40">
        <v>17</v>
      </c>
      <c r="K796" s="41">
        <v>102</v>
      </c>
      <c r="L796" s="41">
        <v>0</v>
      </c>
      <c r="M796" s="41">
        <v>0</v>
      </c>
      <c r="N796" s="40">
        <v>6</v>
      </c>
      <c r="O796" s="36" t="s">
        <v>1079</v>
      </c>
      <c r="P796" s="40">
        <v>6</v>
      </c>
      <c r="Q796" s="41">
        <v>102</v>
      </c>
      <c r="R796" s="42">
        <v>0</v>
      </c>
      <c r="S796" s="43">
        <v>0</v>
      </c>
      <c r="T796" s="40"/>
      <c r="U796" s="38">
        <v>549</v>
      </c>
      <c r="V796" s="36" t="s">
        <v>1069</v>
      </c>
      <c r="W796" s="36" t="s">
        <v>901</v>
      </c>
      <c r="X796" s="36" t="s">
        <v>1068</v>
      </c>
      <c r="Y796" s="38">
        <v>323</v>
      </c>
      <c r="Z796" s="36" t="s">
        <v>1084</v>
      </c>
      <c r="AA796" s="38">
        <v>9</v>
      </c>
      <c r="AB796" s="36" t="s">
        <v>1122</v>
      </c>
      <c r="AC796" s="38">
        <v>41</v>
      </c>
      <c r="AD796" s="36" t="s">
        <v>3222</v>
      </c>
      <c r="AE796" s="36"/>
      <c r="AF796" s="36" t="s">
        <v>1064</v>
      </c>
      <c r="AG796" s="38">
        <v>49040</v>
      </c>
      <c r="AH796" s="38">
        <v>1546</v>
      </c>
      <c r="AI796" s="36" t="s">
        <v>5679</v>
      </c>
      <c r="AJ796" s="38"/>
      <c r="AK796" s="36"/>
      <c r="AL796" s="36" t="s">
        <v>5678</v>
      </c>
      <c r="AM796" s="36" t="s">
        <v>5677</v>
      </c>
      <c r="AN796" s="38">
        <v>52</v>
      </c>
      <c r="AO796" s="36" t="s">
        <v>1062</v>
      </c>
      <c r="AP796" s="36" t="s">
        <v>1262</v>
      </c>
      <c r="AQ796" s="36" t="s">
        <v>1261</v>
      </c>
      <c r="AR796" s="36" t="s">
        <v>1260</v>
      </c>
      <c r="AS796" s="38">
        <v>3664</v>
      </c>
      <c r="AT796" s="36" t="s">
        <v>2685</v>
      </c>
      <c r="AU796" s="42">
        <v>6</v>
      </c>
      <c r="AV796" s="44">
        <v>100</v>
      </c>
      <c r="AW796" s="42">
        <v>6</v>
      </c>
      <c r="AX796" s="36" t="s">
        <v>1079</v>
      </c>
      <c r="AY796" s="42">
        <v>17</v>
      </c>
      <c r="AZ796" s="43">
        <v>102</v>
      </c>
      <c r="BA796" s="38"/>
      <c r="BB796" s="36"/>
      <c r="BC796" s="36"/>
    </row>
    <row r="797" spans="1:55" ht="15" customHeight="1">
      <c r="A797" s="38">
        <v>110968</v>
      </c>
      <c r="B797" s="37" t="s">
        <v>1073</v>
      </c>
      <c r="C797" s="39">
        <v>45279</v>
      </c>
      <c r="D797" s="39">
        <v>45302.595601851899</v>
      </c>
      <c r="E797" s="36" t="s">
        <v>998</v>
      </c>
      <c r="F797" s="38">
        <v>10719</v>
      </c>
      <c r="G797" s="36" t="s">
        <v>5676</v>
      </c>
      <c r="H797" s="40">
        <v>1</v>
      </c>
      <c r="I797" s="36"/>
      <c r="J797" s="40">
        <v>600</v>
      </c>
      <c r="K797" s="41">
        <v>600</v>
      </c>
      <c r="L797" s="41">
        <v>0</v>
      </c>
      <c r="M797" s="41">
        <v>0</v>
      </c>
      <c r="N797" s="40">
        <v>1</v>
      </c>
      <c r="O797" s="36" t="s">
        <v>1124</v>
      </c>
      <c r="P797" s="40">
        <v>1</v>
      </c>
      <c r="Q797" s="41">
        <v>600</v>
      </c>
      <c r="R797" s="42">
        <v>0</v>
      </c>
      <c r="S797" s="43">
        <v>0</v>
      </c>
      <c r="T797" s="40"/>
      <c r="U797" s="38">
        <v>549</v>
      </c>
      <c r="V797" s="36" t="s">
        <v>1069</v>
      </c>
      <c r="W797" s="36" t="s">
        <v>901</v>
      </c>
      <c r="X797" s="36" t="s">
        <v>1068</v>
      </c>
      <c r="Y797" s="38">
        <v>414</v>
      </c>
      <c r="Z797" s="36" t="s">
        <v>1256</v>
      </c>
      <c r="AA797" s="38">
        <v>21</v>
      </c>
      <c r="AB797" s="36" t="s">
        <v>1108</v>
      </c>
      <c r="AC797" s="38">
        <v>57</v>
      </c>
      <c r="AD797" s="36" t="s">
        <v>1065</v>
      </c>
      <c r="AE797" s="36"/>
      <c r="AF797" s="36" t="s">
        <v>1064</v>
      </c>
      <c r="AG797" s="38">
        <v>49008</v>
      </c>
      <c r="AH797" s="38">
        <v>10244</v>
      </c>
      <c r="AI797" s="36" t="s">
        <v>4348</v>
      </c>
      <c r="AJ797" s="38"/>
      <c r="AK797" s="36"/>
      <c r="AL797" s="36" t="s">
        <v>5675</v>
      </c>
      <c r="AM797" s="36" t="s">
        <v>5674</v>
      </c>
      <c r="AN797" s="38">
        <v>52</v>
      </c>
      <c r="AO797" s="36" t="s">
        <v>1062</v>
      </c>
      <c r="AP797" s="36" t="s">
        <v>2417</v>
      </c>
      <c r="AQ797" s="36" t="s">
        <v>2163</v>
      </c>
      <c r="AR797" s="36" t="s">
        <v>1320</v>
      </c>
      <c r="AS797" s="38">
        <v>10719</v>
      </c>
      <c r="AT797" s="36" t="s">
        <v>5673</v>
      </c>
      <c r="AU797" s="42">
        <v>1</v>
      </c>
      <c r="AV797" s="44">
        <v>100</v>
      </c>
      <c r="AW797" s="42">
        <v>1</v>
      </c>
      <c r="AX797" s="36" t="s">
        <v>1124</v>
      </c>
      <c r="AY797" s="42">
        <v>600</v>
      </c>
      <c r="AZ797" s="43">
        <v>600</v>
      </c>
      <c r="BA797" s="38"/>
      <c r="BB797" s="36"/>
      <c r="BC797" s="36"/>
    </row>
    <row r="798" spans="1:55" ht="15" customHeight="1">
      <c r="A798" s="38">
        <v>110833</v>
      </c>
      <c r="B798" s="37" t="s">
        <v>1073</v>
      </c>
      <c r="C798" s="39">
        <v>45301</v>
      </c>
      <c r="D798" s="39">
        <v>45302.460092592599</v>
      </c>
      <c r="E798" s="36" t="s">
        <v>5672</v>
      </c>
      <c r="F798" s="38">
        <v>10863</v>
      </c>
      <c r="G798" s="36" t="s">
        <v>5671</v>
      </c>
      <c r="H798" s="40">
        <v>1</v>
      </c>
      <c r="I798" s="36"/>
      <c r="J798" s="40">
        <v>7980</v>
      </c>
      <c r="K798" s="41">
        <v>7980</v>
      </c>
      <c r="L798" s="41">
        <v>0</v>
      </c>
      <c r="M798" s="41">
        <v>0</v>
      </c>
      <c r="N798" s="40">
        <v>1</v>
      </c>
      <c r="O798" s="36" t="s">
        <v>1079</v>
      </c>
      <c r="P798" s="40">
        <v>1</v>
      </c>
      <c r="Q798" s="41">
        <v>7980</v>
      </c>
      <c r="R798" s="42">
        <v>0</v>
      </c>
      <c r="S798" s="43">
        <v>0</v>
      </c>
      <c r="T798" s="40"/>
      <c r="U798" s="38">
        <v>549</v>
      </c>
      <c r="V798" s="36" t="s">
        <v>1069</v>
      </c>
      <c r="W798" s="36" t="s">
        <v>901</v>
      </c>
      <c r="X798" s="36" t="s">
        <v>1068</v>
      </c>
      <c r="Y798" s="38">
        <v>414</v>
      </c>
      <c r="Z798" s="36" t="s">
        <v>1256</v>
      </c>
      <c r="AA798" s="38">
        <v>21</v>
      </c>
      <c r="AB798" s="36" t="s">
        <v>1108</v>
      </c>
      <c r="AC798" s="38">
        <v>57</v>
      </c>
      <c r="AD798" s="36" t="s">
        <v>1065</v>
      </c>
      <c r="AE798" s="36" t="s">
        <v>5670</v>
      </c>
      <c r="AF798" s="36" t="s">
        <v>1064</v>
      </c>
      <c r="AG798" s="38">
        <v>48996</v>
      </c>
      <c r="AH798" s="38">
        <v>13533</v>
      </c>
      <c r="AI798" s="36" t="s">
        <v>5637</v>
      </c>
      <c r="AJ798" s="38"/>
      <c r="AK798" s="36"/>
      <c r="AL798" s="36" t="s">
        <v>5669</v>
      </c>
      <c r="AM798" s="36" t="s">
        <v>5668</v>
      </c>
      <c r="AN798" s="38">
        <v>52</v>
      </c>
      <c r="AO798" s="36" t="s">
        <v>1062</v>
      </c>
      <c r="AP798" s="36" t="s">
        <v>5256</v>
      </c>
      <c r="AQ798" s="36" t="s">
        <v>5255</v>
      </c>
      <c r="AR798" s="36" t="s">
        <v>5127</v>
      </c>
      <c r="AS798" s="38">
        <v>10863</v>
      </c>
      <c r="AT798" s="36" t="s">
        <v>1410</v>
      </c>
      <c r="AU798" s="42">
        <v>1</v>
      </c>
      <c r="AV798" s="44">
        <v>100</v>
      </c>
      <c r="AW798" s="42">
        <v>1</v>
      </c>
      <c r="AX798" s="36" t="s">
        <v>1079</v>
      </c>
      <c r="AY798" s="42">
        <v>7980</v>
      </c>
      <c r="AZ798" s="43">
        <v>7980</v>
      </c>
      <c r="BA798" s="38"/>
      <c r="BB798" s="36"/>
      <c r="BC798" s="36"/>
    </row>
    <row r="799" spans="1:55" ht="15" customHeight="1">
      <c r="A799" s="38">
        <v>110613</v>
      </c>
      <c r="B799" s="37" t="s">
        <v>1073</v>
      </c>
      <c r="C799" s="39">
        <v>45294</v>
      </c>
      <c r="D799" s="39">
        <v>45301.705115740697</v>
      </c>
      <c r="E799" s="36" t="s">
        <v>5667</v>
      </c>
      <c r="F799" s="38">
        <v>14567</v>
      </c>
      <c r="G799" s="36" t="s">
        <v>5663</v>
      </c>
      <c r="H799" s="40">
        <v>1.4059999999999999</v>
      </c>
      <c r="I799" s="36"/>
      <c r="J799" s="40">
        <v>284.495</v>
      </c>
      <c r="K799" s="41">
        <v>400</v>
      </c>
      <c r="L799" s="41">
        <v>0</v>
      </c>
      <c r="M799" s="41">
        <v>0</v>
      </c>
      <c r="N799" s="40">
        <v>1.4059999999999999</v>
      </c>
      <c r="O799" s="36" t="s">
        <v>1136</v>
      </c>
      <c r="P799" s="40">
        <v>1.4059999999999999</v>
      </c>
      <c r="Q799" s="41">
        <v>400</v>
      </c>
      <c r="R799" s="42">
        <v>0</v>
      </c>
      <c r="S799" s="43">
        <v>0</v>
      </c>
      <c r="T799" s="40"/>
      <c r="U799" s="38">
        <v>549</v>
      </c>
      <c r="V799" s="36" t="s">
        <v>1069</v>
      </c>
      <c r="W799" s="36" t="s">
        <v>901</v>
      </c>
      <c r="X799" s="36" t="s">
        <v>1068</v>
      </c>
      <c r="Y799" s="38">
        <v>328</v>
      </c>
      <c r="Z799" s="36" t="s">
        <v>1983</v>
      </c>
      <c r="AA799" s="38">
        <v>21</v>
      </c>
      <c r="AB799" s="36" t="s">
        <v>1108</v>
      </c>
      <c r="AC799" s="38">
        <v>57</v>
      </c>
      <c r="AD799" s="36" t="s">
        <v>1065</v>
      </c>
      <c r="AE799" s="36" t="s">
        <v>5666</v>
      </c>
      <c r="AF799" s="36" t="s">
        <v>1064</v>
      </c>
      <c r="AG799" s="38">
        <v>48989</v>
      </c>
      <c r="AH799" s="38">
        <v>6930</v>
      </c>
      <c r="AI799" s="36" t="s">
        <v>4023</v>
      </c>
      <c r="AJ799" s="38"/>
      <c r="AK799" s="36"/>
      <c r="AL799" s="36" t="s">
        <v>5665</v>
      </c>
      <c r="AM799" s="36" t="s">
        <v>5664</v>
      </c>
      <c r="AN799" s="38">
        <v>52</v>
      </c>
      <c r="AO799" s="36" t="s">
        <v>1062</v>
      </c>
      <c r="AP799" s="36" t="s">
        <v>5256</v>
      </c>
      <c r="AQ799" s="36" t="s">
        <v>5255</v>
      </c>
      <c r="AR799" s="36" t="s">
        <v>5127</v>
      </c>
      <c r="AS799" s="38">
        <v>14567</v>
      </c>
      <c r="AT799" s="36" t="s">
        <v>5663</v>
      </c>
      <c r="AU799" s="42">
        <v>1.4059999999999999</v>
      </c>
      <c r="AV799" s="44">
        <v>100</v>
      </c>
      <c r="AW799" s="42">
        <v>1.4059999999999999</v>
      </c>
      <c r="AX799" s="36" t="s">
        <v>1136</v>
      </c>
      <c r="AY799" s="42">
        <v>284.495</v>
      </c>
      <c r="AZ799" s="43">
        <v>400</v>
      </c>
      <c r="BA799" s="38"/>
      <c r="BB799" s="36"/>
      <c r="BC799" s="36"/>
    </row>
    <row r="800" spans="1:55" ht="15" customHeight="1">
      <c r="A800" s="38">
        <v>109656</v>
      </c>
      <c r="B800" s="37" t="s">
        <v>1073</v>
      </c>
      <c r="C800" s="39">
        <v>45300</v>
      </c>
      <c r="D800" s="39">
        <v>45300.675219907404</v>
      </c>
      <c r="E800" s="36" t="s">
        <v>5660</v>
      </c>
      <c r="F800" s="38">
        <v>11064</v>
      </c>
      <c r="G800" s="36" t="s">
        <v>2003</v>
      </c>
      <c r="H800" s="40">
        <v>1</v>
      </c>
      <c r="I800" s="36"/>
      <c r="J800" s="40">
        <v>2546</v>
      </c>
      <c r="K800" s="41">
        <v>2546</v>
      </c>
      <c r="L800" s="41">
        <v>0</v>
      </c>
      <c r="M800" s="41">
        <v>0</v>
      </c>
      <c r="N800" s="40">
        <v>1</v>
      </c>
      <c r="O800" s="36" t="s">
        <v>1079</v>
      </c>
      <c r="P800" s="40">
        <v>1</v>
      </c>
      <c r="Q800" s="41">
        <v>2546</v>
      </c>
      <c r="R800" s="42">
        <v>0</v>
      </c>
      <c r="S800" s="43">
        <v>0</v>
      </c>
      <c r="T800" s="40"/>
      <c r="U800" s="38">
        <v>549</v>
      </c>
      <c r="V800" s="36" t="s">
        <v>1069</v>
      </c>
      <c r="W800" s="36" t="s">
        <v>901</v>
      </c>
      <c r="X800" s="36" t="s">
        <v>1068</v>
      </c>
      <c r="Y800" s="38">
        <v>418</v>
      </c>
      <c r="Z800" s="36" t="s">
        <v>1768</v>
      </c>
      <c r="AA800" s="38">
        <v>21</v>
      </c>
      <c r="AB800" s="36" t="s">
        <v>1108</v>
      </c>
      <c r="AC800" s="38">
        <v>57</v>
      </c>
      <c r="AD800" s="36" t="s">
        <v>1065</v>
      </c>
      <c r="AE800" s="36" t="s">
        <v>5662</v>
      </c>
      <c r="AF800" s="36" t="s">
        <v>1064</v>
      </c>
      <c r="AG800" s="38">
        <v>48960</v>
      </c>
      <c r="AH800" s="38">
        <v>4345</v>
      </c>
      <c r="AI800" s="36" t="s">
        <v>5661</v>
      </c>
      <c r="AJ800" s="38"/>
      <c r="AK800" s="36"/>
      <c r="AL800" s="36" t="s">
        <v>5660</v>
      </c>
      <c r="AM800" s="36" t="s">
        <v>5659</v>
      </c>
      <c r="AN800" s="38">
        <v>52</v>
      </c>
      <c r="AO800" s="36" t="s">
        <v>1062</v>
      </c>
      <c r="AP800" s="36" t="s">
        <v>4331</v>
      </c>
      <c r="AQ800" s="36" t="s">
        <v>4330</v>
      </c>
      <c r="AR800" s="36" t="s">
        <v>1320</v>
      </c>
      <c r="AS800" s="38">
        <v>11064</v>
      </c>
      <c r="AT800" s="36" t="s">
        <v>2003</v>
      </c>
      <c r="AU800" s="42">
        <v>1</v>
      </c>
      <c r="AV800" s="44">
        <v>100</v>
      </c>
      <c r="AW800" s="42">
        <v>1</v>
      </c>
      <c r="AX800" s="36" t="s">
        <v>1079</v>
      </c>
      <c r="AY800" s="42">
        <v>2546</v>
      </c>
      <c r="AZ800" s="43">
        <v>2546</v>
      </c>
      <c r="BA800" s="38"/>
      <c r="BB800" s="36"/>
      <c r="BC800" s="36"/>
    </row>
    <row r="801" spans="1:55" ht="15" customHeight="1">
      <c r="A801" s="38">
        <v>109385</v>
      </c>
      <c r="B801" s="37" t="s">
        <v>1073</v>
      </c>
      <c r="C801" s="39">
        <v>45299</v>
      </c>
      <c r="D801" s="39">
        <v>45299.694398148102</v>
      </c>
      <c r="E801" s="36" t="s">
        <v>5656</v>
      </c>
      <c r="F801" s="38">
        <v>13511</v>
      </c>
      <c r="G801" s="36" t="s">
        <v>2226</v>
      </c>
      <c r="H801" s="40">
        <v>1</v>
      </c>
      <c r="I801" s="36"/>
      <c r="J801" s="40">
        <v>14.25</v>
      </c>
      <c r="K801" s="41">
        <v>14.25</v>
      </c>
      <c r="L801" s="41">
        <v>0</v>
      </c>
      <c r="M801" s="41">
        <v>0</v>
      </c>
      <c r="N801" s="40">
        <v>1</v>
      </c>
      <c r="O801" s="36" t="s">
        <v>1079</v>
      </c>
      <c r="P801" s="40">
        <v>1</v>
      </c>
      <c r="Q801" s="41">
        <v>14.25</v>
      </c>
      <c r="R801" s="42">
        <v>0</v>
      </c>
      <c r="S801" s="43">
        <v>0</v>
      </c>
      <c r="T801" s="40"/>
      <c r="U801" s="38">
        <v>549</v>
      </c>
      <c r="V801" s="36" t="s">
        <v>1069</v>
      </c>
      <c r="W801" s="36" t="s">
        <v>901</v>
      </c>
      <c r="X801" s="36" t="s">
        <v>1068</v>
      </c>
      <c r="Y801" s="38">
        <v>453</v>
      </c>
      <c r="Z801" s="36" t="s">
        <v>300</v>
      </c>
      <c r="AA801" s="38">
        <v>21</v>
      </c>
      <c r="AB801" s="36" t="s">
        <v>1108</v>
      </c>
      <c r="AC801" s="38">
        <v>57</v>
      </c>
      <c r="AD801" s="36" t="s">
        <v>1065</v>
      </c>
      <c r="AE801" s="36"/>
      <c r="AF801" s="36" t="s">
        <v>1064</v>
      </c>
      <c r="AG801" s="38">
        <v>48917</v>
      </c>
      <c r="AH801" s="38">
        <v>1391</v>
      </c>
      <c r="AI801" s="36" t="s">
        <v>1146</v>
      </c>
      <c r="AJ801" s="38"/>
      <c r="AK801" s="36"/>
      <c r="AL801" s="36" t="s">
        <v>5655</v>
      </c>
      <c r="AM801" s="36" t="s">
        <v>5654</v>
      </c>
      <c r="AN801" s="38">
        <v>52</v>
      </c>
      <c r="AO801" s="36" t="s">
        <v>1062</v>
      </c>
      <c r="AP801" s="36" t="s">
        <v>1262</v>
      </c>
      <c r="AQ801" s="36" t="s">
        <v>1261</v>
      </c>
      <c r="AR801" s="36" t="s">
        <v>1260</v>
      </c>
      <c r="AS801" s="38">
        <v>13511</v>
      </c>
      <c r="AT801" s="36" t="s">
        <v>2226</v>
      </c>
      <c r="AU801" s="42">
        <v>1</v>
      </c>
      <c r="AV801" s="44">
        <v>100</v>
      </c>
      <c r="AW801" s="42">
        <v>1</v>
      </c>
      <c r="AX801" s="36" t="s">
        <v>1079</v>
      </c>
      <c r="AY801" s="42">
        <v>14.25</v>
      </c>
      <c r="AZ801" s="43">
        <v>14.25</v>
      </c>
      <c r="BA801" s="38"/>
      <c r="BB801" s="36"/>
      <c r="BC801" s="36"/>
    </row>
    <row r="802" spans="1:55" ht="15" customHeight="1">
      <c r="A802" s="38">
        <v>109384</v>
      </c>
      <c r="B802" s="37" t="s">
        <v>1073</v>
      </c>
      <c r="C802" s="39">
        <v>45299</v>
      </c>
      <c r="D802" s="39">
        <v>45299.694386574098</v>
      </c>
      <c r="E802" s="36" t="s">
        <v>5656</v>
      </c>
      <c r="F802" s="38">
        <v>11380</v>
      </c>
      <c r="G802" s="36" t="s">
        <v>5658</v>
      </c>
      <c r="H802" s="40">
        <v>4</v>
      </c>
      <c r="I802" s="36"/>
      <c r="J802" s="40">
        <v>49.9</v>
      </c>
      <c r="K802" s="41">
        <v>199.6</v>
      </c>
      <c r="L802" s="41">
        <v>0</v>
      </c>
      <c r="M802" s="41">
        <v>0</v>
      </c>
      <c r="N802" s="40">
        <v>4</v>
      </c>
      <c r="O802" s="36" t="s">
        <v>1079</v>
      </c>
      <c r="P802" s="40">
        <v>4</v>
      </c>
      <c r="Q802" s="41">
        <v>199.6</v>
      </c>
      <c r="R802" s="42">
        <v>0</v>
      </c>
      <c r="S802" s="43">
        <v>0</v>
      </c>
      <c r="T802" s="40"/>
      <c r="U802" s="38">
        <v>549</v>
      </c>
      <c r="V802" s="36" t="s">
        <v>1069</v>
      </c>
      <c r="W802" s="36" t="s">
        <v>901</v>
      </c>
      <c r="X802" s="36" t="s">
        <v>1068</v>
      </c>
      <c r="Y802" s="38">
        <v>423</v>
      </c>
      <c r="Z802" s="36" t="s">
        <v>1351</v>
      </c>
      <c r="AA802" s="38">
        <v>21</v>
      </c>
      <c r="AB802" s="36" t="s">
        <v>1108</v>
      </c>
      <c r="AC802" s="38">
        <v>57</v>
      </c>
      <c r="AD802" s="36" t="s">
        <v>1065</v>
      </c>
      <c r="AE802" s="36"/>
      <c r="AF802" s="36" t="s">
        <v>1064</v>
      </c>
      <c r="AG802" s="38">
        <v>48917</v>
      </c>
      <c r="AH802" s="38">
        <v>1391</v>
      </c>
      <c r="AI802" s="36" t="s">
        <v>1146</v>
      </c>
      <c r="AJ802" s="38"/>
      <c r="AK802" s="36"/>
      <c r="AL802" s="36" t="s">
        <v>5655</v>
      </c>
      <c r="AM802" s="36" t="s">
        <v>5654</v>
      </c>
      <c r="AN802" s="38">
        <v>52</v>
      </c>
      <c r="AO802" s="36" t="s">
        <v>1062</v>
      </c>
      <c r="AP802" s="36" t="s">
        <v>1262</v>
      </c>
      <c r="AQ802" s="36" t="s">
        <v>1261</v>
      </c>
      <c r="AR802" s="36" t="s">
        <v>1260</v>
      </c>
      <c r="AS802" s="38">
        <v>11380</v>
      </c>
      <c r="AT802" s="36" t="s">
        <v>5658</v>
      </c>
      <c r="AU802" s="42">
        <v>4</v>
      </c>
      <c r="AV802" s="44">
        <v>100</v>
      </c>
      <c r="AW802" s="42">
        <v>4</v>
      </c>
      <c r="AX802" s="36" t="s">
        <v>1079</v>
      </c>
      <c r="AY802" s="42">
        <v>49.9</v>
      </c>
      <c r="AZ802" s="43">
        <v>199.6</v>
      </c>
      <c r="BA802" s="38"/>
      <c r="BB802" s="36"/>
      <c r="BC802" s="36"/>
    </row>
    <row r="803" spans="1:55" ht="15" customHeight="1">
      <c r="A803" s="38">
        <v>109383</v>
      </c>
      <c r="B803" s="37" t="s">
        <v>1073</v>
      </c>
      <c r="C803" s="39">
        <v>45299</v>
      </c>
      <c r="D803" s="39">
        <v>45299.694386574098</v>
      </c>
      <c r="E803" s="36" t="s">
        <v>5656</v>
      </c>
      <c r="F803" s="38">
        <v>3654</v>
      </c>
      <c r="G803" s="36" t="s">
        <v>5657</v>
      </c>
      <c r="H803" s="40">
        <v>1</v>
      </c>
      <c r="I803" s="36"/>
      <c r="J803" s="40">
        <v>14.9</v>
      </c>
      <c r="K803" s="41">
        <v>14.9</v>
      </c>
      <c r="L803" s="41">
        <v>0</v>
      </c>
      <c r="M803" s="41">
        <v>0</v>
      </c>
      <c r="N803" s="40">
        <v>1</v>
      </c>
      <c r="O803" s="36" t="s">
        <v>1079</v>
      </c>
      <c r="P803" s="40">
        <v>1</v>
      </c>
      <c r="Q803" s="41">
        <v>14.9</v>
      </c>
      <c r="R803" s="42">
        <v>0</v>
      </c>
      <c r="S803" s="43">
        <v>0</v>
      </c>
      <c r="T803" s="40"/>
      <c r="U803" s="38">
        <v>549</v>
      </c>
      <c r="V803" s="36" t="s">
        <v>1069</v>
      </c>
      <c r="W803" s="36" t="s">
        <v>901</v>
      </c>
      <c r="X803" s="36" t="s">
        <v>1068</v>
      </c>
      <c r="Y803" s="38">
        <v>323</v>
      </c>
      <c r="Z803" s="36" t="s">
        <v>1084</v>
      </c>
      <c r="AA803" s="38">
        <v>21</v>
      </c>
      <c r="AB803" s="36" t="s">
        <v>1108</v>
      </c>
      <c r="AC803" s="38">
        <v>57</v>
      </c>
      <c r="AD803" s="36" t="s">
        <v>1065</v>
      </c>
      <c r="AE803" s="36"/>
      <c r="AF803" s="36" t="s">
        <v>1064</v>
      </c>
      <c r="AG803" s="38">
        <v>48917</v>
      </c>
      <c r="AH803" s="38">
        <v>1391</v>
      </c>
      <c r="AI803" s="36" t="s">
        <v>1146</v>
      </c>
      <c r="AJ803" s="38"/>
      <c r="AK803" s="36"/>
      <c r="AL803" s="36" t="s">
        <v>5655</v>
      </c>
      <c r="AM803" s="36" t="s">
        <v>5654</v>
      </c>
      <c r="AN803" s="38">
        <v>52</v>
      </c>
      <c r="AO803" s="36" t="s">
        <v>1062</v>
      </c>
      <c r="AP803" s="36" t="s">
        <v>1262</v>
      </c>
      <c r="AQ803" s="36" t="s">
        <v>1261</v>
      </c>
      <c r="AR803" s="36" t="s">
        <v>1260</v>
      </c>
      <c r="AS803" s="38">
        <v>3654</v>
      </c>
      <c r="AT803" s="36" t="s">
        <v>5657</v>
      </c>
      <c r="AU803" s="42">
        <v>1</v>
      </c>
      <c r="AV803" s="44">
        <v>100</v>
      </c>
      <c r="AW803" s="42">
        <v>1</v>
      </c>
      <c r="AX803" s="36" t="s">
        <v>1079</v>
      </c>
      <c r="AY803" s="42">
        <v>14.9</v>
      </c>
      <c r="AZ803" s="43">
        <v>14.9</v>
      </c>
      <c r="BA803" s="38"/>
      <c r="BB803" s="36"/>
      <c r="BC803" s="36"/>
    </row>
    <row r="804" spans="1:55" ht="15" customHeight="1">
      <c r="A804" s="38">
        <v>109382</v>
      </c>
      <c r="B804" s="37" t="s">
        <v>1073</v>
      </c>
      <c r="C804" s="39">
        <v>45299</v>
      </c>
      <c r="D804" s="39">
        <v>45299.694374999999</v>
      </c>
      <c r="E804" s="36" t="s">
        <v>5656</v>
      </c>
      <c r="F804" s="38">
        <v>1885</v>
      </c>
      <c r="G804" s="36" t="s">
        <v>1711</v>
      </c>
      <c r="H804" s="40">
        <v>10</v>
      </c>
      <c r="I804" s="36"/>
      <c r="J804" s="40">
        <v>37.9</v>
      </c>
      <c r="K804" s="41">
        <v>379</v>
      </c>
      <c r="L804" s="41">
        <v>0</v>
      </c>
      <c r="M804" s="41">
        <v>0</v>
      </c>
      <c r="N804" s="40">
        <v>10</v>
      </c>
      <c r="O804" s="36" t="s">
        <v>1079</v>
      </c>
      <c r="P804" s="40">
        <v>10</v>
      </c>
      <c r="Q804" s="41">
        <v>379</v>
      </c>
      <c r="R804" s="42">
        <v>0</v>
      </c>
      <c r="S804" s="43">
        <v>0</v>
      </c>
      <c r="T804" s="40"/>
      <c r="U804" s="38">
        <v>549</v>
      </c>
      <c r="V804" s="36" t="s">
        <v>1069</v>
      </c>
      <c r="W804" s="36" t="s">
        <v>901</v>
      </c>
      <c r="X804" s="36" t="s">
        <v>1068</v>
      </c>
      <c r="Y804" s="38">
        <v>323</v>
      </c>
      <c r="Z804" s="36" t="s">
        <v>1084</v>
      </c>
      <c r="AA804" s="38">
        <v>21</v>
      </c>
      <c r="AB804" s="36" t="s">
        <v>1108</v>
      </c>
      <c r="AC804" s="38">
        <v>57</v>
      </c>
      <c r="AD804" s="36" t="s">
        <v>1065</v>
      </c>
      <c r="AE804" s="36"/>
      <c r="AF804" s="36" t="s">
        <v>1064</v>
      </c>
      <c r="AG804" s="38">
        <v>48917</v>
      </c>
      <c r="AH804" s="38">
        <v>1391</v>
      </c>
      <c r="AI804" s="36" t="s">
        <v>1146</v>
      </c>
      <c r="AJ804" s="38"/>
      <c r="AK804" s="36"/>
      <c r="AL804" s="36" t="s">
        <v>5655</v>
      </c>
      <c r="AM804" s="36" t="s">
        <v>5654</v>
      </c>
      <c r="AN804" s="38">
        <v>52</v>
      </c>
      <c r="AO804" s="36" t="s">
        <v>1062</v>
      </c>
      <c r="AP804" s="36" t="s">
        <v>1262</v>
      </c>
      <c r="AQ804" s="36" t="s">
        <v>1261</v>
      </c>
      <c r="AR804" s="36" t="s">
        <v>1260</v>
      </c>
      <c r="AS804" s="38">
        <v>1885</v>
      </c>
      <c r="AT804" s="36" t="s">
        <v>1711</v>
      </c>
      <c r="AU804" s="42">
        <v>10</v>
      </c>
      <c r="AV804" s="44">
        <v>100</v>
      </c>
      <c r="AW804" s="42">
        <v>10</v>
      </c>
      <c r="AX804" s="36" t="s">
        <v>1079</v>
      </c>
      <c r="AY804" s="42">
        <v>37.9</v>
      </c>
      <c r="AZ804" s="43">
        <v>379</v>
      </c>
      <c r="BA804" s="38"/>
      <c r="BB804" s="36"/>
      <c r="BC804" s="36"/>
    </row>
    <row r="805" spans="1:55" ht="15" customHeight="1">
      <c r="A805" s="38">
        <v>109380</v>
      </c>
      <c r="B805" s="37" t="s">
        <v>1073</v>
      </c>
      <c r="C805" s="39">
        <v>45295</v>
      </c>
      <c r="D805" s="39">
        <v>45299.685902777797</v>
      </c>
      <c r="E805" s="36" t="s">
        <v>5653</v>
      </c>
      <c r="F805" s="38">
        <v>18562</v>
      </c>
      <c r="G805" s="36" t="s">
        <v>5650</v>
      </c>
      <c r="H805" s="40">
        <v>1</v>
      </c>
      <c r="I805" s="36"/>
      <c r="J805" s="40">
        <v>20</v>
      </c>
      <c r="K805" s="41">
        <v>20</v>
      </c>
      <c r="L805" s="41">
        <v>0</v>
      </c>
      <c r="M805" s="41">
        <v>0</v>
      </c>
      <c r="N805" s="40">
        <v>1</v>
      </c>
      <c r="O805" s="36" t="s">
        <v>1079</v>
      </c>
      <c r="P805" s="40">
        <v>1</v>
      </c>
      <c r="Q805" s="41">
        <v>20</v>
      </c>
      <c r="R805" s="42">
        <v>0</v>
      </c>
      <c r="S805" s="43">
        <v>0</v>
      </c>
      <c r="T805" s="40"/>
      <c r="U805" s="38">
        <v>549</v>
      </c>
      <c r="V805" s="36" t="s">
        <v>1069</v>
      </c>
      <c r="W805" s="36" t="s">
        <v>901</v>
      </c>
      <c r="X805" s="36" t="s">
        <v>1068</v>
      </c>
      <c r="Y805" s="38">
        <v>339</v>
      </c>
      <c r="Z805" s="36" t="s">
        <v>1109</v>
      </c>
      <c r="AA805" s="38">
        <v>21</v>
      </c>
      <c r="AB805" s="36" t="s">
        <v>1108</v>
      </c>
      <c r="AC805" s="38">
        <v>57</v>
      </c>
      <c r="AD805" s="36" t="s">
        <v>1065</v>
      </c>
      <c r="AE805" s="36"/>
      <c r="AF805" s="36" t="s">
        <v>1064</v>
      </c>
      <c r="AG805" s="38">
        <v>48912</v>
      </c>
      <c r="AH805" s="38">
        <v>1495</v>
      </c>
      <c r="AI805" s="36" t="s">
        <v>1180</v>
      </c>
      <c r="AJ805" s="38"/>
      <c r="AK805" s="36"/>
      <c r="AL805" s="36" t="s">
        <v>5652</v>
      </c>
      <c r="AM805" s="36" t="s">
        <v>5651</v>
      </c>
      <c r="AN805" s="38">
        <v>52</v>
      </c>
      <c r="AO805" s="36" t="s">
        <v>1062</v>
      </c>
      <c r="AP805" s="36" t="s">
        <v>1192</v>
      </c>
      <c r="AQ805" s="36" t="s">
        <v>1191</v>
      </c>
      <c r="AR805" s="36" t="s">
        <v>1075</v>
      </c>
      <c r="AS805" s="38">
        <v>18562</v>
      </c>
      <c r="AT805" s="36" t="s">
        <v>5650</v>
      </c>
      <c r="AU805" s="42">
        <v>1</v>
      </c>
      <c r="AV805" s="44">
        <v>100</v>
      </c>
      <c r="AW805" s="42">
        <v>1</v>
      </c>
      <c r="AX805" s="36" t="s">
        <v>1079</v>
      </c>
      <c r="AY805" s="42">
        <v>20</v>
      </c>
      <c r="AZ805" s="43">
        <v>20</v>
      </c>
      <c r="BA805" s="38"/>
      <c r="BB805" s="36"/>
      <c r="BC805" s="36"/>
    </row>
    <row r="806" spans="1:55" ht="15" customHeight="1">
      <c r="A806" s="38">
        <v>109375</v>
      </c>
      <c r="B806" s="37" t="s">
        <v>1073</v>
      </c>
      <c r="C806" s="39">
        <v>45299</v>
      </c>
      <c r="D806" s="39">
        <v>45299.6799537037</v>
      </c>
      <c r="E806" s="36" t="s">
        <v>5649</v>
      </c>
      <c r="F806" s="38">
        <v>18635</v>
      </c>
      <c r="G806" s="36" t="s">
        <v>5646</v>
      </c>
      <c r="H806" s="40">
        <v>1</v>
      </c>
      <c r="I806" s="36"/>
      <c r="J806" s="40">
        <v>35</v>
      </c>
      <c r="K806" s="41">
        <v>35</v>
      </c>
      <c r="L806" s="41">
        <v>0</v>
      </c>
      <c r="M806" s="41">
        <v>0</v>
      </c>
      <c r="N806" s="40">
        <v>1</v>
      </c>
      <c r="O806" s="36" t="s">
        <v>1079</v>
      </c>
      <c r="P806" s="40">
        <v>1</v>
      </c>
      <c r="Q806" s="41">
        <v>35</v>
      </c>
      <c r="R806" s="42">
        <v>0</v>
      </c>
      <c r="S806" s="43">
        <v>0</v>
      </c>
      <c r="T806" s="40"/>
      <c r="U806" s="38">
        <v>549</v>
      </c>
      <c r="V806" s="36" t="s">
        <v>1069</v>
      </c>
      <c r="W806" s="36" t="s">
        <v>901</v>
      </c>
      <c r="X806" s="36" t="s">
        <v>1068</v>
      </c>
      <c r="Y806" s="38">
        <v>323</v>
      </c>
      <c r="Z806" s="36" t="s">
        <v>1084</v>
      </c>
      <c r="AA806" s="38">
        <v>21</v>
      </c>
      <c r="AB806" s="36" t="s">
        <v>1108</v>
      </c>
      <c r="AC806" s="38">
        <v>57</v>
      </c>
      <c r="AD806" s="36" t="s">
        <v>1065</v>
      </c>
      <c r="AE806" s="36"/>
      <c r="AF806" s="36" t="s">
        <v>1064</v>
      </c>
      <c r="AG806" s="38">
        <v>48911</v>
      </c>
      <c r="AH806" s="38">
        <v>1353</v>
      </c>
      <c r="AI806" s="36" t="s">
        <v>1430</v>
      </c>
      <c r="AJ806" s="38"/>
      <c r="AK806" s="36"/>
      <c r="AL806" s="36" t="s">
        <v>5648</v>
      </c>
      <c r="AM806" s="36" t="s">
        <v>5647</v>
      </c>
      <c r="AN806" s="38">
        <v>52</v>
      </c>
      <c r="AO806" s="36" t="s">
        <v>1062</v>
      </c>
      <c r="AP806" s="36" t="s">
        <v>1262</v>
      </c>
      <c r="AQ806" s="36" t="s">
        <v>1261</v>
      </c>
      <c r="AR806" s="36" t="s">
        <v>1260</v>
      </c>
      <c r="AS806" s="38">
        <v>18635</v>
      </c>
      <c r="AT806" s="36" t="s">
        <v>5646</v>
      </c>
      <c r="AU806" s="42">
        <v>1</v>
      </c>
      <c r="AV806" s="44">
        <v>100</v>
      </c>
      <c r="AW806" s="42">
        <v>1</v>
      </c>
      <c r="AX806" s="36" t="s">
        <v>1079</v>
      </c>
      <c r="AY806" s="42">
        <v>35</v>
      </c>
      <c r="AZ806" s="43">
        <v>35</v>
      </c>
      <c r="BA806" s="38"/>
      <c r="BB806" s="36"/>
      <c r="BC806" s="36"/>
    </row>
    <row r="807" spans="1:55" ht="15" customHeight="1">
      <c r="A807" s="38">
        <v>108796</v>
      </c>
      <c r="B807" s="37" t="s">
        <v>1073</v>
      </c>
      <c r="C807" s="39">
        <v>45294</v>
      </c>
      <c r="D807" s="39">
        <v>45294.730069444398</v>
      </c>
      <c r="E807" s="36" t="s">
        <v>5645</v>
      </c>
      <c r="F807" s="38">
        <v>194</v>
      </c>
      <c r="G807" s="36" t="s">
        <v>1653</v>
      </c>
      <c r="H807" s="40">
        <v>740</v>
      </c>
      <c r="I807" s="36"/>
      <c r="J807" s="40">
        <v>2.1356999999999999</v>
      </c>
      <c r="K807" s="41">
        <v>1580.41</v>
      </c>
      <c r="L807" s="41">
        <v>0</v>
      </c>
      <c r="M807" s="41">
        <v>0</v>
      </c>
      <c r="N807" s="40">
        <v>740</v>
      </c>
      <c r="O807" s="36" t="s">
        <v>1159</v>
      </c>
      <c r="P807" s="40">
        <v>740</v>
      </c>
      <c r="Q807" s="41">
        <v>1580.41</v>
      </c>
      <c r="R807" s="42">
        <v>0</v>
      </c>
      <c r="S807" s="43">
        <v>0</v>
      </c>
      <c r="T807" s="40"/>
      <c r="U807" s="38">
        <v>549</v>
      </c>
      <c r="V807" s="36" t="s">
        <v>1069</v>
      </c>
      <c r="W807" s="36" t="s">
        <v>901</v>
      </c>
      <c r="X807" s="36" t="s">
        <v>1068</v>
      </c>
      <c r="Y807" s="38">
        <v>307</v>
      </c>
      <c r="Z807" s="36" t="s">
        <v>1158</v>
      </c>
      <c r="AA807" s="38">
        <v>21</v>
      </c>
      <c r="AB807" s="36" t="s">
        <v>1108</v>
      </c>
      <c r="AC807" s="38">
        <v>57</v>
      </c>
      <c r="AD807" s="36" t="s">
        <v>1065</v>
      </c>
      <c r="AE807" s="36"/>
      <c r="AF807" s="36" t="s">
        <v>1064</v>
      </c>
      <c r="AG807" s="38">
        <v>48831</v>
      </c>
      <c r="AH807" s="38">
        <v>788</v>
      </c>
      <c r="AI807" s="36" t="s">
        <v>1681</v>
      </c>
      <c r="AJ807" s="38"/>
      <c r="AK807" s="36"/>
      <c r="AL807" s="36" t="s">
        <v>5644</v>
      </c>
      <c r="AM807" s="36" t="s">
        <v>5643</v>
      </c>
      <c r="AN807" s="38">
        <v>52</v>
      </c>
      <c r="AO807" s="36" t="s">
        <v>1062</v>
      </c>
      <c r="AP807" s="36" t="s">
        <v>1707</v>
      </c>
      <c r="AQ807" s="36" t="s">
        <v>1706</v>
      </c>
      <c r="AR807" s="36" t="s">
        <v>1075</v>
      </c>
      <c r="AS807" s="38">
        <v>194</v>
      </c>
      <c r="AT807" s="36" t="s">
        <v>1653</v>
      </c>
      <c r="AU807" s="42">
        <v>740</v>
      </c>
      <c r="AV807" s="44">
        <v>100</v>
      </c>
      <c r="AW807" s="42">
        <v>740</v>
      </c>
      <c r="AX807" s="36" t="s">
        <v>1159</v>
      </c>
      <c r="AY807" s="42">
        <v>2.1356999999999999</v>
      </c>
      <c r="AZ807" s="43">
        <v>1580.41</v>
      </c>
      <c r="BA807" s="38"/>
      <c r="BB807" s="36"/>
      <c r="BC807" s="36"/>
    </row>
    <row r="808" spans="1:55" ht="15" customHeight="1">
      <c r="A808" s="38">
        <v>108788</v>
      </c>
      <c r="B808" s="37" t="s">
        <v>1073</v>
      </c>
      <c r="C808" s="39">
        <v>45294</v>
      </c>
      <c r="D808" s="39">
        <v>45294.722349536998</v>
      </c>
      <c r="E808" s="36" t="s">
        <v>5641</v>
      </c>
      <c r="F808" s="38">
        <v>1060</v>
      </c>
      <c r="G808" s="36" t="s">
        <v>4044</v>
      </c>
      <c r="H808" s="40">
        <v>10</v>
      </c>
      <c r="I808" s="36"/>
      <c r="J808" s="40">
        <v>10.220000000000001</v>
      </c>
      <c r="K808" s="41">
        <v>102.2</v>
      </c>
      <c r="L808" s="41">
        <v>0</v>
      </c>
      <c r="M808" s="41">
        <v>0</v>
      </c>
      <c r="N808" s="40">
        <v>10</v>
      </c>
      <c r="O808" s="36" t="s">
        <v>1079</v>
      </c>
      <c r="P808" s="40">
        <v>10</v>
      </c>
      <c r="Q808" s="41">
        <v>102.2</v>
      </c>
      <c r="R808" s="42">
        <v>0</v>
      </c>
      <c r="S808" s="43">
        <v>0</v>
      </c>
      <c r="T808" s="40"/>
      <c r="U808" s="38">
        <v>549</v>
      </c>
      <c r="V808" s="36" t="s">
        <v>1069</v>
      </c>
      <c r="W808" s="36" t="s">
        <v>901</v>
      </c>
      <c r="X808" s="36" t="s">
        <v>1068</v>
      </c>
      <c r="Y808" s="38">
        <v>315</v>
      </c>
      <c r="Z808" s="36" t="s">
        <v>1220</v>
      </c>
      <c r="AA808" s="38">
        <v>21</v>
      </c>
      <c r="AB808" s="36" t="s">
        <v>1108</v>
      </c>
      <c r="AC808" s="38">
        <v>57</v>
      </c>
      <c r="AD808" s="36" t="s">
        <v>1065</v>
      </c>
      <c r="AE808" s="36" t="s">
        <v>5642</v>
      </c>
      <c r="AF808" s="36" t="s">
        <v>1064</v>
      </c>
      <c r="AG808" s="38">
        <v>48830</v>
      </c>
      <c r="AH808" s="38">
        <v>788</v>
      </c>
      <c r="AI808" s="36" t="s">
        <v>1681</v>
      </c>
      <c r="AJ808" s="38"/>
      <c r="AK808" s="36"/>
      <c r="AL808" s="36" t="s">
        <v>5640</v>
      </c>
      <c r="AM808" s="36" t="s">
        <v>5639</v>
      </c>
      <c r="AN808" s="38">
        <v>52</v>
      </c>
      <c r="AO808" s="36" t="s">
        <v>1062</v>
      </c>
      <c r="AP808" s="36" t="s">
        <v>1077</v>
      </c>
      <c r="AQ808" s="36" t="s">
        <v>1076</v>
      </c>
      <c r="AR808" s="36" t="s">
        <v>1075</v>
      </c>
      <c r="AS808" s="38">
        <v>1060</v>
      </c>
      <c r="AT808" s="36" t="s">
        <v>4044</v>
      </c>
      <c r="AU808" s="42">
        <v>10</v>
      </c>
      <c r="AV808" s="44">
        <v>100</v>
      </c>
      <c r="AW808" s="42">
        <v>10</v>
      </c>
      <c r="AX808" s="36" t="s">
        <v>1079</v>
      </c>
      <c r="AY808" s="42">
        <v>10.220000000000001</v>
      </c>
      <c r="AZ808" s="43">
        <v>102.2</v>
      </c>
      <c r="BA808" s="38"/>
      <c r="BB808" s="36"/>
      <c r="BC808" s="36"/>
    </row>
    <row r="809" spans="1:55" ht="15" customHeight="1">
      <c r="A809" s="38">
        <v>108787</v>
      </c>
      <c r="B809" s="37" t="s">
        <v>1073</v>
      </c>
      <c r="C809" s="39">
        <v>45294</v>
      </c>
      <c r="D809" s="39">
        <v>45294.722349536998</v>
      </c>
      <c r="E809" s="36" t="s">
        <v>5641</v>
      </c>
      <c r="F809" s="38">
        <v>194</v>
      </c>
      <c r="G809" s="36" t="s">
        <v>1653</v>
      </c>
      <c r="H809" s="40">
        <v>200</v>
      </c>
      <c r="I809" s="36"/>
      <c r="J809" s="40">
        <v>2.129</v>
      </c>
      <c r="K809" s="41">
        <v>425.8</v>
      </c>
      <c r="L809" s="41">
        <v>0</v>
      </c>
      <c r="M809" s="41">
        <v>0</v>
      </c>
      <c r="N809" s="40">
        <v>200</v>
      </c>
      <c r="O809" s="36" t="s">
        <v>1159</v>
      </c>
      <c r="P809" s="40">
        <v>200</v>
      </c>
      <c r="Q809" s="41">
        <v>425.8</v>
      </c>
      <c r="R809" s="42">
        <v>0</v>
      </c>
      <c r="S809" s="43">
        <v>0</v>
      </c>
      <c r="T809" s="40"/>
      <c r="U809" s="38">
        <v>549</v>
      </c>
      <c r="V809" s="36" t="s">
        <v>1069</v>
      </c>
      <c r="W809" s="36" t="s">
        <v>901</v>
      </c>
      <c r="X809" s="36" t="s">
        <v>1068</v>
      </c>
      <c r="Y809" s="38">
        <v>307</v>
      </c>
      <c r="Z809" s="36" t="s">
        <v>1158</v>
      </c>
      <c r="AA809" s="38">
        <v>21</v>
      </c>
      <c r="AB809" s="36" t="s">
        <v>1108</v>
      </c>
      <c r="AC809" s="38">
        <v>57</v>
      </c>
      <c r="AD809" s="36" t="s">
        <v>1065</v>
      </c>
      <c r="AE809" s="36"/>
      <c r="AF809" s="36" t="s">
        <v>1064</v>
      </c>
      <c r="AG809" s="38">
        <v>48830</v>
      </c>
      <c r="AH809" s="38">
        <v>788</v>
      </c>
      <c r="AI809" s="36" t="s">
        <v>1681</v>
      </c>
      <c r="AJ809" s="38"/>
      <c r="AK809" s="36"/>
      <c r="AL809" s="36" t="s">
        <v>5640</v>
      </c>
      <c r="AM809" s="36" t="s">
        <v>5639</v>
      </c>
      <c r="AN809" s="38">
        <v>52</v>
      </c>
      <c r="AO809" s="36" t="s">
        <v>1062</v>
      </c>
      <c r="AP809" s="36" t="s">
        <v>1077</v>
      </c>
      <c r="AQ809" s="36" t="s">
        <v>1076</v>
      </c>
      <c r="AR809" s="36" t="s">
        <v>1075</v>
      </c>
      <c r="AS809" s="38">
        <v>194</v>
      </c>
      <c r="AT809" s="36" t="s">
        <v>1653</v>
      </c>
      <c r="AU809" s="42">
        <v>200</v>
      </c>
      <c r="AV809" s="44">
        <v>100</v>
      </c>
      <c r="AW809" s="42">
        <v>200</v>
      </c>
      <c r="AX809" s="36" t="s">
        <v>1159</v>
      </c>
      <c r="AY809" s="42">
        <v>2.129</v>
      </c>
      <c r="AZ809" s="43">
        <v>425.8</v>
      </c>
      <c r="BA809" s="38"/>
      <c r="BB809" s="36"/>
      <c r="BC809" s="36"/>
    </row>
    <row r="810" spans="1:55" ht="15" customHeight="1">
      <c r="A810" s="38">
        <v>108763</v>
      </c>
      <c r="B810" s="37" t="s">
        <v>1073</v>
      </c>
      <c r="C810" s="39">
        <v>45292</v>
      </c>
      <c r="D810" s="39">
        <v>45294.685462963003</v>
      </c>
      <c r="E810" s="36" t="s">
        <v>5638</v>
      </c>
      <c r="F810" s="38">
        <v>18530</v>
      </c>
      <c r="G810" s="36" t="s">
        <v>5634</v>
      </c>
      <c r="H810" s="40">
        <v>1</v>
      </c>
      <c r="I810" s="36"/>
      <c r="J810" s="40">
        <v>2660</v>
      </c>
      <c r="K810" s="41">
        <v>2660</v>
      </c>
      <c r="L810" s="41">
        <v>0</v>
      </c>
      <c r="M810" s="41">
        <v>0</v>
      </c>
      <c r="N810" s="40">
        <v>1</v>
      </c>
      <c r="O810" s="36" t="s">
        <v>1079</v>
      </c>
      <c r="P810" s="40">
        <v>1</v>
      </c>
      <c r="Q810" s="41">
        <v>2660</v>
      </c>
      <c r="R810" s="42">
        <v>0</v>
      </c>
      <c r="S810" s="43">
        <v>0</v>
      </c>
      <c r="T810" s="40"/>
      <c r="U810" s="38">
        <v>549</v>
      </c>
      <c r="V810" s="36" t="s">
        <v>1069</v>
      </c>
      <c r="W810" s="36" t="s">
        <v>901</v>
      </c>
      <c r="X810" s="36" t="s">
        <v>1068</v>
      </c>
      <c r="Y810" s="38">
        <v>414</v>
      </c>
      <c r="Z810" s="36" t="s">
        <v>1256</v>
      </c>
      <c r="AA810" s="38">
        <v>21</v>
      </c>
      <c r="AB810" s="36" t="s">
        <v>1108</v>
      </c>
      <c r="AC810" s="38">
        <v>57</v>
      </c>
      <c r="AD810" s="36" t="s">
        <v>1065</v>
      </c>
      <c r="AE810" s="36"/>
      <c r="AF810" s="36" t="s">
        <v>1064</v>
      </c>
      <c r="AG810" s="38">
        <v>48829</v>
      </c>
      <c r="AH810" s="38">
        <v>13533</v>
      </c>
      <c r="AI810" s="36" t="s">
        <v>5637</v>
      </c>
      <c r="AJ810" s="38"/>
      <c r="AK810" s="36"/>
      <c r="AL810" s="36" t="s">
        <v>5636</v>
      </c>
      <c r="AM810" s="36" t="s">
        <v>5635</v>
      </c>
      <c r="AN810" s="38">
        <v>52</v>
      </c>
      <c r="AO810" s="36" t="s">
        <v>1062</v>
      </c>
      <c r="AP810" s="36" t="s">
        <v>3569</v>
      </c>
      <c r="AQ810" s="36" t="s">
        <v>3508</v>
      </c>
      <c r="AR810" s="36" t="s">
        <v>1320</v>
      </c>
      <c r="AS810" s="38">
        <v>18530</v>
      </c>
      <c r="AT810" s="36" t="s">
        <v>5634</v>
      </c>
      <c r="AU810" s="42">
        <v>1</v>
      </c>
      <c r="AV810" s="44">
        <v>100</v>
      </c>
      <c r="AW810" s="42">
        <v>1</v>
      </c>
      <c r="AX810" s="36" t="s">
        <v>1079</v>
      </c>
      <c r="AY810" s="42">
        <v>2660</v>
      </c>
      <c r="AZ810" s="43">
        <v>2660</v>
      </c>
      <c r="BA810" s="38"/>
      <c r="BB810" s="36"/>
      <c r="BC810" s="36"/>
    </row>
    <row r="811" spans="1:55" ht="15" customHeight="1">
      <c r="A811" s="38">
        <v>108627</v>
      </c>
      <c r="B811" s="37" t="s">
        <v>1073</v>
      </c>
      <c r="C811" s="39">
        <v>45293</v>
      </c>
      <c r="D811" s="39">
        <v>45294.601909722202</v>
      </c>
      <c r="E811" s="36" t="s">
        <v>5633</v>
      </c>
      <c r="F811" s="38">
        <v>11175</v>
      </c>
      <c r="G811" s="36" t="s">
        <v>4981</v>
      </c>
      <c r="H811" s="40">
        <v>1</v>
      </c>
      <c r="I811" s="36"/>
      <c r="J811" s="40">
        <v>120</v>
      </c>
      <c r="K811" s="41">
        <v>120</v>
      </c>
      <c r="L811" s="41">
        <v>0</v>
      </c>
      <c r="M811" s="41">
        <v>0</v>
      </c>
      <c r="N811" s="40">
        <v>1</v>
      </c>
      <c r="O811" s="36" t="s">
        <v>2020</v>
      </c>
      <c r="P811" s="40">
        <v>1</v>
      </c>
      <c r="Q811" s="41">
        <v>120</v>
      </c>
      <c r="R811" s="42">
        <v>0</v>
      </c>
      <c r="S811" s="43">
        <v>0</v>
      </c>
      <c r="T811" s="40"/>
      <c r="U811" s="38">
        <v>549</v>
      </c>
      <c r="V811" s="36" t="s">
        <v>1069</v>
      </c>
      <c r="W811" s="36" t="s">
        <v>901</v>
      </c>
      <c r="X811" s="36" t="s">
        <v>1068</v>
      </c>
      <c r="Y811" s="38">
        <v>422</v>
      </c>
      <c r="Z811" s="36" t="s">
        <v>1067</v>
      </c>
      <c r="AA811" s="38">
        <v>21</v>
      </c>
      <c r="AB811" s="36" t="s">
        <v>1108</v>
      </c>
      <c r="AC811" s="38">
        <v>57</v>
      </c>
      <c r="AD811" s="36" t="s">
        <v>1065</v>
      </c>
      <c r="AE811" s="36"/>
      <c r="AF811" s="36" t="s">
        <v>1064</v>
      </c>
      <c r="AG811" s="38">
        <v>48825</v>
      </c>
      <c r="AH811" s="38">
        <v>909</v>
      </c>
      <c r="AI811" s="36" t="s">
        <v>1117</v>
      </c>
      <c r="AJ811" s="38"/>
      <c r="AK811" s="36"/>
      <c r="AL811" s="36" t="s">
        <v>5632</v>
      </c>
      <c r="AM811" s="36" t="s">
        <v>5631</v>
      </c>
      <c r="AN811" s="38">
        <v>52</v>
      </c>
      <c r="AO811" s="36" t="s">
        <v>1062</v>
      </c>
      <c r="AP811" s="36" t="s">
        <v>1469</v>
      </c>
      <c r="AQ811" s="36" t="s">
        <v>1447</v>
      </c>
      <c r="AR811" s="36" t="s">
        <v>1075</v>
      </c>
      <c r="AS811" s="38">
        <v>11175</v>
      </c>
      <c r="AT811" s="36" t="s">
        <v>4981</v>
      </c>
      <c r="AU811" s="42">
        <v>1</v>
      </c>
      <c r="AV811" s="44">
        <v>100</v>
      </c>
      <c r="AW811" s="42">
        <v>1</v>
      </c>
      <c r="AX811" s="36" t="s">
        <v>2020</v>
      </c>
      <c r="AY811" s="42">
        <v>120</v>
      </c>
      <c r="AZ811" s="43">
        <v>120</v>
      </c>
      <c r="BA811" s="38"/>
      <c r="BB811" s="36"/>
      <c r="BC811" s="36"/>
    </row>
    <row r="812" spans="1:55" ht="15" customHeight="1">
      <c r="A812" s="38">
        <v>108353</v>
      </c>
      <c r="B812" s="37" t="s">
        <v>1073</v>
      </c>
      <c r="C812" s="39">
        <v>45287</v>
      </c>
      <c r="D812" s="39">
        <v>45293.6944097222</v>
      </c>
      <c r="E812" s="36" t="s">
        <v>441</v>
      </c>
      <c r="F812" s="38">
        <v>18519</v>
      </c>
      <c r="G812" s="36" t="s">
        <v>5630</v>
      </c>
      <c r="H812" s="40">
        <v>6.5</v>
      </c>
      <c r="I812" s="36"/>
      <c r="J812" s="40">
        <v>90.135400000000004</v>
      </c>
      <c r="K812" s="41">
        <v>585.88</v>
      </c>
      <c r="L812" s="41">
        <v>0</v>
      </c>
      <c r="M812" s="41">
        <v>0</v>
      </c>
      <c r="N812" s="40">
        <v>6.5</v>
      </c>
      <c r="O812" s="36" t="s">
        <v>1124</v>
      </c>
      <c r="P812" s="40">
        <v>6.5</v>
      </c>
      <c r="Q812" s="41">
        <v>585.88</v>
      </c>
      <c r="R812" s="42">
        <v>0</v>
      </c>
      <c r="S812" s="43">
        <v>0</v>
      </c>
      <c r="T812" s="40"/>
      <c r="U812" s="38">
        <v>549</v>
      </c>
      <c r="V812" s="36" t="s">
        <v>1069</v>
      </c>
      <c r="W812" s="36" t="s">
        <v>901</v>
      </c>
      <c r="X812" s="36" t="s">
        <v>1068</v>
      </c>
      <c r="Y812" s="38">
        <v>398</v>
      </c>
      <c r="Z812" s="36" t="s">
        <v>2415</v>
      </c>
      <c r="AA812" s="38">
        <v>9</v>
      </c>
      <c r="AB812" s="36" t="s">
        <v>1122</v>
      </c>
      <c r="AC812" s="38">
        <v>41</v>
      </c>
      <c r="AD812" s="36" t="s">
        <v>3222</v>
      </c>
      <c r="AE812" s="36"/>
      <c r="AF812" s="36" t="s">
        <v>1064</v>
      </c>
      <c r="AG812" s="38">
        <v>48802</v>
      </c>
      <c r="AH812" s="38">
        <v>10224</v>
      </c>
      <c r="AI812" s="36" t="s">
        <v>5625</v>
      </c>
      <c r="AJ812" s="38"/>
      <c r="AK812" s="36"/>
      <c r="AL812" s="36" t="s">
        <v>5624</v>
      </c>
      <c r="AM812" s="36" t="s">
        <v>5623</v>
      </c>
      <c r="AN812" s="38">
        <v>52</v>
      </c>
      <c r="AO812" s="36" t="s">
        <v>1062</v>
      </c>
      <c r="AP812" s="36" t="s">
        <v>1262</v>
      </c>
      <c r="AQ812" s="36" t="s">
        <v>1261</v>
      </c>
      <c r="AR812" s="36" t="s">
        <v>1260</v>
      </c>
      <c r="AS812" s="38">
        <v>18519</v>
      </c>
      <c r="AT812" s="36" t="s">
        <v>5630</v>
      </c>
      <c r="AU812" s="42">
        <v>6.5</v>
      </c>
      <c r="AV812" s="44">
        <v>100</v>
      </c>
      <c r="AW812" s="42">
        <v>6.5</v>
      </c>
      <c r="AX812" s="36" t="s">
        <v>1124</v>
      </c>
      <c r="AY812" s="42">
        <v>90.135400000000004</v>
      </c>
      <c r="AZ812" s="43">
        <v>585.88</v>
      </c>
      <c r="BA812" s="38"/>
      <c r="BB812" s="36"/>
      <c r="BC812" s="36"/>
    </row>
    <row r="813" spans="1:55" ht="15" customHeight="1">
      <c r="A813" s="38">
        <v>108352</v>
      </c>
      <c r="B813" s="37" t="s">
        <v>1073</v>
      </c>
      <c r="C813" s="39">
        <v>45287</v>
      </c>
      <c r="D813" s="39">
        <v>45293.6944097222</v>
      </c>
      <c r="E813" s="36" t="s">
        <v>441</v>
      </c>
      <c r="F813" s="38">
        <v>18518</v>
      </c>
      <c r="G813" s="36" t="s">
        <v>5629</v>
      </c>
      <c r="H813" s="40">
        <v>6.8</v>
      </c>
      <c r="I813" s="36"/>
      <c r="J813" s="40">
        <v>120</v>
      </c>
      <c r="K813" s="41">
        <v>816</v>
      </c>
      <c r="L813" s="41">
        <v>0</v>
      </c>
      <c r="M813" s="41">
        <v>0</v>
      </c>
      <c r="N813" s="40">
        <v>6.8</v>
      </c>
      <c r="O813" s="36" t="s">
        <v>1124</v>
      </c>
      <c r="P813" s="40">
        <v>6.8</v>
      </c>
      <c r="Q813" s="41">
        <v>816</v>
      </c>
      <c r="R813" s="42">
        <v>0</v>
      </c>
      <c r="S813" s="43">
        <v>0</v>
      </c>
      <c r="T813" s="40"/>
      <c r="U813" s="38">
        <v>549</v>
      </c>
      <c r="V813" s="36" t="s">
        <v>1069</v>
      </c>
      <c r="W813" s="36" t="s">
        <v>901</v>
      </c>
      <c r="X813" s="36" t="s">
        <v>1068</v>
      </c>
      <c r="Y813" s="38">
        <v>398</v>
      </c>
      <c r="Z813" s="36" t="s">
        <v>2415</v>
      </c>
      <c r="AA813" s="38">
        <v>9</v>
      </c>
      <c r="AB813" s="36" t="s">
        <v>1122</v>
      </c>
      <c r="AC813" s="38">
        <v>41</v>
      </c>
      <c r="AD813" s="36" t="s">
        <v>3222</v>
      </c>
      <c r="AE813" s="36"/>
      <c r="AF813" s="36" t="s">
        <v>1064</v>
      </c>
      <c r="AG813" s="38">
        <v>48802</v>
      </c>
      <c r="AH813" s="38">
        <v>10224</v>
      </c>
      <c r="AI813" s="36" t="s">
        <v>5625</v>
      </c>
      <c r="AJ813" s="38"/>
      <c r="AK813" s="36"/>
      <c r="AL813" s="36" t="s">
        <v>5624</v>
      </c>
      <c r="AM813" s="36" t="s">
        <v>5623</v>
      </c>
      <c r="AN813" s="38">
        <v>52</v>
      </c>
      <c r="AO813" s="36" t="s">
        <v>1062</v>
      </c>
      <c r="AP813" s="36" t="s">
        <v>1262</v>
      </c>
      <c r="AQ813" s="36" t="s">
        <v>1261</v>
      </c>
      <c r="AR813" s="36" t="s">
        <v>1260</v>
      </c>
      <c r="AS813" s="38">
        <v>18518</v>
      </c>
      <c r="AT813" s="36" t="s">
        <v>5629</v>
      </c>
      <c r="AU813" s="42">
        <v>6.8</v>
      </c>
      <c r="AV813" s="44">
        <v>100</v>
      </c>
      <c r="AW813" s="42">
        <v>6.8</v>
      </c>
      <c r="AX813" s="36" t="s">
        <v>1124</v>
      </c>
      <c r="AY813" s="42">
        <v>120</v>
      </c>
      <c r="AZ813" s="43">
        <v>816</v>
      </c>
      <c r="BA813" s="38"/>
      <c r="BB813" s="36"/>
      <c r="BC813" s="36"/>
    </row>
    <row r="814" spans="1:55" ht="15" customHeight="1">
      <c r="A814" s="38">
        <v>108351</v>
      </c>
      <c r="B814" s="37" t="s">
        <v>1073</v>
      </c>
      <c r="C814" s="39">
        <v>45287</v>
      </c>
      <c r="D814" s="39">
        <v>45293.694398148102</v>
      </c>
      <c r="E814" s="36" t="s">
        <v>441</v>
      </c>
      <c r="F814" s="38">
        <v>18517</v>
      </c>
      <c r="G814" s="36" t="s">
        <v>5628</v>
      </c>
      <c r="H814" s="40">
        <v>20</v>
      </c>
      <c r="I814" s="36"/>
      <c r="J814" s="40">
        <v>70</v>
      </c>
      <c r="K814" s="41">
        <v>1400</v>
      </c>
      <c r="L814" s="41">
        <v>0</v>
      </c>
      <c r="M814" s="41">
        <v>0</v>
      </c>
      <c r="N814" s="40">
        <v>20</v>
      </c>
      <c r="O814" s="36" t="s">
        <v>1124</v>
      </c>
      <c r="P814" s="40">
        <v>20</v>
      </c>
      <c r="Q814" s="41">
        <v>1400</v>
      </c>
      <c r="R814" s="42">
        <v>0</v>
      </c>
      <c r="S814" s="43">
        <v>0</v>
      </c>
      <c r="T814" s="40"/>
      <c r="U814" s="38">
        <v>549</v>
      </c>
      <c r="V814" s="36" t="s">
        <v>1069</v>
      </c>
      <c r="W814" s="36" t="s">
        <v>901</v>
      </c>
      <c r="X814" s="36" t="s">
        <v>1068</v>
      </c>
      <c r="Y814" s="38">
        <v>398</v>
      </c>
      <c r="Z814" s="36" t="s">
        <v>2415</v>
      </c>
      <c r="AA814" s="38">
        <v>9</v>
      </c>
      <c r="AB814" s="36" t="s">
        <v>1122</v>
      </c>
      <c r="AC814" s="38">
        <v>41</v>
      </c>
      <c r="AD814" s="36" t="s">
        <v>3222</v>
      </c>
      <c r="AE814" s="36"/>
      <c r="AF814" s="36" t="s">
        <v>1064</v>
      </c>
      <c r="AG814" s="38">
        <v>48802</v>
      </c>
      <c r="AH814" s="38">
        <v>10224</v>
      </c>
      <c r="AI814" s="36" t="s">
        <v>5625</v>
      </c>
      <c r="AJ814" s="38"/>
      <c r="AK814" s="36"/>
      <c r="AL814" s="36" t="s">
        <v>5624</v>
      </c>
      <c r="AM814" s="36" t="s">
        <v>5623</v>
      </c>
      <c r="AN814" s="38">
        <v>52</v>
      </c>
      <c r="AO814" s="36" t="s">
        <v>1062</v>
      </c>
      <c r="AP814" s="36" t="s">
        <v>1262</v>
      </c>
      <c r="AQ814" s="36" t="s">
        <v>1261</v>
      </c>
      <c r="AR814" s="36" t="s">
        <v>1260</v>
      </c>
      <c r="AS814" s="38">
        <v>18517</v>
      </c>
      <c r="AT814" s="36" t="s">
        <v>5628</v>
      </c>
      <c r="AU814" s="42">
        <v>20</v>
      </c>
      <c r="AV814" s="44">
        <v>100</v>
      </c>
      <c r="AW814" s="42">
        <v>20</v>
      </c>
      <c r="AX814" s="36" t="s">
        <v>1124</v>
      </c>
      <c r="AY814" s="42">
        <v>70</v>
      </c>
      <c r="AZ814" s="43">
        <v>1400</v>
      </c>
      <c r="BA814" s="38"/>
      <c r="BB814" s="36"/>
      <c r="BC814" s="36"/>
    </row>
    <row r="815" spans="1:55" ht="15" customHeight="1">
      <c r="A815" s="38">
        <v>108350</v>
      </c>
      <c r="B815" s="37" t="s">
        <v>1073</v>
      </c>
      <c r="C815" s="39">
        <v>45287</v>
      </c>
      <c r="D815" s="39">
        <v>45293.694386574098</v>
      </c>
      <c r="E815" s="36" t="s">
        <v>441</v>
      </c>
      <c r="F815" s="38">
        <v>16006</v>
      </c>
      <c r="G815" s="36" t="s">
        <v>5627</v>
      </c>
      <c r="H815" s="40">
        <v>42.3</v>
      </c>
      <c r="I815" s="36"/>
      <c r="J815" s="40">
        <v>160</v>
      </c>
      <c r="K815" s="41">
        <v>6768</v>
      </c>
      <c r="L815" s="41">
        <v>0</v>
      </c>
      <c r="M815" s="41">
        <v>0</v>
      </c>
      <c r="N815" s="40">
        <v>42.3</v>
      </c>
      <c r="O815" s="36" t="s">
        <v>1124</v>
      </c>
      <c r="P815" s="40">
        <v>42.3</v>
      </c>
      <c r="Q815" s="41">
        <v>6768</v>
      </c>
      <c r="R815" s="42">
        <v>0</v>
      </c>
      <c r="S815" s="43">
        <v>0</v>
      </c>
      <c r="T815" s="40"/>
      <c r="U815" s="38">
        <v>549</v>
      </c>
      <c r="V815" s="36" t="s">
        <v>1069</v>
      </c>
      <c r="W815" s="36" t="s">
        <v>901</v>
      </c>
      <c r="X815" s="36" t="s">
        <v>1068</v>
      </c>
      <c r="Y815" s="38">
        <v>324</v>
      </c>
      <c r="Z815" s="36" t="s">
        <v>2008</v>
      </c>
      <c r="AA815" s="38">
        <v>9</v>
      </c>
      <c r="AB815" s="36" t="s">
        <v>1122</v>
      </c>
      <c r="AC815" s="38">
        <v>41</v>
      </c>
      <c r="AD815" s="36" t="s">
        <v>3222</v>
      </c>
      <c r="AE815" s="36"/>
      <c r="AF815" s="36" t="s">
        <v>1064</v>
      </c>
      <c r="AG815" s="38">
        <v>48802</v>
      </c>
      <c r="AH815" s="38">
        <v>10224</v>
      </c>
      <c r="AI815" s="36" t="s">
        <v>5625</v>
      </c>
      <c r="AJ815" s="38"/>
      <c r="AK815" s="36"/>
      <c r="AL815" s="36" t="s">
        <v>5624</v>
      </c>
      <c r="AM815" s="36" t="s">
        <v>5623</v>
      </c>
      <c r="AN815" s="38">
        <v>52</v>
      </c>
      <c r="AO815" s="36" t="s">
        <v>1062</v>
      </c>
      <c r="AP815" s="36" t="s">
        <v>1262</v>
      </c>
      <c r="AQ815" s="36" t="s">
        <v>1261</v>
      </c>
      <c r="AR815" s="36" t="s">
        <v>1260</v>
      </c>
      <c r="AS815" s="38">
        <v>16006</v>
      </c>
      <c r="AT815" s="36" t="s">
        <v>5627</v>
      </c>
      <c r="AU815" s="42">
        <v>42.3</v>
      </c>
      <c r="AV815" s="44">
        <v>100</v>
      </c>
      <c r="AW815" s="42">
        <v>42.3</v>
      </c>
      <c r="AX815" s="36" t="s">
        <v>1124</v>
      </c>
      <c r="AY815" s="42">
        <v>160</v>
      </c>
      <c r="AZ815" s="43">
        <v>6768</v>
      </c>
      <c r="BA815" s="38"/>
      <c r="BB815" s="36"/>
      <c r="BC815" s="36"/>
    </row>
    <row r="816" spans="1:55" ht="15" customHeight="1">
      <c r="A816" s="38">
        <v>108349</v>
      </c>
      <c r="B816" s="37" t="s">
        <v>1073</v>
      </c>
      <c r="C816" s="39">
        <v>45287</v>
      </c>
      <c r="D816" s="39">
        <v>45293.694386574098</v>
      </c>
      <c r="E816" s="36" t="s">
        <v>441</v>
      </c>
      <c r="F816" s="38">
        <v>9385</v>
      </c>
      <c r="G816" s="36" t="s">
        <v>5626</v>
      </c>
      <c r="H816" s="40">
        <v>6.41</v>
      </c>
      <c r="I816" s="36"/>
      <c r="J816" s="40">
        <v>220</v>
      </c>
      <c r="K816" s="41">
        <v>1410.2</v>
      </c>
      <c r="L816" s="41">
        <v>0</v>
      </c>
      <c r="M816" s="41">
        <v>0</v>
      </c>
      <c r="N816" s="40">
        <v>6.41</v>
      </c>
      <c r="O816" s="36" t="s">
        <v>1124</v>
      </c>
      <c r="P816" s="40">
        <v>6.41</v>
      </c>
      <c r="Q816" s="41">
        <v>1410.2</v>
      </c>
      <c r="R816" s="42">
        <v>0</v>
      </c>
      <c r="S816" s="43">
        <v>0</v>
      </c>
      <c r="T816" s="40"/>
      <c r="U816" s="38">
        <v>549</v>
      </c>
      <c r="V816" s="36" t="s">
        <v>1069</v>
      </c>
      <c r="W816" s="36" t="s">
        <v>901</v>
      </c>
      <c r="X816" s="36" t="s">
        <v>1068</v>
      </c>
      <c r="Y816" s="38">
        <v>398</v>
      </c>
      <c r="Z816" s="36" t="s">
        <v>2415</v>
      </c>
      <c r="AA816" s="38">
        <v>9</v>
      </c>
      <c r="AB816" s="36" t="s">
        <v>1122</v>
      </c>
      <c r="AC816" s="38">
        <v>41</v>
      </c>
      <c r="AD816" s="36" t="s">
        <v>3222</v>
      </c>
      <c r="AE816" s="36"/>
      <c r="AF816" s="36" t="s">
        <v>1064</v>
      </c>
      <c r="AG816" s="38">
        <v>48802</v>
      </c>
      <c r="AH816" s="38">
        <v>10224</v>
      </c>
      <c r="AI816" s="36" t="s">
        <v>5625</v>
      </c>
      <c r="AJ816" s="38"/>
      <c r="AK816" s="36"/>
      <c r="AL816" s="36" t="s">
        <v>5624</v>
      </c>
      <c r="AM816" s="36" t="s">
        <v>5623</v>
      </c>
      <c r="AN816" s="38">
        <v>52</v>
      </c>
      <c r="AO816" s="36" t="s">
        <v>1062</v>
      </c>
      <c r="AP816" s="36" t="s">
        <v>1262</v>
      </c>
      <c r="AQ816" s="36" t="s">
        <v>1261</v>
      </c>
      <c r="AR816" s="36" t="s">
        <v>1260</v>
      </c>
      <c r="AS816" s="38">
        <v>9385</v>
      </c>
      <c r="AT816" s="36" t="s">
        <v>5626</v>
      </c>
      <c r="AU816" s="42">
        <v>6.41</v>
      </c>
      <c r="AV816" s="44">
        <v>100</v>
      </c>
      <c r="AW816" s="42">
        <v>6.41</v>
      </c>
      <c r="AX816" s="36" t="s">
        <v>1124</v>
      </c>
      <c r="AY816" s="42">
        <v>220</v>
      </c>
      <c r="AZ816" s="43">
        <v>1410.2</v>
      </c>
      <c r="BA816" s="38"/>
      <c r="BB816" s="36"/>
      <c r="BC816" s="36"/>
    </row>
    <row r="817" spans="1:55" ht="15" customHeight="1">
      <c r="A817" s="38">
        <v>108348</v>
      </c>
      <c r="B817" s="37" t="s">
        <v>1073</v>
      </c>
      <c r="C817" s="39">
        <v>45287</v>
      </c>
      <c r="D817" s="39">
        <v>45293.694374999999</v>
      </c>
      <c r="E817" s="36" t="s">
        <v>441</v>
      </c>
      <c r="F817" s="38">
        <v>9354</v>
      </c>
      <c r="G817" s="36" t="s">
        <v>5622</v>
      </c>
      <c r="H817" s="40">
        <v>20</v>
      </c>
      <c r="I817" s="36"/>
      <c r="J817" s="40">
        <v>90</v>
      </c>
      <c r="K817" s="41">
        <v>1800</v>
      </c>
      <c r="L817" s="41">
        <v>0</v>
      </c>
      <c r="M817" s="41">
        <v>0</v>
      </c>
      <c r="N817" s="40">
        <v>20</v>
      </c>
      <c r="O817" s="36" t="s">
        <v>1124</v>
      </c>
      <c r="P817" s="40">
        <v>20</v>
      </c>
      <c r="Q817" s="41">
        <v>1800</v>
      </c>
      <c r="R817" s="42">
        <v>0</v>
      </c>
      <c r="S817" s="43">
        <v>0</v>
      </c>
      <c r="T817" s="40"/>
      <c r="U817" s="38">
        <v>549</v>
      </c>
      <c r="V817" s="36" t="s">
        <v>1069</v>
      </c>
      <c r="W817" s="36" t="s">
        <v>901</v>
      </c>
      <c r="X817" s="36" t="s">
        <v>1068</v>
      </c>
      <c r="Y817" s="38">
        <v>398</v>
      </c>
      <c r="Z817" s="36" t="s">
        <v>2415</v>
      </c>
      <c r="AA817" s="38">
        <v>9</v>
      </c>
      <c r="AB817" s="36" t="s">
        <v>1122</v>
      </c>
      <c r="AC817" s="38">
        <v>41</v>
      </c>
      <c r="AD817" s="36" t="s">
        <v>3222</v>
      </c>
      <c r="AE817" s="36"/>
      <c r="AF817" s="36" t="s">
        <v>1064</v>
      </c>
      <c r="AG817" s="38">
        <v>48802</v>
      </c>
      <c r="AH817" s="38">
        <v>10224</v>
      </c>
      <c r="AI817" s="36" t="s">
        <v>5625</v>
      </c>
      <c r="AJ817" s="38"/>
      <c r="AK817" s="36"/>
      <c r="AL817" s="36" t="s">
        <v>5624</v>
      </c>
      <c r="AM817" s="36" t="s">
        <v>5623</v>
      </c>
      <c r="AN817" s="38">
        <v>52</v>
      </c>
      <c r="AO817" s="36" t="s">
        <v>1062</v>
      </c>
      <c r="AP817" s="36" t="s">
        <v>1262</v>
      </c>
      <c r="AQ817" s="36" t="s">
        <v>1261</v>
      </c>
      <c r="AR817" s="36" t="s">
        <v>1260</v>
      </c>
      <c r="AS817" s="38">
        <v>9354</v>
      </c>
      <c r="AT817" s="36" t="s">
        <v>5622</v>
      </c>
      <c r="AU817" s="42">
        <v>20</v>
      </c>
      <c r="AV817" s="44">
        <v>100</v>
      </c>
      <c r="AW817" s="42">
        <v>20</v>
      </c>
      <c r="AX817" s="36" t="s">
        <v>1124</v>
      </c>
      <c r="AY817" s="42">
        <v>90</v>
      </c>
      <c r="AZ817" s="43">
        <v>1800</v>
      </c>
      <c r="BA817" s="38"/>
      <c r="BB817" s="36"/>
      <c r="BC817" s="36"/>
    </row>
    <row r="818" spans="1:55" ht="15" customHeight="1">
      <c r="A818" s="38">
        <v>108331</v>
      </c>
      <c r="B818" s="37" t="s">
        <v>1073</v>
      </c>
      <c r="C818" s="39">
        <v>45293</v>
      </c>
      <c r="D818" s="39">
        <v>45293.662071759303</v>
      </c>
      <c r="E818" s="36" t="s">
        <v>5621</v>
      </c>
      <c r="F818" s="38">
        <v>18312</v>
      </c>
      <c r="G818" s="36" t="s">
        <v>5243</v>
      </c>
      <c r="H818" s="40">
        <v>1</v>
      </c>
      <c r="I818" s="36"/>
      <c r="J818" s="40">
        <v>480</v>
      </c>
      <c r="K818" s="41">
        <v>480</v>
      </c>
      <c r="L818" s="41">
        <v>0</v>
      </c>
      <c r="M818" s="41">
        <v>0</v>
      </c>
      <c r="N818" s="40">
        <v>1</v>
      </c>
      <c r="O818" s="36" t="s">
        <v>1079</v>
      </c>
      <c r="P818" s="40">
        <v>1</v>
      </c>
      <c r="Q818" s="41">
        <v>480</v>
      </c>
      <c r="R818" s="42">
        <v>0</v>
      </c>
      <c r="S818" s="43">
        <v>0</v>
      </c>
      <c r="T818" s="40"/>
      <c r="U818" s="38">
        <v>549</v>
      </c>
      <c r="V818" s="36" t="s">
        <v>1069</v>
      </c>
      <c r="W818" s="36" t="s">
        <v>901</v>
      </c>
      <c r="X818" s="36" t="s">
        <v>1068</v>
      </c>
      <c r="Y818" s="38">
        <v>422</v>
      </c>
      <c r="Z818" s="36" t="s">
        <v>1067</v>
      </c>
      <c r="AA818" s="38">
        <v>21</v>
      </c>
      <c r="AB818" s="36" t="s">
        <v>1108</v>
      </c>
      <c r="AC818" s="38">
        <v>57</v>
      </c>
      <c r="AD818" s="36" t="s">
        <v>1065</v>
      </c>
      <c r="AE818" s="36"/>
      <c r="AF818" s="36" t="s">
        <v>1064</v>
      </c>
      <c r="AG818" s="38">
        <v>48801</v>
      </c>
      <c r="AH818" s="38">
        <v>12859</v>
      </c>
      <c r="AI818" s="36" t="s">
        <v>5246</v>
      </c>
      <c r="AJ818" s="38"/>
      <c r="AK818" s="36"/>
      <c r="AL818" s="36" t="s">
        <v>5620</v>
      </c>
      <c r="AM818" s="36" t="s">
        <v>5619</v>
      </c>
      <c r="AN818" s="38">
        <v>52</v>
      </c>
      <c r="AO818" s="36" t="s">
        <v>1062</v>
      </c>
      <c r="AP818" s="36" t="s">
        <v>1192</v>
      </c>
      <c r="AQ818" s="36" t="s">
        <v>1191</v>
      </c>
      <c r="AR818" s="36" t="s">
        <v>1075</v>
      </c>
      <c r="AS818" s="38">
        <v>18312</v>
      </c>
      <c r="AT818" s="36" t="s">
        <v>5243</v>
      </c>
      <c r="AU818" s="42">
        <v>1</v>
      </c>
      <c r="AV818" s="44">
        <v>100</v>
      </c>
      <c r="AW818" s="42">
        <v>1</v>
      </c>
      <c r="AX818" s="36" t="s">
        <v>1079</v>
      </c>
      <c r="AY818" s="42">
        <v>480</v>
      </c>
      <c r="AZ818" s="43">
        <v>480</v>
      </c>
      <c r="BA818" s="38"/>
      <c r="BB818" s="36"/>
      <c r="BC818" s="36"/>
    </row>
    <row r="819" spans="1:55" ht="15" customHeight="1">
      <c r="A819" s="38">
        <v>108323</v>
      </c>
      <c r="B819" s="37" t="s">
        <v>1073</v>
      </c>
      <c r="C819" s="39">
        <v>45289</v>
      </c>
      <c r="D819" s="39">
        <v>45293.644884259302</v>
      </c>
      <c r="E819" s="36" t="s">
        <v>502</v>
      </c>
      <c r="F819" s="38">
        <v>11064</v>
      </c>
      <c r="G819" s="36" t="s">
        <v>2262</v>
      </c>
      <c r="H819" s="40">
        <v>1</v>
      </c>
      <c r="I819" s="36"/>
      <c r="J819" s="40">
        <v>3000</v>
      </c>
      <c r="K819" s="41">
        <v>3000</v>
      </c>
      <c r="L819" s="41">
        <v>0</v>
      </c>
      <c r="M819" s="41">
        <v>0</v>
      </c>
      <c r="N819" s="40">
        <v>1</v>
      </c>
      <c r="O819" s="36" t="s">
        <v>1079</v>
      </c>
      <c r="P819" s="40">
        <v>1</v>
      </c>
      <c r="Q819" s="41">
        <v>3000</v>
      </c>
      <c r="R819" s="42">
        <v>0</v>
      </c>
      <c r="S819" s="43">
        <v>0</v>
      </c>
      <c r="T819" s="40"/>
      <c r="U819" s="38">
        <v>549</v>
      </c>
      <c r="V819" s="36" t="s">
        <v>1069</v>
      </c>
      <c r="W819" s="36" t="s">
        <v>901</v>
      </c>
      <c r="X819" s="36" t="s">
        <v>1068</v>
      </c>
      <c r="Y819" s="38">
        <v>418</v>
      </c>
      <c r="Z819" s="36" t="s">
        <v>1768</v>
      </c>
      <c r="AA819" s="38">
        <v>21</v>
      </c>
      <c r="AB819" s="36" t="s">
        <v>1108</v>
      </c>
      <c r="AC819" s="38">
        <v>57</v>
      </c>
      <c r="AD819" s="36" t="s">
        <v>1065</v>
      </c>
      <c r="AE819" s="36" t="s">
        <v>5618</v>
      </c>
      <c r="AF819" s="36" t="s">
        <v>1064</v>
      </c>
      <c r="AG819" s="38">
        <v>48794</v>
      </c>
      <c r="AH819" s="38">
        <v>6804</v>
      </c>
      <c r="AI819" s="36" t="s">
        <v>3782</v>
      </c>
      <c r="AJ819" s="38"/>
      <c r="AK819" s="36"/>
      <c r="AL819" s="36" t="s">
        <v>5617</v>
      </c>
      <c r="AM819" s="36" t="s">
        <v>5616</v>
      </c>
      <c r="AN819" s="38">
        <v>52</v>
      </c>
      <c r="AO819" s="36" t="s">
        <v>1062</v>
      </c>
      <c r="AP819" s="36" t="s">
        <v>5129</v>
      </c>
      <c r="AQ819" s="36" t="s">
        <v>5128</v>
      </c>
      <c r="AR819" s="36" t="s">
        <v>5127</v>
      </c>
      <c r="AS819" s="38">
        <v>11064</v>
      </c>
      <c r="AT819" s="36" t="s">
        <v>2003</v>
      </c>
      <c r="AU819" s="42">
        <v>1</v>
      </c>
      <c r="AV819" s="44">
        <v>100</v>
      </c>
      <c r="AW819" s="42">
        <v>1</v>
      </c>
      <c r="AX819" s="36" t="s">
        <v>1079</v>
      </c>
      <c r="AY819" s="42">
        <v>3000</v>
      </c>
      <c r="AZ819" s="43">
        <v>3000</v>
      </c>
      <c r="BA819" s="38"/>
      <c r="BB819" s="36"/>
      <c r="BC819" s="36"/>
    </row>
    <row r="820" spans="1:55" ht="15" customHeight="1">
      <c r="A820" s="38">
        <v>108314</v>
      </c>
      <c r="B820" s="37" t="s">
        <v>1073</v>
      </c>
      <c r="C820" s="39">
        <v>45290</v>
      </c>
      <c r="D820" s="39">
        <v>45293.636655092603</v>
      </c>
      <c r="E820" s="36" t="s">
        <v>5615</v>
      </c>
      <c r="F820" s="38">
        <v>194</v>
      </c>
      <c r="G820" s="36" t="s">
        <v>1653</v>
      </c>
      <c r="H820" s="40">
        <v>200</v>
      </c>
      <c r="I820" s="36"/>
      <c r="J820" s="40">
        <v>1.7450000000000001</v>
      </c>
      <c r="K820" s="41">
        <v>349</v>
      </c>
      <c r="L820" s="41">
        <v>0</v>
      </c>
      <c r="M820" s="41">
        <v>0</v>
      </c>
      <c r="N820" s="40">
        <v>200</v>
      </c>
      <c r="O820" s="36" t="s">
        <v>1159</v>
      </c>
      <c r="P820" s="40">
        <v>200</v>
      </c>
      <c r="Q820" s="41">
        <v>349</v>
      </c>
      <c r="R820" s="42">
        <v>0</v>
      </c>
      <c r="S820" s="43">
        <v>0</v>
      </c>
      <c r="T820" s="40"/>
      <c r="U820" s="38">
        <v>549</v>
      </c>
      <c r="V820" s="36" t="s">
        <v>1069</v>
      </c>
      <c r="W820" s="36" t="s">
        <v>901</v>
      </c>
      <c r="X820" s="36" t="s">
        <v>1068</v>
      </c>
      <c r="Y820" s="38">
        <v>307</v>
      </c>
      <c r="Z820" s="36" t="s">
        <v>1158</v>
      </c>
      <c r="AA820" s="38">
        <v>21</v>
      </c>
      <c r="AB820" s="36" t="s">
        <v>1108</v>
      </c>
      <c r="AC820" s="38">
        <v>57</v>
      </c>
      <c r="AD820" s="36" t="s">
        <v>1065</v>
      </c>
      <c r="AE820" s="36"/>
      <c r="AF820" s="36" t="s">
        <v>1064</v>
      </c>
      <c r="AG820" s="38">
        <v>48788</v>
      </c>
      <c r="AH820" s="38">
        <v>632</v>
      </c>
      <c r="AI820" s="36" t="s">
        <v>4937</v>
      </c>
      <c r="AJ820" s="38"/>
      <c r="AK820" s="36"/>
      <c r="AL820" s="36" t="s">
        <v>5614</v>
      </c>
      <c r="AM820" s="36" t="s">
        <v>5613</v>
      </c>
      <c r="AN820" s="38">
        <v>52</v>
      </c>
      <c r="AO820" s="36" t="s">
        <v>1062</v>
      </c>
      <c r="AP820" s="36" t="s">
        <v>1707</v>
      </c>
      <c r="AQ820" s="36" t="s">
        <v>1706</v>
      </c>
      <c r="AR820" s="36" t="s">
        <v>1075</v>
      </c>
      <c r="AS820" s="38">
        <v>194</v>
      </c>
      <c r="AT820" s="36" t="s">
        <v>1653</v>
      </c>
      <c r="AU820" s="42">
        <v>200</v>
      </c>
      <c r="AV820" s="44">
        <v>100</v>
      </c>
      <c r="AW820" s="42">
        <v>200</v>
      </c>
      <c r="AX820" s="36" t="s">
        <v>1159</v>
      </c>
      <c r="AY820" s="42">
        <v>1.7450000000000001</v>
      </c>
      <c r="AZ820" s="43">
        <v>349</v>
      </c>
      <c r="BA820" s="38"/>
      <c r="BB820" s="36"/>
      <c r="BC820" s="36"/>
    </row>
    <row r="821" spans="1:55" ht="15" customHeight="1">
      <c r="A821" s="38">
        <v>108118</v>
      </c>
      <c r="B821" s="37" t="s">
        <v>1073</v>
      </c>
      <c r="C821" s="39">
        <v>45287</v>
      </c>
      <c r="D821" s="39">
        <v>45293.456504629597</v>
      </c>
      <c r="E821" s="36" t="s">
        <v>5610</v>
      </c>
      <c r="F821" s="38">
        <v>18409</v>
      </c>
      <c r="G821" s="36" t="s">
        <v>5611</v>
      </c>
      <c r="H821" s="40">
        <v>16.38</v>
      </c>
      <c r="I821" s="36"/>
      <c r="J821" s="40">
        <v>35.896799999999999</v>
      </c>
      <c r="K821" s="41">
        <v>587.99</v>
      </c>
      <c r="L821" s="41">
        <v>0</v>
      </c>
      <c r="M821" s="41">
        <v>0</v>
      </c>
      <c r="N821" s="40">
        <v>16.38</v>
      </c>
      <c r="O821" s="36" t="s">
        <v>1136</v>
      </c>
      <c r="P821" s="40">
        <v>16.38</v>
      </c>
      <c r="Q821" s="41">
        <v>587.99</v>
      </c>
      <c r="R821" s="42">
        <v>0</v>
      </c>
      <c r="S821" s="43">
        <v>0</v>
      </c>
      <c r="T821" s="40"/>
      <c r="U821" s="38">
        <v>549</v>
      </c>
      <c r="V821" s="36" t="s">
        <v>1069</v>
      </c>
      <c r="W821" s="36" t="s">
        <v>901</v>
      </c>
      <c r="X821" s="36" t="s">
        <v>1068</v>
      </c>
      <c r="Y821" s="38">
        <v>335</v>
      </c>
      <c r="Z821" s="36" t="s">
        <v>2518</v>
      </c>
      <c r="AA821" s="38">
        <v>21</v>
      </c>
      <c r="AB821" s="36" t="s">
        <v>1108</v>
      </c>
      <c r="AC821" s="38">
        <v>57</v>
      </c>
      <c r="AD821" s="36" t="s">
        <v>1065</v>
      </c>
      <c r="AE821" s="36" t="s">
        <v>5612</v>
      </c>
      <c r="AF821" s="36" t="s">
        <v>1064</v>
      </c>
      <c r="AG821" s="38">
        <v>48755</v>
      </c>
      <c r="AH821" s="38">
        <v>788</v>
      </c>
      <c r="AI821" s="36" t="s">
        <v>1681</v>
      </c>
      <c r="AJ821" s="38"/>
      <c r="AK821" s="36"/>
      <c r="AL821" s="36" t="s">
        <v>5609</v>
      </c>
      <c r="AM821" s="36" t="s">
        <v>5608</v>
      </c>
      <c r="AN821" s="38">
        <v>52</v>
      </c>
      <c r="AO821" s="36" t="s">
        <v>1062</v>
      </c>
      <c r="AP821" s="36" t="s">
        <v>1116</v>
      </c>
      <c r="AQ821" s="36" t="s">
        <v>1060</v>
      </c>
      <c r="AR821" s="36" t="s">
        <v>1075</v>
      </c>
      <c r="AS821" s="38">
        <v>18409</v>
      </c>
      <c r="AT821" s="36" t="s">
        <v>5611</v>
      </c>
      <c r="AU821" s="42">
        <v>16.38</v>
      </c>
      <c r="AV821" s="44">
        <v>100</v>
      </c>
      <c r="AW821" s="42">
        <v>16.38</v>
      </c>
      <c r="AX821" s="36" t="s">
        <v>1136</v>
      </c>
      <c r="AY821" s="42">
        <v>35.896799999999999</v>
      </c>
      <c r="AZ821" s="43">
        <v>587.99</v>
      </c>
      <c r="BA821" s="38"/>
      <c r="BB821" s="36"/>
      <c r="BC821" s="36"/>
    </row>
    <row r="822" spans="1:55" ht="15" customHeight="1">
      <c r="A822" s="38">
        <v>108117</v>
      </c>
      <c r="B822" s="37" t="s">
        <v>1073</v>
      </c>
      <c r="C822" s="39">
        <v>45287</v>
      </c>
      <c r="D822" s="39">
        <v>45293.456504629597</v>
      </c>
      <c r="E822" s="36" t="s">
        <v>5610</v>
      </c>
      <c r="F822" s="38">
        <v>217</v>
      </c>
      <c r="G822" s="36" t="s">
        <v>5607</v>
      </c>
      <c r="H822" s="40">
        <v>5</v>
      </c>
      <c r="I822" s="36"/>
      <c r="J822" s="40">
        <v>7.4619999999999997</v>
      </c>
      <c r="K822" s="41">
        <v>37.31</v>
      </c>
      <c r="L822" s="41">
        <v>0</v>
      </c>
      <c r="M822" s="41">
        <v>0</v>
      </c>
      <c r="N822" s="40">
        <v>5</v>
      </c>
      <c r="O822" s="36" t="s">
        <v>1159</v>
      </c>
      <c r="P822" s="40">
        <v>5</v>
      </c>
      <c r="Q822" s="41">
        <v>37.31</v>
      </c>
      <c r="R822" s="42">
        <v>0</v>
      </c>
      <c r="S822" s="43">
        <v>0</v>
      </c>
      <c r="T822" s="40"/>
      <c r="U822" s="38">
        <v>549</v>
      </c>
      <c r="V822" s="36" t="s">
        <v>1069</v>
      </c>
      <c r="W822" s="36" t="s">
        <v>901</v>
      </c>
      <c r="X822" s="36" t="s">
        <v>1068</v>
      </c>
      <c r="Y822" s="38">
        <v>307</v>
      </c>
      <c r="Z822" s="36" t="s">
        <v>1158</v>
      </c>
      <c r="AA822" s="38">
        <v>21</v>
      </c>
      <c r="AB822" s="36" t="s">
        <v>1108</v>
      </c>
      <c r="AC822" s="38">
        <v>57</v>
      </c>
      <c r="AD822" s="36" t="s">
        <v>1065</v>
      </c>
      <c r="AE822" s="36"/>
      <c r="AF822" s="36" t="s">
        <v>1064</v>
      </c>
      <c r="AG822" s="38">
        <v>48755</v>
      </c>
      <c r="AH822" s="38">
        <v>788</v>
      </c>
      <c r="AI822" s="36" t="s">
        <v>1681</v>
      </c>
      <c r="AJ822" s="38"/>
      <c r="AK822" s="36"/>
      <c r="AL822" s="36" t="s">
        <v>5609</v>
      </c>
      <c r="AM822" s="36" t="s">
        <v>5608</v>
      </c>
      <c r="AN822" s="38">
        <v>52</v>
      </c>
      <c r="AO822" s="36" t="s">
        <v>1062</v>
      </c>
      <c r="AP822" s="36" t="s">
        <v>1116</v>
      </c>
      <c r="AQ822" s="36" t="s">
        <v>1060</v>
      </c>
      <c r="AR822" s="36" t="s">
        <v>1075</v>
      </c>
      <c r="AS822" s="38">
        <v>217</v>
      </c>
      <c r="AT822" s="36" t="s">
        <v>5607</v>
      </c>
      <c r="AU822" s="42">
        <v>5</v>
      </c>
      <c r="AV822" s="44">
        <v>100</v>
      </c>
      <c r="AW822" s="42">
        <v>5</v>
      </c>
      <c r="AX822" s="36" t="s">
        <v>1159</v>
      </c>
      <c r="AY822" s="42">
        <v>7.4619999999999997</v>
      </c>
      <c r="AZ822" s="43">
        <v>37.31</v>
      </c>
      <c r="BA822" s="38"/>
      <c r="BB822" s="36"/>
      <c r="BC822" s="36"/>
    </row>
    <row r="823" spans="1:55" ht="15" customHeight="1">
      <c r="A823" s="38">
        <v>108102</v>
      </c>
      <c r="B823" s="37" t="s">
        <v>1073</v>
      </c>
      <c r="C823" s="39">
        <v>45289</v>
      </c>
      <c r="D823" s="39">
        <v>45293.443414351903</v>
      </c>
      <c r="E823" s="36" t="s">
        <v>5606</v>
      </c>
      <c r="F823" s="38">
        <v>18425</v>
      </c>
      <c r="G823" s="36" t="s">
        <v>5603</v>
      </c>
      <c r="H823" s="40">
        <v>10</v>
      </c>
      <c r="I823" s="36"/>
      <c r="J823" s="40">
        <v>100.557</v>
      </c>
      <c r="K823" s="41">
        <v>1005.57</v>
      </c>
      <c r="L823" s="41">
        <v>0</v>
      </c>
      <c r="M823" s="41">
        <v>0</v>
      </c>
      <c r="N823" s="40">
        <v>10</v>
      </c>
      <c r="O823" s="36" t="s">
        <v>1079</v>
      </c>
      <c r="P823" s="40">
        <v>10</v>
      </c>
      <c r="Q823" s="41">
        <v>1005.57</v>
      </c>
      <c r="R823" s="42">
        <v>0</v>
      </c>
      <c r="S823" s="43">
        <v>0</v>
      </c>
      <c r="T823" s="40"/>
      <c r="U823" s="38">
        <v>549</v>
      </c>
      <c r="V823" s="36" t="s">
        <v>1069</v>
      </c>
      <c r="W823" s="36" t="s">
        <v>901</v>
      </c>
      <c r="X823" s="36" t="s">
        <v>1068</v>
      </c>
      <c r="Y823" s="38">
        <v>318</v>
      </c>
      <c r="Z823" s="36" t="s">
        <v>4650</v>
      </c>
      <c r="AA823" s="38">
        <v>21</v>
      </c>
      <c r="AB823" s="36" t="s">
        <v>1108</v>
      </c>
      <c r="AC823" s="38">
        <v>57</v>
      </c>
      <c r="AD823" s="36" t="s">
        <v>1065</v>
      </c>
      <c r="AE823" s="36"/>
      <c r="AF823" s="36" t="s">
        <v>1064</v>
      </c>
      <c r="AG823" s="38">
        <v>48753</v>
      </c>
      <c r="AH823" s="38">
        <v>816</v>
      </c>
      <c r="AI823" s="36" t="s">
        <v>2125</v>
      </c>
      <c r="AJ823" s="38"/>
      <c r="AK823" s="36"/>
      <c r="AL823" s="36" t="s">
        <v>5605</v>
      </c>
      <c r="AM823" s="36" t="s">
        <v>5604</v>
      </c>
      <c r="AN823" s="38">
        <v>52</v>
      </c>
      <c r="AO823" s="36" t="s">
        <v>1062</v>
      </c>
      <c r="AP823" s="36" t="s">
        <v>1262</v>
      </c>
      <c r="AQ823" s="36" t="s">
        <v>1261</v>
      </c>
      <c r="AR823" s="36" t="s">
        <v>1260</v>
      </c>
      <c r="AS823" s="38">
        <v>18425</v>
      </c>
      <c r="AT823" s="36" t="s">
        <v>5603</v>
      </c>
      <c r="AU823" s="42">
        <v>10</v>
      </c>
      <c r="AV823" s="44">
        <v>100</v>
      </c>
      <c r="AW823" s="42">
        <v>10</v>
      </c>
      <c r="AX823" s="36" t="s">
        <v>1079</v>
      </c>
      <c r="AY823" s="42">
        <v>100.557</v>
      </c>
      <c r="AZ823" s="43">
        <v>1005.57</v>
      </c>
      <c r="BA823" s="38"/>
      <c r="BB823" s="36"/>
      <c r="BC823" s="36"/>
    </row>
    <row r="824" spans="1:55" ht="15" customHeight="1">
      <c r="A824" s="38">
        <v>108081</v>
      </c>
      <c r="B824" s="37" t="s">
        <v>1073</v>
      </c>
      <c r="C824" s="39">
        <v>45280</v>
      </c>
      <c r="D824" s="39">
        <v>45293.434513888897</v>
      </c>
      <c r="E824" s="36" t="s">
        <v>1741</v>
      </c>
      <c r="F824" s="38">
        <v>18533</v>
      </c>
      <c r="G824" s="36" t="s">
        <v>5599</v>
      </c>
      <c r="H824" s="40">
        <v>1</v>
      </c>
      <c r="I824" s="36"/>
      <c r="J824" s="40">
        <v>530</v>
      </c>
      <c r="K824" s="41">
        <v>530</v>
      </c>
      <c r="L824" s="41">
        <v>0</v>
      </c>
      <c r="M824" s="41">
        <v>0</v>
      </c>
      <c r="N824" s="40">
        <v>1</v>
      </c>
      <c r="O824" s="36" t="s">
        <v>1079</v>
      </c>
      <c r="P824" s="40">
        <v>1</v>
      </c>
      <c r="Q824" s="41">
        <v>530</v>
      </c>
      <c r="R824" s="42">
        <v>0</v>
      </c>
      <c r="S824" s="43">
        <v>0</v>
      </c>
      <c r="T824" s="40"/>
      <c r="U824" s="38">
        <v>549</v>
      </c>
      <c r="V824" s="36" t="s">
        <v>1069</v>
      </c>
      <c r="W824" s="36" t="s">
        <v>901</v>
      </c>
      <c r="X824" s="36" t="s">
        <v>1068</v>
      </c>
      <c r="Y824" s="38">
        <v>414</v>
      </c>
      <c r="Z824" s="36" t="s">
        <v>1256</v>
      </c>
      <c r="AA824" s="38">
        <v>9</v>
      </c>
      <c r="AB824" s="36" t="s">
        <v>1122</v>
      </c>
      <c r="AC824" s="38">
        <v>41</v>
      </c>
      <c r="AD824" s="36" t="s">
        <v>3222</v>
      </c>
      <c r="AE824" s="36"/>
      <c r="AF824" s="36" t="s">
        <v>1064</v>
      </c>
      <c r="AG824" s="38">
        <v>48752</v>
      </c>
      <c r="AH824" s="38">
        <v>13538</v>
      </c>
      <c r="AI824" s="36" t="s">
        <v>5602</v>
      </c>
      <c r="AJ824" s="38"/>
      <c r="AK824" s="36"/>
      <c r="AL824" s="36" t="s">
        <v>5601</v>
      </c>
      <c r="AM824" s="36" t="s">
        <v>5600</v>
      </c>
      <c r="AN824" s="38">
        <v>52</v>
      </c>
      <c r="AO824" s="36" t="s">
        <v>1062</v>
      </c>
      <c r="AP824" s="36" t="s">
        <v>1262</v>
      </c>
      <c r="AQ824" s="36" t="s">
        <v>1261</v>
      </c>
      <c r="AR824" s="36" t="s">
        <v>1260</v>
      </c>
      <c r="AS824" s="38">
        <v>18533</v>
      </c>
      <c r="AT824" s="36" t="s">
        <v>5599</v>
      </c>
      <c r="AU824" s="42">
        <v>1</v>
      </c>
      <c r="AV824" s="44">
        <v>100</v>
      </c>
      <c r="AW824" s="42">
        <v>1</v>
      </c>
      <c r="AX824" s="36" t="s">
        <v>1079</v>
      </c>
      <c r="AY824" s="42">
        <v>530</v>
      </c>
      <c r="AZ824" s="43">
        <v>530</v>
      </c>
      <c r="BA824" s="38"/>
      <c r="BB824" s="36"/>
      <c r="BC824" s="36"/>
    </row>
    <row r="825" spans="1:55" ht="15" customHeight="1">
      <c r="A825" s="38">
        <v>107972</v>
      </c>
      <c r="B825" s="37" t="s">
        <v>1073</v>
      </c>
      <c r="C825" s="39">
        <v>45289</v>
      </c>
      <c r="D825" s="39">
        <v>45289.646226851903</v>
      </c>
      <c r="E825" s="36" t="s">
        <v>5598</v>
      </c>
      <c r="F825" s="38">
        <v>14617</v>
      </c>
      <c r="G825" s="36" t="s">
        <v>1699</v>
      </c>
      <c r="H825" s="40">
        <v>1</v>
      </c>
      <c r="I825" s="36"/>
      <c r="J825" s="40">
        <v>456.96</v>
      </c>
      <c r="K825" s="41">
        <v>456.96</v>
      </c>
      <c r="L825" s="41">
        <v>0</v>
      </c>
      <c r="M825" s="41">
        <v>0</v>
      </c>
      <c r="N825" s="40">
        <v>1</v>
      </c>
      <c r="O825" s="36" t="s">
        <v>1079</v>
      </c>
      <c r="P825" s="40">
        <v>1</v>
      </c>
      <c r="Q825" s="41">
        <v>456.96</v>
      </c>
      <c r="R825" s="42">
        <v>0</v>
      </c>
      <c r="S825" s="43">
        <v>0</v>
      </c>
      <c r="T825" s="40"/>
      <c r="U825" s="38">
        <v>549</v>
      </c>
      <c r="V825" s="36" t="s">
        <v>1069</v>
      </c>
      <c r="W825" s="36" t="s">
        <v>1124</v>
      </c>
      <c r="X825" s="36" t="s">
        <v>1068</v>
      </c>
      <c r="Y825" s="38">
        <v>436</v>
      </c>
      <c r="Z825" s="36" t="s">
        <v>1143</v>
      </c>
      <c r="AA825" s="38">
        <v>21</v>
      </c>
      <c r="AB825" s="36" t="s">
        <v>1108</v>
      </c>
      <c r="AC825" s="38">
        <v>57</v>
      </c>
      <c r="AD825" s="36" t="s">
        <v>1065</v>
      </c>
      <c r="AE825" s="36"/>
      <c r="AF825" s="36" t="s">
        <v>1064</v>
      </c>
      <c r="AG825" s="38">
        <v>48742</v>
      </c>
      <c r="AH825" s="38">
        <v>6247</v>
      </c>
      <c r="AI825" s="36" t="s">
        <v>4914</v>
      </c>
      <c r="AJ825" s="38"/>
      <c r="AK825" s="36"/>
      <c r="AL825" s="36"/>
      <c r="AM825" s="36"/>
      <c r="AN825" s="38">
        <v>52</v>
      </c>
      <c r="AO825" s="36" t="s">
        <v>1062</v>
      </c>
      <c r="AP825" s="36" t="s">
        <v>4416</v>
      </c>
      <c r="AQ825" s="36" t="s">
        <v>4330</v>
      </c>
      <c r="AR825" s="36" t="s">
        <v>1075</v>
      </c>
      <c r="AS825" s="38">
        <v>11994</v>
      </c>
      <c r="AT825" s="36" t="s">
        <v>4573</v>
      </c>
      <c r="AU825" s="42">
        <v>1</v>
      </c>
      <c r="AV825" s="44">
        <v>100</v>
      </c>
      <c r="AW825" s="42">
        <v>456.96</v>
      </c>
      <c r="AX825" s="36" t="s">
        <v>1070</v>
      </c>
      <c r="AY825" s="42">
        <v>1</v>
      </c>
      <c r="AZ825" s="43">
        <v>456.96</v>
      </c>
      <c r="BA825" s="38"/>
      <c r="BB825" s="36"/>
      <c r="BC825" s="36"/>
    </row>
    <row r="826" spans="1:55" ht="15" customHeight="1">
      <c r="A826" s="38">
        <v>107716</v>
      </c>
      <c r="B826" s="37" t="s">
        <v>1073</v>
      </c>
      <c r="C826" s="39">
        <v>45275</v>
      </c>
      <c r="D826" s="39">
        <v>45289.397928240702</v>
      </c>
      <c r="E826" s="36" t="s">
        <v>5597</v>
      </c>
      <c r="F826" s="38">
        <v>14825</v>
      </c>
      <c r="G826" s="36" t="s">
        <v>5593</v>
      </c>
      <c r="H826" s="40">
        <v>1</v>
      </c>
      <c r="I826" s="36"/>
      <c r="J826" s="40">
        <v>139.9</v>
      </c>
      <c r="K826" s="41">
        <v>139.9</v>
      </c>
      <c r="L826" s="41">
        <v>0</v>
      </c>
      <c r="M826" s="41">
        <v>0</v>
      </c>
      <c r="N826" s="40">
        <v>1</v>
      </c>
      <c r="O826" s="36" t="s">
        <v>1079</v>
      </c>
      <c r="P826" s="40">
        <v>1</v>
      </c>
      <c r="Q826" s="41">
        <v>139.9</v>
      </c>
      <c r="R826" s="42">
        <v>0</v>
      </c>
      <c r="S826" s="43">
        <v>0</v>
      </c>
      <c r="T826" s="40"/>
      <c r="U826" s="38">
        <v>549</v>
      </c>
      <c r="V826" s="36" t="s">
        <v>1069</v>
      </c>
      <c r="W826" s="36" t="s">
        <v>901</v>
      </c>
      <c r="X826" s="36" t="s">
        <v>1068</v>
      </c>
      <c r="Y826" s="38">
        <v>314</v>
      </c>
      <c r="Z826" s="36" t="s">
        <v>1225</v>
      </c>
      <c r="AA826" s="38">
        <v>21</v>
      </c>
      <c r="AB826" s="36" t="s">
        <v>1108</v>
      </c>
      <c r="AC826" s="38">
        <v>57</v>
      </c>
      <c r="AD826" s="36" t="s">
        <v>1065</v>
      </c>
      <c r="AE826" s="36"/>
      <c r="AF826" s="36" t="s">
        <v>1064</v>
      </c>
      <c r="AG826" s="38">
        <v>48728</v>
      </c>
      <c r="AH826" s="38">
        <v>13513</v>
      </c>
      <c r="AI826" s="36" t="s">
        <v>5596</v>
      </c>
      <c r="AJ826" s="38"/>
      <c r="AK826" s="36"/>
      <c r="AL826" s="36" t="s">
        <v>5595</v>
      </c>
      <c r="AM826" s="36" t="s">
        <v>5594</v>
      </c>
      <c r="AN826" s="38">
        <v>52</v>
      </c>
      <c r="AO826" s="36" t="s">
        <v>1062</v>
      </c>
      <c r="AP826" s="36" t="s">
        <v>2164</v>
      </c>
      <c r="AQ826" s="36" t="s">
        <v>2163</v>
      </c>
      <c r="AR826" s="36" t="s">
        <v>1075</v>
      </c>
      <c r="AS826" s="38">
        <v>14825</v>
      </c>
      <c r="AT826" s="36" t="s">
        <v>5593</v>
      </c>
      <c r="AU826" s="42">
        <v>1</v>
      </c>
      <c r="AV826" s="44">
        <v>100</v>
      </c>
      <c r="AW826" s="42">
        <v>1</v>
      </c>
      <c r="AX826" s="36" t="s">
        <v>1079</v>
      </c>
      <c r="AY826" s="42">
        <v>139.9</v>
      </c>
      <c r="AZ826" s="43">
        <v>139.9</v>
      </c>
      <c r="BA826" s="38"/>
      <c r="BB826" s="36"/>
      <c r="BC826" s="36"/>
    </row>
    <row r="827" spans="1:55" ht="15" customHeight="1">
      <c r="A827" s="38">
        <v>107706</v>
      </c>
      <c r="B827" s="37" t="s">
        <v>1073</v>
      </c>
      <c r="C827" s="39">
        <v>45288</v>
      </c>
      <c r="D827" s="39">
        <v>45288.749849537002</v>
      </c>
      <c r="E827" s="36" t="s">
        <v>5592</v>
      </c>
      <c r="F827" s="38">
        <v>11161</v>
      </c>
      <c r="G827" s="36" t="s">
        <v>4932</v>
      </c>
      <c r="H827" s="40">
        <v>1</v>
      </c>
      <c r="I827" s="36"/>
      <c r="J827" s="40">
        <v>450</v>
      </c>
      <c r="K827" s="41">
        <v>450</v>
      </c>
      <c r="L827" s="41">
        <v>0</v>
      </c>
      <c r="M827" s="41">
        <v>0</v>
      </c>
      <c r="N827" s="40">
        <v>1</v>
      </c>
      <c r="O827" s="36" t="s">
        <v>1070</v>
      </c>
      <c r="P827" s="40">
        <v>1</v>
      </c>
      <c r="Q827" s="41">
        <v>450</v>
      </c>
      <c r="R827" s="42">
        <v>0</v>
      </c>
      <c r="S827" s="43">
        <v>0</v>
      </c>
      <c r="T827" s="40"/>
      <c r="U827" s="38">
        <v>549</v>
      </c>
      <c r="V827" s="36" t="s">
        <v>1069</v>
      </c>
      <c r="W827" s="36" t="s">
        <v>901</v>
      </c>
      <c r="X827" s="36" t="s">
        <v>1068</v>
      </c>
      <c r="Y827" s="38">
        <v>422</v>
      </c>
      <c r="Z827" s="36" t="s">
        <v>1067</v>
      </c>
      <c r="AA827" s="38">
        <v>21</v>
      </c>
      <c r="AB827" s="36" t="s">
        <v>1108</v>
      </c>
      <c r="AC827" s="38">
        <v>57</v>
      </c>
      <c r="AD827" s="36" t="s">
        <v>1065</v>
      </c>
      <c r="AE827" s="36"/>
      <c r="AF827" s="36" t="s">
        <v>1064</v>
      </c>
      <c r="AG827" s="38">
        <v>48717</v>
      </c>
      <c r="AH827" s="38">
        <v>909</v>
      </c>
      <c r="AI827" s="36" t="s">
        <v>1117</v>
      </c>
      <c r="AJ827" s="38"/>
      <c r="AK827" s="36"/>
      <c r="AL827" s="36" t="s">
        <v>5591</v>
      </c>
      <c r="AM827" s="36" t="s">
        <v>5590</v>
      </c>
      <c r="AN827" s="38">
        <v>52</v>
      </c>
      <c r="AO827" s="36" t="s">
        <v>1062</v>
      </c>
      <c r="AP827" s="36" t="s">
        <v>1262</v>
      </c>
      <c r="AQ827" s="36" t="s">
        <v>1261</v>
      </c>
      <c r="AR827" s="36" t="s">
        <v>1260</v>
      </c>
      <c r="AS827" s="38">
        <v>11161</v>
      </c>
      <c r="AT827" s="36" t="s">
        <v>4932</v>
      </c>
      <c r="AU827" s="42">
        <v>1</v>
      </c>
      <c r="AV827" s="44">
        <v>100</v>
      </c>
      <c r="AW827" s="42">
        <v>1</v>
      </c>
      <c r="AX827" s="36" t="s">
        <v>1070</v>
      </c>
      <c r="AY827" s="42">
        <v>450</v>
      </c>
      <c r="AZ827" s="43">
        <v>450</v>
      </c>
      <c r="BA827" s="38"/>
      <c r="BB827" s="36"/>
      <c r="BC827" s="36"/>
    </row>
    <row r="828" spans="1:55" ht="15" customHeight="1">
      <c r="A828" s="38">
        <v>107511</v>
      </c>
      <c r="B828" s="37" t="s">
        <v>1766</v>
      </c>
      <c r="C828" s="39">
        <v>45279</v>
      </c>
      <c r="D828" s="39">
        <v>45288.588495370401</v>
      </c>
      <c r="E828" s="36" t="s">
        <v>431</v>
      </c>
      <c r="F828" s="38">
        <v>17322</v>
      </c>
      <c r="G828" s="36" t="s">
        <v>5589</v>
      </c>
      <c r="H828" s="40">
        <v>130</v>
      </c>
      <c r="I828" s="36"/>
      <c r="J828" s="40">
        <v>10.0962</v>
      </c>
      <c r="K828" s="41">
        <v>1312.5</v>
      </c>
      <c r="L828" s="41">
        <v>0</v>
      </c>
      <c r="M828" s="41"/>
      <c r="N828" s="40">
        <v>130</v>
      </c>
      <c r="O828" s="36" t="s">
        <v>1124</v>
      </c>
      <c r="P828" s="40">
        <v>130</v>
      </c>
      <c r="Q828" s="41">
        <v>1312.5</v>
      </c>
      <c r="R828" s="42">
        <v>0</v>
      </c>
      <c r="S828" s="43">
        <v>0</v>
      </c>
      <c r="T828" s="40">
        <v>0</v>
      </c>
      <c r="U828" s="38">
        <v>549</v>
      </c>
      <c r="V828" s="36" t="s">
        <v>1069</v>
      </c>
      <c r="W828" s="36" t="s">
        <v>901</v>
      </c>
      <c r="X828" s="36" t="s">
        <v>1068</v>
      </c>
      <c r="Y828" s="38">
        <v>414</v>
      </c>
      <c r="Z828" s="36" t="s">
        <v>1256</v>
      </c>
      <c r="AA828" s="38">
        <v>21</v>
      </c>
      <c r="AB828" s="36" t="s">
        <v>1108</v>
      </c>
      <c r="AC828" s="38">
        <v>57</v>
      </c>
      <c r="AD828" s="36" t="s">
        <v>1065</v>
      </c>
      <c r="AE828" s="36"/>
      <c r="AF828" s="36" t="s">
        <v>1064</v>
      </c>
      <c r="AG828" s="38">
        <v>48702</v>
      </c>
      <c r="AH828" s="38">
        <v>10244</v>
      </c>
      <c r="AI828" s="36" t="s">
        <v>4348</v>
      </c>
      <c r="AJ828" s="38">
        <v>2276</v>
      </c>
      <c r="AK828" s="36" t="s">
        <v>4842</v>
      </c>
      <c r="AL828" s="36"/>
      <c r="AM828" s="36"/>
      <c r="AN828" s="38">
        <v>52</v>
      </c>
      <c r="AO828" s="36" t="s">
        <v>1062</v>
      </c>
      <c r="AP828" s="36" t="s">
        <v>1448</v>
      </c>
      <c r="AQ828" s="36" t="s">
        <v>1447</v>
      </c>
      <c r="AR828" s="36" t="s">
        <v>1320</v>
      </c>
      <c r="AS828" s="38">
        <v>17322</v>
      </c>
      <c r="AT828" s="36" t="s">
        <v>4854</v>
      </c>
      <c r="AU828" s="42">
        <v>130</v>
      </c>
      <c r="AV828" s="44">
        <v>100</v>
      </c>
      <c r="AW828" s="42">
        <v>130</v>
      </c>
      <c r="AX828" s="36" t="s">
        <v>1124</v>
      </c>
      <c r="AY828" s="42">
        <v>10.0962</v>
      </c>
      <c r="AZ828" s="43">
        <v>1312.5</v>
      </c>
      <c r="BA828" s="38"/>
      <c r="BB828" s="36"/>
      <c r="BC828" s="36"/>
    </row>
    <row r="829" spans="1:55" ht="15" customHeight="1">
      <c r="A829" s="38">
        <v>107510</v>
      </c>
      <c r="B829" s="37" t="s">
        <v>1766</v>
      </c>
      <c r="C829" s="39">
        <v>45279</v>
      </c>
      <c r="D829" s="39">
        <v>45288.588495370401</v>
      </c>
      <c r="E829" s="36" t="s">
        <v>431</v>
      </c>
      <c r="F829" s="38">
        <v>16446</v>
      </c>
      <c r="G829" s="36" t="s">
        <v>4850</v>
      </c>
      <c r="H829" s="40">
        <v>91</v>
      </c>
      <c r="I829" s="36"/>
      <c r="J829" s="40">
        <v>10.0962</v>
      </c>
      <c r="K829" s="41">
        <v>918.75</v>
      </c>
      <c r="L829" s="41">
        <v>0</v>
      </c>
      <c r="M829" s="41"/>
      <c r="N829" s="40">
        <v>91</v>
      </c>
      <c r="O829" s="36" t="s">
        <v>1136</v>
      </c>
      <c r="P829" s="40">
        <v>91</v>
      </c>
      <c r="Q829" s="41">
        <v>918.75</v>
      </c>
      <c r="R829" s="42">
        <v>0</v>
      </c>
      <c r="S829" s="43">
        <v>0</v>
      </c>
      <c r="T829" s="40">
        <v>0</v>
      </c>
      <c r="U829" s="38">
        <v>549</v>
      </c>
      <c r="V829" s="36" t="s">
        <v>1069</v>
      </c>
      <c r="W829" s="36" t="s">
        <v>901</v>
      </c>
      <c r="X829" s="36" t="s">
        <v>1068</v>
      </c>
      <c r="Y829" s="38">
        <v>414</v>
      </c>
      <c r="Z829" s="36" t="s">
        <v>1256</v>
      </c>
      <c r="AA829" s="38">
        <v>21</v>
      </c>
      <c r="AB829" s="36" t="s">
        <v>1108</v>
      </c>
      <c r="AC829" s="38">
        <v>57</v>
      </c>
      <c r="AD829" s="36" t="s">
        <v>1065</v>
      </c>
      <c r="AE829" s="36"/>
      <c r="AF829" s="36" t="s">
        <v>1064</v>
      </c>
      <c r="AG829" s="38">
        <v>48702</v>
      </c>
      <c r="AH829" s="38">
        <v>10244</v>
      </c>
      <c r="AI829" s="36" t="s">
        <v>4348</v>
      </c>
      <c r="AJ829" s="38">
        <v>2276</v>
      </c>
      <c r="AK829" s="36" t="s">
        <v>4842</v>
      </c>
      <c r="AL829" s="36"/>
      <c r="AM829" s="36"/>
      <c r="AN829" s="38">
        <v>52</v>
      </c>
      <c r="AO829" s="36" t="s">
        <v>1062</v>
      </c>
      <c r="AP829" s="36" t="s">
        <v>1448</v>
      </c>
      <c r="AQ829" s="36" t="s">
        <v>1447</v>
      </c>
      <c r="AR829" s="36" t="s">
        <v>1320</v>
      </c>
      <c r="AS829" s="38">
        <v>16446</v>
      </c>
      <c r="AT829" s="36" t="s">
        <v>4849</v>
      </c>
      <c r="AU829" s="42">
        <v>91</v>
      </c>
      <c r="AV829" s="44">
        <v>100</v>
      </c>
      <c r="AW829" s="42">
        <v>91</v>
      </c>
      <c r="AX829" s="36" t="s">
        <v>1136</v>
      </c>
      <c r="AY829" s="42">
        <v>10.0962</v>
      </c>
      <c r="AZ829" s="43">
        <v>918.75</v>
      </c>
      <c r="BA829" s="38"/>
      <c r="BB829" s="36"/>
      <c r="BC829" s="36"/>
    </row>
    <row r="830" spans="1:55" ht="15" customHeight="1">
      <c r="A830" s="38">
        <v>107509</v>
      </c>
      <c r="B830" s="37" t="s">
        <v>1766</v>
      </c>
      <c r="C830" s="39">
        <v>45279</v>
      </c>
      <c r="D830" s="39">
        <v>45288.588495370401</v>
      </c>
      <c r="E830" s="36" t="s">
        <v>431</v>
      </c>
      <c r="F830" s="38">
        <v>16446</v>
      </c>
      <c r="G830" s="36" t="s">
        <v>5588</v>
      </c>
      <c r="H830" s="40">
        <v>130</v>
      </c>
      <c r="I830" s="36"/>
      <c r="J830" s="40">
        <v>10.0962</v>
      </c>
      <c r="K830" s="41">
        <v>1312.5</v>
      </c>
      <c r="L830" s="41">
        <v>0</v>
      </c>
      <c r="M830" s="41"/>
      <c r="N830" s="40">
        <v>130</v>
      </c>
      <c r="O830" s="36" t="s">
        <v>1136</v>
      </c>
      <c r="P830" s="40">
        <v>130</v>
      </c>
      <c r="Q830" s="41">
        <v>1312.5</v>
      </c>
      <c r="R830" s="42">
        <v>0</v>
      </c>
      <c r="S830" s="43">
        <v>0</v>
      </c>
      <c r="T830" s="40">
        <v>0</v>
      </c>
      <c r="U830" s="38">
        <v>549</v>
      </c>
      <c r="V830" s="36" t="s">
        <v>1069</v>
      </c>
      <c r="W830" s="36" t="s">
        <v>901</v>
      </c>
      <c r="X830" s="36" t="s">
        <v>1068</v>
      </c>
      <c r="Y830" s="38">
        <v>414</v>
      </c>
      <c r="Z830" s="36" t="s">
        <v>1256</v>
      </c>
      <c r="AA830" s="38">
        <v>21</v>
      </c>
      <c r="AB830" s="36" t="s">
        <v>1108</v>
      </c>
      <c r="AC830" s="38">
        <v>57</v>
      </c>
      <c r="AD830" s="36" t="s">
        <v>1065</v>
      </c>
      <c r="AE830" s="36"/>
      <c r="AF830" s="36" t="s">
        <v>1064</v>
      </c>
      <c r="AG830" s="38">
        <v>48702</v>
      </c>
      <c r="AH830" s="38">
        <v>10244</v>
      </c>
      <c r="AI830" s="36" t="s">
        <v>4348</v>
      </c>
      <c r="AJ830" s="38">
        <v>2276</v>
      </c>
      <c r="AK830" s="36" t="s">
        <v>4842</v>
      </c>
      <c r="AL830" s="36"/>
      <c r="AM830" s="36"/>
      <c r="AN830" s="38">
        <v>52</v>
      </c>
      <c r="AO830" s="36" t="s">
        <v>1062</v>
      </c>
      <c r="AP830" s="36" t="s">
        <v>1448</v>
      </c>
      <c r="AQ830" s="36" t="s">
        <v>1447</v>
      </c>
      <c r="AR830" s="36" t="s">
        <v>1320</v>
      </c>
      <c r="AS830" s="38">
        <v>16446</v>
      </c>
      <c r="AT830" s="36" t="s">
        <v>4849</v>
      </c>
      <c r="AU830" s="42">
        <v>130</v>
      </c>
      <c r="AV830" s="44">
        <v>100</v>
      </c>
      <c r="AW830" s="42">
        <v>130</v>
      </c>
      <c r="AX830" s="36" t="s">
        <v>1136</v>
      </c>
      <c r="AY830" s="42">
        <v>10.0962</v>
      </c>
      <c r="AZ830" s="43">
        <v>1312.5</v>
      </c>
      <c r="BA830" s="38"/>
      <c r="BB830" s="36"/>
      <c r="BC830" s="36"/>
    </row>
    <row r="831" spans="1:55" ht="15" customHeight="1">
      <c r="A831" s="38">
        <v>107508</v>
      </c>
      <c r="B831" s="37" t="s">
        <v>1766</v>
      </c>
      <c r="C831" s="39">
        <v>45279</v>
      </c>
      <c r="D831" s="39">
        <v>45288.588495370401</v>
      </c>
      <c r="E831" s="36" t="s">
        <v>431</v>
      </c>
      <c r="F831" s="38">
        <v>11033</v>
      </c>
      <c r="G831" s="36" t="s">
        <v>5587</v>
      </c>
      <c r="H831" s="40">
        <v>130</v>
      </c>
      <c r="I831" s="36"/>
      <c r="J831" s="40">
        <v>10.0962</v>
      </c>
      <c r="K831" s="41">
        <v>1312.5</v>
      </c>
      <c r="L831" s="41">
        <v>0</v>
      </c>
      <c r="M831" s="41"/>
      <c r="N831" s="40">
        <v>130</v>
      </c>
      <c r="O831" s="36" t="s">
        <v>1136</v>
      </c>
      <c r="P831" s="40">
        <v>130</v>
      </c>
      <c r="Q831" s="41">
        <v>1312.5</v>
      </c>
      <c r="R831" s="42">
        <v>0</v>
      </c>
      <c r="S831" s="43">
        <v>0</v>
      </c>
      <c r="T831" s="40">
        <v>0</v>
      </c>
      <c r="U831" s="38">
        <v>549</v>
      </c>
      <c r="V831" s="36" t="s">
        <v>1069</v>
      </c>
      <c r="W831" s="36" t="s">
        <v>901</v>
      </c>
      <c r="X831" s="36" t="s">
        <v>1068</v>
      </c>
      <c r="Y831" s="38">
        <v>418</v>
      </c>
      <c r="Z831" s="36" t="s">
        <v>1768</v>
      </c>
      <c r="AA831" s="38">
        <v>21</v>
      </c>
      <c r="AB831" s="36" t="s">
        <v>1108</v>
      </c>
      <c r="AC831" s="38">
        <v>57</v>
      </c>
      <c r="AD831" s="36" t="s">
        <v>1065</v>
      </c>
      <c r="AE831" s="36"/>
      <c r="AF831" s="36" t="s">
        <v>1064</v>
      </c>
      <c r="AG831" s="38">
        <v>48702</v>
      </c>
      <c r="AH831" s="38">
        <v>10244</v>
      </c>
      <c r="AI831" s="36" t="s">
        <v>4348</v>
      </c>
      <c r="AJ831" s="38">
        <v>2276</v>
      </c>
      <c r="AK831" s="36" t="s">
        <v>4842</v>
      </c>
      <c r="AL831" s="36"/>
      <c r="AM831" s="36"/>
      <c r="AN831" s="38">
        <v>52</v>
      </c>
      <c r="AO831" s="36" t="s">
        <v>1062</v>
      </c>
      <c r="AP831" s="36" t="s">
        <v>1448</v>
      </c>
      <c r="AQ831" s="36" t="s">
        <v>1447</v>
      </c>
      <c r="AR831" s="36" t="s">
        <v>1320</v>
      </c>
      <c r="AS831" s="38">
        <v>11033</v>
      </c>
      <c r="AT831" s="36" t="s">
        <v>4847</v>
      </c>
      <c r="AU831" s="42">
        <v>130</v>
      </c>
      <c r="AV831" s="44">
        <v>100</v>
      </c>
      <c r="AW831" s="42">
        <v>130</v>
      </c>
      <c r="AX831" s="36" t="s">
        <v>1136</v>
      </c>
      <c r="AY831" s="42">
        <v>10.0962</v>
      </c>
      <c r="AZ831" s="43">
        <v>1312.5</v>
      </c>
      <c r="BA831" s="38"/>
      <c r="BB831" s="36"/>
      <c r="BC831" s="36"/>
    </row>
    <row r="832" spans="1:55" ht="15" customHeight="1">
      <c r="A832" s="38">
        <v>107507</v>
      </c>
      <c r="B832" s="37" t="s">
        <v>1766</v>
      </c>
      <c r="C832" s="39">
        <v>45279</v>
      </c>
      <c r="D832" s="39">
        <v>45288.588495370401</v>
      </c>
      <c r="E832" s="36" t="s">
        <v>431</v>
      </c>
      <c r="F832" s="38">
        <v>11033</v>
      </c>
      <c r="G832" s="36" t="s">
        <v>4848</v>
      </c>
      <c r="H832" s="40">
        <v>39</v>
      </c>
      <c r="I832" s="36"/>
      <c r="J832" s="40">
        <v>10.0962</v>
      </c>
      <c r="K832" s="41">
        <v>393.75</v>
      </c>
      <c r="L832" s="41">
        <v>0</v>
      </c>
      <c r="M832" s="41"/>
      <c r="N832" s="40">
        <v>39</v>
      </c>
      <c r="O832" s="36" t="s">
        <v>1136</v>
      </c>
      <c r="P832" s="40">
        <v>39</v>
      </c>
      <c r="Q832" s="41">
        <v>393.75</v>
      </c>
      <c r="R832" s="42">
        <v>0</v>
      </c>
      <c r="S832" s="43">
        <v>0</v>
      </c>
      <c r="T832" s="40">
        <v>0</v>
      </c>
      <c r="U832" s="38">
        <v>549</v>
      </c>
      <c r="V832" s="36" t="s">
        <v>1069</v>
      </c>
      <c r="W832" s="36" t="s">
        <v>901</v>
      </c>
      <c r="X832" s="36" t="s">
        <v>1068</v>
      </c>
      <c r="Y832" s="38">
        <v>418</v>
      </c>
      <c r="Z832" s="36" t="s">
        <v>1768</v>
      </c>
      <c r="AA832" s="38">
        <v>21</v>
      </c>
      <c r="AB832" s="36" t="s">
        <v>1108</v>
      </c>
      <c r="AC832" s="38">
        <v>57</v>
      </c>
      <c r="AD832" s="36" t="s">
        <v>1065</v>
      </c>
      <c r="AE832" s="36"/>
      <c r="AF832" s="36" t="s">
        <v>1064</v>
      </c>
      <c r="AG832" s="38">
        <v>48702</v>
      </c>
      <c r="AH832" s="38">
        <v>10244</v>
      </c>
      <c r="AI832" s="36" t="s">
        <v>4348</v>
      </c>
      <c r="AJ832" s="38">
        <v>2276</v>
      </c>
      <c r="AK832" s="36" t="s">
        <v>4842</v>
      </c>
      <c r="AL832" s="36"/>
      <c r="AM832" s="36"/>
      <c r="AN832" s="38">
        <v>52</v>
      </c>
      <c r="AO832" s="36" t="s">
        <v>1062</v>
      </c>
      <c r="AP832" s="36" t="s">
        <v>1448</v>
      </c>
      <c r="AQ832" s="36" t="s">
        <v>1447</v>
      </c>
      <c r="AR832" s="36" t="s">
        <v>1320</v>
      </c>
      <c r="AS832" s="38">
        <v>11033</v>
      </c>
      <c r="AT832" s="36" t="s">
        <v>4847</v>
      </c>
      <c r="AU832" s="42">
        <v>39</v>
      </c>
      <c r="AV832" s="44">
        <v>100</v>
      </c>
      <c r="AW832" s="42">
        <v>39</v>
      </c>
      <c r="AX832" s="36" t="s">
        <v>1136</v>
      </c>
      <c r="AY832" s="42">
        <v>10.0962</v>
      </c>
      <c r="AZ832" s="43">
        <v>393.75</v>
      </c>
      <c r="BA832" s="38"/>
      <c r="BB832" s="36"/>
      <c r="BC832" s="36"/>
    </row>
    <row r="833" spans="1:55" ht="15" customHeight="1">
      <c r="A833" s="38">
        <v>107506</v>
      </c>
      <c r="B833" s="37" t="s">
        <v>1766</v>
      </c>
      <c r="C833" s="39">
        <v>45279</v>
      </c>
      <c r="D833" s="39">
        <v>45288.588495370401</v>
      </c>
      <c r="E833" s="36" t="s">
        <v>431</v>
      </c>
      <c r="F833" s="38">
        <v>11033</v>
      </c>
      <c r="G833" s="36" t="s">
        <v>5586</v>
      </c>
      <c r="H833" s="40">
        <v>130</v>
      </c>
      <c r="I833" s="36"/>
      <c r="J833" s="40">
        <v>10.0962</v>
      </c>
      <c r="K833" s="41">
        <v>1312.5</v>
      </c>
      <c r="L833" s="41">
        <v>0</v>
      </c>
      <c r="M833" s="41"/>
      <c r="N833" s="40">
        <v>130</v>
      </c>
      <c r="O833" s="36" t="s">
        <v>1136</v>
      </c>
      <c r="P833" s="40">
        <v>130</v>
      </c>
      <c r="Q833" s="41">
        <v>1312.5</v>
      </c>
      <c r="R833" s="42">
        <v>0</v>
      </c>
      <c r="S833" s="43">
        <v>0</v>
      </c>
      <c r="T833" s="40">
        <v>0</v>
      </c>
      <c r="U833" s="38">
        <v>549</v>
      </c>
      <c r="V833" s="36" t="s">
        <v>1069</v>
      </c>
      <c r="W833" s="36" t="s">
        <v>901</v>
      </c>
      <c r="X833" s="36" t="s">
        <v>1068</v>
      </c>
      <c r="Y833" s="38">
        <v>418</v>
      </c>
      <c r="Z833" s="36" t="s">
        <v>1768</v>
      </c>
      <c r="AA833" s="38">
        <v>21</v>
      </c>
      <c r="AB833" s="36" t="s">
        <v>1108</v>
      </c>
      <c r="AC833" s="38">
        <v>57</v>
      </c>
      <c r="AD833" s="36" t="s">
        <v>1065</v>
      </c>
      <c r="AE833" s="36"/>
      <c r="AF833" s="36" t="s">
        <v>1064</v>
      </c>
      <c r="AG833" s="38">
        <v>48702</v>
      </c>
      <c r="AH833" s="38">
        <v>10244</v>
      </c>
      <c r="AI833" s="36" t="s">
        <v>4348</v>
      </c>
      <c r="AJ833" s="38">
        <v>2276</v>
      </c>
      <c r="AK833" s="36" t="s">
        <v>4842</v>
      </c>
      <c r="AL833" s="36"/>
      <c r="AM833" s="36"/>
      <c r="AN833" s="38">
        <v>52</v>
      </c>
      <c r="AO833" s="36" t="s">
        <v>1062</v>
      </c>
      <c r="AP833" s="36" t="s">
        <v>1448</v>
      </c>
      <c r="AQ833" s="36" t="s">
        <v>1447</v>
      </c>
      <c r="AR833" s="36" t="s">
        <v>1320</v>
      </c>
      <c r="AS833" s="38">
        <v>11033</v>
      </c>
      <c r="AT833" s="36" t="s">
        <v>4847</v>
      </c>
      <c r="AU833" s="42">
        <v>130</v>
      </c>
      <c r="AV833" s="44">
        <v>100</v>
      </c>
      <c r="AW833" s="42">
        <v>130</v>
      </c>
      <c r="AX833" s="36" t="s">
        <v>1136</v>
      </c>
      <c r="AY833" s="42">
        <v>10.0962</v>
      </c>
      <c r="AZ833" s="43">
        <v>1312.5</v>
      </c>
      <c r="BA833" s="38"/>
      <c r="BB833" s="36"/>
      <c r="BC833" s="36"/>
    </row>
    <row r="834" spans="1:55" ht="15" customHeight="1">
      <c r="A834" s="38">
        <v>107505</v>
      </c>
      <c r="B834" s="37" t="s">
        <v>1766</v>
      </c>
      <c r="C834" s="39">
        <v>45279</v>
      </c>
      <c r="D834" s="39">
        <v>45288.588495370401</v>
      </c>
      <c r="E834" s="36" t="s">
        <v>431</v>
      </c>
      <c r="F834" s="38">
        <v>11033</v>
      </c>
      <c r="G834" s="36" t="s">
        <v>5585</v>
      </c>
      <c r="H834" s="40">
        <v>130</v>
      </c>
      <c r="I834" s="36"/>
      <c r="J834" s="40">
        <v>10.0962</v>
      </c>
      <c r="K834" s="41">
        <v>1312.5</v>
      </c>
      <c r="L834" s="41">
        <v>0</v>
      </c>
      <c r="M834" s="41"/>
      <c r="N834" s="40">
        <v>130</v>
      </c>
      <c r="O834" s="36" t="s">
        <v>1136</v>
      </c>
      <c r="P834" s="40">
        <v>130</v>
      </c>
      <c r="Q834" s="41">
        <v>1312.5</v>
      </c>
      <c r="R834" s="42">
        <v>0</v>
      </c>
      <c r="S834" s="43">
        <v>0</v>
      </c>
      <c r="T834" s="40">
        <v>0</v>
      </c>
      <c r="U834" s="38">
        <v>549</v>
      </c>
      <c r="V834" s="36" t="s">
        <v>1069</v>
      </c>
      <c r="W834" s="36" t="s">
        <v>901</v>
      </c>
      <c r="X834" s="36" t="s">
        <v>1068</v>
      </c>
      <c r="Y834" s="38">
        <v>418</v>
      </c>
      <c r="Z834" s="36" t="s">
        <v>1768</v>
      </c>
      <c r="AA834" s="38">
        <v>21</v>
      </c>
      <c r="AB834" s="36" t="s">
        <v>1108</v>
      </c>
      <c r="AC834" s="38">
        <v>57</v>
      </c>
      <c r="AD834" s="36" t="s">
        <v>1065</v>
      </c>
      <c r="AE834" s="36"/>
      <c r="AF834" s="36" t="s">
        <v>1064</v>
      </c>
      <c r="AG834" s="38">
        <v>48702</v>
      </c>
      <c r="AH834" s="38">
        <v>10244</v>
      </c>
      <c r="AI834" s="36" t="s">
        <v>4348</v>
      </c>
      <c r="AJ834" s="38">
        <v>2276</v>
      </c>
      <c r="AK834" s="36" t="s">
        <v>4842</v>
      </c>
      <c r="AL834" s="36"/>
      <c r="AM834" s="36"/>
      <c r="AN834" s="38">
        <v>52</v>
      </c>
      <c r="AO834" s="36" t="s">
        <v>1062</v>
      </c>
      <c r="AP834" s="36" t="s">
        <v>1448</v>
      </c>
      <c r="AQ834" s="36" t="s">
        <v>1447</v>
      </c>
      <c r="AR834" s="36" t="s">
        <v>1320</v>
      </c>
      <c r="AS834" s="38">
        <v>11033</v>
      </c>
      <c r="AT834" s="36" t="s">
        <v>4847</v>
      </c>
      <c r="AU834" s="42">
        <v>130</v>
      </c>
      <c r="AV834" s="44">
        <v>100</v>
      </c>
      <c r="AW834" s="42">
        <v>130</v>
      </c>
      <c r="AX834" s="36" t="s">
        <v>1136</v>
      </c>
      <c r="AY834" s="42">
        <v>10.0962</v>
      </c>
      <c r="AZ834" s="43">
        <v>1312.5</v>
      </c>
      <c r="BA834" s="38"/>
      <c r="BB834" s="36"/>
      <c r="BC834" s="36"/>
    </row>
    <row r="835" spans="1:55" ht="15" customHeight="1">
      <c r="A835" s="38">
        <v>107504</v>
      </c>
      <c r="B835" s="37" t="s">
        <v>1766</v>
      </c>
      <c r="C835" s="39">
        <v>45279</v>
      </c>
      <c r="D835" s="39">
        <v>45288.588495370401</v>
      </c>
      <c r="E835" s="36" t="s">
        <v>431</v>
      </c>
      <c r="F835" s="38">
        <v>11033</v>
      </c>
      <c r="G835" s="36" t="s">
        <v>5584</v>
      </c>
      <c r="H835" s="40">
        <v>130</v>
      </c>
      <c r="I835" s="36"/>
      <c r="J835" s="40">
        <v>10.0962</v>
      </c>
      <c r="K835" s="41">
        <v>1312.5</v>
      </c>
      <c r="L835" s="41">
        <v>0</v>
      </c>
      <c r="M835" s="41"/>
      <c r="N835" s="40">
        <v>130</v>
      </c>
      <c r="O835" s="36" t="s">
        <v>1136</v>
      </c>
      <c r="P835" s="40">
        <v>130</v>
      </c>
      <c r="Q835" s="41">
        <v>1312.5</v>
      </c>
      <c r="R835" s="42">
        <v>0</v>
      </c>
      <c r="S835" s="43">
        <v>0</v>
      </c>
      <c r="T835" s="40">
        <v>0</v>
      </c>
      <c r="U835" s="38">
        <v>549</v>
      </c>
      <c r="V835" s="36" t="s">
        <v>1069</v>
      </c>
      <c r="W835" s="36" t="s">
        <v>901</v>
      </c>
      <c r="X835" s="36" t="s">
        <v>1068</v>
      </c>
      <c r="Y835" s="38">
        <v>418</v>
      </c>
      <c r="Z835" s="36" t="s">
        <v>1768</v>
      </c>
      <c r="AA835" s="38">
        <v>21</v>
      </c>
      <c r="AB835" s="36" t="s">
        <v>1108</v>
      </c>
      <c r="AC835" s="38">
        <v>57</v>
      </c>
      <c r="AD835" s="36" t="s">
        <v>1065</v>
      </c>
      <c r="AE835" s="36"/>
      <c r="AF835" s="36" t="s">
        <v>1064</v>
      </c>
      <c r="AG835" s="38">
        <v>48702</v>
      </c>
      <c r="AH835" s="38">
        <v>10244</v>
      </c>
      <c r="AI835" s="36" t="s">
        <v>4348</v>
      </c>
      <c r="AJ835" s="38">
        <v>2276</v>
      </c>
      <c r="AK835" s="36" t="s">
        <v>4842</v>
      </c>
      <c r="AL835" s="36"/>
      <c r="AM835" s="36"/>
      <c r="AN835" s="38">
        <v>52</v>
      </c>
      <c r="AO835" s="36" t="s">
        <v>1062</v>
      </c>
      <c r="AP835" s="36" t="s">
        <v>1448</v>
      </c>
      <c r="AQ835" s="36" t="s">
        <v>1447</v>
      </c>
      <c r="AR835" s="36" t="s">
        <v>1320</v>
      </c>
      <c r="AS835" s="38">
        <v>11033</v>
      </c>
      <c r="AT835" s="36" t="s">
        <v>4847</v>
      </c>
      <c r="AU835" s="42">
        <v>130</v>
      </c>
      <c r="AV835" s="44">
        <v>100</v>
      </c>
      <c r="AW835" s="42">
        <v>130</v>
      </c>
      <c r="AX835" s="36" t="s">
        <v>1136</v>
      </c>
      <c r="AY835" s="42">
        <v>10.0962</v>
      </c>
      <c r="AZ835" s="43">
        <v>1312.5</v>
      </c>
      <c r="BA835" s="38"/>
      <c r="BB835" s="36"/>
      <c r="BC835" s="36"/>
    </row>
    <row r="836" spans="1:55" ht="15" customHeight="1">
      <c r="A836" s="38">
        <v>107503</v>
      </c>
      <c r="B836" s="37" t="s">
        <v>1766</v>
      </c>
      <c r="C836" s="39">
        <v>45279</v>
      </c>
      <c r="D836" s="39">
        <v>45288.588495370401</v>
      </c>
      <c r="E836" s="36" t="s">
        <v>431</v>
      </c>
      <c r="F836" s="38">
        <v>10928</v>
      </c>
      <c r="G836" s="36" t="s">
        <v>5583</v>
      </c>
      <c r="H836" s="40">
        <v>130</v>
      </c>
      <c r="I836" s="36"/>
      <c r="J836" s="40">
        <v>10.0962</v>
      </c>
      <c r="K836" s="41">
        <v>1312.5</v>
      </c>
      <c r="L836" s="41">
        <v>0</v>
      </c>
      <c r="M836" s="41"/>
      <c r="N836" s="40">
        <v>130</v>
      </c>
      <c r="O836" s="36" t="s">
        <v>1136</v>
      </c>
      <c r="P836" s="40">
        <v>130</v>
      </c>
      <c r="Q836" s="41">
        <v>1312.5</v>
      </c>
      <c r="R836" s="42">
        <v>0</v>
      </c>
      <c r="S836" s="43">
        <v>0</v>
      </c>
      <c r="T836" s="40">
        <v>0</v>
      </c>
      <c r="U836" s="38">
        <v>549</v>
      </c>
      <c r="V836" s="36" t="s">
        <v>1069</v>
      </c>
      <c r="W836" s="36" t="s">
        <v>901</v>
      </c>
      <c r="X836" s="36" t="s">
        <v>1068</v>
      </c>
      <c r="Y836" s="38">
        <v>414</v>
      </c>
      <c r="Z836" s="36" t="s">
        <v>1256</v>
      </c>
      <c r="AA836" s="38">
        <v>21</v>
      </c>
      <c r="AB836" s="36" t="s">
        <v>1108</v>
      </c>
      <c r="AC836" s="38">
        <v>57</v>
      </c>
      <c r="AD836" s="36" t="s">
        <v>1065</v>
      </c>
      <c r="AE836" s="36"/>
      <c r="AF836" s="36" t="s">
        <v>1064</v>
      </c>
      <c r="AG836" s="38">
        <v>48702</v>
      </c>
      <c r="AH836" s="38">
        <v>10244</v>
      </c>
      <c r="AI836" s="36" t="s">
        <v>4348</v>
      </c>
      <c r="AJ836" s="38">
        <v>2276</v>
      </c>
      <c r="AK836" s="36" t="s">
        <v>4842</v>
      </c>
      <c r="AL836" s="36"/>
      <c r="AM836" s="36"/>
      <c r="AN836" s="38">
        <v>52</v>
      </c>
      <c r="AO836" s="36" t="s">
        <v>1062</v>
      </c>
      <c r="AP836" s="36" t="s">
        <v>1448</v>
      </c>
      <c r="AQ836" s="36" t="s">
        <v>1447</v>
      </c>
      <c r="AR836" s="36" t="s">
        <v>1320</v>
      </c>
      <c r="AS836" s="38">
        <v>10928</v>
      </c>
      <c r="AT836" s="36" t="s">
        <v>4841</v>
      </c>
      <c r="AU836" s="42">
        <v>130</v>
      </c>
      <c r="AV836" s="44">
        <v>100</v>
      </c>
      <c r="AW836" s="42">
        <v>130</v>
      </c>
      <c r="AX836" s="36" t="s">
        <v>1136</v>
      </c>
      <c r="AY836" s="42">
        <v>10.0962</v>
      </c>
      <c r="AZ836" s="43">
        <v>1312.5</v>
      </c>
      <c r="BA836" s="38"/>
      <c r="BB836" s="36"/>
      <c r="BC836" s="36"/>
    </row>
    <row r="837" spans="1:55" ht="15" customHeight="1">
      <c r="A837" s="38">
        <v>107006</v>
      </c>
      <c r="B837" s="37" t="s">
        <v>1073</v>
      </c>
      <c r="C837" s="39">
        <v>45282</v>
      </c>
      <c r="D837" s="39">
        <v>45288.457094907397</v>
      </c>
      <c r="E837" s="36" t="s">
        <v>5582</v>
      </c>
      <c r="F837" s="38">
        <v>18452</v>
      </c>
      <c r="G837" s="36" t="s">
        <v>5372</v>
      </c>
      <c r="H837" s="40">
        <v>1</v>
      </c>
      <c r="I837" s="36"/>
      <c r="J837" s="40">
        <v>146.66999999999999</v>
      </c>
      <c r="K837" s="41">
        <v>146.66999999999999</v>
      </c>
      <c r="L837" s="41">
        <v>0</v>
      </c>
      <c r="M837" s="41">
        <v>0</v>
      </c>
      <c r="N837" s="40">
        <v>1</v>
      </c>
      <c r="O837" s="36" t="s">
        <v>1079</v>
      </c>
      <c r="P837" s="40">
        <v>1</v>
      </c>
      <c r="Q837" s="41">
        <v>146.66999999999999</v>
      </c>
      <c r="R837" s="42">
        <v>0</v>
      </c>
      <c r="S837" s="43">
        <v>0</v>
      </c>
      <c r="T837" s="40"/>
      <c r="U837" s="38">
        <v>549</v>
      </c>
      <c r="V837" s="36" t="s">
        <v>1069</v>
      </c>
      <c r="W837" s="36" t="s">
        <v>901</v>
      </c>
      <c r="X837" s="36" t="s">
        <v>1068</v>
      </c>
      <c r="Y837" s="38">
        <v>451</v>
      </c>
      <c r="Z837" s="36" t="s">
        <v>1195</v>
      </c>
      <c r="AA837" s="38">
        <v>21</v>
      </c>
      <c r="AB837" s="36" t="s">
        <v>1108</v>
      </c>
      <c r="AC837" s="38">
        <v>57</v>
      </c>
      <c r="AD837" s="36" t="s">
        <v>1065</v>
      </c>
      <c r="AE837" s="36"/>
      <c r="AF837" s="36" t="s">
        <v>1064</v>
      </c>
      <c r="AG837" s="38">
        <v>48699</v>
      </c>
      <c r="AH837" s="38">
        <v>783</v>
      </c>
      <c r="AI837" s="36" t="s">
        <v>1063</v>
      </c>
      <c r="AJ837" s="38"/>
      <c r="AK837" s="36"/>
      <c r="AL837" s="36" t="s">
        <v>5581</v>
      </c>
      <c r="AM837" s="36" t="s">
        <v>5580</v>
      </c>
      <c r="AN837" s="38">
        <v>52</v>
      </c>
      <c r="AO837" s="36" t="s">
        <v>1062</v>
      </c>
      <c r="AP837" s="36" t="s">
        <v>1262</v>
      </c>
      <c r="AQ837" s="36" t="s">
        <v>1261</v>
      </c>
      <c r="AR837" s="36" t="s">
        <v>1260</v>
      </c>
      <c r="AS837" s="38">
        <v>18452</v>
      </c>
      <c r="AT837" s="36" t="s">
        <v>5372</v>
      </c>
      <c r="AU837" s="42">
        <v>1</v>
      </c>
      <c r="AV837" s="44">
        <v>100</v>
      </c>
      <c r="AW837" s="42">
        <v>1</v>
      </c>
      <c r="AX837" s="36" t="s">
        <v>1079</v>
      </c>
      <c r="AY837" s="42">
        <v>146.66999999999999</v>
      </c>
      <c r="AZ837" s="43">
        <v>146.66999999999999</v>
      </c>
      <c r="BA837" s="38"/>
      <c r="BB837" s="36"/>
      <c r="BC837" s="36"/>
    </row>
    <row r="838" spans="1:55" ht="15" customHeight="1">
      <c r="A838" s="38">
        <v>107005</v>
      </c>
      <c r="B838" s="37" t="s">
        <v>1073</v>
      </c>
      <c r="C838" s="39">
        <v>45282</v>
      </c>
      <c r="D838" s="39">
        <v>45288.457094907397</v>
      </c>
      <c r="E838" s="36" t="s">
        <v>5582</v>
      </c>
      <c r="F838" s="38">
        <v>16793</v>
      </c>
      <c r="G838" s="36" t="s">
        <v>4032</v>
      </c>
      <c r="H838" s="40">
        <v>1</v>
      </c>
      <c r="I838" s="36"/>
      <c r="J838" s="40">
        <v>50</v>
      </c>
      <c r="K838" s="41">
        <v>50</v>
      </c>
      <c r="L838" s="41">
        <v>0</v>
      </c>
      <c r="M838" s="41">
        <v>0</v>
      </c>
      <c r="N838" s="40">
        <v>1</v>
      </c>
      <c r="O838" s="36" t="s">
        <v>1079</v>
      </c>
      <c r="P838" s="40">
        <v>1</v>
      </c>
      <c r="Q838" s="41">
        <v>50</v>
      </c>
      <c r="R838" s="42">
        <v>0</v>
      </c>
      <c r="S838" s="43">
        <v>0</v>
      </c>
      <c r="T838" s="40"/>
      <c r="U838" s="38">
        <v>549</v>
      </c>
      <c r="V838" s="36" t="s">
        <v>1069</v>
      </c>
      <c r="W838" s="36" t="s">
        <v>901</v>
      </c>
      <c r="X838" s="36" t="s">
        <v>1068</v>
      </c>
      <c r="Y838" s="38">
        <v>422</v>
      </c>
      <c r="Z838" s="36" t="s">
        <v>1067</v>
      </c>
      <c r="AA838" s="38">
        <v>21</v>
      </c>
      <c r="AB838" s="36" t="s">
        <v>1108</v>
      </c>
      <c r="AC838" s="38">
        <v>57</v>
      </c>
      <c r="AD838" s="36" t="s">
        <v>1065</v>
      </c>
      <c r="AE838" s="36"/>
      <c r="AF838" s="36" t="s">
        <v>1064</v>
      </c>
      <c r="AG838" s="38">
        <v>48699</v>
      </c>
      <c r="AH838" s="38">
        <v>783</v>
      </c>
      <c r="AI838" s="36" t="s">
        <v>1063</v>
      </c>
      <c r="AJ838" s="38"/>
      <c r="AK838" s="36"/>
      <c r="AL838" s="36" t="s">
        <v>5581</v>
      </c>
      <c r="AM838" s="36" t="s">
        <v>5580</v>
      </c>
      <c r="AN838" s="38">
        <v>52</v>
      </c>
      <c r="AO838" s="36" t="s">
        <v>1062</v>
      </c>
      <c r="AP838" s="36" t="s">
        <v>1262</v>
      </c>
      <c r="AQ838" s="36" t="s">
        <v>1261</v>
      </c>
      <c r="AR838" s="36" t="s">
        <v>1260</v>
      </c>
      <c r="AS838" s="38">
        <v>16793</v>
      </c>
      <c r="AT838" s="36" t="s">
        <v>4032</v>
      </c>
      <c r="AU838" s="42">
        <v>1</v>
      </c>
      <c r="AV838" s="44">
        <v>100</v>
      </c>
      <c r="AW838" s="42">
        <v>1</v>
      </c>
      <c r="AX838" s="36" t="s">
        <v>1079</v>
      </c>
      <c r="AY838" s="42">
        <v>50</v>
      </c>
      <c r="AZ838" s="43">
        <v>50</v>
      </c>
      <c r="BA838" s="38"/>
      <c r="BB838" s="36"/>
      <c r="BC838" s="36"/>
    </row>
    <row r="839" spans="1:55" ht="15" customHeight="1">
      <c r="A839" s="38">
        <v>107000</v>
      </c>
      <c r="B839" s="37" t="s">
        <v>1073</v>
      </c>
      <c r="C839" s="39">
        <v>45286</v>
      </c>
      <c r="D839" s="39">
        <v>45288.449722222198</v>
      </c>
      <c r="E839" s="36" t="s">
        <v>5579</v>
      </c>
      <c r="F839" s="38">
        <v>14880</v>
      </c>
      <c r="G839" s="36" t="s">
        <v>2195</v>
      </c>
      <c r="H839" s="40">
        <v>3</v>
      </c>
      <c r="I839" s="36"/>
      <c r="J839" s="40">
        <v>39</v>
      </c>
      <c r="K839" s="41">
        <v>117</v>
      </c>
      <c r="L839" s="41">
        <v>0</v>
      </c>
      <c r="M839" s="41">
        <v>0</v>
      </c>
      <c r="N839" s="40">
        <v>3</v>
      </c>
      <c r="O839" s="36" t="s">
        <v>1079</v>
      </c>
      <c r="P839" s="40">
        <v>3</v>
      </c>
      <c r="Q839" s="41">
        <v>117</v>
      </c>
      <c r="R839" s="42">
        <v>0</v>
      </c>
      <c r="S839" s="43">
        <v>0</v>
      </c>
      <c r="T839" s="40"/>
      <c r="U839" s="38">
        <v>549</v>
      </c>
      <c r="V839" s="36" t="s">
        <v>1069</v>
      </c>
      <c r="W839" s="36" t="s">
        <v>901</v>
      </c>
      <c r="X839" s="36" t="s">
        <v>1068</v>
      </c>
      <c r="Y839" s="38">
        <v>356</v>
      </c>
      <c r="Z839" s="36" t="s">
        <v>2126</v>
      </c>
      <c r="AA839" s="38">
        <v>21</v>
      </c>
      <c r="AB839" s="36" t="s">
        <v>1108</v>
      </c>
      <c r="AC839" s="38">
        <v>57</v>
      </c>
      <c r="AD839" s="36" t="s">
        <v>1065</v>
      </c>
      <c r="AE839" s="36"/>
      <c r="AF839" s="36" t="s">
        <v>1064</v>
      </c>
      <c r="AG839" s="38">
        <v>48698</v>
      </c>
      <c r="AH839" s="38">
        <v>6654</v>
      </c>
      <c r="AI839" s="36" t="s">
        <v>2612</v>
      </c>
      <c r="AJ839" s="38"/>
      <c r="AK839" s="36"/>
      <c r="AL839" s="36" t="s">
        <v>5578</v>
      </c>
      <c r="AM839" s="36" t="s">
        <v>5577</v>
      </c>
      <c r="AN839" s="38">
        <v>52</v>
      </c>
      <c r="AO839" s="36" t="s">
        <v>1062</v>
      </c>
      <c r="AP839" s="36" t="s">
        <v>1707</v>
      </c>
      <c r="AQ839" s="36" t="s">
        <v>1706</v>
      </c>
      <c r="AR839" s="36" t="s">
        <v>1075</v>
      </c>
      <c r="AS839" s="38">
        <v>14880</v>
      </c>
      <c r="AT839" s="36" t="s">
        <v>2195</v>
      </c>
      <c r="AU839" s="42">
        <v>3</v>
      </c>
      <c r="AV839" s="44">
        <v>100</v>
      </c>
      <c r="AW839" s="42">
        <v>3</v>
      </c>
      <c r="AX839" s="36" t="s">
        <v>1079</v>
      </c>
      <c r="AY839" s="42">
        <v>39</v>
      </c>
      <c r="AZ839" s="43">
        <v>117</v>
      </c>
      <c r="BA839" s="38"/>
      <c r="BB839" s="36"/>
      <c r="BC839" s="36"/>
    </row>
    <row r="840" spans="1:55" ht="15" customHeight="1">
      <c r="A840" s="38">
        <v>106968</v>
      </c>
      <c r="B840" s="37" t="s">
        <v>1073</v>
      </c>
      <c r="C840" s="39">
        <v>45278</v>
      </c>
      <c r="D840" s="39">
        <v>45288.417789351799</v>
      </c>
      <c r="E840" s="36" t="s">
        <v>5570</v>
      </c>
      <c r="F840" s="38">
        <v>18117</v>
      </c>
      <c r="G840" s="36" t="s">
        <v>5576</v>
      </c>
      <c r="H840" s="40">
        <v>800</v>
      </c>
      <c r="I840" s="36"/>
      <c r="J840" s="40">
        <v>1.0677000000000001</v>
      </c>
      <c r="K840" s="41">
        <v>854.16</v>
      </c>
      <c r="L840" s="41">
        <v>0</v>
      </c>
      <c r="M840" s="41">
        <v>0</v>
      </c>
      <c r="N840" s="40">
        <v>800</v>
      </c>
      <c r="O840" s="36" t="s">
        <v>1124</v>
      </c>
      <c r="P840" s="40">
        <v>800</v>
      </c>
      <c r="Q840" s="41">
        <v>854.16</v>
      </c>
      <c r="R840" s="42">
        <v>0</v>
      </c>
      <c r="S840" s="43">
        <v>0</v>
      </c>
      <c r="T840" s="40"/>
      <c r="U840" s="38">
        <v>549</v>
      </c>
      <c r="V840" s="36" t="s">
        <v>1069</v>
      </c>
      <c r="W840" s="36" t="s">
        <v>901</v>
      </c>
      <c r="X840" s="36" t="s">
        <v>1068</v>
      </c>
      <c r="Y840" s="38">
        <v>353</v>
      </c>
      <c r="Z840" s="36" t="s">
        <v>1496</v>
      </c>
      <c r="AA840" s="38">
        <v>21</v>
      </c>
      <c r="AB840" s="36" t="s">
        <v>1108</v>
      </c>
      <c r="AC840" s="38">
        <v>57</v>
      </c>
      <c r="AD840" s="36" t="s">
        <v>1065</v>
      </c>
      <c r="AE840" s="36"/>
      <c r="AF840" s="36" t="s">
        <v>1064</v>
      </c>
      <c r="AG840" s="38">
        <v>48697</v>
      </c>
      <c r="AH840" s="38">
        <v>956</v>
      </c>
      <c r="AI840" s="36" t="s">
        <v>1289</v>
      </c>
      <c r="AJ840" s="38"/>
      <c r="AK840" s="36"/>
      <c r="AL840" s="36" t="s">
        <v>3924</v>
      </c>
      <c r="AM840" s="36" t="s">
        <v>5569</v>
      </c>
      <c r="AN840" s="38">
        <v>52</v>
      </c>
      <c r="AO840" s="36" t="s">
        <v>1062</v>
      </c>
      <c r="AP840" s="36" t="s">
        <v>4416</v>
      </c>
      <c r="AQ840" s="36" t="s">
        <v>4330</v>
      </c>
      <c r="AR840" s="36" t="s">
        <v>1075</v>
      </c>
      <c r="AS840" s="38">
        <v>18117</v>
      </c>
      <c r="AT840" s="36" t="s">
        <v>5576</v>
      </c>
      <c r="AU840" s="42">
        <v>800</v>
      </c>
      <c r="AV840" s="44">
        <v>100</v>
      </c>
      <c r="AW840" s="42">
        <v>800</v>
      </c>
      <c r="AX840" s="36" t="s">
        <v>1124</v>
      </c>
      <c r="AY840" s="42">
        <v>1.0677000000000001</v>
      </c>
      <c r="AZ840" s="43">
        <v>854.16</v>
      </c>
      <c r="BA840" s="38"/>
      <c r="BB840" s="36"/>
      <c r="BC840" s="36"/>
    </row>
    <row r="841" spans="1:55" ht="15" customHeight="1">
      <c r="A841" s="38">
        <v>106967</v>
      </c>
      <c r="B841" s="37" t="s">
        <v>1073</v>
      </c>
      <c r="C841" s="39">
        <v>45278</v>
      </c>
      <c r="D841" s="39">
        <v>45288.417777777802</v>
      </c>
      <c r="E841" s="36" t="s">
        <v>5570</v>
      </c>
      <c r="F841" s="38">
        <v>6229</v>
      </c>
      <c r="G841" s="36" t="s">
        <v>5574</v>
      </c>
      <c r="H841" s="40">
        <v>10</v>
      </c>
      <c r="I841" s="36"/>
      <c r="J841" s="40">
        <v>28.77</v>
      </c>
      <c r="K841" s="41">
        <v>287.7</v>
      </c>
      <c r="L841" s="41">
        <v>0</v>
      </c>
      <c r="M841" s="41">
        <v>0</v>
      </c>
      <c r="N841" s="40">
        <v>10</v>
      </c>
      <c r="O841" s="36" t="s">
        <v>1079</v>
      </c>
      <c r="P841" s="40">
        <v>10</v>
      </c>
      <c r="Q841" s="41">
        <v>287.7</v>
      </c>
      <c r="R841" s="42">
        <v>0</v>
      </c>
      <c r="S841" s="43">
        <v>0</v>
      </c>
      <c r="T841" s="40"/>
      <c r="U841" s="38">
        <v>549</v>
      </c>
      <c r="V841" s="36" t="s">
        <v>1069</v>
      </c>
      <c r="W841" s="36" t="s">
        <v>901</v>
      </c>
      <c r="X841" s="36" t="s">
        <v>1068</v>
      </c>
      <c r="Y841" s="38">
        <v>364</v>
      </c>
      <c r="Z841" s="36" t="s">
        <v>5575</v>
      </c>
      <c r="AA841" s="38">
        <v>21</v>
      </c>
      <c r="AB841" s="36" t="s">
        <v>1108</v>
      </c>
      <c r="AC841" s="38">
        <v>57</v>
      </c>
      <c r="AD841" s="36" t="s">
        <v>1065</v>
      </c>
      <c r="AE841" s="36"/>
      <c r="AF841" s="36" t="s">
        <v>1064</v>
      </c>
      <c r="AG841" s="38">
        <v>48697</v>
      </c>
      <c r="AH841" s="38">
        <v>956</v>
      </c>
      <c r="AI841" s="36" t="s">
        <v>1289</v>
      </c>
      <c r="AJ841" s="38"/>
      <c r="AK841" s="36"/>
      <c r="AL841" s="36" t="s">
        <v>3924</v>
      </c>
      <c r="AM841" s="36" t="s">
        <v>5569</v>
      </c>
      <c r="AN841" s="38">
        <v>52</v>
      </c>
      <c r="AO841" s="36" t="s">
        <v>1062</v>
      </c>
      <c r="AP841" s="36" t="s">
        <v>4416</v>
      </c>
      <c r="AQ841" s="36" t="s">
        <v>4330</v>
      </c>
      <c r="AR841" s="36" t="s">
        <v>1075</v>
      </c>
      <c r="AS841" s="38">
        <v>6229</v>
      </c>
      <c r="AT841" s="36" t="s">
        <v>5574</v>
      </c>
      <c r="AU841" s="42">
        <v>10</v>
      </c>
      <c r="AV841" s="44">
        <v>100</v>
      </c>
      <c r="AW841" s="42">
        <v>10</v>
      </c>
      <c r="AX841" s="36" t="s">
        <v>1079</v>
      </c>
      <c r="AY841" s="42">
        <v>28.77</v>
      </c>
      <c r="AZ841" s="43">
        <v>287.7</v>
      </c>
      <c r="BA841" s="38"/>
      <c r="BB841" s="36"/>
      <c r="BC841" s="36"/>
    </row>
    <row r="842" spans="1:55" ht="15" customHeight="1">
      <c r="A842" s="38">
        <v>106966</v>
      </c>
      <c r="B842" s="37" t="s">
        <v>1073</v>
      </c>
      <c r="C842" s="39">
        <v>45278</v>
      </c>
      <c r="D842" s="39">
        <v>45288.417777777802</v>
      </c>
      <c r="E842" s="36" t="s">
        <v>5570</v>
      </c>
      <c r="F842" s="38">
        <v>4829</v>
      </c>
      <c r="G842" s="36" t="s">
        <v>5573</v>
      </c>
      <c r="H842" s="40">
        <v>800</v>
      </c>
      <c r="I842" s="36"/>
      <c r="J842" s="40">
        <v>1.0677000000000001</v>
      </c>
      <c r="K842" s="41">
        <v>854.16</v>
      </c>
      <c r="L842" s="41">
        <v>0</v>
      </c>
      <c r="M842" s="41">
        <v>0</v>
      </c>
      <c r="N842" s="40">
        <v>800</v>
      </c>
      <c r="O842" s="36" t="s">
        <v>1124</v>
      </c>
      <c r="P842" s="40">
        <v>800</v>
      </c>
      <c r="Q842" s="41">
        <v>854.16</v>
      </c>
      <c r="R842" s="42">
        <v>0</v>
      </c>
      <c r="S842" s="43">
        <v>0</v>
      </c>
      <c r="T842" s="40"/>
      <c r="U842" s="38">
        <v>549</v>
      </c>
      <c r="V842" s="36" t="s">
        <v>1069</v>
      </c>
      <c r="W842" s="36" t="s">
        <v>901</v>
      </c>
      <c r="X842" s="36" t="s">
        <v>1068</v>
      </c>
      <c r="Y842" s="38">
        <v>353</v>
      </c>
      <c r="Z842" s="36" t="s">
        <v>1496</v>
      </c>
      <c r="AA842" s="38">
        <v>21</v>
      </c>
      <c r="AB842" s="36" t="s">
        <v>1108</v>
      </c>
      <c r="AC842" s="38">
        <v>57</v>
      </c>
      <c r="AD842" s="36" t="s">
        <v>1065</v>
      </c>
      <c r="AE842" s="36"/>
      <c r="AF842" s="36" t="s">
        <v>1064</v>
      </c>
      <c r="AG842" s="38">
        <v>48697</v>
      </c>
      <c r="AH842" s="38">
        <v>956</v>
      </c>
      <c r="AI842" s="36" t="s">
        <v>1289</v>
      </c>
      <c r="AJ842" s="38"/>
      <c r="AK842" s="36"/>
      <c r="AL842" s="36" t="s">
        <v>3924</v>
      </c>
      <c r="AM842" s="36" t="s">
        <v>5569</v>
      </c>
      <c r="AN842" s="38">
        <v>52</v>
      </c>
      <c r="AO842" s="36" t="s">
        <v>1062</v>
      </c>
      <c r="AP842" s="36" t="s">
        <v>4416</v>
      </c>
      <c r="AQ842" s="36" t="s">
        <v>4330</v>
      </c>
      <c r="AR842" s="36" t="s">
        <v>1075</v>
      </c>
      <c r="AS842" s="38">
        <v>4829</v>
      </c>
      <c r="AT842" s="36" t="s">
        <v>5573</v>
      </c>
      <c r="AU842" s="42">
        <v>800</v>
      </c>
      <c r="AV842" s="44">
        <v>100</v>
      </c>
      <c r="AW842" s="42">
        <v>800</v>
      </c>
      <c r="AX842" s="36" t="s">
        <v>1124</v>
      </c>
      <c r="AY842" s="42">
        <v>1.0677000000000001</v>
      </c>
      <c r="AZ842" s="43">
        <v>854.16</v>
      </c>
      <c r="BA842" s="38"/>
      <c r="BB842" s="36"/>
      <c r="BC842" s="36"/>
    </row>
    <row r="843" spans="1:55" ht="15" customHeight="1">
      <c r="A843" s="38">
        <v>106965</v>
      </c>
      <c r="B843" s="37" t="s">
        <v>1073</v>
      </c>
      <c r="C843" s="39">
        <v>45278</v>
      </c>
      <c r="D843" s="39">
        <v>45288.417766203696</v>
      </c>
      <c r="E843" s="36" t="s">
        <v>5570</v>
      </c>
      <c r="F843" s="38">
        <v>4784</v>
      </c>
      <c r="G843" s="36" t="s">
        <v>5572</v>
      </c>
      <c r="H843" s="40">
        <v>800</v>
      </c>
      <c r="I843" s="36"/>
      <c r="J843" s="40">
        <v>1.0677000000000001</v>
      </c>
      <c r="K843" s="41">
        <v>854.16</v>
      </c>
      <c r="L843" s="41">
        <v>0</v>
      </c>
      <c r="M843" s="41">
        <v>0</v>
      </c>
      <c r="N843" s="40">
        <v>800</v>
      </c>
      <c r="O843" s="36" t="s">
        <v>1124</v>
      </c>
      <c r="P843" s="40">
        <v>800</v>
      </c>
      <c r="Q843" s="41">
        <v>854.16</v>
      </c>
      <c r="R843" s="42">
        <v>0</v>
      </c>
      <c r="S843" s="43">
        <v>0</v>
      </c>
      <c r="T843" s="40"/>
      <c r="U843" s="38">
        <v>549</v>
      </c>
      <c r="V843" s="36" t="s">
        <v>1069</v>
      </c>
      <c r="W843" s="36" t="s">
        <v>901</v>
      </c>
      <c r="X843" s="36" t="s">
        <v>1068</v>
      </c>
      <c r="Y843" s="38">
        <v>353</v>
      </c>
      <c r="Z843" s="36" t="s">
        <v>1496</v>
      </c>
      <c r="AA843" s="38">
        <v>21</v>
      </c>
      <c r="AB843" s="36" t="s">
        <v>1108</v>
      </c>
      <c r="AC843" s="38">
        <v>57</v>
      </c>
      <c r="AD843" s="36" t="s">
        <v>1065</v>
      </c>
      <c r="AE843" s="36"/>
      <c r="AF843" s="36" t="s">
        <v>1064</v>
      </c>
      <c r="AG843" s="38">
        <v>48697</v>
      </c>
      <c r="AH843" s="38">
        <v>956</v>
      </c>
      <c r="AI843" s="36" t="s">
        <v>1289</v>
      </c>
      <c r="AJ843" s="38"/>
      <c r="AK843" s="36"/>
      <c r="AL843" s="36" t="s">
        <v>3924</v>
      </c>
      <c r="AM843" s="36" t="s">
        <v>5569</v>
      </c>
      <c r="AN843" s="38">
        <v>52</v>
      </c>
      <c r="AO843" s="36" t="s">
        <v>1062</v>
      </c>
      <c r="AP843" s="36" t="s">
        <v>4416</v>
      </c>
      <c r="AQ843" s="36" t="s">
        <v>4330</v>
      </c>
      <c r="AR843" s="36" t="s">
        <v>1075</v>
      </c>
      <c r="AS843" s="38">
        <v>4784</v>
      </c>
      <c r="AT843" s="36" t="s">
        <v>5572</v>
      </c>
      <c r="AU843" s="42">
        <v>800</v>
      </c>
      <c r="AV843" s="44">
        <v>100</v>
      </c>
      <c r="AW843" s="42">
        <v>800</v>
      </c>
      <c r="AX843" s="36" t="s">
        <v>1124</v>
      </c>
      <c r="AY843" s="42">
        <v>1.0677000000000001</v>
      </c>
      <c r="AZ843" s="43">
        <v>854.16</v>
      </c>
      <c r="BA843" s="38"/>
      <c r="BB843" s="36"/>
      <c r="BC843" s="36"/>
    </row>
    <row r="844" spans="1:55" ht="15" customHeight="1">
      <c r="A844" s="38">
        <v>106964</v>
      </c>
      <c r="B844" s="37" t="s">
        <v>1073</v>
      </c>
      <c r="C844" s="39">
        <v>45278</v>
      </c>
      <c r="D844" s="39">
        <v>45288.417766203696</v>
      </c>
      <c r="E844" s="36" t="s">
        <v>5570</v>
      </c>
      <c r="F844" s="38">
        <v>4781</v>
      </c>
      <c r="G844" s="36" t="s">
        <v>3459</v>
      </c>
      <c r="H844" s="40">
        <v>800</v>
      </c>
      <c r="I844" s="36"/>
      <c r="J844" s="40">
        <v>1.0677000000000001</v>
      </c>
      <c r="K844" s="41">
        <v>854.16</v>
      </c>
      <c r="L844" s="41">
        <v>0</v>
      </c>
      <c r="M844" s="41">
        <v>0</v>
      </c>
      <c r="N844" s="40">
        <v>800</v>
      </c>
      <c r="O844" s="36" t="s">
        <v>1124</v>
      </c>
      <c r="P844" s="40">
        <v>800</v>
      </c>
      <c r="Q844" s="41">
        <v>854.16</v>
      </c>
      <c r="R844" s="42">
        <v>0</v>
      </c>
      <c r="S844" s="43">
        <v>0</v>
      </c>
      <c r="T844" s="40"/>
      <c r="U844" s="38">
        <v>549</v>
      </c>
      <c r="V844" s="36" t="s">
        <v>1069</v>
      </c>
      <c r="W844" s="36" t="s">
        <v>901</v>
      </c>
      <c r="X844" s="36" t="s">
        <v>1068</v>
      </c>
      <c r="Y844" s="38">
        <v>353</v>
      </c>
      <c r="Z844" s="36" t="s">
        <v>1496</v>
      </c>
      <c r="AA844" s="38">
        <v>21</v>
      </c>
      <c r="AB844" s="36" t="s">
        <v>1108</v>
      </c>
      <c r="AC844" s="38">
        <v>57</v>
      </c>
      <c r="AD844" s="36" t="s">
        <v>1065</v>
      </c>
      <c r="AE844" s="36"/>
      <c r="AF844" s="36" t="s">
        <v>1064</v>
      </c>
      <c r="AG844" s="38">
        <v>48697</v>
      </c>
      <c r="AH844" s="38">
        <v>956</v>
      </c>
      <c r="AI844" s="36" t="s">
        <v>1289</v>
      </c>
      <c r="AJ844" s="38"/>
      <c r="AK844" s="36"/>
      <c r="AL844" s="36" t="s">
        <v>3924</v>
      </c>
      <c r="AM844" s="36" t="s">
        <v>5569</v>
      </c>
      <c r="AN844" s="38">
        <v>52</v>
      </c>
      <c r="AO844" s="36" t="s">
        <v>1062</v>
      </c>
      <c r="AP844" s="36" t="s">
        <v>4416</v>
      </c>
      <c r="AQ844" s="36" t="s">
        <v>4330</v>
      </c>
      <c r="AR844" s="36" t="s">
        <v>1075</v>
      </c>
      <c r="AS844" s="38">
        <v>4781</v>
      </c>
      <c r="AT844" s="36" t="s">
        <v>3459</v>
      </c>
      <c r="AU844" s="42">
        <v>800</v>
      </c>
      <c r="AV844" s="44">
        <v>100</v>
      </c>
      <c r="AW844" s="42">
        <v>800</v>
      </c>
      <c r="AX844" s="36" t="s">
        <v>1124</v>
      </c>
      <c r="AY844" s="42">
        <v>1.0677000000000001</v>
      </c>
      <c r="AZ844" s="43">
        <v>854.16</v>
      </c>
      <c r="BA844" s="38"/>
      <c r="BB844" s="36"/>
      <c r="BC844" s="36"/>
    </row>
    <row r="845" spans="1:55" ht="15" customHeight="1">
      <c r="A845" s="38">
        <v>106963</v>
      </c>
      <c r="B845" s="37" t="s">
        <v>1073</v>
      </c>
      <c r="C845" s="39">
        <v>45278</v>
      </c>
      <c r="D845" s="39">
        <v>45288.417754629598</v>
      </c>
      <c r="E845" s="36" t="s">
        <v>5570</v>
      </c>
      <c r="F845" s="38">
        <v>4780</v>
      </c>
      <c r="G845" s="36" t="s">
        <v>5571</v>
      </c>
      <c r="H845" s="40">
        <v>800</v>
      </c>
      <c r="I845" s="36"/>
      <c r="J845" s="40">
        <v>1.0677000000000001</v>
      </c>
      <c r="K845" s="41">
        <v>854.16</v>
      </c>
      <c r="L845" s="41">
        <v>0</v>
      </c>
      <c r="M845" s="41">
        <v>0</v>
      </c>
      <c r="N845" s="40">
        <v>800</v>
      </c>
      <c r="O845" s="36" t="s">
        <v>1124</v>
      </c>
      <c r="P845" s="40">
        <v>800</v>
      </c>
      <c r="Q845" s="41">
        <v>854.16</v>
      </c>
      <c r="R845" s="42">
        <v>0</v>
      </c>
      <c r="S845" s="43">
        <v>0</v>
      </c>
      <c r="T845" s="40"/>
      <c r="U845" s="38">
        <v>549</v>
      </c>
      <c r="V845" s="36" t="s">
        <v>1069</v>
      </c>
      <c r="W845" s="36" t="s">
        <v>901</v>
      </c>
      <c r="X845" s="36" t="s">
        <v>1068</v>
      </c>
      <c r="Y845" s="38">
        <v>353</v>
      </c>
      <c r="Z845" s="36" t="s">
        <v>1496</v>
      </c>
      <c r="AA845" s="38">
        <v>21</v>
      </c>
      <c r="AB845" s="36" t="s">
        <v>1108</v>
      </c>
      <c r="AC845" s="38">
        <v>57</v>
      </c>
      <c r="AD845" s="36" t="s">
        <v>1065</v>
      </c>
      <c r="AE845" s="36"/>
      <c r="AF845" s="36" t="s">
        <v>1064</v>
      </c>
      <c r="AG845" s="38">
        <v>48697</v>
      </c>
      <c r="AH845" s="38">
        <v>956</v>
      </c>
      <c r="AI845" s="36" t="s">
        <v>1289</v>
      </c>
      <c r="AJ845" s="38"/>
      <c r="AK845" s="36"/>
      <c r="AL845" s="36" t="s">
        <v>3924</v>
      </c>
      <c r="AM845" s="36" t="s">
        <v>5569</v>
      </c>
      <c r="AN845" s="38">
        <v>52</v>
      </c>
      <c r="AO845" s="36" t="s">
        <v>1062</v>
      </c>
      <c r="AP845" s="36" t="s">
        <v>4416</v>
      </c>
      <c r="AQ845" s="36" t="s">
        <v>4330</v>
      </c>
      <c r="AR845" s="36" t="s">
        <v>1075</v>
      </c>
      <c r="AS845" s="38">
        <v>4780</v>
      </c>
      <c r="AT845" s="36" t="s">
        <v>5571</v>
      </c>
      <c r="AU845" s="42">
        <v>800</v>
      </c>
      <c r="AV845" s="44">
        <v>100</v>
      </c>
      <c r="AW845" s="42">
        <v>800</v>
      </c>
      <c r="AX845" s="36" t="s">
        <v>1124</v>
      </c>
      <c r="AY845" s="42">
        <v>1.0677000000000001</v>
      </c>
      <c r="AZ845" s="43">
        <v>854.16</v>
      </c>
      <c r="BA845" s="38"/>
      <c r="BB845" s="36"/>
      <c r="BC845" s="36"/>
    </row>
    <row r="846" spans="1:55" ht="15" customHeight="1">
      <c r="A846" s="38">
        <v>106962</v>
      </c>
      <c r="B846" s="37" t="s">
        <v>1073</v>
      </c>
      <c r="C846" s="39">
        <v>45278</v>
      </c>
      <c r="D846" s="39">
        <v>45288.417754629598</v>
      </c>
      <c r="E846" s="36" t="s">
        <v>5570</v>
      </c>
      <c r="F846" s="38">
        <v>4774</v>
      </c>
      <c r="G846" s="36" t="s">
        <v>5568</v>
      </c>
      <c r="H846" s="40">
        <v>800</v>
      </c>
      <c r="I846" s="36"/>
      <c r="J846" s="40">
        <v>1.0677000000000001</v>
      </c>
      <c r="K846" s="41">
        <v>854.16</v>
      </c>
      <c r="L846" s="41">
        <v>0</v>
      </c>
      <c r="M846" s="41">
        <v>0</v>
      </c>
      <c r="N846" s="40">
        <v>800</v>
      </c>
      <c r="O846" s="36" t="s">
        <v>1124</v>
      </c>
      <c r="P846" s="40">
        <v>800</v>
      </c>
      <c r="Q846" s="41">
        <v>854.16</v>
      </c>
      <c r="R846" s="42">
        <v>0</v>
      </c>
      <c r="S846" s="43">
        <v>0</v>
      </c>
      <c r="T846" s="40"/>
      <c r="U846" s="38">
        <v>549</v>
      </c>
      <c r="V846" s="36" t="s">
        <v>1069</v>
      </c>
      <c r="W846" s="36" t="s">
        <v>901</v>
      </c>
      <c r="X846" s="36" t="s">
        <v>1068</v>
      </c>
      <c r="Y846" s="38">
        <v>353</v>
      </c>
      <c r="Z846" s="36" t="s">
        <v>1496</v>
      </c>
      <c r="AA846" s="38">
        <v>21</v>
      </c>
      <c r="AB846" s="36" t="s">
        <v>1108</v>
      </c>
      <c r="AC846" s="38">
        <v>57</v>
      </c>
      <c r="AD846" s="36" t="s">
        <v>1065</v>
      </c>
      <c r="AE846" s="36"/>
      <c r="AF846" s="36" t="s">
        <v>1064</v>
      </c>
      <c r="AG846" s="38">
        <v>48697</v>
      </c>
      <c r="AH846" s="38">
        <v>956</v>
      </c>
      <c r="AI846" s="36" t="s">
        <v>1289</v>
      </c>
      <c r="AJ846" s="38"/>
      <c r="AK846" s="36"/>
      <c r="AL846" s="36" t="s">
        <v>3924</v>
      </c>
      <c r="AM846" s="36" t="s">
        <v>5569</v>
      </c>
      <c r="AN846" s="38">
        <v>52</v>
      </c>
      <c r="AO846" s="36" t="s">
        <v>1062</v>
      </c>
      <c r="AP846" s="36" t="s">
        <v>4416</v>
      </c>
      <c r="AQ846" s="36" t="s">
        <v>4330</v>
      </c>
      <c r="AR846" s="36" t="s">
        <v>1075</v>
      </c>
      <c r="AS846" s="38">
        <v>4774</v>
      </c>
      <c r="AT846" s="36" t="s">
        <v>5568</v>
      </c>
      <c r="AU846" s="42">
        <v>800</v>
      </c>
      <c r="AV846" s="44">
        <v>100</v>
      </c>
      <c r="AW846" s="42">
        <v>800</v>
      </c>
      <c r="AX846" s="36" t="s">
        <v>1124</v>
      </c>
      <c r="AY846" s="42">
        <v>1.0677000000000001</v>
      </c>
      <c r="AZ846" s="43">
        <v>854.16</v>
      </c>
      <c r="BA846" s="38"/>
      <c r="BB846" s="36"/>
      <c r="BC846" s="36"/>
    </row>
    <row r="847" spans="1:55" ht="15" customHeight="1">
      <c r="A847" s="38">
        <v>106913</v>
      </c>
      <c r="B847" s="37" t="s">
        <v>1073</v>
      </c>
      <c r="C847" s="39">
        <v>45282</v>
      </c>
      <c r="D847" s="39">
        <v>45288.3919328704</v>
      </c>
      <c r="E847" s="36" t="s">
        <v>5564</v>
      </c>
      <c r="F847" s="38">
        <v>18499</v>
      </c>
      <c r="G847" s="36" t="s">
        <v>5566</v>
      </c>
      <c r="H847" s="40">
        <v>30</v>
      </c>
      <c r="I847" s="36"/>
      <c r="J847" s="40">
        <v>16.2</v>
      </c>
      <c r="K847" s="41">
        <v>486</v>
      </c>
      <c r="L847" s="41">
        <v>0</v>
      </c>
      <c r="M847" s="41">
        <v>0</v>
      </c>
      <c r="N847" s="40">
        <v>30</v>
      </c>
      <c r="O847" s="36" t="s">
        <v>1079</v>
      </c>
      <c r="P847" s="40">
        <v>30</v>
      </c>
      <c r="Q847" s="41">
        <v>486</v>
      </c>
      <c r="R847" s="42">
        <v>0</v>
      </c>
      <c r="S847" s="43">
        <v>0</v>
      </c>
      <c r="T847" s="40"/>
      <c r="U847" s="38">
        <v>549</v>
      </c>
      <c r="V847" s="36" t="s">
        <v>1069</v>
      </c>
      <c r="W847" s="36" t="s">
        <v>901</v>
      </c>
      <c r="X847" s="36" t="s">
        <v>1068</v>
      </c>
      <c r="Y847" s="38">
        <v>357</v>
      </c>
      <c r="Z847" s="36" t="s">
        <v>3190</v>
      </c>
      <c r="AA847" s="38">
        <v>21</v>
      </c>
      <c r="AB847" s="36" t="s">
        <v>1108</v>
      </c>
      <c r="AC847" s="38">
        <v>57</v>
      </c>
      <c r="AD847" s="36" t="s">
        <v>1065</v>
      </c>
      <c r="AE847" s="36" t="s">
        <v>5567</v>
      </c>
      <c r="AF847" s="36" t="s">
        <v>1064</v>
      </c>
      <c r="AG847" s="38">
        <v>48694</v>
      </c>
      <c r="AH847" s="38">
        <v>6654</v>
      </c>
      <c r="AI847" s="36" t="s">
        <v>2612</v>
      </c>
      <c r="AJ847" s="38"/>
      <c r="AK847" s="36"/>
      <c r="AL847" s="36" t="s">
        <v>5562</v>
      </c>
      <c r="AM847" s="36" t="s">
        <v>5561</v>
      </c>
      <c r="AN847" s="38">
        <v>52</v>
      </c>
      <c r="AO847" s="36" t="s">
        <v>1062</v>
      </c>
      <c r="AP847" s="36" t="s">
        <v>1262</v>
      </c>
      <c r="AQ847" s="36" t="s">
        <v>1261</v>
      </c>
      <c r="AR847" s="36" t="s">
        <v>1260</v>
      </c>
      <c r="AS847" s="38">
        <v>18499</v>
      </c>
      <c r="AT847" s="36" t="s">
        <v>5566</v>
      </c>
      <c r="AU847" s="42">
        <v>30</v>
      </c>
      <c r="AV847" s="44">
        <v>100</v>
      </c>
      <c r="AW847" s="42">
        <v>30</v>
      </c>
      <c r="AX847" s="36" t="s">
        <v>1079</v>
      </c>
      <c r="AY847" s="42">
        <v>16.2</v>
      </c>
      <c r="AZ847" s="43">
        <v>486</v>
      </c>
      <c r="BA847" s="38"/>
      <c r="BB847" s="36"/>
      <c r="BC847" s="36"/>
    </row>
    <row r="848" spans="1:55" ht="15" customHeight="1">
      <c r="A848" s="38">
        <v>106912</v>
      </c>
      <c r="B848" s="37" t="s">
        <v>1073</v>
      </c>
      <c r="C848" s="39">
        <v>45282</v>
      </c>
      <c r="D848" s="39">
        <v>45288.391921296301</v>
      </c>
      <c r="E848" s="36" t="s">
        <v>5564</v>
      </c>
      <c r="F848" s="38">
        <v>15663</v>
      </c>
      <c r="G848" s="36" t="s">
        <v>4411</v>
      </c>
      <c r="H848" s="40">
        <v>10</v>
      </c>
      <c r="I848" s="36"/>
      <c r="J848" s="40">
        <v>116.1</v>
      </c>
      <c r="K848" s="41">
        <v>1161</v>
      </c>
      <c r="L848" s="41">
        <v>0</v>
      </c>
      <c r="M848" s="41">
        <v>0</v>
      </c>
      <c r="N848" s="40">
        <v>10</v>
      </c>
      <c r="O848" s="36" t="s">
        <v>1079</v>
      </c>
      <c r="P848" s="40">
        <v>10</v>
      </c>
      <c r="Q848" s="41">
        <v>1161</v>
      </c>
      <c r="R848" s="42">
        <v>0</v>
      </c>
      <c r="S848" s="43">
        <v>0</v>
      </c>
      <c r="T848" s="40"/>
      <c r="U848" s="38">
        <v>549</v>
      </c>
      <c r="V848" s="36" t="s">
        <v>1069</v>
      </c>
      <c r="W848" s="36" t="s">
        <v>901</v>
      </c>
      <c r="X848" s="36" t="s">
        <v>1068</v>
      </c>
      <c r="Y848" s="38">
        <v>356</v>
      </c>
      <c r="Z848" s="36" t="s">
        <v>2126</v>
      </c>
      <c r="AA848" s="38">
        <v>21</v>
      </c>
      <c r="AB848" s="36" t="s">
        <v>1108</v>
      </c>
      <c r="AC848" s="38">
        <v>57</v>
      </c>
      <c r="AD848" s="36" t="s">
        <v>1065</v>
      </c>
      <c r="AE848" s="36" t="s">
        <v>5565</v>
      </c>
      <c r="AF848" s="36" t="s">
        <v>1064</v>
      </c>
      <c r="AG848" s="38">
        <v>48694</v>
      </c>
      <c r="AH848" s="38">
        <v>6654</v>
      </c>
      <c r="AI848" s="36" t="s">
        <v>2612</v>
      </c>
      <c r="AJ848" s="38"/>
      <c r="AK848" s="36"/>
      <c r="AL848" s="36" t="s">
        <v>5562</v>
      </c>
      <c r="AM848" s="36" t="s">
        <v>5561</v>
      </c>
      <c r="AN848" s="38">
        <v>52</v>
      </c>
      <c r="AO848" s="36" t="s">
        <v>1062</v>
      </c>
      <c r="AP848" s="36" t="s">
        <v>1262</v>
      </c>
      <c r="AQ848" s="36" t="s">
        <v>1261</v>
      </c>
      <c r="AR848" s="36" t="s">
        <v>1260</v>
      </c>
      <c r="AS848" s="38">
        <v>15663</v>
      </c>
      <c r="AT848" s="36" t="s">
        <v>4411</v>
      </c>
      <c r="AU848" s="42">
        <v>10</v>
      </c>
      <c r="AV848" s="44">
        <v>100</v>
      </c>
      <c r="AW848" s="42">
        <v>10</v>
      </c>
      <c r="AX848" s="36" t="s">
        <v>1079</v>
      </c>
      <c r="AY848" s="42">
        <v>116.1</v>
      </c>
      <c r="AZ848" s="43">
        <v>1161</v>
      </c>
      <c r="BA848" s="38"/>
      <c r="BB848" s="36"/>
      <c r="BC848" s="36"/>
    </row>
    <row r="849" spans="1:55" ht="15" customHeight="1">
      <c r="A849" s="38">
        <v>106911</v>
      </c>
      <c r="B849" s="37" t="s">
        <v>1073</v>
      </c>
      <c r="C849" s="39">
        <v>45282</v>
      </c>
      <c r="D849" s="39">
        <v>45288.391909722202</v>
      </c>
      <c r="E849" s="36" t="s">
        <v>5564</v>
      </c>
      <c r="F849" s="38">
        <v>15631</v>
      </c>
      <c r="G849" s="36" t="s">
        <v>4498</v>
      </c>
      <c r="H849" s="40">
        <v>30</v>
      </c>
      <c r="I849" s="36"/>
      <c r="J849" s="40">
        <v>51.3</v>
      </c>
      <c r="K849" s="41">
        <v>1539</v>
      </c>
      <c r="L849" s="41">
        <v>0</v>
      </c>
      <c r="M849" s="41">
        <v>0</v>
      </c>
      <c r="N849" s="40">
        <v>30</v>
      </c>
      <c r="O849" s="36" t="s">
        <v>1079</v>
      </c>
      <c r="P849" s="40">
        <v>30</v>
      </c>
      <c r="Q849" s="41">
        <v>1539</v>
      </c>
      <c r="R849" s="42">
        <v>0</v>
      </c>
      <c r="S849" s="43">
        <v>0</v>
      </c>
      <c r="T849" s="40"/>
      <c r="U849" s="38">
        <v>549</v>
      </c>
      <c r="V849" s="36" t="s">
        <v>1069</v>
      </c>
      <c r="W849" s="36" t="s">
        <v>901</v>
      </c>
      <c r="X849" s="36" t="s">
        <v>1068</v>
      </c>
      <c r="Y849" s="38">
        <v>356</v>
      </c>
      <c r="Z849" s="36" t="s">
        <v>2126</v>
      </c>
      <c r="AA849" s="38">
        <v>21</v>
      </c>
      <c r="AB849" s="36" t="s">
        <v>1108</v>
      </c>
      <c r="AC849" s="38">
        <v>57</v>
      </c>
      <c r="AD849" s="36" t="s">
        <v>1065</v>
      </c>
      <c r="AE849" s="36" t="s">
        <v>5563</v>
      </c>
      <c r="AF849" s="36" t="s">
        <v>1064</v>
      </c>
      <c r="AG849" s="38">
        <v>48694</v>
      </c>
      <c r="AH849" s="38">
        <v>6654</v>
      </c>
      <c r="AI849" s="36" t="s">
        <v>2612</v>
      </c>
      <c r="AJ849" s="38"/>
      <c r="AK849" s="36"/>
      <c r="AL849" s="36" t="s">
        <v>5562</v>
      </c>
      <c r="AM849" s="36" t="s">
        <v>5561</v>
      </c>
      <c r="AN849" s="38">
        <v>52</v>
      </c>
      <c r="AO849" s="36" t="s">
        <v>1062</v>
      </c>
      <c r="AP849" s="36" t="s">
        <v>1262</v>
      </c>
      <c r="AQ849" s="36" t="s">
        <v>1261</v>
      </c>
      <c r="AR849" s="36" t="s">
        <v>1260</v>
      </c>
      <c r="AS849" s="38">
        <v>15631</v>
      </c>
      <c r="AT849" s="36" t="s">
        <v>4498</v>
      </c>
      <c r="AU849" s="42">
        <v>30</v>
      </c>
      <c r="AV849" s="44">
        <v>100</v>
      </c>
      <c r="AW849" s="42">
        <v>30</v>
      </c>
      <c r="AX849" s="36" t="s">
        <v>1079</v>
      </c>
      <c r="AY849" s="42">
        <v>51.3</v>
      </c>
      <c r="AZ849" s="43">
        <v>1539</v>
      </c>
      <c r="BA849" s="38"/>
      <c r="BB849" s="36"/>
      <c r="BC849" s="36"/>
    </row>
    <row r="850" spans="1:55" ht="15" customHeight="1">
      <c r="A850" s="38">
        <v>106321</v>
      </c>
      <c r="B850" s="37" t="s">
        <v>1073</v>
      </c>
      <c r="C850" s="39">
        <v>45287</v>
      </c>
      <c r="D850" s="39">
        <v>45287.652256944399</v>
      </c>
      <c r="E850" s="36" t="s">
        <v>5560</v>
      </c>
      <c r="F850" s="38">
        <v>3689</v>
      </c>
      <c r="G850" s="36" t="s">
        <v>5558</v>
      </c>
      <c r="H850" s="40">
        <v>1</v>
      </c>
      <c r="I850" s="36"/>
      <c r="J850" s="40">
        <v>1822.64</v>
      </c>
      <c r="K850" s="41">
        <v>1822.64</v>
      </c>
      <c r="L850" s="41">
        <v>0</v>
      </c>
      <c r="M850" s="41">
        <v>0</v>
      </c>
      <c r="N850" s="40">
        <v>1</v>
      </c>
      <c r="O850" s="36" t="s">
        <v>1079</v>
      </c>
      <c r="P850" s="40">
        <v>1</v>
      </c>
      <c r="Q850" s="41">
        <v>1822.64</v>
      </c>
      <c r="R850" s="42">
        <v>0</v>
      </c>
      <c r="S850" s="43">
        <v>0</v>
      </c>
      <c r="T850" s="40"/>
      <c r="U850" s="38">
        <v>549</v>
      </c>
      <c r="V850" s="36" t="s">
        <v>1069</v>
      </c>
      <c r="W850" s="36" t="s">
        <v>901</v>
      </c>
      <c r="X850" s="36" t="s">
        <v>1068</v>
      </c>
      <c r="Y850" s="38">
        <v>323</v>
      </c>
      <c r="Z850" s="36" t="s">
        <v>1084</v>
      </c>
      <c r="AA850" s="38">
        <v>21</v>
      </c>
      <c r="AB850" s="36" t="s">
        <v>1108</v>
      </c>
      <c r="AC850" s="38">
        <v>57</v>
      </c>
      <c r="AD850" s="36" t="s">
        <v>1065</v>
      </c>
      <c r="AE850" s="36"/>
      <c r="AF850" s="36" t="s">
        <v>1064</v>
      </c>
      <c r="AG850" s="38">
        <v>48689</v>
      </c>
      <c r="AH850" s="38">
        <v>727</v>
      </c>
      <c r="AI850" s="36" t="s">
        <v>1442</v>
      </c>
      <c r="AJ850" s="38"/>
      <c r="AK850" s="36"/>
      <c r="AL850" s="36" t="s">
        <v>4017</v>
      </c>
      <c r="AM850" s="36" t="s">
        <v>5559</v>
      </c>
      <c r="AN850" s="38">
        <v>52</v>
      </c>
      <c r="AO850" s="36" t="s">
        <v>1062</v>
      </c>
      <c r="AP850" s="36" t="s">
        <v>1262</v>
      </c>
      <c r="AQ850" s="36" t="s">
        <v>1261</v>
      </c>
      <c r="AR850" s="36" t="s">
        <v>1260</v>
      </c>
      <c r="AS850" s="38">
        <v>3689</v>
      </c>
      <c r="AT850" s="36" t="s">
        <v>5558</v>
      </c>
      <c r="AU850" s="42">
        <v>1</v>
      </c>
      <c r="AV850" s="44">
        <v>100</v>
      </c>
      <c r="AW850" s="42">
        <v>1</v>
      </c>
      <c r="AX850" s="36" t="s">
        <v>1079</v>
      </c>
      <c r="AY850" s="42">
        <v>1822.64</v>
      </c>
      <c r="AZ850" s="43">
        <v>1822.64</v>
      </c>
      <c r="BA850" s="38"/>
      <c r="BB850" s="36"/>
      <c r="BC850" s="36"/>
    </row>
    <row r="851" spans="1:55" ht="15" customHeight="1">
      <c r="A851" s="38">
        <v>106182</v>
      </c>
      <c r="B851" s="37" t="s">
        <v>1073</v>
      </c>
      <c r="C851" s="39">
        <v>45282</v>
      </c>
      <c r="D851" s="39">
        <v>45287.6082060185</v>
      </c>
      <c r="E851" s="36" t="s">
        <v>5557</v>
      </c>
      <c r="F851" s="38">
        <v>11166</v>
      </c>
      <c r="G851" s="36" t="s">
        <v>1416</v>
      </c>
      <c r="H851" s="40">
        <v>1</v>
      </c>
      <c r="I851" s="36"/>
      <c r="J851" s="40">
        <v>480</v>
      </c>
      <c r="K851" s="41">
        <v>480</v>
      </c>
      <c r="L851" s="41">
        <v>0</v>
      </c>
      <c r="M851" s="41">
        <v>0</v>
      </c>
      <c r="N851" s="40">
        <v>1</v>
      </c>
      <c r="O851" s="36" t="s">
        <v>1079</v>
      </c>
      <c r="P851" s="40">
        <v>1</v>
      </c>
      <c r="Q851" s="41">
        <v>480</v>
      </c>
      <c r="R851" s="42">
        <v>0</v>
      </c>
      <c r="S851" s="43">
        <v>0</v>
      </c>
      <c r="T851" s="40"/>
      <c r="U851" s="38">
        <v>549</v>
      </c>
      <c r="V851" s="36" t="s">
        <v>1069</v>
      </c>
      <c r="W851" s="36" t="s">
        <v>901</v>
      </c>
      <c r="X851" s="36" t="s">
        <v>1068</v>
      </c>
      <c r="Y851" s="38">
        <v>422</v>
      </c>
      <c r="Z851" s="36" t="s">
        <v>1067</v>
      </c>
      <c r="AA851" s="38">
        <v>21</v>
      </c>
      <c r="AB851" s="36" t="s">
        <v>1108</v>
      </c>
      <c r="AC851" s="38">
        <v>57</v>
      </c>
      <c r="AD851" s="36" t="s">
        <v>1065</v>
      </c>
      <c r="AE851" s="36"/>
      <c r="AF851" s="36" t="s">
        <v>1064</v>
      </c>
      <c r="AG851" s="38">
        <v>48682</v>
      </c>
      <c r="AH851" s="38">
        <v>1292</v>
      </c>
      <c r="AI851" s="36" t="s">
        <v>1127</v>
      </c>
      <c r="AJ851" s="38"/>
      <c r="AK851" s="36"/>
      <c r="AL851" s="36" t="s">
        <v>5556</v>
      </c>
      <c r="AM851" s="36" t="s">
        <v>5555</v>
      </c>
      <c r="AN851" s="38">
        <v>52</v>
      </c>
      <c r="AO851" s="36" t="s">
        <v>1062</v>
      </c>
      <c r="AP851" s="36" t="s">
        <v>1818</v>
      </c>
      <c r="AQ851" s="36" t="s">
        <v>1076</v>
      </c>
      <c r="AR851" s="36" t="s">
        <v>1059</v>
      </c>
      <c r="AS851" s="38">
        <v>11166</v>
      </c>
      <c r="AT851" s="36" t="s">
        <v>1416</v>
      </c>
      <c r="AU851" s="42">
        <v>1</v>
      </c>
      <c r="AV851" s="44">
        <v>100</v>
      </c>
      <c r="AW851" s="42">
        <v>1</v>
      </c>
      <c r="AX851" s="36" t="s">
        <v>1079</v>
      </c>
      <c r="AY851" s="42">
        <v>480</v>
      </c>
      <c r="AZ851" s="43">
        <v>480</v>
      </c>
      <c r="BA851" s="38"/>
      <c r="BB851" s="36"/>
      <c r="BC851" s="36"/>
    </row>
    <row r="852" spans="1:55" ht="15" customHeight="1">
      <c r="A852" s="38">
        <v>106180</v>
      </c>
      <c r="B852" s="37" t="s">
        <v>1073</v>
      </c>
      <c r="C852" s="39">
        <v>45282</v>
      </c>
      <c r="D852" s="39">
        <v>45287.601284722201</v>
      </c>
      <c r="E852" s="36" t="s">
        <v>5554</v>
      </c>
      <c r="F852" s="38">
        <v>11166</v>
      </c>
      <c r="G852" s="36" t="s">
        <v>1416</v>
      </c>
      <c r="H852" s="40">
        <v>1</v>
      </c>
      <c r="I852" s="36"/>
      <c r="J852" s="40">
        <v>480</v>
      </c>
      <c r="K852" s="41">
        <v>480</v>
      </c>
      <c r="L852" s="41">
        <v>0</v>
      </c>
      <c r="M852" s="41">
        <v>0</v>
      </c>
      <c r="N852" s="40">
        <v>1</v>
      </c>
      <c r="O852" s="36" t="s">
        <v>1079</v>
      </c>
      <c r="P852" s="40">
        <v>1</v>
      </c>
      <c r="Q852" s="41">
        <v>480</v>
      </c>
      <c r="R852" s="42">
        <v>0</v>
      </c>
      <c r="S852" s="43">
        <v>0</v>
      </c>
      <c r="T852" s="40"/>
      <c r="U852" s="38">
        <v>549</v>
      </c>
      <c r="V852" s="36" t="s">
        <v>1069</v>
      </c>
      <c r="W852" s="36" t="s">
        <v>901</v>
      </c>
      <c r="X852" s="36" t="s">
        <v>1068</v>
      </c>
      <c r="Y852" s="38">
        <v>422</v>
      </c>
      <c r="Z852" s="36" t="s">
        <v>1067</v>
      </c>
      <c r="AA852" s="38">
        <v>21</v>
      </c>
      <c r="AB852" s="36" t="s">
        <v>1108</v>
      </c>
      <c r="AC852" s="38">
        <v>57</v>
      </c>
      <c r="AD852" s="36" t="s">
        <v>1065</v>
      </c>
      <c r="AE852" s="36"/>
      <c r="AF852" s="36" t="s">
        <v>1064</v>
      </c>
      <c r="AG852" s="38">
        <v>48681</v>
      </c>
      <c r="AH852" s="38">
        <v>1292</v>
      </c>
      <c r="AI852" s="36" t="s">
        <v>1127</v>
      </c>
      <c r="AJ852" s="38"/>
      <c r="AK852" s="36"/>
      <c r="AL852" s="36" t="s">
        <v>5553</v>
      </c>
      <c r="AM852" s="36" t="s">
        <v>1893</v>
      </c>
      <c r="AN852" s="38">
        <v>52</v>
      </c>
      <c r="AO852" s="36" t="s">
        <v>1062</v>
      </c>
      <c r="AP852" s="36" t="s">
        <v>1841</v>
      </c>
      <c r="AQ852" s="36" t="s">
        <v>1706</v>
      </c>
      <c r="AR852" s="36" t="s">
        <v>1320</v>
      </c>
      <c r="AS852" s="38">
        <v>11166</v>
      </c>
      <c r="AT852" s="36" t="s">
        <v>1416</v>
      </c>
      <c r="AU852" s="42">
        <v>1</v>
      </c>
      <c r="AV852" s="44">
        <v>100</v>
      </c>
      <c r="AW852" s="42">
        <v>1</v>
      </c>
      <c r="AX852" s="36" t="s">
        <v>1079</v>
      </c>
      <c r="AY852" s="42">
        <v>480</v>
      </c>
      <c r="AZ852" s="43">
        <v>480</v>
      </c>
      <c r="BA852" s="38"/>
      <c r="BB852" s="36"/>
      <c r="BC852" s="36"/>
    </row>
    <row r="853" spans="1:55" ht="15" customHeight="1">
      <c r="A853" s="38">
        <v>106151</v>
      </c>
      <c r="B853" s="37" t="s">
        <v>1073</v>
      </c>
      <c r="C853" s="39">
        <v>45282</v>
      </c>
      <c r="D853" s="39">
        <v>45287.499768518501</v>
      </c>
      <c r="E853" s="36" t="s">
        <v>665</v>
      </c>
      <c r="F853" s="38">
        <v>18553</v>
      </c>
      <c r="G853" s="36" t="s">
        <v>5550</v>
      </c>
      <c r="H853" s="40">
        <v>1</v>
      </c>
      <c r="I853" s="36"/>
      <c r="J853" s="40">
        <v>150</v>
      </c>
      <c r="K853" s="41">
        <v>150</v>
      </c>
      <c r="L853" s="41">
        <v>0</v>
      </c>
      <c r="M853" s="41">
        <v>0</v>
      </c>
      <c r="N853" s="40">
        <v>1</v>
      </c>
      <c r="O853" s="36" t="s">
        <v>1079</v>
      </c>
      <c r="P853" s="40">
        <v>1</v>
      </c>
      <c r="Q853" s="41">
        <v>150</v>
      </c>
      <c r="R853" s="42">
        <v>0</v>
      </c>
      <c r="S853" s="43">
        <v>0</v>
      </c>
      <c r="T853" s="40"/>
      <c r="U853" s="38">
        <v>549</v>
      </c>
      <c r="V853" s="36" t="s">
        <v>1069</v>
      </c>
      <c r="W853" s="36" t="s">
        <v>901</v>
      </c>
      <c r="X853" s="36" t="s">
        <v>1068</v>
      </c>
      <c r="Y853" s="38">
        <v>414</v>
      </c>
      <c r="Z853" s="36" t="s">
        <v>1256</v>
      </c>
      <c r="AA853" s="38">
        <v>21</v>
      </c>
      <c r="AB853" s="36" t="s">
        <v>1108</v>
      </c>
      <c r="AC853" s="38">
        <v>57</v>
      </c>
      <c r="AD853" s="36" t="s">
        <v>1065</v>
      </c>
      <c r="AE853" s="36"/>
      <c r="AF853" s="36" t="s">
        <v>1064</v>
      </c>
      <c r="AG853" s="38">
        <v>48672</v>
      </c>
      <c r="AH853" s="38">
        <v>6665</v>
      </c>
      <c r="AI853" s="36" t="s">
        <v>1531</v>
      </c>
      <c r="AJ853" s="38"/>
      <c r="AK853" s="36"/>
      <c r="AL853" s="36" t="s">
        <v>5552</v>
      </c>
      <c r="AM853" s="36" t="s">
        <v>5551</v>
      </c>
      <c r="AN853" s="38">
        <v>52</v>
      </c>
      <c r="AO853" s="36" t="s">
        <v>1062</v>
      </c>
      <c r="AP853" s="36" t="s">
        <v>1061</v>
      </c>
      <c r="AQ853" s="36" t="s">
        <v>1060</v>
      </c>
      <c r="AR853" s="36" t="s">
        <v>1059</v>
      </c>
      <c r="AS853" s="38">
        <v>18553</v>
      </c>
      <c r="AT853" s="36" t="s">
        <v>5550</v>
      </c>
      <c r="AU853" s="42">
        <v>1</v>
      </c>
      <c r="AV853" s="44">
        <v>100</v>
      </c>
      <c r="AW853" s="42">
        <v>1</v>
      </c>
      <c r="AX853" s="36" t="s">
        <v>1079</v>
      </c>
      <c r="AY853" s="42">
        <v>150</v>
      </c>
      <c r="AZ853" s="43">
        <v>150</v>
      </c>
      <c r="BA853" s="38"/>
      <c r="BB853" s="36"/>
      <c r="BC853" s="36"/>
    </row>
    <row r="854" spans="1:55" ht="15" customHeight="1">
      <c r="A854" s="38">
        <v>106130</v>
      </c>
      <c r="B854" s="37" t="s">
        <v>1073</v>
      </c>
      <c r="C854" s="39">
        <v>45287</v>
      </c>
      <c r="D854" s="39">
        <v>45287.478379629603</v>
      </c>
      <c r="E854" s="36" t="s">
        <v>5549</v>
      </c>
      <c r="F854" s="38">
        <v>8691</v>
      </c>
      <c r="G854" s="36" t="s">
        <v>5429</v>
      </c>
      <c r="H854" s="40">
        <v>1</v>
      </c>
      <c r="I854" s="36"/>
      <c r="J854" s="40">
        <v>9.9499999999999993</v>
      </c>
      <c r="K854" s="41">
        <v>9.9499999999999993</v>
      </c>
      <c r="L854" s="41">
        <v>0</v>
      </c>
      <c r="M854" s="41">
        <v>0</v>
      </c>
      <c r="N854" s="40">
        <v>1</v>
      </c>
      <c r="O854" s="36" t="s">
        <v>1079</v>
      </c>
      <c r="P854" s="40">
        <v>1</v>
      </c>
      <c r="Q854" s="41">
        <v>9.9499999999999993</v>
      </c>
      <c r="R854" s="42">
        <v>0</v>
      </c>
      <c r="S854" s="43">
        <v>0</v>
      </c>
      <c r="T854" s="40"/>
      <c r="U854" s="38">
        <v>549</v>
      </c>
      <c r="V854" s="36" t="s">
        <v>1069</v>
      </c>
      <c r="W854" s="36" t="s">
        <v>901</v>
      </c>
      <c r="X854" s="36" t="s">
        <v>1068</v>
      </c>
      <c r="Y854" s="38">
        <v>392</v>
      </c>
      <c r="Z854" s="36" t="s">
        <v>288</v>
      </c>
      <c r="AA854" s="38">
        <v>21</v>
      </c>
      <c r="AB854" s="36" t="s">
        <v>1108</v>
      </c>
      <c r="AC854" s="38">
        <v>57</v>
      </c>
      <c r="AD854" s="36" t="s">
        <v>1065</v>
      </c>
      <c r="AE854" s="36"/>
      <c r="AF854" s="36" t="s">
        <v>1064</v>
      </c>
      <c r="AG854" s="38">
        <v>48670</v>
      </c>
      <c r="AH854" s="38">
        <v>1391</v>
      </c>
      <c r="AI854" s="36" t="s">
        <v>1146</v>
      </c>
      <c r="AJ854" s="38"/>
      <c r="AK854" s="36"/>
      <c r="AL854" s="36" t="s">
        <v>5548</v>
      </c>
      <c r="AM854" s="36" t="s">
        <v>5547</v>
      </c>
      <c r="AN854" s="38">
        <v>52</v>
      </c>
      <c r="AO854" s="36" t="s">
        <v>1062</v>
      </c>
      <c r="AP854" s="36" t="s">
        <v>1262</v>
      </c>
      <c r="AQ854" s="36" t="s">
        <v>1261</v>
      </c>
      <c r="AR854" s="36" t="s">
        <v>1260</v>
      </c>
      <c r="AS854" s="38">
        <v>8691</v>
      </c>
      <c r="AT854" s="36" t="s">
        <v>5429</v>
      </c>
      <c r="AU854" s="42">
        <v>1</v>
      </c>
      <c r="AV854" s="44">
        <v>100</v>
      </c>
      <c r="AW854" s="42">
        <v>1</v>
      </c>
      <c r="AX854" s="36" t="s">
        <v>1079</v>
      </c>
      <c r="AY854" s="42">
        <v>9.9499999999999993</v>
      </c>
      <c r="AZ854" s="43">
        <v>9.9499999999999993</v>
      </c>
      <c r="BA854" s="38"/>
      <c r="BB854" s="36"/>
      <c r="BC854" s="36"/>
    </row>
    <row r="855" spans="1:55" ht="15" customHeight="1">
      <c r="A855" s="38">
        <v>106129</v>
      </c>
      <c r="B855" s="37" t="s">
        <v>1073</v>
      </c>
      <c r="C855" s="39">
        <v>45287</v>
      </c>
      <c r="D855" s="39">
        <v>45287.478368055599</v>
      </c>
      <c r="E855" s="36" t="s">
        <v>5549</v>
      </c>
      <c r="F855" s="38">
        <v>8567</v>
      </c>
      <c r="G855" s="36" t="s">
        <v>5080</v>
      </c>
      <c r="H855" s="40">
        <v>1</v>
      </c>
      <c r="I855" s="36"/>
      <c r="J855" s="40">
        <v>199.9</v>
      </c>
      <c r="K855" s="41">
        <v>199.9</v>
      </c>
      <c r="L855" s="41">
        <v>0</v>
      </c>
      <c r="M855" s="41">
        <v>0</v>
      </c>
      <c r="N855" s="40">
        <v>1</v>
      </c>
      <c r="O855" s="36" t="s">
        <v>1079</v>
      </c>
      <c r="P855" s="40">
        <v>1</v>
      </c>
      <c r="Q855" s="41">
        <v>199.9</v>
      </c>
      <c r="R855" s="42">
        <v>0</v>
      </c>
      <c r="S855" s="43">
        <v>0</v>
      </c>
      <c r="T855" s="40"/>
      <c r="U855" s="38">
        <v>549</v>
      </c>
      <c r="V855" s="36" t="s">
        <v>1069</v>
      </c>
      <c r="W855" s="36" t="s">
        <v>901</v>
      </c>
      <c r="X855" s="36" t="s">
        <v>1068</v>
      </c>
      <c r="Y855" s="38">
        <v>391</v>
      </c>
      <c r="Z855" s="36" t="s">
        <v>1215</v>
      </c>
      <c r="AA855" s="38">
        <v>21</v>
      </c>
      <c r="AB855" s="36" t="s">
        <v>1108</v>
      </c>
      <c r="AC855" s="38">
        <v>57</v>
      </c>
      <c r="AD855" s="36" t="s">
        <v>1065</v>
      </c>
      <c r="AE855" s="36"/>
      <c r="AF855" s="36" t="s">
        <v>1064</v>
      </c>
      <c r="AG855" s="38">
        <v>48670</v>
      </c>
      <c r="AH855" s="38">
        <v>1391</v>
      </c>
      <c r="AI855" s="36" t="s">
        <v>1146</v>
      </c>
      <c r="AJ855" s="38"/>
      <c r="AK855" s="36"/>
      <c r="AL855" s="36" t="s">
        <v>5548</v>
      </c>
      <c r="AM855" s="36" t="s">
        <v>5547</v>
      </c>
      <c r="AN855" s="38">
        <v>52</v>
      </c>
      <c r="AO855" s="36" t="s">
        <v>1062</v>
      </c>
      <c r="AP855" s="36" t="s">
        <v>1262</v>
      </c>
      <c r="AQ855" s="36" t="s">
        <v>1261</v>
      </c>
      <c r="AR855" s="36" t="s">
        <v>1260</v>
      </c>
      <c r="AS855" s="38">
        <v>8567</v>
      </c>
      <c r="AT855" s="36" t="s">
        <v>5080</v>
      </c>
      <c r="AU855" s="42">
        <v>1</v>
      </c>
      <c r="AV855" s="44">
        <v>100</v>
      </c>
      <c r="AW855" s="42">
        <v>1</v>
      </c>
      <c r="AX855" s="36" t="s">
        <v>1079</v>
      </c>
      <c r="AY855" s="42">
        <v>199.9</v>
      </c>
      <c r="AZ855" s="43">
        <v>199.9</v>
      </c>
      <c r="BA855" s="38"/>
      <c r="BB855" s="36"/>
      <c r="BC855" s="36"/>
    </row>
    <row r="856" spans="1:55" ht="15" customHeight="1">
      <c r="A856" s="38">
        <v>105870</v>
      </c>
      <c r="B856" s="37" t="s">
        <v>1073</v>
      </c>
      <c r="C856" s="39">
        <v>45286</v>
      </c>
      <c r="D856" s="39">
        <v>45286.731736111098</v>
      </c>
      <c r="E856" s="36" t="s">
        <v>5546</v>
      </c>
      <c r="F856" s="38">
        <v>195</v>
      </c>
      <c r="G856" s="36" t="s">
        <v>1735</v>
      </c>
      <c r="H856" s="40">
        <v>30</v>
      </c>
      <c r="I856" s="36"/>
      <c r="J856" s="40">
        <v>9.3446999999999996</v>
      </c>
      <c r="K856" s="41">
        <v>280.33999999999997</v>
      </c>
      <c r="L856" s="41">
        <v>0</v>
      </c>
      <c r="M856" s="41">
        <v>0</v>
      </c>
      <c r="N856" s="40">
        <v>30</v>
      </c>
      <c r="O856" s="36" t="s">
        <v>1079</v>
      </c>
      <c r="P856" s="40">
        <v>30</v>
      </c>
      <c r="Q856" s="41">
        <v>280.33999999999997</v>
      </c>
      <c r="R856" s="42">
        <v>0</v>
      </c>
      <c r="S856" s="43">
        <v>0</v>
      </c>
      <c r="T856" s="40"/>
      <c r="U856" s="38">
        <v>549</v>
      </c>
      <c r="V856" s="36" t="s">
        <v>1069</v>
      </c>
      <c r="W856" s="36" t="s">
        <v>901</v>
      </c>
      <c r="X856" s="36" t="s">
        <v>1068</v>
      </c>
      <c r="Y856" s="38">
        <v>307</v>
      </c>
      <c r="Z856" s="36" t="s">
        <v>1158</v>
      </c>
      <c r="AA856" s="38">
        <v>21</v>
      </c>
      <c r="AB856" s="36" t="s">
        <v>1108</v>
      </c>
      <c r="AC856" s="38">
        <v>57</v>
      </c>
      <c r="AD856" s="36" t="s">
        <v>1065</v>
      </c>
      <c r="AE856" s="36"/>
      <c r="AF856" s="36" t="s">
        <v>1064</v>
      </c>
      <c r="AG856" s="38">
        <v>48635</v>
      </c>
      <c r="AH856" s="38">
        <v>1391</v>
      </c>
      <c r="AI856" s="36" t="s">
        <v>1146</v>
      </c>
      <c r="AJ856" s="38"/>
      <c r="AK856" s="36"/>
      <c r="AL856" s="36" t="s">
        <v>5545</v>
      </c>
      <c r="AM856" s="36" t="s">
        <v>5544</v>
      </c>
      <c r="AN856" s="38">
        <v>52</v>
      </c>
      <c r="AO856" s="36" t="s">
        <v>1062</v>
      </c>
      <c r="AP856" s="36" t="s">
        <v>1077</v>
      </c>
      <c r="AQ856" s="36" t="s">
        <v>1076</v>
      </c>
      <c r="AR856" s="36" t="s">
        <v>1075</v>
      </c>
      <c r="AS856" s="38">
        <v>195</v>
      </c>
      <c r="AT856" s="36" t="s">
        <v>1735</v>
      </c>
      <c r="AU856" s="42">
        <v>30</v>
      </c>
      <c r="AV856" s="44">
        <v>100</v>
      </c>
      <c r="AW856" s="42">
        <v>30</v>
      </c>
      <c r="AX856" s="36" t="s">
        <v>1079</v>
      </c>
      <c r="AY856" s="42">
        <v>9.3446999999999996</v>
      </c>
      <c r="AZ856" s="43">
        <v>280.33999999999997</v>
      </c>
      <c r="BA856" s="38"/>
      <c r="BB856" s="36"/>
      <c r="BC856" s="36"/>
    </row>
    <row r="857" spans="1:55" ht="15" customHeight="1">
      <c r="A857" s="38">
        <v>105869</v>
      </c>
      <c r="B857" s="37" t="s">
        <v>1073</v>
      </c>
      <c r="C857" s="39">
        <v>45286</v>
      </c>
      <c r="D857" s="39">
        <v>45286.731736111098</v>
      </c>
      <c r="E857" s="36" t="s">
        <v>5546</v>
      </c>
      <c r="F857" s="38">
        <v>123</v>
      </c>
      <c r="G857" s="36" t="s">
        <v>1381</v>
      </c>
      <c r="H857" s="40">
        <v>200</v>
      </c>
      <c r="I857" s="36"/>
      <c r="J857" s="40">
        <v>0.72570000000000001</v>
      </c>
      <c r="K857" s="41">
        <v>145.13999999999999</v>
      </c>
      <c r="L857" s="41">
        <v>0</v>
      </c>
      <c r="M857" s="41">
        <v>0</v>
      </c>
      <c r="N857" s="40">
        <v>200</v>
      </c>
      <c r="O857" s="36" t="s">
        <v>1159</v>
      </c>
      <c r="P857" s="40">
        <v>200</v>
      </c>
      <c r="Q857" s="41">
        <v>145.13999999999999</v>
      </c>
      <c r="R857" s="42">
        <v>0</v>
      </c>
      <c r="S857" s="43">
        <v>0</v>
      </c>
      <c r="T857" s="40"/>
      <c r="U857" s="38">
        <v>549</v>
      </c>
      <c r="V857" s="36" t="s">
        <v>1069</v>
      </c>
      <c r="W857" s="36" t="s">
        <v>901</v>
      </c>
      <c r="X857" s="36" t="s">
        <v>1068</v>
      </c>
      <c r="Y857" s="38">
        <v>307</v>
      </c>
      <c r="Z857" s="36" t="s">
        <v>1158</v>
      </c>
      <c r="AA857" s="38">
        <v>21</v>
      </c>
      <c r="AB857" s="36" t="s">
        <v>1108</v>
      </c>
      <c r="AC857" s="38">
        <v>57</v>
      </c>
      <c r="AD857" s="36" t="s">
        <v>1065</v>
      </c>
      <c r="AE857" s="36"/>
      <c r="AF857" s="36" t="s">
        <v>1064</v>
      </c>
      <c r="AG857" s="38">
        <v>48635</v>
      </c>
      <c r="AH857" s="38">
        <v>1391</v>
      </c>
      <c r="AI857" s="36" t="s">
        <v>1146</v>
      </c>
      <c r="AJ857" s="38"/>
      <c r="AK857" s="36"/>
      <c r="AL857" s="36" t="s">
        <v>5545</v>
      </c>
      <c r="AM857" s="36" t="s">
        <v>5544</v>
      </c>
      <c r="AN857" s="38">
        <v>52</v>
      </c>
      <c r="AO857" s="36" t="s">
        <v>1062</v>
      </c>
      <c r="AP857" s="36" t="s">
        <v>1077</v>
      </c>
      <c r="AQ857" s="36" t="s">
        <v>1076</v>
      </c>
      <c r="AR857" s="36" t="s">
        <v>1075</v>
      </c>
      <c r="AS857" s="38">
        <v>123</v>
      </c>
      <c r="AT857" s="36" t="s">
        <v>1381</v>
      </c>
      <c r="AU857" s="42">
        <v>200</v>
      </c>
      <c r="AV857" s="44">
        <v>100</v>
      </c>
      <c r="AW857" s="42">
        <v>200</v>
      </c>
      <c r="AX857" s="36" t="s">
        <v>1159</v>
      </c>
      <c r="AY857" s="42">
        <v>0.72570000000000001</v>
      </c>
      <c r="AZ857" s="43">
        <v>145.13999999999999</v>
      </c>
      <c r="BA857" s="38"/>
      <c r="BB857" s="36"/>
      <c r="BC857" s="36"/>
    </row>
    <row r="858" spans="1:55" ht="15" customHeight="1">
      <c r="A858" s="38">
        <v>105868</v>
      </c>
      <c r="B858" s="37" t="s">
        <v>1073</v>
      </c>
      <c r="C858" s="39">
        <v>45286</v>
      </c>
      <c r="D858" s="39">
        <v>45286.731724537</v>
      </c>
      <c r="E858" s="36" t="s">
        <v>5546</v>
      </c>
      <c r="F858" s="38">
        <v>116</v>
      </c>
      <c r="G858" s="36" t="s">
        <v>2055</v>
      </c>
      <c r="H858" s="40">
        <v>1</v>
      </c>
      <c r="I858" s="36"/>
      <c r="J858" s="40">
        <v>178.22</v>
      </c>
      <c r="K858" s="41">
        <v>178.22</v>
      </c>
      <c r="L858" s="41">
        <v>0</v>
      </c>
      <c r="M858" s="41">
        <v>0</v>
      </c>
      <c r="N858" s="40">
        <v>1</v>
      </c>
      <c r="O858" s="36" t="s">
        <v>2054</v>
      </c>
      <c r="P858" s="40">
        <v>1</v>
      </c>
      <c r="Q858" s="41">
        <v>178.22</v>
      </c>
      <c r="R858" s="42">
        <v>0</v>
      </c>
      <c r="S858" s="43">
        <v>0</v>
      </c>
      <c r="T858" s="40"/>
      <c r="U858" s="38">
        <v>549</v>
      </c>
      <c r="V858" s="36" t="s">
        <v>1069</v>
      </c>
      <c r="W858" s="36" t="s">
        <v>901</v>
      </c>
      <c r="X858" s="36" t="s">
        <v>1068</v>
      </c>
      <c r="Y858" s="38">
        <v>307</v>
      </c>
      <c r="Z858" s="36" t="s">
        <v>1158</v>
      </c>
      <c r="AA858" s="38">
        <v>21</v>
      </c>
      <c r="AB858" s="36" t="s">
        <v>1108</v>
      </c>
      <c r="AC858" s="38">
        <v>57</v>
      </c>
      <c r="AD858" s="36" t="s">
        <v>1065</v>
      </c>
      <c r="AE858" s="36"/>
      <c r="AF858" s="36" t="s">
        <v>1064</v>
      </c>
      <c r="AG858" s="38">
        <v>48635</v>
      </c>
      <c r="AH858" s="38">
        <v>1391</v>
      </c>
      <c r="AI858" s="36" t="s">
        <v>1146</v>
      </c>
      <c r="AJ858" s="38"/>
      <c r="AK858" s="36"/>
      <c r="AL858" s="36" t="s">
        <v>5545</v>
      </c>
      <c r="AM858" s="36" t="s">
        <v>5544</v>
      </c>
      <c r="AN858" s="38">
        <v>52</v>
      </c>
      <c r="AO858" s="36" t="s">
        <v>1062</v>
      </c>
      <c r="AP858" s="36" t="s">
        <v>1077</v>
      </c>
      <c r="AQ858" s="36" t="s">
        <v>1076</v>
      </c>
      <c r="AR858" s="36" t="s">
        <v>1075</v>
      </c>
      <c r="AS858" s="38">
        <v>116</v>
      </c>
      <c r="AT858" s="36" t="s">
        <v>2055</v>
      </c>
      <c r="AU858" s="42">
        <v>1</v>
      </c>
      <c r="AV858" s="44">
        <v>100</v>
      </c>
      <c r="AW858" s="42">
        <v>1</v>
      </c>
      <c r="AX858" s="36" t="s">
        <v>2054</v>
      </c>
      <c r="AY858" s="42">
        <v>178.22</v>
      </c>
      <c r="AZ858" s="43">
        <v>178.22</v>
      </c>
      <c r="BA858" s="38"/>
      <c r="BB858" s="36"/>
      <c r="BC858" s="36"/>
    </row>
    <row r="859" spans="1:55" ht="15" customHeight="1">
      <c r="A859" s="38">
        <v>105850</v>
      </c>
      <c r="B859" s="37" t="s">
        <v>1073</v>
      </c>
      <c r="C859" s="39">
        <v>45286</v>
      </c>
      <c r="D859" s="39">
        <v>45286.7266087963</v>
      </c>
      <c r="E859" s="36" t="s">
        <v>5540</v>
      </c>
      <c r="F859" s="38">
        <v>18506</v>
      </c>
      <c r="G859" s="36" t="s">
        <v>5543</v>
      </c>
      <c r="H859" s="40">
        <v>2</v>
      </c>
      <c r="I859" s="36"/>
      <c r="J859" s="40">
        <v>74.900000000000006</v>
      </c>
      <c r="K859" s="41">
        <v>149.80000000000001</v>
      </c>
      <c r="L859" s="41">
        <v>0</v>
      </c>
      <c r="M859" s="41">
        <v>0</v>
      </c>
      <c r="N859" s="40">
        <v>2</v>
      </c>
      <c r="O859" s="36" t="s">
        <v>1079</v>
      </c>
      <c r="P859" s="40">
        <v>2</v>
      </c>
      <c r="Q859" s="41">
        <v>149.80000000000001</v>
      </c>
      <c r="R859" s="42">
        <v>0</v>
      </c>
      <c r="S859" s="43">
        <v>0</v>
      </c>
      <c r="T859" s="40"/>
      <c r="U859" s="38">
        <v>549</v>
      </c>
      <c r="V859" s="36" t="s">
        <v>1069</v>
      </c>
      <c r="W859" s="36" t="s">
        <v>901</v>
      </c>
      <c r="X859" s="36" t="s">
        <v>1068</v>
      </c>
      <c r="Y859" s="38">
        <v>313</v>
      </c>
      <c r="Z859" s="36" t="s">
        <v>1164</v>
      </c>
      <c r="AA859" s="38">
        <v>21</v>
      </c>
      <c r="AB859" s="36" t="s">
        <v>1108</v>
      </c>
      <c r="AC859" s="38">
        <v>57</v>
      </c>
      <c r="AD859" s="36" t="s">
        <v>1065</v>
      </c>
      <c r="AE859" s="36"/>
      <c r="AF859" s="36" t="s">
        <v>1064</v>
      </c>
      <c r="AG859" s="38">
        <v>48633</v>
      </c>
      <c r="AH859" s="38">
        <v>12156</v>
      </c>
      <c r="AI859" s="36" t="s">
        <v>5125</v>
      </c>
      <c r="AJ859" s="38"/>
      <c r="AK859" s="36"/>
      <c r="AL859" s="36" t="s">
        <v>5539</v>
      </c>
      <c r="AM859" s="36" t="s">
        <v>5475</v>
      </c>
      <c r="AN859" s="38">
        <v>52</v>
      </c>
      <c r="AO859" s="36" t="s">
        <v>1062</v>
      </c>
      <c r="AP859" s="36" t="s">
        <v>1262</v>
      </c>
      <c r="AQ859" s="36" t="s">
        <v>1261</v>
      </c>
      <c r="AR859" s="36" t="s">
        <v>1260</v>
      </c>
      <c r="AS859" s="38">
        <v>18506</v>
      </c>
      <c r="AT859" s="36" t="s">
        <v>5543</v>
      </c>
      <c r="AU859" s="42">
        <v>2</v>
      </c>
      <c r="AV859" s="44">
        <v>100</v>
      </c>
      <c r="AW859" s="42">
        <v>2</v>
      </c>
      <c r="AX859" s="36" t="s">
        <v>1079</v>
      </c>
      <c r="AY859" s="42">
        <v>74.900000000000006</v>
      </c>
      <c r="AZ859" s="43">
        <v>149.80000000000001</v>
      </c>
      <c r="BA859" s="38"/>
      <c r="BB859" s="36"/>
      <c r="BC859" s="36"/>
    </row>
    <row r="860" spans="1:55" ht="15" customHeight="1">
      <c r="A860" s="38">
        <v>105849</v>
      </c>
      <c r="B860" s="37" t="s">
        <v>1073</v>
      </c>
      <c r="C860" s="39">
        <v>45286</v>
      </c>
      <c r="D860" s="39">
        <v>45286.7266087963</v>
      </c>
      <c r="E860" s="36" t="s">
        <v>5540</v>
      </c>
      <c r="F860" s="38">
        <v>18380</v>
      </c>
      <c r="G860" s="36" t="s">
        <v>3526</v>
      </c>
      <c r="H860" s="40">
        <v>2</v>
      </c>
      <c r="I860" s="36"/>
      <c r="J860" s="40">
        <v>71.900000000000006</v>
      </c>
      <c r="K860" s="41">
        <v>143.80000000000001</v>
      </c>
      <c r="L860" s="41">
        <v>0</v>
      </c>
      <c r="M860" s="41">
        <v>0</v>
      </c>
      <c r="N860" s="40">
        <v>2</v>
      </c>
      <c r="O860" s="36" t="s">
        <v>1079</v>
      </c>
      <c r="P860" s="40">
        <v>2</v>
      </c>
      <c r="Q860" s="41">
        <v>143.80000000000001</v>
      </c>
      <c r="R860" s="42">
        <v>0</v>
      </c>
      <c r="S860" s="43">
        <v>0</v>
      </c>
      <c r="T860" s="40"/>
      <c r="U860" s="38">
        <v>549</v>
      </c>
      <c r="V860" s="36" t="s">
        <v>1069</v>
      </c>
      <c r="W860" s="36" t="s">
        <v>901</v>
      </c>
      <c r="X860" s="36" t="s">
        <v>1068</v>
      </c>
      <c r="Y860" s="38">
        <v>313</v>
      </c>
      <c r="Z860" s="36" t="s">
        <v>1164</v>
      </c>
      <c r="AA860" s="38">
        <v>21</v>
      </c>
      <c r="AB860" s="36" t="s">
        <v>1108</v>
      </c>
      <c r="AC860" s="38">
        <v>57</v>
      </c>
      <c r="AD860" s="36" t="s">
        <v>1065</v>
      </c>
      <c r="AE860" s="36"/>
      <c r="AF860" s="36" t="s">
        <v>1064</v>
      </c>
      <c r="AG860" s="38">
        <v>48633</v>
      </c>
      <c r="AH860" s="38">
        <v>12156</v>
      </c>
      <c r="AI860" s="36" t="s">
        <v>5125</v>
      </c>
      <c r="AJ860" s="38"/>
      <c r="AK860" s="36"/>
      <c r="AL860" s="36" t="s">
        <v>5539</v>
      </c>
      <c r="AM860" s="36" t="s">
        <v>5475</v>
      </c>
      <c r="AN860" s="38">
        <v>52</v>
      </c>
      <c r="AO860" s="36" t="s">
        <v>1062</v>
      </c>
      <c r="AP860" s="36" t="s">
        <v>1262</v>
      </c>
      <c r="AQ860" s="36" t="s">
        <v>1261</v>
      </c>
      <c r="AR860" s="36" t="s">
        <v>1260</v>
      </c>
      <c r="AS860" s="38">
        <v>18380</v>
      </c>
      <c r="AT860" s="36" t="s">
        <v>3526</v>
      </c>
      <c r="AU860" s="42">
        <v>2</v>
      </c>
      <c r="AV860" s="44">
        <v>100</v>
      </c>
      <c r="AW860" s="42">
        <v>2</v>
      </c>
      <c r="AX860" s="36" t="s">
        <v>1079</v>
      </c>
      <c r="AY860" s="42">
        <v>71.900000000000006</v>
      </c>
      <c r="AZ860" s="43">
        <v>143.80000000000001</v>
      </c>
      <c r="BA860" s="38"/>
      <c r="BB860" s="36"/>
      <c r="BC860" s="36"/>
    </row>
    <row r="861" spans="1:55" ht="15" customHeight="1">
      <c r="A861" s="38">
        <v>105848</v>
      </c>
      <c r="B861" s="37" t="s">
        <v>1073</v>
      </c>
      <c r="C861" s="39">
        <v>45286</v>
      </c>
      <c r="D861" s="39">
        <v>45286.7266087963</v>
      </c>
      <c r="E861" s="36" t="s">
        <v>5540</v>
      </c>
      <c r="F861" s="38">
        <v>17354</v>
      </c>
      <c r="G861" s="36" t="s">
        <v>5541</v>
      </c>
      <c r="H861" s="40">
        <v>2</v>
      </c>
      <c r="I861" s="36"/>
      <c r="J861" s="40">
        <v>54</v>
      </c>
      <c r="K861" s="41">
        <v>108</v>
      </c>
      <c r="L861" s="41">
        <v>0</v>
      </c>
      <c r="M861" s="41">
        <v>0</v>
      </c>
      <c r="N861" s="40">
        <v>2</v>
      </c>
      <c r="O861" s="36" t="s">
        <v>1079</v>
      </c>
      <c r="P861" s="40">
        <v>2</v>
      </c>
      <c r="Q861" s="41">
        <v>108</v>
      </c>
      <c r="R861" s="42">
        <v>0</v>
      </c>
      <c r="S861" s="43">
        <v>0</v>
      </c>
      <c r="T861" s="40"/>
      <c r="U861" s="38">
        <v>549</v>
      </c>
      <c r="V861" s="36" t="s">
        <v>1069</v>
      </c>
      <c r="W861" s="36" t="s">
        <v>901</v>
      </c>
      <c r="X861" s="36" t="s">
        <v>1068</v>
      </c>
      <c r="Y861" s="38">
        <v>313</v>
      </c>
      <c r="Z861" s="36" t="s">
        <v>1164</v>
      </c>
      <c r="AA861" s="38">
        <v>21</v>
      </c>
      <c r="AB861" s="36" t="s">
        <v>1108</v>
      </c>
      <c r="AC861" s="38">
        <v>57</v>
      </c>
      <c r="AD861" s="36" t="s">
        <v>1065</v>
      </c>
      <c r="AE861" s="36" t="s">
        <v>5542</v>
      </c>
      <c r="AF861" s="36" t="s">
        <v>1064</v>
      </c>
      <c r="AG861" s="38">
        <v>48633</v>
      </c>
      <c r="AH861" s="38">
        <v>12156</v>
      </c>
      <c r="AI861" s="36" t="s">
        <v>5125</v>
      </c>
      <c r="AJ861" s="38"/>
      <c r="AK861" s="36"/>
      <c r="AL861" s="36" t="s">
        <v>5539</v>
      </c>
      <c r="AM861" s="36" t="s">
        <v>5475</v>
      </c>
      <c r="AN861" s="38">
        <v>52</v>
      </c>
      <c r="AO861" s="36" t="s">
        <v>1062</v>
      </c>
      <c r="AP861" s="36" t="s">
        <v>1262</v>
      </c>
      <c r="AQ861" s="36" t="s">
        <v>1261</v>
      </c>
      <c r="AR861" s="36" t="s">
        <v>1260</v>
      </c>
      <c r="AS861" s="38">
        <v>17354</v>
      </c>
      <c r="AT861" s="36" t="s">
        <v>5541</v>
      </c>
      <c r="AU861" s="42">
        <v>2</v>
      </c>
      <c r="AV861" s="44">
        <v>100</v>
      </c>
      <c r="AW861" s="42">
        <v>2</v>
      </c>
      <c r="AX861" s="36" t="s">
        <v>1079</v>
      </c>
      <c r="AY861" s="42">
        <v>54</v>
      </c>
      <c r="AZ861" s="43">
        <v>108</v>
      </c>
      <c r="BA861" s="38"/>
      <c r="BB861" s="36"/>
      <c r="BC861" s="36"/>
    </row>
    <row r="862" spans="1:55" ht="15" customHeight="1">
      <c r="A862" s="38">
        <v>105847</v>
      </c>
      <c r="B862" s="37" t="s">
        <v>1073</v>
      </c>
      <c r="C862" s="39">
        <v>45286</v>
      </c>
      <c r="D862" s="39">
        <v>45286.726597222201</v>
      </c>
      <c r="E862" s="36" t="s">
        <v>5540</v>
      </c>
      <c r="F862" s="38">
        <v>16316</v>
      </c>
      <c r="G862" s="36" t="s">
        <v>3530</v>
      </c>
      <c r="H862" s="40">
        <v>100</v>
      </c>
      <c r="I862" s="36"/>
      <c r="J862" s="40">
        <v>0.37990000000000002</v>
      </c>
      <c r="K862" s="41">
        <v>37.99</v>
      </c>
      <c r="L862" s="41">
        <v>0</v>
      </c>
      <c r="M862" s="41">
        <v>0</v>
      </c>
      <c r="N862" s="40">
        <v>100</v>
      </c>
      <c r="O862" s="36" t="s">
        <v>1079</v>
      </c>
      <c r="P862" s="40">
        <v>100</v>
      </c>
      <c r="Q862" s="41">
        <v>37.99</v>
      </c>
      <c r="R862" s="42">
        <v>0</v>
      </c>
      <c r="S862" s="43">
        <v>0</v>
      </c>
      <c r="T862" s="40"/>
      <c r="U862" s="38">
        <v>549</v>
      </c>
      <c r="V862" s="36" t="s">
        <v>1069</v>
      </c>
      <c r="W862" s="36" t="s">
        <v>901</v>
      </c>
      <c r="X862" s="36" t="s">
        <v>1068</v>
      </c>
      <c r="Y862" s="38">
        <v>320</v>
      </c>
      <c r="Z862" s="36" t="s">
        <v>2039</v>
      </c>
      <c r="AA862" s="38">
        <v>21</v>
      </c>
      <c r="AB862" s="36" t="s">
        <v>1108</v>
      </c>
      <c r="AC862" s="38">
        <v>57</v>
      </c>
      <c r="AD862" s="36" t="s">
        <v>1065</v>
      </c>
      <c r="AE862" s="36"/>
      <c r="AF862" s="36" t="s">
        <v>1064</v>
      </c>
      <c r="AG862" s="38">
        <v>48633</v>
      </c>
      <c r="AH862" s="38">
        <v>12156</v>
      </c>
      <c r="AI862" s="36" t="s">
        <v>5125</v>
      </c>
      <c r="AJ862" s="38"/>
      <c r="AK862" s="36"/>
      <c r="AL862" s="36" t="s">
        <v>5539</v>
      </c>
      <c r="AM862" s="36" t="s">
        <v>5475</v>
      </c>
      <c r="AN862" s="38">
        <v>52</v>
      </c>
      <c r="AO862" s="36" t="s">
        <v>1062</v>
      </c>
      <c r="AP862" s="36" t="s">
        <v>1262</v>
      </c>
      <c r="AQ862" s="36" t="s">
        <v>1261</v>
      </c>
      <c r="AR862" s="36" t="s">
        <v>1260</v>
      </c>
      <c r="AS862" s="38">
        <v>16316</v>
      </c>
      <c r="AT862" s="36" t="s">
        <v>3530</v>
      </c>
      <c r="AU862" s="42">
        <v>100</v>
      </c>
      <c r="AV862" s="44">
        <v>100</v>
      </c>
      <c r="AW862" s="42">
        <v>100</v>
      </c>
      <c r="AX862" s="36" t="s">
        <v>1079</v>
      </c>
      <c r="AY862" s="42">
        <v>0.37990000000000002</v>
      </c>
      <c r="AZ862" s="43">
        <v>37.99</v>
      </c>
      <c r="BA862" s="38"/>
      <c r="BB862" s="36"/>
      <c r="BC862" s="36"/>
    </row>
    <row r="863" spans="1:55" ht="15" customHeight="1">
      <c r="A863" s="38">
        <v>105846</v>
      </c>
      <c r="B863" s="37" t="s">
        <v>1073</v>
      </c>
      <c r="C863" s="39">
        <v>45286</v>
      </c>
      <c r="D863" s="39">
        <v>45286.726597222201</v>
      </c>
      <c r="E863" s="36" t="s">
        <v>5540</v>
      </c>
      <c r="F863" s="38">
        <v>882</v>
      </c>
      <c r="G863" s="36" t="s">
        <v>2656</v>
      </c>
      <c r="H863" s="40">
        <v>5</v>
      </c>
      <c r="I863" s="36"/>
      <c r="J863" s="40">
        <v>11.38</v>
      </c>
      <c r="K863" s="41">
        <v>56.9</v>
      </c>
      <c r="L863" s="41">
        <v>0</v>
      </c>
      <c r="M863" s="41">
        <v>0</v>
      </c>
      <c r="N863" s="40">
        <v>5</v>
      </c>
      <c r="O863" s="36" t="s">
        <v>1159</v>
      </c>
      <c r="P863" s="40">
        <v>5</v>
      </c>
      <c r="Q863" s="41">
        <v>56.9</v>
      </c>
      <c r="R863" s="42">
        <v>0</v>
      </c>
      <c r="S863" s="43">
        <v>0</v>
      </c>
      <c r="T863" s="40"/>
      <c r="U863" s="38">
        <v>549</v>
      </c>
      <c r="V863" s="36" t="s">
        <v>1069</v>
      </c>
      <c r="W863" s="36" t="s">
        <v>901</v>
      </c>
      <c r="X863" s="36" t="s">
        <v>1068</v>
      </c>
      <c r="Y863" s="38">
        <v>313</v>
      </c>
      <c r="Z863" s="36" t="s">
        <v>1164</v>
      </c>
      <c r="AA863" s="38">
        <v>21</v>
      </c>
      <c r="AB863" s="36" t="s">
        <v>1108</v>
      </c>
      <c r="AC863" s="38">
        <v>57</v>
      </c>
      <c r="AD863" s="36" t="s">
        <v>1065</v>
      </c>
      <c r="AE863" s="36"/>
      <c r="AF863" s="36" t="s">
        <v>1064</v>
      </c>
      <c r="AG863" s="38">
        <v>48633</v>
      </c>
      <c r="AH863" s="38">
        <v>12156</v>
      </c>
      <c r="AI863" s="36" t="s">
        <v>5125</v>
      </c>
      <c r="AJ863" s="38"/>
      <c r="AK863" s="36"/>
      <c r="AL863" s="36" t="s">
        <v>5539</v>
      </c>
      <c r="AM863" s="36" t="s">
        <v>5475</v>
      </c>
      <c r="AN863" s="38">
        <v>52</v>
      </c>
      <c r="AO863" s="36" t="s">
        <v>1062</v>
      </c>
      <c r="AP863" s="36" t="s">
        <v>1262</v>
      </c>
      <c r="AQ863" s="36" t="s">
        <v>1261</v>
      </c>
      <c r="AR863" s="36" t="s">
        <v>1260</v>
      </c>
      <c r="AS863" s="38">
        <v>882</v>
      </c>
      <c r="AT863" s="36" t="s">
        <v>2656</v>
      </c>
      <c r="AU863" s="42">
        <v>5</v>
      </c>
      <c r="AV863" s="44">
        <v>100</v>
      </c>
      <c r="AW863" s="42">
        <v>5</v>
      </c>
      <c r="AX863" s="36" t="s">
        <v>1159</v>
      </c>
      <c r="AY863" s="42">
        <v>11.38</v>
      </c>
      <c r="AZ863" s="43">
        <v>56.9</v>
      </c>
      <c r="BA863" s="38"/>
      <c r="BB863" s="36"/>
      <c r="BC863" s="36"/>
    </row>
    <row r="864" spans="1:55" ht="15" customHeight="1">
      <c r="A864" s="38">
        <v>105844</v>
      </c>
      <c r="B864" s="37" t="s">
        <v>1073</v>
      </c>
      <c r="C864" s="39">
        <v>45286</v>
      </c>
      <c r="D864" s="39">
        <v>45286.7235069444</v>
      </c>
      <c r="E864" s="36" t="s">
        <v>5538</v>
      </c>
      <c r="F864" s="38">
        <v>3298</v>
      </c>
      <c r="G864" s="36" t="s">
        <v>1761</v>
      </c>
      <c r="H864" s="40">
        <v>18</v>
      </c>
      <c r="I864" s="36"/>
      <c r="J864" s="40">
        <v>8.0556000000000001</v>
      </c>
      <c r="K864" s="41">
        <v>145</v>
      </c>
      <c r="L864" s="41">
        <v>0</v>
      </c>
      <c r="M864" s="41">
        <v>0</v>
      </c>
      <c r="N864" s="40">
        <v>18</v>
      </c>
      <c r="O864" s="36" t="s">
        <v>1110</v>
      </c>
      <c r="P864" s="40">
        <v>18</v>
      </c>
      <c r="Q864" s="41">
        <v>145</v>
      </c>
      <c r="R864" s="42">
        <v>0</v>
      </c>
      <c r="S864" s="43">
        <v>0</v>
      </c>
      <c r="T864" s="40"/>
      <c r="U864" s="38">
        <v>549</v>
      </c>
      <c r="V864" s="36" t="s">
        <v>1069</v>
      </c>
      <c r="W864" s="36" t="s">
        <v>901</v>
      </c>
      <c r="X864" s="36" t="s">
        <v>1068</v>
      </c>
      <c r="Y864" s="38">
        <v>339</v>
      </c>
      <c r="Z864" s="36" t="s">
        <v>1109</v>
      </c>
      <c r="AA864" s="38">
        <v>21</v>
      </c>
      <c r="AB864" s="36" t="s">
        <v>1108</v>
      </c>
      <c r="AC864" s="38">
        <v>57</v>
      </c>
      <c r="AD864" s="36" t="s">
        <v>1065</v>
      </c>
      <c r="AE864" s="36" t="s">
        <v>5537</v>
      </c>
      <c r="AF864" s="36" t="s">
        <v>1064</v>
      </c>
      <c r="AG864" s="38">
        <v>48630</v>
      </c>
      <c r="AH864" s="38">
        <v>7857</v>
      </c>
      <c r="AI864" s="36" t="s">
        <v>5536</v>
      </c>
      <c r="AJ864" s="38"/>
      <c r="AK864" s="36"/>
      <c r="AL864" s="36" t="s">
        <v>5535</v>
      </c>
      <c r="AM864" s="36" t="s">
        <v>5534</v>
      </c>
      <c r="AN864" s="38">
        <v>52</v>
      </c>
      <c r="AO864" s="36" t="s">
        <v>1062</v>
      </c>
      <c r="AP864" s="36" t="s">
        <v>4416</v>
      </c>
      <c r="AQ864" s="36" t="s">
        <v>4330</v>
      </c>
      <c r="AR864" s="36" t="s">
        <v>1075</v>
      </c>
      <c r="AS864" s="38">
        <v>3298</v>
      </c>
      <c r="AT864" s="36" t="s">
        <v>1761</v>
      </c>
      <c r="AU864" s="42">
        <v>18</v>
      </c>
      <c r="AV864" s="44">
        <v>100</v>
      </c>
      <c r="AW864" s="42">
        <v>18</v>
      </c>
      <c r="AX864" s="36" t="s">
        <v>1110</v>
      </c>
      <c r="AY864" s="42">
        <v>8.0556000000000001</v>
      </c>
      <c r="AZ864" s="43">
        <v>145</v>
      </c>
      <c r="BA864" s="38"/>
      <c r="BB864" s="36"/>
      <c r="BC864" s="36"/>
    </row>
    <row r="865" spans="1:55" ht="15" customHeight="1">
      <c r="A865" s="38">
        <v>105843</v>
      </c>
      <c r="B865" s="37" t="s">
        <v>1073</v>
      </c>
      <c r="C865" s="39">
        <v>45286</v>
      </c>
      <c r="D865" s="39">
        <v>45286.7235069444</v>
      </c>
      <c r="E865" s="36" t="s">
        <v>5538</v>
      </c>
      <c r="F865" s="38">
        <v>3284</v>
      </c>
      <c r="G865" s="36" t="s">
        <v>1393</v>
      </c>
      <c r="H865" s="40">
        <v>15</v>
      </c>
      <c r="I865" s="36"/>
      <c r="J865" s="40">
        <v>6.8733000000000004</v>
      </c>
      <c r="K865" s="41">
        <v>103.1</v>
      </c>
      <c r="L865" s="41">
        <v>0</v>
      </c>
      <c r="M865" s="41">
        <v>0</v>
      </c>
      <c r="N865" s="40">
        <v>15</v>
      </c>
      <c r="O865" s="36" t="s">
        <v>1159</v>
      </c>
      <c r="P865" s="40">
        <v>15</v>
      </c>
      <c r="Q865" s="41">
        <v>103.1</v>
      </c>
      <c r="R865" s="42">
        <v>0</v>
      </c>
      <c r="S865" s="43">
        <v>0</v>
      </c>
      <c r="T865" s="40"/>
      <c r="U865" s="38">
        <v>549</v>
      </c>
      <c r="V865" s="36" t="s">
        <v>1069</v>
      </c>
      <c r="W865" s="36" t="s">
        <v>901</v>
      </c>
      <c r="X865" s="36" t="s">
        <v>1068</v>
      </c>
      <c r="Y865" s="38">
        <v>339</v>
      </c>
      <c r="Z865" s="36" t="s">
        <v>1109</v>
      </c>
      <c r="AA865" s="38">
        <v>21</v>
      </c>
      <c r="AB865" s="36" t="s">
        <v>1108</v>
      </c>
      <c r="AC865" s="38">
        <v>57</v>
      </c>
      <c r="AD865" s="36" t="s">
        <v>1065</v>
      </c>
      <c r="AE865" s="36" t="s">
        <v>5537</v>
      </c>
      <c r="AF865" s="36" t="s">
        <v>1064</v>
      </c>
      <c r="AG865" s="38">
        <v>48630</v>
      </c>
      <c r="AH865" s="38">
        <v>7857</v>
      </c>
      <c r="AI865" s="36" t="s">
        <v>5536</v>
      </c>
      <c r="AJ865" s="38"/>
      <c r="AK865" s="36"/>
      <c r="AL865" s="36" t="s">
        <v>5535</v>
      </c>
      <c r="AM865" s="36" t="s">
        <v>5534</v>
      </c>
      <c r="AN865" s="38">
        <v>52</v>
      </c>
      <c r="AO865" s="36" t="s">
        <v>1062</v>
      </c>
      <c r="AP865" s="36" t="s">
        <v>4416</v>
      </c>
      <c r="AQ865" s="36" t="s">
        <v>4330</v>
      </c>
      <c r="AR865" s="36" t="s">
        <v>1075</v>
      </c>
      <c r="AS865" s="38">
        <v>3284</v>
      </c>
      <c r="AT865" s="36" t="s">
        <v>1393</v>
      </c>
      <c r="AU865" s="42">
        <v>15</v>
      </c>
      <c r="AV865" s="44">
        <v>100</v>
      </c>
      <c r="AW865" s="42">
        <v>15</v>
      </c>
      <c r="AX865" s="36" t="s">
        <v>1159</v>
      </c>
      <c r="AY865" s="42">
        <v>6.8733000000000004</v>
      </c>
      <c r="AZ865" s="43">
        <v>103.1</v>
      </c>
      <c r="BA865" s="38"/>
      <c r="BB865" s="36"/>
      <c r="BC865" s="36"/>
    </row>
    <row r="866" spans="1:55" ht="15" customHeight="1">
      <c r="A866" s="38">
        <v>105837</v>
      </c>
      <c r="B866" s="37" t="s">
        <v>1073</v>
      </c>
      <c r="C866" s="39">
        <v>45282</v>
      </c>
      <c r="D866" s="39">
        <v>45286.7211342593</v>
      </c>
      <c r="E866" s="36" t="s">
        <v>5533</v>
      </c>
      <c r="F866" s="38">
        <v>16540</v>
      </c>
      <c r="G866" s="36" t="s">
        <v>4208</v>
      </c>
      <c r="H866" s="40">
        <v>1</v>
      </c>
      <c r="I866" s="36"/>
      <c r="J866" s="40">
        <v>80</v>
      </c>
      <c r="K866" s="41">
        <v>80</v>
      </c>
      <c r="L866" s="41">
        <v>0</v>
      </c>
      <c r="M866" s="41">
        <v>0</v>
      </c>
      <c r="N866" s="40">
        <v>1</v>
      </c>
      <c r="O866" s="36" t="s">
        <v>1079</v>
      </c>
      <c r="P866" s="40">
        <v>1</v>
      </c>
      <c r="Q866" s="41">
        <v>80</v>
      </c>
      <c r="R866" s="42">
        <v>0</v>
      </c>
      <c r="S866" s="43">
        <v>0</v>
      </c>
      <c r="T866" s="40"/>
      <c r="U866" s="38">
        <v>549</v>
      </c>
      <c r="V866" s="36" t="s">
        <v>1069</v>
      </c>
      <c r="W866" s="36" t="s">
        <v>901</v>
      </c>
      <c r="X866" s="36" t="s">
        <v>1068</v>
      </c>
      <c r="Y866" s="38">
        <v>426</v>
      </c>
      <c r="Z866" s="36" t="s">
        <v>1078</v>
      </c>
      <c r="AA866" s="38">
        <v>21</v>
      </c>
      <c r="AB866" s="36" t="s">
        <v>1108</v>
      </c>
      <c r="AC866" s="38">
        <v>57</v>
      </c>
      <c r="AD866" s="36" t="s">
        <v>1065</v>
      </c>
      <c r="AE866" s="36"/>
      <c r="AF866" s="36" t="s">
        <v>1064</v>
      </c>
      <c r="AG866" s="38">
        <v>48627</v>
      </c>
      <c r="AH866" s="38">
        <v>696</v>
      </c>
      <c r="AI866" s="36" t="s">
        <v>2400</v>
      </c>
      <c r="AJ866" s="38"/>
      <c r="AK866" s="36"/>
      <c r="AL866" s="36" t="s">
        <v>5532</v>
      </c>
      <c r="AM866" s="36" t="s">
        <v>5531</v>
      </c>
      <c r="AN866" s="38">
        <v>52</v>
      </c>
      <c r="AO866" s="36" t="s">
        <v>1062</v>
      </c>
      <c r="AP866" s="36" t="s">
        <v>3509</v>
      </c>
      <c r="AQ866" s="36" t="s">
        <v>3508</v>
      </c>
      <c r="AR866" s="36" t="s">
        <v>1075</v>
      </c>
      <c r="AS866" s="38">
        <v>16540</v>
      </c>
      <c r="AT866" s="36" t="s">
        <v>4208</v>
      </c>
      <c r="AU866" s="42">
        <v>1</v>
      </c>
      <c r="AV866" s="44">
        <v>100</v>
      </c>
      <c r="AW866" s="42">
        <v>1</v>
      </c>
      <c r="AX866" s="36" t="s">
        <v>1079</v>
      </c>
      <c r="AY866" s="42">
        <v>80</v>
      </c>
      <c r="AZ866" s="43">
        <v>80</v>
      </c>
      <c r="BA866" s="38"/>
      <c r="BB866" s="36"/>
      <c r="BC866" s="36"/>
    </row>
    <row r="867" spans="1:55" ht="15" customHeight="1">
      <c r="A867" s="38">
        <v>105829</v>
      </c>
      <c r="B867" s="37" t="s">
        <v>1073</v>
      </c>
      <c r="C867" s="39">
        <v>45286</v>
      </c>
      <c r="D867" s="39">
        <v>45286.714953703697</v>
      </c>
      <c r="E867" s="36" t="s">
        <v>5530</v>
      </c>
      <c r="F867" s="38">
        <v>11166</v>
      </c>
      <c r="G867" s="36" t="s">
        <v>1416</v>
      </c>
      <c r="H867" s="40">
        <v>1</v>
      </c>
      <c r="I867" s="36"/>
      <c r="J867" s="40">
        <v>480</v>
      </c>
      <c r="K867" s="41">
        <v>480</v>
      </c>
      <c r="L867" s="41">
        <v>0</v>
      </c>
      <c r="M867" s="41">
        <v>0</v>
      </c>
      <c r="N867" s="40">
        <v>1</v>
      </c>
      <c r="O867" s="36" t="s">
        <v>1079</v>
      </c>
      <c r="P867" s="40">
        <v>1</v>
      </c>
      <c r="Q867" s="41">
        <v>480</v>
      </c>
      <c r="R867" s="42">
        <v>0</v>
      </c>
      <c r="S867" s="43">
        <v>0</v>
      </c>
      <c r="T867" s="40"/>
      <c r="U867" s="38">
        <v>549</v>
      </c>
      <c r="V867" s="36" t="s">
        <v>1069</v>
      </c>
      <c r="W867" s="36" t="s">
        <v>901</v>
      </c>
      <c r="X867" s="36" t="s">
        <v>1068</v>
      </c>
      <c r="Y867" s="38">
        <v>422</v>
      </c>
      <c r="Z867" s="36" t="s">
        <v>1067</v>
      </c>
      <c r="AA867" s="38">
        <v>21</v>
      </c>
      <c r="AB867" s="36" t="s">
        <v>1108</v>
      </c>
      <c r="AC867" s="38">
        <v>57</v>
      </c>
      <c r="AD867" s="36" t="s">
        <v>1065</v>
      </c>
      <c r="AE867" s="36"/>
      <c r="AF867" s="36" t="s">
        <v>1064</v>
      </c>
      <c r="AG867" s="38">
        <v>48624</v>
      </c>
      <c r="AH867" s="38">
        <v>1292</v>
      </c>
      <c r="AI867" s="36" t="s">
        <v>1127</v>
      </c>
      <c r="AJ867" s="38"/>
      <c r="AK867" s="36"/>
      <c r="AL867" s="36" t="s">
        <v>5529</v>
      </c>
      <c r="AM867" s="36" t="s">
        <v>5528</v>
      </c>
      <c r="AN867" s="38">
        <v>52</v>
      </c>
      <c r="AO867" s="36" t="s">
        <v>1062</v>
      </c>
      <c r="AP867" s="36" t="s">
        <v>1841</v>
      </c>
      <c r="AQ867" s="36" t="s">
        <v>1706</v>
      </c>
      <c r="AR867" s="36" t="s">
        <v>1320</v>
      </c>
      <c r="AS867" s="38">
        <v>11166</v>
      </c>
      <c r="AT867" s="36" t="s">
        <v>1416</v>
      </c>
      <c r="AU867" s="42">
        <v>1</v>
      </c>
      <c r="AV867" s="44">
        <v>100</v>
      </c>
      <c r="AW867" s="42">
        <v>1</v>
      </c>
      <c r="AX867" s="36" t="s">
        <v>1079</v>
      </c>
      <c r="AY867" s="42">
        <v>480</v>
      </c>
      <c r="AZ867" s="43">
        <v>480</v>
      </c>
      <c r="BA867" s="38"/>
      <c r="BB867" s="36"/>
      <c r="BC867" s="36"/>
    </row>
    <row r="868" spans="1:55" ht="15" customHeight="1">
      <c r="A868" s="38">
        <v>105742</v>
      </c>
      <c r="B868" s="37" t="s">
        <v>1073</v>
      </c>
      <c r="C868" s="39">
        <v>45282</v>
      </c>
      <c r="D868" s="39">
        <v>45286.7010069444</v>
      </c>
      <c r="E868" s="36" t="s">
        <v>5527</v>
      </c>
      <c r="F868" s="38">
        <v>18561</v>
      </c>
      <c r="G868" s="36" t="s">
        <v>5524</v>
      </c>
      <c r="H868" s="40">
        <v>1</v>
      </c>
      <c r="I868" s="36"/>
      <c r="J868" s="40">
        <v>11.9</v>
      </c>
      <c r="K868" s="41">
        <v>11.9</v>
      </c>
      <c r="L868" s="41">
        <v>0</v>
      </c>
      <c r="M868" s="41">
        <v>0</v>
      </c>
      <c r="N868" s="40">
        <v>1</v>
      </c>
      <c r="O868" s="36" t="s">
        <v>1079</v>
      </c>
      <c r="P868" s="40">
        <v>1</v>
      </c>
      <c r="Q868" s="41">
        <v>11.9</v>
      </c>
      <c r="R868" s="42">
        <v>0</v>
      </c>
      <c r="S868" s="43">
        <v>0</v>
      </c>
      <c r="T868" s="40"/>
      <c r="U868" s="38">
        <v>549</v>
      </c>
      <c r="V868" s="36" t="s">
        <v>1069</v>
      </c>
      <c r="W868" s="36" t="s">
        <v>1124</v>
      </c>
      <c r="X868" s="36" t="s">
        <v>1068</v>
      </c>
      <c r="Y868" s="38">
        <v>339</v>
      </c>
      <c r="Z868" s="36" t="s">
        <v>1109</v>
      </c>
      <c r="AA868" s="38">
        <v>21</v>
      </c>
      <c r="AB868" s="36" t="s">
        <v>1108</v>
      </c>
      <c r="AC868" s="38">
        <v>57</v>
      </c>
      <c r="AD868" s="36" t="s">
        <v>1065</v>
      </c>
      <c r="AE868" s="36"/>
      <c r="AF868" s="36" t="s">
        <v>1064</v>
      </c>
      <c r="AG868" s="38">
        <v>48619</v>
      </c>
      <c r="AH868" s="38">
        <v>1437</v>
      </c>
      <c r="AI868" s="36" t="s">
        <v>2167</v>
      </c>
      <c r="AJ868" s="38"/>
      <c r="AK868" s="36"/>
      <c r="AL868" s="36" t="s">
        <v>5526</v>
      </c>
      <c r="AM868" s="36" t="s">
        <v>5525</v>
      </c>
      <c r="AN868" s="38">
        <v>52</v>
      </c>
      <c r="AO868" s="36" t="s">
        <v>1062</v>
      </c>
      <c r="AP868" s="36" t="s">
        <v>5256</v>
      </c>
      <c r="AQ868" s="36" t="s">
        <v>5255</v>
      </c>
      <c r="AR868" s="36" t="s">
        <v>5127</v>
      </c>
      <c r="AS868" s="38">
        <v>18561</v>
      </c>
      <c r="AT868" s="36" t="s">
        <v>5524</v>
      </c>
      <c r="AU868" s="42">
        <v>1</v>
      </c>
      <c r="AV868" s="44">
        <v>100</v>
      </c>
      <c r="AW868" s="42">
        <v>1</v>
      </c>
      <c r="AX868" s="36" t="s">
        <v>1079</v>
      </c>
      <c r="AY868" s="42">
        <v>11.9</v>
      </c>
      <c r="AZ868" s="43">
        <v>11.9</v>
      </c>
      <c r="BA868" s="38"/>
      <c r="BB868" s="36"/>
      <c r="BC868" s="36"/>
    </row>
    <row r="869" spans="1:55" ht="15" customHeight="1">
      <c r="A869" s="38">
        <v>105721</v>
      </c>
      <c r="B869" s="37" t="s">
        <v>1073</v>
      </c>
      <c r="C869" s="39">
        <v>45282</v>
      </c>
      <c r="D869" s="39">
        <v>45286.696516203701</v>
      </c>
      <c r="E869" s="36" t="s">
        <v>5522</v>
      </c>
      <c r="F869" s="38">
        <v>18507</v>
      </c>
      <c r="G869" s="36" t="s">
        <v>5523</v>
      </c>
      <c r="H869" s="40">
        <v>10</v>
      </c>
      <c r="I869" s="36"/>
      <c r="J869" s="40">
        <v>22.7</v>
      </c>
      <c r="K869" s="41">
        <v>227</v>
      </c>
      <c r="L869" s="41">
        <v>0</v>
      </c>
      <c r="M869" s="41">
        <v>0</v>
      </c>
      <c r="N869" s="40">
        <v>10</v>
      </c>
      <c r="O869" s="36" t="s">
        <v>1079</v>
      </c>
      <c r="P869" s="40">
        <v>10</v>
      </c>
      <c r="Q869" s="41">
        <v>227</v>
      </c>
      <c r="R869" s="42">
        <v>0</v>
      </c>
      <c r="S869" s="43">
        <v>0</v>
      </c>
      <c r="T869" s="40"/>
      <c r="U869" s="38">
        <v>549</v>
      </c>
      <c r="V869" s="36" t="s">
        <v>1069</v>
      </c>
      <c r="W869" s="36" t="s">
        <v>901</v>
      </c>
      <c r="X869" s="36" t="s">
        <v>1068</v>
      </c>
      <c r="Y869" s="38">
        <v>314</v>
      </c>
      <c r="Z869" s="36" t="s">
        <v>1225</v>
      </c>
      <c r="AA869" s="38">
        <v>21</v>
      </c>
      <c r="AB869" s="36" t="s">
        <v>1108</v>
      </c>
      <c r="AC869" s="38">
        <v>57</v>
      </c>
      <c r="AD869" s="36" t="s">
        <v>1065</v>
      </c>
      <c r="AE869" s="36"/>
      <c r="AF869" s="36" t="s">
        <v>1064</v>
      </c>
      <c r="AG869" s="38">
        <v>48618</v>
      </c>
      <c r="AH869" s="38">
        <v>1353</v>
      </c>
      <c r="AI869" s="36" t="s">
        <v>1430</v>
      </c>
      <c r="AJ869" s="38"/>
      <c r="AK869" s="36"/>
      <c r="AL869" s="36" t="s">
        <v>5520</v>
      </c>
      <c r="AM869" s="36" t="s">
        <v>5519</v>
      </c>
      <c r="AN869" s="38">
        <v>52</v>
      </c>
      <c r="AO869" s="36" t="s">
        <v>1062</v>
      </c>
      <c r="AP869" s="36" t="s">
        <v>1262</v>
      </c>
      <c r="AQ869" s="36" t="s">
        <v>1261</v>
      </c>
      <c r="AR869" s="36" t="s">
        <v>1260</v>
      </c>
      <c r="AS869" s="38">
        <v>18507</v>
      </c>
      <c r="AT869" s="36" t="s">
        <v>5523</v>
      </c>
      <c r="AU869" s="42">
        <v>10</v>
      </c>
      <c r="AV869" s="44">
        <v>100</v>
      </c>
      <c r="AW869" s="42">
        <v>10</v>
      </c>
      <c r="AX869" s="36" t="s">
        <v>1079</v>
      </c>
      <c r="AY869" s="42">
        <v>22.7</v>
      </c>
      <c r="AZ869" s="43">
        <v>227</v>
      </c>
      <c r="BA869" s="38"/>
      <c r="BB869" s="36"/>
      <c r="BC869" s="36"/>
    </row>
    <row r="870" spans="1:55" ht="15" customHeight="1">
      <c r="A870" s="38">
        <v>105720</v>
      </c>
      <c r="B870" s="37" t="s">
        <v>1073</v>
      </c>
      <c r="C870" s="39">
        <v>45282</v>
      </c>
      <c r="D870" s="39">
        <v>45286.696516203701</v>
      </c>
      <c r="E870" s="36" t="s">
        <v>5522</v>
      </c>
      <c r="F870" s="38">
        <v>7836</v>
      </c>
      <c r="G870" s="36" t="s">
        <v>1508</v>
      </c>
      <c r="H870" s="40">
        <v>1</v>
      </c>
      <c r="I870" s="36"/>
      <c r="J870" s="40">
        <v>32.700000000000003</v>
      </c>
      <c r="K870" s="41">
        <v>32.700000000000003</v>
      </c>
      <c r="L870" s="41">
        <v>0</v>
      </c>
      <c r="M870" s="41">
        <v>0</v>
      </c>
      <c r="N870" s="40">
        <v>1</v>
      </c>
      <c r="O870" s="36" t="s">
        <v>1079</v>
      </c>
      <c r="P870" s="40">
        <v>1</v>
      </c>
      <c r="Q870" s="41">
        <v>32.700000000000003</v>
      </c>
      <c r="R870" s="42">
        <v>0</v>
      </c>
      <c r="S870" s="43">
        <v>0</v>
      </c>
      <c r="T870" s="40"/>
      <c r="U870" s="38">
        <v>549</v>
      </c>
      <c r="V870" s="36" t="s">
        <v>1069</v>
      </c>
      <c r="W870" s="36" t="s">
        <v>1124</v>
      </c>
      <c r="X870" s="36" t="s">
        <v>1068</v>
      </c>
      <c r="Y870" s="38">
        <v>388</v>
      </c>
      <c r="Z870" s="36" t="s">
        <v>1089</v>
      </c>
      <c r="AA870" s="38">
        <v>21</v>
      </c>
      <c r="AB870" s="36" t="s">
        <v>1108</v>
      </c>
      <c r="AC870" s="38">
        <v>57</v>
      </c>
      <c r="AD870" s="36" t="s">
        <v>1065</v>
      </c>
      <c r="AE870" s="36"/>
      <c r="AF870" s="36" t="s">
        <v>1064</v>
      </c>
      <c r="AG870" s="38">
        <v>48618</v>
      </c>
      <c r="AH870" s="38">
        <v>1353</v>
      </c>
      <c r="AI870" s="36" t="s">
        <v>1430</v>
      </c>
      <c r="AJ870" s="38"/>
      <c r="AK870" s="36"/>
      <c r="AL870" s="36" t="s">
        <v>5520</v>
      </c>
      <c r="AM870" s="36" t="s">
        <v>5519</v>
      </c>
      <c r="AN870" s="38">
        <v>52</v>
      </c>
      <c r="AO870" s="36" t="s">
        <v>1062</v>
      </c>
      <c r="AP870" s="36" t="s">
        <v>1262</v>
      </c>
      <c r="AQ870" s="36" t="s">
        <v>1261</v>
      </c>
      <c r="AR870" s="36" t="s">
        <v>1260</v>
      </c>
      <c r="AS870" s="38">
        <v>7836</v>
      </c>
      <c r="AT870" s="36" t="s">
        <v>1508</v>
      </c>
      <c r="AU870" s="42">
        <v>1</v>
      </c>
      <c r="AV870" s="44">
        <v>100</v>
      </c>
      <c r="AW870" s="42">
        <v>1</v>
      </c>
      <c r="AX870" s="36" t="s">
        <v>1079</v>
      </c>
      <c r="AY870" s="42">
        <v>32.700000000000003</v>
      </c>
      <c r="AZ870" s="43">
        <v>32.700000000000003</v>
      </c>
      <c r="BA870" s="38"/>
      <c r="BB870" s="36"/>
      <c r="BC870" s="36"/>
    </row>
    <row r="871" spans="1:55" ht="15" customHeight="1">
      <c r="A871" s="38">
        <v>105719</v>
      </c>
      <c r="B871" s="37" t="s">
        <v>1073</v>
      </c>
      <c r="C871" s="39">
        <v>45282</v>
      </c>
      <c r="D871" s="39">
        <v>45286.696504629603</v>
      </c>
      <c r="E871" s="36" t="s">
        <v>5522</v>
      </c>
      <c r="F871" s="38">
        <v>7769</v>
      </c>
      <c r="G871" s="36" t="s">
        <v>1961</v>
      </c>
      <c r="H871" s="40">
        <v>2</v>
      </c>
      <c r="I871" s="36"/>
      <c r="J871" s="40">
        <v>13.4</v>
      </c>
      <c r="K871" s="41">
        <v>26.8</v>
      </c>
      <c r="L871" s="41">
        <v>0</v>
      </c>
      <c r="M871" s="41">
        <v>0</v>
      </c>
      <c r="N871" s="40">
        <v>2</v>
      </c>
      <c r="O871" s="36" t="s">
        <v>1079</v>
      </c>
      <c r="P871" s="40">
        <v>2</v>
      </c>
      <c r="Q871" s="41">
        <v>26.8</v>
      </c>
      <c r="R871" s="42">
        <v>0</v>
      </c>
      <c r="S871" s="43">
        <v>0</v>
      </c>
      <c r="T871" s="40"/>
      <c r="U871" s="38">
        <v>549</v>
      </c>
      <c r="V871" s="36" t="s">
        <v>1069</v>
      </c>
      <c r="W871" s="36" t="s">
        <v>901</v>
      </c>
      <c r="X871" s="36" t="s">
        <v>1068</v>
      </c>
      <c r="Y871" s="38">
        <v>388</v>
      </c>
      <c r="Z871" s="36" t="s">
        <v>1089</v>
      </c>
      <c r="AA871" s="38">
        <v>21</v>
      </c>
      <c r="AB871" s="36" t="s">
        <v>1108</v>
      </c>
      <c r="AC871" s="38">
        <v>57</v>
      </c>
      <c r="AD871" s="36" t="s">
        <v>1065</v>
      </c>
      <c r="AE871" s="36"/>
      <c r="AF871" s="36" t="s">
        <v>1064</v>
      </c>
      <c r="AG871" s="38">
        <v>48618</v>
      </c>
      <c r="AH871" s="38">
        <v>1353</v>
      </c>
      <c r="AI871" s="36" t="s">
        <v>1430</v>
      </c>
      <c r="AJ871" s="38"/>
      <c r="AK871" s="36"/>
      <c r="AL871" s="36" t="s">
        <v>5520</v>
      </c>
      <c r="AM871" s="36" t="s">
        <v>5519</v>
      </c>
      <c r="AN871" s="38">
        <v>52</v>
      </c>
      <c r="AO871" s="36" t="s">
        <v>1062</v>
      </c>
      <c r="AP871" s="36" t="s">
        <v>1262</v>
      </c>
      <c r="AQ871" s="36" t="s">
        <v>1261</v>
      </c>
      <c r="AR871" s="36" t="s">
        <v>1260</v>
      </c>
      <c r="AS871" s="38">
        <v>7769</v>
      </c>
      <c r="AT871" s="36" t="s">
        <v>1961</v>
      </c>
      <c r="AU871" s="42">
        <v>2</v>
      </c>
      <c r="AV871" s="44">
        <v>100</v>
      </c>
      <c r="AW871" s="42">
        <v>2</v>
      </c>
      <c r="AX871" s="36" t="s">
        <v>1079</v>
      </c>
      <c r="AY871" s="42">
        <v>13.4</v>
      </c>
      <c r="AZ871" s="43">
        <v>26.8</v>
      </c>
      <c r="BA871" s="38"/>
      <c r="BB871" s="36"/>
      <c r="BC871" s="36"/>
    </row>
    <row r="872" spans="1:55" ht="15" customHeight="1">
      <c r="A872" s="38">
        <v>105718</v>
      </c>
      <c r="B872" s="37" t="s">
        <v>1073</v>
      </c>
      <c r="C872" s="39">
        <v>45282</v>
      </c>
      <c r="D872" s="39">
        <v>45286.696504629603</v>
      </c>
      <c r="E872" s="36" t="s">
        <v>5522</v>
      </c>
      <c r="F872" s="38">
        <v>7165</v>
      </c>
      <c r="G872" s="36" t="s">
        <v>1960</v>
      </c>
      <c r="H872" s="40">
        <v>3</v>
      </c>
      <c r="I872" s="36"/>
      <c r="J872" s="40">
        <v>32.7667</v>
      </c>
      <c r="K872" s="41">
        <v>98.3</v>
      </c>
      <c r="L872" s="41">
        <v>0</v>
      </c>
      <c r="M872" s="41">
        <v>0</v>
      </c>
      <c r="N872" s="40">
        <v>3</v>
      </c>
      <c r="O872" s="36" t="s">
        <v>1124</v>
      </c>
      <c r="P872" s="40">
        <v>3</v>
      </c>
      <c r="Q872" s="41">
        <v>98.3</v>
      </c>
      <c r="R872" s="42">
        <v>0</v>
      </c>
      <c r="S872" s="43">
        <v>0</v>
      </c>
      <c r="T872" s="40"/>
      <c r="U872" s="38">
        <v>549</v>
      </c>
      <c r="V872" s="36" t="s">
        <v>1069</v>
      </c>
      <c r="W872" s="36" t="s">
        <v>1124</v>
      </c>
      <c r="X872" s="36" t="s">
        <v>1068</v>
      </c>
      <c r="Y872" s="38">
        <v>385</v>
      </c>
      <c r="Z872" s="36" t="s">
        <v>1807</v>
      </c>
      <c r="AA872" s="38">
        <v>21</v>
      </c>
      <c r="AB872" s="36" t="s">
        <v>1108</v>
      </c>
      <c r="AC872" s="38">
        <v>57</v>
      </c>
      <c r="AD872" s="36" t="s">
        <v>1065</v>
      </c>
      <c r="AE872" s="36" t="s">
        <v>5521</v>
      </c>
      <c r="AF872" s="36" t="s">
        <v>1064</v>
      </c>
      <c r="AG872" s="38">
        <v>48618</v>
      </c>
      <c r="AH872" s="38">
        <v>1353</v>
      </c>
      <c r="AI872" s="36" t="s">
        <v>1430</v>
      </c>
      <c r="AJ872" s="38"/>
      <c r="AK872" s="36"/>
      <c r="AL872" s="36" t="s">
        <v>5520</v>
      </c>
      <c r="AM872" s="36" t="s">
        <v>5519</v>
      </c>
      <c r="AN872" s="38">
        <v>52</v>
      </c>
      <c r="AO872" s="36" t="s">
        <v>1062</v>
      </c>
      <c r="AP872" s="36" t="s">
        <v>1262</v>
      </c>
      <c r="AQ872" s="36" t="s">
        <v>1261</v>
      </c>
      <c r="AR872" s="36" t="s">
        <v>1260</v>
      </c>
      <c r="AS872" s="38">
        <v>7165</v>
      </c>
      <c r="AT872" s="36" t="s">
        <v>1960</v>
      </c>
      <c r="AU872" s="42">
        <v>3</v>
      </c>
      <c r="AV872" s="44">
        <v>100</v>
      </c>
      <c r="AW872" s="42">
        <v>3</v>
      </c>
      <c r="AX872" s="36" t="s">
        <v>1124</v>
      </c>
      <c r="AY872" s="42">
        <v>32.7667</v>
      </c>
      <c r="AZ872" s="43">
        <v>98.3</v>
      </c>
      <c r="BA872" s="38"/>
      <c r="BB872" s="36"/>
      <c r="BC872" s="36"/>
    </row>
    <row r="873" spans="1:55" ht="15" customHeight="1">
      <c r="A873" s="38">
        <v>105705</v>
      </c>
      <c r="B873" s="37" t="s">
        <v>1073</v>
      </c>
      <c r="C873" s="39">
        <v>45282</v>
      </c>
      <c r="D873" s="39">
        <v>45286.691319444399</v>
      </c>
      <c r="E873" s="36" t="s">
        <v>5514</v>
      </c>
      <c r="F873" s="38">
        <v>18560</v>
      </c>
      <c r="G873" s="36" t="s">
        <v>5518</v>
      </c>
      <c r="H873" s="40">
        <v>1</v>
      </c>
      <c r="I873" s="36"/>
      <c r="J873" s="40">
        <v>19.29</v>
      </c>
      <c r="K873" s="41">
        <v>19.29</v>
      </c>
      <c r="L873" s="41">
        <v>0</v>
      </c>
      <c r="M873" s="41">
        <v>0</v>
      </c>
      <c r="N873" s="40">
        <v>1</v>
      </c>
      <c r="O873" s="36" t="s">
        <v>1159</v>
      </c>
      <c r="P873" s="40">
        <v>1</v>
      </c>
      <c r="Q873" s="41">
        <v>19.29</v>
      </c>
      <c r="R873" s="42">
        <v>0</v>
      </c>
      <c r="S873" s="43">
        <v>0</v>
      </c>
      <c r="T873" s="40"/>
      <c r="U873" s="38">
        <v>549</v>
      </c>
      <c r="V873" s="36" t="s">
        <v>1069</v>
      </c>
      <c r="W873" s="36" t="s">
        <v>1124</v>
      </c>
      <c r="X873" s="36" t="s">
        <v>1068</v>
      </c>
      <c r="Y873" s="38">
        <v>307</v>
      </c>
      <c r="Z873" s="36" t="s">
        <v>1158</v>
      </c>
      <c r="AA873" s="38">
        <v>21</v>
      </c>
      <c r="AB873" s="36" t="s">
        <v>1108</v>
      </c>
      <c r="AC873" s="38">
        <v>57</v>
      </c>
      <c r="AD873" s="36" t="s">
        <v>1065</v>
      </c>
      <c r="AE873" s="36"/>
      <c r="AF873" s="36" t="s">
        <v>1064</v>
      </c>
      <c r="AG873" s="38">
        <v>48616</v>
      </c>
      <c r="AH873" s="38">
        <v>1356</v>
      </c>
      <c r="AI873" s="36" t="s">
        <v>1528</v>
      </c>
      <c r="AJ873" s="38"/>
      <c r="AK873" s="36"/>
      <c r="AL873" s="36" t="s">
        <v>5512</v>
      </c>
      <c r="AM873" s="36" t="s">
        <v>5511</v>
      </c>
      <c r="AN873" s="38">
        <v>52</v>
      </c>
      <c r="AO873" s="36" t="s">
        <v>1062</v>
      </c>
      <c r="AP873" s="36" t="s">
        <v>1262</v>
      </c>
      <c r="AQ873" s="36" t="s">
        <v>1261</v>
      </c>
      <c r="AR873" s="36" t="s">
        <v>1260</v>
      </c>
      <c r="AS873" s="38">
        <v>18560</v>
      </c>
      <c r="AT873" s="36" t="s">
        <v>5518</v>
      </c>
      <c r="AU873" s="42">
        <v>1</v>
      </c>
      <c r="AV873" s="44">
        <v>100</v>
      </c>
      <c r="AW873" s="42">
        <v>1</v>
      </c>
      <c r="AX873" s="36" t="s">
        <v>1159</v>
      </c>
      <c r="AY873" s="42">
        <v>19.29</v>
      </c>
      <c r="AZ873" s="43">
        <v>19.29</v>
      </c>
      <c r="BA873" s="38"/>
      <c r="BB873" s="36"/>
      <c r="BC873" s="36"/>
    </row>
    <row r="874" spans="1:55" ht="15" customHeight="1">
      <c r="A874" s="38">
        <v>105704</v>
      </c>
      <c r="B874" s="37" t="s">
        <v>1073</v>
      </c>
      <c r="C874" s="39">
        <v>45282</v>
      </c>
      <c r="D874" s="39">
        <v>45286.691319444399</v>
      </c>
      <c r="E874" s="36" t="s">
        <v>5514</v>
      </c>
      <c r="F874" s="38">
        <v>18559</v>
      </c>
      <c r="G874" s="36" t="s">
        <v>5517</v>
      </c>
      <c r="H874" s="40">
        <v>1</v>
      </c>
      <c r="I874" s="36"/>
      <c r="J874" s="40">
        <v>12.06</v>
      </c>
      <c r="K874" s="41">
        <v>12.06</v>
      </c>
      <c r="L874" s="41">
        <v>0</v>
      </c>
      <c r="M874" s="41">
        <v>0</v>
      </c>
      <c r="N874" s="40">
        <v>1</v>
      </c>
      <c r="O874" s="36" t="s">
        <v>1079</v>
      </c>
      <c r="P874" s="40">
        <v>1</v>
      </c>
      <c r="Q874" s="41">
        <v>12.06</v>
      </c>
      <c r="R874" s="42">
        <v>0</v>
      </c>
      <c r="S874" s="43">
        <v>0</v>
      </c>
      <c r="T874" s="40"/>
      <c r="U874" s="38">
        <v>549</v>
      </c>
      <c r="V874" s="36" t="s">
        <v>1069</v>
      </c>
      <c r="W874" s="36" t="s">
        <v>1124</v>
      </c>
      <c r="X874" s="36" t="s">
        <v>1068</v>
      </c>
      <c r="Y874" s="38">
        <v>451</v>
      </c>
      <c r="Z874" s="36" t="s">
        <v>1195</v>
      </c>
      <c r="AA874" s="38">
        <v>21</v>
      </c>
      <c r="AB874" s="36" t="s">
        <v>1108</v>
      </c>
      <c r="AC874" s="38">
        <v>57</v>
      </c>
      <c r="AD874" s="36" t="s">
        <v>1065</v>
      </c>
      <c r="AE874" s="36"/>
      <c r="AF874" s="36" t="s">
        <v>1064</v>
      </c>
      <c r="AG874" s="38">
        <v>48616</v>
      </c>
      <c r="AH874" s="38">
        <v>1356</v>
      </c>
      <c r="AI874" s="36" t="s">
        <v>1528</v>
      </c>
      <c r="AJ874" s="38"/>
      <c r="AK874" s="36"/>
      <c r="AL874" s="36" t="s">
        <v>5512</v>
      </c>
      <c r="AM874" s="36" t="s">
        <v>5511</v>
      </c>
      <c r="AN874" s="38">
        <v>52</v>
      </c>
      <c r="AO874" s="36" t="s">
        <v>1062</v>
      </c>
      <c r="AP874" s="36" t="s">
        <v>1262</v>
      </c>
      <c r="AQ874" s="36" t="s">
        <v>1261</v>
      </c>
      <c r="AR874" s="36" t="s">
        <v>1260</v>
      </c>
      <c r="AS874" s="38">
        <v>18559</v>
      </c>
      <c r="AT874" s="36" t="s">
        <v>5517</v>
      </c>
      <c r="AU874" s="42">
        <v>1</v>
      </c>
      <c r="AV874" s="44">
        <v>100</v>
      </c>
      <c r="AW874" s="42">
        <v>1</v>
      </c>
      <c r="AX874" s="36" t="s">
        <v>1079</v>
      </c>
      <c r="AY874" s="42">
        <v>12.06</v>
      </c>
      <c r="AZ874" s="43">
        <v>12.06</v>
      </c>
      <c r="BA874" s="38"/>
      <c r="BB874" s="36"/>
      <c r="BC874" s="36"/>
    </row>
    <row r="875" spans="1:55" ht="15" customHeight="1">
      <c r="A875" s="38">
        <v>105703</v>
      </c>
      <c r="B875" s="37" t="s">
        <v>1073</v>
      </c>
      <c r="C875" s="39">
        <v>45282</v>
      </c>
      <c r="D875" s="39">
        <v>45286.691307870402</v>
      </c>
      <c r="E875" s="36" t="s">
        <v>5514</v>
      </c>
      <c r="F875" s="38">
        <v>18558</v>
      </c>
      <c r="G875" s="36" t="s">
        <v>5516</v>
      </c>
      <c r="H875" s="40">
        <v>2</v>
      </c>
      <c r="I875" s="36"/>
      <c r="J875" s="40">
        <v>10.26</v>
      </c>
      <c r="K875" s="41">
        <v>20.52</v>
      </c>
      <c r="L875" s="41">
        <v>0</v>
      </c>
      <c r="M875" s="41">
        <v>0</v>
      </c>
      <c r="N875" s="40">
        <v>2</v>
      </c>
      <c r="O875" s="36" t="s">
        <v>1079</v>
      </c>
      <c r="P875" s="40">
        <v>2</v>
      </c>
      <c r="Q875" s="41">
        <v>20.52</v>
      </c>
      <c r="R875" s="42">
        <v>0</v>
      </c>
      <c r="S875" s="43">
        <v>0</v>
      </c>
      <c r="T875" s="40"/>
      <c r="U875" s="38">
        <v>549</v>
      </c>
      <c r="V875" s="36" t="s">
        <v>1069</v>
      </c>
      <c r="W875" s="36" t="s">
        <v>901</v>
      </c>
      <c r="X875" s="36" t="s">
        <v>1068</v>
      </c>
      <c r="Y875" s="38">
        <v>409</v>
      </c>
      <c r="Z875" s="36" t="s">
        <v>1211</v>
      </c>
      <c r="AA875" s="38">
        <v>21</v>
      </c>
      <c r="AB875" s="36" t="s">
        <v>1108</v>
      </c>
      <c r="AC875" s="38">
        <v>57</v>
      </c>
      <c r="AD875" s="36" t="s">
        <v>1065</v>
      </c>
      <c r="AE875" s="36"/>
      <c r="AF875" s="36" t="s">
        <v>1064</v>
      </c>
      <c r="AG875" s="38">
        <v>48616</v>
      </c>
      <c r="AH875" s="38">
        <v>1356</v>
      </c>
      <c r="AI875" s="36" t="s">
        <v>1528</v>
      </c>
      <c r="AJ875" s="38"/>
      <c r="AK875" s="36"/>
      <c r="AL875" s="36" t="s">
        <v>5512</v>
      </c>
      <c r="AM875" s="36" t="s">
        <v>5511</v>
      </c>
      <c r="AN875" s="38">
        <v>52</v>
      </c>
      <c r="AO875" s="36" t="s">
        <v>1062</v>
      </c>
      <c r="AP875" s="36" t="s">
        <v>1262</v>
      </c>
      <c r="AQ875" s="36" t="s">
        <v>1261</v>
      </c>
      <c r="AR875" s="36" t="s">
        <v>1260</v>
      </c>
      <c r="AS875" s="38">
        <v>18558</v>
      </c>
      <c r="AT875" s="36" t="s">
        <v>5516</v>
      </c>
      <c r="AU875" s="42">
        <v>2</v>
      </c>
      <c r="AV875" s="44">
        <v>100</v>
      </c>
      <c r="AW875" s="42">
        <v>2</v>
      </c>
      <c r="AX875" s="36" t="s">
        <v>1079</v>
      </c>
      <c r="AY875" s="42">
        <v>10.26</v>
      </c>
      <c r="AZ875" s="43">
        <v>20.52</v>
      </c>
      <c r="BA875" s="38"/>
      <c r="BB875" s="36"/>
      <c r="BC875" s="36"/>
    </row>
    <row r="876" spans="1:55" ht="15" customHeight="1">
      <c r="A876" s="38">
        <v>105702</v>
      </c>
      <c r="B876" s="37" t="s">
        <v>1073</v>
      </c>
      <c r="C876" s="39">
        <v>45282</v>
      </c>
      <c r="D876" s="39">
        <v>45286.691307870402</v>
      </c>
      <c r="E876" s="36" t="s">
        <v>5514</v>
      </c>
      <c r="F876" s="38">
        <v>15827</v>
      </c>
      <c r="G876" s="36" t="s">
        <v>3382</v>
      </c>
      <c r="H876" s="40">
        <v>5</v>
      </c>
      <c r="I876" s="36"/>
      <c r="J876" s="40">
        <v>10.888</v>
      </c>
      <c r="K876" s="41">
        <v>54.44</v>
      </c>
      <c r="L876" s="41">
        <v>0</v>
      </c>
      <c r="M876" s="41">
        <v>0</v>
      </c>
      <c r="N876" s="40">
        <v>5</v>
      </c>
      <c r="O876" s="36" t="s">
        <v>1110</v>
      </c>
      <c r="P876" s="40">
        <v>5</v>
      </c>
      <c r="Q876" s="41">
        <v>54.44</v>
      </c>
      <c r="R876" s="42">
        <v>0</v>
      </c>
      <c r="S876" s="43">
        <v>0</v>
      </c>
      <c r="T876" s="40"/>
      <c r="U876" s="38">
        <v>549</v>
      </c>
      <c r="V876" s="36" t="s">
        <v>1069</v>
      </c>
      <c r="W876" s="36" t="s">
        <v>901</v>
      </c>
      <c r="X876" s="36" t="s">
        <v>1068</v>
      </c>
      <c r="Y876" s="38">
        <v>323</v>
      </c>
      <c r="Z876" s="36" t="s">
        <v>1084</v>
      </c>
      <c r="AA876" s="38">
        <v>21</v>
      </c>
      <c r="AB876" s="36" t="s">
        <v>1108</v>
      </c>
      <c r="AC876" s="38">
        <v>57</v>
      </c>
      <c r="AD876" s="36" t="s">
        <v>1065</v>
      </c>
      <c r="AE876" s="36" t="s">
        <v>5515</v>
      </c>
      <c r="AF876" s="36" t="s">
        <v>1064</v>
      </c>
      <c r="AG876" s="38">
        <v>48616</v>
      </c>
      <c r="AH876" s="38">
        <v>1356</v>
      </c>
      <c r="AI876" s="36" t="s">
        <v>1528</v>
      </c>
      <c r="AJ876" s="38"/>
      <c r="AK876" s="36"/>
      <c r="AL876" s="36" t="s">
        <v>5512</v>
      </c>
      <c r="AM876" s="36" t="s">
        <v>5511</v>
      </c>
      <c r="AN876" s="38">
        <v>52</v>
      </c>
      <c r="AO876" s="36" t="s">
        <v>1062</v>
      </c>
      <c r="AP876" s="36" t="s">
        <v>1262</v>
      </c>
      <c r="AQ876" s="36" t="s">
        <v>1261</v>
      </c>
      <c r="AR876" s="36" t="s">
        <v>1260</v>
      </c>
      <c r="AS876" s="38">
        <v>15827</v>
      </c>
      <c r="AT876" s="36" t="s">
        <v>3382</v>
      </c>
      <c r="AU876" s="42">
        <v>5</v>
      </c>
      <c r="AV876" s="44">
        <v>100</v>
      </c>
      <c r="AW876" s="42">
        <v>5</v>
      </c>
      <c r="AX876" s="36" t="s">
        <v>1110</v>
      </c>
      <c r="AY876" s="42">
        <v>10.888</v>
      </c>
      <c r="AZ876" s="43">
        <v>54.44</v>
      </c>
      <c r="BA876" s="38"/>
      <c r="BB876" s="36"/>
      <c r="BC876" s="36"/>
    </row>
    <row r="877" spans="1:55" ht="15" customHeight="1">
      <c r="A877" s="38">
        <v>105701</v>
      </c>
      <c r="B877" s="37" t="s">
        <v>1073</v>
      </c>
      <c r="C877" s="39">
        <v>45282</v>
      </c>
      <c r="D877" s="39">
        <v>45286.691307870402</v>
      </c>
      <c r="E877" s="36" t="s">
        <v>5514</v>
      </c>
      <c r="F877" s="38">
        <v>13283</v>
      </c>
      <c r="G877" s="36" t="s">
        <v>3603</v>
      </c>
      <c r="H877" s="40">
        <v>1</v>
      </c>
      <c r="I877" s="36"/>
      <c r="J877" s="40">
        <v>15.05</v>
      </c>
      <c r="K877" s="41">
        <v>15.05</v>
      </c>
      <c r="L877" s="41">
        <v>0</v>
      </c>
      <c r="M877" s="41">
        <v>0</v>
      </c>
      <c r="N877" s="40">
        <v>1</v>
      </c>
      <c r="O877" s="36" t="s">
        <v>1079</v>
      </c>
      <c r="P877" s="40">
        <v>1</v>
      </c>
      <c r="Q877" s="41">
        <v>15.05</v>
      </c>
      <c r="R877" s="42">
        <v>0</v>
      </c>
      <c r="S877" s="43">
        <v>0</v>
      </c>
      <c r="T877" s="40"/>
      <c r="U877" s="38">
        <v>549</v>
      </c>
      <c r="V877" s="36" t="s">
        <v>1069</v>
      </c>
      <c r="W877" s="36" t="s">
        <v>901</v>
      </c>
      <c r="X877" s="36" t="s">
        <v>1068</v>
      </c>
      <c r="Y877" s="38">
        <v>451</v>
      </c>
      <c r="Z877" s="36" t="s">
        <v>1195</v>
      </c>
      <c r="AA877" s="38">
        <v>21</v>
      </c>
      <c r="AB877" s="36" t="s">
        <v>1108</v>
      </c>
      <c r="AC877" s="38">
        <v>57</v>
      </c>
      <c r="AD877" s="36" t="s">
        <v>1065</v>
      </c>
      <c r="AE877" s="36"/>
      <c r="AF877" s="36" t="s">
        <v>1064</v>
      </c>
      <c r="AG877" s="38">
        <v>48616</v>
      </c>
      <c r="AH877" s="38">
        <v>1356</v>
      </c>
      <c r="AI877" s="36" t="s">
        <v>1528</v>
      </c>
      <c r="AJ877" s="38"/>
      <c r="AK877" s="36"/>
      <c r="AL877" s="36" t="s">
        <v>5512</v>
      </c>
      <c r="AM877" s="36" t="s">
        <v>5511</v>
      </c>
      <c r="AN877" s="38">
        <v>52</v>
      </c>
      <c r="AO877" s="36" t="s">
        <v>1062</v>
      </c>
      <c r="AP877" s="36" t="s">
        <v>1262</v>
      </c>
      <c r="AQ877" s="36" t="s">
        <v>1261</v>
      </c>
      <c r="AR877" s="36" t="s">
        <v>1260</v>
      </c>
      <c r="AS877" s="38">
        <v>13283</v>
      </c>
      <c r="AT877" s="36" t="s">
        <v>3603</v>
      </c>
      <c r="AU877" s="42">
        <v>1</v>
      </c>
      <c r="AV877" s="44">
        <v>100</v>
      </c>
      <c r="AW877" s="42">
        <v>1</v>
      </c>
      <c r="AX877" s="36" t="s">
        <v>1079</v>
      </c>
      <c r="AY877" s="42">
        <v>15.05</v>
      </c>
      <c r="AZ877" s="43">
        <v>15.05</v>
      </c>
      <c r="BA877" s="38"/>
      <c r="BB877" s="36"/>
      <c r="BC877" s="36"/>
    </row>
    <row r="878" spans="1:55" ht="15" customHeight="1">
      <c r="A878" s="38">
        <v>105700</v>
      </c>
      <c r="B878" s="37" t="s">
        <v>1073</v>
      </c>
      <c r="C878" s="39">
        <v>45282</v>
      </c>
      <c r="D878" s="39">
        <v>45286.691296296303</v>
      </c>
      <c r="E878" s="36" t="s">
        <v>5514</v>
      </c>
      <c r="F878" s="38">
        <v>10032</v>
      </c>
      <c r="G878" s="36" t="s">
        <v>5107</v>
      </c>
      <c r="H878" s="40">
        <v>3</v>
      </c>
      <c r="I878" s="36"/>
      <c r="J878" s="40">
        <v>3.99</v>
      </c>
      <c r="K878" s="41">
        <v>11.97</v>
      </c>
      <c r="L878" s="41">
        <v>0</v>
      </c>
      <c r="M878" s="41">
        <v>0</v>
      </c>
      <c r="N878" s="40">
        <v>3</v>
      </c>
      <c r="O878" s="36" t="s">
        <v>1079</v>
      </c>
      <c r="P878" s="40">
        <v>3</v>
      </c>
      <c r="Q878" s="41">
        <v>11.97</v>
      </c>
      <c r="R878" s="42">
        <v>0</v>
      </c>
      <c r="S878" s="43">
        <v>0</v>
      </c>
      <c r="T878" s="40"/>
      <c r="U878" s="38">
        <v>549</v>
      </c>
      <c r="V878" s="36" t="s">
        <v>1069</v>
      </c>
      <c r="W878" s="36" t="s">
        <v>901</v>
      </c>
      <c r="X878" s="36" t="s">
        <v>1068</v>
      </c>
      <c r="Y878" s="38">
        <v>409</v>
      </c>
      <c r="Z878" s="36" t="s">
        <v>1211</v>
      </c>
      <c r="AA878" s="38">
        <v>21</v>
      </c>
      <c r="AB878" s="36" t="s">
        <v>1108</v>
      </c>
      <c r="AC878" s="38">
        <v>57</v>
      </c>
      <c r="AD878" s="36" t="s">
        <v>1065</v>
      </c>
      <c r="AE878" s="36"/>
      <c r="AF878" s="36" t="s">
        <v>1064</v>
      </c>
      <c r="AG878" s="38">
        <v>48616</v>
      </c>
      <c r="AH878" s="38">
        <v>1356</v>
      </c>
      <c r="AI878" s="36" t="s">
        <v>1528</v>
      </c>
      <c r="AJ878" s="38"/>
      <c r="AK878" s="36"/>
      <c r="AL878" s="36" t="s">
        <v>5512</v>
      </c>
      <c r="AM878" s="36" t="s">
        <v>5511</v>
      </c>
      <c r="AN878" s="38">
        <v>52</v>
      </c>
      <c r="AO878" s="36" t="s">
        <v>1062</v>
      </c>
      <c r="AP878" s="36" t="s">
        <v>1262</v>
      </c>
      <c r="AQ878" s="36" t="s">
        <v>1261</v>
      </c>
      <c r="AR878" s="36" t="s">
        <v>1260</v>
      </c>
      <c r="AS878" s="38">
        <v>10032</v>
      </c>
      <c r="AT878" s="36" t="s">
        <v>5107</v>
      </c>
      <c r="AU878" s="42">
        <v>3</v>
      </c>
      <c r="AV878" s="44">
        <v>100</v>
      </c>
      <c r="AW878" s="42">
        <v>3</v>
      </c>
      <c r="AX878" s="36" t="s">
        <v>1079</v>
      </c>
      <c r="AY878" s="42">
        <v>3.99</v>
      </c>
      <c r="AZ878" s="43">
        <v>11.97</v>
      </c>
      <c r="BA878" s="38"/>
      <c r="BB878" s="36"/>
      <c r="BC878" s="36"/>
    </row>
    <row r="879" spans="1:55" ht="15" customHeight="1">
      <c r="A879" s="38">
        <v>105698</v>
      </c>
      <c r="B879" s="37" t="s">
        <v>1073</v>
      </c>
      <c r="C879" s="39">
        <v>45282</v>
      </c>
      <c r="D879" s="39">
        <v>45286.691296296303</v>
      </c>
      <c r="E879" s="36" t="s">
        <v>5514</v>
      </c>
      <c r="F879" s="38">
        <v>123</v>
      </c>
      <c r="G879" s="36" t="s">
        <v>1381</v>
      </c>
      <c r="H879" s="40">
        <v>100</v>
      </c>
      <c r="I879" s="36"/>
      <c r="J879" s="40">
        <v>0.63790000000000002</v>
      </c>
      <c r="K879" s="41">
        <v>63.79</v>
      </c>
      <c r="L879" s="41">
        <v>0</v>
      </c>
      <c r="M879" s="41">
        <v>0</v>
      </c>
      <c r="N879" s="40">
        <v>100</v>
      </c>
      <c r="O879" s="36" t="s">
        <v>1159</v>
      </c>
      <c r="P879" s="40">
        <v>100</v>
      </c>
      <c r="Q879" s="41">
        <v>63.79</v>
      </c>
      <c r="R879" s="42">
        <v>0</v>
      </c>
      <c r="S879" s="43">
        <v>0</v>
      </c>
      <c r="T879" s="40"/>
      <c r="U879" s="38">
        <v>549</v>
      </c>
      <c r="V879" s="36" t="s">
        <v>1069</v>
      </c>
      <c r="W879" s="36" t="s">
        <v>901</v>
      </c>
      <c r="X879" s="36" t="s">
        <v>1068</v>
      </c>
      <c r="Y879" s="38">
        <v>307</v>
      </c>
      <c r="Z879" s="36" t="s">
        <v>1158</v>
      </c>
      <c r="AA879" s="38">
        <v>21</v>
      </c>
      <c r="AB879" s="36" t="s">
        <v>1108</v>
      </c>
      <c r="AC879" s="38">
        <v>57</v>
      </c>
      <c r="AD879" s="36" t="s">
        <v>1065</v>
      </c>
      <c r="AE879" s="36" t="s">
        <v>5513</v>
      </c>
      <c r="AF879" s="36" t="s">
        <v>1064</v>
      </c>
      <c r="AG879" s="38">
        <v>48616</v>
      </c>
      <c r="AH879" s="38">
        <v>1356</v>
      </c>
      <c r="AI879" s="36" t="s">
        <v>1528</v>
      </c>
      <c r="AJ879" s="38"/>
      <c r="AK879" s="36"/>
      <c r="AL879" s="36" t="s">
        <v>5512</v>
      </c>
      <c r="AM879" s="36" t="s">
        <v>5511</v>
      </c>
      <c r="AN879" s="38">
        <v>52</v>
      </c>
      <c r="AO879" s="36" t="s">
        <v>1062</v>
      </c>
      <c r="AP879" s="36" t="s">
        <v>1262</v>
      </c>
      <c r="AQ879" s="36" t="s">
        <v>1261</v>
      </c>
      <c r="AR879" s="36" t="s">
        <v>1260</v>
      </c>
      <c r="AS879" s="38">
        <v>123</v>
      </c>
      <c r="AT879" s="36" t="s">
        <v>1381</v>
      </c>
      <c r="AU879" s="42">
        <v>100</v>
      </c>
      <c r="AV879" s="44">
        <v>100</v>
      </c>
      <c r="AW879" s="42">
        <v>100</v>
      </c>
      <c r="AX879" s="36" t="s">
        <v>1159</v>
      </c>
      <c r="AY879" s="42">
        <v>0.63790000000000002</v>
      </c>
      <c r="AZ879" s="43">
        <v>63.79</v>
      </c>
      <c r="BA879" s="38"/>
      <c r="BB879" s="36"/>
      <c r="BC879" s="36"/>
    </row>
    <row r="880" spans="1:55" ht="15" customHeight="1">
      <c r="A880" s="38">
        <v>105689</v>
      </c>
      <c r="B880" s="37" t="s">
        <v>1073</v>
      </c>
      <c r="C880" s="39">
        <v>45282</v>
      </c>
      <c r="D880" s="39">
        <v>45286.687708333302</v>
      </c>
      <c r="E880" s="36" t="s">
        <v>5509</v>
      </c>
      <c r="F880" s="38">
        <v>14722</v>
      </c>
      <c r="G880" s="36" t="s">
        <v>1369</v>
      </c>
      <c r="H880" s="40">
        <v>2</v>
      </c>
      <c r="I880" s="36"/>
      <c r="J880" s="40">
        <v>25.925000000000001</v>
      </c>
      <c r="K880" s="41">
        <v>51.85</v>
      </c>
      <c r="L880" s="41">
        <v>0</v>
      </c>
      <c r="M880" s="41">
        <v>0</v>
      </c>
      <c r="N880" s="40">
        <v>2</v>
      </c>
      <c r="O880" s="36" t="s">
        <v>1079</v>
      </c>
      <c r="P880" s="40">
        <v>2</v>
      </c>
      <c r="Q880" s="41">
        <v>51.85</v>
      </c>
      <c r="R880" s="42">
        <v>0</v>
      </c>
      <c r="S880" s="43">
        <v>0</v>
      </c>
      <c r="T880" s="40"/>
      <c r="U880" s="38">
        <v>549</v>
      </c>
      <c r="V880" s="36" t="s">
        <v>1069</v>
      </c>
      <c r="W880" s="36" t="s">
        <v>901</v>
      </c>
      <c r="X880" s="36" t="s">
        <v>1068</v>
      </c>
      <c r="Y880" s="38">
        <v>451</v>
      </c>
      <c r="Z880" s="36" t="s">
        <v>1195</v>
      </c>
      <c r="AA880" s="38">
        <v>21</v>
      </c>
      <c r="AB880" s="36" t="s">
        <v>1108</v>
      </c>
      <c r="AC880" s="38">
        <v>57</v>
      </c>
      <c r="AD880" s="36" t="s">
        <v>1065</v>
      </c>
      <c r="AE880" s="36"/>
      <c r="AF880" s="36" t="s">
        <v>1064</v>
      </c>
      <c r="AG880" s="38">
        <v>48613</v>
      </c>
      <c r="AH880" s="38">
        <v>7826</v>
      </c>
      <c r="AI880" s="36" t="s">
        <v>2289</v>
      </c>
      <c r="AJ880" s="38"/>
      <c r="AK880" s="36"/>
      <c r="AL880" s="36" t="s">
        <v>5508</v>
      </c>
      <c r="AM880" s="36" t="s">
        <v>5507</v>
      </c>
      <c r="AN880" s="38">
        <v>52</v>
      </c>
      <c r="AO880" s="36" t="s">
        <v>1062</v>
      </c>
      <c r="AP880" s="36" t="s">
        <v>1262</v>
      </c>
      <c r="AQ880" s="36" t="s">
        <v>1261</v>
      </c>
      <c r="AR880" s="36" t="s">
        <v>1260</v>
      </c>
      <c r="AS880" s="38">
        <v>14722</v>
      </c>
      <c r="AT880" s="36" t="s">
        <v>1369</v>
      </c>
      <c r="AU880" s="42">
        <v>2</v>
      </c>
      <c r="AV880" s="44">
        <v>100</v>
      </c>
      <c r="AW880" s="42">
        <v>2</v>
      </c>
      <c r="AX880" s="36" t="s">
        <v>1079</v>
      </c>
      <c r="AY880" s="42">
        <v>25.925000000000001</v>
      </c>
      <c r="AZ880" s="43">
        <v>51.85</v>
      </c>
      <c r="BA880" s="38"/>
      <c r="BB880" s="36"/>
      <c r="BC880" s="36"/>
    </row>
    <row r="881" spans="1:55" ht="15" customHeight="1">
      <c r="A881" s="38">
        <v>105688</v>
      </c>
      <c r="B881" s="37" t="s">
        <v>1073</v>
      </c>
      <c r="C881" s="39">
        <v>45282</v>
      </c>
      <c r="D881" s="39">
        <v>45286.687708333302</v>
      </c>
      <c r="E881" s="36" t="s">
        <v>5509</v>
      </c>
      <c r="F881" s="38">
        <v>14721</v>
      </c>
      <c r="G881" s="36" t="s">
        <v>2728</v>
      </c>
      <c r="H881" s="40">
        <v>1</v>
      </c>
      <c r="I881" s="36"/>
      <c r="J881" s="40">
        <v>52.53</v>
      </c>
      <c r="K881" s="41">
        <v>52.53</v>
      </c>
      <c r="L881" s="41">
        <v>0</v>
      </c>
      <c r="M881" s="41">
        <v>0</v>
      </c>
      <c r="N881" s="40">
        <v>1</v>
      </c>
      <c r="O881" s="36" t="s">
        <v>1079</v>
      </c>
      <c r="P881" s="40">
        <v>1</v>
      </c>
      <c r="Q881" s="41">
        <v>52.53</v>
      </c>
      <c r="R881" s="42">
        <v>0</v>
      </c>
      <c r="S881" s="43">
        <v>0</v>
      </c>
      <c r="T881" s="40"/>
      <c r="U881" s="38">
        <v>549</v>
      </c>
      <c r="V881" s="36" t="s">
        <v>1069</v>
      </c>
      <c r="W881" s="36" t="s">
        <v>901</v>
      </c>
      <c r="X881" s="36" t="s">
        <v>1068</v>
      </c>
      <c r="Y881" s="38">
        <v>323</v>
      </c>
      <c r="Z881" s="36" t="s">
        <v>1084</v>
      </c>
      <c r="AA881" s="38">
        <v>21</v>
      </c>
      <c r="AB881" s="36" t="s">
        <v>1108</v>
      </c>
      <c r="AC881" s="38">
        <v>57</v>
      </c>
      <c r="AD881" s="36" t="s">
        <v>1065</v>
      </c>
      <c r="AE881" s="36"/>
      <c r="AF881" s="36" t="s">
        <v>1064</v>
      </c>
      <c r="AG881" s="38">
        <v>48613</v>
      </c>
      <c r="AH881" s="38">
        <v>7826</v>
      </c>
      <c r="AI881" s="36" t="s">
        <v>2289</v>
      </c>
      <c r="AJ881" s="38"/>
      <c r="AK881" s="36"/>
      <c r="AL881" s="36" t="s">
        <v>5508</v>
      </c>
      <c r="AM881" s="36" t="s">
        <v>5507</v>
      </c>
      <c r="AN881" s="38">
        <v>52</v>
      </c>
      <c r="AO881" s="36" t="s">
        <v>1062</v>
      </c>
      <c r="AP881" s="36" t="s">
        <v>1262</v>
      </c>
      <c r="AQ881" s="36" t="s">
        <v>1261</v>
      </c>
      <c r="AR881" s="36" t="s">
        <v>1260</v>
      </c>
      <c r="AS881" s="38">
        <v>14721</v>
      </c>
      <c r="AT881" s="36" t="s">
        <v>2728</v>
      </c>
      <c r="AU881" s="42">
        <v>1</v>
      </c>
      <c r="AV881" s="44">
        <v>100</v>
      </c>
      <c r="AW881" s="42">
        <v>1</v>
      </c>
      <c r="AX881" s="36" t="s">
        <v>1079</v>
      </c>
      <c r="AY881" s="42">
        <v>52.53</v>
      </c>
      <c r="AZ881" s="43">
        <v>52.53</v>
      </c>
      <c r="BA881" s="38"/>
      <c r="BB881" s="36"/>
      <c r="BC881" s="36"/>
    </row>
    <row r="882" spans="1:55" ht="15" customHeight="1">
      <c r="A882" s="38">
        <v>105687</v>
      </c>
      <c r="B882" s="37" t="s">
        <v>1073</v>
      </c>
      <c r="C882" s="39">
        <v>45282</v>
      </c>
      <c r="D882" s="39">
        <v>45286.687696759298</v>
      </c>
      <c r="E882" s="36" t="s">
        <v>5509</v>
      </c>
      <c r="F882" s="38">
        <v>13125</v>
      </c>
      <c r="G882" s="36" t="s">
        <v>1745</v>
      </c>
      <c r="H882" s="40">
        <v>3</v>
      </c>
      <c r="I882" s="36"/>
      <c r="J882" s="40">
        <v>11.36</v>
      </c>
      <c r="K882" s="41">
        <v>34.08</v>
      </c>
      <c r="L882" s="41">
        <v>0</v>
      </c>
      <c r="M882" s="41">
        <v>0</v>
      </c>
      <c r="N882" s="40">
        <v>3</v>
      </c>
      <c r="O882" s="36" t="s">
        <v>1079</v>
      </c>
      <c r="P882" s="40">
        <v>3</v>
      </c>
      <c r="Q882" s="41">
        <v>34.08</v>
      </c>
      <c r="R882" s="42">
        <v>0</v>
      </c>
      <c r="S882" s="43">
        <v>0</v>
      </c>
      <c r="T882" s="40"/>
      <c r="U882" s="38">
        <v>549</v>
      </c>
      <c r="V882" s="36" t="s">
        <v>1069</v>
      </c>
      <c r="W882" s="36" t="s">
        <v>901</v>
      </c>
      <c r="X882" s="36" t="s">
        <v>1068</v>
      </c>
      <c r="Y882" s="38">
        <v>451</v>
      </c>
      <c r="Z882" s="36" t="s">
        <v>1195</v>
      </c>
      <c r="AA882" s="38">
        <v>21</v>
      </c>
      <c r="AB882" s="36" t="s">
        <v>1108</v>
      </c>
      <c r="AC882" s="38">
        <v>57</v>
      </c>
      <c r="AD882" s="36" t="s">
        <v>1065</v>
      </c>
      <c r="AE882" s="36"/>
      <c r="AF882" s="36" t="s">
        <v>1064</v>
      </c>
      <c r="AG882" s="38">
        <v>48613</v>
      </c>
      <c r="AH882" s="38">
        <v>7826</v>
      </c>
      <c r="AI882" s="36" t="s">
        <v>2289</v>
      </c>
      <c r="AJ882" s="38"/>
      <c r="AK882" s="36"/>
      <c r="AL882" s="36" t="s">
        <v>5508</v>
      </c>
      <c r="AM882" s="36" t="s">
        <v>5507</v>
      </c>
      <c r="AN882" s="38">
        <v>52</v>
      </c>
      <c r="AO882" s="36" t="s">
        <v>1062</v>
      </c>
      <c r="AP882" s="36" t="s">
        <v>1262</v>
      </c>
      <c r="AQ882" s="36" t="s">
        <v>1261</v>
      </c>
      <c r="AR882" s="36" t="s">
        <v>1260</v>
      </c>
      <c r="AS882" s="38">
        <v>13125</v>
      </c>
      <c r="AT882" s="36" t="s">
        <v>1745</v>
      </c>
      <c r="AU882" s="42">
        <v>3</v>
      </c>
      <c r="AV882" s="44">
        <v>100</v>
      </c>
      <c r="AW882" s="42">
        <v>3</v>
      </c>
      <c r="AX882" s="36" t="s">
        <v>1079</v>
      </c>
      <c r="AY882" s="42">
        <v>11.36</v>
      </c>
      <c r="AZ882" s="43">
        <v>34.08</v>
      </c>
      <c r="BA882" s="38"/>
      <c r="BB882" s="36"/>
      <c r="BC882" s="36"/>
    </row>
    <row r="883" spans="1:55" ht="15" customHeight="1">
      <c r="A883" s="38">
        <v>105686</v>
      </c>
      <c r="B883" s="37" t="s">
        <v>1073</v>
      </c>
      <c r="C883" s="39">
        <v>45282</v>
      </c>
      <c r="D883" s="39">
        <v>45286.687696759298</v>
      </c>
      <c r="E883" s="36" t="s">
        <v>5509</v>
      </c>
      <c r="F883" s="38">
        <v>3328</v>
      </c>
      <c r="G883" s="36" t="s">
        <v>5510</v>
      </c>
      <c r="H883" s="40">
        <v>1</v>
      </c>
      <c r="I883" s="36"/>
      <c r="J883" s="40">
        <v>26.2</v>
      </c>
      <c r="K883" s="41">
        <v>26.2</v>
      </c>
      <c r="L883" s="41">
        <v>0</v>
      </c>
      <c r="M883" s="41">
        <v>0</v>
      </c>
      <c r="N883" s="40">
        <v>1</v>
      </c>
      <c r="O883" s="36" t="s">
        <v>1079</v>
      </c>
      <c r="P883" s="40">
        <v>1</v>
      </c>
      <c r="Q883" s="41">
        <v>26.2</v>
      </c>
      <c r="R883" s="42">
        <v>0</v>
      </c>
      <c r="S883" s="43">
        <v>0</v>
      </c>
      <c r="T883" s="40"/>
      <c r="U883" s="38">
        <v>549</v>
      </c>
      <c r="V883" s="36" t="s">
        <v>1069</v>
      </c>
      <c r="W883" s="36" t="s">
        <v>1124</v>
      </c>
      <c r="X883" s="36" t="s">
        <v>1068</v>
      </c>
      <c r="Y883" s="38">
        <v>339</v>
      </c>
      <c r="Z883" s="36" t="s">
        <v>1109</v>
      </c>
      <c r="AA883" s="38">
        <v>21</v>
      </c>
      <c r="AB883" s="36" t="s">
        <v>1108</v>
      </c>
      <c r="AC883" s="38">
        <v>57</v>
      </c>
      <c r="AD883" s="36" t="s">
        <v>1065</v>
      </c>
      <c r="AE883" s="36"/>
      <c r="AF883" s="36" t="s">
        <v>1064</v>
      </c>
      <c r="AG883" s="38">
        <v>48613</v>
      </c>
      <c r="AH883" s="38">
        <v>7826</v>
      </c>
      <c r="AI883" s="36" t="s">
        <v>2289</v>
      </c>
      <c r="AJ883" s="38"/>
      <c r="AK883" s="36"/>
      <c r="AL883" s="36" t="s">
        <v>5508</v>
      </c>
      <c r="AM883" s="36" t="s">
        <v>5507</v>
      </c>
      <c r="AN883" s="38">
        <v>52</v>
      </c>
      <c r="AO883" s="36" t="s">
        <v>1062</v>
      </c>
      <c r="AP883" s="36" t="s">
        <v>1262</v>
      </c>
      <c r="AQ883" s="36" t="s">
        <v>1261</v>
      </c>
      <c r="AR883" s="36" t="s">
        <v>1260</v>
      </c>
      <c r="AS883" s="38">
        <v>3328</v>
      </c>
      <c r="AT883" s="36" t="s">
        <v>5510</v>
      </c>
      <c r="AU883" s="42">
        <v>1</v>
      </c>
      <c r="AV883" s="44">
        <v>100</v>
      </c>
      <c r="AW883" s="42">
        <v>1</v>
      </c>
      <c r="AX883" s="36" t="s">
        <v>1079</v>
      </c>
      <c r="AY883" s="42">
        <v>26.2</v>
      </c>
      <c r="AZ883" s="43">
        <v>26.2</v>
      </c>
      <c r="BA883" s="38"/>
      <c r="BB883" s="36"/>
      <c r="BC883" s="36"/>
    </row>
    <row r="884" spans="1:55" ht="15" customHeight="1">
      <c r="A884" s="38">
        <v>105685</v>
      </c>
      <c r="B884" s="37" t="s">
        <v>1073</v>
      </c>
      <c r="C884" s="39">
        <v>45282</v>
      </c>
      <c r="D884" s="39">
        <v>45286.687685185199</v>
      </c>
      <c r="E884" s="36" t="s">
        <v>5509</v>
      </c>
      <c r="F884" s="38">
        <v>2862</v>
      </c>
      <c r="G884" s="36" t="s">
        <v>5506</v>
      </c>
      <c r="H884" s="40">
        <v>1</v>
      </c>
      <c r="I884" s="36"/>
      <c r="J884" s="40">
        <v>56.59</v>
      </c>
      <c r="K884" s="41">
        <v>56.59</v>
      </c>
      <c r="L884" s="41">
        <v>0</v>
      </c>
      <c r="M884" s="41">
        <v>0</v>
      </c>
      <c r="N884" s="40">
        <v>1</v>
      </c>
      <c r="O884" s="36" t="s">
        <v>1079</v>
      </c>
      <c r="P884" s="40">
        <v>1</v>
      </c>
      <c r="Q884" s="41">
        <v>56.59</v>
      </c>
      <c r="R884" s="42">
        <v>0</v>
      </c>
      <c r="S884" s="43">
        <v>0</v>
      </c>
      <c r="T884" s="40"/>
      <c r="U884" s="38">
        <v>549</v>
      </c>
      <c r="V884" s="36" t="s">
        <v>1069</v>
      </c>
      <c r="W884" s="36" t="s">
        <v>1124</v>
      </c>
      <c r="X884" s="36" t="s">
        <v>1068</v>
      </c>
      <c r="Y884" s="38">
        <v>329</v>
      </c>
      <c r="Z884" s="36" t="s">
        <v>1238</v>
      </c>
      <c r="AA884" s="38">
        <v>21</v>
      </c>
      <c r="AB884" s="36" t="s">
        <v>1108</v>
      </c>
      <c r="AC884" s="38">
        <v>57</v>
      </c>
      <c r="AD884" s="36" t="s">
        <v>1065</v>
      </c>
      <c r="AE884" s="36"/>
      <c r="AF884" s="36" t="s">
        <v>1064</v>
      </c>
      <c r="AG884" s="38">
        <v>48613</v>
      </c>
      <c r="AH884" s="38">
        <v>7826</v>
      </c>
      <c r="AI884" s="36" t="s">
        <v>2289</v>
      </c>
      <c r="AJ884" s="38"/>
      <c r="AK884" s="36"/>
      <c r="AL884" s="36" t="s">
        <v>5508</v>
      </c>
      <c r="AM884" s="36" t="s">
        <v>5507</v>
      </c>
      <c r="AN884" s="38">
        <v>52</v>
      </c>
      <c r="AO884" s="36" t="s">
        <v>1062</v>
      </c>
      <c r="AP884" s="36" t="s">
        <v>1262</v>
      </c>
      <c r="AQ884" s="36" t="s">
        <v>1261</v>
      </c>
      <c r="AR884" s="36" t="s">
        <v>1260</v>
      </c>
      <c r="AS884" s="38">
        <v>2862</v>
      </c>
      <c r="AT884" s="36" t="s">
        <v>5506</v>
      </c>
      <c r="AU884" s="42">
        <v>1</v>
      </c>
      <c r="AV884" s="44">
        <v>100</v>
      </c>
      <c r="AW884" s="42">
        <v>1</v>
      </c>
      <c r="AX884" s="36" t="s">
        <v>1079</v>
      </c>
      <c r="AY884" s="42">
        <v>56.59</v>
      </c>
      <c r="AZ884" s="43">
        <v>56.59</v>
      </c>
      <c r="BA884" s="38"/>
      <c r="BB884" s="36"/>
      <c r="BC884" s="36"/>
    </row>
    <row r="885" spans="1:55" ht="15" customHeight="1">
      <c r="A885" s="38">
        <v>105269</v>
      </c>
      <c r="B885" s="37" t="s">
        <v>1073</v>
      </c>
      <c r="C885" s="39">
        <v>45282</v>
      </c>
      <c r="D885" s="39">
        <v>45286.633692129602</v>
      </c>
      <c r="E885" s="36" t="s">
        <v>5505</v>
      </c>
      <c r="F885" s="38">
        <v>13493</v>
      </c>
      <c r="G885" s="36" t="s">
        <v>5501</v>
      </c>
      <c r="H885" s="40">
        <v>1</v>
      </c>
      <c r="I885" s="36"/>
      <c r="J885" s="40">
        <v>2632.72</v>
      </c>
      <c r="K885" s="41">
        <v>2632.72</v>
      </c>
      <c r="L885" s="41">
        <v>0</v>
      </c>
      <c r="M885" s="41">
        <v>0</v>
      </c>
      <c r="N885" s="40">
        <v>1</v>
      </c>
      <c r="O885" s="36" t="s">
        <v>1079</v>
      </c>
      <c r="P885" s="40">
        <v>1</v>
      </c>
      <c r="Q885" s="41">
        <v>2632.72</v>
      </c>
      <c r="R885" s="42">
        <v>0</v>
      </c>
      <c r="S885" s="43">
        <v>0</v>
      </c>
      <c r="T885" s="40"/>
      <c r="U885" s="38">
        <v>549</v>
      </c>
      <c r="V885" s="36" t="s">
        <v>1069</v>
      </c>
      <c r="W885" s="36" t="s">
        <v>901</v>
      </c>
      <c r="X885" s="36" t="s">
        <v>1068</v>
      </c>
      <c r="Y885" s="38">
        <v>452</v>
      </c>
      <c r="Z885" s="36" t="s">
        <v>1816</v>
      </c>
      <c r="AA885" s="38">
        <v>21</v>
      </c>
      <c r="AB885" s="36" t="s">
        <v>1108</v>
      </c>
      <c r="AC885" s="38">
        <v>57</v>
      </c>
      <c r="AD885" s="36" t="s">
        <v>1065</v>
      </c>
      <c r="AE885" s="36"/>
      <c r="AF885" s="36" t="s">
        <v>1064</v>
      </c>
      <c r="AG885" s="38">
        <v>48591</v>
      </c>
      <c r="AH885" s="38">
        <v>996</v>
      </c>
      <c r="AI885" s="36" t="s">
        <v>5504</v>
      </c>
      <c r="AJ885" s="38"/>
      <c r="AK885" s="36"/>
      <c r="AL885" s="36" t="s">
        <v>5503</v>
      </c>
      <c r="AM885" s="36" t="s">
        <v>5502</v>
      </c>
      <c r="AN885" s="38">
        <v>52</v>
      </c>
      <c r="AO885" s="36" t="s">
        <v>1062</v>
      </c>
      <c r="AP885" s="36" t="s">
        <v>1262</v>
      </c>
      <c r="AQ885" s="36" t="s">
        <v>1261</v>
      </c>
      <c r="AR885" s="36" t="s">
        <v>1260</v>
      </c>
      <c r="AS885" s="38">
        <v>13493</v>
      </c>
      <c r="AT885" s="36" t="s">
        <v>5501</v>
      </c>
      <c r="AU885" s="42">
        <v>1</v>
      </c>
      <c r="AV885" s="44">
        <v>100</v>
      </c>
      <c r="AW885" s="42">
        <v>1</v>
      </c>
      <c r="AX885" s="36" t="s">
        <v>1079</v>
      </c>
      <c r="AY885" s="42">
        <v>2632.72</v>
      </c>
      <c r="AZ885" s="43">
        <v>2632.72</v>
      </c>
      <c r="BA885" s="38"/>
      <c r="BB885" s="36"/>
      <c r="BC885" s="36"/>
    </row>
    <row r="886" spans="1:55" ht="15" customHeight="1">
      <c r="A886" s="38">
        <v>104908</v>
      </c>
      <c r="B886" s="37" t="s">
        <v>1073</v>
      </c>
      <c r="C886" s="39">
        <v>45278</v>
      </c>
      <c r="D886" s="39">
        <v>45286.478530092601</v>
      </c>
      <c r="E886" s="36" t="s">
        <v>5500</v>
      </c>
      <c r="F886" s="38">
        <v>194</v>
      </c>
      <c r="G886" s="36" t="s">
        <v>1653</v>
      </c>
      <c r="H886" s="40">
        <v>1200</v>
      </c>
      <c r="I886" s="36"/>
      <c r="J886" s="40">
        <v>1.9305000000000001</v>
      </c>
      <c r="K886" s="41">
        <v>2316.61</v>
      </c>
      <c r="L886" s="41">
        <v>0</v>
      </c>
      <c r="M886" s="41">
        <v>0</v>
      </c>
      <c r="N886" s="40">
        <v>1200</v>
      </c>
      <c r="O886" s="36" t="s">
        <v>1159</v>
      </c>
      <c r="P886" s="40">
        <v>1200</v>
      </c>
      <c r="Q886" s="41">
        <v>2316.61</v>
      </c>
      <c r="R886" s="42">
        <v>0</v>
      </c>
      <c r="S886" s="43">
        <v>0</v>
      </c>
      <c r="T886" s="40"/>
      <c r="U886" s="38">
        <v>549</v>
      </c>
      <c r="V886" s="36" t="s">
        <v>1069</v>
      </c>
      <c r="W886" s="36" t="s">
        <v>901</v>
      </c>
      <c r="X886" s="36" t="s">
        <v>1068</v>
      </c>
      <c r="Y886" s="38">
        <v>307</v>
      </c>
      <c r="Z886" s="36" t="s">
        <v>1158</v>
      </c>
      <c r="AA886" s="38">
        <v>21</v>
      </c>
      <c r="AB886" s="36" t="s">
        <v>1108</v>
      </c>
      <c r="AC886" s="38">
        <v>57</v>
      </c>
      <c r="AD886" s="36" t="s">
        <v>1065</v>
      </c>
      <c r="AE886" s="36" t="s">
        <v>5499</v>
      </c>
      <c r="AF886" s="36" t="s">
        <v>1064</v>
      </c>
      <c r="AG886" s="38">
        <v>48580</v>
      </c>
      <c r="AH886" s="38">
        <v>788</v>
      </c>
      <c r="AI886" s="36" t="s">
        <v>1681</v>
      </c>
      <c r="AJ886" s="38"/>
      <c r="AK886" s="36"/>
      <c r="AL886" s="36" t="s">
        <v>5498</v>
      </c>
      <c r="AM886" s="36" t="s">
        <v>1743</v>
      </c>
      <c r="AN886" s="38">
        <v>52</v>
      </c>
      <c r="AO886" s="36" t="s">
        <v>1062</v>
      </c>
      <c r="AP886" s="36" t="s">
        <v>1262</v>
      </c>
      <c r="AQ886" s="36" t="s">
        <v>1261</v>
      </c>
      <c r="AR886" s="36" t="s">
        <v>1260</v>
      </c>
      <c r="AS886" s="38">
        <v>194</v>
      </c>
      <c r="AT886" s="36" t="s">
        <v>1653</v>
      </c>
      <c r="AU886" s="42">
        <v>1200</v>
      </c>
      <c r="AV886" s="44">
        <v>100</v>
      </c>
      <c r="AW886" s="42">
        <v>1200</v>
      </c>
      <c r="AX886" s="36" t="s">
        <v>1159</v>
      </c>
      <c r="AY886" s="42">
        <v>1.9305000000000001</v>
      </c>
      <c r="AZ886" s="43">
        <v>2316.61</v>
      </c>
      <c r="BA886" s="38"/>
      <c r="BB886" s="36"/>
      <c r="BC886" s="36"/>
    </row>
    <row r="887" spans="1:55" ht="15" customHeight="1">
      <c r="A887" s="38">
        <v>104851</v>
      </c>
      <c r="B887" s="37" t="s">
        <v>1073</v>
      </c>
      <c r="C887" s="39">
        <v>45280</v>
      </c>
      <c r="D887" s="39">
        <v>45286.4696527778</v>
      </c>
      <c r="E887" s="36" t="s">
        <v>5496</v>
      </c>
      <c r="F887" s="38">
        <v>17928</v>
      </c>
      <c r="G887" s="36" t="s">
        <v>4952</v>
      </c>
      <c r="H887" s="40">
        <v>1</v>
      </c>
      <c r="I887" s="36"/>
      <c r="J887" s="40">
        <v>10.199999999999999</v>
      </c>
      <c r="K887" s="41">
        <v>10.199999999999999</v>
      </c>
      <c r="L887" s="41">
        <v>0</v>
      </c>
      <c r="M887" s="41">
        <v>0</v>
      </c>
      <c r="N887" s="40">
        <v>1</v>
      </c>
      <c r="O887" s="36" t="s">
        <v>1079</v>
      </c>
      <c r="P887" s="40">
        <v>1</v>
      </c>
      <c r="Q887" s="41">
        <v>10.199999999999999</v>
      </c>
      <c r="R887" s="42">
        <v>0</v>
      </c>
      <c r="S887" s="43">
        <v>0</v>
      </c>
      <c r="T887" s="40"/>
      <c r="U887" s="38">
        <v>549</v>
      </c>
      <c r="V887" s="36" t="s">
        <v>1069</v>
      </c>
      <c r="W887" s="36" t="s">
        <v>901</v>
      </c>
      <c r="X887" s="36" t="s">
        <v>1068</v>
      </c>
      <c r="Y887" s="38">
        <v>324</v>
      </c>
      <c r="Z887" s="36" t="s">
        <v>2008</v>
      </c>
      <c r="AA887" s="38">
        <v>21</v>
      </c>
      <c r="AB887" s="36" t="s">
        <v>1108</v>
      </c>
      <c r="AC887" s="38">
        <v>57</v>
      </c>
      <c r="AD887" s="36" t="s">
        <v>1065</v>
      </c>
      <c r="AE887" s="36"/>
      <c r="AF887" s="36" t="s">
        <v>1064</v>
      </c>
      <c r="AG887" s="38">
        <v>48579</v>
      </c>
      <c r="AH887" s="38">
        <v>696</v>
      </c>
      <c r="AI887" s="36" t="s">
        <v>2400</v>
      </c>
      <c r="AJ887" s="38"/>
      <c r="AK887" s="36"/>
      <c r="AL887" s="36" t="s">
        <v>5495</v>
      </c>
      <c r="AM887" s="36" t="s">
        <v>5494</v>
      </c>
      <c r="AN887" s="38">
        <v>52</v>
      </c>
      <c r="AO887" s="36" t="s">
        <v>1062</v>
      </c>
      <c r="AP887" s="36" t="s">
        <v>1818</v>
      </c>
      <c r="AQ887" s="36" t="s">
        <v>1076</v>
      </c>
      <c r="AR887" s="36" t="s">
        <v>1059</v>
      </c>
      <c r="AS887" s="38">
        <v>17928</v>
      </c>
      <c r="AT887" s="36" t="s">
        <v>4952</v>
      </c>
      <c r="AU887" s="42">
        <v>1</v>
      </c>
      <c r="AV887" s="44">
        <v>100</v>
      </c>
      <c r="AW887" s="42">
        <v>1</v>
      </c>
      <c r="AX887" s="36" t="s">
        <v>1079</v>
      </c>
      <c r="AY887" s="42">
        <v>10.199999999999999</v>
      </c>
      <c r="AZ887" s="43">
        <v>10.199999999999999</v>
      </c>
      <c r="BA887" s="38"/>
      <c r="BB887" s="36"/>
      <c r="BC887" s="36"/>
    </row>
    <row r="888" spans="1:55" ht="15" customHeight="1">
      <c r="A888" s="38">
        <v>104850</v>
      </c>
      <c r="B888" s="37" t="s">
        <v>1073</v>
      </c>
      <c r="C888" s="39">
        <v>45280</v>
      </c>
      <c r="D888" s="39">
        <v>45286.469641203701</v>
      </c>
      <c r="E888" s="36" t="s">
        <v>5496</v>
      </c>
      <c r="F888" s="38">
        <v>17927</v>
      </c>
      <c r="G888" s="36" t="s">
        <v>4951</v>
      </c>
      <c r="H888" s="40">
        <v>4</v>
      </c>
      <c r="I888" s="36"/>
      <c r="J888" s="40">
        <v>5.0999999999999996</v>
      </c>
      <c r="K888" s="41">
        <v>20.399999999999999</v>
      </c>
      <c r="L888" s="41">
        <v>0</v>
      </c>
      <c r="M888" s="41">
        <v>0</v>
      </c>
      <c r="N888" s="40">
        <v>4</v>
      </c>
      <c r="O888" s="36" t="s">
        <v>1079</v>
      </c>
      <c r="P888" s="40">
        <v>4</v>
      </c>
      <c r="Q888" s="41">
        <v>20.399999999999999</v>
      </c>
      <c r="R888" s="42">
        <v>0</v>
      </c>
      <c r="S888" s="43">
        <v>0</v>
      </c>
      <c r="T888" s="40"/>
      <c r="U888" s="38">
        <v>549</v>
      </c>
      <c r="V888" s="36" t="s">
        <v>1069</v>
      </c>
      <c r="W888" s="36" t="s">
        <v>901</v>
      </c>
      <c r="X888" s="36" t="s">
        <v>1068</v>
      </c>
      <c r="Y888" s="38">
        <v>323</v>
      </c>
      <c r="Z888" s="36" t="s">
        <v>1084</v>
      </c>
      <c r="AA888" s="38">
        <v>21</v>
      </c>
      <c r="AB888" s="36" t="s">
        <v>1108</v>
      </c>
      <c r="AC888" s="38">
        <v>57</v>
      </c>
      <c r="AD888" s="36" t="s">
        <v>1065</v>
      </c>
      <c r="AE888" s="36"/>
      <c r="AF888" s="36" t="s">
        <v>1064</v>
      </c>
      <c r="AG888" s="38">
        <v>48579</v>
      </c>
      <c r="AH888" s="38">
        <v>696</v>
      </c>
      <c r="AI888" s="36" t="s">
        <v>2400</v>
      </c>
      <c r="AJ888" s="38"/>
      <c r="AK888" s="36"/>
      <c r="AL888" s="36" t="s">
        <v>5495</v>
      </c>
      <c r="AM888" s="36" t="s">
        <v>5494</v>
      </c>
      <c r="AN888" s="38">
        <v>52</v>
      </c>
      <c r="AO888" s="36" t="s">
        <v>1062</v>
      </c>
      <c r="AP888" s="36" t="s">
        <v>1818</v>
      </c>
      <c r="AQ888" s="36" t="s">
        <v>1076</v>
      </c>
      <c r="AR888" s="36" t="s">
        <v>1059</v>
      </c>
      <c r="AS888" s="38">
        <v>17927</v>
      </c>
      <c r="AT888" s="36" t="s">
        <v>4951</v>
      </c>
      <c r="AU888" s="42">
        <v>4</v>
      </c>
      <c r="AV888" s="44">
        <v>100</v>
      </c>
      <c r="AW888" s="42">
        <v>4</v>
      </c>
      <c r="AX888" s="36" t="s">
        <v>1079</v>
      </c>
      <c r="AY888" s="42">
        <v>5.0999999999999996</v>
      </c>
      <c r="AZ888" s="43">
        <v>20.399999999999999</v>
      </c>
      <c r="BA888" s="38"/>
      <c r="BB888" s="36"/>
      <c r="BC888" s="36"/>
    </row>
    <row r="889" spans="1:55" ht="15" customHeight="1">
      <c r="A889" s="38">
        <v>104849</v>
      </c>
      <c r="B889" s="37" t="s">
        <v>1073</v>
      </c>
      <c r="C889" s="39">
        <v>45280</v>
      </c>
      <c r="D889" s="39">
        <v>45286.469641203701</v>
      </c>
      <c r="E889" s="36" t="s">
        <v>5496</v>
      </c>
      <c r="F889" s="38">
        <v>17926</v>
      </c>
      <c r="G889" s="36" t="s">
        <v>4950</v>
      </c>
      <c r="H889" s="40">
        <v>2</v>
      </c>
      <c r="I889" s="36"/>
      <c r="J889" s="40">
        <v>3.6</v>
      </c>
      <c r="K889" s="41">
        <v>7.2</v>
      </c>
      <c r="L889" s="41">
        <v>0</v>
      </c>
      <c r="M889" s="41">
        <v>0</v>
      </c>
      <c r="N889" s="40">
        <v>2</v>
      </c>
      <c r="O889" s="36" t="s">
        <v>1079</v>
      </c>
      <c r="P889" s="40">
        <v>2</v>
      </c>
      <c r="Q889" s="41">
        <v>7.2</v>
      </c>
      <c r="R889" s="42">
        <v>0</v>
      </c>
      <c r="S889" s="43">
        <v>0</v>
      </c>
      <c r="T889" s="40"/>
      <c r="U889" s="38">
        <v>549</v>
      </c>
      <c r="V889" s="36" t="s">
        <v>1069</v>
      </c>
      <c r="W889" s="36" t="s">
        <v>901</v>
      </c>
      <c r="X889" s="36" t="s">
        <v>1068</v>
      </c>
      <c r="Y889" s="38">
        <v>324</v>
      </c>
      <c r="Z889" s="36" t="s">
        <v>2008</v>
      </c>
      <c r="AA889" s="38">
        <v>21</v>
      </c>
      <c r="AB889" s="36" t="s">
        <v>1108</v>
      </c>
      <c r="AC889" s="38">
        <v>57</v>
      </c>
      <c r="AD889" s="36" t="s">
        <v>1065</v>
      </c>
      <c r="AE889" s="36"/>
      <c r="AF889" s="36" t="s">
        <v>1064</v>
      </c>
      <c r="AG889" s="38">
        <v>48579</v>
      </c>
      <c r="AH889" s="38">
        <v>696</v>
      </c>
      <c r="AI889" s="36" t="s">
        <v>2400</v>
      </c>
      <c r="AJ889" s="38"/>
      <c r="AK889" s="36"/>
      <c r="AL889" s="36" t="s">
        <v>5495</v>
      </c>
      <c r="AM889" s="36" t="s">
        <v>5494</v>
      </c>
      <c r="AN889" s="38">
        <v>52</v>
      </c>
      <c r="AO889" s="36" t="s">
        <v>1062</v>
      </c>
      <c r="AP889" s="36" t="s">
        <v>1818</v>
      </c>
      <c r="AQ889" s="36" t="s">
        <v>1076</v>
      </c>
      <c r="AR889" s="36" t="s">
        <v>1059</v>
      </c>
      <c r="AS889" s="38">
        <v>17926</v>
      </c>
      <c r="AT889" s="36" t="s">
        <v>4950</v>
      </c>
      <c r="AU889" s="42">
        <v>2</v>
      </c>
      <c r="AV889" s="44">
        <v>100</v>
      </c>
      <c r="AW889" s="42">
        <v>2</v>
      </c>
      <c r="AX889" s="36" t="s">
        <v>1079</v>
      </c>
      <c r="AY889" s="42">
        <v>3.6</v>
      </c>
      <c r="AZ889" s="43">
        <v>7.2</v>
      </c>
      <c r="BA889" s="38"/>
      <c r="BB889" s="36"/>
      <c r="BC889" s="36"/>
    </row>
    <row r="890" spans="1:55" ht="15" customHeight="1">
      <c r="A890" s="38">
        <v>104848</v>
      </c>
      <c r="B890" s="37" t="s">
        <v>1073</v>
      </c>
      <c r="C890" s="39">
        <v>45280</v>
      </c>
      <c r="D890" s="39">
        <v>45286.469629629602</v>
      </c>
      <c r="E890" s="36" t="s">
        <v>5496</v>
      </c>
      <c r="F890" s="38">
        <v>17581</v>
      </c>
      <c r="G890" s="36" t="s">
        <v>4949</v>
      </c>
      <c r="H890" s="40">
        <v>3</v>
      </c>
      <c r="I890" s="36"/>
      <c r="J890" s="40">
        <v>0.6</v>
      </c>
      <c r="K890" s="41">
        <v>1.8</v>
      </c>
      <c r="L890" s="41">
        <v>0</v>
      </c>
      <c r="M890" s="41">
        <v>0</v>
      </c>
      <c r="N890" s="40">
        <v>3</v>
      </c>
      <c r="O890" s="36" t="s">
        <v>1079</v>
      </c>
      <c r="P890" s="40">
        <v>3</v>
      </c>
      <c r="Q890" s="41">
        <v>1.8</v>
      </c>
      <c r="R890" s="42">
        <v>0</v>
      </c>
      <c r="S890" s="43">
        <v>0</v>
      </c>
      <c r="T890" s="40"/>
      <c r="U890" s="38">
        <v>549</v>
      </c>
      <c r="V890" s="36" t="s">
        <v>1069</v>
      </c>
      <c r="W890" s="36" t="s">
        <v>901</v>
      </c>
      <c r="X890" s="36" t="s">
        <v>1068</v>
      </c>
      <c r="Y890" s="38">
        <v>426</v>
      </c>
      <c r="Z890" s="36" t="s">
        <v>1078</v>
      </c>
      <c r="AA890" s="38">
        <v>21</v>
      </c>
      <c r="AB890" s="36" t="s">
        <v>1108</v>
      </c>
      <c r="AC890" s="38">
        <v>57</v>
      </c>
      <c r="AD890" s="36" t="s">
        <v>1065</v>
      </c>
      <c r="AE890" s="36"/>
      <c r="AF890" s="36" t="s">
        <v>1064</v>
      </c>
      <c r="AG890" s="38">
        <v>48579</v>
      </c>
      <c r="AH890" s="38">
        <v>696</v>
      </c>
      <c r="AI890" s="36" t="s">
        <v>2400</v>
      </c>
      <c r="AJ890" s="38"/>
      <c r="AK890" s="36"/>
      <c r="AL890" s="36" t="s">
        <v>5495</v>
      </c>
      <c r="AM890" s="36" t="s">
        <v>5494</v>
      </c>
      <c r="AN890" s="38">
        <v>52</v>
      </c>
      <c r="AO890" s="36" t="s">
        <v>1062</v>
      </c>
      <c r="AP890" s="36" t="s">
        <v>1818</v>
      </c>
      <c r="AQ890" s="36" t="s">
        <v>1076</v>
      </c>
      <c r="AR890" s="36" t="s">
        <v>1059</v>
      </c>
      <c r="AS890" s="38">
        <v>17581</v>
      </c>
      <c r="AT890" s="36" t="s">
        <v>4949</v>
      </c>
      <c r="AU890" s="42">
        <v>3</v>
      </c>
      <c r="AV890" s="44">
        <v>100</v>
      </c>
      <c r="AW890" s="42">
        <v>3</v>
      </c>
      <c r="AX890" s="36" t="s">
        <v>1079</v>
      </c>
      <c r="AY890" s="42">
        <v>0.6</v>
      </c>
      <c r="AZ890" s="43">
        <v>1.8</v>
      </c>
      <c r="BA890" s="38"/>
      <c r="BB890" s="36"/>
      <c r="BC890" s="36"/>
    </row>
    <row r="891" spans="1:55" ht="15" customHeight="1">
      <c r="A891" s="38">
        <v>104847</v>
      </c>
      <c r="B891" s="37" t="s">
        <v>1073</v>
      </c>
      <c r="C891" s="39">
        <v>45280</v>
      </c>
      <c r="D891" s="39">
        <v>45286.469629629602</v>
      </c>
      <c r="E891" s="36" t="s">
        <v>5496</v>
      </c>
      <c r="F891" s="38">
        <v>16793</v>
      </c>
      <c r="G891" s="36" t="s">
        <v>4032</v>
      </c>
      <c r="H891" s="40">
        <v>1</v>
      </c>
      <c r="I891" s="36"/>
      <c r="J891" s="40">
        <v>90</v>
      </c>
      <c r="K891" s="41">
        <v>90</v>
      </c>
      <c r="L891" s="41">
        <v>0</v>
      </c>
      <c r="M891" s="41">
        <v>0</v>
      </c>
      <c r="N891" s="40">
        <v>1</v>
      </c>
      <c r="O891" s="36" t="s">
        <v>1079</v>
      </c>
      <c r="P891" s="40">
        <v>1</v>
      </c>
      <c r="Q891" s="41">
        <v>90</v>
      </c>
      <c r="R891" s="42">
        <v>0</v>
      </c>
      <c r="S891" s="43">
        <v>0</v>
      </c>
      <c r="T891" s="40"/>
      <c r="U891" s="38">
        <v>549</v>
      </c>
      <c r="V891" s="36" t="s">
        <v>1069</v>
      </c>
      <c r="W891" s="36" t="s">
        <v>901</v>
      </c>
      <c r="X891" s="36" t="s">
        <v>1068</v>
      </c>
      <c r="Y891" s="38">
        <v>422</v>
      </c>
      <c r="Z891" s="36" t="s">
        <v>1067</v>
      </c>
      <c r="AA891" s="38">
        <v>21</v>
      </c>
      <c r="AB891" s="36" t="s">
        <v>1108</v>
      </c>
      <c r="AC891" s="38">
        <v>57</v>
      </c>
      <c r="AD891" s="36" t="s">
        <v>1065</v>
      </c>
      <c r="AE891" s="36"/>
      <c r="AF891" s="36" t="s">
        <v>1064</v>
      </c>
      <c r="AG891" s="38">
        <v>48579</v>
      </c>
      <c r="AH891" s="38">
        <v>696</v>
      </c>
      <c r="AI891" s="36" t="s">
        <v>2400</v>
      </c>
      <c r="AJ891" s="38"/>
      <c r="AK891" s="36"/>
      <c r="AL891" s="36" t="s">
        <v>5495</v>
      </c>
      <c r="AM891" s="36" t="s">
        <v>5494</v>
      </c>
      <c r="AN891" s="38">
        <v>52</v>
      </c>
      <c r="AO891" s="36" t="s">
        <v>1062</v>
      </c>
      <c r="AP891" s="36" t="s">
        <v>1818</v>
      </c>
      <c r="AQ891" s="36" t="s">
        <v>1076</v>
      </c>
      <c r="AR891" s="36" t="s">
        <v>1059</v>
      </c>
      <c r="AS891" s="38">
        <v>16793</v>
      </c>
      <c r="AT891" s="36" t="s">
        <v>4032</v>
      </c>
      <c r="AU891" s="42">
        <v>1</v>
      </c>
      <c r="AV891" s="44">
        <v>100</v>
      </c>
      <c r="AW891" s="42">
        <v>1</v>
      </c>
      <c r="AX891" s="36" t="s">
        <v>1079</v>
      </c>
      <c r="AY891" s="42">
        <v>90</v>
      </c>
      <c r="AZ891" s="43">
        <v>90</v>
      </c>
      <c r="BA891" s="38"/>
      <c r="BB891" s="36"/>
      <c r="BC891" s="36"/>
    </row>
    <row r="892" spans="1:55" ht="15" customHeight="1">
      <c r="A892" s="38">
        <v>104846</v>
      </c>
      <c r="B892" s="37" t="s">
        <v>1073</v>
      </c>
      <c r="C892" s="39">
        <v>45280</v>
      </c>
      <c r="D892" s="39">
        <v>45286.469618055598</v>
      </c>
      <c r="E892" s="36" t="s">
        <v>5496</v>
      </c>
      <c r="F892" s="38">
        <v>11758</v>
      </c>
      <c r="G892" s="36" t="s">
        <v>4948</v>
      </c>
      <c r="H892" s="40">
        <v>2</v>
      </c>
      <c r="I892" s="36"/>
      <c r="J892" s="40">
        <v>5.0999999999999996</v>
      </c>
      <c r="K892" s="41">
        <v>10.199999999999999</v>
      </c>
      <c r="L892" s="41">
        <v>0</v>
      </c>
      <c r="M892" s="41">
        <v>0</v>
      </c>
      <c r="N892" s="40">
        <v>2</v>
      </c>
      <c r="O892" s="36" t="s">
        <v>1079</v>
      </c>
      <c r="P892" s="40">
        <v>2</v>
      </c>
      <c r="Q892" s="41">
        <v>10.199999999999999</v>
      </c>
      <c r="R892" s="42">
        <v>0</v>
      </c>
      <c r="S892" s="43">
        <v>0</v>
      </c>
      <c r="T892" s="40"/>
      <c r="U892" s="38">
        <v>549</v>
      </c>
      <c r="V892" s="36" t="s">
        <v>1069</v>
      </c>
      <c r="W892" s="36" t="s">
        <v>901</v>
      </c>
      <c r="X892" s="36" t="s">
        <v>1068</v>
      </c>
      <c r="Y892" s="38">
        <v>426</v>
      </c>
      <c r="Z892" s="36" t="s">
        <v>1078</v>
      </c>
      <c r="AA892" s="38">
        <v>21</v>
      </c>
      <c r="AB892" s="36" t="s">
        <v>1108</v>
      </c>
      <c r="AC892" s="38">
        <v>57</v>
      </c>
      <c r="AD892" s="36" t="s">
        <v>1065</v>
      </c>
      <c r="AE892" s="36"/>
      <c r="AF892" s="36" t="s">
        <v>1064</v>
      </c>
      <c r="AG892" s="38">
        <v>48579</v>
      </c>
      <c r="AH892" s="38">
        <v>696</v>
      </c>
      <c r="AI892" s="36" t="s">
        <v>2400</v>
      </c>
      <c r="AJ892" s="38"/>
      <c r="AK892" s="36"/>
      <c r="AL892" s="36" t="s">
        <v>5495</v>
      </c>
      <c r="AM892" s="36" t="s">
        <v>5494</v>
      </c>
      <c r="AN892" s="38">
        <v>52</v>
      </c>
      <c r="AO892" s="36" t="s">
        <v>1062</v>
      </c>
      <c r="AP892" s="36" t="s">
        <v>1818</v>
      </c>
      <c r="AQ892" s="36" t="s">
        <v>1076</v>
      </c>
      <c r="AR892" s="36" t="s">
        <v>1059</v>
      </c>
      <c r="AS892" s="38">
        <v>11758</v>
      </c>
      <c r="AT892" s="36" t="s">
        <v>4948</v>
      </c>
      <c r="AU892" s="42">
        <v>2</v>
      </c>
      <c r="AV892" s="44">
        <v>100</v>
      </c>
      <c r="AW892" s="42">
        <v>2</v>
      </c>
      <c r="AX892" s="36" t="s">
        <v>1079</v>
      </c>
      <c r="AY892" s="42">
        <v>5.0999999999999996</v>
      </c>
      <c r="AZ892" s="43">
        <v>10.199999999999999</v>
      </c>
      <c r="BA892" s="38"/>
      <c r="BB892" s="36"/>
      <c r="BC892" s="36"/>
    </row>
    <row r="893" spans="1:55" ht="15" customHeight="1">
      <c r="A893" s="38">
        <v>104845</v>
      </c>
      <c r="B893" s="37" t="s">
        <v>1073</v>
      </c>
      <c r="C893" s="39">
        <v>45280</v>
      </c>
      <c r="D893" s="39">
        <v>45286.4696064815</v>
      </c>
      <c r="E893" s="36" t="s">
        <v>5496</v>
      </c>
      <c r="F893" s="38">
        <v>3637</v>
      </c>
      <c r="G893" s="36" t="s">
        <v>4946</v>
      </c>
      <c r="H893" s="40">
        <v>6</v>
      </c>
      <c r="I893" s="36"/>
      <c r="J893" s="40">
        <v>2.25</v>
      </c>
      <c r="K893" s="41">
        <v>13.5</v>
      </c>
      <c r="L893" s="41">
        <v>0</v>
      </c>
      <c r="M893" s="41">
        <v>0</v>
      </c>
      <c r="N893" s="40">
        <v>6</v>
      </c>
      <c r="O893" s="36" t="s">
        <v>1124</v>
      </c>
      <c r="P893" s="40">
        <v>6</v>
      </c>
      <c r="Q893" s="41">
        <v>13.5</v>
      </c>
      <c r="R893" s="42">
        <v>0</v>
      </c>
      <c r="S893" s="43">
        <v>0</v>
      </c>
      <c r="T893" s="40"/>
      <c r="U893" s="38">
        <v>549</v>
      </c>
      <c r="V893" s="36" t="s">
        <v>1069</v>
      </c>
      <c r="W893" s="36" t="s">
        <v>901</v>
      </c>
      <c r="X893" s="36" t="s">
        <v>1068</v>
      </c>
      <c r="Y893" s="38">
        <v>323</v>
      </c>
      <c r="Z893" s="36" t="s">
        <v>1084</v>
      </c>
      <c r="AA893" s="38">
        <v>21</v>
      </c>
      <c r="AB893" s="36" t="s">
        <v>1108</v>
      </c>
      <c r="AC893" s="38">
        <v>57</v>
      </c>
      <c r="AD893" s="36" t="s">
        <v>1065</v>
      </c>
      <c r="AE893" s="36" t="s">
        <v>5497</v>
      </c>
      <c r="AF893" s="36" t="s">
        <v>1064</v>
      </c>
      <c r="AG893" s="38">
        <v>48579</v>
      </c>
      <c r="AH893" s="38">
        <v>696</v>
      </c>
      <c r="AI893" s="36" t="s">
        <v>2400</v>
      </c>
      <c r="AJ893" s="38"/>
      <c r="AK893" s="36"/>
      <c r="AL893" s="36" t="s">
        <v>5495</v>
      </c>
      <c r="AM893" s="36" t="s">
        <v>5494</v>
      </c>
      <c r="AN893" s="38">
        <v>52</v>
      </c>
      <c r="AO893" s="36" t="s">
        <v>1062</v>
      </c>
      <c r="AP893" s="36" t="s">
        <v>1077</v>
      </c>
      <c r="AQ893" s="36" t="s">
        <v>1076</v>
      </c>
      <c r="AR893" s="36" t="s">
        <v>1075</v>
      </c>
      <c r="AS893" s="38">
        <v>3637</v>
      </c>
      <c r="AT893" s="36" t="s">
        <v>4946</v>
      </c>
      <c r="AU893" s="42">
        <v>6</v>
      </c>
      <c r="AV893" s="44">
        <v>100</v>
      </c>
      <c r="AW893" s="42">
        <v>6</v>
      </c>
      <c r="AX893" s="36" t="s">
        <v>1124</v>
      </c>
      <c r="AY893" s="42">
        <v>2.25</v>
      </c>
      <c r="AZ893" s="43">
        <v>13.5</v>
      </c>
      <c r="BA893" s="38"/>
      <c r="BB893" s="36"/>
      <c r="BC893" s="36"/>
    </row>
    <row r="894" spans="1:55" ht="15" customHeight="1">
      <c r="A894" s="38">
        <v>104844</v>
      </c>
      <c r="B894" s="37" t="s">
        <v>1073</v>
      </c>
      <c r="C894" s="39">
        <v>45280</v>
      </c>
      <c r="D894" s="39">
        <v>45286.4696064815</v>
      </c>
      <c r="E894" s="36" t="s">
        <v>5496</v>
      </c>
      <c r="F894" s="38">
        <v>2086</v>
      </c>
      <c r="G894" s="36" t="s">
        <v>4943</v>
      </c>
      <c r="H894" s="40">
        <v>12</v>
      </c>
      <c r="I894" s="36"/>
      <c r="J894" s="40">
        <v>3.6</v>
      </c>
      <c r="K894" s="41">
        <v>43.2</v>
      </c>
      <c r="L894" s="41">
        <v>0</v>
      </c>
      <c r="M894" s="41">
        <v>0</v>
      </c>
      <c r="N894" s="40">
        <v>12</v>
      </c>
      <c r="O894" s="36" t="s">
        <v>1079</v>
      </c>
      <c r="P894" s="40">
        <v>12</v>
      </c>
      <c r="Q894" s="41">
        <v>43.2</v>
      </c>
      <c r="R894" s="42">
        <v>0</v>
      </c>
      <c r="S894" s="43">
        <v>0</v>
      </c>
      <c r="T894" s="40"/>
      <c r="U894" s="38">
        <v>549</v>
      </c>
      <c r="V894" s="36" t="s">
        <v>1069</v>
      </c>
      <c r="W894" s="36" t="s">
        <v>901</v>
      </c>
      <c r="X894" s="36" t="s">
        <v>1068</v>
      </c>
      <c r="Y894" s="38">
        <v>426</v>
      </c>
      <c r="Z894" s="36" t="s">
        <v>1078</v>
      </c>
      <c r="AA894" s="38">
        <v>21</v>
      </c>
      <c r="AB894" s="36" t="s">
        <v>1108</v>
      </c>
      <c r="AC894" s="38">
        <v>57</v>
      </c>
      <c r="AD894" s="36" t="s">
        <v>1065</v>
      </c>
      <c r="AE894" s="36"/>
      <c r="AF894" s="36" t="s">
        <v>1064</v>
      </c>
      <c r="AG894" s="38">
        <v>48579</v>
      </c>
      <c r="AH894" s="38">
        <v>696</v>
      </c>
      <c r="AI894" s="36" t="s">
        <v>2400</v>
      </c>
      <c r="AJ894" s="38"/>
      <c r="AK894" s="36"/>
      <c r="AL894" s="36" t="s">
        <v>5495</v>
      </c>
      <c r="AM894" s="36" t="s">
        <v>5494</v>
      </c>
      <c r="AN894" s="38">
        <v>52</v>
      </c>
      <c r="AO894" s="36" t="s">
        <v>1062</v>
      </c>
      <c r="AP894" s="36" t="s">
        <v>1077</v>
      </c>
      <c r="AQ894" s="36" t="s">
        <v>1076</v>
      </c>
      <c r="AR894" s="36" t="s">
        <v>1075</v>
      </c>
      <c r="AS894" s="38">
        <v>2086</v>
      </c>
      <c r="AT894" s="36" t="s">
        <v>4943</v>
      </c>
      <c r="AU894" s="42">
        <v>12</v>
      </c>
      <c r="AV894" s="44">
        <v>100</v>
      </c>
      <c r="AW894" s="42">
        <v>12</v>
      </c>
      <c r="AX894" s="36" t="s">
        <v>1079</v>
      </c>
      <c r="AY894" s="42">
        <v>3.6</v>
      </c>
      <c r="AZ894" s="43">
        <v>43.2</v>
      </c>
      <c r="BA894" s="38"/>
      <c r="BB894" s="36"/>
      <c r="BC894" s="36"/>
    </row>
    <row r="895" spans="1:55" ht="15" customHeight="1">
      <c r="A895" s="38">
        <v>104837</v>
      </c>
      <c r="B895" s="37" t="s">
        <v>1073</v>
      </c>
      <c r="C895" s="39">
        <v>45280</v>
      </c>
      <c r="D895" s="39">
        <v>45286.464999999997</v>
      </c>
      <c r="E895" s="36" t="s">
        <v>5493</v>
      </c>
      <c r="F895" s="38">
        <v>11166</v>
      </c>
      <c r="G895" s="36" t="s">
        <v>1416</v>
      </c>
      <c r="H895" s="40">
        <v>1</v>
      </c>
      <c r="I895" s="36"/>
      <c r="J895" s="40">
        <v>480</v>
      </c>
      <c r="K895" s="41">
        <v>480</v>
      </c>
      <c r="L895" s="41">
        <v>0</v>
      </c>
      <c r="M895" s="41">
        <v>0</v>
      </c>
      <c r="N895" s="40">
        <v>1</v>
      </c>
      <c r="O895" s="36" t="s">
        <v>1079</v>
      </c>
      <c r="P895" s="40">
        <v>1</v>
      </c>
      <c r="Q895" s="41">
        <v>480</v>
      </c>
      <c r="R895" s="42">
        <v>0</v>
      </c>
      <c r="S895" s="43">
        <v>0</v>
      </c>
      <c r="T895" s="40"/>
      <c r="U895" s="38">
        <v>549</v>
      </c>
      <c r="V895" s="36" t="s">
        <v>1069</v>
      </c>
      <c r="W895" s="36" t="s">
        <v>901</v>
      </c>
      <c r="X895" s="36" t="s">
        <v>1068</v>
      </c>
      <c r="Y895" s="38">
        <v>422</v>
      </c>
      <c r="Z895" s="36" t="s">
        <v>1067</v>
      </c>
      <c r="AA895" s="38">
        <v>21</v>
      </c>
      <c r="AB895" s="36" t="s">
        <v>1108</v>
      </c>
      <c r="AC895" s="38">
        <v>57</v>
      </c>
      <c r="AD895" s="36" t="s">
        <v>1065</v>
      </c>
      <c r="AE895" s="36"/>
      <c r="AF895" s="36" t="s">
        <v>1064</v>
      </c>
      <c r="AG895" s="38">
        <v>48578</v>
      </c>
      <c r="AH895" s="38">
        <v>1292</v>
      </c>
      <c r="AI895" s="36" t="s">
        <v>1127</v>
      </c>
      <c r="AJ895" s="38"/>
      <c r="AK895" s="36"/>
      <c r="AL895" s="36" t="s">
        <v>5492</v>
      </c>
      <c r="AM895" s="36" t="s">
        <v>5491</v>
      </c>
      <c r="AN895" s="38">
        <v>52</v>
      </c>
      <c r="AO895" s="36" t="s">
        <v>1062</v>
      </c>
      <c r="AP895" s="36" t="s">
        <v>1818</v>
      </c>
      <c r="AQ895" s="36" t="s">
        <v>1076</v>
      </c>
      <c r="AR895" s="36" t="s">
        <v>1059</v>
      </c>
      <c r="AS895" s="38">
        <v>11166</v>
      </c>
      <c r="AT895" s="36" t="s">
        <v>1416</v>
      </c>
      <c r="AU895" s="42">
        <v>1</v>
      </c>
      <c r="AV895" s="44">
        <v>100</v>
      </c>
      <c r="AW895" s="42">
        <v>1</v>
      </c>
      <c r="AX895" s="36" t="s">
        <v>1079</v>
      </c>
      <c r="AY895" s="42">
        <v>480</v>
      </c>
      <c r="AZ895" s="43">
        <v>480</v>
      </c>
      <c r="BA895" s="38"/>
      <c r="BB895" s="36"/>
      <c r="BC895" s="36"/>
    </row>
    <row r="896" spans="1:55" ht="15" customHeight="1">
      <c r="A896" s="38">
        <v>104810</v>
      </c>
      <c r="B896" s="37" t="s">
        <v>1073</v>
      </c>
      <c r="C896" s="39">
        <v>45280</v>
      </c>
      <c r="D896" s="39">
        <v>45286.459745370397</v>
      </c>
      <c r="E896" s="36" t="s">
        <v>5490</v>
      </c>
      <c r="F896" s="38">
        <v>11166</v>
      </c>
      <c r="G896" s="36" t="s">
        <v>1416</v>
      </c>
      <c r="H896" s="40">
        <v>1</v>
      </c>
      <c r="I896" s="36"/>
      <c r="J896" s="40">
        <v>560</v>
      </c>
      <c r="K896" s="41">
        <v>560</v>
      </c>
      <c r="L896" s="41">
        <v>0</v>
      </c>
      <c r="M896" s="41">
        <v>0</v>
      </c>
      <c r="N896" s="40">
        <v>1</v>
      </c>
      <c r="O896" s="36" t="s">
        <v>1079</v>
      </c>
      <c r="P896" s="40">
        <v>1</v>
      </c>
      <c r="Q896" s="41">
        <v>560</v>
      </c>
      <c r="R896" s="42">
        <v>0</v>
      </c>
      <c r="S896" s="43">
        <v>0</v>
      </c>
      <c r="T896" s="40"/>
      <c r="U896" s="38">
        <v>549</v>
      </c>
      <c r="V896" s="36" t="s">
        <v>1069</v>
      </c>
      <c r="W896" s="36" t="s">
        <v>901</v>
      </c>
      <c r="X896" s="36" t="s">
        <v>1068</v>
      </c>
      <c r="Y896" s="38">
        <v>422</v>
      </c>
      <c r="Z896" s="36" t="s">
        <v>1067</v>
      </c>
      <c r="AA896" s="38">
        <v>21</v>
      </c>
      <c r="AB896" s="36" t="s">
        <v>1108</v>
      </c>
      <c r="AC896" s="38">
        <v>57</v>
      </c>
      <c r="AD896" s="36" t="s">
        <v>1065</v>
      </c>
      <c r="AE896" s="36"/>
      <c r="AF896" s="36" t="s">
        <v>1064</v>
      </c>
      <c r="AG896" s="38">
        <v>48577</v>
      </c>
      <c r="AH896" s="38">
        <v>1292</v>
      </c>
      <c r="AI896" s="36" t="s">
        <v>1127</v>
      </c>
      <c r="AJ896" s="38"/>
      <c r="AK896" s="36"/>
      <c r="AL896" s="36" t="s">
        <v>5489</v>
      </c>
      <c r="AM896" s="36" t="s">
        <v>5488</v>
      </c>
      <c r="AN896" s="38">
        <v>52</v>
      </c>
      <c r="AO896" s="36" t="s">
        <v>1062</v>
      </c>
      <c r="AP896" s="36" t="s">
        <v>1192</v>
      </c>
      <c r="AQ896" s="36" t="s">
        <v>1191</v>
      </c>
      <c r="AR896" s="36" t="s">
        <v>1075</v>
      </c>
      <c r="AS896" s="38">
        <v>11166</v>
      </c>
      <c r="AT896" s="36" t="s">
        <v>1416</v>
      </c>
      <c r="AU896" s="42">
        <v>1</v>
      </c>
      <c r="AV896" s="44">
        <v>100</v>
      </c>
      <c r="AW896" s="42">
        <v>1</v>
      </c>
      <c r="AX896" s="36" t="s">
        <v>1079</v>
      </c>
      <c r="AY896" s="42">
        <v>560</v>
      </c>
      <c r="AZ896" s="43">
        <v>560</v>
      </c>
      <c r="BA896" s="38"/>
      <c r="BB896" s="36"/>
      <c r="BC896" s="36"/>
    </row>
    <row r="897" spans="1:55" ht="15" customHeight="1">
      <c r="A897" s="38">
        <v>104793</v>
      </c>
      <c r="B897" s="37" t="s">
        <v>1073</v>
      </c>
      <c r="C897" s="39">
        <v>45282</v>
      </c>
      <c r="D897" s="39">
        <v>45286.453229166698</v>
      </c>
      <c r="E897" s="36" t="s">
        <v>5487</v>
      </c>
      <c r="F897" s="38">
        <v>18312</v>
      </c>
      <c r="G897" s="36" t="s">
        <v>5243</v>
      </c>
      <c r="H897" s="40">
        <v>1</v>
      </c>
      <c r="I897" s="36"/>
      <c r="J897" s="40">
        <v>120</v>
      </c>
      <c r="K897" s="41">
        <v>120</v>
      </c>
      <c r="L897" s="41">
        <v>0</v>
      </c>
      <c r="M897" s="41">
        <v>0</v>
      </c>
      <c r="N897" s="40">
        <v>1</v>
      </c>
      <c r="O897" s="36" t="s">
        <v>1079</v>
      </c>
      <c r="P897" s="40">
        <v>1</v>
      </c>
      <c r="Q897" s="41">
        <v>120</v>
      </c>
      <c r="R897" s="42">
        <v>0</v>
      </c>
      <c r="S897" s="43">
        <v>0</v>
      </c>
      <c r="T897" s="40"/>
      <c r="U897" s="38">
        <v>549</v>
      </c>
      <c r="V897" s="36" t="s">
        <v>1069</v>
      </c>
      <c r="W897" s="36" t="s">
        <v>901</v>
      </c>
      <c r="X897" s="36" t="s">
        <v>1068</v>
      </c>
      <c r="Y897" s="38">
        <v>422</v>
      </c>
      <c r="Z897" s="36" t="s">
        <v>1067</v>
      </c>
      <c r="AA897" s="38">
        <v>21</v>
      </c>
      <c r="AB897" s="36" t="s">
        <v>1108</v>
      </c>
      <c r="AC897" s="38">
        <v>57</v>
      </c>
      <c r="AD897" s="36" t="s">
        <v>1065</v>
      </c>
      <c r="AE897" s="36"/>
      <c r="AF897" s="36" t="s">
        <v>1064</v>
      </c>
      <c r="AG897" s="38">
        <v>48576</v>
      </c>
      <c r="AH897" s="38">
        <v>12859</v>
      </c>
      <c r="AI897" s="36" t="s">
        <v>5246</v>
      </c>
      <c r="AJ897" s="38"/>
      <c r="AK897" s="36"/>
      <c r="AL897" s="36" t="s">
        <v>5486</v>
      </c>
      <c r="AM897" s="36" t="s">
        <v>5485</v>
      </c>
      <c r="AN897" s="38">
        <v>52</v>
      </c>
      <c r="AO897" s="36" t="s">
        <v>1062</v>
      </c>
      <c r="AP897" s="36" t="s">
        <v>1841</v>
      </c>
      <c r="AQ897" s="36" t="s">
        <v>1706</v>
      </c>
      <c r="AR897" s="36" t="s">
        <v>1320</v>
      </c>
      <c r="AS897" s="38">
        <v>18312</v>
      </c>
      <c r="AT897" s="36" t="s">
        <v>5243</v>
      </c>
      <c r="AU897" s="42">
        <v>1</v>
      </c>
      <c r="AV897" s="44">
        <v>100</v>
      </c>
      <c r="AW897" s="42">
        <v>1</v>
      </c>
      <c r="AX897" s="36" t="s">
        <v>1079</v>
      </c>
      <c r="AY897" s="42">
        <v>120</v>
      </c>
      <c r="AZ897" s="43">
        <v>120</v>
      </c>
      <c r="BA897" s="38"/>
      <c r="BB897" s="36"/>
      <c r="BC897" s="36"/>
    </row>
    <row r="898" spans="1:55" ht="15" customHeight="1">
      <c r="A898" s="38">
        <v>103812</v>
      </c>
      <c r="B898" s="37" t="s">
        <v>1073</v>
      </c>
      <c r="C898" s="39">
        <v>45278</v>
      </c>
      <c r="D898" s="39">
        <v>45281.736944444398</v>
      </c>
      <c r="E898" s="36" t="s">
        <v>5484</v>
      </c>
      <c r="F898" s="38">
        <v>1812</v>
      </c>
      <c r="G898" s="36" t="s">
        <v>5480</v>
      </c>
      <c r="H898" s="40">
        <v>2.5</v>
      </c>
      <c r="I898" s="36"/>
      <c r="J898" s="40">
        <v>420</v>
      </c>
      <c r="K898" s="41">
        <v>1050</v>
      </c>
      <c r="L898" s="41">
        <v>0</v>
      </c>
      <c r="M898" s="41">
        <v>0</v>
      </c>
      <c r="N898" s="40">
        <v>2.5</v>
      </c>
      <c r="O898" s="36" t="s">
        <v>2054</v>
      </c>
      <c r="P898" s="40">
        <v>2.5</v>
      </c>
      <c r="Q898" s="41">
        <v>1050</v>
      </c>
      <c r="R898" s="42">
        <v>0</v>
      </c>
      <c r="S898" s="43">
        <v>0</v>
      </c>
      <c r="T898" s="40"/>
      <c r="U898" s="38">
        <v>549</v>
      </c>
      <c r="V898" s="36" t="s">
        <v>1069</v>
      </c>
      <c r="W898" s="36" t="s">
        <v>901</v>
      </c>
      <c r="X898" s="36" t="s">
        <v>1068</v>
      </c>
      <c r="Y898" s="38">
        <v>323</v>
      </c>
      <c r="Z898" s="36" t="s">
        <v>1084</v>
      </c>
      <c r="AA898" s="38">
        <v>21</v>
      </c>
      <c r="AB898" s="36" t="s">
        <v>1108</v>
      </c>
      <c r="AC898" s="38">
        <v>57</v>
      </c>
      <c r="AD898" s="36" t="s">
        <v>1065</v>
      </c>
      <c r="AE898" s="36" t="s">
        <v>5483</v>
      </c>
      <c r="AF898" s="36" t="s">
        <v>1064</v>
      </c>
      <c r="AG898" s="38">
        <v>48521</v>
      </c>
      <c r="AH898" s="38">
        <v>8188</v>
      </c>
      <c r="AI898" s="36" t="s">
        <v>3572</v>
      </c>
      <c r="AJ898" s="38"/>
      <c r="AK898" s="36"/>
      <c r="AL898" s="36" t="s">
        <v>5482</v>
      </c>
      <c r="AM898" s="36" t="s">
        <v>5481</v>
      </c>
      <c r="AN898" s="38">
        <v>52</v>
      </c>
      <c r="AO898" s="36" t="s">
        <v>1062</v>
      </c>
      <c r="AP898" s="36" t="s">
        <v>1192</v>
      </c>
      <c r="AQ898" s="36" t="s">
        <v>1191</v>
      </c>
      <c r="AR898" s="36" t="s">
        <v>1075</v>
      </c>
      <c r="AS898" s="38">
        <v>1812</v>
      </c>
      <c r="AT898" s="36" t="s">
        <v>5480</v>
      </c>
      <c r="AU898" s="42">
        <v>2.5</v>
      </c>
      <c r="AV898" s="44">
        <v>100</v>
      </c>
      <c r="AW898" s="42">
        <v>2.5</v>
      </c>
      <c r="AX898" s="36" t="s">
        <v>2054</v>
      </c>
      <c r="AY898" s="42">
        <v>420</v>
      </c>
      <c r="AZ898" s="43">
        <v>1050</v>
      </c>
      <c r="BA898" s="38"/>
      <c r="BB898" s="36"/>
      <c r="BC898" s="36"/>
    </row>
    <row r="899" spans="1:55" ht="15" customHeight="1">
      <c r="A899" s="38">
        <v>103801</v>
      </c>
      <c r="B899" s="37" t="s">
        <v>1073</v>
      </c>
      <c r="C899" s="39">
        <v>45278</v>
      </c>
      <c r="D899" s="39">
        <v>45281.7289467593</v>
      </c>
      <c r="E899" s="36" t="s">
        <v>5478</v>
      </c>
      <c r="F899" s="38">
        <v>18510</v>
      </c>
      <c r="G899" s="36" t="s">
        <v>5479</v>
      </c>
      <c r="H899" s="40">
        <v>1</v>
      </c>
      <c r="I899" s="36"/>
      <c r="J899" s="40">
        <v>600</v>
      </c>
      <c r="K899" s="41">
        <v>600</v>
      </c>
      <c r="L899" s="41">
        <v>0</v>
      </c>
      <c r="M899" s="41">
        <v>0</v>
      </c>
      <c r="N899" s="40">
        <v>1</v>
      </c>
      <c r="O899" s="36" t="s">
        <v>1079</v>
      </c>
      <c r="P899" s="40">
        <v>1</v>
      </c>
      <c r="Q899" s="41">
        <v>600</v>
      </c>
      <c r="R899" s="42">
        <v>0</v>
      </c>
      <c r="S899" s="43">
        <v>0</v>
      </c>
      <c r="T899" s="40"/>
      <c r="U899" s="38">
        <v>549</v>
      </c>
      <c r="V899" s="36" t="s">
        <v>1069</v>
      </c>
      <c r="W899" s="36" t="s">
        <v>901</v>
      </c>
      <c r="X899" s="36" t="s">
        <v>1068</v>
      </c>
      <c r="Y899" s="38">
        <v>414</v>
      </c>
      <c r="Z899" s="36" t="s">
        <v>1256</v>
      </c>
      <c r="AA899" s="38">
        <v>21</v>
      </c>
      <c r="AB899" s="36" t="s">
        <v>1108</v>
      </c>
      <c r="AC899" s="38">
        <v>57</v>
      </c>
      <c r="AD899" s="36" t="s">
        <v>1065</v>
      </c>
      <c r="AE899" s="36"/>
      <c r="AF899" s="36" t="s">
        <v>1064</v>
      </c>
      <c r="AG899" s="38">
        <v>48520</v>
      </c>
      <c r="AH899" s="38">
        <v>11824</v>
      </c>
      <c r="AI899" s="36" t="s">
        <v>913</v>
      </c>
      <c r="AJ899" s="38"/>
      <c r="AK899" s="36"/>
      <c r="AL899" s="36" t="s">
        <v>4082</v>
      </c>
      <c r="AM899" s="36" t="s">
        <v>5477</v>
      </c>
      <c r="AN899" s="38">
        <v>52</v>
      </c>
      <c r="AO899" s="36" t="s">
        <v>1062</v>
      </c>
      <c r="AP899" s="36" t="s">
        <v>3569</v>
      </c>
      <c r="AQ899" s="36" t="s">
        <v>3508</v>
      </c>
      <c r="AR899" s="36" t="s">
        <v>1320</v>
      </c>
      <c r="AS899" s="38">
        <v>18510</v>
      </c>
      <c r="AT899" s="36" t="s">
        <v>5479</v>
      </c>
      <c r="AU899" s="42">
        <v>1</v>
      </c>
      <c r="AV899" s="44">
        <v>100</v>
      </c>
      <c r="AW899" s="42">
        <v>1</v>
      </c>
      <c r="AX899" s="36" t="s">
        <v>1079</v>
      </c>
      <c r="AY899" s="42">
        <v>600</v>
      </c>
      <c r="AZ899" s="43">
        <v>600</v>
      </c>
      <c r="BA899" s="38"/>
      <c r="BB899" s="36"/>
      <c r="BC899" s="36"/>
    </row>
    <row r="900" spans="1:55" ht="15" customHeight="1">
      <c r="A900" s="38">
        <v>103800</v>
      </c>
      <c r="B900" s="37" t="s">
        <v>1073</v>
      </c>
      <c r="C900" s="39">
        <v>45278</v>
      </c>
      <c r="D900" s="39">
        <v>45281.7289467593</v>
      </c>
      <c r="E900" s="36" t="s">
        <v>5478</v>
      </c>
      <c r="F900" s="38">
        <v>16572</v>
      </c>
      <c r="G900" s="36" t="s">
        <v>3843</v>
      </c>
      <c r="H900" s="40">
        <v>1</v>
      </c>
      <c r="I900" s="36"/>
      <c r="J900" s="40">
        <v>4000</v>
      </c>
      <c r="K900" s="41">
        <v>4000</v>
      </c>
      <c r="L900" s="41">
        <v>0</v>
      </c>
      <c r="M900" s="41">
        <v>0</v>
      </c>
      <c r="N900" s="40">
        <v>1</v>
      </c>
      <c r="O900" s="36" t="s">
        <v>1079</v>
      </c>
      <c r="P900" s="40">
        <v>1</v>
      </c>
      <c r="Q900" s="41">
        <v>4000</v>
      </c>
      <c r="R900" s="42">
        <v>0</v>
      </c>
      <c r="S900" s="43">
        <v>0</v>
      </c>
      <c r="T900" s="40"/>
      <c r="U900" s="38">
        <v>549</v>
      </c>
      <c r="V900" s="36" t="s">
        <v>1069</v>
      </c>
      <c r="W900" s="36" t="s">
        <v>901</v>
      </c>
      <c r="X900" s="36" t="s">
        <v>1068</v>
      </c>
      <c r="Y900" s="38">
        <v>414</v>
      </c>
      <c r="Z900" s="36" t="s">
        <v>1256</v>
      </c>
      <c r="AA900" s="38">
        <v>21</v>
      </c>
      <c r="AB900" s="36" t="s">
        <v>1108</v>
      </c>
      <c r="AC900" s="38">
        <v>57</v>
      </c>
      <c r="AD900" s="36" t="s">
        <v>1065</v>
      </c>
      <c r="AE900" s="36"/>
      <c r="AF900" s="36" t="s">
        <v>1064</v>
      </c>
      <c r="AG900" s="38">
        <v>48520</v>
      </c>
      <c r="AH900" s="38">
        <v>11824</v>
      </c>
      <c r="AI900" s="36" t="s">
        <v>913</v>
      </c>
      <c r="AJ900" s="38"/>
      <c r="AK900" s="36"/>
      <c r="AL900" s="36" t="s">
        <v>4082</v>
      </c>
      <c r="AM900" s="36" t="s">
        <v>5477</v>
      </c>
      <c r="AN900" s="38">
        <v>52</v>
      </c>
      <c r="AO900" s="36" t="s">
        <v>1062</v>
      </c>
      <c r="AP900" s="36" t="s">
        <v>3569</v>
      </c>
      <c r="AQ900" s="36" t="s">
        <v>3508</v>
      </c>
      <c r="AR900" s="36" t="s">
        <v>1320</v>
      </c>
      <c r="AS900" s="38">
        <v>16572</v>
      </c>
      <c r="AT900" s="36" t="s">
        <v>3843</v>
      </c>
      <c r="AU900" s="42">
        <v>1</v>
      </c>
      <c r="AV900" s="44">
        <v>100</v>
      </c>
      <c r="AW900" s="42">
        <v>1</v>
      </c>
      <c r="AX900" s="36" t="s">
        <v>1079</v>
      </c>
      <c r="AY900" s="42">
        <v>4000</v>
      </c>
      <c r="AZ900" s="43">
        <v>4000</v>
      </c>
      <c r="BA900" s="38"/>
      <c r="BB900" s="36"/>
      <c r="BC900" s="36"/>
    </row>
    <row r="901" spans="1:55" ht="15" customHeight="1">
      <c r="A901" s="38">
        <v>103799</v>
      </c>
      <c r="B901" s="37" t="s">
        <v>1073</v>
      </c>
      <c r="C901" s="39">
        <v>45278</v>
      </c>
      <c r="D901" s="39">
        <v>45281.728935185201</v>
      </c>
      <c r="E901" s="36" t="s">
        <v>5478</v>
      </c>
      <c r="F901" s="38">
        <v>10863</v>
      </c>
      <c r="G901" s="36" t="s">
        <v>1410</v>
      </c>
      <c r="H901" s="40">
        <v>1</v>
      </c>
      <c r="I901" s="36"/>
      <c r="J901" s="40">
        <v>800</v>
      </c>
      <c r="K901" s="41">
        <v>800</v>
      </c>
      <c r="L901" s="41">
        <v>0</v>
      </c>
      <c r="M901" s="41">
        <v>0</v>
      </c>
      <c r="N901" s="40">
        <v>1</v>
      </c>
      <c r="O901" s="36" t="s">
        <v>1079</v>
      </c>
      <c r="P901" s="40">
        <v>1</v>
      </c>
      <c r="Q901" s="41">
        <v>800</v>
      </c>
      <c r="R901" s="42">
        <v>0</v>
      </c>
      <c r="S901" s="43">
        <v>0</v>
      </c>
      <c r="T901" s="40"/>
      <c r="U901" s="38">
        <v>549</v>
      </c>
      <c r="V901" s="36" t="s">
        <v>1069</v>
      </c>
      <c r="W901" s="36" t="s">
        <v>901</v>
      </c>
      <c r="X901" s="36" t="s">
        <v>1068</v>
      </c>
      <c r="Y901" s="38">
        <v>414</v>
      </c>
      <c r="Z901" s="36" t="s">
        <v>1256</v>
      </c>
      <c r="AA901" s="38">
        <v>21</v>
      </c>
      <c r="AB901" s="36" t="s">
        <v>1108</v>
      </c>
      <c r="AC901" s="38">
        <v>57</v>
      </c>
      <c r="AD901" s="36" t="s">
        <v>1065</v>
      </c>
      <c r="AE901" s="36"/>
      <c r="AF901" s="36" t="s">
        <v>1064</v>
      </c>
      <c r="AG901" s="38">
        <v>48520</v>
      </c>
      <c r="AH901" s="38">
        <v>11824</v>
      </c>
      <c r="AI901" s="36" t="s">
        <v>913</v>
      </c>
      <c r="AJ901" s="38"/>
      <c r="AK901" s="36"/>
      <c r="AL901" s="36" t="s">
        <v>4082</v>
      </c>
      <c r="AM901" s="36" t="s">
        <v>5477</v>
      </c>
      <c r="AN901" s="38">
        <v>52</v>
      </c>
      <c r="AO901" s="36" t="s">
        <v>1062</v>
      </c>
      <c r="AP901" s="36" t="s">
        <v>3569</v>
      </c>
      <c r="AQ901" s="36" t="s">
        <v>3508</v>
      </c>
      <c r="AR901" s="36" t="s">
        <v>1320</v>
      </c>
      <c r="AS901" s="38">
        <v>10863</v>
      </c>
      <c r="AT901" s="36" t="s">
        <v>1410</v>
      </c>
      <c r="AU901" s="42">
        <v>1</v>
      </c>
      <c r="AV901" s="44">
        <v>100</v>
      </c>
      <c r="AW901" s="42">
        <v>1</v>
      </c>
      <c r="AX901" s="36" t="s">
        <v>1079</v>
      </c>
      <c r="AY901" s="42">
        <v>800</v>
      </c>
      <c r="AZ901" s="43">
        <v>800</v>
      </c>
      <c r="BA901" s="38"/>
      <c r="BB901" s="36"/>
      <c r="BC901" s="36"/>
    </row>
    <row r="902" spans="1:55" ht="15" customHeight="1">
      <c r="A902" s="38">
        <v>103777</v>
      </c>
      <c r="B902" s="37" t="s">
        <v>1073</v>
      </c>
      <c r="C902" s="39">
        <v>45274</v>
      </c>
      <c r="D902" s="39">
        <v>45281.702303240701</v>
      </c>
      <c r="E902" s="36" t="s">
        <v>5475</v>
      </c>
      <c r="F902" s="38">
        <v>14900</v>
      </c>
      <c r="G902" s="36" t="s">
        <v>4372</v>
      </c>
      <c r="H902" s="40">
        <v>2</v>
      </c>
      <c r="I902" s="36"/>
      <c r="J902" s="40">
        <v>50</v>
      </c>
      <c r="K902" s="41">
        <v>100</v>
      </c>
      <c r="L902" s="41">
        <v>0</v>
      </c>
      <c r="M902" s="41">
        <v>0</v>
      </c>
      <c r="N902" s="40">
        <v>2</v>
      </c>
      <c r="O902" s="36" t="s">
        <v>1079</v>
      </c>
      <c r="P902" s="40">
        <v>2</v>
      </c>
      <c r="Q902" s="41">
        <v>100</v>
      </c>
      <c r="R902" s="42">
        <v>0</v>
      </c>
      <c r="S902" s="43">
        <v>0</v>
      </c>
      <c r="T902" s="40"/>
      <c r="U902" s="38">
        <v>549</v>
      </c>
      <c r="V902" s="36" t="s">
        <v>1069</v>
      </c>
      <c r="W902" s="36" t="s">
        <v>901</v>
      </c>
      <c r="X902" s="36" t="s">
        <v>1068</v>
      </c>
      <c r="Y902" s="38">
        <v>309</v>
      </c>
      <c r="Z902" s="36" t="s">
        <v>4374</v>
      </c>
      <c r="AA902" s="38">
        <v>21</v>
      </c>
      <c r="AB902" s="36" t="s">
        <v>1108</v>
      </c>
      <c r="AC902" s="38">
        <v>57</v>
      </c>
      <c r="AD902" s="36" t="s">
        <v>1065</v>
      </c>
      <c r="AE902" s="36" t="s">
        <v>5476</v>
      </c>
      <c r="AF902" s="36" t="s">
        <v>1064</v>
      </c>
      <c r="AG902" s="38">
        <v>48519</v>
      </c>
      <c r="AH902" s="38">
        <v>909</v>
      </c>
      <c r="AI902" s="36" t="s">
        <v>1117</v>
      </c>
      <c r="AJ902" s="38"/>
      <c r="AK902" s="36"/>
      <c r="AL902" s="36" t="s">
        <v>5474</v>
      </c>
      <c r="AM902" s="36" t="s">
        <v>5473</v>
      </c>
      <c r="AN902" s="38">
        <v>52</v>
      </c>
      <c r="AO902" s="36" t="s">
        <v>1062</v>
      </c>
      <c r="AP902" s="36" t="s">
        <v>1262</v>
      </c>
      <c r="AQ902" s="36" t="s">
        <v>1261</v>
      </c>
      <c r="AR902" s="36" t="s">
        <v>1260</v>
      </c>
      <c r="AS902" s="38">
        <v>14900</v>
      </c>
      <c r="AT902" s="36" t="s">
        <v>4372</v>
      </c>
      <c r="AU902" s="42">
        <v>2</v>
      </c>
      <c r="AV902" s="44">
        <v>100</v>
      </c>
      <c r="AW902" s="42">
        <v>2</v>
      </c>
      <c r="AX902" s="36" t="s">
        <v>1079</v>
      </c>
      <c r="AY902" s="42">
        <v>50</v>
      </c>
      <c r="AZ902" s="43">
        <v>100</v>
      </c>
      <c r="BA902" s="38"/>
      <c r="BB902" s="36"/>
      <c r="BC902" s="36"/>
    </row>
    <row r="903" spans="1:55" ht="15" customHeight="1">
      <c r="A903" s="38">
        <v>103776</v>
      </c>
      <c r="B903" s="37" t="s">
        <v>1073</v>
      </c>
      <c r="C903" s="39">
        <v>45274</v>
      </c>
      <c r="D903" s="39">
        <v>45281.702303240701</v>
      </c>
      <c r="E903" s="36" t="s">
        <v>5475</v>
      </c>
      <c r="F903" s="38">
        <v>11164</v>
      </c>
      <c r="G903" s="36" t="s">
        <v>4932</v>
      </c>
      <c r="H903" s="40">
        <v>4</v>
      </c>
      <c r="I903" s="36"/>
      <c r="J903" s="40">
        <v>15</v>
      </c>
      <c r="K903" s="41">
        <v>60</v>
      </c>
      <c r="L903" s="41">
        <v>0</v>
      </c>
      <c r="M903" s="41">
        <v>0</v>
      </c>
      <c r="N903" s="40">
        <v>4</v>
      </c>
      <c r="O903" s="36" t="s">
        <v>2020</v>
      </c>
      <c r="P903" s="40">
        <v>4</v>
      </c>
      <c r="Q903" s="41">
        <v>60</v>
      </c>
      <c r="R903" s="42">
        <v>0</v>
      </c>
      <c r="S903" s="43">
        <v>0</v>
      </c>
      <c r="T903" s="40"/>
      <c r="U903" s="38">
        <v>549</v>
      </c>
      <c r="V903" s="36" t="s">
        <v>1069</v>
      </c>
      <c r="W903" s="36" t="s">
        <v>901</v>
      </c>
      <c r="X903" s="36" t="s">
        <v>1068</v>
      </c>
      <c r="Y903" s="38">
        <v>422</v>
      </c>
      <c r="Z903" s="36" t="s">
        <v>1067</v>
      </c>
      <c r="AA903" s="38">
        <v>21</v>
      </c>
      <c r="AB903" s="36" t="s">
        <v>1108</v>
      </c>
      <c r="AC903" s="38">
        <v>57</v>
      </c>
      <c r="AD903" s="36" t="s">
        <v>1065</v>
      </c>
      <c r="AE903" s="36"/>
      <c r="AF903" s="36" t="s">
        <v>1064</v>
      </c>
      <c r="AG903" s="38">
        <v>48519</v>
      </c>
      <c r="AH903" s="38">
        <v>909</v>
      </c>
      <c r="AI903" s="36" t="s">
        <v>1117</v>
      </c>
      <c r="AJ903" s="38"/>
      <c r="AK903" s="36"/>
      <c r="AL903" s="36" t="s">
        <v>5474</v>
      </c>
      <c r="AM903" s="36" t="s">
        <v>5473</v>
      </c>
      <c r="AN903" s="38">
        <v>52</v>
      </c>
      <c r="AO903" s="36" t="s">
        <v>1062</v>
      </c>
      <c r="AP903" s="36" t="s">
        <v>1262</v>
      </c>
      <c r="AQ903" s="36" t="s">
        <v>1261</v>
      </c>
      <c r="AR903" s="36" t="s">
        <v>1260</v>
      </c>
      <c r="AS903" s="38">
        <v>11164</v>
      </c>
      <c r="AT903" s="36" t="s">
        <v>4932</v>
      </c>
      <c r="AU903" s="42">
        <v>4</v>
      </c>
      <c r="AV903" s="44">
        <v>100</v>
      </c>
      <c r="AW903" s="42">
        <v>4</v>
      </c>
      <c r="AX903" s="36" t="s">
        <v>2020</v>
      </c>
      <c r="AY903" s="42">
        <v>15</v>
      </c>
      <c r="AZ903" s="43">
        <v>60</v>
      </c>
      <c r="BA903" s="38"/>
      <c r="BB903" s="36"/>
      <c r="BC903" s="36"/>
    </row>
    <row r="904" spans="1:55" ht="15" customHeight="1">
      <c r="A904" s="38">
        <v>103772</v>
      </c>
      <c r="B904" s="37" t="s">
        <v>1073</v>
      </c>
      <c r="C904" s="39">
        <v>45280</v>
      </c>
      <c r="D904" s="39">
        <v>45281.690497685202</v>
      </c>
      <c r="E904" s="36" t="s">
        <v>402</v>
      </c>
      <c r="F904" s="38">
        <v>10583</v>
      </c>
      <c r="G904" s="36" t="s">
        <v>5099</v>
      </c>
      <c r="H904" s="40">
        <v>1</v>
      </c>
      <c r="I904" s="36"/>
      <c r="J904" s="40">
        <v>3600</v>
      </c>
      <c r="K904" s="41">
        <v>3600</v>
      </c>
      <c r="L904" s="41">
        <v>0</v>
      </c>
      <c r="M904" s="41">
        <v>0</v>
      </c>
      <c r="N904" s="40">
        <v>1</v>
      </c>
      <c r="O904" s="36" t="s">
        <v>1079</v>
      </c>
      <c r="P904" s="40">
        <v>1</v>
      </c>
      <c r="Q904" s="41">
        <v>3600</v>
      </c>
      <c r="R904" s="42">
        <v>0</v>
      </c>
      <c r="S904" s="43">
        <v>0</v>
      </c>
      <c r="T904" s="40"/>
      <c r="U904" s="38">
        <v>549</v>
      </c>
      <c r="V904" s="36" t="s">
        <v>1069</v>
      </c>
      <c r="W904" s="36" t="s">
        <v>901</v>
      </c>
      <c r="X904" s="36" t="s">
        <v>1068</v>
      </c>
      <c r="Y904" s="38">
        <v>414</v>
      </c>
      <c r="Z904" s="36" t="s">
        <v>1256</v>
      </c>
      <c r="AA904" s="38">
        <v>21</v>
      </c>
      <c r="AB904" s="36" t="s">
        <v>1108</v>
      </c>
      <c r="AC904" s="38">
        <v>57</v>
      </c>
      <c r="AD904" s="36" t="s">
        <v>1065</v>
      </c>
      <c r="AE904" s="36"/>
      <c r="AF904" s="36" t="s">
        <v>1064</v>
      </c>
      <c r="AG904" s="38">
        <v>48517</v>
      </c>
      <c r="AH904" s="38">
        <v>11464</v>
      </c>
      <c r="AI904" s="36" t="s">
        <v>5100</v>
      </c>
      <c r="AJ904" s="38"/>
      <c r="AK904" s="36"/>
      <c r="AL904" s="36" t="s">
        <v>4064</v>
      </c>
      <c r="AM904" s="36" t="s">
        <v>5472</v>
      </c>
      <c r="AN904" s="38">
        <v>52</v>
      </c>
      <c r="AO904" s="36" t="s">
        <v>1062</v>
      </c>
      <c r="AP904" s="36" t="s">
        <v>1818</v>
      </c>
      <c r="AQ904" s="36" t="s">
        <v>1076</v>
      </c>
      <c r="AR904" s="36" t="s">
        <v>1059</v>
      </c>
      <c r="AS904" s="38">
        <v>10583</v>
      </c>
      <c r="AT904" s="36" t="s">
        <v>5099</v>
      </c>
      <c r="AU904" s="42">
        <v>1</v>
      </c>
      <c r="AV904" s="44">
        <v>100</v>
      </c>
      <c r="AW904" s="42">
        <v>1</v>
      </c>
      <c r="AX904" s="36" t="s">
        <v>1079</v>
      </c>
      <c r="AY904" s="42">
        <v>3600</v>
      </c>
      <c r="AZ904" s="43">
        <v>3600</v>
      </c>
      <c r="BA904" s="38"/>
      <c r="BB904" s="36"/>
      <c r="BC904" s="36"/>
    </row>
    <row r="905" spans="1:55" ht="15" customHeight="1">
      <c r="A905" s="38">
        <v>103717</v>
      </c>
      <c r="B905" s="37" t="s">
        <v>1073</v>
      </c>
      <c r="C905" s="39">
        <v>45280</v>
      </c>
      <c r="D905" s="39">
        <v>45281.639780092599</v>
      </c>
      <c r="E905" s="36" t="s">
        <v>696</v>
      </c>
      <c r="F905" s="38">
        <v>11082</v>
      </c>
      <c r="G905" s="36" t="s">
        <v>3718</v>
      </c>
      <c r="H905" s="40">
        <v>1</v>
      </c>
      <c r="I905" s="36"/>
      <c r="J905" s="40">
        <v>5980</v>
      </c>
      <c r="K905" s="41">
        <v>5980</v>
      </c>
      <c r="L905" s="41">
        <v>0</v>
      </c>
      <c r="M905" s="41">
        <v>0</v>
      </c>
      <c r="N905" s="40">
        <v>1</v>
      </c>
      <c r="O905" s="36" t="s">
        <v>1070</v>
      </c>
      <c r="P905" s="40">
        <v>1</v>
      </c>
      <c r="Q905" s="41">
        <v>5980</v>
      </c>
      <c r="R905" s="42">
        <v>0</v>
      </c>
      <c r="S905" s="43">
        <v>0</v>
      </c>
      <c r="T905" s="40"/>
      <c r="U905" s="38">
        <v>549</v>
      </c>
      <c r="V905" s="36" t="s">
        <v>1069</v>
      </c>
      <c r="W905" s="36" t="s">
        <v>901</v>
      </c>
      <c r="X905" s="36" t="s">
        <v>1068</v>
      </c>
      <c r="Y905" s="38">
        <v>422</v>
      </c>
      <c r="Z905" s="36" t="s">
        <v>1067</v>
      </c>
      <c r="AA905" s="38">
        <v>21</v>
      </c>
      <c r="AB905" s="36" t="s">
        <v>1108</v>
      </c>
      <c r="AC905" s="38">
        <v>57</v>
      </c>
      <c r="AD905" s="36" t="s">
        <v>1065</v>
      </c>
      <c r="AE905" s="36" t="s">
        <v>5471</v>
      </c>
      <c r="AF905" s="36" t="s">
        <v>1064</v>
      </c>
      <c r="AG905" s="38">
        <v>48501</v>
      </c>
      <c r="AH905" s="38">
        <v>5662</v>
      </c>
      <c r="AI905" s="36" t="s">
        <v>4919</v>
      </c>
      <c r="AJ905" s="38"/>
      <c r="AK905" s="36"/>
      <c r="AL905" s="36" t="s">
        <v>5470</v>
      </c>
      <c r="AM905" s="36" t="s">
        <v>5469</v>
      </c>
      <c r="AN905" s="38">
        <v>52</v>
      </c>
      <c r="AO905" s="36" t="s">
        <v>1062</v>
      </c>
      <c r="AP905" s="36" t="s">
        <v>1818</v>
      </c>
      <c r="AQ905" s="36" t="s">
        <v>1076</v>
      </c>
      <c r="AR905" s="36" t="s">
        <v>1059</v>
      </c>
      <c r="AS905" s="38">
        <v>11082</v>
      </c>
      <c r="AT905" s="36" t="s">
        <v>3718</v>
      </c>
      <c r="AU905" s="42">
        <v>1</v>
      </c>
      <c r="AV905" s="44">
        <v>100</v>
      </c>
      <c r="AW905" s="42">
        <v>1</v>
      </c>
      <c r="AX905" s="36" t="s">
        <v>1070</v>
      </c>
      <c r="AY905" s="42">
        <v>5980</v>
      </c>
      <c r="AZ905" s="43">
        <v>5980</v>
      </c>
      <c r="BA905" s="38"/>
      <c r="BB905" s="36"/>
      <c r="BC905" s="36"/>
    </row>
    <row r="906" spans="1:55" ht="15" customHeight="1">
      <c r="A906" s="38">
        <v>103716</v>
      </c>
      <c r="B906" s="37" t="s">
        <v>1073</v>
      </c>
      <c r="C906" s="39">
        <v>45261</v>
      </c>
      <c r="D906" s="39">
        <v>45281.633518518502</v>
      </c>
      <c r="E906" s="36" t="s">
        <v>5468</v>
      </c>
      <c r="F906" s="38">
        <v>3414</v>
      </c>
      <c r="G906" s="36" t="s">
        <v>1388</v>
      </c>
      <c r="H906" s="40">
        <v>20</v>
      </c>
      <c r="I906" s="36"/>
      <c r="J906" s="40">
        <v>1.38</v>
      </c>
      <c r="K906" s="41">
        <v>27.6</v>
      </c>
      <c r="L906" s="41">
        <v>0</v>
      </c>
      <c r="M906" s="41">
        <v>0</v>
      </c>
      <c r="N906" s="40">
        <v>20</v>
      </c>
      <c r="O906" s="36" t="s">
        <v>1079</v>
      </c>
      <c r="P906" s="40">
        <v>20</v>
      </c>
      <c r="Q906" s="41">
        <v>27.6</v>
      </c>
      <c r="R906" s="42">
        <v>0</v>
      </c>
      <c r="S906" s="43">
        <v>0</v>
      </c>
      <c r="T906" s="40"/>
      <c r="U906" s="38">
        <v>549</v>
      </c>
      <c r="V906" s="36" t="s">
        <v>1069</v>
      </c>
      <c r="W906" s="36" t="s">
        <v>901</v>
      </c>
      <c r="X906" s="36" t="s">
        <v>1068</v>
      </c>
      <c r="Y906" s="38">
        <v>340</v>
      </c>
      <c r="Z906" s="36" t="s">
        <v>1209</v>
      </c>
      <c r="AA906" s="38">
        <v>21</v>
      </c>
      <c r="AB906" s="36" t="s">
        <v>1108</v>
      </c>
      <c r="AC906" s="38">
        <v>57</v>
      </c>
      <c r="AD906" s="36" t="s">
        <v>1065</v>
      </c>
      <c r="AE906" s="36"/>
      <c r="AF906" s="36" t="s">
        <v>1064</v>
      </c>
      <c r="AG906" s="38">
        <v>48493</v>
      </c>
      <c r="AH906" s="38">
        <v>1411</v>
      </c>
      <c r="AI906" s="36" t="s">
        <v>2811</v>
      </c>
      <c r="AJ906" s="38"/>
      <c r="AK906" s="36"/>
      <c r="AL906" s="36" t="s">
        <v>5467</v>
      </c>
      <c r="AM906" s="36" t="s">
        <v>5466</v>
      </c>
      <c r="AN906" s="38">
        <v>52</v>
      </c>
      <c r="AO906" s="36" t="s">
        <v>1062</v>
      </c>
      <c r="AP906" s="36" t="s">
        <v>1262</v>
      </c>
      <c r="AQ906" s="36" t="s">
        <v>1261</v>
      </c>
      <c r="AR906" s="36" t="s">
        <v>1260</v>
      </c>
      <c r="AS906" s="38">
        <v>3414</v>
      </c>
      <c r="AT906" s="36" t="s">
        <v>1388</v>
      </c>
      <c r="AU906" s="42">
        <v>20</v>
      </c>
      <c r="AV906" s="44">
        <v>100</v>
      </c>
      <c r="AW906" s="42">
        <v>20</v>
      </c>
      <c r="AX906" s="36" t="s">
        <v>1079</v>
      </c>
      <c r="AY906" s="42">
        <v>1.38</v>
      </c>
      <c r="AZ906" s="43">
        <v>27.6</v>
      </c>
      <c r="BA906" s="38"/>
      <c r="BB906" s="36"/>
      <c r="BC906" s="36"/>
    </row>
    <row r="907" spans="1:55" ht="15" customHeight="1">
      <c r="A907" s="38">
        <v>103715</v>
      </c>
      <c r="B907" s="37" t="s">
        <v>1073</v>
      </c>
      <c r="C907" s="39">
        <v>45261</v>
      </c>
      <c r="D907" s="39">
        <v>45281.633506944403</v>
      </c>
      <c r="E907" s="36" t="s">
        <v>5468</v>
      </c>
      <c r="F907" s="38">
        <v>3353</v>
      </c>
      <c r="G907" s="36" t="s">
        <v>1185</v>
      </c>
      <c r="H907" s="40">
        <v>72</v>
      </c>
      <c r="I907" s="36"/>
      <c r="J907" s="40">
        <v>22.180599999999998</v>
      </c>
      <c r="K907" s="41">
        <v>1597</v>
      </c>
      <c r="L907" s="41">
        <v>0</v>
      </c>
      <c r="M907" s="41">
        <v>0</v>
      </c>
      <c r="N907" s="40">
        <v>72</v>
      </c>
      <c r="O907" s="36" t="s">
        <v>1110</v>
      </c>
      <c r="P907" s="40">
        <v>72</v>
      </c>
      <c r="Q907" s="41">
        <v>1597</v>
      </c>
      <c r="R907" s="42">
        <v>0</v>
      </c>
      <c r="S907" s="43">
        <v>0</v>
      </c>
      <c r="T907" s="40"/>
      <c r="U907" s="38">
        <v>549</v>
      </c>
      <c r="V907" s="36" t="s">
        <v>1069</v>
      </c>
      <c r="W907" s="36" t="s">
        <v>901</v>
      </c>
      <c r="X907" s="36" t="s">
        <v>1068</v>
      </c>
      <c r="Y907" s="38">
        <v>339</v>
      </c>
      <c r="Z907" s="36" t="s">
        <v>1109</v>
      </c>
      <c r="AA907" s="38">
        <v>21</v>
      </c>
      <c r="AB907" s="36" t="s">
        <v>1108</v>
      </c>
      <c r="AC907" s="38">
        <v>57</v>
      </c>
      <c r="AD907" s="36" t="s">
        <v>1065</v>
      </c>
      <c r="AE907" s="36"/>
      <c r="AF907" s="36" t="s">
        <v>1064</v>
      </c>
      <c r="AG907" s="38">
        <v>48493</v>
      </c>
      <c r="AH907" s="38">
        <v>1411</v>
      </c>
      <c r="AI907" s="36" t="s">
        <v>2811</v>
      </c>
      <c r="AJ907" s="38"/>
      <c r="AK907" s="36"/>
      <c r="AL907" s="36" t="s">
        <v>5467</v>
      </c>
      <c r="AM907" s="36" t="s">
        <v>5466</v>
      </c>
      <c r="AN907" s="38">
        <v>52</v>
      </c>
      <c r="AO907" s="36" t="s">
        <v>1062</v>
      </c>
      <c r="AP907" s="36" t="s">
        <v>1262</v>
      </c>
      <c r="AQ907" s="36" t="s">
        <v>1261</v>
      </c>
      <c r="AR907" s="36" t="s">
        <v>1260</v>
      </c>
      <c r="AS907" s="38">
        <v>3353</v>
      </c>
      <c r="AT907" s="36" t="s">
        <v>1185</v>
      </c>
      <c r="AU907" s="42">
        <v>72</v>
      </c>
      <c r="AV907" s="44">
        <v>100</v>
      </c>
      <c r="AW907" s="42">
        <v>72</v>
      </c>
      <c r="AX907" s="36" t="s">
        <v>1110</v>
      </c>
      <c r="AY907" s="42">
        <v>22.180599999999998</v>
      </c>
      <c r="AZ907" s="43">
        <v>1597</v>
      </c>
      <c r="BA907" s="38"/>
      <c r="BB907" s="36"/>
      <c r="BC907" s="36"/>
    </row>
    <row r="908" spans="1:55" ht="15" customHeight="1">
      <c r="A908" s="38">
        <v>103490</v>
      </c>
      <c r="B908" s="37" t="s">
        <v>1073</v>
      </c>
      <c r="C908" s="39">
        <v>45280</v>
      </c>
      <c r="D908" s="39">
        <v>45281.574444444399</v>
      </c>
      <c r="E908" s="36" t="s">
        <v>5465</v>
      </c>
      <c r="F908" s="38">
        <v>18452</v>
      </c>
      <c r="G908" s="36" t="s">
        <v>5372</v>
      </c>
      <c r="H908" s="40">
        <v>2</v>
      </c>
      <c r="I908" s="36"/>
      <c r="J908" s="40">
        <v>35.700000000000003</v>
      </c>
      <c r="K908" s="41">
        <v>71.400000000000006</v>
      </c>
      <c r="L908" s="41">
        <v>0</v>
      </c>
      <c r="M908" s="41">
        <v>0</v>
      </c>
      <c r="N908" s="40">
        <v>2</v>
      </c>
      <c r="O908" s="36" t="s">
        <v>1079</v>
      </c>
      <c r="P908" s="40">
        <v>2</v>
      </c>
      <c r="Q908" s="41">
        <v>71.400000000000006</v>
      </c>
      <c r="R908" s="42">
        <v>0</v>
      </c>
      <c r="S908" s="43">
        <v>0</v>
      </c>
      <c r="T908" s="40"/>
      <c r="U908" s="38">
        <v>549</v>
      </c>
      <c r="V908" s="36" t="s">
        <v>1069</v>
      </c>
      <c r="W908" s="36" t="s">
        <v>901</v>
      </c>
      <c r="X908" s="36" t="s">
        <v>1068</v>
      </c>
      <c r="Y908" s="38">
        <v>451</v>
      </c>
      <c r="Z908" s="36" t="s">
        <v>1195</v>
      </c>
      <c r="AA908" s="38">
        <v>21</v>
      </c>
      <c r="AB908" s="36" t="s">
        <v>1108</v>
      </c>
      <c r="AC908" s="38">
        <v>57</v>
      </c>
      <c r="AD908" s="36" t="s">
        <v>1065</v>
      </c>
      <c r="AE908" s="36"/>
      <c r="AF908" s="36" t="s">
        <v>1064</v>
      </c>
      <c r="AG908" s="38">
        <v>48487</v>
      </c>
      <c r="AH908" s="38">
        <v>6031</v>
      </c>
      <c r="AI908" s="36" t="s">
        <v>1350</v>
      </c>
      <c r="AJ908" s="38"/>
      <c r="AK908" s="36"/>
      <c r="AL908" s="36" t="s">
        <v>5463</v>
      </c>
      <c r="AM908" s="36" t="s">
        <v>5462</v>
      </c>
      <c r="AN908" s="38">
        <v>52</v>
      </c>
      <c r="AO908" s="36" t="s">
        <v>1062</v>
      </c>
      <c r="AP908" s="36" t="s">
        <v>1262</v>
      </c>
      <c r="AQ908" s="36" t="s">
        <v>1261</v>
      </c>
      <c r="AR908" s="36" t="s">
        <v>1260</v>
      </c>
      <c r="AS908" s="38">
        <v>18452</v>
      </c>
      <c r="AT908" s="36" t="s">
        <v>5372</v>
      </c>
      <c r="AU908" s="42">
        <v>2</v>
      </c>
      <c r="AV908" s="44">
        <v>100</v>
      </c>
      <c r="AW908" s="42">
        <v>2</v>
      </c>
      <c r="AX908" s="36" t="s">
        <v>1079</v>
      </c>
      <c r="AY908" s="42">
        <v>35.700000000000003</v>
      </c>
      <c r="AZ908" s="43">
        <v>71.400000000000006</v>
      </c>
      <c r="BA908" s="38"/>
      <c r="BB908" s="36"/>
      <c r="BC908" s="36"/>
    </row>
    <row r="909" spans="1:55" ht="15" customHeight="1">
      <c r="A909" s="38">
        <v>103489</v>
      </c>
      <c r="B909" s="37" t="s">
        <v>1073</v>
      </c>
      <c r="C909" s="39">
        <v>45280</v>
      </c>
      <c r="D909" s="39">
        <v>45281.574432870402</v>
      </c>
      <c r="E909" s="36" t="s">
        <v>5465</v>
      </c>
      <c r="F909" s="38">
        <v>14721</v>
      </c>
      <c r="G909" s="36" t="s">
        <v>2728</v>
      </c>
      <c r="H909" s="40">
        <v>1</v>
      </c>
      <c r="I909" s="36"/>
      <c r="J909" s="40">
        <v>38.619999999999997</v>
      </c>
      <c r="K909" s="41">
        <v>38.619999999999997</v>
      </c>
      <c r="L909" s="41">
        <v>0</v>
      </c>
      <c r="M909" s="41">
        <v>0</v>
      </c>
      <c r="N909" s="40">
        <v>1</v>
      </c>
      <c r="O909" s="36" t="s">
        <v>1079</v>
      </c>
      <c r="P909" s="40">
        <v>1</v>
      </c>
      <c r="Q909" s="41">
        <v>38.619999999999997</v>
      </c>
      <c r="R909" s="42">
        <v>0</v>
      </c>
      <c r="S909" s="43">
        <v>0</v>
      </c>
      <c r="T909" s="40"/>
      <c r="U909" s="38">
        <v>549</v>
      </c>
      <c r="V909" s="36" t="s">
        <v>1069</v>
      </c>
      <c r="W909" s="36" t="s">
        <v>901</v>
      </c>
      <c r="X909" s="36" t="s">
        <v>1068</v>
      </c>
      <c r="Y909" s="38">
        <v>323</v>
      </c>
      <c r="Z909" s="36" t="s">
        <v>1084</v>
      </c>
      <c r="AA909" s="38">
        <v>21</v>
      </c>
      <c r="AB909" s="36" t="s">
        <v>1108</v>
      </c>
      <c r="AC909" s="38">
        <v>57</v>
      </c>
      <c r="AD909" s="36" t="s">
        <v>1065</v>
      </c>
      <c r="AE909" s="36"/>
      <c r="AF909" s="36" t="s">
        <v>1064</v>
      </c>
      <c r="AG909" s="38">
        <v>48487</v>
      </c>
      <c r="AH909" s="38">
        <v>6031</v>
      </c>
      <c r="AI909" s="36" t="s">
        <v>1350</v>
      </c>
      <c r="AJ909" s="38"/>
      <c r="AK909" s="36"/>
      <c r="AL909" s="36" t="s">
        <v>5463</v>
      </c>
      <c r="AM909" s="36" t="s">
        <v>5462</v>
      </c>
      <c r="AN909" s="38">
        <v>52</v>
      </c>
      <c r="AO909" s="36" t="s">
        <v>1062</v>
      </c>
      <c r="AP909" s="36" t="s">
        <v>1262</v>
      </c>
      <c r="AQ909" s="36" t="s">
        <v>1261</v>
      </c>
      <c r="AR909" s="36" t="s">
        <v>1260</v>
      </c>
      <c r="AS909" s="38">
        <v>14721</v>
      </c>
      <c r="AT909" s="36" t="s">
        <v>2728</v>
      </c>
      <c r="AU909" s="42">
        <v>1</v>
      </c>
      <c r="AV909" s="44">
        <v>100</v>
      </c>
      <c r="AW909" s="42">
        <v>1</v>
      </c>
      <c r="AX909" s="36" t="s">
        <v>1079</v>
      </c>
      <c r="AY909" s="42">
        <v>38.619999999999997</v>
      </c>
      <c r="AZ909" s="43">
        <v>38.619999999999997</v>
      </c>
      <c r="BA909" s="38"/>
      <c r="BB909" s="36"/>
      <c r="BC909" s="36"/>
    </row>
    <row r="910" spans="1:55" ht="15" customHeight="1">
      <c r="A910" s="38">
        <v>103488</v>
      </c>
      <c r="B910" s="37" t="s">
        <v>1073</v>
      </c>
      <c r="C910" s="39">
        <v>45280</v>
      </c>
      <c r="D910" s="39">
        <v>45281.574432870402</v>
      </c>
      <c r="E910" s="36" t="s">
        <v>5465</v>
      </c>
      <c r="F910" s="38">
        <v>3660</v>
      </c>
      <c r="G910" s="36" t="s">
        <v>1295</v>
      </c>
      <c r="H910" s="40">
        <v>5</v>
      </c>
      <c r="I910" s="36"/>
      <c r="J910" s="40">
        <v>9.64</v>
      </c>
      <c r="K910" s="41">
        <v>48.2</v>
      </c>
      <c r="L910" s="41">
        <v>0</v>
      </c>
      <c r="M910" s="41">
        <v>0</v>
      </c>
      <c r="N910" s="40">
        <v>5</v>
      </c>
      <c r="O910" s="36" t="s">
        <v>1079</v>
      </c>
      <c r="P910" s="40">
        <v>5</v>
      </c>
      <c r="Q910" s="41">
        <v>48.2</v>
      </c>
      <c r="R910" s="42">
        <v>0</v>
      </c>
      <c r="S910" s="43">
        <v>0</v>
      </c>
      <c r="T910" s="40"/>
      <c r="U910" s="38">
        <v>549</v>
      </c>
      <c r="V910" s="36" t="s">
        <v>1069</v>
      </c>
      <c r="W910" s="36" t="s">
        <v>901</v>
      </c>
      <c r="X910" s="36" t="s">
        <v>1068</v>
      </c>
      <c r="Y910" s="38">
        <v>323</v>
      </c>
      <c r="Z910" s="36" t="s">
        <v>1084</v>
      </c>
      <c r="AA910" s="38">
        <v>21</v>
      </c>
      <c r="AB910" s="36" t="s">
        <v>1108</v>
      </c>
      <c r="AC910" s="38">
        <v>57</v>
      </c>
      <c r="AD910" s="36" t="s">
        <v>1065</v>
      </c>
      <c r="AE910" s="36"/>
      <c r="AF910" s="36" t="s">
        <v>1064</v>
      </c>
      <c r="AG910" s="38">
        <v>48487</v>
      </c>
      <c r="AH910" s="38">
        <v>6031</v>
      </c>
      <c r="AI910" s="36" t="s">
        <v>1350</v>
      </c>
      <c r="AJ910" s="38"/>
      <c r="AK910" s="36"/>
      <c r="AL910" s="36" t="s">
        <v>5463</v>
      </c>
      <c r="AM910" s="36" t="s">
        <v>5462</v>
      </c>
      <c r="AN910" s="38">
        <v>52</v>
      </c>
      <c r="AO910" s="36" t="s">
        <v>1062</v>
      </c>
      <c r="AP910" s="36" t="s">
        <v>1262</v>
      </c>
      <c r="AQ910" s="36" t="s">
        <v>1261</v>
      </c>
      <c r="AR910" s="36" t="s">
        <v>1260</v>
      </c>
      <c r="AS910" s="38">
        <v>3660</v>
      </c>
      <c r="AT910" s="36" t="s">
        <v>1295</v>
      </c>
      <c r="AU910" s="42">
        <v>5</v>
      </c>
      <c r="AV910" s="44">
        <v>100</v>
      </c>
      <c r="AW910" s="42">
        <v>5</v>
      </c>
      <c r="AX910" s="36" t="s">
        <v>1079</v>
      </c>
      <c r="AY910" s="42">
        <v>9.64</v>
      </c>
      <c r="AZ910" s="43">
        <v>48.2</v>
      </c>
      <c r="BA910" s="38"/>
      <c r="BB910" s="36"/>
      <c r="BC910" s="36"/>
    </row>
    <row r="911" spans="1:55" ht="15" customHeight="1">
      <c r="A911" s="38">
        <v>103487</v>
      </c>
      <c r="B911" s="37" t="s">
        <v>1073</v>
      </c>
      <c r="C911" s="39">
        <v>45280</v>
      </c>
      <c r="D911" s="39">
        <v>45281.574421296304</v>
      </c>
      <c r="E911" s="36" t="s">
        <v>5465</v>
      </c>
      <c r="F911" s="38">
        <v>3299</v>
      </c>
      <c r="G911" s="36" t="s">
        <v>5461</v>
      </c>
      <c r="H911" s="40">
        <v>1</v>
      </c>
      <c r="I911" s="36"/>
      <c r="J911" s="40">
        <v>6.51</v>
      </c>
      <c r="K911" s="41">
        <v>6.51</v>
      </c>
      <c r="L911" s="41">
        <v>0</v>
      </c>
      <c r="M911" s="41">
        <v>0</v>
      </c>
      <c r="N911" s="40">
        <v>1</v>
      </c>
      <c r="O911" s="36" t="s">
        <v>1079</v>
      </c>
      <c r="P911" s="40">
        <v>1</v>
      </c>
      <c r="Q911" s="41">
        <v>6.51</v>
      </c>
      <c r="R911" s="42">
        <v>0</v>
      </c>
      <c r="S911" s="43">
        <v>0</v>
      </c>
      <c r="T911" s="40"/>
      <c r="U911" s="38">
        <v>549</v>
      </c>
      <c r="V911" s="36" t="s">
        <v>1069</v>
      </c>
      <c r="W911" s="36" t="s">
        <v>901</v>
      </c>
      <c r="X911" s="36" t="s">
        <v>1068</v>
      </c>
      <c r="Y911" s="38">
        <v>339</v>
      </c>
      <c r="Z911" s="36" t="s">
        <v>1109</v>
      </c>
      <c r="AA911" s="38">
        <v>21</v>
      </c>
      <c r="AB911" s="36" t="s">
        <v>1108</v>
      </c>
      <c r="AC911" s="38">
        <v>57</v>
      </c>
      <c r="AD911" s="36" t="s">
        <v>1065</v>
      </c>
      <c r="AE911" s="36" t="s">
        <v>5464</v>
      </c>
      <c r="AF911" s="36" t="s">
        <v>1064</v>
      </c>
      <c r="AG911" s="38">
        <v>48487</v>
      </c>
      <c r="AH911" s="38">
        <v>6031</v>
      </c>
      <c r="AI911" s="36" t="s">
        <v>1350</v>
      </c>
      <c r="AJ911" s="38"/>
      <c r="AK911" s="36"/>
      <c r="AL911" s="36" t="s">
        <v>5463</v>
      </c>
      <c r="AM911" s="36" t="s">
        <v>5462</v>
      </c>
      <c r="AN911" s="38">
        <v>52</v>
      </c>
      <c r="AO911" s="36" t="s">
        <v>1062</v>
      </c>
      <c r="AP911" s="36" t="s">
        <v>1262</v>
      </c>
      <c r="AQ911" s="36" t="s">
        <v>1261</v>
      </c>
      <c r="AR911" s="36" t="s">
        <v>1260</v>
      </c>
      <c r="AS911" s="38">
        <v>3299</v>
      </c>
      <c r="AT911" s="36" t="s">
        <v>5461</v>
      </c>
      <c r="AU911" s="42">
        <v>1</v>
      </c>
      <c r="AV911" s="44">
        <v>100</v>
      </c>
      <c r="AW911" s="42">
        <v>1</v>
      </c>
      <c r="AX911" s="36" t="s">
        <v>1079</v>
      </c>
      <c r="AY911" s="42">
        <v>6.51</v>
      </c>
      <c r="AZ911" s="43">
        <v>6.51</v>
      </c>
      <c r="BA911" s="38"/>
      <c r="BB911" s="36"/>
      <c r="BC911" s="36"/>
    </row>
    <row r="912" spans="1:55" ht="15" customHeight="1">
      <c r="A912" s="38">
        <v>103483</v>
      </c>
      <c r="B912" s="37" t="s">
        <v>1073</v>
      </c>
      <c r="C912" s="39">
        <v>45280</v>
      </c>
      <c r="D912" s="39">
        <v>45281.5250578704</v>
      </c>
      <c r="E912" s="36" t="s">
        <v>5455</v>
      </c>
      <c r="F912" s="38">
        <v>18508</v>
      </c>
      <c r="G912" s="36" t="s">
        <v>5460</v>
      </c>
      <c r="H912" s="40">
        <v>6</v>
      </c>
      <c r="I912" s="36"/>
      <c r="J912" s="40">
        <v>13.9</v>
      </c>
      <c r="K912" s="41">
        <v>83.4</v>
      </c>
      <c r="L912" s="41">
        <v>0</v>
      </c>
      <c r="M912" s="41">
        <v>0</v>
      </c>
      <c r="N912" s="40">
        <v>6</v>
      </c>
      <c r="O912" s="36" t="s">
        <v>1079</v>
      </c>
      <c r="P912" s="40">
        <v>6</v>
      </c>
      <c r="Q912" s="41">
        <v>83.4</v>
      </c>
      <c r="R912" s="42">
        <v>0</v>
      </c>
      <c r="S912" s="43">
        <v>0</v>
      </c>
      <c r="T912" s="40"/>
      <c r="U912" s="38">
        <v>549</v>
      </c>
      <c r="V912" s="36" t="s">
        <v>1069</v>
      </c>
      <c r="W912" s="36" t="s">
        <v>901</v>
      </c>
      <c r="X912" s="36" t="s">
        <v>1068</v>
      </c>
      <c r="Y912" s="38">
        <v>314</v>
      </c>
      <c r="Z912" s="36" t="s">
        <v>1225</v>
      </c>
      <c r="AA912" s="38">
        <v>21</v>
      </c>
      <c r="AB912" s="36" t="s">
        <v>1108</v>
      </c>
      <c r="AC912" s="38">
        <v>57</v>
      </c>
      <c r="AD912" s="36" t="s">
        <v>1065</v>
      </c>
      <c r="AE912" s="36"/>
      <c r="AF912" s="36" t="s">
        <v>1064</v>
      </c>
      <c r="AG912" s="38">
        <v>48486</v>
      </c>
      <c r="AH912" s="38">
        <v>1437</v>
      </c>
      <c r="AI912" s="36" t="s">
        <v>2167</v>
      </c>
      <c r="AJ912" s="38"/>
      <c r="AK912" s="36"/>
      <c r="AL912" s="36" t="s">
        <v>5454</v>
      </c>
      <c r="AM912" s="36" t="s">
        <v>5453</v>
      </c>
      <c r="AN912" s="38">
        <v>52</v>
      </c>
      <c r="AO912" s="36" t="s">
        <v>1062</v>
      </c>
      <c r="AP912" s="36" t="s">
        <v>1262</v>
      </c>
      <c r="AQ912" s="36" t="s">
        <v>1261</v>
      </c>
      <c r="AR912" s="36" t="s">
        <v>1260</v>
      </c>
      <c r="AS912" s="38">
        <v>18508</v>
      </c>
      <c r="AT912" s="36" t="s">
        <v>5460</v>
      </c>
      <c r="AU912" s="42">
        <v>6</v>
      </c>
      <c r="AV912" s="44">
        <v>100</v>
      </c>
      <c r="AW912" s="42">
        <v>6</v>
      </c>
      <c r="AX912" s="36" t="s">
        <v>1079</v>
      </c>
      <c r="AY912" s="42">
        <v>13.9</v>
      </c>
      <c r="AZ912" s="43">
        <v>83.4</v>
      </c>
      <c r="BA912" s="38"/>
      <c r="BB912" s="36"/>
      <c r="BC912" s="36"/>
    </row>
    <row r="913" spans="1:55" ht="15" customHeight="1">
      <c r="A913" s="38">
        <v>103482</v>
      </c>
      <c r="B913" s="37" t="s">
        <v>1073</v>
      </c>
      <c r="C913" s="39">
        <v>45280</v>
      </c>
      <c r="D913" s="39">
        <v>45281.5250578704</v>
      </c>
      <c r="E913" s="36" t="s">
        <v>5455</v>
      </c>
      <c r="F913" s="38">
        <v>17428</v>
      </c>
      <c r="G913" s="36" t="s">
        <v>5459</v>
      </c>
      <c r="H913" s="40">
        <v>5</v>
      </c>
      <c r="I913" s="36"/>
      <c r="J913" s="40">
        <v>2.2999999999999998</v>
      </c>
      <c r="K913" s="41">
        <v>11.5</v>
      </c>
      <c r="L913" s="41">
        <v>0</v>
      </c>
      <c r="M913" s="41">
        <v>0</v>
      </c>
      <c r="N913" s="40">
        <v>5</v>
      </c>
      <c r="O913" s="36" t="s">
        <v>1079</v>
      </c>
      <c r="P913" s="40">
        <v>5</v>
      </c>
      <c r="Q913" s="41">
        <v>11.5</v>
      </c>
      <c r="R913" s="42">
        <v>0</v>
      </c>
      <c r="S913" s="43">
        <v>0</v>
      </c>
      <c r="T913" s="40"/>
      <c r="U913" s="38">
        <v>549</v>
      </c>
      <c r="V913" s="36" t="s">
        <v>1069</v>
      </c>
      <c r="W913" s="36" t="s">
        <v>901</v>
      </c>
      <c r="X913" s="36" t="s">
        <v>1068</v>
      </c>
      <c r="Y913" s="38">
        <v>409</v>
      </c>
      <c r="Z913" s="36" t="s">
        <v>1211</v>
      </c>
      <c r="AA913" s="38">
        <v>21</v>
      </c>
      <c r="AB913" s="36" t="s">
        <v>1108</v>
      </c>
      <c r="AC913" s="38">
        <v>57</v>
      </c>
      <c r="AD913" s="36" t="s">
        <v>1065</v>
      </c>
      <c r="AE913" s="36"/>
      <c r="AF913" s="36" t="s">
        <v>1064</v>
      </c>
      <c r="AG913" s="38">
        <v>48486</v>
      </c>
      <c r="AH913" s="38">
        <v>1437</v>
      </c>
      <c r="AI913" s="36" t="s">
        <v>2167</v>
      </c>
      <c r="AJ913" s="38"/>
      <c r="AK913" s="36"/>
      <c r="AL913" s="36" t="s">
        <v>5454</v>
      </c>
      <c r="AM913" s="36" t="s">
        <v>5453</v>
      </c>
      <c r="AN913" s="38">
        <v>52</v>
      </c>
      <c r="AO913" s="36" t="s">
        <v>1062</v>
      </c>
      <c r="AP913" s="36" t="s">
        <v>1262</v>
      </c>
      <c r="AQ913" s="36" t="s">
        <v>1261</v>
      </c>
      <c r="AR913" s="36" t="s">
        <v>1260</v>
      </c>
      <c r="AS913" s="38">
        <v>17428</v>
      </c>
      <c r="AT913" s="36" t="s">
        <v>5459</v>
      </c>
      <c r="AU913" s="42">
        <v>5</v>
      </c>
      <c r="AV913" s="44">
        <v>100</v>
      </c>
      <c r="AW913" s="42">
        <v>5</v>
      </c>
      <c r="AX913" s="36" t="s">
        <v>1079</v>
      </c>
      <c r="AY913" s="42">
        <v>2.2999999999999998</v>
      </c>
      <c r="AZ913" s="43">
        <v>11.5</v>
      </c>
      <c r="BA913" s="38"/>
      <c r="BB913" s="36"/>
      <c r="BC913" s="36"/>
    </row>
    <row r="914" spans="1:55" ht="15" customHeight="1">
      <c r="A914" s="38">
        <v>103481</v>
      </c>
      <c r="B914" s="37" t="s">
        <v>1073</v>
      </c>
      <c r="C914" s="39">
        <v>45280</v>
      </c>
      <c r="D914" s="39">
        <v>45281.5250578704</v>
      </c>
      <c r="E914" s="36" t="s">
        <v>5455</v>
      </c>
      <c r="F914" s="38">
        <v>13387</v>
      </c>
      <c r="G914" s="36" t="s">
        <v>5458</v>
      </c>
      <c r="H914" s="40">
        <v>1</v>
      </c>
      <c r="I914" s="36"/>
      <c r="J914" s="40">
        <v>57.2</v>
      </c>
      <c r="K914" s="41">
        <v>57.2</v>
      </c>
      <c r="L914" s="41">
        <v>0</v>
      </c>
      <c r="M914" s="41">
        <v>0</v>
      </c>
      <c r="N914" s="40">
        <v>1</v>
      </c>
      <c r="O914" s="36" t="s">
        <v>1079</v>
      </c>
      <c r="P914" s="40">
        <v>1</v>
      </c>
      <c r="Q914" s="41">
        <v>57.2</v>
      </c>
      <c r="R914" s="42">
        <v>0</v>
      </c>
      <c r="S914" s="43">
        <v>0</v>
      </c>
      <c r="T914" s="40"/>
      <c r="U914" s="38">
        <v>549</v>
      </c>
      <c r="V914" s="36" t="s">
        <v>1069</v>
      </c>
      <c r="W914" s="36" t="s">
        <v>901</v>
      </c>
      <c r="X914" s="36" t="s">
        <v>1068</v>
      </c>
      <c r="Y914" s="38">
        <v>451</v>
      </c>
      <c r="Z914" s="36" t="s">
        <v>1195</v>
      </c>
      <c r="AA914" s="38">
        <v>21</v>
      </c>
      <c r="AB914" s="36" t="s">
        <v>1108</v>
      </c>
      <c r="AC914" s="38">
        <v>57</v>
      </c>
      <c r="AD914" s="36" t="s">
        <v>1065</v>
      </c>
      <c r="AE914" s="36"/>
      <c r="AF914" s="36" t="s">
        <v>1064</v>
      </c>
      <c r="AG914" s="38">
        <v>48486</v>
      </c>
      <c r="AH914" s="38">
        <v>1437</v>
      </c>
      <c r="AI914" s="36" t="s">
        <v>2167</v>
      </c>
      <c r="AJ914" s="38"/>
      <c r="AK914" s="36"/>
      <c r="AL914" s="36" t="s">
        <v>5454</v>
      </c>
      <c r="AM914" s="36" t="s">
        <v>5453</v>
      </c>
      <c r="AN914" s="38">
        <v>52</v>
      </c>
      <c r="AO914" s="36" t="s">
        <v>1062</v>
      </c>
      <c r="AP914" s="36" t="s">
        <v>1262</v>
      </c>
      <c r="AQ914" s="36" t="s">
        <v>1261</v>
      </c>
      <c r="AR914" s="36" t="s">
        <v>1260</v>
      </c>
      <c r="AS914" s="38">
        <v>13387</v>
      </c>
      <c r="AT914" s="36" t="s">
        <v>5458</v>
      </c>
      <c r="AU914" s="42">
        <v>1</v>
      </c>
      <c r="AV914" s="44">
        <v>100</v>
      </c>
      <c r="AW914" s="42">
        <v>1</v>
      </c>
      <c r="AX914" s="36" t="s">
        <v>1079</v>
      </c>
      <c r="AY914" s="42">
        <v>57.2</v>
      </c>
      <c r="AZ914" s="43">
        <v>57.2</v>
      </c>
      <c r="BA914" s="38"/>
      <c r="BB914" s="36"/>
      <c r="BC914" s="36"/>
    </row>
    <row r="915" spans="1:55" ht="15" customHeight="1">
      <c r="A915" s="38">
        <v>103480</v>
      </c>
      <c r="B915" s="37" t="s">
        <v>1073</v>
      </c>
      <c r="C915" s="39">
        <v>45280</v>
      </c>
      <c r="D915" s="39">
        <v>45281.525046296301</v>
      </c>
      <c r="E915" s="36" t="s">
        <v>5455</v>
      </c>
      <c r="F915" s="38">
        <v>13159</v>
      </c>
      <c r="G915" s="36" t="s">
        <v>5108</v>
      </c>
      <c r="H915" s="40">
        <v>2</v>
      </c>
      <c r="I915" s="36"/>
      <c r="J915" s="40">
        <v>29.45</v>
      </c>
      <c r="K915" s="41">
        <v>58.9</v>
      </c>
      <c r="L915" s="41">
        <v>0</v>
      </c>
      <c r="M915" s="41">
        <v>0</v>
      </c>
      <c r="N915" s="40">
        <v>2</v>
      </c>
      <c r="O915" s="36" t="s">
        <v>1079</v>
      </c>
      <c r="P915" s="40">
        <v>2</v>
      </c>
      <c r="Q915" s="41">
        <v>58.9</v>
      </c>
      <c r="R915" s="42">
        <v>0</v>
      </c>
      <c r="S915" s="43">
        <v>0</v>
      </c>
      <c r="T915" s="40"/>
      <c r="U915" s="38">
        <v>549</v>
      </c>
      <c r="V915" s="36" t="s">
        <v>1069</v>
      </c>
      <c r="W915" s="36" t="s">
        <v>901</v>
      </c>
      <c r="X915" s="36" t="s">
        <v>1068</v>
      </c>
      <c r="Y915" s="38">
        <v>451</v>
      </c>
      <c r="Z915" s="36" t="s">
        <v>1195</v>
      </c>
      <c r="AA915" s="38">
        <v>21</v>
      </c>
      <c r="AB915" s="36" t="s">
        <v>1108</v>
      </c>
      <c r="AC915" s="38">
        <v>57</v>
      </c>
      <c r="AD915" s="36" t="s">
        <v>1065</v>
      </c>
      <c r="AE915" s="36"/>
      <c r="AF915" s="36" t="s">
        <v>1064</v>
      </c>
      <c r="AG915" s="38">
        <v>48486</v>
      </c>
      <c r="AH915" s="38">
        <v>1437</v>
      </c>
      <c r="AI915" s="36" t="s">
        <v>2167</v>
      </c>
      <c r="AJ915" s="38"/>
      <c r="AK915" s="36"/>
      <c r="AL915" s="36" t="s">
        <v>5454</v>
      </c>
      <c r="AM915" s="36" t="s">
        <v>5453</v>
      </c>
      <c r="AN915" s="38">
        <v>52</v>
      </c>
      <c r="AO915" s="36" t="s">
        <v>1062</v>
      </c>
      <c r="AP915" s="36" t="s">
        <v>1262</v>
      </c>
      <c r="AQ915" s="36" t="s">
        <v>1261</v>
      </c>
      <c r="AR915" s="36" t="s">
        <v>1260</v>
      </c>
      <c r="AS915" s="38">
        <v>13159</v>
      </c>
      <c r="AT915" s="36" t="s">
        <v>5108</v>
      </c>
      <c r="AU915" s="42">
        <v>2</v>
      </c>
      <c r="AV915" s="44">
        <v>100</v>
      </c>
      <c r="AW915" s="42">
        <v>2</v>
      </c>
      <c r="AX915" s="36" t="s">
        <v>1079</v>
      </c>
      <c r="AY915" s="42">
        <v>29.45</v>
      </c>
      <c r="AZ915" s="43">
        <v>58.9</v>
      </c>
      <c r="BA915" s="38"/>
      <c r="BB915" s="36"/>
      <c r="BC915" s="36"/>
    </row>
    <row r="916" spans="1:55" ht="15" customHeight="1">
      <c r="A916" s="38">
        <v>103479</v>
      </c>
      <c r="B916" s="37" t="s">
        <v>1073</v>
      </c>
      <c r="C916" s="39">
        <v>45280</v>
      </c>
      <c r="D916" s="39">
        <v>45281.525046296301</v>
      </c>
      <c r="E916" s="36" t="s">
        <v>5455</v>
      </c>
      <c r="F916" s="38">
        <v>10032</v>
      </c>
      <c r="G916" s="36" t="s">
        <v>5107</v>
      </c>
      <c r="H916" s="40">
        <v>2</v>
      </c>
      <c r="I916" s="36"/>
      <c r="J916" s="40">
        <v>4.7</v>
      </c>
      <c r="K916" s="41">
        <v>9.4</v>
      </c>
      <c r="L916" s="41">
        <v>0</v>
      </c>
      <c r="M916" s="41">
        <v>0</v>
      </c>
      <c r="N916" s="40">
        <v>2</v>
      </c>
      <c r="O916" s="36" t="s">
        <v>1079</v>
      </c>
      <c r="P916" s="40">
        <v>2</v>
      </c>
      <c r="Q916" s="41">
        <v>9.4</v>
      </c>
      <c r="R916" s="42">
        <v>0</v>
      </c>
      <c r="S916" s="43">
        <v>0</v>
      </c>
      <c r="T916" s="40"/>
      <c r="U916" s="38">
        <v>549</v>
      </c>
      <c r="V916" s="36" t="s">
        <v>1069</v>
      </c>
      <c r="W916" s="36" t="s">
        <v>901</v>
      </c>
      <c r="X916" s="36" t="s">
        <v>1068</v>
      </c>
      <c r="Y916" s="38">
        <v>409</v>
      </c>
      <c r="Z916" s="36" t="s">
        <v>1211</v>
      </c>
      <c r="AA916" s="38">
        <v>21</v>
      </c>
      <c r="AB916" s="36" t="s">
        <v>1108</v>
      </c>
      <c r="AC916" s="38">
        <v>57</v>
      </c>
      <c r="AD916" s="36" t="s">
        <v>1065</v>
      </c>
      <c r="AE916" s="36" t="s">
        <v>5457</v>
      </c>
      <c r="AF916" s="36" t="s">
        <v>1064</v>
      </c>
      <c r="AG916" s="38">
        <v>48486</v>
      </c>
      <c r="AH916" s="38">
        <v>1437</v>
      </c>
      <c r="AI916" s="36" t="s">
        <v>2167</v>
      </c>
      <c r="AJ916" s="38"/>
      <c r="AK916" s="36"/>
      <c r="AL916" s="36" t="s">
        <v>5454</v>
      </c>
      <c r="AM916" s="36" t="s">
        <v>5453</v>
      </c>
      <c r="AN916" s="38">
        <v>52</v>
      </c>
      <c r="AO916" s="36" t="s">
        <v>1062</v>
      </c>
      <c r="AP916" s="36" t="s">
        <v>1262</v>
      </c>
      <c r="AQ916" s="36" t="s">
        <v>1261</v>
      </c>
      <c r="AR916" s="36" t="s">
        <v>1260</v>
      </c>
      <c r="AS916" s="38">
        <v>10032</v>
      </c>
      <c r="AT916" s="36" t="s">
        <v>5107</v>
      </c>
      <c r="AU916" s="42">
        <v>2</v>
      </c>
      <c r="AV916" s="44">
        <v>100</v>
      </c>
      <c r="AW916" s="42">
        <v>2</v>
      </c>
      <c r="AX916" s="36" t="s">
        <v>1079</v>
      </c>
      <c r="AY916" s="42">
        <v>4.7</v>
      </c>
      <c r="AZ916" s="43">
        <v>9.4</v>
      </c>
      <c r="BA916" s="38"/>
      <c r="BB916" s="36"/>
      <c r="BC916" s="36"/>
    </row>
    <row r="917" spans="1:55" ht="15" customHeight="1">
      <c r="A917" s="38">
        <v>103478</v>
      </c>
      <c r="B917" s="37" t="s">
        <v>1073</v>
      </c>
      <c r="C917" s="39">
        <v>45280</v>
      </c>
      <c r="D917" s="39">
        <v>45281.525034722203</v>
      </c>
      <c r="E917" s="36" t="s">
        <v>5455</v>
      </c>
      <c r="F917" s="38">
        <v>10032</v>
      </c>
      <c r="G917" s="36" t="s">
        <v>5107</v>
      </c>
      <c r="H917" s="40">
        <v>4</v>
      </c>
      <c r="I917" s="36"/>
      <c r="J917" s="40">
        <v>4.7</v>
      </c>
      <c r="K917" s="41">
        <v>18.8</v>
      </c>
      <c r="L917" s="41">
        <v>0</v>
      </c>
      <c r="M917" s="41">
        <v>0</v>
      </c>
      <c r="N917" s="40">
        <v>4</v>
      </c>
      <c r="O917" s="36" t="s">
        <v>1079</v>
      </c>
      <c r="P917" s="40">
        <v>4</v>
      </c>
      <c r="Q917" s="41">
        <v>18.8</v>
      </c>
      <c r="R917" s="42">
        <v>0</v>
      </c>
      <c r="S917" s="43">
        <v>0</v>
      </c>
      <c r="T917" s="40"/>
      <c r="U917" s="38">
        <v>549</v>
      </c>
      <c r="V917" s="36" t="s">
        <v>1069</v>
      </c>
      <c r="W917" s="36" t="s">
        <v>901</v>
      </c>
      <c r="X917" s="36" t="s">
        <v>1068</v>
      </c>
      <c r="Y917" s="38">
        <v>409</v>
      </c>
      <c r="Z917" s="36" t="s">
        <v>1211</v>
      </c>
      <c r="AA917" s="38">
        <v>21</v>
      </c>
      <c r="AB917" s="36" t="s">
        <v>1108</v>
      </c>
      <c r="AC917" s="38">
        <v>57</v>
      </c>
      <c r="AD917" s="36" t="s">
        <v>1065</v>
      </c>
      <c r="AE917" s="36" t="s">
        <v>5456</v>
      </c>
      <c r="AF917" s="36" t="s">
        <v>1064</v>
      </c>
      <c r="AG917" s="38">
        <v>48486</v>
      </c>
      <c r="AH917" s="38">
        <v>1437</v>
      </c>
      <c r="AI917" s="36" t="s">
        <v>2167</v>
      </c>
      <c r="AJ917" s="38"/>
      <c r="AK917" s="36"/>
      <c r="AL917" s="36" t="s">
        <v>5454</v>
      </c>
      <c r="AM917" s="36" t="s">
        <v>5453</v>
      </c>
      <c r="AN917" s="38">
        <v>52</v>
      </c>
      <c r="AO917" s="36" t="s">
        <v>1062</v>
      </c>
      <c r="AP917" s="36" t="s">
        <v>1262</v>
      </c>
      <c r="AQ917" s="36" t="s">
        <v>1261</v>
      </c>
      <c r="AR917" s="36" t="s">
        <v>1260</v>
      </c>
      <c r="AS917" s="38">
        <v>10032</v>
      </c>
      <c r="AT917" s="36" t="s">
        <v>5107</v>
      </c>
      <c r="AU917" s="42">
        <v>4</v>
      </c>
      <c r="AV917" s="44">
        <v>100</v>
      </c>
      <c r="AW917" s="42">
        <v>4</v>
      </c>
      <c r="AX917" s="36" t="s">
        <v>1079</v>
      </c>
      <c r="AY917" s="42">
        <v>4.7</v>
      </c>
      <c r="AZ917" s="43">
        <v>18.8</v>
      </c>
      <c r="BA917" s="38"/>
      <c r="BB917" s="36"/>
      <c r="BC917" s="36"/>
    </row>
    <row r="918" spans="1:55" ht="15" customHeight="1">
      <c r="A918" s="38">
        <v>103477</v>
      </c>
      <c r="B918" s="37" t="s">
        <v>1073</v>
      </c>
      <c r="C918" s="39">
        <v>45280</v>
      </c>
      <c r="D918" s="39">
        <v>45281.525034722203</v>
      </c>
      <c r="E918" s="36" t="s">
        <v>5455</v>
      </c>
      <c r="F918" s="38">
        <v>9915</v>
      </c>
      <c r="G918" s="36" t="s">
        <v>2050</v>
      </c>
      <c r="H918" s="40">
        <v>5</v>
      </c>
      <c r="I918" s="36"/>
      <c r="J918" s="40">
        <v>7.8</v>
      </c>
      <c r="K918" s="41">
        <v>39</v>
      </c>
      <c r="L918" s="41">
        <v>0</v>
      </c>
      <c r="M918" s="41">
        <v>0</v>
      </c>
      <c r="N918" s="40">
        <v>5</v>
      </c>
      <c r="O918" s="36" t="s">
        <v>1079</v>
      </c>
      <c r="P918" s="40">
        <v>5</v>
      </c>
      <c r="Q918" s="41">
        <v>39</v>
      </c>
      <c r="R918" s="42">
        <v>0</v>
      </c>
      <c r="S918" s="43">
        <v>0</v>
      </c>
      <c r="T918" s="40"/>
      <c r="U918" s="38">
        <v>549</v>
      </c>
      <c r="V918" s="36" t="s">
        <v>1069</v>
      </c>
      <c r="W918" s="36" t="s">
        <v>901</v>
      </c>
      <c r="X918" s="36" t="s">
        <v>1068</v>
      </c>
      <c r="Y918" s="38">
        <v>409</v>
      </c>
      <c r="Z918" s="36" t="s">
        <v>1211</v>
      </c>
      <c r="AA918" s="38">
        <v>21</v>
      </c>
      <c r="AB918" s="36" t="s">
        <v>1108</v>
      </c>
      <c r="AC918" s="38">
        <v>57</v>
      </c>
      <c r="AD918" s="36" t="s">
        <v>1065</v>
      </c>
      <c r="AE918" s="36"/>
      <c r="AF918" s="36" t="s">
        <v>1064</v>
      </c>
      <c r="AG918" s="38">
        <v>48486</v>
      </c>
      <c r="AH918" s="38">
        <v>1437</v>
      </c>
      <c r="AI918" s="36" t="s">
        <v>2167</v>
      </c>
      <c r="AJ918" s="38"/>
      <c r="AK918" s="36"/>
      <c r="AL918" s="36" t="s">
        <v>5454</v>
      </c>
      <c r="AM918" s="36" t="s">
        <v>5453</v>
      </c>
      <c r="AN918" s="38">
        <v>52</v>
      </c>
      <c r="AO918" s="36" t="s">
        <v>1062</v>
      </c>
      <c r="AP918" s="36" t="s">
        <v>1262</v>
      </c>
      <c r="AQ918" s="36" t="s">
        <v>1261</v>
      </c>
      <c r="AR918" s="36" t="s">
        <v>1260</v>
      </c>
      <c r="AS918" s="38">
        <v>9915</v>
      </c>
      <c r="AT918" s="36" t="s">
        <v>2050</v>
      </c>
      <c r="AU918" s="42">
        <v>5</v>
      </c>
      <c r="AV918" s="44">
        <v>100</v>
      </c>
      <c r="AW918" s="42">
        <v>5</v>
      </c>
      <c r="AX918" s="36" t="s">
        <v>1079</v>
      </c>
      <c r="AY918" s="42">
        <v>7.8</v>
      </c>
      <c r="AZ918" s="43">
        <v>39</v>
      </c>
      <c r="BA918" s="38"/>
      <c r="BB918" s="36"/>
      <c r="BC918" s="36"/>
    </row>
    <row r="919" spans="1:55" ht="15" customHeight="1">
      <c r="A919" s="38">
        <v>103469</v>
      </c>
      <c r="B919" s="37" t="s">
        <v>1073</v>
      </c>
      <c r="C919" s="39">
        <v>45280</v>
      </c>
      <c r="D919" s="39">
        <v>45281.520266203697</v>
      </c>
      <c r="E919" s="36" t="s">
        <v>5452</v>
      </c>
      <c r="F919" s="38">
        <v>1885</v>
      </c>
      <c r="G919" s="36" t="s">
        <v>1711</v>
      </c>
      <c r="H919" s="40">
        <v>15</v>
      </c>
      <c r="I919" s="36"/>
      <c r="J919" s="40">
        <v>4</v>
      </c>
      <c r="K919" s="41">
        <v>60</v>
      </c>
      <c r="L919" s="41">
        <v>0</v>
      </c>
      <c r="M919" s="41">
        <v>0</v>
      </c>
      <c r="N919" s="40">
        <v>15</v>
      </c>
      <c r="O919" s="36" t="s">
        <v>1079</v>
      </c>
      <c r="P919" s="40">
        <v>15</v>
      </c>
      <c r="Q919" s="41">
        <v>60</v>
      </c>
      <c r="R919" s="42">
        <v>0</v>
      </c>
      <c r="S919" s="43">
        <v>0</v>
      </c>
      <c r="T919" s="40"/>
      <c r="U919" s="38">
        <v>549</v>
      </c>
      <c r="V919" s="36" t="s">
        <v>1069</v>
      </c>
      <c r="W919" s="36" t="s">
        <v>901</v>
      </c>
      <c r="X919" s="36" t="s">
        <v>1068</v>
      </c>
      <c r="Y919" s="38">
        <v>323</v>
      </c>
      <c r="Z919" s="36" t="s">
        <v>1084</v>
      </c>
      <c r="AA919" s="38">
        <v>21</v>
      </c>
      <c r="AB919" s="36" t="s">
        <v>1108</v>
      </c>
      <c r="AC919" s="38">
        <v>57</v>
      </c>
      <c r="AD919" s="36" t="s">
        <v>1065</v>
      </c>
      <c r="AE919" s="36"/>
      <c r="AF919" s="36" t="s">
        <v>1064</v>
      </c>
      <c r="AG919" s="38">
        <v>48485</v>
      </c>
      <c r="AH919" s="38">
        <v>1390</v>
      </c>
      <c r="AI919" s="36" t="s">
        <v>4583</v>
      </c>
      <c r="AJ919" s="38"/>
      <c r="AK919" s="36"/>
      <c r="AL919" s="36" t="s">
        <v>5451</v>
      </c>
      <c r="AM919" s="36" t="s">
        <v>5450</v>
      </c>
      <c r="AN919" s="38">
        <v>52</v>
      </c>
      <c r="AO919" s="36" t="s">
        <v>1062</v>
      </c>
      <c r="AP919" s="36" t="s">
        <v>1262</v>
      </c>
      <c r="AQ919" s="36" t="s">
        <v>1261</v>
      </c>
      <c r="AR919" s="36" t="s">
        <v>1260</v>
      </c>
      <c r="AS919" s="38">
        <v>1885</v>
      </c>
      <c r="AT919" s="36" t="s">
        <v>1711</v>
      </c>
      <c r="AU919" s="42">
        <v>15</v>
      </c>
      <c r="AV919" s="44">
        <v>100</v>
      </c>
      <c r="AW919" s="42">
        <v>15</v>
      </c>
      <c r="AX919" s="36" t="s">
        <v>1079</v>
      </c>
      <c r="AY919" s="42">
        <v>4</v>
      </c>
      <c r="AZ919" s="43">
        <v>60</v>
      </c>
      <c r="BA919" s="38"/>
      <c r="BB919" s="36"/>
      <c r="BC919" s="36"/>
    </row>
    <row r="920" spans="1:55" ht="15" customHeight="1">
      <c r="A920" s="38">
        <v>103457</v>
      </c>
      <c r="B920" s="37" t="s">
        <v>1073</v>
      </c>
      <c r="C920" s="39">
        <v>45280</v>
      </c>
      <c r="D920" s="39">
        <v>45281.504618055602</v>
      </c>
      <c r="E920" s="36" t="s">
        <v>5444</v>
      </c>
      <c r="F920" s="38">
        <v>18465</v>
      </c>
      <c r="G920" s="36" t="s">
        <v>5448</v>
      </c>
      <c r="H920" s="40">
        <v>3.6</v>
      </c>
      <c r="I920" s="36"/>
      <c r="J920" s="40">
        <v>21.083300000000001</v>
      </c>
      <c r="K920" s="41">
        <v>75.900000000000006</v>
      </c>
      <c r="L920" s="41">
        <v>0</v>
      </c>
      <c r="M920" s="41">
        <v>0</v>
      </c>
      <c r="N920" s="40">
        <v>3.6</v>
      </c>
      <c r="O920" s="36" t="s">
        <v>1110</v>
      </c>
      <c r="P920" s="40">
        <v>3.6</v>
      </c>
      <c r="Q920" s="41">
        <v>75.900000000000006</v>
      </c>
      <c r="R920" s="42">
        <v>0</v>
      </c>
      <c r="S920" s="43">
        <v>0</v>
      </c>
      <c r="T920" s="40"/>
      <c r="U920" s="38">
        <v>549</v>
      </c>
      <c r="V920" s="36" t="s">
        <v>1069</v>
      </c>
      <c r="W920" s="36" t="s">
        <v>1124</v>
      </c>
      <c r="X920" s="36" t="s">
        <v>1068</v>
      </c>
      <c r="Y920" s="38">
        <v>307</v>
      </c>
      <c r="Z920" s="36" t="s">
        <v>1158</v>
      </c>
      <c r="AA920" s="38">
        <v>21</v>
      </c>
      <c r="AB920" s="36" t="s">
        <v>1108</v>
      </c>
      <c r="AC920" s="38">
        <v>57</v>
      </c>
      <c r="AD920" s="36" t="s">
        <v>1065</v>
      </c>
      <c r="AE920" s="36" t="s">
        <v>5449</v>
      </c>
      <c r="AF920" s="36" t="s">
        <v>1064</v>
      </c>
      <c r="AG920" s="38">
        <v>48484</v>
      </c>
      <c r="AH920" s="38">
        <v>7826</v>
      </c>
      <c r="AI920" s="36" t="s">
        <v>2289</v>
      </c>
      <c r="AJ920" s="38"/>
      <c r="AK920" s="36"/>
      <c r="AL920" s="36" t="s">
        <v>5443</v>
      </c>
      <c r="AM920" s="36" t="s">
        <v>5442</v>
      </c>
      <c r="AN920" s="38">
        <v>52</v>
      </c>
      <c r="AO920" s="36" t="s">
        <v>1062</v>
      </c>
      <c r="AP920" s="36" t="s">
        <v>1262</v>
      </c>
      <c r="AQ920" s="36" t="s">
        <v>1261</v>
      </c>
      <c r="AR920" s="36" t="s">
        <v>1260</v>
      </c>
      <c r="AS920" s="38">
        <v>18465</v>
      </c>
      <c r="AT920" s="36" t="s">
        <v>5448</v>
      </c>
      <c r="AU920" s="42">
        <v>3.6</v>
      </c>
      <c r="AV920" s="44">
        <v>100</v>
      </c>
      <c r="AW920" s="42">
        <v>3.6</v>
      </c>
      <c r="AX920" s="36" t="s">
        <v>1110</v>
      </c>
      <c r="AY920" s="42">
        <v>21.083300000000001</v>
      </c>
      <c r="AZ920" s="43">
        <v>75.900000000000006</v>
      </c>
      <c r="BA920" s="38"/>
      <c r="BB920" s="36"/>
      <c r="BC920" s="36"/>
    </row>
    <row r="921" spans="1:55" ht="15" customHeight="1">
      <c r="A921" s="38">
        <v>103456</v>
      </c>
      <c r="B921" s="37" t="s">
        <v>1073</v>
      </c>
      <c r="C921" s="39">
        <v>45280</v>
      </c>
      <c r="D921" s="39">
        <v>45281.504606481503</v>
      </c>
      <c r="E921" s="36" t="s">
        <v>5444</v>
      </c>
      <c r="F921" s="38">
        <v>15317</v>
      </c>
      <c r="G921" s="36" t="s">
        <v>5447</v>
      </c>
      <c r="H921" s="40">
        <v>1</v>
      </c>
      <c r="I921" s="36"/>
      <c r="J921" s="40">
        <v>49.08</v>
      </c>
      <c r="K921" s="41">
        <v>49.08</v>
      </c>
      <c r="L921" s="41">
        <v>0</v>
      </c>
      <c r="M921" s="41">
        <v>0</v>
      </c>
      <c r="N921" s="40">
        <v>1</v>
      </c>
      <c r="O921" s="36" t="s">
        <v>1079</v>
      </c>
      <c r="P921" s="40">
        <v>1</v>
      </c>
      <c r="Q921" s="41">
        <v>49.08</v>
      </c>
      <c r="R921" s="42">
        <v>0</v>
      </c>
      <c r="S921" s="43">
        <v>0</v>
      </c>
      <c r="T921" s="40"/>
      <c r="U921" s="38">
        <v>549</v>
      </c>
      <c r="V921" s="36" t="s">
        <v>1069</v>
      </c>
      <c r="W921" s="36" t="s">
        <v>1124</v>
      </c>
      <c r="X921" s="36" t="s">
        <v>1068</v>
      </c>
      <c r="Y921" s="38">
        <v>451</v>
      </c>
      <c r="Z921" s="36" t="s">
        <v>1195</v>
      </c>
      <c r="AA921" s="38">
        <v>21</v>
      </c>
      <c r="AB921" s="36" t="s">
        <v>1108</v>
      </c>
      <c r="AC921" s="38">
        <v>57</v>
      </c>
      <c r="AD921" s="36" t="s">
        <v>1065</v>
      </c>
      <c r="AE921" s="36"/>
      <c r="AF921" s="36" t="s">
        <v>1064</v>
      </c>
      <c r="AG921" s="38">
        <v>48484</v>
      </c>
      <c r="AH921" s="38">
        <v>7826</v>
      </c>
      <c r="AI921" s="36" t="s">
        <v>2289</v>
      </c>
      <c r="AJ921" s="38"/>
      <c r="AK921" s="36"/>
      <c r="AL921" s="36" t="s">
        <v>5443</v>
      </c>
      <c r="AM921" s="36" t="s">
        <v>5442</v>
      </c>
      <c r="AN921" s="38">
        <v>52</v>
      </c>
      <c r="AO921" s="36" t="s">
        <v>1062</v>
      </c>
      <c r="AP921" s="36" t="s">
        <v>1262</v>
      </c>
      <c r="AQ921" s="36" t="s">
        <v>1261</v>
      </c>
      <c r="AR921" s="36" t="s">
        <v>1260</v>
      </c>
      <c r="AS921" s="38">
        <v>15317</v>
      </c>
      <c r="AT921" s="36" t="s">
        <v>5447</v>
      </c>
      <c r="AU921" s="42">
        <v>1</v>
      </c>
      <c r="AV921" s="44">
        <v>100</v>
      </c>
      <c r="AW921" s="42">
        <v>1</v>
      </c>
      <c r="AX921" s="36" t="s">
        <v>1079</v>
      </c>
      <c r="AY921" s="42">
        <v>49.08</v>
      </c>
      <c r="AZ921" s="43">
        <v>49.08</v>
      </c>
      <c r="BA921" s="38"/>
      <c r="BB921" s="36"/>
      <c r="BC921" s="36"/>
    </row>
    <row r="922" spans="1:55" ht="15" customHeight="1">
      <c r="A922" s="38">
        <v>103455</v>
      </c>
      <c r="B922" s="37" t="s">
        <v>1073</v>
      </c>
      <c r="C922" s="39">
        <v>45280</v>
      </c>
      <c r="D922" s="39">
        <v>45281.504606481503</v>
      </c>
      <c r="E922" s="36" t="s">
        <v>5444</v>
      </c>
      <c r="F922" s="38">
        <v>13359</v>
      </c>
      <c r="G922" s="36" t="s">
        <v>1299</v>
      </c>
      <c r="H922" s="40">
        <v>4</v>
      </c>
      <c r="I922" s="36"/>
      <c r="J922" s="40">
        <v>2.5499999999999998</v>
      </c>
      <c r="K922" s="41">
        <v>10.199999999999999</v>
      </c>
      <c r="L922" s="41">
        <v>0</v>
      </c>
      <c r="M922" s="41">
        <v>0</v>
      </c>
      <c r="N922" s="40">
        <v>4</v>
      </c>
      <c r="O922" s="36" t="s">
        <v>1079</v>
      </c>
      <c r="P922" s="40">
        <v>4</v>
      </c>
      <c r="Q922" s="41">
        <v>10.199999999999999</v>
      </c>
      <c r="R922" s="42">
        <v>0</v>
      </c>
      <c r="S922" s="43">
        <v>0</v>
      </c>
      <c r="T922" s="40"/>
      <c r="U922" s="38">
        <v>549</v>
      </c>
      <c r="V922" s="36" t="s">
        <v>1069</v>
      </c>
      <c r="W922" s="36" t="s">
        <v>901</v>
      </c>
      <c r="X922" s="36" t="s">
        <v>1068</v>
      </c>
      <c r="Y922" s="38">
        <v>451</v>
      </c>
      <c r="Z922" s="36" t="s">
        <v>1195</v>
      </c>
      <c r="AA922" s="38">
        <v>21</v>
      </c>
      <c r="AB922" s="36" t="s">
        <v>1108</v>
      </c>
      <c r="AC922" s="38">
        <v>57</v>
      </c>
      <c r="AD922" s="36" t="s">
        <v>1065</v>
      </c>
      <c r="AE922" s="36" t="s">
        <v>5446</v>
      </c>
      <c r="AF922" s="36" t="s">
        <v>1064</v>
      </c>
      <c r="AG922" s="38">
        <v>48484</v>
      </c>
      <c r="AH922" s="38">
        <v>7826</v>
      </c>
      <c r="AI922" s="36" t="s">
        <v>2289</v>
      </c>
      <c r="AJ922" s="38"/>
      <c r="AK922" s="36"/>
      <c r="AL922" s="36" t="s">
        <v>5443</v>
      </c>
      <c r="AM922" s="36" t="s">
        <v>5442</v>
      </c>
      <c r="AN922" s="38">
        <v>52</v>
      </c>
      <c r="AO922" s="36" t="s">
        <v>1062</v>
      </c>
      <c r="AP922" s="36" t="s">
        <v>1262</v>
      </c>
      <c r="AQ922" s="36" t="s">
        <v>1261</v>
      </c>
      <c r="AR922" s="36" t="s">
        <v>1260</v>
      </c>
      <c r="AS922" s="38">
        <v>13359</v>
      </c>
      <c r="AT922" s="36" t="s">
        <v>1299</v>
      </c>
      <c r="AU922" s="42">
        <v>4</v>
      </c>
      <c r="AV922" s="44">
        <v>100</v>
      </c>
      <c r="AW922" s="42">
        <v>4</v>
      </c>
      <c r="AX922" s="36" t="s">
        <v>1079</v>
      </c>
      <c r="AY922" s="42">
        <v>2.5499999999999998</v>
      </c>
      <c r="AZ922" s="43">
        <v>10.199999999999999</v>
      </c>
      <c r="BA922" s="38"/>
      <c r="BB922" s="36"/>
      <c r="BC922" s="36"/>
    </row>
    <row r="923" spans="1:55" ht="15" customHeight="1">
      <c r="A923" s="38">
        <v>103454</v>
      </c>
      <c r="B923" s="37" t="s">
        <v>1073</v>
      </c>
      <c r="C923" s="39">
        <v>45280</v>
      </c>
      <c r="D923" s="39">
        <v>45281.504594907397</v>
      </c>
      <c r="E923" s="36" t="s">
        <v>5444</v>
      </c>
      <c r="F923" s="38">
        <v>13359</v>
      </c>
      <c r="G923" s="36" t="s">
        <v>1299</v>
      </c>
      <c r="H923" s="40">
        <v>1</v>
      </c>
      <c r="I923" s="36"/>
      <c r="J923" s="40">
        <v>2.74</v>
      </c>
      <c r="K923" s="41">
        <v>2.74</v>
      </c>
      <c r="L923" s="41">
        <v>0</v>
      </c>
      <c r="M923" s="41">
        <v>0</v>
      </c>
      <c r="N923" s="40">
        <v>1</v>
      </c>
      <c r="O923" s="36" t="s">
        <v>1079</v>
      </c>
      <c r="P923" s="40">
        <v>1</v>
      </c>
      <c r="Q923" s="41">
        <v>2.74</v>
      </c>
      <c r="R923" s="42">
        <v>0</v>
      </c>
      <c r="S923" s="43">
        <v>0</v>
      </c>
      <c r="T923" s="40"/>
      <c r="U923" s="38">
        <v>549</v>
      </c>
      <c r="V923" s="36" t="s">
        <v>1069</v>
      </c>
      <c r="W923" s="36" t="s">
        <v>901</v>
      </c>
      <c r="X923" s="36" t="s">
        <v>1068</v>
      </c>
      <c r="Y923" s="38">
        <v>451</v>
      </c>
      <c r="Z923" s="36" t="s">
        <v>1195</v>
      </c>
      <c r="AA923" s="38">
        <v>21</v>
      </c>
      <c r="AB923" s="36" t="s">
        <v>1108</v>
      </c>
      <c r="AC923" s="38">
        <v>57</v>
      </c>
      <c r="AD923" s="36" t="s">
        <v>1065</v>
      </c>
      <c r="AE923" s="36" t="s">
        <v>5445</v>
      </c>
      <c r="AF923" s="36" t="s">
        <v>1064</v>
      </c>
      <c r="AG923" s="38">
        <v>48484</v>
      </c>
      <c r="AH923" s="38">
        <v>7826</v>
      </c>
      <c r="AI923" s="36" t="s">
        <v>2289</v>
      </c>
      <c r="AJ923" s="38"/>
      <c r="AK923" s="36"/>
      <c r="AL923" s="36" t="s">
        <v>5443</v>
      </c>
      <c r="AM923" s="36" t="s">
        <v>5442</v>
      </c>
      <c r="AN923" s="38">
        <v>52</v>
      </c>
      <c r="AO923" s="36" t="s">
        <v>1062</v>
      </c>
      <c r="AP923" s="36" t="s">
        <v>1262</v>
      </c>
      <c r="AQ923" s="36" t="s">
        <v>1261</v>
      </c>
      <c r="AR923" s="36" t="s">
        <v>1260</v>
      </c>
      <c r="AS923" s="38">
        <v>13359</v>
      </c>
      <c r="AT923" s="36" t="s">
        <v>1299</v>
      </c>
      <c r="AU923" s="42">
        <v>1</v>
      </c>
      <c r="AV923" s="44">
        <v>100</v>
      </c>
      <c r="AW923" s="42">
        <v>1</v>
      </c>
      <c r="AX923" s="36" t="s">
        <v>1079</v>
      </c>
      <c r="AY923" s="42">
        <v>2.74</v>
      </c>
      <c r="AZ923" s="43">
        <v>2.74</v>
      </c>
      <c r="BA923" s="38"/>
      <c r="BB923" s="36"/>
      <c r="BC923" s="36"/>
    </row>
    <row r="924" spans="1:55" ht="15" customHeight="1">
      <c r="A924" s="38">
        <v>103453</v>
      </c>
      <c r="B924" s="37" t="s">
        <v>1073</v>
      </c>
      <c r="C924" s="39">
        <v>45280</v>
      </c>
      <c r="D924" s="39">
        <v>45281.504594907397</v>
      </c>
      <c r="E924" s="36" t="s">
        <v>5444</v>
      </c>
      <c r="F924" s="38">
        <v>13256</v>
      </c>
      <c r="G924" s="36" t="s">
        <v>5041</v>
      </c>
      <c r="H924" s="40">
        <v>1</v>
      </c>
      <c r="I924" s="36"/>
      <c r="J924" s="40">
        <v>46.25</v>
      </c>
      <c r="K924" s="41">
        <v>46.25</v>
      </c>
      <c r="L924" s="41">
        <v>0</v>
      </c>
      <c r="M924" s="41">
        <v>0</v>
      </c>
      <c r="N924" s="40">
        <v>1</v>
      </c>
      <c r="O924" s="36" t="s">
        <v>1079</v>
      </c>
      <c r="P924" s="40">
        <v>1</v>
      </c>
      <c r="Q924" s="41">
        <v>46.25</v>
      </c>
      <c r="R924" s="42">
        <v>0</v>
      </c>
      <c r="S924" s="43">
        <v>0</v>
      </c>
      <c r="T924" s="40"/>
      <c r="U924" s="38">
        <v>549</v>
      </c>
      <c r="V924" s="36" t="s">
        <v>1069</v>
      </c>
      <c r="W924" s="36" t="s">
        <v>901</v>
      </c>
      <c r="X924" s="36" t="s">
        <v>1068</v>
      </c>
      <c r="Y924" s="38">
        <v>451</v>
      </c>
      <c r="Z924" s="36" t="s">
        <v>1195</v>
      </c>
      <c r="AA924" s="38">
        <v>21</v>
      </c>
      <c r="AB924" s="36" t="s">
        <v>1108</v>
      </c>
      <c r="AC924" s="38">
        <v>57</v>
      </c>
      <c r="AD924" s="36" t="s">
        <v>1065</v>
      </c>
      <c r="AE924" s="36"/>
      <c r="AF924" s="36" t="s">
        <v>1064</v>
      </c>
      <c r="AG924" s="38">
        <v>48484</v>
      </c>
      <c r="AH924" s="38">
        <v>7826</v>
      </c>
      <c r="AI924" s="36" t="s">
        <v>2289</v>
      </c>
      <c r="AJ924" s="38"/>
      <c r="AK924" s="36"/>
      <c r="AL924" s="36" t="s">
        <v>5443</v>
      </c>
      <c r="AM924" s="36" t="s">
        <v>5442</v>
      </c>
      <c r="AN924" s="38">
        <v>52</v>
      </c>
      <c r="AO924" s="36" t="s">
        <v>1062</v>
      </c>
      <c r="AP924" s="36" t="s">
        <v>1262</v>
      </c>
      <c r="AQ924" s="36" t="s">
        <v>1261</v>
      </c>
      <c r="AR924" s="36" t="s">
        <v>1260</v>
      </c>
      <c r="AS924" s="38">
        <v>13256</v>
      </c>
      <c r="AT924" s="36" t="s">
        <v>5041</v>
      </c>
      <c r="AU924" s="42">
        <v>1</v>
      </c>
      <c r="AV924" s="44">
        <v>100</v>
      </c>
      <c r="AW924" s="42">
        <v>1</v>
      </c>
      <c r="AX924" s="36" t="s">
        <v>1079</v>
      </c>
      <c r="AY924" s="42">
        <v>46.25</v>
      </c>
      <c r="AZ924" s="43">
        <v>46.25</v>
      </c>
      <c r="BA924" s="38"/>
      <c r="BB924" s="36"/>
      <c r="BC924" s="36"/>
    </row>
    <row r="925" spans="1:55" ht="15" customHeight="1">
      <c r="A925" s="38">
        <v>103452</v>
      </c>
      <c r="B925" s="37" t="s">
        <v>1073</v>
      </c>
      <c r="C925" s="39">
        <v>45280</v>
      </c>
      <c r="D925" s="39">
        <v>45281.504583333299</v>
      </c>
      <c r="E925" s="36" t="s">
        <v>5444</v>
      </c>
      <c r="F925" s="38">
        <v>6290</v>
      </c>
      <c r="G925" s="36" t="s">
        <v>4139</v>
      </c>
      <c r="H925" s="40">
        <v>2</v>
      </c>
      <c r="I925" s="36"/>
      <c r="J925" s="40">
        <v>34.58</v>
      </c>
      <c r="K925" s="41">
        <v>69.16</v>
      </c>
      <c r="L925" s="41">
        <v>0</v>
      </c>
      <c r="M925" s="41">
        <v>0</v>
      </c>
      <c r="N925" s="40">
        <v>2</v>
      </c>
      <c r="O925" s="36" t="s">
        <v>1079</v>
      </c>
      <c r="P925" s="40">
        <v>2</v>
      </c>
      <c r="Q925" s="41">
        <v>69.16</v>
      </c>
      <c r="R925" s="42">
        <v>0</v>
      </c>
      <c r="S925" s="43">
        <v>0</v>
      </c>
      <c r="T925" s="40"/>
      <c r="U925" s="38">
        <v>549</v>
      </c>
      <c r="V925" s="36" t="s">
        <v>1069</v>
      </c>
      <c r="W925" s="36" t="s">
        <v>901</v>
      </c>
      <c r="X925" s="36" t="s">
        <v>1068</v>
      </c>
      <c r="Y925" s="38">
        <v>323</v>
      </c>
      <c r="Z925" s="36" t="s">
        <v>1084</v>
      </c>
      <c r="AA925" s="38">
        <v>21</v>
      </c>
      <c r="AB925" s="36" t="s">
        <v>1108</v>
      </c>
      <c r="AC925" s="38">
        <v>57</v>
      </c>
      <c r="AD925" s="36" t="s">
        <v>1065</v>
      </c>
      <c r="AE925" s="36"/>
      <c r="AF925" s="36" t="s">
        <v>1064</v>
      </c>
      <c r="AG925" s="38">
        <v>48484</v>
      </c>
      <c r="AH925" s="38">
        <v>7826</v>
      </c>
      <c r="AI925" s="36" t="s">
        <v>2289</v>
      </c>
      <c r="AJ925" s="38"/>
      <c r="AK925" s="36"/>
      <c r="AL925" s="36" t="s">
        <v>5443</v>
      </c>
      <c r="AM925" s="36" t="s">
        <v>5442</v>
      </c>
      <c r="AN925" s="38">
        <v>52</v>
      </c>
      <c r="AO925" s="36" t="s">
        <v>1062</v>
      </c>
      <c r="AP925" s="36" t="s">
        <v>1262</v>
      </c>
      <c r="AQ925" s="36" t="s">
        <v>1261</v>
      </c>
      <c r="AR925" s="36" t="s">
        <v>1260</v>
      </c>
      <c r="AS925" s="38">
        <v>6290</v>
      </c>
      <c r="AT925" s="36" t="s">
        <v>4139</v>
      </c>
      <c r="AU925" s="42">
        <v>2</v>
      </c>
      <c r="AV925" s="44">
        <v>100</v>
      </c>
      <c r="AW925" s="42">
        <v>2</v>
      </c>
      <c r="AX925" s="36" t="s">
        <v>1079</v>
      </c>
      <c r="AY925" s="42">
        <v>34.58</v>
      </c>
      <c r="AZ925" s="43">
        <v>69.16</v>
      </c>
      <c r="BA925" s="38"/>
      <c r="BB925" s="36"/>
      <c r="BC925" s="36"/>
    </row>
    <row r="926" spans="1:55" ht="15" customHeight="1">
      <c r="A926" s="38">
        <v>103451</v>
      </c>
      <c r="B926" s="37" t="s">
        <v>1073</v>
      </c>
      <c r="C926" s="39">
        <v>45280</v>
      </c>
      <c r="D926" s="39">
        <v>45281.504583333299</v>
      </c>
      <c r="E926" s="36" t="s">
        <v>5444</v>
      </c>
      <c r="F926" s="38">
        <v>3422</v>
      </c>
      <c r="G926" s="36" t="s">
        <v>1274</v>
      </c>
      <c r="H926" s="40">
        <v>11</v>
      </c>
      <c r="I926" s="36"/>
      <c r="J926" s="40">
        <v>5.7935999999999996</v>
      </c>
      <c r="K926" s="41">
        <v>63.73</v>
      </c>
      <c r="L926" s="41">
        <v>0</v>
      </c>
      <c r="M926" s="41">
        <v>0</v>
      </c>
      <c r="N926" s="40">
        <v>11</v>
      </c>
      <c r="O926" s="36" t="s">
        <v>1079</v>
      </c>
      <c r="P926" s="40">
        <v>11</v>
      </c>
      <c r="Q926" s="41">
        <v>63.73</v>
      </c>
      <c r="R926" s="42">
        <v>0</v>
      </c>
      <c r="S926" s="43">
        <v>0</v>
      </c>
      <c r="T926" s="40"/>
      <c r="U926" s="38">
        <v>549</v>
      </c>
      <c r="V926" s="36" t="s">
        <v>1069</v>
      </c>
      <c r="W926" s="36" t="s">
        <v>901</v>
      </c>
      <c r="X926" s="36" t="s">
        <v>1068</v>
      </c>
      <c r="Y926" s="38">
        <v>340</v>
      </c>
      <c r="Z926" s="36" t="s">
        <v>1209</v>
      </c>
      <c r="AA926" s="38">
        <v>21</v>
      </c>
      <c r="AB926" s="36" t="s">
        <v>1108</v>
      </c>
      <c r="AC926" s="38">
        <v>57</v>
      </c>
      <c r="AD926" s="36" t="s">
        <v>1065</v>
      </c>
      <c r="AE926" s="36"/>
      <c r="AF926" s="36" t="s">
        <v>1064</v>
      </c>
      <c r="AG926" s="38">
        <v>48484</v>
      </c>
      <c r="AH926" s="38">
        <v>7826</v>
      </c>
      <c r="AI926" s="36" t="s">
        <v>2289</v>
      </c>
      <c r="AJ926" s="38"/>
      <c r="AK926" s="36"/>
      <c r="AL926" s="36" t="s">
        <v>5443</v>
      </c>
      <c r="AM926" s="36" t="s">
        <v>5442</v>
      </c>
      <c r="AN926" s="38">
        <v>52</v>
      </c>
      <c r="AO926" s="36" t="s">
        <v>1062</v>
      </c>
      <c r="AP926" s="36" t="s">
        <v>1262</v>
      </c>
      <c r="AQ926" s="36" t="s">
        <v>1261</v>
      </c>
      <c r="AR926" s="36" t="s">
        <v>1260</v>
      </c>
      <c r="AS926" s="38">
        <v>3422</v>
      </c>
      <c r="AT926" s="36" t="s">
        <v>1274</v>
      </c>
      <c r="AU926" s="42">
        <v>11</v>
      </c>
      <c r="AV926" s="44">
        <v>100</v>
      </c>
      <c r="AW926" s="42">
        <v>11</v>
      </c>
      <c r="AX926" s="36" t="s">
        <v>1079</v>
      </c>
      <c r="AY926" s="42">
        <v>5.7935999999999996</v>
      </c>
      <c r="AZ926" s="43">
        <v>63.73</v>
      </c>
      <c r="BA926" s="38"/>
      <c r="BB926" s="36"/>
      <c r="BC926" s="36"/>
    </row>
    <row r="927" spans="1:55" ht="15" customHeight="1">
      <c r="A927" s="38">
        <v>102149</v>
      </c>
      <c r="B927" s="37" t="s">
        <v>1073</v>
      </c>
      <c r="C927" s="39">
        <v>45278</v>
      </c>
      <c r="D927" s="39">
        <v>45279.637303240699</v>
      </c>
      <c r="E927" s="36" t="s">
        <v>664</v>
      </c>
      <c r="F927" s="38">
        <v>17311</v>
      </c>
      <c r="G927" s="36" t="s">
        <v>1137</v>
      </c>
      <c r="H927" s="40">
        <v>1</v>
      </c>
      <c r="I927" s="36"/>
      <c r="J927" s="40">
        <v>50</v>
      </c>
      <c r="K927" s="41">
        <v>50</v>
      </c>
      <c r="L927" s="41">
        <v>0</v>
      </c>
      <c r="M927" s="41">
        <v>0</v>
      </c>
      <c r="N927" s="40">
        <v>1</v>
      </c>
      <c r="O927" s="36" t="s">
        <v>1079</v>
      </c>
      <c r="P927" s="40">
        <v>1</v>
      </c>
      <c r="Q927" s="41">
        <v>50</v>
      </c>
      <c r="R927" s="42">
        <v>0</v>
      </c>
      <c r="S927" s="43">
        <v>0</v>
      </c>
      <c r="T927" s="40"/>
      <c r="U927" s="38">
        <v>549</v>
      </c>
      <c r="V927" s="36" t="s">
        <v>1069</v>
      </c>
      <c r="W927" s="36" t="s">
        <v>901</v>
      </c>
      <c r="X927" s="36" t="s">
        <v>1068</v>
      </c>
      <c r="Y927" s="38">
        <v>332</v>
      </c>
      <c r="Z927" s="36" t="s">
        <v>1133</v>
      </c>
      <c r="AA927" s="38">
        <v>21</v>
      </c>
      <c r="AB927" s="36" t="s">
        <v>1108</v>
      </c>
      <c r="AC927" s="38">
        <v>57</v>
      </c>
      <c r="AD927" s="36" t="s">
        <v>1065</v>
      </c>
      <c r="AE927" s="36"/>
      <c r="AF927" s="36" t="s">
        <v>1064</v>
      </c>
      <c r="AG927" s="38">
        <v>48407</v>
      </c>
      <c r="AH927" s="38">
        <v>6665</v>
      </c>
      <c r="AI927" s="36" t="s">
        <v>1531</v>
      </c>
      <c r="AJ927" s="38"/>
      <c r="AK927" s="36"/>
      <c r="AL927" s="36" t="s">
        <v>5441</v>
      </c>
      <c r="AM927" s="36" t="s">
        <v>5440</v>
      </c>
      <c r="AN927" s="38">
        <v>52</v>
      </c>
      <c r="AO927" s="36" t="s">
        <v>1062</v>
      </c>
      <c r="AP927" s="36" t="s">
        <v>1116</v>
      </c>
      <c r="AQ927" s="36" t="s">
        <v>1060</v>
      </c>
      <c r="AR927" s="36" t="s">
        <v>1075</v>
      </c>
      <c r="AS927" s="38">
        <v>17311</v>
      </c>
      <c r="AT927" s="36" t="s">
        <v>1137</v>
      </c>
      <c r="AU927" s="42">
        <v>1</v>
      </c>
      <c r="AV927" s="44">
        <v>100</v>
      </c>
      <c r="AW927" s="42">
        <v>1</v>
      </c>
      <c r="AX927" s="36" t="s">
        <v>1079</v>
      </c>
      <c r="AY927" s="42">
        <v>50</v>
      </c>
      <c r="AZ927" s="43">
        <v>50</v>
      </c>
      <c r="BA927" s="38"/>
      <c r="BB927" s="36"/>
      <c r="BC927" s="36"/>
    </row>
    <row r="928" spans="1:55" ht="15" customHeight="1">
      <c r="A928" s="38">
        <v>102148</v>
      </c>
      <c r="B928" s="37" t="s">
        <v>1073</v>
      </c>
      <c r="C928" s="39">
        <v>45278</v>
      </c>
      <c r="D928" s="39">
        <v>45279.637303240699</v>
      </c>
      <c r="E928" s="36" t="s">
        <v>664</v>
      </c>
      <c r="F928" s="38">
        <v>3745</v>
      </c>
      <c r="G928" s="36" t="s">
        <v>2092</v>
      </c>
      <c r="H928" s="40">
        <v>1</v>
      </c>
      <c r="I928" s="36"/>
      <c r="J928" s="40">
        <v>43.75</v>
      </c>
      <c r="K928" s="41">
        <v>43.75</v>
      </c>
      <c r="L928" s="41">
        <v>0</v>
      </c>
      <c r="M928" s="41">
        <v>0</v>
      </c>
      <c r="N928" s="40">
        <v>1</v>
      </c>
      <c r="O928" s="36" t="s">
        <v>1124</v>
      </c>
      <c r="P928" s="40">
        <v>1</v>
      </c>
      <c r="Q928" s="41">
        <v>43.75</v>
      </c>
      <c r="R928" s="42">
        <v>0</v>
      </c>
      <c r="S928" s="43">
        <v>0</v>
      </c>
      <c r="T928" s="40"/>
      <c r="U928" s="38">
        <v>549</v>
      </c>
      <c r="V928" s="36" t="s">
        <v>1069</v>
      </c>
      <c r="W928" s="36" t="s">
        <v>901</v>
      </c>
      <c r="X928" s="36" t="s">
        <v>1068</v>
      </c>
      <c r="Y928" s="38">
        <v>323</v>
      </c>
      <c r="Z928" s="36" t="s">
        <v>1084</v>
      </c>
      <c r="AA928" s="38">
        <v>21</v>
      </c>
      <c r="AB928" s="36" t="s">
        <v>1108</v>
      </c>
      <c r="AC928" s="38">
        <v>57</v>
      </c>
      <c r="AD928" s="36" t="s">
        <v>1065</v>
      </c>
      <c r="AE928" s="36"/>
      <c r="AF928" s="36" t="s">
        <v>1064</v>
      </c>
      <c r="AG928" s="38">
        <v>48407</v>
      </c>
      <c r="AH928" s="38">
        <v>6665</v>
      </c>
      <c r="AI928" s="36" t="s">
        <v>1531</v>
      </c>
      <c r="AJ928" s="38"/>
      <c r="AK928" s="36"/>
      <c r="AL928" s="36" t="s">
        <v>5441</v>
      </c>
      <c r="AM928" s="36" t="s">
        <v>5440</v>
      </c>
      <c r="AN928" s="38">
        <v>52</v>
      </c>
      <c r="AO928" s="36" t="s">
        <v>1062</v>
      </c>
      <c r="AP928" s="36" t="s">
        <v>1116</v>
      </c>
      <c r="AQ928" s="36" t="s">
        <v>1060</v>
      </c>
      <c r="AR928" s="36" t="s">
        <v>1075</v>
      </c>
      <c r="AS928" s="38">
        <v>3745</v>
      </c>
      <c r="AT928" s="36" t="s">
        <v>2092</v>
      </c>
      <c r="AU928" s="42">
        <v>1</v>
      </c>
      <c r="AV928" s="44">
        <v>100</v>
      </c>
      <c r="AW928" s="42">
        <v>1</v>
      </c>
      <c r="AX928" s="36" t="s">
        <v>1124</v>
      </c>
      <c r="AY928" s="42">
        <v>43.75</v>
      </c>
      <c r="AZ928" s="43">
        <v>43.75</v>
      </c>
      <c r="BA928" s="38"/>
      <c r="BB928" s="36"/>
      <c r="BC928" s="36"/>
    </row>
    <row r="929" spans="1:55" ht="15" customHeight="1">
      <c r="A929" s="38">
        <v>100778</v>
      </c>
      <c r="B929" s="37" t="s">
        <v>1073</v>
      </c>
      <c r="C929" s="39">
        <v>45278</v>
      </c>
      <c r="D929" s="39">
        <v>45278.607916666697</v>
      </c>
      <c r="E929" s="36" t="s">
        <v>5439</v>
      </c>
      <c r="F929" s="38">
        <v>3282</v>
      </c>
      <c r="G929" s="36" t="s">
        <v>2359</v>
      </c>
      <c r="H929" s="40">
        <v>360</v>
      </c>
      <c r="I929" s="36"/>
      <c r="J929" s="40">
        <v>4.0833000000000004</v>
      </c>
      <c r="K929" s="41">
        <v>1470</v>
      </c>
      <c r="L929" s="41">
        <v>0</v>
      </c>
      <c r="M929" s="41">
        <v>0</v>
      </c>
      <c r="N929" s="40">
        <v>360</v>
      </c>
      <c r="O929" s="36" t="s">
        <v>1110</v>
      </c>
      <c r="P929" s="40">
        <v>360</v>
      </c>
      <c r="Q929" s="41">
        <v>1470</v>
      </c>
      <c r="R929" s="42">
        <v>0</v>
      </c>
      <c r="S929" s="43">
        <v>0</v>
      </c>
      <c r="T929" s="40"/>
      <c r="U929" s="38">
        <v>549</v>
      </c>
      <c r="V929" s="36" t="s">
        <v>1069</v>
      </c>
      <c r="W929" s="36" t="s">
        <v>901</v>
      </c>
      <c r="X929" s="36" t="s">
        <v>1068</v>
      </c>
      <c r="Y929" s="38">
        <v>339</v>
      </c>
      <c r="Z929" s="36" t="s">
        <v>1109</v>
      </c>
      <c r="AA929" s="38">
        <v>21</v>
      </c>
      <c r="AB929" s="36" t="s">
        <v>1108</v>
      </c>
      <c r="AC929" s="38">
        <v>57</v>
      </c>
      <c r="AD929" s="36" t="s">
        <v>1065</v>
      </c>
      <c r="AE929" s="36" t="s">
        <v>5438</v>
      </c>
      <c r="AF929" s="36" t="s">
        <v>1064</v>
      </c>
      <c r="AG929" s="38">
        <v>48320</v>
      </c>
      <c r="AH929" s="38">
        <v>1308</v>
      </c>
      <c r="AI929" s="36" t="s">
        <v>1334</v>
      </c>
      <c r="AJ929" s="38"/>
      <c r="AK929" s="36"/>
      <c r="AL929" s="36" t="s">
        <v>5437</v>
      </c>
      <c r="AM929" s="36" t="s">
        <v>5436</v>
      </c>
      <c r="AN929" s="38">
        <v>52</v>
      </c>
      <c r="AO929" s="36" t="s">
        <v>1062</v>
      </c>
      <c r="AP929" s="36" t="s">
        <v>1469</v>
      </c>
      <c r="AQ929" s="36" t="s">
        <v>1447</v>
      </c>
      <c r="AR929" s="36" t="s">
        <v>1075</v>
      </c>
      <c r="AS929" s="38">
        <v>3282</v>
      </c>
      <c r="AT929" s="36" t="s">
        <v>2359</v>
      </c>
      <c r="AU929" s="42">
        <v>360</v>
      </c>
      <c r="AV929" s="44">
        <v>100</v>
      </c>
      <c r="AW929" s="42">
        <v>360</v>
      </c>
      <c r="AX929" s="36" t="s">
        <v>1110</v>
      </c>
      <c r="AY929" s="42">
        <v>4.0833000000000004</v>
      </c>
      <c r="AZ929" s="43">
        <v>1470</v>
      </c>
      <c r="BA929" s="38"/>
      <c r="BB929" s="36"/>
      <c r="BC929" s="36"/>
    </row>
    <row r="930" spans="1:55" ht="15" customHeight="1">
      <c r="A930" s="38">
        <v>100776</v>
      </c>
      <c r="B930" s="37" t="s">
        <v>1073</v>
      </c>
      <c r="C930" s="39">
        <v>45278</v>
      </c>
      <c r="D930" s="39">
        <v>45278.602800925903</v>
      </c>
      <c r="E930" s="36" t="s">
        <v>3326</v>
      </c>
      <c r="F930" s="38">
        <v>16363</v>
      </c>
      <c r="G930" s="36" t="s">
        <v>5435</v>
      </c>
      <c r="H930" s="40">
        <v>1</v>
      </c>
      <c r="I930" s="36"/>
      <c r="J930" s="40">
        <v>3100</v>
      </c>
      <c r="K930" s="41">
        <v>3100</v>
      </c>
      <c r="L930" s="41">
        <v>0</v>
      </c>
      <c r="M930" s="41">
        <v>0</v>
      </c>
      <c r="N930" s="40">
        <v>1</v>
      </c>
      <c r="O930" s="36" t="s">
        <v>1079</v>
      </c>
      <c r="P930" s="40">
        <v>1</v>
      </c>
      <c r="Q930" s="41">
        <v>3100</v>
      </c>
      <c r="R930" s="42">
        <v>0</v>
      </c>
      <c r="S930" s="43">
        <v>0</v>
      </c>
      <c r="T930" s="40"/>
      <c r="U930" s="38">
        <v>549</v>
      </c>
      <c r="V930" s="36" t="s">
        <v>1069</v>
      </c>
      <c r="W930" s="36" t="s">
        <v>901</v>
      </c>
      <c r="X930" s="36" t="s">
        <v>1068</v>
      </c>
      <c r="Y930" s="38">
        <v>414</v>
      </c>
      <c r="Z930" s="36" t="s">
        <v>1256</v>
      </c>
      <c r="AA930" s="38">
        <v>21</v>
      </c>
      <c r="AB930" s="36" t="s">
        <v>1108</v>
      </c>
      <c r="AC930" s="38">
        <v>57</v>
      </c>
      <c r="AD930" s="36" t="s">
        <v>1065</v>
      </c>
      <c r="AE930" s="36"/>
      <c r="AF930" s="36" t="s">
        <v>1064</v>
      </c>
      <c r="AG930" s="38">
        <v>48319</v>
      </c>
      <c r="AH930" s="38">
        <v>11285</v>
      </c>
      <c r="AI930" s="36" t="s">
        <v>4831</v>
      </c>
      <c r="AJ930" s="38"/>
      <c r="AK930" s="36"/>
      <c r="AL930" s="36" t="s">
        <v>5434</v>
      </c>
      <c r="AM930" s="36" t="s">
        <v>5433</v>
      </c>
      <c r="AN930" s="38">
        <v>52</v>
      </c>
      <c r="AO930" s="36" t="s">
        <v>1062</v>
      </c>
      <c r="AP930" s="36" t="s">
        <v>1818</v>
      </c>
      <c r="AQ930" s="36" t="s">
        <v>1076</v>
      </c>
      <c r="AR930" s="36" t="s">
        <v>1059</v>
      </c>
      <c r="AS930" s="38">
        <v>16363</v>
      </c>
      <c r="AT930" s="36" t="s">
        <v>3678</v>
      </c>
      <c r="AU930" s="42">
        <v>1</v>
      </c>
      <c r="AV930" s="44">
        <v>100</v>
      </c>
      <c r="AW930" s="42">
        <v>1</v>
      </c>
      <c r="AX930" s="36" t="s">
        <v>1079</v>
      </c>
      <c r="AY930" s="42">
        <v>3100</v>
      </c>
      <c r="AZ930" s="43">
        <v>3100</v>
      </c>
      <c r="BA930" s="38"/>
      <c r="BB930" s="36"/>
      <c r="BC930" s="36"/>
    </row>
    <row r="931" spans="1:55" ht="15" customHeight="1">
      <c r="A931" s="38">
        <v>100239</v>
      </c>
      <c r="B931" s="37" t="s">
        <v>1073</v>
      </c>
      <c r="C931" s="39">
        <v>45273</v>
      </c>
      <c r="D931" s="39">
        <v>45275.6698032407</v>
      </c>
      <c r="E931" s="36" t="s">
        <v>5432</v>
      </c>
      <c r="F931" s="38">
        <v>11256</v>
      </c>
      <c r="G931" s="36" t="s">
        <v>4295</v>
      </c>
      <c r="H931" s="40">
        <v>1</v>
      </c>
      <c r="I931" s="36"/>
      <c r="J931" s="40">
        <v>450</v>
      </c>
      <c r="K931" s="41">
        <v>450</v>
      </c>
      <c r="L931" s="41">
        <v>0</v>
      </c>
      <c r="M931" s="41">
        <v>0</v>
      </c>
      <c r="N931" s="40">
        <v>1</v>
      </c>
      <c r="O931" s="36" t="s">
        <v>1070</v>
      </c>
      <c r="P931" s="40">
        <v>1</v>
      </c>
      <c r="Q931" s="41">
        <v>450</v>
      </c>
      <c r="R931" s="42">
        <v>0</v>
      </c>
      <c r="S931" s="43">
        <v>0</v>
      </c>
      <c r="T931" s="40"/>
      <c r="U931" s="38">
        <v>549</v>
      </c>
      <c r="V931" s="36" t="s">
        <v>1069</v>
      </c>
      <c r="W931" s="36" t="s">
        <v>901</v>
      </c>
      <c r="X931" s="36" t="s">
        <v>1068</v>
      </c>
      <c r="Y931" s="38">
        <v>422</v>
      </c>
      <c r="Z931" s="36" t="s">
        <v>1067</v>
      </c>
      <c r="AA931" s="38">
        <v>21</v>
      </c>
      <c r="AB931" s="36" t="s">
        <v>1108</v>
      </c>
      <c r="AC931" s="38">
        <v>57</v>
      </c>
      <c r="AD931" s="36" t="s">
        <v>1065</v>
      </c>
      <c r="AE931" s="36"/>
      <c r="AF931" s="36" t="s">
        <v>1064</v>
      </c>
      <c r="AG931" s="38">
        <v>48296</v>
      </c>
      <c r="AH931" s="38">
        <v>7582</v>
      </c>
      <c r="AI931" s="36" t="s">
        <v>4298</v>
      </c>
      <c r="AJ931" s="38"/>
      <c r="AK931" s="36"/>
      <c r="AL931" s="36" t="s">
        <v>4057</v>
      </c>
      <c r="AM931" s="36" t="s">
        <v>5431</v>
      </c>
      <c r="AN931" s="38">
        <v>52</v>
      </c>
      <c r="AO931" s="36" t="s">
        <v>1062</v>
      </c>
      <c r="AP931" s="36" t="s">
        <v>1818</v>
      </c>
      <c r="AQ931" s="36" t="s">
        <v>1076</v>
      </c>
      <c r="AR931" s="36" t="s">
        <v>1059</v>
      </c>
      <c r="AS931" s="38">
        <v>11256</v>
      </c>
      <c r="AT931" s="36" t="s">
        <v>4295</v>
      </c>
      <c r="AU931" s="42">
        <v>1</v>
      </c>
      <c r="AV931" s="44">
        <v>100</v>
      </c>
      <c r="AW931" s="42">
        <v>1</v>
      </c>
      <c r="AX931" s="36" t="s">
        <v>1070</v>
      </c>
      <c r="AY931" s="42">
        <v>450</v>
      </c>
      <c r="AZ931" s="43">
        <v>450</v>
      </c>
      <c r="BA931" s="38"/>
      <c r="BB931" s="36"/>
      <c r="BC931" s="36"/>
    </row>
    <row r="932" spans="1:55" ht="15" customHeight="1">
      <c r="A932" s="38">
        <v>100232</v>
      </c>
      <c r="B932" s="37" t="s">
        <v>1073</v>
      </c>
      <c r="C932" s="39">
        <v>45273</v>
      </c>
      <c r="D932" s="39">
        <v>45275.662384259304</v>
      </c>
      <c r="E932" s="36" t="s">
        <v>5428</v>
      </c>
      <c r="F932" s="38">
        <v>15190</v>
      </c>
      <c r="G932" s="36" t="s">
        <v>5430</v>
      </c>
      <c r="H932" s="40">
        <v>4</v>
      </c>
      <c r="I932" s="36"/>
      <c r="J932" s="40">
        <v>14.15</v>
      </c>
      <c r="K932" s="41">
        <v>56.6</v>
      </c>
      <c r="L932" s="41">
        <v>0</v>
      </c>
      <c r="M932" s="41">
        <v>0</v>
      </c>
      <c r="N932" s="40">
        <v>4</v>
      </c>
      <c r="O932" s="36" t="s">
        <v>1079</v>
      </c>
      <c r="P932" s="40">
        <v>4</v>
      </c>
      <c r="Q932" s="41">
        <v>56.6</v>
      </c>
      <c r="R932" s="42">
        <v>0</v>
      </c>
      <c r="S932" s="43">
        <v>0</v>
      </c>
      <c r="T932" s="40"/>
      <c r="U932" s="38">
        <v>549</v>
      </c>
      <c r="V932" s="36" t="s">
        <v>1069</v>
      </c>
      <c r="W932" s="36" t="s">
        <v>1124</v>
      </c>
      <c r="X932" s="36" t="s">
        <v>1068</v>
      </c>
      <c r="Y932" s="38">
        <v>423</v>
      </c>
      <c r="Z932" s="36" t="s">
        <v>1351</v>
      </c>
      <c r="AA932" s="38">
        <v>21</v>
      </c>
      <c r="AB932" s="36" t="s">
        <v>1108</v>
      </c>
      <c r="AC932" s="38">
        <v>57</v>
      </c>
      <c r="AD932" s="36" t="s">
        <v>1065</v>
      </c>
      <c r="AE932" s="36"/>
      <c r="AF932" s="36" t="s">
        <v>1064</v>
      </c>
      <c r="AG932" s="38">
        <v>48295</v>
      </c>
      <c r="AH932" s="38">
        <v>1391</v>
      </c>
      <c r="AI932" s="36" t="s">
        <v>1146</v>
      </c>
      <c r="AJ932" s="38"/>
      <c r="AK932" s="36"/>
      <c r="AL932" s="36" t="s">
        <v>5427</v>
      </c>
      <c r="AM932" s="36" t="s">
        <v>5426</v>
      </c>
      <c r="AN932" s="38">
        <v>52</v>
      </c>
      <c r="AO932" s="36" t="s">
        <v>1062</v>
      </c>
      <c r="AP932" s="36" t="s">
        <v>1262</v>
      </c>
      <c r="AQ932" s="36" t="s">
        <v>1261</v>
      </c>
      <c r="AR932" s="36" t="s">
        <v>1260</v>
      </c>
      <c r="AS932" s="38">
        <v>15190</v>
      </c>
      <c r="AT932" s="36" t="s">
        <v>5430</v>
      </c>
      <c r="AU932" s="42">
        <v>4</v>
      </c>
      <c r="AV932" s="44">
        <v>100</v>
      </c>
      <c r="AW932" s="42">
        <v>4</v>
      </c>
      <c r="AX932" s="36" t="s">
        <v>1079</v>
      </c>
      <c r="AY932" s="42">
        <v>14.15</v>
      </c>
      <c r="AZ932" s="43">
        <v>56.6</v>
      </c>
      <c r="BA932" s="38"/>
      <c r="BB932" s="36"/>
      <c r="BC932" s="36"/>
    </row>
    <row r="933" spans="1:55" ht="15" customHeight="1">
      <c r="A933" s="38">
        <v>100231</v>
      </c>
      <c r="B933" s="37" t="s">
        <v>1073</v>
      </c>
      <c r="C933" s="39">
        <v>45273</v>
      </c>
      <c r="D933" s="39">
        <v>45275.662372685198</v>
      </c>
      <c r="E933" s="36" t="s">
        <v>5428</v>
      </c>
      <c r="F933" s="38">
        <v>8809</v>
      </c>
      <c r="G933" s="36" t="s">
        <v>3963</v>
      </c>
      <c r="H933" s="40">
        <v>3</v>
      </c>
      <c r="I933" s="36"/>
      <c r="J933" s="40">
        <v>13.916700000000001</v>
      </c>
      <c r="K933" s="41">
        <v>41.75</v>
      </c>
      <c r="L933" s="41">
        <v>0</v>
      </c>
      <c r="M933" s="41">
        <v>0</v>
      </c>
      <c r="N933" s="40">
        <v>3</v>
      </c>
      <c r="O933" s="36" t="s">
        <v>1079</v>
      </c>
      <c r="P933" s="40">
        <v>3</v>
      </c>
      <c r="Q933" s="41">
        <v>41.75</v>
      </c>
      <c r="R933" s="42">
        <v>0</v>
      </c>
      <c r="S933" s="43">
        <v>0</v>
      </c>
      <c r="T933" s="40"/>
      <c r="U933" s="38">
        <v>549</v>
      </c>
      <c r="V933" s="36" t="s">
        <v>1069</v>
      </c>
      <c r="W933" s="36" t="s">
        <v>901</v>
      </c>
      <c r="X933" s="36" t="s">
        <v>1068</v>
      </c>
      <c r="Y933" s="38">
        <v>394</v>
      </c>
      <c r="Z933" s="36" t="s">
        <v>3966</v>
      </c>
      <c r="AA933" s="38">
        <v>21</v>
      </c>
      <c r="AB933" s="36" t="s">
        <v>1108</v>
      </c>
      <c r="AC933" s="38">
        <v>57</v>
      </c>
      <c r="AD933" s="36" t="s">
        <v>1065</v>
      </c>
      <c r="AE933" s="36"/>
      <c r="AF933" s="36" t="s">
        <v>1064</v>
      </c>
      <c r="AG933" s="38">
        <v>48295</v>
      </c>
      <c r="AH933" s="38">
        <v>1391</v>
      </c>
      <c r="AI933" s="36" t="s">
        <v>1146</v>
      </c>
      <c r="AJ933" s="38"/>
      <c r="AK933" s="36"/>
      <c r="AL933" s="36" t="s">
        <v>5427</v>
      </c>
      <c r="AM933" s="36" t="s">
        <v>5426</v>
      </c>
      <c r="AN933" s="38">
        <v>52</v>
      </c>
      <c r="AO933" s="36" t="s">
        <v>1062</v>
      </c>
      <c r="AP933" s="36" t="s">
        <v>1262</v>
      </c>
      <c r="AQ933" s="36" t="s">
        <v>1261</v>
      </c>
      <c r="AR933" s="36" t="s">
        <v>1260</v>
      </c>
      <c r="AS933" s="38">
        <v>8809</v>
      </c>
      <c r="AT933" s="36" t="s">
        <v>3963</v>
      </c>
      <c r="AU933" s="42">
        <v>3</v>
      </c>
      <c r="AV933" s="44">
        <v>100</v>
      </c>
      <c r="AW933" s="42">
        <v>3</v>
      </c>
      <c r="AX933" s="36" t="s">
        <v>1079</v>
      </c>
      <c r="AY933" s="42">
        <v>13.916700000000001</v>
      </c>
      <c r="AZ933" s="43">
        <v>41.75</v>
      </c>
      <c r="BA933" s="38"/>
      <c r="BB933" s="36"/>
      <c r="BC933" s="36"/>
    </row>
    <row r="934" spans="1:55" ht="15" customHeight="1">
      <c r="A934" s="38">
        <v>100230</v>
      </c>
      <c r="B934" s="37" t="s">
        <v>1073</v>
      </c>
      <c r="C934" s="39">
        <v>45273</v>
      </c>
      <c r="D934" s="39">
        <v>45275.662372685198</v>
      </c>
      <c r="E934" s="36" t="s">
        <v>5428</v>
      </c>
      <c r="F934" s="38">
        <v>8691</v>
      </c>
      <c r="G934" s="36" t="s">
        <v>5429</v>
      </c>
      <c r="H934" s="40">
        <v>3</v>
      </c>
      <c r="I934" s="36"/>
      <c r="J934" s="40">
        <v>11.566700000000001</v>
      </c>
      <c r="K934" s="41">
        <v>34.700000000000003</v>
      </c>
      <c r="L934" s="41">
        <v>0</v>
      </c>
      <c r="M934" s="41">
        <v>0</v>
      </c>
      <c r="N934" s="40">
        <v>3</v>
      </c>
      <c r="O934" s="36" t="s">
        <v>1079</v>
      </c>
      <c r="P934" s="40">
        <v>3</v>
      </c>
      <c r="Q934" s="41">
        <v>34.700000000000003</v>
      </c>
      <c r="R934" s="42">
        <v>0</v>
      </c>
      <c r="S934" s="43">
        <v>0</v>
      </c>
      <c r="T934" s="40"/>
      <c r="U934" s="38">
        <v>549</v>
      </c>
      <c r="V934" s="36" t="s">
        <v>1069</v>
      </c>
      <c r="W934" s="36" t="s">
        <v>1124</v>
      </c>
      <c r="X934" s="36" t="s">
        <v>1068</v>
      </c>
      <c r="Y934" s="38">
        <v>392</v>
      </c>
      <c r="Z934" s="36" t="s">
        <v>288</v>
      </c>
      <c r="AA934" s="38">
        <v>21</v>
      </c>
      <c r="AB934" s="36" t="s">
        <v>1108</v>
      </c>
      <c r="AC934" s="38">
        <v>57</v>
      </c>
      <c r="AD934" s="36" t="s">
        <v>1065</v>
      </c>
      <c r="AE934" s="36"/>
      <c r="AF934" s="36" t="s">
        <v>1064</v>
      </c>
      <c r="AG934" s="38">
        <v>48295</v>
      </c>
      <c r="AH934" s="38">
        <v>1391</v>
      </c>
      <c r="AI934" s="36" t="s">
        <v>1146</v>
      </c>
      <c r="AJ934" s="38"/>
      <c r="AK934" s="36"/>
      <c r="AL934" s="36" t="s">
        <v>5427</v>
      </c>
      <c r="AM934" s="36" t="s">
        <v>5426</v>
      </c>
      <c r="AN934" s="38">
        <v>52</v>
      </c>
      <c r="AO934" s="36" t="s">
        <v>1062</v>
      </c>
      <c r="AP934" s="36" t="s">
        <v>1262</v>
      </c>
      <c r="AQ934" s="36" t="s">
        <v>1261</v>
      </c>
      <c r="AR934" s="36" t="s">
        <v>1260</v>
      </c>
      <c r="AS934" s="38">
        <v>8691</v>
      </c>
      <c r="AT934" s="36" t="s">
        <v>5429</v>
      </c>
      <c r="AU934" s="42">
        <v>3</v>
      </c>
      <c r="AV934" s="44">
        <v>100</v>
      </c>
      <c r="AW934" s="42">
        <v>3</v>
      </c>
      <c r="AX934" s="36" t="s">
        <v>1079</v>
      </c>
      <c r="AY934" s="42">
        <v>11.566700000000001</v>
      </c>
      <c r="AZ934" s="43">
        <v>34.700000000000003</v>
      </c>
      <c r="BA934" s="38"/>
      <c r="BB934" s="36"/>
      <c r="BC934" s="36"/>
    </row>
    <row r="935" spans="1:55" ht="15" customHeight="1">
      <c r="A935" s="38">
        <v>100229</v>
      </c>
      <c r="B935" s="37" t="s">
        <v>1073</v>
      </c>
      <c r="C935" s="39">
        <v>45273</v>
      </c>
      <c r="D935" s="39">
        <v>45275.662361111099</v>
      </c>
      <c r="E935" s="36" t="s">
        <v>5428</v>
      </c>
      <c r="F935" s="38">
        <v>7890</v>
      </c>
      <c r="G935" s="36" t="s">
        <v>1602</v>
      </c>
      <c r="H935" s="40">
        <v>6</v>
      </c>
      <c r="I935" s="36"/>
      <c r="J935" s="40">
        <v>13.7333</v>
      </c>
      <c r="K935" s="41">
        <v>82.4</v>
      </c>
      <c r="L935" s="41">
        <v>0</v>
      </c>
      <c r="M935" s="41">
        <v>0</v>
      </c>
      <c r="N935" s="40">
        <v>6</v>
      </c>
      <c r="O935" s="36" t="s">
        <v>1079</v>
      </c>
      <c r="P935" s="40">
        <v>6</v>
      </c>
      <c r="Q935" s="41">
        <v>82.4</v>
      </c>
      <c r="R935" s="42">
        <v>0</v>
      </c>
      <c r="S935" s="43">
        <v>0</v>
      </c>
      <c r="T935" s="40"/>
      <c r="U935" s="38">
        <v>549</v>
      </c>
      <c r="V935" s="36" t="s">
        <v>1069</v>
      </c>
      <c r="W935" s="36" t="s">
        <v>901</v>
      </c>
      <c r="X935" s="36" t="s">
        <v>1068</v>
      </c>
      <c r="Y935" s="38">
        <v>388</v>
      </c>
      <c r="Z935" s="36" t="s">
        <v>1089</v>
      </c>
      <c r="AA935" s="38">
        <v>21</v>
      </c>
      <c r="AB935" s="36" t="s">
        <v>1108</v>
      </c>
      <c r="AC935" s="38">
        <v>57</v>
      </c>
      <c r="AD935" s="36" t="s">
        <v>1065</v>
      </c>
      <c r="AE935" s="36"/>
      <c r="AF935" s="36" t="s">
        <v>1064</v>
      </c>
      <c r="AG935" s="38">
        <v>48295</v>
      </c>
      <c r="AH935" s="38">
        <v>1391</v>
      </c>
      <c r="AI935" s="36" t="s">
        <v>1146</v>
      </c>
      <c r="AJ935" s="38"/>
      <c r="AK935" s="36"/>
      <c r="AL935" s="36" t="s">
        <v>5427</v>
      </c>
      <c r="AM935" s="36" t="s">
        <v>5426</v>
      </c>
      <c r="AN935" s="38">
        <v>52</v>
      </c>
      <c r="AO935" s="36" t="s">
        <v>1062</v>
      </c>
      <c r="AP935" s="36" t="s">
        <v>1262</v>
      </c>
      <c r="AQ935" s="36" t="s">
        <v>1261</v>
      </c>
      <c r="AR935" s="36" t="s">
        <v>1260</v>
      </c>
      <c r="AS935" s="38">
        <v>7890</v>
      </c>
      <c r="AT935" s="36" t="s">
        <v>1602</v>
      </c>
      <c r="AU935" s="42">
        <v>6</v>
      </c>
      <c r="AV935" s="44">
        <v>100</v>
      </c>
      <c r="AW935" s="42">
        <v>6</v>
      </c>
      <c r="AX935" s="36" t="s">
        <v>1079</v>
      </c>
      <c r="AY935" s="42">
        <v>13.7333</v>
      </c>
      <c r="AZ935" s="43">
        <v>82.4</v>
      </c>
      <c r="BA935" s="38"/>
      <c r="BB935" s="36"/>
      <c r="BC935" s="36"/>
    </row>
    <row r="936" spans="1:55" ht="15" customHeight="1">
      <c r="A936" s="38">
        <v>100228</v>
      </c>
      <c r="B936" s="37" t="s">
        <v>1073</v>
      </c>
      <c r="C936" s="39">
        <v>45273</v>
      </c>
      <c r="D936" s="39">
        <v>45275.662349537</v>
      </c>
      <c r="E936" s="36" t="s">
        <v>5428</v>
      </c>
      <c r="F936" s="38">
        <v>7841</v>
      </c>
      <c r="G936" s="36" t="s">
        <v>2242</v>
      </c>
      <c r="H936" s="40">
        <v>4</v>
      </c>
      <c r="I936" s="36"/>
      <c r="J936" s="40">
        <v>3</v>
      </c>
      <c r="K936" s="41">
        <v>12</v>
      </c>
      <c r="L936" s="41">
        <v>0</v>
      </c>
      <c r="M936" s="41">
        <v>0</v>
      </c>
      <c r="N936" s="40">
        <v>4</v>
      </c>
      <c r="O936" s="36" t="s">
        <v>1079</v>
      </c>
      <c r="P936" s="40">
        <v>4</v>
      </c>
      <c r="Q936" s="41">
        <v>12</v>
      </c>
      <c r="R936" s="42">
        <v>0</v>
      </c>
      <c r="S936" s="43">
        <v>0</v>
      </c>
      <c r="T936" s="40"/>
      <c r="U936" s="38">
        <v>549</v>
      </c>
      <c r="V936" s="36" t="s">
        <v>1069</v>
      </c>
      <c r="W936" s="36" t="s">
        <v>1124</v>
      </c>
      <c r="X936" s="36" t="s">
        <v>1068</v>
      </c>
      <c r="Y936" s="38">
        <v>388</v>
      </c>
      <c r="Z936" s="36" t="s">
        <v>1089</v>
      </c>
      <c r="AA936" s="38">
        <v>21</v>
      </c>
      <c r="AB936" s="36" t="s">
        <v>1108</v>
      </c>
      <c r="AC936" s="38">
        <v>57</v>
      </c>
      <c r="AD936" s="36" t="s">
        <v>1065</v>
      </c>
      <c r="AE936" s="36"/>
      <c r="AF936" s="36" t="s">
        <v>1064</v>
      </c>
      <c r="AG936" s="38">
        <v>48295</v>
      </c>
      <c r="AH936" s="38">
        <v>1391</v>
      </c>
      <c r="AI936" s="36" t="s">
        <v>1146</v>
      </c>
      <c r="AJ936" s="38"/>
      <c r="AK936" s="36"/>
      <c r="AL936" s="36" t="s">
        <v>5427</v>
      </c>
      <c r="AM936" s="36" t="s">
        <v>5426</v>
      </c>
      <c r="AN936" s="38">
        <v>52</v>
      </c>
      <c r="AO936" s="36" t="s">
        <v>1062</v>
      </c>
      <c r="AP936" s="36" t="s">
        <v>1262</v>
      </c>
      <c r="AQ936" s="36" t="s">
        <v>1261</v>
      </c>
      <c r="AR936" s="36" t="s">
        <v>1260</v>
      </c>
      <c r="AS936" s="38">
        <v>7841</v>
      </c>
      <c r="AT936" s="36" t="s">
        <v>2242</v>
      </c>
      <c r="AU936" s="42">
        <v>4</v>
      </c>
      <c r="AV936" s="44">
        <v>100</v>
      </c>
      <c r="AW936" s="42">
        <v>4</v>
      </c>
      <c r="AX936" s="36" t="s">
        <v>1079</v>
      </c>
      <c r="AY936" s="42">
        <v>3</v>
      </c>
      <c r="AZ936" s="43">
        <v>12</v>
      </c>
      <c r="BA936" s="38"/>
      <c r="BB936" s="36"/>
      <c r="BC936" s="36"/>
    </row>
    <row r="937" spans="1:55" ht="15" customHeight="1">
      <c r="A937" s="38">
        <v>100227</v>
      </c>
      <c r="B937" s="37" t="s">
        <v>1073</v>
      </c>
      <c r="C937" s="39">
        <v>45273</v>
      </c>
      <c r="D937" s="39">
        <v>45275.662349537</v>
      </c>
      <c r="E937" s="36" t="s">
        <v>5428</v>
      </c>
      <c r="F937" s="38">
        <v>7823</v>
      </c>
      <c r="G937" s="36" t="s">
        <v>1601</v>
      </c>
      <c r="H937" s="40">
        <v>6</v>
      </c>
      <c r="I937" s="36"/>
      <c r="J937" s="40">
        <v>2.0832999999999999</v>
      </c>
      <c r="K937" s="41">
        <v>12.5</v>
      </c>
      <c r="L937" s="41">
        <v>0</v>
      </c>
      <c r="M937" s="41">
        <v>0</v>
      </c>
      <c r="N937" s="40">
        <v>6</v>
      </c>
      <c r="O937" s="36" t="s">
        <v>1079</v>
      </c>
      <c r="P937" s="40">
        <v>6</v>
      </c>
      <c r="Q937" s="41">
        <v>12.5</v>
      </c>
      <c r="R937" s="42">
        <v>0</v>
      </c>
      <c r="S937" s="43">
        <v>0</v>
      </c>
      <c r="T937" s="40"/>
      <c r="U937" s="38">
        <v>549</v>
      </c>
      <c r="V937" s="36" t="s">
        <v>1069</v>
      </c>
      <c r="W937" s="36" t="s">
        <v>901</v>
      </c>
      <c r="X937" s="36" t="s">
        <v>1068</v>
      </c>
      <c r="Y937" s="38">
        <v>388</v>
      </c>
      <c r="Z937" s="36" t="s">
        <v>1089</v>
      </c>
      <c r="AA937" s="38">
        <v>21</v>
      </c>
      <c r="AB937" s="36" t="s">
        <v>1108</v>
      </c>
      <c r="AC937" s="38">
        <v>57</v>
      </c>
      <c r="AD937" s="36" t="s">
        <v>1065</v>
      </c>
      <c r="AE937" s="36"/>
      <c r="AF937" s="36" t="s">
        <v>1064</v>
      </c>
      <c r="AG937" s="38">
        <v>48295</v>
      </c>
      <c r="AH937" s="38">
        <v>1391</v>
      </c>
      <c r="AI937" s="36" t="s">
        <v>1146</v>
      </c>
      <c r="AJ937" s="38"/>
      <c r="AK937" s="36"/>
      <c r="AL937" s="36" t="s">
        <v>5427</v>
      </c>
      <c r="AM937" s="36" t="s">
        <v>5426</v>
      </c>
      <c r="AN937" s="38">
        <v>52</v>
      </c>
      <c r="AO937" s="36" t="s">
        <v>1062</v>
      </c>
      <c r="AP937" s="36" t="s">
        <v>1262</v>
      </c>
      <c r="AQ937" s="36" t="s">
        <v>1261</v>
      </c>
      <c r="AR937" s="36" t="s">
        <v>1260</v>
      </c>
      <c r="AS937" s="38">
        <v>7823</v>
      </c>
      <c r="AT937" s="36" t="s">
        <v>1601</v>
      </c>
      <c r="AU937" s="42">
        <v>6</v>
      </c>
      <c r="AV937" s="44">
        <v>100</v>
      </c>
      <c r="AW937" s="42">
        <v>6</v>
      </c>
      <c r="AX937" s="36" t="s">
        <v>1079</v>
      </c>
      <c r="AY937" s="42">
        <v>2.0832999999999999</v>
      </c>
      <c r="AZ937" s="43">
        <v>12.5</v>
      </c>
      <c r="BA937" s="38"/>
      <c r="BB937" s="36"/>
      <c r="BC937" s="36"/>
    </row>
    <row r="938" spans="1:55" ht="15" customHeight="1">
      <c r="A938" s="38">
        <v>100226</v>
      </c>
      <c r="B938" s="37" t="s">
        <v>1073</v>
      </c>
      <c r="C938" s="39">
        <v>45273</v>
      </c>
      <c r="D938" s="39">
        <v>45275.662337962996</v>
      </c>
      <c r="E938" s="36" t="s">
        <v>5428</v>
      </c>
      <c r="F938" s="38">
        <v>7809</v>
      </c>
      <c r="G938" s="36" t="s">
        <v>1600</v>
      </c>
      <c r="H938" s="40">
        <v>5</v>
      </c>
      <c r="I938" s="36"/>
      <c r="J938" s="40">
        <v>2.1</v>
      </c>
      <c r="K938" s="41">
        <v>10.5</v>
      </c>
      <c r="L938" s="41">
        <v>0</v>
      </c>
      <c r="M938" s="41">
        <v>0</v>
      </c>
      <c r="N938" s="40">
        <v>5</v>
      </c>
      <c r="O938" s="36" t="s">
        <v>1079</v>
      </c>
      <c r="P938" s="40">
        <v>5</v>
      </c>
      <c r="Q938" s="41">
        <v>10.5</v>
      </c>
      <c r="R938" s="42">
        <v>0</v>
      </c>
      <c r="S938" s="43">
        <v>0</v>
      </c>
      <c r="T938" s="40"/>
      <c r="U938" s="38">
        <v>549</v>
      </c>
      <c r="V938" s="36" t="s">
        <v>1069</v>
      </c>
      <c r="W938" s="36" t="s">
        <v>901</v>
      </c>
      <c r="X938" s="36" t="s">
        <v>1068</v>
      </c>
      <c r="Y938" s="38">
        <v>388</v>
      </c>
      <c r="Z938" s="36" t="s">
        <v>1089</v>
      </c>
      <c r="AA938" s="38">
        <v>21</v>
      </c>
      <c r="AB938" s="36" t="s">
        <v>1108</v>
      </c>
      <c r="AC938" s="38">
        <v>57</v>
      </c>
      <c r="AD938" s="36" t="s">
        <v>1065</v>
      </c>
      <c r="AE938" s="36"/>
      <c r="AF938" s="36" t="s">
        <v>1064</v>
      </c>
      <c r="AG938" s="38">
        <v>48295</v>
      </c>
      <c r="AH938" s="38">
        <v>1391</v>
      </c>
      <c r="AI938" s="36" t="s">
        <v>1146</v>
      </c>
      <c r="AJ938" s="38"/>
      <c r="AK938" s="36"/>
      <c r="AL938" s="36" t="s">
        <v>5427</v>
      </c>
      <c r="AM938" s="36" t="s">
        <v>5426</v>
      </c>
      <c r="AN938" s="38">
        <v>52</v>
      </c>
      <c r="AO938" s="36" t="s">
        <v>1062</v>
      </c>
      <c r="AP938" s="36" t="s">
        <v>1262</v>
      </c>
      <c r="AQ938" s="36" t="s">
        <v>1261</v>
      </c>
      <c r="AR938" s="36" t="s">
        <v>1260</v>
      </c>
      <c r="AS938" s="38">
        <v>7809</v>
      </c>
      <c r="AT938" s="36" t="s">
        <v>1600</v>
      </c>
      <c r="AU938" s="42">
        <v>5</v>
      </c>
      <c r="AV938" s="44">
        <v>100</v>
      </c>
      <c r="AW938" s="42">
        <v>5</v>
      </c>
      <c r="AX938" s="36" t="s">
        <v>1079</v>
      </c>
      <c r="AY938" s="42">
        <v>2.1</v>
      </c>
      <c r="AZ938" s="43">
        <v>10.5</v>
      </c>
      <c r="BA938" s="38"/>
      <c r="BB938" s="36"/>
      <c r="BC938" s="36"/>
    </row>
    <row r="939" spans="1:55" ht="15" customHeight="1">
      <c r="A939" s="38">
        <v>100225</v>
      </c>
      <c r="B939" s="37" t="s">
        <v>1073</v>
      </c>
      <c r="C939" s="39">
        <v>45273</v>
      </c>
      <c r="D939" s="39">
        <v>45275.662326388898</v>
      </c>
      <c r="E939" s="36" t="s">
        <v>5428</v>
      </c>
      <c r="F939" s="38">
        <v>7734</v>
      </c>
      <c r="G939" s="36" t="s">
        <v>1598</v>
      </c>
      <c r="H939" s="40">
        <v>5</v>
      </c>
      <c r="I939" s="36"/>
      <c r="J939" s="40">
        <v>3.59</v>
      </c>
      <c r="K939" s="41">
        <v>17.95</v>
      </c>
      <c r="L939" s="41">
        <v>0</v>
      </c>
      <c r="M939" s="41">
        <v>0</v>
      </c>
      <c r="N939" s="40">
        <v>5</v>
      </c>
      <c r="O939" s="36" t="s">
        <v>1079</v>
      </c>
      <c r="P939" s="40">
        <v>5</v>
      </c>
      <c r="Q939" s="41">
        <v>17.95</v>
      </c>
      <c r="R939" s="42">
        <v>0</v>
      </c>
      <c r="S939" s="43">
        <v>0</v>
      </c>
      <c r="T939" s="40"/>
      <c r="U939" s="38">
        <v>549</v>
      </c>
      <c r="V939" s="36" t="s">
        <v>1069</v>
      </c>
      <c r="W939" s="36" t="s">
        <v>901</v>
      </c>
      <c r="X939" s="36" t="s">
        <v>1068</v>
      </c>
      <c r="Y939" s="38">
        <v>388</v>
      </c>
      <c r="Z939" s="36" t="s">
        <v>1089</v>
      </c>
      <c r="AA939" s="38">
        <v>21</v>
      </c>
      <c r="AB939" s="36" t="s">
        <v>1108</v>
      </c>
      <c r="AC939" s="38">
        <v>57</v>
      </c>
      <c r="AD939" s="36" t="s">
        <v>1065</v>
      </c>
      <c r="AE939" s="36"/>
      <c r="AF939" s="36" t="s">
        <v>1064</v>
      </c>
      <c r="AG939" s="38">
        <v>48295</v>
      </c>
      <c r="AH939" s="38">
        <v>1391</v>
      </c>
      <c r="AI939" s="36" t="s">
        <v>1146</v>
      </c>
      <c r="AJ939" s="38"/>
      <c r="AK939" s="36"/>
      <c r="AL939" s="36" t="s">
        <v>5427</v>
      </c>
      <c r="AM939" s="36" t="s">
        <v>5426</v>
      </c>
      <c r="AN939" s="38">
        <v>52</v>
      </c>
      <c r="AO939" s="36" t="s">
        <v>1062</v>
      </c>
      <c r="AP939" s="36" t="s">
        <v>1262</v>
      </c>
      <c r="AQ939" s="36" t="s">
        <v>1261</v>
      </c>
      <c r="AR939" s="36" t="s">
        <v>1260</v>
      </c>
      <c r="AS939" s="38">
        <v>7734</v>
      </c>
      <c r="AT939" s="36" t="s">
        <v>1598</v>
      </c>
      <c r="AU939" s="42">
        <v>5</v>
      </c>
      <c r="AV939" s="44">
        <v>100</v>
      </c>
      <c r="AW939" s="42">
        <v>5</v>
      </c>
      <c r="AX939" s="36" t="s">
        <v>1079</v>
      </c>
      <c r="AY939" s="42">
        <v>3.59</v>
      </c>
      <c r="AZ939" s="43">
        <v>17.95</v>
      </c>
      <c r="BA939" s="38"/>
      <c r="BB939" s="36"/>
      <c r="BC939" s="36"/>
    </row>
    <row r="940" spans="1:55" ht="15" customHeight="1">
      <c r="A940" s="38">
        <v>100216</v>
      </c>
      <c r="B940" s="37" t="s">
        <v>1073</v>
      </c>
      <c r="C940" s="39">
        <v>45273</v>
      </c>
      <c r="D940" s="39">
        <v>45275.658310185201</v>
      </c>
      <c r="E940" s="36" t="s">
        <v>5425</v>
      </c>
      <c r="F940" s="38">
        <v>123</v>
      </c>
      <c r="G940" s="36" t="s">
        <v>1381</v>
      </c>
      <c r="H940" s="40">
        <v>150</v>
      </c>
      <c r="I940" s="36"/>
      <c r="J940" s="40">
        <v>0.92569999999999997</v>
      </c>
      <c r="K940" s="41">
        <v>138.85</v>
      </c>
      <c r="L940" s="41">
        <v>0</v>
      </c>
      <c r="M940" s="41">
        <v>0</v>
      </c>
      <c r="N940" s="40">
        <v>150</v>
      </c>
      <c r="O940" s="36" t="s">
        <v>1159</v>
      </c>
      <c r="P940" s="40">
        <v>150</v>
      </c>
      <c r="Q940" s="41">
        <v>138.85</v>
      </c>
      <c r="R940" s="42">
        <v>0</v>
      </c>
      <c r="S940" s="43">
        <v>0</v>
      </c>
      <c r="T940" s="40"/>
      <c r="U940" s="38">
        <v>549</v>
      </c>
      <c r="V940" s="36" t="s">
        <v>1069</v>
      </c>
      <c r="W940" s="36" t="s">
        <v>901</v>
      </c>
      <c r="X940" s="36" t="s">
        <v>1068</v>
      </c>
      <c r="Y940" s="38">
        <v>307</v>
      </c>
      <c r="Z940" s="36" t="s">
        <v>1158</v>
      </c>
      <c r="AA940" s="38">
        <v>21</v>
      </c>
      <c r="AB940" s="36" t="s">
        <v>1108</v>
      </c>
      <c r="AC940" s="38">
        <v>57</v>
      </c>
      <c r="AD940" s="36" t="s">
        <v>1065</v>
      </c>
      <c r="AE940" s="36"/>
      <c r="AF940" s="36" t="s">
        <v>1064</v>
      </c>
      <c r="AG940" s="38">
        <v>48294</v>
      </c>
      <c r="AH940" s="38">
        <v>1391</v>
      </c>
      <c r="AI940" s="36" t="s">
        <v>1146</v>
      </c>
      <c r="AJ940" s="38"/>
      <c r="AK940" s="36"/>
      <c r="AL940" s="36" t="s">
        <v>5424</v>
      </c>
      <c r="AM940" s="36" t="s">
        <v>5423</v>
      </c>
      <c r="AN940" s="38">
        <v>52</v>
      </c>
      <c r="AO940" s="36" t="s">
        <v>1062</v>
      </c>
      <c r="AP940" s="36" t="s">
        <v>1262</v>
      </c>
      <c r="AQ940" s="36" t="s">
        <v>1261</v>
      </c>
      <c r="AR940" s="36" t="s">
        <v>1260</v>
      </c>
      <c r="AS940" s="38">
        <v>123</v>
      </c>
      <c r="AT940" s="36" t="s">
        <v>1381</v>
      </c>
      <c r="AU940" s="42">
        <v>150</v>
      </c>
      <c r="AV940" s="44">
        <v>100</v>
      </c>
      <c r="AW940" s="42">
        <v>150</v>
      </c>
      <c r="AX940" s="36" t="s">
        <v>1159</v>
      </c>
      <c r="AY940" s="42">
        <v>0.92569999999999997</v>
      </c>
      <c r="AZ940" s="43">
        <v>138.85</v>
      </c>
      <c r="BA940" s="38"/>
      <c r="BB940" s="36"/>
      <c r="BC940" s="36"/>
    </row>
    <row r="941" spans="1:55" ht="15" customHeight="1">
      <c r="A941" s="38">
        <v>99863</v>
      </c>
      <c r="B941" s="37" t="s">
        <v>1073</v>
      </c>
      <c r="C941" s="39">
        <v>45274</v>
      </c>
      <c r="D941" s="39">
        <v>45275.6163310185</v>
      </c>
      <c r="E941" s="36" t="s">
        <v>5420</v>
      </c>
      <c r="F941" s="38">
        <v>11064</v>
      </c>
      <c r="G941" s="36" t="s">
        <v>2003</v>
      </c>
      <c r="H941" s="40">
        <v>1</v>
      </c>
      <c r="I941" s="36"/>
      <c r="J941" s="40">
        <v>800</v>
      </c>
      <c r="K941" s="41">
        <v>800</v>
      </c>
      <c r="L941" s="41">
        <v>0</v>
      </c>
      <c r="M941" s="41">
        <v>0</v>
      </c>
      <c r="N941" s="40">
        <v>1</v>
      </c>
      <c r="O941" s="36" t="s">
        <v>1079</v>
      </c>
      <c r="P941" s="40">
        <v>1</v>
      </c>
      <c r="Q941" s="41">
        <v>800</v>
      </c>
      <c r="R941" s="42">
        <v>0</v>
      </c>
      <c r="S941" s="43">
        <v>0</v>
      </c>
      <c r="T941" s="40"/>
      <c r="U941" s="38">
        <v>549</v>
      </c>
      <c r="V941" s="36" t="s">
        <v>1069</v>
      </c>
      <c r="W941" s="36" t="s">
        <v>901</v>
      </c>
      <c r="X941" s="36" t="s">
        <v>1068</v>
      </c>
      <c r="Y941" s="38">
        <v>418</v>
      </c>
      <c r="Z941" s="36" t="s">
        <v>1768</v>
      </c>
      <c r="AA941" s="38">
        <v>21</v>
      </c>
      <c r="AB941" s="36" t="s">
        <v>1108</v>
      </c>
      <c r="AC941" s="38">
        <v>57</v>
      </c>
      <c r="AD941" s="36" t="s">
        <v>1065</v>
      </c>
      <c r="AE941" s="36" t="s">
        <v>5422</v>
      </c>
      <c r="AF941" s="36" t="s">
        <v>1064</v>
      </c>
      <c r="AG941" s="38">
        <v>48292</v>
      </c>
      <c r="AH941" s="38">
        <v>6761</v>
      </c>
      <c r="AI941" s="36" t="s">
        <v>5421</v>
      </c>
      <c r="AJ941" s="38"/>
      <c r="AK941" s="36"/>
      <c r="AL941" s="36" t="s">
        <v>5420</v>
      </c>
      <c r="AM941" s="36" t="s">
        <v>5419</v>
      </c>
      <c r="AN941" s="38">
        <v>52</v>
      </c>
      <c r="AO941" s="36" t="s">
        <v>1062</v>
      </c>
      <c r="AP941" s="36" t="s">
        <v>4331</v>
      </c>
      <c r="AQ941" s="36" t="s">
        <v>4330</v>
      </c>
      <c r="AR941" s="36" t="s">
        <v>1320</v>
      </c>
      <c r="AS941" s="38">
        <v>11064</v>
      </c>
      <c r="AT941" s="36" t="s">
        <v>2003</v>
      </c>
      <c r="AU941" s="42">
        <v>1</v>
      </c>
      <c r="AV941" s="44">
        <v>100</v>
      </c>
      <c r="AW941" s="42">
        <v>1</v>
      </c>
      <c r="AX941" s="36" t="s">
        <v>1079</v>
      </c>
      <c r="AY941" s="42">
        <v>800</v>
      </c>
      <c r="AZ941" s="43">
        <v>800</v>
      </c>
      <c r="BA941" s="38"/>
      <c r="BB941" s="36"/>
      <c r="BC941" s="36"/>
    </row>
    <row r="942" spans="1:55" ht="15" customHeight="1">
      <c r="A942" s="38">
        <v>99569</v>
      </c>
      <c r="B942" s="37" t="s">
        <v>1073</v>
      </c>
      <c r="C942" s="39">
        <v>45274</v>
      </c>
      <c r="D942" s="39">
        <v>45274.775138888901</v>
      </c>
      <c r="E942" s="36" t="s">
        <v>5416</v>
      </c>
      <c r="F942" s="38">
        <v>16764</v>
      </c>
      <c r="G942" s="36" t="s">
        <v>5418</v>
      </c>
      <c r="H942" s="40">
        <v>1</v>
      </c>
      <c r="I942" s="36"/>
      <c r="J942" s="40">
        <v>49.9</v>
      </c>
      <c r="K942" s="41">
        <v>49.9</v>
      </c>
      <c r="L942" s="41">
        <v>0</v>
      </c>
      <c r="M942" s="41">
        <v>0</v>
      </c>
      <c r="N942" s="40">
        <v>1</v>
      </c>
      <c r="O942" s="36" t="s">
        <v>1079</v>
      </c>
      <c r="P942" s="40">
        <v>1</v>
      </c>
      <c r="Q942" s="41">
        <v>49.9</v>
      </c>
      <c r="R942" s="42">
        <v>0</v>
      </c>
      <c r="S942" s="43">
        <v>0</v>
      </c>
      <c r="T942" s="40"/>
      <c r="U942" s="38">
        <v>549</v>
      </c>
      <c r="V942" s="36" t="s">
        <v>1069</v>
      </c>
      <c r="W942" s="36" t="s">
        <v>901</v>
      </c>
      <c r="X942" s="36" t="s">
        <v>1068</v>
      </c>
      <c r="Y942" s="38">
        <v>425</v>
      </c>
      <c r="Z942" s="36" t="s">
        <v>1065</v>
      </c>
      <c r="AA942" s="38">
        <v>21</v>
      </c>
      <c r="AB942" s="36" t="s">
        <v>1108</v>
      </c>
      <c r="AC942" s="38">
        <v>57</v>
      </c>
      <c r="AD942" s="36" t="s">
        <v>1065</v>
      </c>
      <c r="AE942" s="36"/>
      <c r="AF942" s="36" t="s">
        <v>1064</v>
      </c>
      <c r="AG942" s="38">
        <v>48269</v>
      </c>
      <c r="AH942" s="38">
        <v>1391</v>
      </c>
      <c r="AI942" s="36" t="s">
        <v>1146</v>
      </c>
      <c r="AJ942" s="38"/>
      <c r="AK942" s="36"/>
      <c r="AL942" s="36" t="s">
        <v>5415</v>
      </c>
      <c r="AM942" s="36" t="s">
        <v>5414</v>
      </c>
      <c r="AN942" s="38">
        <v>52</v>
      </c>
      <c r="AO942" s="36" t="s">
        <v>1062</v>
      </c>
      <c r="AP942" s="36" t="s">
        <v>1262</v>
      </c>
      <c r="AQ942" s="36" t="s">
        <v>1261</v>
      </c>
      <c r="AR942" s="36" t="s">
        <v>1260</v>
      </c>
      <c r="AS942" s="38">
        <v>16764</v>
      </c>
      <c r="AT942" s="36" t="s">
        <v>5418</v>
      </c>
      <c r="AU942" s="42">
        <v>1</v>
      </c>
      <c r="AV942" s="44">
        <v>100</v>
      </c>
      <c r="AW942" s="42">
        <v>1</v>
      </c>
      <c r="AX942" s="36" t="s">
        <v>1079</v>
      </c>
      <c r="AY942" s="42">
        <v>49.9</v>
      </c>
      <c r="AZ942" s="43">
        <v>49.9</v>
      </c>
      <c r="BA942" s="38"/>
      <c r="BB942" s="36"/>
      <c r="BC942" s="36"/>
    </row>
    <row r="943" spans="1:55" ht="15" customHeight="1">
      <c r="A943" s="38">
        <v>99568</v>
      </c>
      <c r="B943" s="37" t="s">
        <v>1073</v>
      </c>
      <c r="C943" s="39">
        <v>45274</v>
      </c>
      <c r="D943" s="39">
        <v>45274.775127314802</v>
      </c>
      <c r="E943" s="36" t="s">
        <v>5416</v>
      </c>
      <c r="F943" s="38">
        <v>2860</v>
      </c>
      <c r="G943" s="36" t="s">
        <v>5417</v>
      </c>
      <c r="H943" s="40">
        <v>1</v>
      </c>
      <c r="I943" s="36"/>
      <c r="J943" s="40">
        <v>77.900000000000006</v>
      </c>
      <c r="K943" s="41">
        <v>77.900000000000006</v>
      </c>
      <c r="L943" s="41">
        <v>0</v>
      </c>
      <c r="M943" s="41">
        <v>0</v>
      </c>
      <c r="N943" s="40">
        <v>1</v>
      </c>
      <c r="O943" s="36" t="s">
        <v>1079</v>
      </c>
      <c r="P943" s="40">
        <v>1</v>
      </c>
      <c r="Q943" s="41">
        <v>77.900000000000006</v>
      </c>
      <c r="R943" s="42">
        <v>0</v>
      </c>
      <c r="S943" s="43">
        <v>0</v>
      </c>
      <c r="T943" s="40"/>
      <c r="U943" s="38">
        <v>549</v>
      </c>
      <c r="V943" s="36" t="s">
        <v>1069</v>
      </c>
      <c r="W943" s="36" t="s">
        <v>901</v>
      </c>
      <c r="X943" s="36" t="s">
        <v>1068</v>
      </c>
      <c r="Y943" s="38">
        <v>329</v>
      </c>
      <c r="Z943" s="36" t="s">
        <v>1238</v>
      </c>
      <c r="AA943" s="38">
        <v>21</v>
      </c>
      <c r="AB943" s="36" t="s">
        <v>1108</v>
      </c>
      <c r="AC943" s="38">
        <v>57</v>
      </c>
      <c r="AD943" s="36" t="s">
        <v>1065</v>
      </c>
      <c r="AE943" s="36"/>
      <c r="AF943" s="36" t="s">
        <v>1064</v>
      </c>
      <c r="AG943" s="38">
        <v>48269</v>
      </c>
      <c r="AH943" s="38">
        <v>1391</v>
      </c>
      <c r="AI943" s="36" t="s">
        <v>1146</v>
      </c>
      <c r="AJ943" s="38"/>
      <c r="AK943" s="36"/>
      <c r="AL943" s="36" t="s">
        <v>5415</v>
      </c>
      <c r="AM943" s="36" t="s">
        <v>5414</v>
      </c>
      <c r="AN943" s="38">
        <v>52</v>
      </c>
      <c r="AO943" s="36" t="s">
        <v>1062</v>
      </c>
      <c r="AP943" s="36" t="s">
        <v>1262</v>
      </c>
      <c r="AQ943" s="36" t="s">
        <v>1261</v>
      </c>
      <c r="AR943" s="36" t="s">
        <v>1260</v>
      </c>
      <c r="AS943" s="38">
        <v>2860</v>
      </c>
      <c r="AT943" s="36" t="s">
        <v>5417</v>
      </c>
      <c r="AU943" s="42">
        <v>1</v>
      </c>
      <c r="AV943" s="44">
        <v>100</v>
      </c>
      <c r="AW943" s="42">
        <v>1</v>
      </c>
      <c r="AX943" s="36" t="s">
        <v>1079</v>
      </c>
      <c r="AY943" s="42">
        <v>77.900000000000006</v>
      </c>
      <c r="AZ943" s="43">
        <v>77.900000000000006</v>
      </c>
      <c r="BA943" s="38"/>
      <c r="BB943" s="36"/>
      <c r="BC943" s="36"/>
    </row>
    <row r="944" spans="1:55" ht="15" customHeight="1">
      <c r="A944" s="38">
        <v>99567</v>
      </c>
      <c r="B944" s="37" t="s">
        <v>1073</v>
      </c>
      <c r="C944" s="39">
        <v>45274</v>
      </c>
      <c r="D944" s="39">
        <v>45274.775127314802</v>
      </c>
      <c r="E944" s="36" t="s">
        <v>5416</v>
      </c>
      <c r="F944" s="38">
        <v>613</v>
      </c>
      <c r="G944" s="36" t="s">
        <v>4307</v>
      </c>
      <c r="H944" s="40">
        <v>2</v>
      </c>
      <c r="I944" s="36"/>
      <c r="J944" s="40">
        <v>5.49</v>
      </c>
      <c r="K944" s="41">
        <v>10.98</v>
      </c>
      <c r="L944" s="41">
        <v>0</v>
      </c>
      <c r="M944" s="41">
        <v>0</v>
      </c>
      <c r="N944" s="40">
        <v>2</v>
      </c>
      <c r="O944" s="36" t="s">
        <v>1079</v>
      </c>
      <c r="P944" s="40">
        <v>2</v>
      </c>
      <c r="Q944" s="41">
        <v>10.98</v>
      </c>
      <c r="R944" s="42">
        <v>0</v>
      </c>
      <c r="S944" s="43">
        <v>0</v>
      </c>
      <c r="T944" s="40"/>
      <c r="U944" s="38">
        <v>549</v>
      </c>
      <c r="V944" s="36" t="s">
        <v>1069</v>
      </c>
      <c r="W944" s="36" t="s">
        <v>901</v>
      </c>
      <c r="X944" s="36" t="s">
        <v>1068</v>
      </c>
      <c r="Y944" s="38">
        <v>312</v>
      </c>
      <c r="Z944" s="36" t="s">
        <v>1372</v>
      </c>
      <c r="AA944" s="38">
        <v>21</v>
      </c>
      <c r="AB944" s="36" t="s">
        <v>1108</v>
      </c>
      <c r="AC944" s="38">
        <v>57</v>
      </c>
      <c r="AD944" s="36" t="s">
        <v>1065</v>
      </c>
      <c r="AE944" s="36"/>
      <c r="AF944" s="36" t="s">
        <v>1064</v>
      </c>
      <c r="AG944" s="38">
        <v>48269</v>
      </c>
      <c r="AH944" s="38">
        <v>1391</v>
      </c>
      <c r="AI944" s="36" t="s">
        <v>1146</v>
      </c>
      <c r="AJ944" s="38"/>
      <c r="AK944" s="36"/>
      <c r="AL944" s="36" t="s">
        <v>5415</v>
      </c>
      <c r="AM944" s="36" t="s">
        <v>5414</v>
      </c>
      <c r="AN944" s="38">
        <v>52</v>
      </c>
      <c r="AO944" s="36" t="s">
        <v>1062</v>
      </c>
      <c r="AP944" s="36" t="s">
        <v>1262</v>
      </c>
      <c r="AQ944" s="36" t="s">
        <v>1261</v>
      </c>
      <c r="AR944" s="36" t="s">
        <v>1260</v>
      </c>
      <c r="AS944" s="38">
        <v>613</v>
      </c>
      <c r="AT944" s="36" t="s">
        <v>4307</v>
      </c>
      <c r="AU944" s="42">
        <v>2</v>
      </c>
      <c r="AV944" s="44">
        <v>100</v>
      </c>
      <c r="AW944" s="42">
        <v>2</v>
      </c>
      <c r="AX944" s="36" t="s">
        <v>1079</v>
      </c>
      <c r="AY944" s="42">
        <v>5.49</v>
      </c>
      <c r="AZ944" s="43">
        <v>10.98</v>
      </c>
      <c r="BA944" s="38"/>
      <c r="BB944" s="36"/>
      <c r="BC944" s="36"/>
    </row>
    <row r="945" spans="1:55" ht="15" customHeight="1">
      <c r="A945" s="38">
        <v>99555</v>
      </c>
      <c r="B945" s="37" t="s">
        <v>1766</v>
      </c>
      <c r="C945" s="39">
        <v>45261</v>
      </c>
      <c r="D945" s="39">
        <v>45274.695289351897</v>
      </c>
      <c r="E945" s="36" t="s">
        <v>2010</v>
      </c>
      <c r="F945" s="38">
        <v>10764</v>
      </c>
      <c r="G945" s="36" t="s">
        <v>4832</v>
      </c>
      <c r="H945" s="40">
        <v>109.2364</v>
      </c>
      <c r="I945" s="36"/>
      <c r="J945" s="40">
        <v>46.23</v>
      </c>
      <c r="K945" s="41">
        <v>5050</v>
      </c>
      <c r="L945" s="41">
        <v>0</v>
      </c>
      <c r="M945" s="41"/>
      <c r="N945" s="40">
        <v>109.2364</v>
      </c>
      <c r="O945" s="36" t="s">
        <v>1136</v>
      </c>
      <c r="P945" s="40">
        <v>109.2364</v>
      </c>
      <c r="Q945" s="41">
        <v>5050</v>
      </c>
      <c r="R945" s="42">
        <v>0</v>
      </c>
      <c r="S945" s="43">
        <v>0</v>
      </c>
      <c r="T945" s="40">
        <v>0</v>
      </c>
      <c r="U945" s="38">
        <v>549</v>
      </c>
      <c r="V945" s="36" t="s">
        <v>1069</v>
      </c>
      <c r="W945" s="36" t="s">
        <v>901</v>
      </c>
      <c r="X945" s="36" t="s">
        <v>1068</v>
      </c>
      <c r="Y945" s="38">
        <v>414</v>
      </c>
      <c r="Z945" s="36" t="s">
        <v>1256</v>
      </c>
      <c r="AA945" s="38">
        <v>21</v>
      </c>
      <c r="AB945" s="36" t="s">
        <v>1108</v>
      </c>
      <c r="AC945" s="38">
        <v>57</v>
      </c>
      <c r="AD945" s="36" t="s">
        <v>1065</v>
      </c>
      <c r="AE945" s="36"/>
      <c r="AF945" s="36" t="s">
        <v>1064</v>
      </c>
      <c r="AG945" s="38">
        <v>48260</v>
      </c>
      <c r="AH945" s="38">
        <v>11898</v>
      </c>
      <c r="AI945" s="36" t="s">
        <v>5413</v>
      </c>
      <c r="AJ945" s="38">
        <v>2269</v>
      </c>
      <c r="AK945" s="36" t="s">
        <v>5412</v>
      </c>
      <c r="AL945" s="36"/>
      <c r="AM945" s="36"/>
      <c r="AN945" s="38">
        <v>52</v>
      </c>
      <c r="AO945" s="36" t="s">
        <v>1062</v>
      </c>
      <c r="AP945" s="36" t="s">
        <v>1818</v>
      </c>
      <c r="AQ945" s="36" t="s">
        <v>1076</v>
      </c>
      <c r="AR945" s="36" t="s">
        <v>1059</v>
      </c>
      <c r="AS945" s="38">
        <v>10764</v>
      </c>
      <c r="AT945" s="36" t="s">
        <v>4832</v>
      </c>
      <c r="AU945" s="42">
        <v>109.2364</v>
      </c>
      <c r="AV945" s="44">
        <v>100</v>
      </c>
      <c r="AW945" s="42">
        <v>109.2364</v>
      </c>
      <c r="AX945" s="36" t="s">
        <v>1136</v>
      </c>
      <c r="AY945" s="42">
        <v>46.23</v>
      </c>
      <c r="AZ945" s="43">
        <v>5050</v>
      </c>
      <c r="BA945" s="38"/>
      <c r="BB945" s="36"/>
      <c r="BC945" s="36"/>
    </row>
    <row r="946" spans="1:55" ht="15" customHeight="1">
      <c r="A946" s="38">
        <v>99554</v>
      </c>
      <c r="B946" s="37" t="s">
        <v>1073</v>
      </c>
      <c r="C946" s="39">
        <v>45272</v>
      </c>
      <c r="D946" s="39">
        <v>45274.6787847222</v>
      </c>
      <c r="E946" s="36" t="s">
        <v>5409</v>
      </c>
      <c r="F946" s="38">
        <v>16988</v>
      </c>
      <c r="G946" s="36" t="s">
        <v>4146</v>
      </c>
      <c r="H946" s="40">
        <v>1</v>
      </c>
      <c r="I946" s="36"/>
      <c r="J946" s="40">
        <v>6.9</v>
      </c>
      <c r="K946" s="41">
        <v>6.9</v>
      </c>
      <c r="L946" s="41">
        <v>0</v>
      </c>
      <c r="M946" s="41">
        <v>0</v>
      </c>
      <c r="N946" s="40">
        <v>1</v>
      </c>
      <c r="O946" s="36" t="s">
        <v>1079</v>
      </c>
      <c r="P946" s="40">
        <v>1</v>
      </c>
      <c r="Q946" s="41">
        <v>6.9</v>
      </c>
      <c r="R946" s="42">
        <v>0</v>
      </c>
      <c r="S946" s="43">
        <v>0</v>
      </c>
      <c r="T946" s="40"/>
      <c r="U946" s="38">
        <v>549</v>
      </c>
      <c r="V946" s="36" t="s">
        <v>1069</v>
      </c>
      <c r="W946" s="36" t="s">
        <v>901</v>
      </c>
      <c r="X946" s="36" t="s">
        <v>1068</v>
      </c>
      <c r="Y946" s="38">
        <v>323</v>
      </c>
      <c r="Z946" s="36" t="s">
        <v>1084</v>
      </c>
      <c r="AA946" s="38">
        <v>21</v>
      </c>
      <c r="AB946" s="36" t="s">
        <v>1108</v>
      </c>
      <c r="AC946" s="38">
        <v>57</v>
      </c>
      <c r="AD946" s="36" t="s">
        <v>1065</v>
      </c>
      <c r="AE946" s="36"/>
      <c r="AF946" s="36" t="s">
        <v>1064</v>
      </c>
      <c r="AG946" s="38">
        <v>48258</v>
      </c>
      <c r="AH946" s="38">
        <v>1391</v>
      </c>
      <c r="AI946" s="36" t="s">
        <v>1146</v>
      </c>
      <c r="AJ946" s="38"/>
      <c r="AK946" s="36"/>
      <c r="AL946" s="36" t="s">
        <v>5407</v>
      </c>
      <c r="AM946" s="36" t="s">
        <v>5406</v>
      </c>
      <c r="AN946" s="38">
        <v>52</v>
      </c>
      <c r="AO946" s="36" t="s">
        <v>1062</v>
      </c>
      <c r="AP946" s="36" t="s">
        <v>4416</v>
      </c>
      <c r="AQ946" s="36" t="s">
        <v>4330</v>
      </c>
      <c r="AR946" s="36" t="s">
        <v>1075</v>
      </c>
      <c r="AS946" s="38">
        <v>16988</v>
      </c>
      <c r="AT946" s="36" t="s">
        <v>4146</v>
      </c>
      <c r="AU946" s="42">
        <v>1</v>
      </c>
      <c r="AV946" s="44">
        <v>100</v>
      </c>
      <c r="AW946" s="42">
        <v>1</v>
      </c>
      <c r="AX946" s="36" t="s">
        <v>1079</v>
      </c>
      <c r="AY946" s="42">
        <v>6.9</v>
      </c>
      <c r="AZ946" s="43">
        <v>6.9</v>
      </c>
      <c r="BA946" s="38"/>
      <c r="BB946" s="36"/>
      <c r="BC946" s="36"/>
    </row>
    <row r="947" spans="1:55" ht="15" customHeight="1">
      <c r="A947" s="38">
        <v>99553</v>
      </c>
      <c r="B947" s="37" t="s">
        <v>1073</v>
      </c>
      <c r="C947" s="39">
        <v>45272</v>
      </c>
      <c r="D947" s="39">
        <v>45274.678773148102</v>
      </c>
      <c r="E947" s="36" t="s">
        <v>5409</v>
      </c>
      <c r="F947" s="38">
        <v>9595</v>
      </c>
      <c r="G947" s="36" t="s">
        <v>4400</v>
      </c>
      <c r="H947" s="40">
        <v>1</v>
      </c>
      <c r="I947" s="36"/>
      <c r="J947" s="40">
        <v>7.9</v>
      </c>
      <c r="K947" s="41">
        <v>7.9</v>
      </c>
      <c r="L947" s="41">
        <v>0</v>
      </c>
      <c r="M947" s="41">
        <v>0</v>
      </c>
      <c r="N947" s="40">
        <v>1</v>
      </c>
      <c r="O947" s="36" t="s">
        <v>1079</v>
      </c>
      <c r="P947" s="40">
        <v>1</v>
      </c>
      <c r="Q947" s="41">
        <v>7.9</v>
      </c>
      <c r="R947" s="42">
        <v>0</v>
      </c>
      <c r="S947" s="43">
        <v>0</v>
      </c>
      <c r="T947" s="40"/>
      <c r="U947" s="38">
        <v>549</v>
      </c>
      <c r="V947" s="36" t="s">
        <v>1069</v>
      </c>
      <c r="W947" s="36" t="s">
        <v>901</v>
      </c>
      <c r="X947" s="36" t="s">
        <v>1068</v>
      </c>
      <c r="Y947" s="38">
        <v>323</v>
      </c>
      <c r="Z947" s="36" t="s">
        <v>1084</v>
      </c>
      <c r="AA947" s="38">
        <v>21</v>
      </c>
      <c r="AB947" s="36" t="s">
        <v>1108</v>
      </c>
      <c r="AC947" s="38">
        <v>57</v>
      </c>
      <c r="AD947" s="36" t="s">
        <v>1065</v>
      </c>
      <c r="AE947" s="36" t="s">
        <v>5411</v>
      </c>
      <c r="AF947" s="36" t="s">
        <v>1064</v>
      </c>
      <c r="AG947" s="38">
        <v>48258</v>
      </c>
      <c r="AH947" s="38">
        <v>1391</v>
      </c>
      <c r="AI947" s="36" t="s">
        <v>1146</v>
      </c>
      <c r="AJ947" s="38"/>
      <c r="AK947" s="36"/>
      <c r="AL947" s="36" t="s">
        <v>5407</v>
      </c>
      <c r="AM947" s="36" t="s">
        <v>5406</v>
      </c>
      <c r="AN947" s="38">
        <v>52</v>
      </c>
      <c r="AO947" s="36" t="s">
        <v>1062</v>
      </c>
      <c r="AP947" s="36" t="s">
        <v>4416</v>
      </c>
      <c r="AQ947" s="36" t="s">
        <v>4330</v>
      </c>
      <c r="AR947" s="36" t="s">
        <v>1075</v>
      </c>
      <c r="AS947" s="38">
        <v>9595</v>
      </c>
      <c r="AT947" s="36" t="s">
        <v>4400</v>
      </c>
      <c r="AU947" s="42">
        <v>1</v>
      </c>
      <c r="AV947" s="44">
        <v>100</v>
      </c>
      <c r="AW947" s="42">
        <v>1</v>
      </c>
      <c r="AX947" s="36" t="s">
        <v>1079</v>
      </c>
      <c r="AY947" s="42">
        <v>7.9</v>
      </c>
      <c r="AZ947" s="43">
        <v>7.9</v>
      </c>
      <c r="BA947" s="38"/>
      <c r="BB947" s="36"/>
      <c r="BC947" s="36"/>
    </row>
    <row r="948" spans="1:55" ht="15" customHeight="1">
      <c r="A948" s="38">
        <v>99552</v>
      </c>
      <c r="B948" s="37" t="s">
        <v>1073</v>
      </c>
      <c r="C948" s="39">
        <v>45272</v>
      </c>
      <c r="D948" s="39">
        <v>45274.678773148102</v>
      </c>
      <c r="E948" s="36" t="s">
        <v>5409</v>
      </c>
      <c r="F948" s="38">
        <v>4119</v>
      </c>
      <c r="G948" s="36" t="s">
        <v>4462</v>
      </c>
      <c r="H948" s="40">
        <v>2</v>
      </c>
      <c r="I948" s="36"/>
      <c r="J948" s="40">
        <v>19.899999999999999</v>
      </c>
      <c r="K948" s="41">
        <v>39.799999999999997</v>
      </c>
      <c r="L948" s="41">
        <v>0</v>
      </c>
      <c r="M948" s="41">
        <v>0</v>
      </c>
      <c r="N948" s="40">
        <v>2</v>
      </c>
      <c r="O948" s="36" t="s">
        <v>1079</v>
      </c>
      <c r="P948" s="40">
        <v>2</v>
      </c>
      <c r="Q948" s="41">
        <v>39.799999999999997</v>
      </c>
      <c r="R948" s="42">
        <v>0</v>
      </c>
      <c r="S948" s="43">
        <v>0</v>
      </c>
      <c r="T948" s="40"/>
      <c r="U948" s="38">
        <v>549</v>
      </c>
      <c r="V948" s="36" t="s">
        <v>1069</v>
      </c>
      <c r="W948" s="36" t="s">
        <v>901</v>
      </c>
      <c r="X948" s="36" t="s">
        <v>1068</v>
      </c>
      <c r="Y948" s="38">
        <v>350</v>
      </c>
      <c r="Z948" s="36" t="s">
        <v>4464</v>
      </c>
      <c r="AA948" s="38">
        <v>21</v>
      </c>
      <c r="AB948" s="36" t="s">
        <v>1108</v>
      </c>
      <c r="AC948" s="38">
        <v>57</v>
      </c>
      <c r="AD948" s="36" t="s">
        <v>1065</v>
      </c>
      <c r="AE948" s="36" t="s">
        <v>5410</v>
      </c>
      <c r="AF948" s="36" t="s">
        <v>1064</v>
      </c>
      <c r="AG948" s="38">
        <v>48258</v>
      </c>
      <c r="AH948" s="38">
        <v>1391</v>
      </c>
      <c r="AI948" s="36" t="s">
        <v>1146</v>
      </c>
      <c r="AJ948" s="38"/>
      <c r="AK948" s="36"/>
      <c r="AL948" s="36" t="s">
        <v>5407</v>
      </c>
      <c r="AM948" s="36" t="s">
        <v>5406</v>
      </c>
      <c r="AN948" s="38">
        <v>52</v>
      </c>
      <c r="AO948" s="36" t="s">
        <v>1062</v>
      </c>
      <c r="AP948" s="36" t="s">
        <v>4416</v>
      </c>
      <c r="AQ948" s="36" t="s">
        <v>4330</v>
      </c>
      <c r="AR948" s="36" t="s">
        <v>1075</v>
      </c>
      <c r="AS948" s="38">
        <v>4119</v>
      </c>
      <c r="AT948" s="36" t="s">
        <v>4462</v>
      </c>
      <c r="AU948" s="42">
        <v>2</v>
      </c>
      <c r="AV948" s="44">
        <v>100</v>
      </c>
      <c r="AW948" s="42">
        <v>2</v>
      </c>
      <c r="AX948" s="36" t="s">
        <v>1079</v>
      </c>
      <c r="AY948" s="42">
        <v>19.899999999999999</v>
      </c>
      <c r="AZ948" s="43">
        <v>39.799999999999997</v>
      </c>
      <c r="BA948" s="38"/>
      <c r="BB948" s="36"/>
      <c r="BC948" s="36"/>
    </row>
    <row r="949" spans="1:55" ht="15" customHeight="1">
      <c r="A949" s="38">
        <v>99551</v>
      </c>
      <c r="B949" s="37" t="s">
        <v>1073</v>
      </c>
      <c r="C949" s="39">
        <v>45272</v>
      </c>
      <c r="D949" s="39">
        <v>45274.678761574098</v>
      </c>
      <c r="E949" s="36" t="s">
        <v>5409</v>
      </c>
      <c r="F949" s="38">
        <v>3401</v>
      </c>
      <c r="G949" s="36" t="s">
        <v>5405</v>
      </c>
      <c r="H949" s="40">
        <v>2</v>
      </c>
      <c r="I949" s="36"/>
      <c r="J949" s="40">
        <v>25.95</v>
      </c>
      <c r="K949" s="41">
        <v>51.9</v>
      </c>
      <c r="L949" s="41">
        <v>0</v>
      </c>
      <c r="M949" s="41">
        <v>0</v>
      </c>
      <c r="N949" s="40">
        <v>2</v>
      </c>
      <c r="O949" s="36" t="s">
        <v>1110</v>
      </c>
      <c r="P949" s="40">
        <v>2</v>
      </c>
      <c r="Q949" s="41">
        <v>51.9</v>
      </c>
      <c r="R949" s="42">
        <v>0</v>
      </c>
      <c r="S949" s="43">
        <v>0</v>
      </c>
      <c r="T949" s="40"/>
      <c r="U949" s="38">
        <v>549</v>
      </c>
      <c r="V949" s="36" t="s">
        <v>1069</v>
      </c>
      <c r="W949" s="36" t="s">
        <v>1124</v>
      </c>
      <c r="X949" s="36" t="s">
        <v>1068</v>
      </c>
      <c r="Y949" s="38">
        <v>340</v>
      </c>
      <c r="Z949" s="36" t="s">
        <v>1209</v>
      </c>
      <c r="AA949" s="38">
        <v>21</v>
      </c>
      <c r="AB949" s="36" t="s">
        <v>1108</v>
      </c>
      <c r="AC949" s="38">
        <v>57</v>
      </c>
      <c r="AD949" s="36" t="s">
        <v>1065</v>
      </c>
      <c r="AE949" s="36" t="s">
        <v>5408</v>
      </c>
      <c r="AF949" s="36" t="s">
        <v>1064</v>
      </c>
      <c r="AG949" s="38">
        <v>48258</v>
      </c>
      <c r="AH949" s="38">
        <v>1391</v>
      </c>
      <c r="AI949" s="36" t="s">
        <v>1146</v>
      </c>
      <c r="AJ949" s="38"/>
      <c r="AK949" s="36"/>
      <c r="AL949" s="36" t="s">
        <v>5407</v>
      </c>
      <c r="AM949" s="36" t="s">
        <v>5406</v>
      </c>
      <c r="AN949" s="38">
        <v>52</v>
      </c>
      <c r="AO949" s="36" t="s">
        <v>1062</v>
      </c>
      <c r="AP949" s="36" t="s">
        <v>4416</v>
      </c>
      <c r="AQ949" s="36" t="s">
        <v>4330</v>
      </c>
      <c r="AR949" s="36" t="s">
        <v>1075</v>
      </c>
      <c r="AS949" s="38">
        <v>3401</v>
      </c>
      <c r="AT949" s="36" t="s">
        <v>5405</v>
      </c>
      <c r="AU949" s="42">
        <v>2</v>
      </c>
      <c r="AV949" s="44">
        <v>100</v>
      </c>
      <c r="AW949" s="42">
        <v>2</v>
      </c>
      <c r="AX949" s="36" t="s">
        <v>1110</v>
      </c>
      <c r="AY949" s="42">
        <v>25.95</v>
      </c>
      <c r="AZ949" s="43">
        <v>51.9</v>
      </c>
      <c r="BA949" s="38"/>
      <c r="BB949" s="36"/>
      <c r="BC949" s="36"/>
    </row>
    <row r="950" spans="1:55" ht="15" customHeight="1">
      <c r="A950" s="38">
        <v>99482</v>
      </c>
      <c r="B950" s="37" t="s">
        <v>1073</v>
      </c>
      <c r="C950" s="39">
        <v>45273</v>
      </c>
      <c r="D950" s="39">
        <v>45274.5988657407</v>
      </c>
      <c r="E950" s="36" t="s">
        <v>5404</v>
      </c>
      <c r="F950" s="38">
        <v>11161</v>
      </c>
      <c r="G950" s="36" t="s">
        <v>4932</v>
      </c>
      <c r="H950" s="40">
        <v>1</v>
      </c>
      <c r="I950" s="36"/>
      <c r="J950" s="40">
        <v>450</v>
      </c>
      <c r="K950" s="41">
        <v>450</v>
      </c>
      <c r="L950" s="41">
        <v>0</v>
      </c>
      <c r="M950" s="41">
        <v>0</v>
      </c>
      <c r="N950" s="40">
        <v>1</v>
      </c>
      <c r="O950" s="36" t="s">
        <v>1070</v>
      </c>
      <c r="P950" s="40">
        <v>1</v>
      </c>
      <c r="Q950" s="41">
        <v>450</v>
      </c>
      <c r="R950" s="42">
        <v>0</v>
      </c>
      <c r="S950" s="43">
        <v>0</v>
      </c>
      <c r="T950" s="40"/>
      <c r="U950" s="38">
        <v>549</v>
      </c>
      <c r="V950" s="36" t="s">
        <v>1069</v>
      </c>
      <c r="W950" s="36" t="s">
        <v>901</v>
      </c>
      <c r="X950" s="36" t="s">
        <v>1068</v>
      </c>
      <c r="Y950" s="38">
        <v>422</v>
      </c>
      <c r="Z950" s="36" t="s">
        <v>1067</v>
      </c>
      <c r="AA950" s="38">
        <v>21</v>
      </c>
      <c r="AB950" s="36" t="s">
        <v>1108</v>
      </c>
      <c r="AC950" s="38">
        <v>57</v>
      </c>
      <c r="AD950" s="36" t="s">
        <v>1065</v>
      </c>
      <c r="AE950" s="36"/>
      <c r="AF950" s="36" t="s">
        <v>1064</v>
      </c>
      <c r="AG950" s="38">
        <v>48252</v>
      </c>
      <c r="AH950" s="38">
        <v>909</v>
      </c>
      <c r="AI950" s="36" t="s">
        <v>1117</v>
      </c>
      <c r="AJ950" s="38"/>
      <c r="AK950" s="36"/>
      <c r="AL950" s="36" t="s">
        <v>4072</v>
      </c>
      <c r="AM950" s="36" t="s">
        <v>5403</v>
      </c>
      <c r="AN950" s="38">
        <v>52</v>
      </c>
      <c r="AO950" s="36" t="s">
        <v>1062</v>
      </c>
      <c r="AP950" s="36" t="s">
        <v>1262</v>
      </c>
      <c r="AQ950" s="36" t="s">
        <v>1261</v>
      </c>
      <c r="AR950" s="36" t="s">
        <v>1260</v>
      </c>
      <c r="AS950" s="38">
        <v>11161</v>
      </c>
      <c r="AT950" s="36" t="s">
        <v>4932</v>
      </c>
      <c r="AU950" s="42">
        <v>1</v>
      </c>
      <c r="AV950" s="44">
        <v>100</v>
      </c>
      <c r="AW950" s="42">
        <v>1</v>
      </c>
      <c r="AX950" s="36" t="s">
        <v>1070</v>
      </c>
      <c r="AY950" s="42">
        <v>450</v>
      </c>
      <c r="AZ950" s="43">
        <v>450</v>
      </c>
      <c r="BA950" s="38"/>
      <c r="BB950" s="36"/>
      <c r="BC950" s="36"/>
    </row>
    <row r="951" spans="1:55" ht="15" customHeight="1">
      <c r="A951" s="38">
        <v>99354</v>
      </c>
      <c r="B951" s="37" t="s">
        <v>1073</v>
      </c>
      <c r="C951" s="39">
        <v>45273</v>
      </c>
      <c r="D951" s="39">
        <v>45274.412766203699</v>
      </c>
      <c r="E951" s="36" t="s">
        <v>5402</v>
      </c>
      <c r="F951" s="38">
        <v>16540</v>
      </c>
      <c r="G951" s="36" t="s">
        <v>4208</v>
      </c>
      <c r="H951" s="40">
        <v>1</v>
      </c>
      <c r="I951" s="36"/>
      <c r="J951" s="40">
        <v>80</v>
      </c>
      <c r="K951" s="41">
        <v>80</v>
      </c>
      <c r="L951" s="41">
        <v>0</v>
      </c>
      <c r="M951" s="41">
        <v>0</v>
      </c>
      <c r="N951" s="40">
        <v>1</v>
      </c>
      <c r="O951" s="36" t="s">
        <v>1079</v>
      </c>
      <c r="P951" s="40">
        <v>1</v>
      </c>
      <c r="Q951" s="41">
        <v>80</v>
      </c>
      <c r="R951" s="42">
        <v>0</v>
      </c>
      <c r="S951" s="43">
        <v>0</v>
      </c>
      <c r="T951" s="40"/>
      <c r="U951" s="38">
        <v>549</v>
      </c>
      <c r="V951" s="36" t="s">
        <v>1069</v>
      </c>
      <c r="W951" s="36" t="s">
        <v>901</v>
      </c>
      <c r="X951" s="36" t="s">
        <v>1068</v>
      </c>
      <c r="Y951" s="38">
        <v>426</v>
      </c>
      <c r="Z951" s="36" t="s">
        <v>1078</v>
      </c>
      <c r="AA951" s="38">
        <v>21</v>
      </c>
      <c r="AB951" s="36" t="s">
        <v>1108</v>
      </c>
      <c r="AC951" s="38">
        <v>57</v>
      </c>
      <c r="AD951" s="36" t="s">
        <v>1065</v>
      </c>
      <c r="AE951" s="36"/>
      <c r="AF951" s="36" t="s">
        <v>1064</v>
      </c>
      <c r="AG951" s="38">
        <v>48233</v>
      </c>
      <c r="AH951" s="38">
        <v>696</v>
      </c>
      <c r="AI951" s="36" t="s">
        <v>2400</v>
      </c>
      <c r="AJ951" s="38"/>
      <c r="AK951" s="36"/>
      <c r="AL951" s="36" t="s">
        <v>5401</v>
      </c>
      <c r="AM951" s="36" t="s">
        <v>5400</v>
      </c>
      <c r="AN951" s="38">
        <v>52</v>
      </c>
      <c r="AO951" s="36" t="s">
        <v>1062</v>
      </c>
      <c r="AP951" s="36" t="s">
        <v>3509</v>
      </c>
      <c r="AQ951" s="36" t="s">
        <v>3508</v>
      </c>
      <c r="AR951" s="36" t="s">
        <v>1075</v>
      </c>
      <c r="AS951" s="38">
        <v>16540</v>
      </c>
      <c r="AT951" s="36" t="s">
        <v>4208</v>
      </c>
      <c r="AU951" s="42">
        <v>1</v>
      </c>
      <c r="AV951" s="44">
        <v>100</v>
      </c>
      <c r="AW951" s="42">
        <v>1</v>
      </c>
      <c r="AX951" s="36" t="s">
        <v>1079</v>
      </c>
      <c r="AY951" s="42">
        <v>80</v>
      </c>
      <c r="AZ951" s="43">
        <v>80</v>
      </c>
      <c r="BA951" s="38"/>
      <c r="BB951" s="36"/>
      <c r="BC951" s="36"/>
    </row>
    <row r="952" spans="1:55" ht="15" customHeight="1">
      <c r="A952" s="38">
        <v>99324</v>
      </c>
      <c r="B952" s="37" t="s">
        <v>1073</v>
      </c>
      <c r="C952" s="39">
        <v>45273</v>
      </c>
      <c r="D952" s="39">
        <v>45274.394965277803</v>
      </c>
      <c r="E952" s="36" t="s">
        <v>5399</v>
      </c>
      <c r="F952" s="38">
        <v>7769</v>
      </c>
      <c r="G952" s="36" t="s">
        <v>1961</v>
      </c>
      <c r="H952" s="40">
        <v>2</v>
      </c>
      <c r="I952" s="36"/>
      <c r="J952" s="40">
        <v>31.6</v>
      </c>
      <c r="K952" s="41">
        <v>63.2</v>
      </c>
      <c r="L952" s="41">
        <v>0</v>
      </c>
      <c r="M952" s="41">
        <v>0</v>
      </c>
      <c r="N952" s="40">
        <v>2</v>
      </c>
      <c r="O952" s="36" t="s">
        <v>1079</v>
      </c>
      <c r="P952" s="40">
        <v>2</v>
      </c>
      <c r="Q952" s="41">
        <v>63.2</v>
      </c>
      <c r="R952" s="42">
        <v>0</v>
      </c>
      <c r="S952" s="43">
        <v>0</v>
      </c>
      <c r="T952" s="40"/>
      <c r="U952" s="38">
        <v>549</v>
      </c>
      <c r="V952" s="36" t="s">
        <v>1069</v>
      </c>
      <c r="W952" s="36" t="s">
        <v>901</v>
      </c>
      <c r="X952" s="36" t="s">
        <v>1068</v>
      </c>
      <c r="Y952" s="38">
        <v>388</v>
      </c>
      <c r="Z952" s="36" t="s">
        <v>1089</v>
      </c>
      <c r="AA952" s="38">
        <v>21</v>
      </c>
      <c r="AB952" s="36" t="s">
        <v>1108</v>
      </c>
      <c r="AC952" s="38">
        <v>57</v>
      </c>
      <c r="AD952" s="36" t="s">
        <v>1065</v>
      </c>
      <c r="AE952" s="36"/>
      <c r="AF952" s="36" t="s">
        <v>1064</v>
      </c>
      <c r="AG952" s="38">
        <v>48231</v>
      </c>
      <c r="AH952" s="38">
        <v>1353</v>
      </c>
      <c r="AI952" s="36" t="s">
        <v>1430</v>
      </c>
      <c r="AJ952" s="38"/>
      <c r="AK952" s="36"/>
      <c r="AL952" s="36" t="s">
        <v>4061</v>
      </c>
      <c r="AM952" s="36" t="s">
        <v>5398</v>
      </c>
      <c r="AN952" s="38">
        <v>52</v>
      </c>
      <c r="AO952" s="36" t="s">
        <v>1062</v>
      </c>
      <c r="AP952" s="36" t="s">
        <v>4416</v>
      </c>
      <c r="AQ952" s="36" t="s">
        <v>4330</v>
      </c>
      <c r="AR952" s="36" t="s">
        <v>1075</v>
      </c>
      <c r="AS952" s="38">
        <v>7769</v>
      </c>
      <c r="AT952" s="36" t="s">
        <v>1961</v>
      </c>
      <c r="AU952" s="42">
        <v>2</v>
      </c>
      <c r="AV952" s="44">
        <v>100</v>
      </c>
      <c r="AW952" s="42">
        <v>2</v>
      </c>
      <c r="AX952" s="36" t="s">
        <v>1079</v>
      </c>
      <c r="AY952" s="42">
        <v>31.6</v>
      </c>
      <c r="AZ952" s="43">
        <v>63.2</v>
      </c>
      <c r="BA952" s="38"/>
      <c r="BB952" s="36"/>
      <c r="BC952" s="36"/>
    </row>
    <row r="953" spans="1:55" ht="15" customHeight="1">
      <c r="A953" s="38">
        <v>99321</v>
      </c>
      <c r="B953" s="37" t="s">
        <v>1073</v>
      </c>
      <c r="C953" s="39">
        <v>45273</v>
      </c>
      <c r="D953" s="39">
        <v>45274.392546296302</v>
      </c>
      <c r="E953" s="36" t="s">
        <v>5397</v>
      </c>
      <c r="F953" s="38">
        <v>13296</v>
      </c>
      <c r="G953" s="36" t="s">
        <v>1713</v>
      </c>
      <c r="H953" s="40">
        <v>1</v>
      </c>
      <c r="I953" s="36"/>
      <c r="J953" s="40">
        <v>30.9</v>
      </c>
      <c r="K953" s="41">
        <v>30.9</v>
      </c>
      <c r="L953" s="41">
        <v>0</v>
      </c>
      <c r="M953" s="41">
        <v>0</v>
      </c>
      <c r="N953" s="40">
        <v>1</v>
      </c>
      <c r="O953" s="36" t="s">
        <v>1079</v>
      </c>
      <c r="P953" s="40">
        <v>1</v>
      </c>
      <c r="Q953" s="41">
        <v>30.9</v>
      </c>
      <c r="R953" s="42">
        <v>0</v>
      </c>
      <c r="S953" s="43">
        <v>0</v>
      </c>
      <c r="T953" s="40"/>
      <c r="U953" s="38">
        <v>549</v>
      </c>
      <c r="V953" s="36" t="s">
        <v>1069</v>
      </c>
      <c r="W953" s="36" t="s">
        <v>901</v>
      </c>
      <c r="X953" s="36" t="s">
        <v>1068</v>
      </c>
      <c r="Y953" s="38">
        <v>451</v>
      </c>
      <c r="Z953" s="36" t="s">
        <v>1195</v>
      </c>
      <c r="AA953" s="38">
        <v>21</v>
      </c>
      <c r="AB953" s="36" t="s">
        <v>1108</v>
      </c>
      <c r="AC953" s="38">
        <v>57</v>
      </c>
      <c r="AD953" s="36" t="s">
        <v>1065</v>
      </c>
      <c r="AE953" s="36"/>
      <c r="AF953" s="36" t="s">
        <v>1064</v>
      </c>
      <c r="AG953" s="38">
        <v>48230</v>
      </c>
      <c r="AH953" s="38">
        <v>1437</v>
      </c>
      <c r="AI953" s="36" t="s">
        <v>2167</v>
      </c>
      <c r="AJ953" s="38"/>
      <c r="AK953" s="36"/>
      <c r="AL953" s="36" t="s">
        <v>4048</v>
      </c>
      <c r="AM953" s="36" t="s">
        <v>5396</v>
      </c>
      <c r="AN953" s="38">
        <v>52</v>
      </c>
      <c r="AO953" s="36" t="s">
        <v>1062</v>
      </c>
      <c r="AP953" s="36" t="s">
        <v>1707</v>
      </c>
      <c r="AQ953" s="36" t="s">
        <v>1706</v>
      </c>
      <c r="AR953" s="36" t="s">
        <v>1075</v>
      </c>
      <c r="AS953" s="38">
        <v>13296</v>
      </c>
      <c r="AT953" s="36" t="s">
        <v>1713</v>
      </c>
      <c r="AU953" s="42">
        <v>1</v>
      </c>
      <c r="AV953" s="44">
        <v>100</v>
      </c>
      <c r="AW953" s="42">
        <v>1</v>
      </c>
      <c r="AX953" s="36" t="s">
        <v>1079</v>
      </c>
      <c r="AY953" s="42">
        <v>30.9</v>
      </c>
      <c r="AZ953" s="43">
        <v>30.9</v>
      </c>
      <c r="BA953" s="38"/>
      <c r="BB953" s="36"/>
      <c r="BC953" s="36"/>
    </row>
    <row r="954" spans="1:55" ht="15" customHeight="1">
      <c r="A954" s="38">
        <v>99320</v>
      </c>
      <c r="B954" s="37" t="s">
        <v>1073</v>
      </c>
      <c r="C954" s="39">
        <v>45273</v>
      </c>
      <c r="D954" s="39">
        <v>45274.3855555556</v>
      </c>
      <c r="E954" s="36" t="s">
        <v>5393</v>
      </c>
      <c r="F954" s="38">
        <v>14455</v>
      </c>
      <c r="G954" s="36" t="s">
        <v>5394</v>
      </c>
      <c r="H954" s="40">
        <v>15</v>
      </c>
      <c r="I954" s="36"/>
      <c r="J954" s="40">
        <v>7.4587000000000003</v>
      </c>
      <c r="K954" s="41">
        <v>111.88</v>
      </c>
      <c r="L954" s="41">
        <v>0</v>
      </c>
      <c r="M954" s="41">
        <v>0</v>
      </c>
      <c r="N954" s="40">
        <v>15</v>
      </c>
      <c r="O954" s="36" t="s">
        <v>1159</v>
      </c>
      <c r="P954" s="40">
        <v>15</v>
      </c>
      <c r="Q954" s="41">
        <v>111.88</v>
      </c>
      <c r="R954" s="42">
        <v>0</v>
      </c>
      <c r="S954" s="43">
        <v>0</v>
      </c>
      <c r="T954" s="40"/>
      <c r="U954" s="38">
        <v>549</v>
      </c>
      <c r="V954" s="36" t="s">
        <v>1069</v>
      </c>
      <c r="W954" s="36" t="s">
        <v>901</v>
      </c>
      <c r="X954" s="36" t="s">
        <v>1068</v>
      </c>
      <c r="Y954" s="38">
        <v>307</v>
      </c>
      <c r="Z954" s="36" t="s">
        <v>1158</v>
      </c>
      <c r="AA954" s="38">
        <v>21</v>
      </c>
      <c r="AB954" s="36" t="s">
        <v>1108</v>
      </c>
      <c r="AC954" s="38">
        <v>57</v>
      </c>
      <c r="AD954" s="36" t="s">
        <v>1065</v>
      </c>
      <c r="AE954" s="36" t="s">
        <v>5395</v>
      </c>
      <c r="AF954" s="36" t="s">
        <v>1064</v>
      </c>
      <c r="AG954" s="38">
        <v>48229</v>
      </c>
      <c r="AH954" s="38">
        <v>7826</v>
      </c>
      <c r="AI954" s="36" t="s">
        <v>2289</v>
      </c>
      <c r="AJ954" s="38"/>
      <c r="AK954" s="36"/>
      <c r="AL954" s="36" t="s">
        <v>5391</v>
      </c>
      <c r="AM954" s="36" t="s">
        <v>5390</v>
      </c>
      <c r="AN954" s="38">
        <v>52</v>
      </c>
      <c r="AO954" s="36" t="s">
        <v>1062</v>
      </c>
      <c r="AP954" s="36" t="s">
        <v>1262</v>
      </c>
      <c r="AQ954" s="36" t="s">
        <v>1261</v>
      </c>
      <c r="AR954" s="36" t="s">
        <v>1260</v>
      </c>
      <c r="AS954" s="38">
        <v>14455</v>
      </c>
      <c r="AT954" s="36" t="s">
        <v>5394</v>
      </c>
      <c r="AU954" s="42">
        <v>15</v>
      </c>
      <c r="AV954" s="44">
        <v>100</v>
      </c>
      <c r="AW954" s="42">
        <v>15</v>
      </c>
      <c r="AX954" s="36" t="s">
        <v>1159</v>
      </c>
      <c r="AY954" s="42">
        <v>7.4587000000000003</v>
      </c>
      <c r="AZ954" s="43">
        <v>111.88</v>
      </c>
      <c r="BA954" s="38"/>
      <c r="BB954" s="36"/>
      <c r="BC954" s="36"/>
    </row>
    <row r="955" spans="1:55" ht="15" customHeight="1">
      <c r="A955" s="38">
        <v>99319</v>
      </c>
      <c r="B955" s="37" t="s">
        <v>1073</v>
      </c>
      <c r="C955" s="39">
        <v>45273</v>
      </c>
      <c r="D955" s="39">
        <v>45274.3855555556</v>
      </c>
      <c r="E955" s="36" t="s">
        <v>5393</v>
      </c>
      <c r="F955" s="38">
        <v>123</v>
      </c>
      <c r="G955" s="36" t="s">
        <v>1381</v>
      </c>
      <c r="H955" s="40">
        <v>150</v>
      </c>
      <c r="I955" s="36"/>
      <c r="J955" s="40">
        <v>0.63600000000000001</v>
      </c>
      <c r="K955" s="41">
        <v>95.4</v>
      </c>
      <c r="L955" s="41">
        <v>0</v>
      </c>
      <c r="M955" s="41">
        <v>0</v>
      </c>
      <c r="N955" s="40">
        <v>150</v>
      </c>
      <c r="O955" s="36" t="s">
        <v>1159</v>
      </c>
      <c r="P955" s="40">
        <v>150</v>
      </c>
      <c r="Q955" s="41">
        <v>95.4</v>
      </c>
      <c r="R955" s="42">
        <v>0</v>
      </c>
      <c r="S955" s="43">
        <v>0</v>
      </c>
      <c r="T955" s="40"/>
      <c r="U955" s="38">
        <v>549</v>
      </c>
      <c r="V955" s="36" t="s">
        <v>1069</v>
      </c>
      <c r="W955" s="36" t="s">
        <v>901</v>
      </c>
      <c r="X955" s="36" t="s">
        <v>1068</v>
      </c>
      <c r="Y955" s="38">
        <v>307</v>
      </c>
      <c r="Z955" s="36" t="s">
        <v>1158</v>
      </c>
      <c r="AA955" s="38">
        <v>21</v>
      </c>
      <c r="AB955" s="36" t="s">
        <v>1108</v>
      </c>
      <c r="AC955" s="38">
        <v>57</v>
      </c>
      <c r="AD955" s="36" t="s">
        <v>1065</v>
      </c>
      <c r="AE955" s="36" t="s">
        <v>5392</v>
      </c>
      <c r="AF955" s="36" t="s">
        <v>1064</v>
      </c>
      <c r="AG955" s="38">
        <v>48229</v>
      </c>
      <c r="AH955" s="38">
        <v>7826</v>
      </c>
      <c r="AI955" s="36" t="s">
        <v>2289</v>
      </c>
      <c r="AJ955" s="38"/>
      <c r="AK955" s="36"/>
      <c r="AL955" s="36" t="s">
        <v>5391</v>
      </c>
      <c r="AM955" s="36" t="s">
        <v>5390</v>
      </c>
      <c r="AN955" s="38">
        <v>52</v>
      </c>
      <c r="AO955" s="36" t="s">
        <v>1062</v>
      </c>
      <c r="AP955" s="36" t="s">
        <v>1262</v>
      </c>
      <c r="AQ955" s="36" t="s">
        <v>1261</v>
      </c>
      <c r="AR955" s="36" t="s">
        <v>1260</v>
      </c>
      <c r="AS955" s="38">
        <v>123</v>
      </c>
      <c r="AT955" s="36" t="s">
        <v>1381</v>
      </c>
      <c r="AU955" s="42">
        <v>150</v>
      </c>
      <c r="AV955" s="44">
        <v>100</v>
      </c>
      <c r="AW955" s="42">
        <v>150</v>
      </c>
      <c r="AX955" s="36" t="s">
        <v>1159</v>
      </c>
      <c r="AY955" s="42">
        <v>0.63600000000000001</v>
      </c>
      <c r="AZ955" s="43">
        <v>95.4</v>
      </c>
      <c r="BA955" s="38"/>
      <c r="BB955" s="36"/>
      <c r="BC955" s="36"/>
    </row>
    <row r="956" spans="1:55" ht="15" customHeight="1">
      <c r="A956" s="38">
        <v>98974</v>
      </c>
      <c r="B956" s="37" t="s">
        <v>1073</v>
      </c>
      <c r="C956" s="39">
        <v>45265</v>
      </c>
      <c r="D956" s="39">
        <v>45273.521377314799</v>
      </c>
      <c r="E956" s="36" t="s">
        <v>5389</v>
      </c>
      <c r="F956" s="38">
        <v>18148</v>
      </c>
      <c r="G956" s="36" t="s">
        <v>5386</v>
      </c>
      <c r="H956" s="40">
        <v>1</v>
      </c>
      <c r="I956" s="36"/>
      <c r="J956" s="40">
        <v>425</v>
      </c>
      <c r="K956" s="41">
        <v>425</v>
      </c>
      <c r="L956" s="41">
        <v>0</v>
      </c>
      <c r="M956" s="41">
        <v>0</v>
      </c>
      <c r="N956" s="40">
        <v>1</v>
      </c>
      <c r="O956" s="36" t="s">
        <v>1079</v>
      </c>
      <c r="P956" s="40">
        <v>1</v>
      </c>
      <c r="Q956" s="41">
        <v>425</v>
      </c>
      <c r="R956" s="42">
        <v>0</v>
      </c>
      <c r="S956" s="43">
        <v>0</v>
      </c>
      <c r="T956" s="40"/>
      <c r="U956" s="38">
        <v>549</v>
      </c>
      <c r="V956" s="36" t="s">
        <v>1069</v>
      </c>
      <c r="W956" s="36" t="s">
        <v>901</v>
      </c>
      <c r="X956" s="36" t="s">
        <v>1068</v>
      </c>
      <c r="Y956" s="38">
        <v>378</v>
      </c>
      <c r="Z956" s="36" t="s">
        <v>1473</v>
      </c>
      <c r="AA956" s="38">
        <v>21</v>
      </c>
      <c r="AB956" s="36" t="s">
        <v>1108</v>
      </c>
      <c r="AC956" s="38">
        <v>57</v>
      </c>
      <c r="AD956" s="36" t="s">
        <v>1065</v>
      </c>
      <c r="AE956" s="36" t="s">
        <v>5388</v>
      </c>
      <c r="AF956" s="36" t="s">
        <v>1064</v>
      </c>
      <c r="AG956" s="38">
        <v>48209</v>
      </c>
      <c r="AH956" s="38">
        <v>9789</v>
      </c>
      <c r="AI956" s="36" t="s">
        <v>3676</v>
      </c>
      <c r="AJ956" s="38"/>
      <c r="AK956" s="36"/>
      <c r="AL956" s="36" t="s">
        <v>1537</v>
      </c>
      <c r="AM956" s="36" t="s">
        <v>5387</v>
      </c>
      <c r="AN956" s="38">
        <v>52</v>
      </c>
      <c r="AO956" s="36" t="s">
        <v>1062</v>
      </c>
      <c r="AP956" s="36" t="s">
        <v>4416</v>
      </c>
      <c r="AQ956" s="36" t="s">
        <v>4330</v>
      </c>
      <c r="AR956" s="36" t="s">
        <v>1075</v>
      </c>
      <c r="AS956" s="38">
        <v>18148</v>
      </c>
      <c r="AT956" s="36" t="s">
        <v>5386</v>
      </c>
      <c r="AU956" s="42">
        <v>1</v>
      </c>
      <c r="AV956" s="44">
        <v>100</v>
      </c>
      <c r="AW956" s="42">
        <v>1</v>
      </c>
      <c r="AX956" s="36" t="s">
        <v>1079</v>
      </c>
      <c r="AY956" s="42">
        <v>425</v>
      </c>
      <c r="AZ956" s="43">
        <v>425</v>
      </c>
      <c r="BA956" s="38"/>
      <c r="BB956" s="36"/>
      <c r="BC956" s="36"/>
    </row>
    <row r="957" spans="1:55" ht="15" customHeight="1">
      <c r="A957" s="38">
        <v>98574</v>
      </c>
      <c r="B957" s="37" t="s">
        <v>1073</v>
      </c>
      <c r="C957" s="39">
        <v>45272</v>
      </c>
      <c r="D957" s="39">
        <v>45272.686712962997</v>
      </c>
      <c r="E957" s="36" t="s">
        <v>5385</v>
      </c>
      <c r="F957" s="38">
        <v>194</v>
      </c>
      <c r="G957" s="36" t="s">
        <v>1653</v>
      </c>
      <c r="H957" s="40">
        <v>400</v>
      </c>
      <c r="I957" s="36"/>
      <c r="J957" s="40">
        <v>1.7397</v>
      </c>
      <c r="K957" s="41">
        <v>695.89</v>
      </c>
      <c r="L957" s="41">
        <v>0</v>
      </c>
      <c r="M957" s="41">
        <v>0</v>
      </c>
      <c r="N957" s="40">
        <v>400</v>
      </c>
      <c r="O957" s="36" t="s">
        <v>1159</v>
      </c>
      <c r="P957" s="40">
        <v>400</v>
      </c>
      <c r="Q957" s="41">
        <v>695.89</v>
      </c>
      <c r="R957" s="42">
        <v>0</v>
      </c>
      <c r="S957" s="43">
        <v>0</v>
      </c>
      <c r="T957" s="40"/>
      <c r="U957" s="38">
        <v>549</v>
      </c>
      <c r="V957" s="36" t="s">
        <v>1069</v>
      </c>
      <c r="W957" s="36" t="s">
        <v>901</v>
      </c>
      <c r="X957" s="36" t="s">
        <v>1068</v>
      </c>
      <c r="Y957" s="38">
        <v>307</v>
      </c>
      <c r="Z957" s="36" t="s">
        <v>1158</v>
      </c>
      <c r="AA957" s="38">
        <v>21</v>
      </c>
      <c r="AB957" s="36" t="s">
        <v>1108</v>
      </c>
      <c r="AC957" s="38">
        <v>57</v>
      </c>
      <c r="AD957" s="36" t="s">
        <v>1065</v>
      </c>
      <c r="AE957" s="36" t="s">
        <v>5165</v>
      </c>
      <c r="AF957" s="36" t="s">
        <v>1064</v>
      </c>
      <c r="AG957" s="38">
        <v>48180</v>
      </c>
      <c r="AH957" s="38">
        <v>1354</v>
      </c>
      <c r="AI957" s="36" t="s">
        <v>1380</v>
      </c>
      <c r="AJ957" s="38"/>
      <c r="AK957" s="36"/>
      <c r="AL957" s="36" t="s">
        <v>5383</v>
      </c>
      <c r="AM957" s="36" t="s">
        <v>5382</v>
      </c>
      <c r="AN957" s="38">
        <v>52</v>
      </c>
      <c r="AO957" s="36" t="s">
        <v>1062</v>
      </c>
      <c r="AP957" s="36" t="s">
        <v>1116</v>
      </c>
      <c r="AQ957" s="36" t="s">
        <v>1060</v>
      </c>
      <c r="AR957" s="36" t="s">
        <v>1075</v>
      </c>
      <c r="AS957" s="38">
        <v>194</v>
      </c>
      <c r="AT957" s="36" t="s">
        <v>1653</v>
      </c>
      <c r="AU957" s="42">
        <v>400</v>
      </c>
      <c r="AV957" s="44">
        <v>100</v>
      </c>
      <c r="AW957" s="42">
        <v>400</v>
      </c>
      <c r="AX957" s="36" t="s">
        <v>1159</v>
      </c>
      <c r="AY957" s="42">
        <v>1.7397</v>
      </c>
      <c r="AZ957" s="43">
        <v>695.89</v>
      </c>
      <c r="BA957" s="38"/>
      <c r="BB957" s="36"/>
      <c r="BC957" s="36"/>
    </row>
    <row r="958" spans="1:55" ht="15" customHeight="1">
      <c r="A958" s="38">
        <v>98100</v>
      </c>
      <c r="B958" s="37" t="s">
        <v>1073</v>
      </c>
      <c r="C958" s="39">
        <v>45271</v>
      </c>
      <c r="D958" s="39">
        <v>45272.411493055602</v>
      </c>
      <c r="E958" s="36" t="s">
        <v>5384</v>
      </c>
      <c r="F958" s="38">
        <v>1885</v>
      </c>
      <c r="G958" s="36" t="s">
        <v>1711</v>
      </c>
      <c r="H958" s="40">
        <v>10</v>
      </c>
      <c r="I958" s="36"/>
      <c r="J958" s="40">
        <v>2.7770000000000001</v>
      </c>
      <c r="K958" s="41">
        <v>27.77</v>
      </c>
      <c r="L958" s="41">
        <v>0</v>
      </c>
      <c r="M958" s="41">
        <v>0</v>
      </c>
      <c r="N958" s="40">
        <v>10</v>
      </c>
      <c r="O958" s="36" t="s">
        <v>1079</v>
      </c>
      <c r="P958" s="40">
        <v>10</v>
      </c>
      <c r="Q958" s="41">
        <v>27.77</v>
      </c>
      <c r="R958" s="42">
        <v>0</v>
      </c>
      <c r="S958" s="43">
        <v>0</v>
      </c>
      <c r="T958" s="40"/>
      <c r="U958" s="38">
        <v>549</v>
      </c>
      <c r="V958" s="36" t="s">
        <v>1069</v>
      </c>
      <c r="W958" s="36" t="s">
        <v>901</v>
      </c>
      <c r="X958" s="36" t="s">
        <v>1068</v>
      </c>
      <c r="Y958" s="38">
        <v>323</v>
      </c>
      <c r="Z958" s="36" t="s">
        <v>1084</v>
      </c>
      <c r="AA958" s="38">
        <v>21</v>
      </c>
      <c r="AB958" s="36" t="s">
        <v>1108</v>
      </c>
      <c r="AC958" s="38">
        <v>57</v>
      </c>
      <c r="AD958" s="36" t="s">
        <v>1065</v>
      </c>
      <c r="AE958" s="36"/>
      <c r="AF958" s="36" t="s">
        <v>1064</v>
      </c>
      <c r="AG958" s="38">
        <v>48123</v>
      </c>
      <c r="AH958" s="38">
        <v>641</v>
      </c>
      <c r="AI958" s="36" t="s">
        <v>1380</v>
      </c>
      <c r="AJ958" s="38"/>
      <c r="AK958" s="36"/>
      <c r="AL958" s="36" t="s">
        <v>5383</v>
      </c>
      <c r="AM958" s="36" t="s">
        <v>5382</v>
      </c>
      <c r="AN958" s="38">
        <v>52</v>
      </c>
      <c r="AO958" s="36" t="s">
        <v>1062</v>
      </c>
      <c r="AP958" s="36" t="s">
        <v>1116</v>
      </c>
      <c r="AQ958" s="36" t="s">
        <v>1060</v>
      </c>
      <c r="AR958" s="36" t="s">
        <v>1075</v>
      </c>
      <c r="AS958" s="38">
        <v>1885</v>
      </c>
      <c r="AT958" s="36" t="s">
        <v>1711</v>
      </c>
      <c r="AU958" s="42">
        <v>10</v>
      </c>
      <c r="AV958" s="44">
        <v>100</v>
      </c>
      <c r="AW958" s="42">
        <v>10</v>
      </c>
      <c r="AX958" s="36" t="s">
        <v>1079</v>
      </c>
      <c r="AY958" s="42">
        <v>2.7770000000000001</v>
      </c>
      <c r="AZ958" s="43">
        <v>27.77</v>
      </c>
      <c r="BA958" s="38"/>
      <c r="BB958" s="36"/>
      <c r="BC958" s="36"/>
    </row>
    <row r="959" spans="1:55" ht="15" customHeight="1">
      <c r="A959" s="38">
        <v>97981</v>
      </c>
      <c r="B959" s="37" t="s">
        <v>1073</v>
      </c>
      <c r="C959" s="39">
        <v>45266</v>
      </c>
      <c r="D959" s="39">
        <v>45271.630289351902</v>
      </c>
      <c r="E959" s="36" t="s">
        <v>5381</v>
      </c>
      <c r="F959" s="38">
        <v>10863</v>
      </c>
      <c r="G959" s="36" t="s">
        <v>1410</v>
      </c>
      <c r="H959" s="40">
        <v>1</v>
      </c>
      <c r="I959" s="36"/>
      <c r="J959" s="40">
        <v>644</v>
      </c>
      <c r="K959" s="41">
        <v>644</v>
      </c>
      <c r="L959" s="41">
        <v>0</v>
      </c>
      <c r="M959" s="41">
        <v>0</v>
      </c>
      <c r="N959" s="40">
        <v>1</v>
      </c>
      <c r="O959" s="36" t="s">
        <v>1079</v>
      </c>
      <c r="P959" s="40">
        <v>1</v>
      </c>
      <c r="Q959" s="41">
        <v>644</v>
      </c>
      <c r="R959" s="42">
        <v>0</v>
      </c>
      <c r="S959" s="43">
        <v>0</v>
      </c>
      <c r="T959" s="40"/>
      <c r="U959" s="38">
        <v>549</v>
      </c>
      <c r="V959" s="36" t="s">
        <v>1069</v>
      </c>
      <c r="W959" s="36" t="s">
        <v>901</v>
      </c>
      <c r="X959" s="36" t="s">
        <v>1068</v>
      </c>
      <c r="Y959" s="38">
        <v>414</v>
      </c>
      <c r="Z959" s="36" t="s">
        <v>1256</v>
      </c>
      <c r="AA959" s="38">
        <v>21</v>
      </c>
      <c r="AB959" s="36" t="s">
        <v>1108</v>
      </c>
      <c r="AC959" s="38">
        <v>57</v>
      </c>
      <c r="AD959" s="36" t="s">
        <v>1065</v>
      </c>
      <c r="AE959" s="36"/>
      <c r="AF959" s="36" t="s">
        <v>1064</v>
      </c>
      <c r="AG959" s="38">
        <v>48111</v>
      </c>
      <c r="AH959" s="38">
        <v>800</v>
      </c>
      <c r="AI959" s="36" t="s">
        <v>1409</v>
      </c>
      <c r="AJ959" s="38"/>
      <c r="AK959" s="36"/>
      <c r="AL959" s="36" t="s">
        <v>4112</v>
      </c>
      <c r="AM959" s="36" t="s">
        <v>5380</v>
      </c>
      <c r="AN959" s="38">
        <v>52</v>
      </c>
      <c r="AO959" s="36" t="s">
        <v>1062</v>
      </c>
      <c r="AP959" s="36" t="s">
        <v>1841</v>
      </c>
      <c r="AQ959" s="36" t="s">
        <v>1706</v>
      </c>
      <c r="AR959" s="36" t="s">
        <v>1320</v>
      </c>
      <c r="AS959" s="38">
        <v>10863</v>
      </c>
      <c r="AT959" s="36" t="s">
        <v>1410</v>
      </c>
      <c r="AU959" s="42">
        <v>1</v>
      </c>
      <c r="AV959" s="44">
        <v>100</v>
      </c>
      <c r="AW959" s="42">
        <v>1</v>
      </c>
      <c r="AX959" s="36" t="s">
        <v>1079</v>
      </c>
      <c r="AY959" s="42">
        <v>644</v>
      </c>
      <c r="AZ959" s="43">
        <v>644</v>
      </c>
      <c r="BA959" s="38"/>
      <c r="BB959" s="36"/>
      <c r="BC959" s="36"/>
    </row>
    <row r="960" spans="1:55" ht="15" customHeight="1">
      <c r="A960" s="38">
        <v>97067</v>
      </c>
      <c r="B960" s="37" t="s">
        <v>1073</v>
      </c>
      <c r="C960" s="39">
        <v>45261</v>
      </c>
      <c r="D960" s="39">
        <v>45267.658657407403</v>
      </c>
      <c r="E960" s="36" t="s">
        <v>5379</v>
      </c>
      <c r="F960" s="38">
        <v>16540</v>
      </c>
      <c r="G960" s="36" t="s">
        <v>4208</v>
      </c>
      <c r="H960" s="40">
        <v>1</v>
      </c>
      <c r="I960" s="36"/>
      <c r="J960" s="40">
        <v>80</v>
      </c>
      <c r="K960" s="41">
        <v>80</v>
      </c>
      <c r="L960" s="41">
        <v>0</v>
      </c>
      <c r="M960" s="41">
        <v>0</v>
      </c>
      <c r="N960" s="40">
        <v>1</v>
      </c>
      <c r="O960" s="36" t="s">
        <v>1079</v>
      </c>
      <c r="P960" s="40">
        <v>1</v>
      </c>
      <c r="Q960" s="41">
        <v>80</v>
      </c>
      <c r="R960" s="42">
        <v>0</v>
      </c>
      <c r="S960" s="43">
        <v>0</v>
      </c>
      <c r="T960" s="40"/>
      <c r="U960" s="38">
        <v>549</v>
      </c>
      <c r="V960" s="36" t="s">
        <v>1069</v>
      </c>
      <c r="W960" s="36" t="s">
        <v>901</v>
      </c>
      <c r="X960" s="36" t="s">
        <v>1068</v>
      </c>
      <c r="Y960" s="38">
        <v>426</v>
      </c>
      <c r="Z960" s="36" t="s">
        <v>1078</v>
      </c>
      <c r="AA960" s="38">
        <v>21</v>
      </c>
      <c r="AB960" s="36" t="s">
        <v>1108</v>
      </c>
      <c r="AC960" s="38">
        <v>57</v>
      </c>
      <c r="AD960" s="36" t="s">
        <v>1065</v>
      </c>
      <c r="AE960" s="36"/>
      <c r="AF960" s="36" t="s">
        <v>1064</v>
      </c>
      <c r="AG960" s="38">
        <v>48061</v>
      </c>
      <c r="AH960" s="38">
        <v>696</v>
      </c>
      <c r="AI960" s="36" t="s">
        <v>2400</v>
      </c>
      <c r="AJ960" s="38"/>
      <c r="AK960" s="36"/>
      <c r="AL960" s="36" t="s">
        <v>5378</v>
      </c>
      <c r="AM960" s="36" t="s">
        <v>5377</v>
      </c>
      <c r="AN960" s="38">
        <v>52</v>
      </c>
      <c r="AO960" s="36" t="s">
        <v>1062</v>
      </c>
      <c r="AP960" s="36" t="s">
        <v>3509</v>
      </c>
      <c r="AQ960" s="36" t="s">
        <v>3508</v>
      </c>
      <c r="AR960" s="36" t="s">
        <v>1075</v>
      </c>
      <c r="AS960" s="38">
        <v>16540</v>
      </c>
      <c r="AT960" s="36" t="s">
        <v>4208</v>
      </c>
      <c r="AU960" s="42">
        <v>1</v>
      </c>
      <c r="AV960" s="44">
        <v>100</v>
      </c>
      <c r="AW960" s="42">
        <v>1</v>
      </c>
      <c r="AX960" s="36" t="s">
        <v>1079</v>
      </c>
      <c r="AY960" s="42">
        <v>80</v>
      </c>
      <c r="AZ960" s="43">
        <v>80</v>
      </c>
      <c r="BA960" s="38"/>
      <c r="BB960" s="36"/>
      <c r="BC960" s="36"/>
    </row>
    <row r="961" spans="1:55" ht="15" customHeight="1">
      <c r="A961" s="38">
        <v>97056</v>
      </c>
      <c r="B961" s="37" t="s">
        <v>1073</v>
      </c>
      <c r="C961" s="39">
        <v>45265</v>
      </c>
      <c r="D961" s="39">
        <v>45267.626944444397</v>
      </c>
      <c r="E961" s="36" t="s">
        <v>5375</v>
      </c>
      <c r="F961" s="38">
        <v>18439</v>
      </c>
      <c r="G961" s="36" t="s">
        <v>5376</v>
      </c>
      <c r="H961" s="40">
        <v>1</v>
      </c>
      <c r="I961" s="36"/>
      <c r="J961" s="40">
        <v>6.3</v>
      </c>
      <c r="K961" s="41">
        <v>6.3</v>
      </c>
      <c r="L961" s="41">
        <v>0</v>
      </c>
      <c r="M961" s="41">
        <v>0</v>
      </c>
      <c r="N961" s="40">
        <v>1</v>
      </c>
      <c r="O961" s="36" t="s">
        <v>1079</v>
      </c>
      <c r="P961" s="40">
        <v>1</v>
      </c>
      <c r="Q961" s="41">
        <v>6.3</v>
      </c>
      <c r="R961" s="42">
        <v>0</v>
      </c>
      <c r="S961" s="43">
        <v>0</v>
      </c>
      <c r="T961" s="40"/>
      <c r="U961" s="38">
        <v>549</v>
      </c>
      <c r="V961" s="36" t="s">
        <v>1069</v>
      </c>
      <c r="W961" s="36" t="s">
        <v>901</v>
      </c>
      <c r="X961" s="36" t="s">
        <v>1068</v>
      </c>
      <c r="Y961" s="38">
        <v>323</v>
      </c>
      <c r="Z961" s="36" t="s">
        <v>1084</v>
      </c>
      <c r="AA961" s="38">
        <v>21</v>
      </c>
      <c r="AB961" s="36" t="s">
        <v>1108</v>
      </c>
      <c r="AC961" s="38">
        <v>57</v>
      </c>
      <c r="AD961" s="36" t="s">
        <v>1065</v>
      </c>
      <c r="AE961" s="36"/>
      <c r="AF961" s="36" t="s">
        <v>1064</v>
      </c>
      <c r="AG961" s="38">
        <v>48054</v>
      </c>
      <c r="AH961" s="38">
        <v>1353</v>
      </c>
      <c r="AI961" s="36" t="s">
        <v>1430</v>
      </c>
      <c r="AJ961" s="38"/>
      <c r="AK961" s="36"/>
      <c r="AL961" s="36" t="s">
        <v>5374</v>
      </c>
      <c r="AM961" s="36" t="s">
        <v>4116</v>
      </c>
      <c r="AN961" s="38">
        <v>52</v>
      </c>
      <c r="AO961" s="36" t="s">
        <v>1062</v>
      </c>
      <c r="AP961" s="36" t="s">
        <v>1262</v>
      </c>
      <c r="AQ961" s="36" t="s">
        <v>1261</v>
      </c>
      <c r="AR961" s="36" t="s">
        <v>1260</v>
      </c>
      <c r="AS961" s="38">
        <v>18439</v>
      </c>
      <c r="AT961" s="36" t="s">
        <v>5376</v>
      </c>
      <c r="AU961" s="42">
        <v>1</v>
      </c>
      <c r="AV961" s="44">
        <v>100</v>
      </c>
      <c r="AW961" s="42">
        <v>1</v>
      </c>
      <c r="AX961" s="36" t="s">
        <v>1079</v>
      </c>
      <c r="AY961" s="42">
        <v>6.3</v>
      </c>
      <c r="AZ961" s="43">
        <v>6.3</v>
      </c>
      <c r="BA961" s="38"/>
      <c r="BB961" s="36"/>
      <c r="BC961" s="36"/>
    </row>
    <row r="962" spans="1:55" ht="15" customHeight="1">
      <c r="A962" s="38">
        <v>97055</v>
      </c>
      <c r="B962" s="37" t="s">
        <v>1073</v>
      </c>
      <c r="C962" s="39">
        <v>45265</v>
      </c>
      <c r="D962" s="39">
        <v>45267.6269328704</v>
      </c>
      <c r="E962" s="36" t="s">
        <v>5375</v>
      </c>
      <c r="F962" s="38">
        <v>18438</v>
      </c>
      <c r="G962" s="36" t="s">
        <v>5373</v>
      </c>
      <c r="H962" s="40">
        <v>4</v>
      </c>
      <c r="I962" s="36"/>
      <c r="J962" s="40">
        <v>4</v>
      </c>
      <c r="K962" s="41">
        <v>16</v>
      </c>
      <c r="L962" s="41">
        <v>0</v>
      </c>
      <c r="M962" s="41">
        <v>0</v>
      </c>
      <c r="N962" s="40">
        <v>4</v>
      </c>
      <c r="O962" s="36" t="s">
        <v>1079</v>
      </c>
      <c r="P962" s="40">
        <v>4</v>
      </c>
      <c r="Q962" s="41">
        <v>16</v>
      </c>
      <c r="R962" s="42">
        <v>0</v>
      </c>
      <c r="S962" s="43">
        <v>0</v>
      </c>
      <c r="T962" s="40"/>
      <c r="U962" s="38">
        <v>549</v>
      </c>
      <c r="V962" s="36" t="s">
        <v>1069</v>
      </c>
      <c r="W962" s="36" t="s">
        <v>901</v>
      </c>
      <c r="X962" s="36" t="s">
        <v>1068</v>
      </c>
      <c r="Y962" s="38">
        <v>358</v>
      </c>
      <c r="Z962" s="36" t="s">
        <v>1438</v>
      </c>
      <c r="AA962" s="38">
        <v>21</v>
      </c>
      <c r="AB962" s="36" t="s">
        <v>1108</v>
      </c>
      <c r="AC962" s="38">
        <v>57</v>
      </c>
      <c r="AD962" s="36" t="s">
        <v>1065</v>
      </c>
      <c r="AE962" s="36"/>
      <c r="AF962" s="36" t="s">
        <v>1064</v>
      </c>
      <c r="AG962" s="38">
        <v>48054</v>
      </c>
      <c r="AH962" s="38">
        <v>1353</v>
      </c>
      <c r="AI962" s="36" t="s">
        <v>1430</v>
      </c>
      <c r="AJ962" s="38"/>
      <c r="AK962" s="36"/>
      <c r="AL962" s="36" t="s">
        <v>5374</v>
      </c>
      <c r="AM962" s="36" t="s">
        <v>4116</v>
      </c>
      <c r="AN962" s="38">
        <v>52</v>
      </c>
      <c r="AO962" s="36" t="s">
        <v>1062</v>
      </c>
      <c r="AP962" s="36" t="s">
        <v>1262</v>
      </c>
      <c r="AQ962" s="36" t="s">
        <v>1261</v>
      </c>
      <c r="AR962" s="36" t="s">
        <v>1260</v>
      </c>
      <c r="AS962" s="38">
        <v>18438</v>
      </c>
      <c r="AT962" s="36" t="s">
        <v>5373</v>
      </c>
      <c r="AU962" s="42">
        <v>4</v>
      </c>
      <c r="AV962" s="44">
        <v>100</v>
      </c>
      <c r="AW962" s="42">
        <v>4</v>
      </c>
      <c r="AX962" s="36" t="s">
        <v>1079</v>
      </c>
      <c r="AY962" s="42">
        <v>4</v>
      </c>
      <c r="AZ962" s="43">
        <v>16</v>
      </c>
      <c r="BA962" s="38"/>
      <c r="BB962" s="36"/>
      <c r="BC962" s="36"/>
    </row>
    <row r="963" spans="1:55" ht="15" customHeight="1">
      <c r="A963" s="38">
        <v>97048</v>
      </c>
      <c r="B963" s="37" t="s">
        <v>1073</v>
      </c>
      <c r="C963" s="39">
        <v>45265</v>
      </c>
      <c r="D963" s="39">
        <v>45267.6161111111</v>
      </c>
      <c r="E963" s="36" t="s">
        <v>5371</v>
      </c>
      <c r="F963" s="38">
        <v>18452</v>
      </c>
      <c r="G963" s="36" t="s">
        <v>5372</v>
      </c>
      <c r="H963" s="40">
        <v>1</v>
      </c>
      <c r="I963" s="36"/>
      <c r="J963" s="40">
        <v>47.47</v>
      </c>
      <c r="K963" s="41">
        <v>47.47</v>
      </c>
      <c r="L963" s="41">
        <v>0</v>
      </c>
      <c r="M963" s="41">
        <v>0</v>
      </c>
      <c r="N963" s="40">
        <v>1</v>
      </c>
      <c r="O963" s="36" t="s">
        <v>1079</v>
      </c>
      <c r="P963" s="40">
        <v>1</v>
      </c>
      <c r="Q963" s="41">
        <v>47.47</v>
      </c>
      <c r="R963" s="42">
        <v>0</v>
      </c>
      <c r="S963" s="43">
        <v>0</v>
      </c>
      <c r="T963" s="40"/>
      <c r="U963" s="38">
        <v>549</v>
      </c>
      <c r="V963" s="36" t="s">
        <v>1069</v>
      </c>
      <c r="W963" s="36" t="s">
        <v>901</v>
      </c>
      <c r="X963" s="36" t="s">
        <v>1068</v>
      </c>
      <c r="Y963" s="38">
        <v>451</v>
      </c>
      <c r="Z963" s="36" t="s">
        <v>1195</v>
      </c>
      <c r="AA963" s="38">
        <v>21</v>
      </c>
      <c r="AB963" s="36" t="s">
        <v>1108</v>
      </c>
      <c r="AC963" s="38">
        <v>57</v>
      </c>
      <c r="AD963" s="36" t="s">
        <v>1065</v>
      </c>
      <c r="AE963" s="36"/>
      <c r="AF963" s="36" t="s">
        <v>1064</v>
      </c>
      <c r="AG963" s="38">
        <v>48053</v>
      </c>
      <c r="AH963" s="38">
        <v>7826</v>
      </c>
      <c r="AI963" s="36" t="s">
        <v>2289</v>
      </c>
      <c r="AJ963" s="38"/>
      <c r="AK963" s="36"/>
      <c r="AL963" s="36" t="s">
        <v>5370</v>
      </c>
      <c r="AM963" s="36" t="s">
        <v>5369</v>
      </c>
      <c r="AN963" s="38">
        <v>52</v>
      </c>
      <c r="AO963" s="36" t="s">
        <v>1062</v>
      </c>
      <c r="AP963" s="36" t="s">
        <v>1262</v>
      </c>
      <c r="AQ963" s="36" t="s">
        <v>1261</v>
      </c>
      <c r="AR963" s="36" t="s">
        <v>1260</v>
      </c>
      <c r="AS963" s="38">
        <v>18452</v>
      </c>
      <c r="AT963" s="36" t="s">
        <v>5372</v>
      </c>
      <c r="AU963" s="42">
        <v>1</v>
      </c>
      <c r="AV963" s="44">
        <v>100</v>
      </c>
      <c r="AW963" s="42">
        <v>1</v>
      </c>
      <c r="AX963" s="36" t="s">
        <v>1079</v>
      </c>
      <c r="AY963" s="42">
        <v>47.47</v>
      </c>
      <c r="AZ963" s="43">
        <v>47.47</v>
      </c>
      <c r="BA963" s="38"/>
      <c r="BB963" s="36"/>
      <c r="BC963" s="36"/>
    </row>
    <row r="964" spans="1:55" ht="15" customHeight="1">
      <c r="A964" s="38">
        <v>97047</v>
      </c>
      <c r="B964" s="37" t="s">
        <v>1073</v>
      </c>
      <c r="C964" s="39">
        <v>45265</v>
      </c>
      <c r="D964" s="39">
        <v>45267.6161111111</v>
      </c>
      <c r="E964" s="36" t="s">
        <v>5371</v>
      </c>
      <c r="F964" s="38">
        <v>13247</v>
      </c>
      <c r="G964" s="36" t="s">
        <v>1314</v>
      </c>
      <c r="H964" s="40">
        <v>2</v>
      </c>
      <c r="I964" s="36"/>
      <c r="J964" s="40">
        <v>33.795000000000002</v>
      </c>
      <c r="K964" s="41">
        <v>67.59</v>
      </c>
      <c r="L964" s="41">
        <v>0</v>
      </c>
      <c r="M964" s="41">
        <v>0</v>
      </c>
      <c r="N964" s="40">
        <v>2</v>
      </c>
      <c r="O964" s="36" t="s">
        <v>1079</v>
      </c>
      <c r="P964" s="40">
        <v>2</v>
      </c>
      <c r="Q964" s="41">
        <v>67.59</v>
      </c>
      <c r="R964" s="42">
        <v>0</v>
      </c>
      <c r="S964" s="43">
        <v>0</v>
      </c>
      <c r="T964" s="40"/>
      <c r="U964" s="38">
        <v>549</v>
      </c>
      <c r="V964" s="36" t="s">
        <v>1069</v>
      </c>
      <c r="W964" s="36" t="s">
        <v>901</v>
      </c>
      <c r="X964" s="36" t="s">
        <v>1068</v>
      </c>
      <c r="Y964" s="38">
        <v>451</v>
      </c>
      <c r="Z964" s="36" t="s">
        <v>1195</v>
      </c>
      <c r="AA964" s="38">
        <v>21</v>
      </c>
      <c r="AB964" s="36" t="s">
        <v>1108</v>
      </c>
      <c r="AC964" s="38">
        <v>57</v>
      </c>
      <c r="AD964" s="36" t="s">
        <v>1065</v>
      </c>
      <c r="AE964" s="36"/>
      <c r="AF964" s="36" t="s">
        <v>1064</v>
      </c>
      <c r="AG964" s="38">
        <v>48053</v>
      </c>
      <c r="AH964" s="38">
        <v>7826</v>
      </c>
      <c r="AI964" s="36" t="s">
        <v>2289</v>
      </c>
      <c r="AJ964" s="38"/>
      <c r="AK964" s="36"/>
      <c r="AL964" s="36" t="s">
        <v>5370</v>
      </c>
      <c r="AM964" s="36" t="s">
        <v>5369</v>
      </c>
      <c r="AN964" s="38">
        <v>52</v>
      </c>
      <c r="AO964" s="36" t="s">
        <v>1062</v>
      </c>
      <c r="AP964" s="36" t="s">
        <v>1262</v>
      </c>
      <c r="AQ964" s="36" t="s">
        <v>1261</v>
      </c>
      <c r="AR964" s="36" t="s">
        <v>1260</v>
      </c>
      <c r="AS964" s="38">
        <v>13247</v>
      </c>
      <c r="AT964" s="36" t="s">
        <v>1314</v>
      </c>
      <c r="AU964" s="42">
        <v>2</v>
      </c>
      <c r="AV964" s="44">
        <v>100</v>
      </c>
      <c r="AW964" s="42">
        <v>2</v>
      </c>
      <c r="AX964" s="36" t="s">
        <v>1079</v>
      </c>
      <c r="AY964" s="42">
        <v>33.795000000000002</v>
      </c>
      <c r="AZ964" s="43">
        <v>67.59</v>
      </c>
      <c r="BA964" s="38"/>
      <c r="BB964" s="36"/>
      <c r="BC964" s="36"/>
    </row>
    <row r="965" spans="1:55" ht="15" customHeight="1">
      <c r="A965" s="38">
        <v>97046</v>
      </c>
      <c r="B965" s="37" t="s">
        <v>1073</v>
      </c>
      <c r="C965" s="39">
        <v>45265</v>
      </c>
      <c r="D965" s="39">
        <v>45267.616099537001</v>
      </c>
      <c r="E965" s="36" t="s">
        <v>5371</v>
      </c>
      <c r="F965" s="38">
        <v>13109</v>
      </c>
      <c r="G965" s="36" t="s">
        <v>1296</v>
      </c>
      <c r="H965" s="40">
        <v>1</v>
      </c>
      <c r="I965" s="36"/>
      <c r="J965" s="40">
        <v>45.22</v>
      </c>
      <c r="K965" s="41">
        <v>45.22</v>
      </c>
      <c r="L965" s="41">
        <v>0</v>
      </c>
      <c r="M965" s="41">
        <v>0</v>
      </c>
      <c r="N965" s="40">
        <v>1</v>
      </c>
      <c r="O965" s="36" t="s">
        <v>1079</v>
      </c>
      <c r="P965" s="40">
        <v>1</v>
      </c>
      <c r="Q965" s="41">
        <v>45.22</v>
      </c>
      <c r="R965" s="42">
        <v>0</v>
      </c>
      <c r="S965" s="43">
        <v>0</v>
      </c>
      <c r="T965" s="40"/>
      <c r="U965" s="38">
        <v>549</v>
      </c>
      <c r="V965" s="36" t="s">
        <v>1069</v>
      </c>
      <c r="W965" s="36" t="s">
        <v>901</v>
      </c>
      <c r="X965" s="36" t="s">
        <v>1068</v>
      </c>
      <c r="Y965" s="38">
        <v>451</v>
      </c>
      <c r="Z965" s="36" t="s">
        <v>1195</v>
      </c>
      <c r="AA965" s="38">
        <v>21</v>
      </c>
      <c r="AB965" s="36" t="s">
        <v>1108</v>
      </c>
      <c r="AC965" s="38">
        <v>57</v>
      </c>
      <c r="AD965" s="36" t="s">
        <v>1065</v>
      </c>
      <c r="AE965" s="36"/>
      <c r="AF965" s="36" t="s">
        <v>1064</v>
      </c>
      <c r="AG965" s="38">
        <v>48053</v>
      </c>
      <c r="AH965" s="38">
        <v>7826</v>
      </c>
      <c r="AI965" s="36" t="s">
        <v>2289</v>
      </c>
      <c r="AJ965" s="38"/>
      <c r="AK965" s="36"/>
      <c r="AL965" s="36" t="s">
        <v>5370</v>
      </c>
      <c r="AM965" s="36" t="s">
        <v>5369</v>
      </c>
      <c r="AN965" s="38">
        <v>52</v>
      </c>
      <c r="AO965" s="36" t="s">
        <v>1062</v>
      </c>
      <c r="AP965" s="36" t="s">
        <v>1262</v>
      </c>
      <c r="AQ965" s="36" t="s">
        <v>1261</v>
      </c>
      <c r="AR965" s="36" t="s">
        <v>1260</v>
      </c>
      <c r="AS965" s="38">
        <v>13109</v>
      </c>
      <c r="AT965" s="36" t="s">
        <v>1296</v>
      </c>
      <c r="AU965" s="42">
        <v>1</v>
      </c>
      <c r="AV965" s="44">
        <v>100</v>
      </c>
      <c r="AW965" s="42">
        <v>1</v>
      </c>
      <c r="AX965" s="36" t="s">
        <v>1079</v>
      </c>
      <c r="AY965" s="42">
        <v>45.22</v>
      </c>
      <c r="AZ965" s="43">
        <v>45.22</v>
      </c>
      <c r="BA965" s="38"/>
      <c r="BB965" s="36"/>
      <c r="BC965" s="36"/>
    </row>
    <row r="966" spans="1:55" ht="15" customHeight="1">
      <c r="A966" s="38">
        <v>96586</v>
      </c>
      <c r="B966" s="37" t="s">
        <v>1073</v>
      </c>
      <c r="C966" s="39">
        <v>45266</v>
      </c>
      <c r="D966" s="39">
        <v>45266.691701388903</v>
      </c>
      <c r="E966" s="36" t="s">
        <v>1563</v>
      </c>
      <c r="F966" s="38">
        <v>18267</v>
      </c>
      <c r="G966" s="36" t="s">
        <v>5368</v>
      </c>
      <c r="H966" s="40">
        <v>100</v>
      </c>
      <c r="I966" s="36"/>
      <c r="J966" s="40">
        <v>2.5</v>
      </c>
      <c r="K966" s="41">
        <v>250</v>
      </c>
      <c r="L966" s="41">
        <v>0</v>
      </c>
      <c r="M966" s="41">
        <v>0</v>
      </c>
      <c r="N966" s="40">
        <v>100</v>
      </c>
      <c r="O966" s="36" t="s">
        <v>1136</v>
      </c>
      <c r="P966" s="40">
        <v>100</v>
      </c>
      <c r="Q966" s="41">
        <v>250</v>
      </c>
      <c r="R966" s="42">
        <v>0</v>
      </c>
      <c r="S966" s="43">
        <v>0</v>
      </c>
      <c r="T966" s="40"/>
      <c r="U966" s="38">
        <v>549</v>
      </c>
      <c r="V966" s="36" t="s">
        <v>1069</v>
      </c>
      <c r="W966" s="36" t="s">
        <v>901</v>
      </c>
      <c r="X966" s="36" t="s">
        <v>1068</v>
      </c>
      <c r="Y966" s="38">
        <v>414</v>
      </c>
      <c r="Z966" s="36" t="s">
        <v>1256</v>
      </c>
      <c r="AA966" s="38">
        <v>21</v>
      </c>
      <c r="AB966" s="36" t="s">
        <v>1108</v>
      </c>
      <c r="AC966" s="38">
        <v>57</v>
      </c>
      <c r="AD966" s="36" t="s">
        <v>1065</v>
      </c>
      <c r="AE966" s="36"/>
      <c r="AF966" s="36" t="s">
        <v>1064</v>
      </c>
      <c r="AG966" s="38">
        <v>48005</v>
      </c>
      <c r="AH966" s="38">
        <v>11443</v>
      </c>
      <c r="AI966" s="36" t="s">
        <v>5362</v>
      </c>
      <c r="AJ966" s="38"/>
      <c r="AK966" s="36"/>
      <c r="AL966" s="36" t="s">
        <v>5361</v>
      </c>
      <c r="AM966" s="36" t="s">
        <v>5360</v>
      </c>
      <c r="AN966" s="38">
        <v>52</v>
      </c>
      <c r="AO966" s="36" t="s">
        <v>1062</v>
      </c>
      <c r="AP966" s="36" t="s">
        <v>1558</v>
      </c>
      <c r="AQ966" s="36" t="s">
        <v>1191</v>
      </c>
      <c r="AR966" s="36" t="s">
        <v>1320</v>
      </c>
      <c r="AS966" s="38">
        <v>18267</v>
      </c>
      <c r="AT966" s="36" t="s">
        <v>5367</v>
      </c>
      <c r="AU966" s="42">
        <v>100</v>
      </c>
      <c r="AV966" s="44">
        <v>100</v>
      </c>
      <c r="AW966" s="42">
        <v>100</v>
      </c>
      <c r="AX966" s="36" t="s">
        <v>1136</v>
      </c>
      <c r="AY966" s="42">
        <v>2.5</v>
      </c>
      <c r="AZ966" s="43">
        <v>250</v>
      </c>
      <c r="BA966" s="38"/>
      <c r="BB966" s="36"/>
      <c r="BC966" s="36"/>
    </row>
    <row r="967" spans="1:55" ht="15" customHeight="1">
      <c r="A967" s="38">
        <v>96585</v>
      </c>
      <c r="B967" s="37" t="s">
        <v>1073</v>
      </c>
      <c r="C967" s="39">
        <v>45266</v>
      </c>
      <c r="D967" s="39">
        <v>45266.691689814797</v>
      </c>
      <c r="E967" s="36" t="s">
        <v>1563</v>
      </c>
      <c r="F967" s="38">
        <v>10569</v>
      </c>
      <c r="G967" s="36" t="s">
        <v>5366</v>
      </c>
      <c r="H967" s="40">
        <v>100</v>
      </c>
      <c r="I967" s="36"/>
      <c r="J967" s="40">
        <v>4.25</v>
      </c>
      <c r="K967" s="41">
        <v>425</v>
      </c>
      <c r="L967" s="41">
        <v>0</v>
      </c>
      <c r="M967" s="41">
        <v>0</v>
      </c>
      <c r="N967" s="40">
        <v>100</v>
      </c>
      <c r="O967" s="36" t="s">
        <v>1136</v>
      </c>
      <c r="P967" s="40">
        <v>100</v>
      </c>
      <c r="Q967" s="41">
        <v>425</v>
      </c>
      <c r="R967" s="42">
        <v>0</v>
      </c>
      <c r="S967" s="43">
        <v>0</v>
      </c>
      <c r="T967" s="40"/>
      <c r="U967" s="38">
        <v>549</v>
      </c>
      <c r="V967" s="36" t="s">
        <v>1069</v>
      </c>
      <c r="W967" s="36" t="s">
        <v>901</v>
      </c>
      <c r="X967" s="36" t="s">
        <v>1068</v>
      </c>
      <c r="Y967" s="38">
        <v>414</v>
      </c>
      <c r="Z967" s="36" t="s">
        <v>1256</v>
      </c>
      <c r="AA967" s="38">
        <v>21</v>
      </c>
      <c r="AB967" s="36" t="s">
        <v>1108</v>
      </c>
      <c r="AC967" s="38">
        <v>57</v>
      </c>
      <c r="AD967" s="36" t="s">
        <v>1065</v>
      </c>
      <c r="AE967" s="36"/>
      <c r="AF967" s="36" t="s">
        <v>1064</v>
      </c>
      <c r="AG967" s="38">
        <v>48005</v>
      </c>
      <c r="AH967" s="38">
        <v>11443</v>
      </c>
      <c r="AI967" s="36" t="s">
        <v>5362</v>
      </c>
      <c r="AJ967" s="38"/>
      <c r="AK967" s="36"/>
      <c r="AL967" s="36" t="s">
        <v>5361</v>
      </c>
      <c r="AM967" s="36" t="s">
        <v>5360</v>
      </c>
      <c r="AN967" s="38">
        <v>52</v>
      </c>
      <c r="AO967" s="36" t="s">
        <v>1062</v>
      </c>
      <c r="AP967" s="36" t="s">
        <v>1558</v>
      </c>
      <c r="AQ967" s="36" t="s">
        <v>1191</v>
      </c>
      <c r="AR967" s="36" t="s">
        <v>1320</v>
      </c>
      <c r="AS967" s="38">
        <v>10569</v>
      </c>
      <c r="AT967" s="36" t="s">
        <v>5365</v>
      </c>
      <c r="AU967" s="42">
        <v>100</v>
      </c>
      <c r="AV967" s="44">
        <v>100</v>
      </c>
      <c r="AW967" s="42">
        <v>100</v>
      </c>
      <c r="AX967" s="36" t="s">
        <v>1136</v>
      </c>
      <c r="AY967" s="42">
        <v>4.25</v>
      </c>
      <c r="AZ967" s="43">
        <v>425</v>
      </c>
      <c r="BA967" s="38"/>
      <c r="BB967" s="36"/>
      <c r="BC967" s="36"/>
    </row>
    <row r="968" spans="1:55" ht="15" customHeight="1">
      <c r="A968" s="38">
        <v>96584</v>
      </c>
      <c r="B968" s="37" t="s">
        <v>1073</v>
      </c>
      <c r="C968" s="39">
        <v>45266</v>
      </c>
      <c r="D968" s="39">
        <v>45266.691689814797</v>
      </c>
      <c r="E968" s="36" t="s">
        <v>1563</v>
      </c>
      <c r="F968" s="38">
        <v>10439</v>
      </c>
      <c r="G968" s="36" t="s">
        <v>5364</v>
      </c>
      <c r="H968" s="40">
        <v>100</v>
      </c>
      <c r="I968" s="36"/>
      <c r="J968" s="40">
        <v>2.5</v>
      </c>
      <c r="K968" s="41">
        <v>250</v>
      </c>
      <c r="L968" s="41">
        <v>0</v>
      </c>
      <c r="M968" s="41">
        <v>0</v>
      </c>
      <c r="N968" s="40">
        <v>100</v>
      </c>
      <c r="O968" s="36" t="s">
        <v>1136</v>
      </c>
      <c r="P968" s="40">
        <v>100</v>
      </c>
      <c r="Q968" s="41">
        <v>250</v>
      </c>
      <c r="R968" s="42">
        <v>0</v>
      </c>
      <c r="S968" s="43">
        <v>0</v>
      </c>
      <c r="T968" s="40"/>
      <c r="U968" s="38">
        <v>549</v>
      </c>
      <c r="V968" s="36" t="s">
        <v>1069</v>
      </c>
      <c r="W968" s="36" t="s">
        <v>901</v>
      </c>
      <c r="X968" s="36" t="s">
        <v>1068</v>
      </c>
      <c r="Y968" s="38">
        <v>414</v>
      </c>
      <c r="Z968" s="36" t="s">
        <v>1256</v>
      </c>
      <c r="AA968" s="38">
        <v>21</v>
      </c>
      <c r="AB968" s="36" t="s">
        <v>1108</v>
      </c>
      <c r="AC968" s="38">
        <v>57</v>
      </c>
      <c r="AD968" s="36" t="s">
        <v>1065</v>
      </c>
      <c r="AE968" s="36"/>
      <c r="AF968" s="36" t="s">
        <v>1064</v>
      </c>
      <c r="AG968" s="38">
        <v>48005</v>
      </c>
      <c r="AH968" s="38">
        <v>11443</v>
      </c>
      <c r="AI968" s="36" t="s">
        <v>5362</v>
      </c>
      <c r="AJ968" s="38"/>
      <c r="AK968" s="36"/>
      <c r="AL968" s="36" t="s">
        <v>5361</v>
      </c>
      <c r="AM968" s="36" t="s">
        <v>5360</v>
      </c>
      <c r="AN968" s="38">
        <v>52</v>
      </c>
      <c r="AO968" s="36" t="s">
        <v>1062</v>
      </c>
      <c r="AP968" s="36" t="s">
        <v>1558</v>
      </c>
      <c r="AQ968" s="36" t="s">
        <v>1191</v>
      </c>
      <c r="AR968" s="36" t="s">
        <v>1320</v>
      </c>
      <c r="AS968" s="38">
        <v>10439</v>
      </c>
      <c r="AT968" s="36" t="s">
        <v>3957</v>
      </c>
      <c r="AU968" s="42">
        <v>100</v>
      </c>
      <c r="AV968" s="44">
        <v>100</v>
      </c>
      <c r="AW968" s="42">
        <v>100</v>
      </c>
      <c r="AX968" s="36" t="s">
        <v>1136</v>
      </c>
      <c r="AY968" s="42">
        <v>2.5</v>
      </c>
      <c r="AZ968" s="43">
        <v>250</v>
      </c>
      <c r="BA968" s="38"/>
      <c r="BB968" s="36"/>
      <c r="BC968" s="36"/>
    </row>
    <row r="969" spans="1:55" ht="15" customHeight="1">
      <c r="A969" s="38">
        <v>96583</v>
      </c>
      <c r="B969" s="37" t="s">
        <v>1073</v>
      </c>
      <c r="C969" s="39">
        <v>45266</v>
      </c>
      <c r="D969" s="39">
        <v>45266.691678240699</v>
      </c>
      <c r="E969" s="36" t="s">
        <v>1563</v>
      </c>
      <c r="F969" s="38">
        <v>10309</v>
      </c>
      <c r="G969" s="36" t="s">
        <v>5363</v>
      </c>
      <c r="H969" s="40">
        <v>100</v>
      </c>
      <c r="I969" s="36"/>
      <c r="J969" s="40">
        <v>4.25</v>
      </c>
      <c r="K969" s="41">
        <v>425</v>
      </c>
      <c r="L969" s="41">
        <v>0</v>
      </c>
      <c r="M969" s="41">
        <v>0</v>
      </c>
      <c r="N969" s="40">
        <v>100</v>
      </c>
      <c r="O969" s="36" t="s">
        <v>1136</v>
      </c>
      <c r="P969" s="40">
        <v>100</v>
      </c>
      <c r="Q969" s="41">
        <v>425</v>
      </c>
      <c r="R969" s="42">
        <v>0</v>
      </c>
      <c r="S969" s="43">
        <v>0</v>
      </c>
      <c r="T969" s="40"/>
      <c r="U969" s="38">
        <v>549</v>
      </c>
      <c r="V969" s="36" t="s">
        <v>1069</v>
      </c>
      <c r="W969" s="36" t="s">
        <v>901</v>
      </c>
      <c r="X969" s="36" t="s">
        <v>1068</v>
      </c>
      <c r="Y969" s="38">
        <v>414</v>
      </c>
      <c r="Z969" s="36" t="s">
        <v>1256</v>
      </c>
      <c r="AA969" s="38">
        <v>21</v>
      </c>
      <c r="AB969" s="36" t="s">
        <v>1108</v>
      </c>
      <c r="AC969" s="38">
        <v>57</v>
      </c>
      <c r="AD969" s="36" t="s">
        <v>1065</v>
      </c>
      <c r="AE969" s="36"/>
      <c r="AF969" s="36" t="s">
        <v>1064</v>
      </c>
      <c r="AG969" s="38">
        <v>48005</v>
      </c>
      <c r="AH969" s="38">
        <v>11443</v>
      </c>
      <c r="AI969" s="36" t="s">
        <v>5362</v>
      </c>
      <c r="AJ969" s="38"/>
      <c r="AK969" s="36"/>
      <c r="AL969" s="36" t="s">
        <v>5361</v>
      </c>
      <c r="AM969" s="36" t="s">
        <v>5360</v>
      </c>
      <c r="AN969" s="38">
        <v>52</v>
      </c>
      <c r="AO969" s="36" t="s">
        <v>1062</v>
      </c>
      <c r="AP969" s="36" t="s">
        <v>1558</v>
      </c>
      <c r="AQ969" s="36" t="s">
        <v>1191</v>
      </c>
      <c r="AR969" s="36" t="s">
        <v>1320</v>
      </c>
      <c r="AS969" s="38">
        <v>10309</v>
      </c>
      <c r="AT969" s="36" t="s">
        <v>5359</v>
      </c>
      <c r="AU969" s="42">
        <v>100</v>
      </c>
      <c r="AV969" s="44">
        <v>100</v>
      </c>
      <c r="AW969" s="42">
        <v>100</v>
      </c>
      <c r="AX969" s="36" t="s">
        <v>1136</v>
      </c>
      <c r="AY969" s="42">
        <v>4.25</v>
      </c>
      <c r="AZ969" s="43">
        <v>425</v>
      </c>
      <c r="BA969" s="38"/>
      <c r="BB969" s="36"/>
      <c r="BC969" s="36"/>
    </row>
    <row r="970" spans="1:55" ht="15" customHeight="1">
      <c r="A970" s="38">
        <v>96225</v>
      </c>
      <c r="B970" s="37" t="s">
        <v>1073</v>
      </c>
      <c r="C970" s="39">
        <v>45265</v>
      </c>
      <c r="D970" s="39">
        <v>45266.562060185199</v>
      </c>
      <c r="E970" s="36" t="s">
        <v>5358</v>
      </c>
      <c r="F970" s="38">
        <v>3660</v>
      </c>
      <c r="G970" s="36" t="s">
        <v>1295</v>
      </c>
      <c r="H970" s="40">
        <v>4</v>
      </c>
      <c r="I970" s="36"/>
      <c r="J970" s="40">
        <v>13.15</v>
      </c>
      <c r="K970" s="41">
        <v>52.6</v>
      </c>
      <c r="L970" s="41">
        <v>0</v>
      </c>
      <c r="M970" s="41">
        <v>0</v>
      </c>
      <c r="N970" s="40">
        <v>4</v>
      </c>
      <c r="O970" s="36" t="s">
        <v>1079</v>
      </c>
      <c r="P970" s="40">
        <v>4</v>
      </c>
      <c r="Q970" s="41">
        <v>52.6</v>
      </c>
      <c r="R970" s="42">
        <v>0</v>
      </c>
      <c r="S970" s="43">
        <v>0</v>
      </c>
      <c r="T970" s="40"/>
      <c r="U970" s="38">
        <v>549</v>
      </c>
      <c r="V970" s="36" t="s">
        <v>1069</v>
      </c>
      <c r="W970" s="36" t="s">
        <v>901</v>
      </c>
      <c r="X970" s="36" t="s">
        <v>1068</v>
      </c>
      <c r="Y970" s="38">
        <v>323</v>
      </c>
      <c r="Z970" s="36" t="s">
        <v>1084</v>
      </c>
      <c r="AA970" s="38">
        <v>21</v>
      </c>
      <c r="AB970" s="36" t="s">
        <v>1108</v>
      </c>
      <c r="AC970" s="38">
        <v>57</v>
      </c>
      <c r="AD970" s="36" t="s">
        <v>1065</v>
      </c>
      <c r="AE970" s="36"/>
      <c r="AF970" s="36" t="s">
        <v>1064</v>
      </c>
      <c r="AG970" s="38">
        <v>47992</v>
      </c>
      <c r="AH970" s="38">
        <v>1353</v>
      </c>
      <c r="AI970" s="36" t="s">
        <v>1430</v>
      </c>
      <c r="AJ970" s="38"/>
      <c r="AK970" s="36"/>
      <c r="AL970" s="36" t="s">
        <v>5357</v>
      </c>
      <c r="AM970" s="36" t="s">
        <v>5356</v>
      </c>
      <c r="AN970" s="38">
        <v>52</v>
      </c>
      <c r="AO970" s="36" t="s">
        <v>1062</v>
      </c>
      <c r="AP970" s="36" t="s">
        <v>1262</v>
      </c>
      <c r="AQ970" s="36" t="s">
        <v>1261</v>
      </c>
      <c r="AR970" s="36" t="s">
        <v>1260</v>
      </c>
      <c r="AS970" s="38">
        <v>3660</v>
      </c>
      <c r="AT970" s="36" t="s">
        <v>1295</v>
      </c>
      <c r="AU970" s="42">
        <v>4</v>
      </c>
      <c r="AV970" s="44">
        <v>100</v>
      </c>
      <c r="AW970" s="42">
        <v>4</v>
      </c>
      <c r="AX970" s="36" t="s">
        <v>1079</v>
      </c>
      <c r="AY970" s="42">
        <v>13.15</v>
      </c>
      <c r="AZ970" s="43">
        <v>52.6</v>
      </c>
      <c r="BA970" s="38"/>
      <c r="BB970" s="36"/>
      <c r="BC970" s="36"/>
    </row>
    <row r="971" spans="1:55" ht="15" customHeight="1">
      <c r="A971" s="38">
        <v>96191</v>
      </c>
      <c r="B971" s="37" t="s">
        <v>1073</v>
      </c>
      <c r="C971" s="39">
        <v>45265</v>
      </c>
      <c r="D971" s="39">
        <v>45266.499571759297</v>
      </c>
      <c r="E971" s="36" t="s">
        <v>5355</v>
      </c>
      <c r="F971" s="38">
        <v>18440</v>
      </c>
      <c r="G971" s="36" t="s">
        <v>5351</v>
      </c>
      <c r="H971" s="40">
        <v>2</v>
      </c>
      <c r="I971" s="36"/>
      <c r="J971" s="40">
        <v>16.125</v>
      </c>
      <c r="K971" s="41">
        <v>32.25</v>
      </c>
      <c r="L971" s="41">
        <v>0</v>
      </c>
      <c r="M971" s="41">
        <v>0</v>
      </c>
      <c r="N971" s="40">
        <v>2</v>
      </c>
      <c r="O971" s="36" t="s">
        <v>1079</v>
      </c>
      <c r="P971" s="40">
        <v>2</v>
      </c>
      <c r="Q971" s="41">
        <v>32.25</v>
      </c>
      <c r="R971" s="42">
        <v>0</v>
      </c>
      <c r="S971" s="43">
        <v>0</v>
      </c>
      <c r="T971" s="40"/>
      <c r="U971" s="38">
        <v>549</v>
      </c>
      <c r="V971" s="36" t="s">
        <v>1069</v>
      </c>
      <c r="W971" s="36" t="s">
        <v>901</v>
      </c>
      <c r="X971" s="36" t="s">
        <v>1068</v>
      </c>
      <c r="Y971" s="38">
        <v>323</v>
      </c>
      <c r="Z971" s="36" t="s">
        <v>1084</v>
      </c>
      <c r="AA971" s="38">
        <v>21</v>
      </c>
      <c r="AB971" s="36" t="s">
        <v>1108</v>
      </c>
      <c r="AC971" s="38">
        <v>57</v>
      </c>
      <c r="AD971" s="36" t="s">
        <v>1065</v>
      </c>
      <c r="AE971" s="36"/>
      <c r="AF971" s="36" t="s">
        <v>1064</v>
      </c>
      <c r="AG971" s="38">
        <v>47991</v>
      </c>
      <c r="AH971" s="38">
        <v>1353</v>
      </c>
      <c r="AI971" s="36" t="s">
        <v>1430</v>
      </c>
      <c r="AJ971" s="38"/>
      <c r="AK971" s="36"/>
      <c r="AL971" s="36" t="s">
        <v>4011</v>
      </c>
      <c r="AM971" s="36" t="s">
        <v>5354</v>
      </c>
      <c r="AN971" s="38">
        <v>52</v>
      </c>
      <c r="AO971" s="36" t="s">
        <v>1062</v>
      </c>
      <c r="AP971" s="36" t="s">
        <v>1262</v>
      </c>
      <c r="AQ971" s="36" t="s">
        <v>1261</v>
      </c>
      <c r="AR971" s="36" t="s">
        <v>1260</v>
      </c>
      <c r="AS971" s="38">
        <v>18440</v>
      </c>
      <c r="AT971" s="36" t="s">
        <v>5351</v>
      </c>
      <c r="AU971" s="42">
        <v>2</v>
      </c>
      <c r="AV971" s="44">
        <v>100</v>
      </c>
      <c r="AW971" s="42">
        <v>2</v>
      </c>
      <c r="AX971" s="36" t="s">
        <v>1079</v>
      </c>
      <c r="AY971" s="42">
        <v>16.125</v>
      </c>
      <c r="AZ971" s="43">
        <v>32.25</v>
      </c>
      <c r="BA971" s="38"/>
      <c r="BB971" s="36"/>
      <c r="BC971" s="36"/>
    </row>
    <row r="972" spans="1:55" ht="15" customHeight="1">
      <c r="A972" s="38">
        <v>95562</v>
      </c>
      <c r="B972" s="37" t="s">
        <v>1073</v>
      </c>
      <c r="C972" s="39">
        <v>45265</v>
      </c>
      <c r="D972" s="39">
        <v>45265.681875000002</v>
      </c>
      <c r="E972" s="36" t="s">
        <v>5353</v>
      </c>
      <c r="F972" s="38">
        <v>18440</v>
      </c>
      <c r="G972" s="36" t="s">
        <v>5351</v>
      </c>
      <c r="H972" s="40">
        <v>3</v>
      </c>
      <c r="I972" s="36"/>
      <c r="J972" s="40">
        <v>17</v>
      </c>
      <c r="K972" s="41">
        <v>51</v>
      </c>
      <c r="L972" s="41">
        <v>0</v>
      </c>
      <c r="M972" s="41">
        <v>0</v>
      </c>
      <c r="N972" s="40">
        <v>3</v>
      </c>
      <c r="O972" s="36" t="s">
        <v>1079</v>
      </c>
      <c r="P972" s="40">
        <v>3</v>
      </c>
      <c r="Q972" s="41">
        <v>51</v>
      </c>
      <c r="R972" s="42">
        <v>0</v>
      </c>
      <c r="S972" s="43">
        <v>0</v>
      </c>
      <c r="T972" s="40"/>
      <c r="U972" s="38">
        <v>549</v>
      </c>
      <c r="V972" s="36" t="s">
        <v>1069</v>
      </c>
      <c r="W972" s="36" t="s">
        <v>1124</v>
      </c>
      <c r="X972" s="36" t="s">
        <v>1068</v>
      </c>
      <c r="Y972" s="38">
        <v>323</v>
      </c>
      <c r="Z972" s="36" t="s">
        <v>1084</v>
      </c>
      <c r="AA972" s="38">
        <v>21</v>
      </c>
      <c r="AB972" s="36" t="s">
        <v>1108</v>
      </c>
      <c r="AC972" s="38">
        <v>57</v>
      </c>
      <c r="AD972" s="36" t="s">
        <v>1065</v>
      </c>
      <c r="AE972" s="36"/>
      <c r="AF972" s="36" t="s">
        <v>1064</v>
      </c>
      <c r="AG972" s="38">
        <v>47977</v>
      </c>
      <c r="AH972" s="38">
        <v>1353</v>
      </c>
      <c r="AI972" s="36" t="s">
        <v>1430</v>
      </c>
      <c r="AJ972" s="38"/>
      <c r="AK972" s="36"/>
      <c r="AL972" s="36" t="s">
        <v>4014</v>
      </c>
      <c r="AM972" s="36" t="s">
        <v>5352</v>
      </c>
      <c r="AN972" s="38">
        <v>52</v>
      </c>
      <c r="AO972" s="36" t="s">
        <v>1062</v>
      </c>
      <c r="AP972" s="36" t="s">
        <v>1262</v>
      </c>
      <c r="AQ972" s="36" t="s">
        <v>1261</v>
      </c>
      <c r="AR972" s="36" t="s">
        <v>1260</v>
      </c>
      <c r="AS972" s="38">
        <v>18440</v>
      </c>
      <c r="AT972" s="36" t="s">
        <v>5351</v>
      </c>
      <c r="AU972" s="42">
        <v>3</v>
      </c>
      <c r="AV972" s="44">
        <v>100</v>
      </c>
      <c r="AW972" s="42">
        <v>3</v>
      </c>
      <c r="AX972" s="36" t="s">
        <v>1079</v>
      </c>
      <c r="AY972" s="42">
        <v>17</v>
      </c>
      <c r="AZ972" s="43">
        <v>51</v>
      </c>
      <c r="BA972" s="38"/>
      <c r="BB972" s="36"/>
      <c r="BC972" s="36"/>
    </row>
    <row r="973" spans="1:55" ht="15" customHeight="1">
      <c r="A973" s="38">
        <v>95545</v>
      </c>
      <c r="B973" s="37" t="s">
        <v>1073</v>
      </c>
      <c r="C973" s="39">
        <v>45265</v>
      </c>
      <c r="D973" s="39">
        <v>45265.666886574101</v>
      </c>
      <c r="E973" s="36" t="s">
        <v>5350</v>
      </c>
      <c r="F973" s="38">
        <v>995</v>
      </c>
      <c r="G973" s="36" t="s">
        <v>5343</v>
      </c>
      <c r="H973" s="40">
        <v>8</v>
      </c>
      <c r="I973" s="36"/>
      <c r="J973" s="40">
        <v>26.781199999999998</v>
      </c>
      <c r="K973" s="41">
        <v>214.25</v>
      </c>
      <c r="L973" s="41">
        <v>0</v>
      </c>
      <c r="M973" s="41">
        <v>0</v>
      </c>
      <c r="N973" s="40">
        <v>8</v>
      </c>
      <c r="O973" s="36" t="s">
        <v>1079</v>
      </c>
      <c r="P973" s="40">
        <v>8</v>
      </c>
      <c r="Q973" s="41">
        <v>214.25</v>
      </c>
      <c r="R973" s="42">
        <v>0</v>
      </c>
      <c r="S973" s="43">
        <v>0</v>
      </c>
      <c r="T973" s="40"/>
      <c r="U973" s="38">
        <v>549</v>
      </c>
      <c r="V973" s="36" t="s">
        <v>1069</v>
      </c>
      <c r="W973" s="36" t="s">
        <v>901</v>
      </c>
      <c r="X973" s="36" t="s">
        <v>1068</v>
      </c>
      <c r="Y973" s="38">
        <v>314</v>
      </c>
      <c r="Z973" s="36" t="s">
        <v>1225</v>
      </c>
      <c r="AA973" s="38">
        <v>21</v>
      </c>
      <c r="AB973" s="36" t="s">
        <v>1108</v>
      </c>
      <c r="AC973" s="38">
        <v>57</v>
      </c>
      <c r="AD973" s="36" t="s">
        <v>1065</v>
      </c>
      <c r="AE973" s="36"/>
      <c r="AF973" s="36" t="s">
        <v>1064</v>
      </c>
      <c r="AG973" s="38">
        <v>47976</v>
      </c>
      <c r="AH973" s="38">
        <v>7826</v>
      </c>
      <c r="AI973" s="36" t="s">
        <v>2289</v>
      </c>
      <c r="AJ973" s="38"/>
      <c r="AK973" s="36"/>
      <c r="AL973" s="36" t="s">
        <v>5349</v>
      </c>
      <c r="AM973" s="36" t="s">
        <v>5348</v>
      </c>
      <c r="AN973" s="38">
        <v>52</v>
      </c>
      <c r="AO973" s="36" t="s">
        <v>1062</v>
      </c>
      <c r="AP973" s="36" t="s">
        <v>1262</v>
      </c>
      <c r="AQ973" s="36" t="s">
        <v>1261</v>
      </c>
      <c r="AR973" s="36" t="s">
        <v>1260</v>
      </c>
      <c r="AS973" s="38">
        <v>995</v>
      </c>
      <c r="AT973" s="36" t="s">
        <v>5343</v>
      </c>
      <c r="AU973" s="42">
        <v>8</v>
      </c>
      <c r="AV973" s="44">
        <v>100</v>
      </c>
      <c r="AW973" s="42">
        <v>8</v>
      </c>
      <c r="AX973" s="36" t="s">
        <v>1079</v>
      </c>
      <c r="AY973" s="42">
        <v>26.781199999999998</v>
      </c>
      <c r="AZ973" s="43">
        <v>214.25</v>
      </c>
      <c r="BA973" s="38"/>
      <c r="BB973" s="36"/>
      <c r="BC973" s="36"/>
    </row>
    <row r="974" spans="1:55" ht="15" customHeight="1">
      <c r="A974" s="38">
        <v>95541</v>
      </c>
      <c r="B974" s="37" t="s">
        <v>1073</v>
      </c>
      <c r="C974" s="39">
        <v>45265</v>
      </c>
      <c r="D974" s="39">
        <v>45265.653009259302</v>
      </c>
      <c r="E974" s="36" t="s">
        <v>5346</v>
      </c>
      <c r="F974" s="38">
        <v>14721</v>
      </c>
      <c r="G974" s="36" t="s">
        <v>2728</v>
      </c>
      <c r="H974" s="40">
        <v>2</v>
      </c>
      <c r="I974" s="36"/>
      <c r="J974" s="40">
        <v>19.975000000000001</v>
      </c>
      <c r="K974" s="41">
        <v>39.950000000000003</v>
      </c>
      <c r="L974" s="41">
        <v>0</v>
      </c>
      <c r="M974" s="41">
        <v>0</v>
      </c>
      <c r="N974" s="40">
        <v>2</v>
      </c>
      <c r="O974" s="36" t="s">
        <v>1079</v>
      </c>
      <c r="P974" s="40">
        <v>2</v>
      </c>
      <c r="Q974" s="41">
        <v>39.950000000000003</v>
      </c>
      <c r="R974" s="42">
        <v>0</v>
      </c>
      <c r="S974" s="43">
        <v>0</v>
      </c>
      <c r="T974" s="40"/>
      <c r="U974" s="38">
        <v>549</v>
      </c>
      <c r="V974" s="36" t="s">
        <v>1069</v>
      </c>
      <c r="W974" s="36" t="s">
        <v>901</v>
      </c>
      <c r="X974" s="36" t="s">
        <v>1068</v>
      </c>
      <c r="Y974" s="38">
        <v>323</v>
      </c>
      <c r="Z974" s="36" t="s">
        <v>1084</v>
      </c>
      <c r="AA974" s="38">
        <v>21</v>
      </c>
      <c r="AB974" s="36" t="s">
        <v>1108</v>
      </c>
      <c r="AC974" s="38">
        <v>57</v>
      </c>
      <c r="AD974" s="36" t="s">
        <v>1065</v>
      </c>
      <c r="AE974" s="36"/>
      <c r="AF974" s="36" t="s">
        <v>1064</v>
      </c>
      <c r="AG974" s="38">
        <v>47975</v>
      </c>
      <c r="AH974" s="38">
        <v>7826</v>
      </c>
      <c r="AI974" s="36" t="s">
        <v>2289</v>
      </c>
      <c r="AJ974" s="38"/>
      <c r="AK974" s="36"/>
      <c r="AL974" s="36" t="s">
        <v>5345</v>
      </c>
      <c r="AM974" s="36" t="s">
        <v>5344</v>
      </c>
      <c r="AN974" s="38">
        <v>52</v>
      </c>
      <c r="AO974" s="36" t="s">
        <v>1062</v>
      </c>
      <c r="AP974" s="36" t="s">
        <v>1262</v>
      </c>
      <c r="AQ974" s="36" t="s">
        <v>1261</v>
      </c>
      <c r="AR974" s="36" t="s">
        <v>1260</v>
      </c>
      <c r="AS974" s="38">
        <v>14721</v>
      </c>
      <c r="AT974" s="36" t="s">
        <v>2728</v>
      </c>
      <c r="AU974" s="42">
        <v>2</v>
      </c>
      <c r="AV974" s="44">
        <v>100</v>
      </c>
      <c r="AW974" s="42">
        <v>2</v>
      </c>
      <c r="AX974" s="36" t="s">
        <v>1079</v>
      </c>
      <c r="AY974" s="42">
        <v>19.975000000000001</v>
      </c>
      <c r="AZ974" s="43">
        <v>39.950000000000003</v>
      </c>
      <c r="BA974" s="38"/>
      <c r="BB974" s="36"/>
      <c r="BC974" s="36"/>
    </row>
    <row r="975" spans="1:55" ht="15" customHeight="1">
      <c r="A975" s="38">
        <v>95540</v>
      </c>
      <c r="B975" s="37" t="s">
        <v>1073</v>
      </c>
      <c r="C975" s="39">
        <v>45265</v>
      </c>
      <c r="D975" s="39">
        <v>45265.652997685203</v>
      </c>
      <c r="E975" s="36" t="s">
        <v>5346</v>
      </c>
      <c r="F975" s="38">
        <v>13386</v>
      </c>
      <c r="G975" s="36" t="s">
        <v>1233</v>
      </c>
      <c r="H975" s="40">
        <v>2</v>
      </c>
      <c r="I975" s="36"/>
      <c r="J975" s="40">
        <v>19.445</v>
      </c>
      <c r="K975" s="41">
        <v>38.89</v>
      </c>
      <c r="L975" s="41">
        <v>0</v>
      </c>
      <c r="M975" s="41">
        <v>0</v>
      </c>
      <c r="N975" s="40">
        <v>2</v>
      </c>
      <c r="O975" s="36" t="s">
        <v>1079</v>
      </c>
      <c r="P975" s="40">
        <v>2</v>
      </c>
      <c r="Q975" s="41">
        <v>38.89</v>
      </c>
      <c r="R975" s="42">
        <v>0</v>
      </c>
      <c r="S975" s="43">
        <v>0</v>
      </c>
      <c r="T975" s="40"/>
      <c r="U975" s="38">
        <v>549</v>
      </c>
      <c r="V975" s="36" t="s">
        <v>1069</v>
      </c>
      <c r="W975" s="36" t="s">
        <v>901</v>
      </c>
      <c r="X975" s="36" t="s">
        <v>1068</v>
      </c>
      <c r="Y975" s="38">
        <v>451</v>
      </c>
      <c r="Z975" s="36" t="s">
        <v>1195</v>
      </c>
      <c r="AA975" s="38">
        <v>21</v>
      </c>
      <c r="AB975" s="36" t="s">
        <v>1108</v>
      </c>
      <c r="AC975" s="38">
        <v>57</v>
      </c>
      <c r="AD975" s="36" t="s">
        <v>1065</v>
      </c>
      <c r="AE975" s="36"/>
      <c r="AF975" s="36" t="s">
        <v>1064</v>
      </c>
      <c r="AG975" s="38">
        <v>47975</v>
      </c>
      <c r="AH975" s="38">
        <v>7826</v>
      </c>
      <c r="AI975" s="36" t="s">
        <v>2289</v>
      </c>
      <c r="AJ975" s="38"/>
      <c r="AK975" s="36"/>
      <c r="AL975" s="36" t="s">
        <v>5345</v>
      </c>
      <c r="AM975" s="36" t="s">
        <v>5344</v>
      </c>
      <c r="AN975" s="38">
        <v>52</v>
      </c>
      <c r="AO975" s="36" t="s">
        <v>1062</v>
      </c>
      <c r="AP975" s="36" t="s">
        <v>1262</v>
      </c>
      <c r="AQ975" s="36" t="s">
        <v>1261</v>
      </c>
      <c r="AR975" s="36" t="s">
        <v>1260</v>
      </c>
      <c r="AS975" s="38">
        <v>13386</v>
      </c>
      <c r="AT975" s="36" t="s">
        <v>1233</v>
      </c>
      <c r="AU975" s="42">
        <v>2</v>
      </c>
      <c r="AV975" s="44">
        <v>100</v>
      </c>
      <c r="AW975" s="42">
        <v>2</v>
      </c>
      <c r="AX975" s="36" t="s">
        <v>1079</v>
      </c>
      <c r="AY975" s="42">
        <v>19.445</v>
      </c>
      <c r="AZ975" s="43">
        <v>38.89</v>
      </c>
      <c r="BA975" s="38"/>
      <c r="BB975" s="36"/>
      <c r="BC975" s="36"/>
    </row>
    <row r="976" spans="1:55" ht="15" customHeight="1">
      <c r="A976" s="38">
        <v>95539</v>
      </c>
      <c r="B976" s="37" t="s">
        <v>1073</v>
      </c>
      <c r="C976" s="39">
        <v>45265</v>
      </c>
      <c r="D976" s="39">
        <v>45265.652986111098</v>
      </c>
      <c r="E976" s="36" t="s">
        <v>5346</v>
      </c>
      <c r="F976" s="38">
        <v>13125</v>
      </c>
      <c r="G976" s="36" t="s">
        <v>1745</v>
      </c>
      <c r="H976" s="40">
        <v>2</v>
      </c>
      <c r="I976" s="36"/>
      <c r="J976" s="40">
        <v>7.45</v>
      </c>
      <c r="K976" s="41">
        <v>14.9</v>
      </c>
      <c r="L976" s="41">
        <v>0</v>
      </c>
      <c r="M976" s="41">
        <v>0</v>
      </c>
      <c r="N976" s="40">
        <v>2</v>
      </c>
      <c r="O976" s="36" t="s">
        <v>1079</v>
      </c>
      <c r="P976" s="40">
        <v>2</v>
      </c>
      <c r="Q976" s="41">
        <v>14.9</v>
      </c>
      <c r="R976" s="42">
        <v>0</v>
      </c>
      <c r="S976" s="43">
        <v>0</v>
      </c>
      <c r="T976" s="40"/>
      <c r="U976" s="38">
        <v>549</v>
      </c>
      <c r="V976" s="36" t="s">
        <v>1069</v>
      </c>
      <c r="W976" s="36" t="s">
        <v>901</v>
      </c>
      <c r="X976" s="36" t="s">
        <v>1068</v>
      </c>
      <c r="Y976" s="38">
        <v>451</v>
      </c>
      <c r="Z976" s="36" t="s">
        <v>1195</v>
      </c>
      <c r="AA976" s="38">
        <v>21</v>
      </c>
      <c r="AB976" s="36" t="s">
        <v>1108</v>
      </c>
      <c r="AC976" s="38">
        <v>57</v>
      </c>
      <c r="AD976" s="36" t="s">
        <v>1065</v>
      </c>
      <c r="AE976" s="36"/>
      <c r="AF976" s="36" t="s">
        <v>1064</v>
      </c>
      <c r="AG976" s="38">
        <v>47975</v>
      </c>
      <c r="AH976" s="38">
        <v>7826</v>
      </c>
      <c r="AI976" s="36" t="s">
        <v>2289</v>
      </c>
      <c r="AJ976" s="38"/>
      <c r="AK976" s="36"/>
      <c r="AL976" s="36" t="s">
        <v>5345</v>
      </c>
      <c r="AM976" s="36" t="s">
        <v>5344</v>
      </c>
      <c r="AN976" s="38">
        <v>52</v>
      </c>
      <c r="AO976" s="36" t="s">
        <v>1062</v>
      </c>
      <c r="AP976" s="36" t="s">
        <v>1262</v>
      </c>
      <c r="AQ976" s="36" t="s">
        <v>1261</v>
      </c>
      <c r="AR976" s="36" t="s">
        <v>1260</v>
      </c>
      <c r="AS976" s="38">
        <v>13125</v>
      </c>
      <c r="AT976" s="36" t="s">
        <v>1745</v>
      </c>
      <c r="AU976" s="42">
        <v>2</v>
      </c>
      <c r="AV976" s="44">
        <v>100</v>
      </c>
      <c r="AW976" s="42">
        <v>2</v>
      </c>
      <c r="AX976" s="36" t="s">
        <v>1079</v>
      </c>
      <c r="AY976" s="42">
        <v>7.45</v>
      </c>
      <c r="AZ976" s="43">
        <v>14.9</v>
      </c>
      <c r="BA976" s="38"/>
      <c r="BB976" s="36"/>
      <c r="BC976" s="36"/>
    </row>
    <row r="977" spans="1:55" ht="15" customHeight="1">
      <c r="A977" s="38">
        <v>95538</v>
      </c>
      <c r="B977" s="37" t="s">
        <v>1073</v>
      </c>
      <c r="C977" s="39">
        <v>45265</v>
      </c>
      <c r="D977" s="39">
        <v>45265.652974536999</v>
      </c>
      <c r="E977" s="36" t="s">
        <v>5346</v>
      </c>
      <c r="F977" s="38">
        <v>12545</v>
      </c>
      <c r="G977" s="36" t="s">
        <v>1231</v>
      </c>
      <c r="H977" s="40">
        <v>1</v>
      </c>
      <c r="I977" s="36"/>
      <c r="J977" s="40">
        <v>14.45</v>
      </c>
      <c r="K977" s="41">
        <v>14.45</v>
      </c>
      <c r="L977" s="41">
        <v>0</v>
      </c>
      <c r="M977" s="41">
        <v>0</v>
      </c>
      <c r="N977" s="40">
        <v>1</v>
      </c>
      <c r="O977" s="36" t="s">
        <v>1079</v>
      </c>
      <c r="P977" s="40">
        <v>1</v>
      </c>
      <c r="Q977" s="41">
        <v>14.45</v>
      </c>
      <c r="R977" s="42">
        <v>0</v>
      </c>
      <c r="S977" s="43">
        <v>0</v>
      </c>
      <c r="T977" s="40"/>
      <c r="U977" s="38">
        <v>549</v>
      </c>
      <c r="V977" s="36" t="s">
        <v>1069</v>
      </c>
      <c r="W977" s="36" t="s">
        <v>901</v>
      </c>
      <c r="X977" s="36" t="s">
        <v>1068</v>
      </c>
      <c r="Y977" s="38">
        <v>442</v>
      </c>
      <c r="Z977" s="36" t="s">
        <v>1201</v>
      </c>
      <c r="AA977" s="38">
        <v>21</v>
      </c>
      <c r="AB977" s="36" t="s">
        <v>1108</v>
      </c>
      <c r="AC977" s="38">
        <v>57</v>
      </c>
      <c r="AD977" s="36" t="s">
        <v>1065</v>
      </c>
      <c r="AE977" s="36"/>
      <c r="AF977" s="36" t="s">
        <v>1064</v>
      </c>
      <c r="AG977" s="38">
        <v>47975</v>
      </c>
      <c r="AH977" s="38">
        <v>7826</v>
      </c>
      <c r="AI977" s="36" t="s">
        <v>2289</v>
      </c>
      <c r="AJ977" s="38"/>
      <c r="AK977" s="36"/>
      <c r="AL977" s="36" t="s">
        <v>5345</v>
      </c>
      <c r="AM977" s="36" t="s">
        <v>5344</v>
      </c>
      <c r="AN977" s="38">
        <v>52</v>
      </c>
      <c r="AO977" s="36" t="s">
        <v>1062</v>
      </c>
      <c r="AP977" s="36" t="s">
        <v>1262</v>
      </c>
      <c r="AQ977" s="36" t="s">
        <v>1261</v>
      </c>
      <c r="AR977" s="36" t="s">
        <v>1260</v>
      </c>
      <c r="AS977" s="38">
        <v>12545</v>
      </c>
      <c r="AT977" s="36" t="s">
        <v>1231</v>
      </c>
      <c r="AU977" s="42">
        <v>1</v>
      </c>
      <c r="AV977" s="44">
        <v>100</v>
      </c>
      <c r="AW977" s="42">
        <v>1</v>
      </c>
      <c r="AX977" s="36" t="s">
        <v>1079</v>
      </c>
      <c r="AY977" s="42">
        <v>14.45</v>
      </c>
      <c r="AZ977" s="43">
        <v>14.45</v>
      </c>
      <c r="BA977" s="38"/>
      <c r="BB977" s="36"/>
      <c r="BC977" s="36"/>
    </row>
    <row r="978" spans="1:55" ht="15" customHeight="1">
      <c r="A978" s="38">
        <v>95537</v>
      </c>
      <c r="B978" s="37" t="s">
        <v>1073</v>
      </c>
      <c r="C978" s="39">
        <v>45265</v>
      </c>
      <c r="D978" s="39">
        <v>45265.652974536999</v>
      </c>
      <c r="E978" s="36" t="s">
        <v>5346</v>
      </c>
      <c r="F978" s="38">
        <v>12500</v>
      </c>
      <c r="G978" s="36" t="s">
        <v>5347</v>
      </c>
      <c r="H978" s="40">
        <v>1</v>
      </c>
      <c r="I978" s="36"/>
      <c r="J978" s="40">
        <v>13.89</v>
      </c>
      <c r="K978" s="41">
        <v>13.89</v>
      </c>
      <c r="L978" s="41">
        <v>0</v>
      </c>
      <c r="M978" s="41">
        <v>0</v>
      </c>
      <c r="N978" s="40">
        <v>1</v>
      </c>
      <c r="O978" s="36" t="s">
        <v>1079</v>
      </c>
      <c r="P978" s="40">
        <v>1</v>
      </c>
      <c r="Q978" s="41">
        <v>13.89</v>
      </c>
      <c r="R978" s="42">
        <v>0</v>
      </c>
      <c r="S978" s="43">
        <v>0</v>
      </c>
      <c r="T978" s="40"/>
      <c r="U978" s="38">
        <v>549</v>
      </c>
      <c r="V978" s="36" t="s">
        <v>1069</v>
      </c>
      <c r="W978" s="36" t="s">
        <v>901</v>
      </c>
      <c r="X978" s="36" t="s">
        <v>1068</v>
      </c>
      <c r="Y978" s="38">
        <v>442</v>
      </c>
      <c r="Z978" s="36" t="s">
        <v>1201</v>
      </c>
      <c r="AA978" s="38">
        <v>21</v>
      </c>
      <c r="AB978" s="36" t="s">
        <v>1108</v>
      </c>
      <c r="AC978" s="38">
        <v>57</v>
      </c>
      <c r="AD978" s="36" t="s">
        <v>1065</v>
      </c>
      <c r="AE978" s="36"/>
      <c r="AF978" s="36" t="s">
        <v>1064</v>
      </c>
      <c r="AG978" s="38">
        <v>47975</v>
      </c>
      <c r="AH978" s="38">
        <v>7826</v>
      </c>
      <c r="AI978" s="36" t="s">
        <v>2289</v>
      </c>
      <c r="AJ978" s="38"/>
      <c r="AK978" s="36"/>
      <c r="AL978" s="36" t="s">
        <v>5345</v>
      </c>
      <c r="AM978" s="36" t="s">
        <v>5344</v>
      </c>
      <c r="AN978" s="38">
        <v>52</v>
      </c>
      <c r="AO978" s="36" t="s">
        <v>1062</v>
      </c>
      <c r="AP978" s="36" t="s">
        <v>1262</v>
      </c>
      <c r="AQ978" s="36" t="s">
        <v>1261</v>
      </c>
      <c r="AR978" s="36" t="s">
        <v>1260</v>
      </c>
      <c r="AS978" s="38">
        <v>12500</v>
      </c>
      <c r="AT978" s="36" t="s">
        <v>5347</v>
      </c>
      <c r="AU978" s="42">
        <v>1</v>
      </c>
      <c r="AV978" s="44">
        <v>100</v>
      </c>
      <c r="AW978" s="42">
        <v>1</v>
      </c>
      <c r="AX978" s="36" t="s">
        <v>1079</v>
      </c>
      <c r="AY978" s="42">
        <v>13.89</v>
      </c>
      <c r="AZ978" s="43">
        <v>13.89</v>
      </c>
      <c r="BA978" s="38"/>
      <c r="BB978" s="36"/>
      <c r="BC978" s="36"/>
    </row>
    <row r="979" spans="1:55" ht="15" customHeight="1">
      <c r="A979" s="38">
        <v>95536</v>
      </c>
      <c r="B979" s="37" t="s">
        <v>1073</v>
      </c>
      <c r="C979" s="39">
        <v>45265</v>
      </c>
      <c r="D979" s="39">
        <v>45265.652962963002</v>
      </c>
      <c r="E979" s="36" t="s">
        <v>5346</v>
      </c>
      <c r="F979" s="38">
        <v>3660</v>
      </c>
      <c r="G979" s="36" t="s">
        <v>1295</v>
      </c>
      <c r="H979" s="40">
        <v>5</v>
      </c>
      <c r="I979" s="36"/>
      <c r="J979" s="40">
        <v>15.603999999999999</v>
      </c>
      <c r="K979" s="41">
        <v>78.02</v>
      </c>
      <c r="L979" s="41">
        <v>0</v>
      </c>
      <c r="M979" s="41">
        <v>0</v>
      </c>
      <c r="N979" s="40">
        <v>5</v>
      </c>
      <c r="O979" s="36" t="s">
        <v>1079</v>
      </c>
      <c r="P979" s="40">
        <v>5</v>
      </c>
      <c r="Q979" s="41">
        <v>78.02</v>
      </c>
      <c r="R979" s="42">
        <v>0</v>
      </c>
      <c r="S979" s="43">
        <v>0</v>
      </c>
      <c r="T979" s="40"/>
      <c r="U979" s="38">
        <v>549</v>
      </c>
      <c r="V979" s="36" t="s">
        <v>1069</v>
      </c>
      <c r="W979" s="36" t="s">
        <v>901</v>
      </c>
      <c r="X979" s="36" t="s">
        <v>1068</v>
      </c>
      <c r="Y979" s="38">
        <v>323</v>
      </c>
      <c r="Z979" s="36" t="s">
        <v>1084</v>
      </c>
      <c r="AA979" s="38">
        <v>21</v>
      </c>
      <c r="AB979" s="36" t="s">
        <v>1108</v>
      </c>
      <c r="AC979" s="38">
        <v>57</v>
      </c>
      <c r="AD979" s="36" t="s">
        <v>1065</v>
      </c>
      <c r="AE979" s="36"/>
      <c r="AF979" s="36" t="s">
        <v>1064</v>
      </c>
      <c r="AG979" s="38">
        <v>47975</v>
      </c>
      <c r="AH979" s="38">
        <v>7826</v>
      </c>
      <c r="AI979" s="36" t="s">
        <v>2289</v>
      </c>
      <c r="AJ979" s="38"/>
      <c r="AK979" s="36"/>
      <c r="AL979" s="36" t="s">
        <v>5345</v>
      </c>
      <c r="AM979" s="36" t="s">
        <v>5344</v>
      </c>
      <c r="AN979" s="38">
        <v>52</v>
      </c>
      <c r="AO979" s="36" t="s">
        <v>1062</v>
      </c>
      <c r="AP979" s="36" t="s">
        <v>1262</v>
      </c>
      <c r="AQ979" s="36" t="s">
        <v>1261</v>
      </c>
      <c r="AR979" s="36" t="s">
        <v>1260</v>
      </c>
      <c r="AS979" s="38">
        <v>3660</v>
      </c>
      <c r="AT979" s="36" t="s">
        <v>1295</v>
      </c>
      <c r="AU979" s="42">
        <v>5</v>
      </c>
      <c r="AV979" s="44">
        <v>100</v>
      </c>
      <c r="AW979" s="42">
        <v>5</v>
      </c>
      <c r="AX979" s="36" t="s">
        <v>1079</v>
      </c>
      <c r="AY979" s="42">
        <v>15.603999999999999</v>
      </c>
      <c r="AZ979" s="43">
        <v>78.02</v>
      </c>
      <c r="BA979" s="38"/>
      <c r="BB979" s="36"/>
      <c r="BC979" s="36"/>
    </row>
    <row r="980" spans="1:55" ht="15" customHeight="1">
      <c r="A980" s="38">
        <v>95535</v>
      </c>
      <c r="B980" s="37" t="s">
        <v>1073</v>
      </c>
      <c r="C980" s="39">
        <v>45265</v>
      </c>
      <c r="D980" s="39">
        <v>45265.652951388904</v>
      </c>
      <c r="E980" s="36" t="s">
        <v>5346</v>
      </c>
      <c r="F980" s="38">
        <v>3414</v>
      </c>
      <c r="G980" s="36" t="s">
        <v>1388</v>
      </c>
      <c r="H980" s="40">
        <v>10</v>
      </c>
      <c r="I980" s="36"/>
      <c r="J980" s="40">
        <v>1.212</v>
      </c>
      <c r="K980" s="41">
        <v>12.12</v>
      </c>
      <c r="L980" s="41">
        <v>0</v>
      </c>
      <c r="M980" s="41">
        <v>0</v>
      </c>
      <c r="N980" s="40">
        <v>10</v>
      </c>
      <c r="O980" s="36" t="s">
        <v>1079</v>
      </c>
      <c r="P980" s="40">
        <v>10</v>
      </c>
      <c r="Q980" s="41">
        <v>12.12</v>
      </c>
      <c r="R980" s="42">
        <v>0</v>
      </c>
      <c r="S980" s="43">
        <v>0</v>
      </c>
      <c r="T980" s="40"/>
      <c r="U980" s="38">
        <v>549</v>
      </c>
      <c r="V980" s="36" t="s">
        <v>1069</v>
      </c>
      <c r="W980" s="36" t="s">
        <v>901</v>
      </c>
      <c r="X980" s="36" t="s">
        <v>1068</v>
      </c>
      <c r="Y980" s="38">
        <v>340</v>
      </c>
      <c r="Z980" s="36" t="s">
        <v>1209</v>
      </c>
      <c r="AA980" s="38">
        <v>21</v>
      </c>
      <c r="AB980" s="36" t="s">
        <v>1108</v>
      </c>
      <c r="AC980" s="38">
        <v>57</v>
      </c>
      <c r="AD980" s="36" t="s">
        <v>1065</v>
      </c>
      <c r="AE980" s="36"/>
      <c r="AF980" s="36" t="s">
        <v>1064</v>
      </c>
      <c r="AG980" s="38">
        <v>47975</v>
      </c>
      <c r="AH980" s="38">
        <v>7826</v>
      </c>
      <c r="AI980" s="36" t="s">
        <v>2289</v>
      </c>
      <c r="AJ980" s="38"/>
      <c r="AK980" s="36"/>
      <c r="AL980" s="36" t="s">
        <v>5345</v>
      </c>
      <c r="AM980" s="36" t="s">
        <v>5344</v>
      </c>
      <c r="AN980" s="38">
        <v>52</v>
      </c>
      <c r="AO980" s="36" t="s">
        <v>1062</v>
      </c>
      <c r="AP980" s="36" t="s">
        <v>1262</v>
      </c>
      <c r="AQ980" s="36" t="s">
        <v>1261</v>
      </c>
      <c r="AR980" s="36" t="s">
        <v>1260</v>
      </c>
      <c r="AS980" s="38">
        <v>3414</v>
      </c>
      <c r="AT980" s="36" t="s">
        <v>1388</v>
      </c>
      <c r="AU980" s="42">
        <v>10</v>
      </c>
      <c r="AV980" s="44">
        <v>100</v>
      </c>
      <c r="AW980" s="42">
        <v>10</v>
      </c>
      <c r="AX980" s="36" t="s">
        <v>1079</v>
      </c>
      <c r="AY980" s="42">
        <v>1.212</v>
      </c>
      <c r="AZ980" s="43">
        <v>12.12</v>
      </c>
      <c r="BA980" s="38"/>
      <c r="BB980" s="36"/>
      <c r="BC980" s="36"/>
    </row>
    <row r="981" spans="1:55" ht="15" customHeight="1">
      <c r="A981" s="38">
        <v>95534</v>
      </c>
      <c r="B981" s="37" t="s">
        <v>1073</v>
      </c>
      <c r="C981" s="39">
        <v>45265</v>
      </c>
      <c r="D981" s="39">
        <v>45265.652939814798</v>
      </c>
      <c r="E981" s="36" t="s">
        <v>5346</v>
      </c>
      <c r="F981" s="38">
        <v>995</v>
      </c>
      <c r="G981" s="36" t="s">
        <v>5343</v>
      </c>
      <c r="H981" s="40">
        <v>2</v>
      </c>
      <c r="I981" s="36"/>
      <c r="J981" s="40">
        <v>26.78</v>
      </c>
      <c r="K981" s="41">
        <v>53.56</v>
      </c>
      <c r="L981" s="41">
        <v>0</v>
      </c>
      <c r="M981" s="41">
        <v>0</v>
      </c>
      <c r="N981" s="40">
        <v>2</v>
      </c>
      <c r="O981" s="36" t="s">
        <v>1079</v>
      </c>
      <c r="P981" s="40">
        <v>2</v>
      </c>
      <c r="Q981" s="41">
        <v>53.56</v>
      </c>
      <c r="R981" s="42">
        <v>0</v>
      </c>
      <c r="S981" s="43">
        <v>0</v>
      </c>
      <c r="T981" s="40"/>
      <c r="U981" s="38">
        <v>549</v>
      </c>
      <c r="V981" s="36" t="s">
        <v>1069</v>
      </c>
      <c r="W981" s="36" t="s">
        <v>901</v>
      </c>
      <c r="X981" s="36" t="s">
        <v>1068</v>
      </c>
      <c r="Y981" s="38">
        <v>314</v>
      </c>
      <c r="Z981" s="36" t="s">
        <v>1225</v>
      </c>
      <c r="AA981" s="38">
        <v>21</v>
      </c>
      <c r="AB981" s="36" t="s">
        <v>1108</v>
      </c>
      <c r="AC981" s="38">
        <v>57</v>
      </c>
      <c r="AD981" s="36" t="s">
        <v>1065</v>
      </c>
      <c r="AE981" s="36"/>
      <c r="AF981" s="36" t="s">
        <v>1064</v>
      </c>
      <c r="AG981" s="38">
        <v>47975</v>
      </c>
      <c r="AH981" s="38">
        <v>7826</v>
      </c>
      <c r="AI981" s="36" t="s">
        <v>2289</v>
      </c>
      <c r="AJ981" s="38"/>
      <c r="AK981" s="36"/>
      <c r="AL981" s="36" t="s">
        <v>5345</v>
      </c>
      <c r="AM981" s="36" t="s">
        <v>5344</v>
      </c>
      <c r="AN981" s="38">
        <v>52</v>
      </c>
      <c r="AO981" s="36" t="s">
        <v>1062</v>
      </c>
      <c r="AP981" s="36" t="s">
        <v>1262</v>
      </c>
      <c r="AQ981" s="36" t="s">
        <v>1261</v>
      </c>
      <c r="AR981" s="36" t="s">
        <v>1260</v>
      </c>
      <c r="AS981" s="38">
        <v>995</v>
      </c>
      <c r="AT981" s="36" t="s">
        <v>5343</v>
      </c>
      <c r="AU981" s="42">
        <v>2</v>
      </c>
      <c r="AV981" s="44">
        <v>100</v>
      </c>
      <c r="AW981" s="42">
        <v>2</v>
      </c>
      <c r="AX981" s="36" t="s">
        <v>1079</v>
      </c>
      <c r="AY981" s="42">
        <v>26.78</v>
      </c>
      <c r="AZ981" s="43">
        <v>53.56</v>
      </c>
      <c r="BA981" s="38"/>
      <c r="BB981" s="36"/>
      <c r="BC981" s="36"/>
    </row>
    <row r="982" spans="1:55" ht="15" customHeight="1">
      <c r="A982" s="38">
        <v>95514</v>
      </c>
      <c r="B982" s="37" t="s">
        <v>1073</v>
      </c>
      <c r="C982" s="39">
        <v>45265</v>
      </c>
      <c r="D982" s="39">
        <v>45265.641770833303</v>
      </c>
      <c r="E982" s="36" t="s">
        <v>5342</v>
      </c>
      <c r="F982" s="38">
        <v>7529</v>
      </c>
      <c r="G982" s="36" t="s">
        <v>4470</v>
      </c>
      <c r="H982" s="40">
        <v>3</v>
      </c>
      <c r="I982" s="36"/>
      <c r="J982" s="40">
        <v>12.4</v>
      </c>
      <c r="K982" s="41">
        <v>37.200000000000003</v>
      </c>
      <c r="L982" s="41">
        <v>0</v>
      </c>
      <c r="M982" s="41">
        <v>0</v>
      </c>
      <c r="N982" s="40">
        <v>3</v>
      </c>
      <c r="O982" s="36" t="s">
        <v>1079</v>
      </c>
      <c r="P982" s="40">
        <v>3</v>
      </c>
      <c r="Q982" s="41">
        <v>37.200000000000003</v>
      </c>
      <c r="R982" s="42">
        <v>0</v>
      </c>
      <c r="S982" s="43">
        <v>0</v>
      </c>
      <c r="T982" s="40"/>
      <c r="U982" s="38">
        <v>549</v>
      </c>
      <c r="V982" s="36" t="s">
        <v>1069</v>
      </c>
      <c r="W982" s="36" t="s">
        <v>901</v>
      </c>
      <c r="X982" s="36" t="s">
        <v>1068</v>
      </c>
      <c r="Y982" s="38">
        <v>387</v>
      </c>
      <c r="Z982" s="36" t="s">
        <v>1571</v>
      </c>
      <c r="AA982" s="38">
        <v>21</v>
      </c>
      <c r="AB982" s="36" t="s">
        <v>1108</v>
      </c>
      <c r="AC982" s="38">
        <v>57</v>
      </c>
      <c r="AD982" s="36" t="s">
        <v>1065</v>
      </c>
      <c r="AE982" s="36"/>
      <c r="AF982" s="36" t="s">
        <v>1064</v>
      </c>
      <c r="AG982" s="38">
        <v>47974</v>
      </c>
      <c r="AH982" s="38">
        <v>1353</v>
      </c>
      <c r="AI982" s="36" t="s">
        <v>1430</v>
      </c>
      <c r="AJ982" s="38"/>
      <c r="AK982" s="36"/>
      <c r="AL982" s="36" t="s">
        <v>5341</v>
      </c>
      <c r="AM982" s="36" t="s">
        <v>5340</v>
      </c>
      <c r="AN982" s="38">
        <v>52</v>
      </c>
      <c r="AO982" s="36" t="s">
        <v>1062</v>
      </c>
      <c r="AP982" s="36" t="s">
        <v>4416</v>
      </c>
      <c r="AQ982" s="36" t="s">
        <v>4330</v>
      </c>
      <c r="AR982" s="36" t="s">
        <v>1075</v>
      </c>
      <c r="AS982" s="38">
        <v>7529</v>
      </c>
      <c r="AT982" s="36" t="s">
        <v>4470</v>
      </c>
      <c r="AU982" s="42">
        <v>3</v>
      </c>
      <c r="AV982" s="44">
        <v>100</v>
      </c>
      <c r="AW982" s="42">
        <v>3</v>
      </c>
      <c r="AX982" s="36" t="s">
        <v>1079</v>
      </c>
      <c r="AY982" s="42">
        <v>12.4</v>
      </c>
      <c r="AZ982" s="43">
        <v>37.200000000000003</v>
      </c>
      <c r="BA982" s="38"/>
      <c r="BB982" s="36"/>
      <c r="BC982" s="36"/>
    </row>
    <row r="983" spans="1:55" ht="15" customHeight="1">
      <c r="A983" s="38">
        <v>95023</v>
      </c>
      <c r="B983" s="37" t="s">
        <v>1073</v>
      </c>
      <c r="C983" s="39">
        <v>45260</v>
      </c>
      <c r="D983" s="39">
        <v>45264.747465277796</v>
      </c>
      <c r="E983" s="36" t="s">
        <v>5339</v>
      </c>
      <c r="F983" s="38">
        <v>11167</v>
      </c>
      <c r="G983" s="36" t="s">
        <v>3863</v>
      </c>
      <c r="H983" s="40">
        <v>2</v>
      </c>
      <c r="I983" s="36"/>
      <c r="J983" s="40">
        <v>480</v>
      </c>
      <c r="K983" s="41">
        <v>960</v>
      </c>
      <c r="L983" s="41">
        <v>0</v>
      </c>
      <c r="M983" s="41">
        <v>0</v>
      </c>
      <c r="N983" s="40">
        <v>2</v>
      </c>
      <c r="O983" s="36" t="s">
        <v>1079</v>
      </c>
      <c r="P983" s="40">
        <v>2</v>
      </c>
      <c r="Q983" s="41">
        <v>960</v>
      </c>
      <c r="R983" s="42">
        <v>0</v>
      </c>
      <c r="S983" s="43">
        <v>0</v>
      </c>
      <c r="T983" s="40"/>
      <c r="U983" s="38">
        <v>549</v>
      </c>
      <c r="V983" s="36" t="s">
        <v>1069</v>
      </c>
      <c r="W983" s="36" t="s">
        <v>901</v>
      </c>
      <c r="X983" s="36" t="s">
        <v>1068</v>
      </c>
      <c r="Y983" s="38">
        <v>422</v>
      </c>
      <c r="Z983" s="36" t="s">
        <v>1067</v>
      </c>
      <c r="AA983" s="38">
        <v>21</v>
      </c>
      <c r="AB983" s="36" t="s">
        <v>1108</v>
      </c>
      <c r="AC983" s="38">
        <v>57</v>
      </c>
      <c r="AD983" s="36" t="s">
        <v>1065</v>
      </c>
      <c r="AE983" s="36"/>
      <c r="AF983" s="36" t="s">
        <v>1064</v>
      </c>
      <c r="AG983" s="38">
        <v>47953</v>
      </c>
      <c r="AH983" s="38">
        <v>1292</v>
      </c>
      <c r="AI983" s="36" t="s">
        <v>1127</v>
      </c>
      <c r="AJ983" s="38"/>
      <c r="AK983" s="36"/>
      <c r="AL983" s="36" t="s">
        <v>5338</v>
      </c>
      <c r="AM983" s="36" t="s">
        <v>5337</v>
      </c>
      <c r="AN983" s="38">
        <v>52</v>
      </c>
      <c r="AO983" s="36" t="s">
        <v>1062</v>
      </c>
      <c r="AP983" s="36" t="s">
        <v>1192</v>
      </c>
      <c r="AQ983" s="36" t="s">
        <v>1191</v>
      </c>
      <c r="AR983" s="36" t="s">
        <v>1075</v>
      </c>
      <c r="AS983" s="38">
        <v>11167</v>
      </c>
      <c r="AT983" s="36" t="s">
        <v>3863</v>
      </c>
      <c r="AU983" s="42">
        <v>2</v>
      </c>
      <c r="AV983" s="44">
        <v>100</v>
      </c>
      <c r="AW983" s="42">
        <v>2</v>
      </c>
      <c r="AX983" s="36" t="s">
        <v>1079</v>
      </c>
      <c r="AY983" s="42">
        <v>480</v>
      </c>
      <c r="AZ983" s="43">
        <v>960</v>
      </c>
      <c r="BA983" s="38"/>
      <c r="BB983" s="36"/>
      <c r="BC983" s="36"/>
    </row>
    <row r="984" spans="1:55" ht="15" customHeight="1">
      <c r="A984" s="38">
        <v>95013</v>
      </c>
      <c r="B984" s="37" t="s">
        <v>1073</v>
      </c>
      <c r="C984" s="39">
        <v>45260</v>
      </c>
      <c r="D984" s="39">
        <v>45264.731793981497</v>
      </c>
      <c r="E984" s="36" t="s">
        <v>5336</v>
      </c>
      <c r="F984" s="38">
        <v>127</v>
      </c>
      <c r="G984" s="36" t="s">
        <v>2396</v>
      </c>
      <c r="H984" s="40">
        <v>1</v>
      </c>
      <c r="I984" s="36"/>
      <c r="J984" s="40">
        <v>100</v>
      </c>
      <c r="K984" s="41">
        <v>100</v>
      </c>
      <c r="L984" s="41">
        <v>0</v>
      </c>
      <c r="M984" s="41">
        <v>0</v>
      </c>
      <c r="N984" s="40">
        <v>1</v>
      </c>
      <c r="O984" s="36" t="s">
        <v>2054</v>
      </c>
      <c r="P984" s="40">
        <v>1</v>
      </c>
      <c r="Q984" s="41">
        <v>100</v>
      </c>
      <c r="R984" s="42">
        <v>0</v>
      </c>
      <c r="S984" s="43">
        <v>0</v>
      </c>
      <c r="T984" s="40"/>
      <c r="U984" s="38">
        <v>549</v>
      </c>
      <c r="V984" s="36" t="s">
        <v>1069</v>
      </c>
      <c r="W984" s="36" t="s">
        <v>901</v>
      </c>
      <c r="X984" s="36" t="s">
        <v>1068</v>
      </c>
      <c r="Y984" s="38">
        <v>307</v>
      </c>
      <c r="Z984" s="36" t="s">
        <v>1158</v>
      </c>
      <c r="AA984" s="38">
        <v>21</v>
      </c>
      <c r="AB984" s="36" t="s">
        <v>1108</v>
      </c>
      <c r="AC984" s="38">
        <v>57</v>
      </c>
      <c r="AD984" s="36" t="s">
        <v>1065</v>
      </c>
      <c r="AE984" s="36" t="s">
        <v>5335</v>
      </c>
      <c r="AF984" s="36" t="s">
        <v>1064</v>
      </c>
      <c r="AG984" s="38">
        <v>47950</v>
      </c>
      <c r="AH984" s="38">
        <v>4717</v>
      </c>
      <c r="AI984" s="36" t="s">
        <v>3612</v>
      </c>
      <c r="AJ984" s="38"/>
      <c r="AK984" s="36"/>
      <c r="AL984" s="36" t="s">
        <v>5334</v>
      </c>
      <c r="AM984" s="36" t="s">
        <v>5333</v>
      </c>
      <c r="AN984" s="38">
        <v>52</v>
      </c>
      <c r="AO984" s="36" t="s">
        <v>1062</v>
      </c>
      <c r="AP984" s="36" t="s">
        <v>1469</v>
      </c>
      <c r="AQ984" s="36" t="s">
        <v>1447</v>
      </c>
      <c r="AR984" s="36" t="s">
        <v>1075</v>
      </c>
      <c r="AS984" s="38">
        <v>127</v>
      </c>
      <c r="AT984" s="36" t="s">
        <v>2396</v>
      </c>
      <c r="AU984" s="42">
        <v>1</v>
      </c>
      <c r="AV984" s="44">
        <v>100</v>
      </c>
      <c r="AW984" s="42">
        <v>1</v>
      </c>
      <c r="AX984" s="36" t="s">
        <v>2054</v>
      </c>
      <c r="AY984" s="42">
        <v>100</v>
      </c>
      <c r="AZ984" s="43">
        <v>100</v>
      </c>
      <c r="BA984" s="38"/>
      <c r="BB984" s="36"/>
      <c r="BC984" s="36"/>
    </row>
    <row r="985" spans="1:55" ht="15" customHeight="1">
      <c r="A985" s="38">
        <v>95009</v>
      </c>
      <c r="B985" s="37" t="s">
        <v>1073</v>
      </c>
      <c r="C985" s="39">
        <v>45260</v>
      </c>
      <c r="D985" s="39">
        <v>45264.724120370403</v>
      </c>
      <c r="E985" s="36" t="s">
        <v>709</v>
      </c>
      <c r="F985" s="38">
        <v>11082</v>
      </c>
      <c r="G985" s="36" t="s">
        <v>3718</v>
      </c>
      <c r="H985" s="40">
        <v>1</v>
      </c>
      <c r="I985" s="36"/>
      <c r="J985" s="40">
        <v>7254</v>
      </c>
      <c r="K985" s="41">
        <v>7254</v>
      </c>
      <c r="L985" s="41">
        <v>0</v>
      </c>
      <c r="M985" s="41">
        <v>0</v>
      </c>
      <c r="N985" s="40">
        <v>1</v>
      </c>
      <c r="O985" s="36" t="s">
        <v>1070</v>
      </c>
      <c r="P985" s="40">
        <v>1</v>
      </c>
      <c r="Q985" s="41">
        <v>7254</v>
      </c>
      <c r="R985" s="42">
        <v>0</v>
      </c>
      <c r="S985" s="43">
        <v>0</v>
      </c>
      <c r="T985" s="40"/>
      <c r="U985" s="38">
        <v>549</v>
      </c>
      <c r="V985" s="36" t="s">
        <v>1069</v>
      </c>
      <c r="W985" s="36" t="s">
        <v>901</v>
      </c>
      <c r="X985" s="36" t="s">
        <v>1068</v>
      </c>
      <c r="Y985" s="38">
        <v>422</v>
      </c>
      <c r="Z985" s="36" t="s">
        <v>1067</v>
      </c>
      <c r="AA985" s="38">
        <v>21</v>
      </c>
      <c r="AB985" s="36" t="s">
        <v>1108</v>
      </c>
      <c r="AC985" s="38">
        <v>57</v>
      </c>
      <c r="AD985" s="36" t="s">
        <v>1065</v>
      </c>
      <c r="AE985" s="36"/>
      <c r="AF985" s="36" t="s">
        <v>1064</v>
      </c>
      <c r="AG985" s="38">
        <v>47949</v>
      </c>
      <c r="AH985" s="38">
        <v>5662</v>
      </c>
      <c r="AI985" s="36" t="s">
        <v>4919</v>
      </c>
      <c r="AJ985" s="38"/>
      <c r="AK985" s="36"/>
      <c r="AL985" s="36" t="s">
        <v>5332</v>
      </c>
      <c r="AM985" s="36" t="s">
        <v>5331</v>
      </c>
      <c r="AN985" s="38">
        <v>52</v>
      </c>
      <c r="AO985" s="36" t="s">
        <v>1062</v>
      </c>
      <c r="AP985" s="36" t="s">
        <v>1818</v>
      </c>
      <c r="AQ985" s="36" t="s">
        <v>1076</v>
      </c>
      <c r="AR985" s="36" t="s">
        <v>1059</v>
      </c>
      <c r="AS985" s="38">
        <v>11082</v>
      </c>
      <c r="AT985" s="36" t="s">
        <v>3718</v>
      </c>
      <c r="AU985" s="42">
        <v>1</v>
      </c>
      <c r="AV985" s="44">
        <v>100</v>
      </c>
      <c r="AW985" s="42">
        <v>1</v>
      </c>
      <c r="AX985" s="36" t="s">
        <v>1070</v>
      </c>
      <c r="AY985" s="42">
        <v>7254</v>
      </c>
      <c r="AZ985" s="43">
        <v>7254</v>
      </c>
      <c r="BA985" s="38"/>
      <c r="BB985" s="36"/>
      <c r="BC985" s="36"/>
    </row>
    <row r="986" spans="1:55" ht="15" customHeight="1">
      <c r="A986" s="38">
        <v>94890</v>
      </c>
      <c r="B986" s="37" t="s">
        <v>1073</v>
      </c>
      <c r="C986" s="39">
        <v>45260</v>
      </c>
      <c r="D986" s="39">
        <v>45264.630081018498</v>
      </c>
      <c r="E986" s="36" t="s">
        <v>23</v>
      </c>
      <c r="F986" s="38">
        <v>17158</v>
      </c>
      <c r="G986" s="36" t="s">
        <v>5330</v>
      </c>
      <c r="H986" s="40">
        <v>1</v>
      </c>
      <c r="I986" s="36"/>
      <c r="J986" s="40">
        <v>1470</v>
      </c>
      <c r="K986" s="41">
        <v>1470</v>
      </c>
      <c r="L986" s="41">
        <v>0</v>
      </c>
      <c r="M986" s="41">
        <v>0</v>
      </c>
      <c r="N986" s="40">
        <v>1</v>
      </c>
      <c r="O986" s="36" t="s">
        <v>1079</v>
      </c>
      <c r="P986" s="40">
        <v>1</v>
      </c>
      <c r="Q986" s="41">
        <v>1470</v>
      </c>
      <c r="R986" s="42">
        <v>0</v>
      </c>
      <c r="S986" s="43">
        <v>0</v>
      </c>
      <c r="T986" s="40"/>
      <c r="U986" s="38">
        <v>549</v>
      </c>
      <c r="V986" s="36" t="s">
        <v>1069</v>
      </c>
      <c r="W986" s="36" t="s">
        <v>901</v>
      </c>
      <c r="X986" s="36" t="s">
        <v>1068</v>
      </c>
      <c r="Y986" s="38">
        <v>414</v>
      </c>
      <c r="Z986" s="36" t="s">
        <v>1256</v>
      </c>
      <c r="AA986" s="38">
        <v>21</v>
      </c>
      <c r="AB986" s="36" t="s">
        <v>1108</v>
      </c>
      <c r="AC986" s="38">
        <v>57</v>
      </c>
      <c r="AD986" s="36" t="s">
        <v>1065</v>
      </c>
      <c r="AE986" s="36"/>
      <c r="AF986" s="36" t="s">
        <v>1064</v>
      </c>
      <c r="AG986" s="38">
        <v>47938</v>
      </c>
      <c r="AH986" s="38">
        <v>1453</v>
      </c>
      <c r="AI986" s="36" t="s">
        <v>4339</v>
      </c>
      <c r="AJ986" s="38"/>
      <c r="AK986" s="36"/>
      <c r="AL986" s="36" t="s">
        <v>5329</v>
      </c>
      <c r="AM986" s="36" t="s">
        <v>5328</v>
      </c>
      <c r="AN986" s="38">
        <v>52</v>
      </c>
      <c r="AO986" s="36" t="s">
        <v>1062</v>
      </c>
      <c r="AP986" s="36" t="s">
        <v>1841</v>
      </c>
      <c r="AQ986" s="36" t="s">
        <v>1706</v>
      </c>
      <c r="AR986" s="36" t="s">
        <v>1320</v>
      </c>
      <c r="AS986" s="38">
        <v>17158</v>
      </c>
      <c r="AT986" s="36" t="s">
        <v>4336</v>
      </c>
      <c r="AU986" s="42">
        <v>1</v>
      </c>
      <c r="AV986" s="44">
        <v>100</v>
      </c>
      <c r="AW986" s="42">
        <v>1</v>
      </c>
      <c r="AX986" s="36" t="s">
        <v>1079</v>
      </c>
      <c r="AY986" s="42">
        <v>1470</v>
      </c>
      <c r="AZ986" s="43">
        <v>1470</v>
      </c>
      <c r="BA986" s="38"/>
      <c r="BB986" s="36"/>
      <c r="BC986" s="36"/>
    </row>
    <row r="987" spans="1:55" ht="15" customHeight="1">
      <c r="A987" s="38">
        <v>91912</v>
      </c>
      <c r="B987" s="37" t="s">
        <v>1073</v>
      </c>
      <c r="C987" s="39">
        <v>45258</v>
      </c>
      <c r="D987" s="39">
        <v>45259.6030439815</v>
      </c>
      <c r="E987" s="36" t="s">
        <v>5324</v>
      </c>
      <c r="F987" s="38">
        <v>6258</v>
      </c>
      <c r="G987" s="36" t="s">
        <v>5325</v>
      </c>
      <c r="H987" s="40">
        <v>25</v>
      </c>
      <c r="I987" s="36"/>
      <c r="J987" s="40">
        <v>3.5</v>
      </c>
      <c r="K987" s="41">
        <v>87.5</v>
      </c>
      <c r="L987" s="41">
        <v>0</v>
      </c>
      <c r="M987" s="41">
        <v>0</v>
      </c>
      <c r="N987" s="40">
        <v>25</v>
      </c>
      <c r="O987" s="36" t="s">
        <v>1124</v>
      </c>
      <c r="P987" s="40">
        <v>25</v>
      </c>
      <c r="Q987" s="41">
        <v>87.5</v>
      </c>
      <c r="R987" s="42">
        <v>0</v>
      </c>
      <c r="S987" s="43">
        <v>0</v>
      </c>
      <c r="T987" s="40"/>
      <c r="U987" s="38">
        <v>549</v>
      </c>
      <c r="V987" s="36" t="s">
        <v>1069</v>
      </c>
      <c r="W987" s="36" t="s">
        <v>901</v>
      </c>
      <c r="X987" s="36" t="s">
        <v>1068</v>
      </c>
      <c r="Y987" s="38">
        <v>323</v>
      </c>
      <c r="Z987" s="36" t="s">
        <v>1084</v>
      </c>
      <c r="AA987" s="38">
        <v>21</v>
      </c>
      <c r="AB987" s="36" t="s">
        <v>1108</v>
      </c>
      <c r="AC987" s="38">
        <v>57</v>
      </c>
      <c r="AD987" s="36" t="s">
        <v>1065</v>
      </c>
      <c r="AE987" s="36"/>
      <c r="AF987" s="36" t="s">
        <v>1064</v>
      </c>
      <c r="AG987" s="38">
        <v>47837</v>
      </c>
      <c r="AH987" s="38">
        <v>956</v>
      </c>
      <c r="AI987" s="36" t="s">
        <v>1289</v>
      </c>
      <c r="AJ987" s="38"/>
      <c r="AK987" s="36"/>
      <c r="AL987" s="36" t="s">
        <v>5327</v>
      </c>
      <c r="AM987" s="36" t="s">
        <v>5326</v>
      </c>
      <c r="AN987" s="38">
        <v>52</v>
      </c>
      <c r="AO987" s="36" t="s">
        <v>1062</v>
      </c>
      <c r="AP987" s="36" t="s">
        <v>1262</v>
      </c>
      <c r="AQ987" s="36" t="s">
        <v>1261</v>
      </c>
      <c r="AR987" s="36" t="s">
        <v>1260</v>
      </c>
      <c r="AS987" s="38">
        <v>6258</v>
      </c>
      <c r="AT987" s="36" t="s">
        <v>5325</v>
      </c>
      <c r="AU987" s="42">
        <v>25</v>
      </c>
      <c r="AV987" s="44">
        <v>100</v>
      </c>
      <c r="AW987" s="42">
        <v>25</v>
      </c>
      <c r="AX987" s="36" t="s">
        <v>1124</v>
      </c>
      <c r="AY987" s="42">
        <v>3.5</v>
      </c>
      <c r="AZ987" s="43">
        <v>87.5</v>
      </c>
      <c r="BA987" s="38"/>
      <c r="BB987" s="36"/>
      <c r="BC987" s="36"/>
    </row>
    <row r="988" spans="1:55" ht="15" customHeight="1">
      <c r="A988" s="38">
        <v>91911</v>
      </c>
      <c r="B988" s="37" t="s">
        <v>1073</v>
      </c>
      <c r="C988" s="39">
        <v>45258</v>
      </c>
      <c r="D988" s="39">
        <v>45259.6030439815</v>
      </c>
      <c r="E988" s="36" t="s">
        <v>5324</v>
      </c>
      <c r="F988" s="38">
        <v>4707</v>
      </c>
      <c r="G988" s="36" t="s">
        <v>4784</v>
      </c>
      <c r="H988" s="40">
        <v>100</v>
      </c>
      <c r="I988" s="36"/>
      <c r="J988" s="40">
        <v>5.15</v>
      </c>
      <c r="K988" s="41">
        <v>515</v>
      </c>
      <c r="L988" s="41">
        <v>0</v>
      </c>
      <c r="M988" s="41">
        <v>0</v>
      </c>
      <c r="N988" s="40">
        <v>100</v>
      </c>
      <c r="O988" s="36" t="s">
        <v>1124</v>
      </c>
      <c r="P988" s="40">
        <v>100</v>
      </c>
      <c r="Q988" s="41">
        <v>515</v>
      </c>
      <c r="R988" s="42">
        <v>0</v>
      </c>
      <c r="S988" s="43">
        <v>0</v>
      </c>
      <c r="T988" s="40"/>
      <c r="U988" s="38">
        <v>549</v>
      </c>
      <c r="V988" s="36" t="s">
        <v>1069</v>
      </c>
      <c r="W988" s="36" t="s">
        <v>901</v>
      </c>
      <c r="X988" s="36" t="s">
        <v>1068</v>
      </c>
      <c r="Y988" s="38">
        <v>353</v>
      </c>
      <c r="Z988" s="36" t="s">
        <v>1496</v>
      </c>
      <c r="AA988" s="38">
        <v>21</v>
      </c>
      <c r="AB988" s="36" t="s">
        <v>1108</v>
      </c>
      <c r="AC988" s="38">
        <v>57</v>
      </c>
      <c r="AD988" s="36" t="s">
        <v>1065</v>
      </c>
      <c r="AE988" s="36"/>
      <c r="AF988" s="36" t="s">
        <v>1064</v>
      </c>
      <c r="AG988" s="38">
        <v>47837</v>
      </c>
      <c r="AH988" s="38">
        <v>956</v>
      </c>
      <c r="AI988" s="36" t="s">
        <v>1289</v>
      </c>
      <c r="AJ988" s="38"/>
      <c r="AK988" s="36"/>
      <c r="AL988" s="36" t="s">
        <v>5323</v>
      </c>
      <c r="AM988" s="36" t="s">
        <v>5322</v>
      </c>
      <c r="AN988" s="38">
        <v>52</v>
      </c>
      <c r="AO988" s="36" t="s">
        <v>1062</v>
      </c>
      <c r="AP988" s="36" t="s">
        <v>1262</v>
      </c>
      <c r="AQ988" s="36" t="s">
        <v>1261</v>
      </c>
      <c r="AR988" s="36" t="s">
        <v>1260</v>
      </c>
      <c r="AS988" s="38">
        <v>4707</v>
      </c>
      <c r="AT988" s="36" t="s">
        <v>4784</v>
      </c>
      <c r="AU988" s="42">
        <v>100</v>
      </c>
      <c r="AV988" s="44">
        <v>100</v>
      </c>
      <c r="AW988" s="42">
        <v>100</v>
      </c>
      <c r="AX988" s="36" t="s">
        <v>1124</v>
      </c>
      <c r="AY988" s="42">
        <v>5.15</v>
      </c>
      <c r="AZ988" s="43">
        <v>515</v>
      </c>
      <c r="BA988" s="38"/>
      <c r="BB988" s="36"/>
      <c r="BC988" s="36"/>
    </row>
    <row r="989" spans="1:55" ht="15" customHeight="1">
      <c r="A989" s="38">
        <v>91910</v>
      </c>
      <c r="B989" s="37" t="s">
        <v>1073</v>
      </c>
      <c r="C989" s="39">
        <v>45258</v>
      </c>
      <c r="D989" s="39">
        <v>45259.603032407402</v>
      </c>
      <c r="E989" s="36" t="s">
        <v>5324</v>
      </c>
      <c r="F989" s="38">
        <v>3914</v>
      </c>
      <c r="G989" s="36" t="s">
        <v>2224</v>
      </c>
      <c r="H989" s="40">
        <v>20</v>
      </c>
      <c r="I989" s="36"/>
      <c r="J989" s="40">
        <v>7.91</v>
      </c>
      <c r="K989" s="41">
        <v>158.19999999999999</v>
      </c>
      <c r="L989" s="41">
        <v>0</v>
      </c>
      <c r="M989" s="41">
        <v>0</v>
      </c>
      <c r="N989" s="40">
        <v>20</v>
      </c>
      <c r="O989" s="36" t="s">
        <v>1079</v>
      </c>
      <c r="P989" s="40">
        <v>20</v>
      </c>
      <c r="Q989" s="41">
        <v>158.19999999999999</v>
      </c>
      <c r="R989" s="42">
        <v>0</v>
      </c>
      <c r="S989" s="43">
        <v>0</v>
      </c>
      <c r="T989" s="40"/>
      <c r="U989" s="38">
        <v>549</v>
      </c>
      <c r="V989" s="36" t="s">
        <v>1069</v>
      </c>
      <c r="W989" s="36" t="s">
        <v>1124</v>
      </c>
      <c r="X989" s="36" t="s">
        <v>1068</v>
      </c>
      <c r="Y989" s="38">
        <v>349</v>
      </c>
      <c r="Z989" s="36" t="s">
        <v>1487</v>
      </c>
      <c r="AA989" s="38">
        <v>21</v>
      </c>
      <c r="AB989" s="36" t="s">
        <v>1108</v>
      </c>
      <c r="AC989" s="38">
        <v>57</v>
      </c>
      <c r="AD989" s="36" t="s">
        <v>1065</v>
      </c>
      <c r="AE989" s="36"/>
      <c r="AF989" s="36" t="s">
        <v>1064</v>
      </c>
      <c r="AG989" s="38">
        <v>47837</v>
      </c>
      <c r="AH989" s="38">
        <v>956</v>
      </c>
      <c r="AI989" s="36" t="s">
        <v>1289</v>
      </c>
      <c r="AJ989" s="38"/>
      <c r="AK989" s="36"/>
      <c r="AL989" s="36" t="s">
        <v>5323</v>
      </c>
      <c r="AM989" s="36" t="s">
        <v>5322</v>
      </c>
      <c r="AN989" s="38">
        <v>52</v>
      </c>
      <c r="AO989" s="36" t="s">
        <v>1062</v>
      </c>
      <c r="AP989" s="36" t="s">
        <v>1262</v>
      </c>
      <c r="AQ989" s="36" t="s">
        <v>1261</v>
      </c>
      <c r="AR989" s="36" t="s">
        <v>1260</v>
      </c>
      <c r="AS989" s="38">
        <v>3914</v>
      </c>
      <c r="AT989" s="36" t="s">
        <v>2224</v>
      </c>
      <c r="AU989" s="42">
        <v>20</v>
      </c>
      <c r="AV989" s="44">
        <v>100</v>
      </c>
      <c r="AW989" s="42">
        <v>20</v>
      </c>
      <c r="AX989" s="36" t="s">
        <v>1079</v>
      </c>
      <c r="AY989" s="42">
        <v>7.91</v>
      </c>
      <c r="AZ989" s="43">
        <v>158.19999999999999</v>
      </c>
      <c r="BA989" s="38"/>
      <c r="BB989" s="36"/>
      <c r="BC989" s="36"/>
    </row>
    <row r="990" spans="1:55" ht="15" customHeight="1">
      <c r="A990" s="38">
        <v>91909</v>
      </c>
      <c r="B990" s="37" t="s">
        <v>1073</v>
      </c>
      <c r="C990" s="39">
        <v>45258</v>
      </c>
      <c r="D990" s="39">
        <v>45259.603020833303</v>
      </c>
      <c r="E990" s="36" t="s">
        <v>5324</v>
      </c>
      <c r="F990" s="38">
        <v>3912</v>
      </c>
      <c r="G990" s="36" t="s">
        <v>5321</v>
      </c>
      <c r="H990" s="40">
        <v>12</v>
      </c>
      <c r="I990" s="36"/>
      <c r="J990" s="40">
        <v>8.2899999999999991</v>
      </c>
      <c r="K990" s="41">
        <v>99.48</v>
      </c>
      <c r="L990" s="41">
        <v>0</v>
      </c>
      <c r="M990" s="41">
        <v>0</v>
      </c>
      <c r="N990" s="40">
        <v>12</v>
      </c>
      <c r="O990" s="36" t="s">
        <v>1079</v>
      </c>
      <c r="P990" s="40">
        <v>12</v>
      </c>
      <c r="Q990" s="41">
        <v>99.48</v>
      </c>
      <c r="R990" s="42">
        <v>0</v>
      </c>
      <c r="S990" s="43">
        <v>0</v>
      </c>
      <c r="T990" s="40"/>
      <c r="U990" s="38">
        <v>549</v>
      </c>
      <c r="V990" s="36" t="s">
        <v>1069</v>
      </c>
      <c r="W990" s="36" t="s">
        <v>901</v>
      </c>
      <c r="X990" s="36" t="s">
        <v>1068</v>
      </c>
      <c r="Y990" s="38">
        <v>349</v>
      </c>
      <c r="Z990" s="36" t="s">
        <v>1487</v>
      </c>
      <c r="AA990" s="38">
        <v>21</v>
      </c>
      <c r="AB990" s="36" t="s">
        <v>1108</v>
      </c>
      <c r="AC990" s="38">
        <v>57</v>
      </c>
      <c r="AD990" s="36" t="s">
        <v>1065</v>
      </c>
      <c r="AE990" s="36"/>
      <c r="AF990" s="36" t="s">
        <v>1064</v>
      </c>
      <c r="AG990" s="38">
        <v>47837</v>
      </c>
      <c r="AH990" s="38">
        <v>956</v>
      </c>
      <c r="AI990" s="36" t="s">
        <v>1289</v>
      </c>
      <c r="AJ990" s="38"/>
      <c r="AK990" s="36"/>
      <c r="AL990" s="36" t="s">
        <v>5323</v>
      </c>
      <c r="AM990" s="36" t="s">
        <v>5322</v>
      </c>
      <c r="AN990" s="38">
        <v>52</v>
      </c>
      <c r="AO990" s="36" t="s">
        <v>1062</v>
      </c>
      <c r="AP990" s="36" t="s">
        <v>1262</v>
      </c>
      <c r="AQ990" s="36" t="s">
        <v>1261</v>
      </c>
      <c r="AR990" s="36" t="s">
        <v>1260</v>
      </c>
      <c r="AS990" s="38">
        <v>3912</v>
      </c>
      <c r="AT990" s="36" t="s">
        <v>5321</v>
      </c>
      <c r="AU990" s="42">
        <v>12</v>
      </c>
      <c r="AV990" s="44">
        <v>100</v>
      </c>
      <c r="AW990" s="42">
        <v>12</v>
      </c>
      <c r="AX990" s="36" t="s">
        <v>1079</v>
      </c>
      <c r="AY990" s="42">
        <v>8.2899999999999991</v>
      </c>
      <c r="AZ990" s="43">
        <v>99.48</v>
      </c>
      <c r="BA990" s="38"/>
      <c r="BB990" s="36"/>
      <c r="BC990" s="36"/>
    </row>
    <row r="991" spans="1:55" ht="15" customHeight="1">
      <c r="A991" s="38">
        <v>91892</v>
      </c>
      <c r="B991" s="37" t="s">
        <v>1073</v>
      </c>
      <c r="C991" s="39">
        <v>45258</v>
      </c>
      <c r="D991" s="39">
        <v>45259.591655092598</v>
      </c>
      <c r="E991" s="36" t="s">
        <v>5320</v>
      </c>
      <c r="F991" s="38">
        <v>951</v>
      </c>
      <c r="G991" s="36" t="s">
        <v>5317</v>
      </c>
      <c r="H991" s="40">
        <v>1</v>
      </c>
      <c r="I991" s="36"/>
      <c r="J991" s="40">
        <v>212</v>
      </c>
      <c r="K991" s="41">
        <v>212</v>
      </c>
      <c r="L991" s="41">
        <v>0</v>
      </c>
      <c r="M991" s="41">
        <v>0</v>
      </c>
      <c r="N991" s="40">
        <v>1</v>
      </c>
      <c r="O991" s="36" t="s">
        <v>5316</v>
      </c>
      <c r="P991" s="40">
        <v>1</v>
      </c>
      <c r="Q991" s="41">
        <v>212</v>
      </c>
      <c r="R991" s="42">
        <v>0</v>
      </c>
      <c r="S991" s="43">
        <v>0</v>
      </c>
      <c r="T991" s="40"/>
      <c r="U991" s="38">
        <v>549</v>
      </c>
      <c r="V991" s="36" t="s">
        <v>1069</v>
      </c>
      <c r="W991" s="36" t="s">
        <v>1124</v>
      </c>
      <c r="X991" s="36" t="s">
        <v>1068</v>
      </c>
      <c r="Y991" s="38">
        <v>314</v>
      </c>
      <c r="Z991" s="36" t="s">
        <v>1225</v>
      </c>
      <c r="AA991" s="38">
        <v>21</v>
      </c>
      <c r="AB991" s="36" t="s">
        <v>1108</v>
      </c>
      <c r="AC991" s="38">
        <v>57</v>
      </c>
      <c r="AD991" s="36" t="s">
        <v>1065</v>
      </c>
      <c r="AE991" s="36"/>
      <c r="AF991" s="36" t="s">
        <v>1064</v>
      </c>
      <c r="AG991" s="38">
        <v>47836</v>
      </c>
      <c r="AH991" s="38">
        <v>8906</v>
      </c>
      <c r="AI991" s="36" t="s">
        <v>3136</v>
      </c>
      <c r="AJ991" s="38"/>
      <c r="AK991" s="36"/>
      <c r="AL991" s="36" t="s">
        <v>5319</v>
      </c>
      <c r="AM991" s="36" t="s">
        <v>5318</v>
      </c>
      <c r="AN991" s="38">
        <v>52</v>
      </c>
      <c r="AO991" s="36" t="s">
        <v>1062</v>
      </c>
      <c r="AP991" s="36" t="s">
        <v>1262</v>
      </c>
      <c r="AQ991" s="36" t="s">
        <v>1261</v>
      </c>
      <c r="AR991" s="36" t="s">
        <v>1260</v>
      </c>
      <c r="AS991" s="38">
        <v>951</v>
      </c>
      <c r="AT991" s="36" t="s">
        <v>5317</v>
      </c>
      <c r="AU991" s="42">
        <v>1</v>
      </c>
      <c r="AV991" s="44">
        <v>100</v>
      </c>
      <c r="AW991" s="42">
        <v>1</v>
      </c>
      <c r="AX991" s="36" t="s">
        <v>5316</v>
      </c>
      <c r="AY991" s="42">
        <v>212</v>
      </c>
      <c r="AZ991" s="43">
        <v>212</v>
      </c>
      <c r="BA991" s="38"/>
      <c r="BB991" s="36"/>
      <c r="BC991" s="36"/>
    </row>
    <row r="992" spans="1:55" ht="15" customHeight="1">
      <c r="A992" s="38">
        <v>91872</v>
      </c>
      <c r="B992" s="37" t="s">
        <v>1073</v>
      </c>
      <c r="C992" s="39">
        <v>45258</v>
      </c>
      <c r="D992" s="39">
        <v>45259.580543981501</v>
      </c>
      <c r="E992" s="36" t="s">
        <v>420</v>
      </c>
      <c r="F992" s="38">
        <v>18175</v>
      </c>
      <c r="G992" s="36" t="s">
        <v>5197</v>
      </c>
      <c r="H992" s="40">
        <v>20</v>
      </c>
      <c r="I992" s="36"/>
      <c r="J992" s="40">
        <v>400</v>
      </c>
      <c r="K992" s="41">
        <v>8000</v>
      </c>
      <c r="L992" s="41">
        <v>0</v>
      </c>
      <c r="M992" s="41">
        <v>0</v>
      </c>
      <c r="N992" s="40">
        <v>20</v>
      </c>
      <c r="O992" s="36" t="s">
        <v>1079</v>
      </c>
      <c r="P992" s="40">
        <v>20</v>
      </c>
      <c r="Q992" s="41">
        <v>8000</v>
      </c>
      <c r="R992" s="42">
        <v>0</v>
      </c>
      <c r="S992" s="43">
        <v>0</v>
      </c>
      <c r="T992" s="40"/>
      <c r="U992" s="38">
        <v>549</v>
      </c>
      <c r="V992" s="36" t="s">
        <v>1069</v>
      </c>
      <c r="W992" s="36" t="s">
        <v>901</v>
      </c>
      <c r="X992" s="36" t="s">
        <v>1068</v>
      </c>
      <c r="Y992" s="38">
        <v>396</v>
      </c>
      <c r="Z992" s="36" t="s">
        <v>1611</v>
      </c>
      <c r="AA992" s="38">
        <v>21</v>
      </c>
      <c r="AB992" s="36" t="s">
        <v>1108</v>
      </c>
      <c r="AC992" s="38">
        <v>57</v>
      </c>
      <c r="AD992" s="36" t="s">
        <v>1065</v>
      </c>
      <c r="AE992" s="36"/>
      <c r="AF992" s="36" t="s">
        <v>1064</v>
      </c>
      <c r="AG992" s="38">
        <v>47835</v>
      </c>
      <c r="AH992" s="38">
        <v>1120</v>
      </c>
      <c r="AI992" s="36" t="s">
        <v>2007</v>
      </c>
      <c r="AJ992" s="38"/>
      <c r="AK992" s="36"/>
      <c r="AL992" s="36" t="s">
        <v>3936</v>
      </c>
      <c r="AM992" s="36" t="s">
        <v>5315</v>
      </c>
      <c r="AN992" s="38">
        <v>52</v>
      </c>
      <c r="AO992" s="36" t="s">
        <v>1062</v>
      </c>
      <c r="AP992" s="36" t="s">
        <v>1707</v>
      </c>
      <c r="AQ992" s="36" t="s">
        <v>1706</v>
      </c>
      <c r="AR992" s="36" t="s">
        <v>1075</v>
      </c>
      <c r="AS992" s="38">
        <v>18175</v>
      </c>
      <c r="AT992" s="36" t="s">
        <v>5197</v>
      </c>
      <c r="AU992" s="42">
        <v>20</v>
      </c>
      <c r="AV992" s="44">
        <v>100</v>
      </c>
      <c r="AW992" s="42">
        <v>20</v>
      </c>
      <c r="AX992" s="36" t="s">
        <v>1079</v>
      </c>
      <c r="AY992" s="42">
        <v>400</v>
      </c>
      <c r="AZ992" s="43">
        <v>8000</v>
      </c>
      <c r="BA992" s="38"/>
      <c r="BB992" s="36"/>
      <c r="BC992" s="36"/>
    </row>
    <row r="993" spans="1:55" ht="15" customHeight="1">
      <c r="A993" s="38">
        <v>90620</v>
      </c>
      <c r="B993" s="37" t="s">
        <v>1073</v>
      </c>
      <c r="C993" s="39">
        <v>45253</v>
      </c>
      <c r="D993" s="39">
        <v>45258.570925925902</v>
      </c>
      <c r="E993" s="36" t="s">
        <v>5313</v>
      </c>
      <c r="F993" s="38">
        <v>18381</v>
      </c>
      <c r="G993" s="36" t="s">
        <v>5314</v>
      </c>
      <c r="H993" s="40">
        <v>5</v>
      </c>
      <c r="I993" s="36"/>
      <c r="J993" s="40">
        <v>30</v>
      </c>
      <c r="K993" s="41">
        <v>150</v>
      </c>
      <c r="L993" s="41">
        <v>0</v>
      </c>
      <c r="M993" s="41">
        <v>0</v>
      </c>
      <c r="N993" s="40">
        <v>5</v>
      </c>
      <c r="O993" s="36" t="s">
        <v>1079</v>
      </c>
      <c r="P993" s="40">
        <v>5</v>
      </c>
      <c r="Q993" s="41">
        <v>150</v>
      </c>
      <c r="R993" s="42">
        <v>0</v>
      </c>
      <c r="S993" s="43">
        <v>0</v>
      </c>
      <c r="T993" s="40"/>
      <c r="U993" s="38">
        <v>549</v>
      </c>
      <c r="V993" s="36" t="s">
        <v>1069</v>
      </c>
      <c r="W993" s="36" t="s">
        <v>901</v>
      </c>
      <c r="X993" s="36" t="s">
        <v>1068</v>
      </c>
      <c r="Y993" s="38">
        <v>332</v>
      </c>
      <c r="Z993" s="36" t="s">
        <v>1133</v>
      </c>
      <c r="AA993" s="38">
        <v>21</v>
      </c>
      <c r="AB993" s="36" t="s">
        <v>1108</v>
      </c>
      <c r="AC993" s="38">
        <v>57</v>
      </c>
      <c r="AD993" s="36" t="s">
        <v>1065</v>
      </c>
      <c r="AE993" s="36"/>
      <c r="AF993" s="36" t="s">
        <v>1064</v>
      </c>
      <c r="AG993" s="38">
        <v>47810</v>
      </c>
      <c r="AH993" s="38">
        <v>13152</v>
      </c>
      <c r="AI993" s="36" t="s">
        <v>5311</v>
      </c>
      <c r="AJ993" s="38"/>
      <c r="AK993" s="36"/>
      <c r="AL993" s="36" t="s">
        <v>5310</v>
      </c>
      <c r="AM993" s="36" t="s">
        <v>5309</v>
      </c>
      <c r="AN993" s="38">
        <v>52</v>
      </c>
      <c r="AO993" s="36" t="s">
        <v>1062</v>
      </c>
      <c r="AP993" s="36" t="s">
        <v>1262</v>
      </c>
      <c r="AQ993" s="36" t="s">
        <v>1261</v>
      </c>
      <c r="AR993" s="36" t="s">
        <v>1260</v>
      </c>
      <c r="AS993" s="38">
        <v>18381</v>
      </c>
      <c r="AT993" s="36" t="s">
        <v>5314</v>
      </c>
      <c r="AU993" s="42">
        <v>5</v>
      </c>
      <c r="AV993" s="44">
        <v>100</v>
      </c>
      <c r="AW993" s="42">
        <v>5</v>
      </c>
      <c r="AX993" s="36" t="s">
        <v>1079</v>
      </c>
      <c r="AY993" s="42">
        <v>30</v>
      </c>
      <c r="AZ993" s="43">
        <v>150</v>
      </c>
      <c r="BA993" s="38"/>
      <c r="BB993" s="36"/>
      <c r="BC993" s="36"/>
    </row>
    <row r="994" spans="1:55" ht="15" customHeight="1">
      <c r="A994" s="38">
        <v>90619</v>
      </c>
      <c r="B994" s="37" t="s">
        <v>1073</v>
      </c>
      <c r="C994" s="39">
        <v>45253</v>
      </c>
      <c r="D994" s="39">
        <v>45258.570925925902</v>
      </c>
      <c r="E994" s="36" t="s">
        <v>5313</v>
      </c>
      <c r="F994" s="38">
        <v>15659</v>
      </c>
      <c r="G994" s="36" t="s">
        <v>4169</v>
      </c>
      <c r="H994" s="40">
        <v>28</v>
      </c>
      <c r="I994" s="36"/>
      <c r="J994" s="40">
        <v>80.515000000000001</v>
      </c>
      <c r="K994" s="41">
        <v>2254.42</v>
      </c>
      <c r="L994" s="41">
        <v>0</v>
      </c>
      <c r="M994" s="41">
        <v>0</v>
      </c>
      <c r="N994" s="40">
        <v>28</v>
      </c>
      <c r="O994" s="36" t="s">
        <v>1124</v>
      </c>
      <c r="P994" s="40">
        <v>28</v>
      </c>
      <c r="Q994" s="41">
        <v>2254.42</v>
      </c>
      <c r="R994" s="42">
        <v>0</v>
      </c>
      <c r="S994" s="43">
        <v>0</v>
      </c>
      <c r="T994" s="40"/>
      <c r="U994" s="38">
        <v>549</v>
      </c>
      <c r="V994" s="36" t="s">
        <v>1069</v>
      </c>
      <c r="W994" s="36" t="s">
        <v>901</v>
      </c>
      <c r="X994" s="36" t="s">
        <v>1068</v>
      </c>
      <c r="Y994" s="38">
        <v>336</v>
      </c>
      <c r="Z994" s="36" t="s">
        <v>2647</v>
      </c>
      <c r="AA994" s="38">
        <v>21</v>
      </c>
      <c r="AB994" s="36" t="s">
        <v>1108</v>
      </c>
      <c r="AC994" s="38">
        <v>57</v>
      </c>
      <c r="AD994" s="36" t="s">
        <v>1065</v>
      </c>
      <c r="AE994" s="36" t="s">
        <v>5312</v>
      </c>
      <c r="AF994" s="36" t="s">
        <v>1064</v>
      </c>
      <c r="AG994" s="38">
        <v>47810</v>
      </c>
      <c r="AH994" s="38">
        <v>13152</v>
      </c>
      <c r="AI994" s="36" t="s">
        <v>5311</v>
      </c>
      <c r="AJ994" s="38"/>
      <c r="AK994" s="36"/>
      <c r="AL994" s="36" t="s">
        <v>5310</v>
      </c>
      <c r="AM994" s="36" t="s">
        <v>5309</v>
      </c>
      <c r="AN994" s="38">
        <v>52</v>
      </c>
      <c r="AO994" s="36" t="s">
        <v>1062</v>
      </c>
      <c r="AP994" s="36" t="s">
        <v>1262</v>
      </c>
      <c r="AQ994" s="36" t="s">
        <v>1261</v>
      </c>
      <c r="AR994" s="36" t="s">
        <v>1260</v>
      </c>
      <c r="AS994" s="38">
        <v>15659</v>
      </c>
      <c r="AT994" s="36" t="s">
        <v>4169</v>
      </c>
      <c r="AU994" s="42">
        <v>28</v>
      </c>
      <c r="AV994" s="44">
        <v>100</v>
      </c>
      <c r="AW994" s="42">
        <v>28</v>
      </c>
      <c r="AX994" s="36" t="s">
        <v>1124</v>
      </c>
      <c r="AY994" s="42">
        <v>80.515000000000001</v>
      </c>
      <c r="AZ994" s="43">
        <v>2254.42</v>
      </c>
      <c r="BA994" s="38"/>
      <c r="BB994" s="36"/>
      <c r="BC994" s="36"/>
    </row>
    <row r="995" spans="1:55" ht="15" customHeight="1">
      <c r="A995" s="38">
        <v>90430</v>
      </c>
      <c r="B995" s="37" t="s">
        <v>1073</v>
      </c>
      <c r="C995" s="39">
        <v>45253</v>
      </c>
      <c r="D995" s="39">
        <v>45258.485810185201</v>
      </c>
      <c r="E995" s="36" t="s">
        <v>5308</v>
      </c>
      <c r="F995" s="38">
        <v>18353</v>
      </c>
      <c r="G995" s="36" t="s">
        <v>5304</v>
      </c>
      <c r="H995" s="40">
        <v>50</v>
      </c>
      <c r="I995" s="36"/>
      <c r="J995" s="40">
        <v>39.119999999999997</v>
      </c>
      <c r="K995" s="41">
        <v>1956</v>
      </c>
      <c r="L995" s="41">
        <v>0</v>
      </c>
      <c r="M995" s="41">
        <v>0</v>
      </c>
      <c r="N995" s="40">
        <v>50</v>
      </c>
      <c r="O995" s="36" t="s">
        <v>1159</v>
      </c>
      <c r="P995" s="40">
        <v>50</v>
      </c>
      <c r="Q995" s="41">
        <v>1956</v>
      </c>
      <c r="R995" s="42">
        <v>0</v>
      </c>
      <c r="S995" s="43">
        <v>0</v>
      </c>
      <c r="T995" s="40"/>
      <c r="U995" s="38">
        <v>549</v>
      </c>
      <c r="V995" s="36" t="s">
        <v>1069</v>
      </c>
      <c r="W995" s="36" t="s">
        <v>901</v>
      </c>
      <c r="X995" s="36" t="s">
        <v>1068</v>
      </c>
      <c r="Y995" s="38">
        <v>307</v>
      </c>
      <c r="Z995" s="36" t="s">
        <v>1158</v>
      </c>
      <c r="AA995" s="38">
        <v>21</v>
      </c>
      <c r="AB995" s="36" t="s">
        <v>1108</v>
      </c>
      <c r="AC995" s="38">
        <v>57</v>
      </c>
      <c r="AD995" s="36" t="s">
        <v>1065</v>
      </c>
      <c r="AE995" s="36" t="s">
        <v>5307</v>
      </c>
      <c r="AF995" s="36" t="s">
        <v>1064</v>
      </c>
      <c r="AG995" s="38">
        <v>47808</v>
      </c>
      <c r="AH995" s="38">
        <v>788</v>
      </c>
      <c r="AI995" s="36" t="s">
        <v>1681</v>
      </c>
      <c r="AJ995" s="38"/>
      <c r="AK995" s="36"/>
      <c r="AL995" s="36" t="s">
        <v>5306</v>
      </c>
      <c r="AM995" s="36" t="s">
        <v>5305</v>
      </c>
      <c r="AN995" s="38">
        <v>52</v>
      </c>
      <c r="AO995" s="36" t="s">
        <v>1062</v>
      </c>
      <c r="AP995" s="36" t="s">
        <v>4416</v>
      </c>
      <c r="AQ995" s="36" t="s">
        <v>4330</v>
      </c>
      <c r="AR995" s="36" t="s">
        <v>1075</v>
      </c>
      <c r="AS995" s="38">
        <v>18353</v>
      </c>
      <c r="AT995" s="36" t="s">
        <v>5304</v>
      </c>
      <c r="AU995" s="42">
        <v>50</v>
      </c>
      <c r="AV995" s="44">
        <v>100</v>
      </c>
      <c r="AW995" s="42">
        <v>50</v>
      </c>
      <c r="AX995" s="36" t="s">
        <v>1159</v>
      </c>
      <c r="AY995" s="42">
        <v>39.119999999999997</v>
      </c>
      <c r="AZ995" s="43">
        <v>1956</v>
      </c>
      <c r="BA995" s="38"/>
      <c r="BB995" s="36"/>
      <c r="BC995" s="36"/>
    </row>
    <row r="996" spans="1:55" ht="15" customHeight="1">
      <c r="A996" s="38">
        <v>90427</v>
      </c>
      <c r="B996" s="37" t="s">
        <v>1073</v>
      </c>
      <c r="C996" s="39">
        <v>45239</v>
      </c>
      <c r="D996" s="39">
        <v>45258.482384259303</v>
      </c>
      <c r="E996" s="36" t="s">
        <v>5303</v>
      </c>
      <c r="F996" s="38">
        <v>17464</v>
      </c>
      <c r="G996" s="36" t="s">
        <v>5299</v>
      </c>
      <c r="H996" s="40">
        <v>10</v>
      </c>
      <c r="I996" s="36"/>
      <c r="J996" s="40">
        <v>14</v>
      </c>
      <c r="K996" s="41">
        <v>140</v>
      </c>
      <c r="L996" s="41">
        <v>0</v>
      </c>
      <c r="M996" s="41">
        <v>0</v>
      </c>
      <c r="N996" s="40">
        <v>10</v>
      </c>
      <c r="O996" s="36" t="s">
        <v>1079</v>
      </c>
      <c r="P996" s="40">
        <v>10</v>
      </c>
      <c r="Q996" s="41">
        <v>140</v>
      </c>
      <c r="R996" s="42">
        <v>0</v>
      </c>
      <c r="S996" s="43">
        <v>0</v>
      </c>
      <c r="T996" s="40"/>
      <c r="U996" s="38">
        <v>549</v>
      </c>
      <c r="V996" s="36" t="s">
        <v>1069</v>
      </c>
      <c r="W996" s="36" t="s">
        <v>901</v>
      </c>
      <c r="X996" s="36" t="s">
        <v>1068</v>
      </c>
      <c r="Y996" s="38">
        <v>312</v>
      </c>
      <c r="Z996" s="36" t="s">
        <v>1372</v>
      </c>
      <c r="AA996" s="38">
        <v>21</v>
      </c>
      <c r="AB996" s="36" t="s">
        <v>1108</v>
      </c>
      <c r="AC996" s="38">
        <v>57</v>
      </c>
      <c r="AD996" s="36" t="s">
        <v>1065</v>
      </c>
      <c r="AE996" s="36"/>
      <c r="AF996" s="36" t="s">
        <v>1064</v>
      </c>
      <c r="AG996" s="38">
        <v>47807</v>
      </c>
      <c r="AH996" s="38">
        <v>1102</v>
      </c>
      <c r="AI996" s="36" t="s">
        <v>5302</v>
      </c>
      <c r="AJ996" s="38"/>
      <c r="AK996" s="36"/>
      <c r="AL996" s="36" t="s">
        <v>5301</v>
      </c>
      <c r="AM996" s="36" t="s">
        <v>5300</v>
      </c>
      <c r="AN996" s="38">
        <v>52</v>
      </c>
      <c r="AO996" s="36" t="s">
        <v>1062</v>
      </c>
      <c r="AP996" s="36" t="s">
        <v>1106</v>
      </c>
      <c r="AQ996" s="36" t="s">
        <v>1105</v>
      </c>
      <c r="AR996" s="36" t="s">
        <v>1075</v>
      </c>
      <c r="AS996" s="38">
        <v>17464</v>
      </c>
      <c r="AT996" s="36" t="s">
        <v>5299</v>
      </c>
      <c r="AU996" s="42">
        <v>10</v>
      </c>
      <c r="AV996" s="44">
        <v>100</v>
      </c>
      <c r="AW996" s="42">
        <v>10</v>
      </c>
      <c r="AX996" s="36" t="s">
        <v>1079</v>
      </c>
      <c r="AY996" s="42">
        <v>14</v>
      </c>
      <c r="AZ996" s="43">
        <v>140</v>
      </c>
      <c r="BA996" s="38"/>
      <c r="BB996" s="36"/>
      <c r="BC996" s="36"/>
    </row>
    <row r="997" spans="1:55" ht="15" customHeight="1">
      <c r="A997" s="38">
        <v>88727</v>
      </c>
      <c r="B997" s="37" t="s">
        <v>1073</v>
      </c>
      <c r="C997" s="39">
        <v>45253</v>
      </c>
      <c r="D997" s="39">
        <v>45253.692627314798</v>
      </c>
      <c r="E997" s="36" t="s">
        <v>5298</v>
      </c>
      <c r="F997" s="38">
        <v>11161</v>
      </c>
      <c r="G997" s="36" t="s">
        <v>4932</v>
      </c>
      <c r="H997" s="40">
        <v>1</v>
      </c>
      <c r="I997" s="36"/>
      <c r="J997" s="40">
        <v>450</v>
      </c>
      <c r="K997" s="41">
        <v>450</v>
      </c>
      <c r="L997" s="41">
        <v>0</v>
      </c>
      <c r="M997" s="41">
        <v>0</v>
      </c>
      <c r="N997" s="40">
        <v>1</v>
      </c>
      <c r="O997" s="36" t="s">
        <v>1070</v>
      </c>
      <c r="P997" s="40">
        <v>1</v>
      </c>
      <c r="Q997" s="41">
        <v>450</v>
      </c>
      <c r="R997" s="42">
        <v>0</v>
      </c>
      <c r="S997" s="43">
        <v>0</v>
      </c>
      <c r="T997" s="40"/>
      <c r="U997" s="38">
        <v>549</v>
      </c>
      <c r="V997" s="36" t="s">
        <v>1069</v>
      </c>
      <c r="W997" s="36" t="s">
        <v>901</v>
      </c>
      <c r="X997" s="36" t="s">
        <v>1068</v>
      </c>
      <c r="Y997" s="38">
        <v>422</v>
      </c>
      <c r="Z997" s="36" t="s">
        <v>1067</v>
      </c>
      <c r="AA997" s="38">
        <v>21</v>
      </c>
      <c r="AB997" s="36" t="s">
        <v>1108</v>
      </c>
      <c r="AC997" s="38">
        <v>57</v>
      </c>
      <c r="AD997" s="36" t="s">
        <v>1065</v>
      </c>
      <c r="AE997" s="36"/>
      <c r="AF997" s="36" t="s">
        <v>1064</v>
      </c>
      <c r="AG997" s="38">
        <v>47680</v>
      </c>
      <c r="AH997" s="38">
        <v>909</v>
      </c>
      <c r="AI997" s="36" t="s">
        <v>1117</v>
      </c>
      <c r="AJ997" s="38"/>
      <c r="AK997" s="36"/>
      <c r="AL997" s="36" t="s">
        <v>5297</v>
      </c>
      <c r="AM997" s="36" t="s">
        <v>5296</v>
      </c>
      <c r="AN997" s="38">
        <v>52</v>
      </c>
      <c r="AO997" s="36" t="s">
        <v>1062</v>
      </c>
      <c r="AP997" s="36" t="s">
        <v>1262</v>
      </c>
      <c r="AQ997" s="36" t="s">
        <v>1261</v>
      </c>
      <c r="AR997" s="36" t="s">
        <v>1260</v>
      </c>
      <c r="AS997" s="38">
        <v>11161</v>
      </c>
      <c r="AT997" s="36" t="s">
        <v>4932</v>
      </c>
      <c r="AU997" s="42">
        <v>1</v>
      </c>
      <c r="AV997" s="44">
        <v>100</v>
      </c>
      <c r="AW997" s="42">
        <v>1</v>
      </c>
      <c r="AX997" s="36" t="s">
        <v>1070</v>
      </c>
      <c r="AY997" s="42">
        <v>450</v>
      </c>
      <c r="AZ997" s="43">
        <v>450</v>
      </c>
      <c r="BA997" s="38"/>
      <c r="BB997" s="36"/>
      <c r="BC997" s="36"/>
    </row>
    <row r="998" spans="1:55" ht="15" customHeight="1">
      <c r="A998" s="38">
        <v>88445</v>
      </c>
      <c r="B998" s="37" t="s">
        <v>1073</v>
      </c>
      <c r="C998" s="39">
        <v>45247</v>
      </c>
      <c r="D998" s="39">
        <v>45253.385000000002</v>
      </c>
      <c r="E998" s="36" t="s">
        <v>5295</v>
      </c>
      <c r="F998" s="38">
        <v>11256</v>
      </c>
      <c r="G998" s="36" t="s">
        <v>4295</v>
      </c>
      <c r="H998" s="40">
        <v>1</v>
      </c>
      <c r="I998" s="36"/>
      <c r="J998" s="40">
        <v>450</v>
      </c>
      <c r="K998" s="41">
        <v>450</v>
      </c>
      <c r="L998" s="41">
        <v>0</v>
      </c>
      <c r="M998" s="41">
        <v>0</v>
      </c>
      <c r="N998" s="40">
        <v>1</v>
      </c>
      <c r="O998" s="36" t="s">
        <v>1070</v>
      </c>
      <c r="P998" s="40">
        <v>1</v>
      </c>
      <c r="Q998" s="41">
        <v>450</v>
      </c>
      <c r="R998" s="42">
        <v>0</v>
      </c>
      <c r="S998" s="43">
        <v>0</v>
      </c>
      <c r="T998" s="40"/>
      <c r="U998" s="38">
        <v>549</v>
      </c>
      <c r="V998" s="36" t="s">
        <v>1069</v>
      </c>
      <c r="W998" s="36" t="s">
        <v>1124</v>
      </c>
      <c r="X998" s="36" t="s">
        <v>1068</v>
      </c>
      <c r="Y998" s="38">
        <v>422</v>
      </c>
      <c r="Z998" s="36" t="s">
        <v>1067</v>
      </c>
      <c r="AA998" s="38">
        <v>21</v>
      </c>
      <c r="AB998" s="36" t="s">
        <v>1108</v>
      </c>
      <c r="AC998" s="38">
        <v>57</v>
      </c>
      <c r="AD998" s="36" t="s">
        <v>1065</v>
      </c>
      <c r="AE998" s="36"/>
      <c r="AF998" s="36" t="s">
        <v>1064</v>
      </c>
      <c r="AG998" s="38">
        <v>47629</v>
      </c>
      <c r="AH998" s="38">
        <v>7582</v>
      </c>
      <c r="AI998" s="36" t="s">
        <v>4298</v>
      </c>
      <c r="AJ998" s="38"/>
      <c r="AK998" s="36"/>
      <c r="AL998" s="36" t="s">
        <v>5294</v>
      </c>
      <c r="AM998" s="36" t="s">
        <v>5293</v>
      </c>
      <c r="AN998" s="38">
        <v>52</v>
      </c>
      <c r="AO998" s="36" t="s">
        <v>1062</v>
      </c>
      <c r="AP998" s="36" t="s">
        <v>1818</v>
      </c>
      <c r="AQ998" s="36" t="s">
        <v>1076</v>
      </c>
      <c r="AR998" s="36" t="s">
        <v>1059</v>
      </c>
      <c r="AS998" s="38">
        <v>11256</v>
      </c>
      <c r="AT998" s="36" t="s">
        <v>4295</v>
      </c>
      <c r="AU998" s="42">
        <v>1</v>
      </c>
      <c r="AV998" s="44">
        <v>100</v>
      </c>
      <c r="AW998" s="42">
        <v>1</v>
      </c>
      <c r="AX998" s="36" t="s">
        <v>1070</v>
      </c>
      <c r="AY998" s="42">
        <v>450</v>
      </c>
      <c r="AZ998" s="43">
        <v>450</v>
      </c>
      <c r="BA998" s="38"/>
      <c r="BB998" s="36"/>
      <c r="BC998" s="36"/>
    </row>
    <row r="999" spans="1:55" ht="15" customHeight="1">
      <c r="A999" s="38">
        <v>88062</v>
      </c>
      <c r="B999" s="37" t="s">
        <v>1073</v>
      </c>
      <c r="C999" s="39">
        <v>45252</v>
      </c>
      <c r="D999" s="39">
        <v>45252.493680555599</v>
      </c>
      <c r="E999" s="36" t="s">
        <v>5292</v>
      </c>
      <c r="F999" s="38">
        <v>1885</v>
      </c>
      <c r="G999" s="36" t="s">
        <v>1711</v>
      </c>
      <c r="H999" s="40">
        <v>1</v>
      </c>
      <c r="I999" s="36"/>
      <c r="J999" s="40">
        <v>3.97</v>
      </c>
      <c r="K999" s="41">
        <v>3.97</v>
      </c>
      <c r="L999" s="41">
        <v>0</v>
      </c>
      <c r="M999" s="41">
        <v>0</v>
      </c>
      <c r="N999" s="40">
        <v>1</v>
      </c>
      <c r="O999" s="36" t="s">
        <v>1079</v>
      </c>
      <c r="P999" s="40">
        <v>1</v>
      </c>
      <c r="Q999" s="41">
        <v>3.97</v>
      </c>
      <c r="R999" s="42">
        <v>0</v>
      </c>
      <c r="S999" s="43">
        <v>0</v>
      </c>
      <c r="T999" s="40"/>
      <c r="U999" s="38">
        <v>549</v>
      </c>
      <c r="V999" s="36" t="s">
        <v>1069</v>
      </c>
      <c r="W999" s="36" t="s">
        <v>1124</v>
      </c>
      <c r="X999" s="36" t="s">
        <v>1068</v>
      </c>
      <c r="Y999" s="38">
        <v>323</v>
      </c>
      <c r="Z999" s="36" t="s">
        <v>1084</v>
      </c>
      <c r="AA999" s="38">
        <v>21</v>
      </c>
      <c r="AB999" s="36" t="s">
        <v>1108</v>
      </c>
      <c r="AC999" s="38">
        <v>57</v>
      </c>
      <c r="AD999" s="36" t="s">
        <v>1065</v>
      </c>
      <c r="AE999" s="36"/>
      <c r="AF999" s="36" t="s">
        <v>1064</v>
      </c>
      <c r="AG999" s="38">
        <v>47615</v>
      </c>
      <c r="AH999" s="38">
        <v>1356</v>
      </c>
      <c r="AI999" s="36" t="s">
        <v>1528</v>
      </c>
      <c r="AJ999" s="38"/>
      <c r="AK999" s="36"/>
      <c r="AL999" s="36"/>
      <c r="AM999" s="36"/>
      <c r="AN999" s="38">
        <v>52</v>
      </c>
      <c r="AO999" s="36" t="s">
        <v>1062</v>
      </c>
      <c r="AP999" s="36" t="s">
        <v>1707</v>
      </c>
      <c r="AQ999" s="36" t="s">
        <v>1706</v>
      </c>
      <c r="AR999" s="36" t="s">
        <v>1075</v>
      </c>
      <c r="AS999" s="38">
        <v>1885</v>
      </c>
      <c r="AT999" s="36" t="s">
        <v>1711</v>
      </c>
      <c r="AU999" s="42">
        <v>1</v>
      </c>
      <c r="AV999" s="44">
        <v>100</v>
      </c>
      <c r="AW999" s="42">
        <v>1</v>
      </c>
      <c r="AX999" s="36" t="s">
        <v>1079</v>
      </c>
      <c r="AY999" s="42">
        <v>3.97</v>
      </c>
      <c r="AZ999" s="43">
        <v>3.97</v>
      </c>
      <c r="BA999" s="38"/>
      <c r="BB999" s="36"/>
      <c r="BC999" s="36"/>
    </row>
    <row r="1000" spans="1:55" ht="15" customHeight="1">
      <c r="A1000" s="38">
        <v>88061</v>
      </c>
      <c r="B1000" s="37" t="s">
        <v>1073</v>
      </c>
      <c r="C1000" s="39">
        <v>45252</v>
      </c>
      <c r="D1000" s="39">
        <v>45252.493055555598</v>
      </c>
      <c r="E1000" s="36" t="s">
        <v>5292</v>
      </c>
      <c r="F1000" s="38">
        <v>13295</v>
      </c>
      <c r="G1000" s="36" t="s">
        <v>5291</v>
      </c>
      <c r="H1000" s="40">
        <v>1</v>
      </c>
      <c r="I1000" s="36"/>
      <c r="J1000" s="40">
        <v>43.84</v>
      </c>
      <c r="K1000" s="41">
        <v>43.84</v>
      </c>
      <c r="L1000" s="41">
        <v>0</v>
      </c>
      <c r="M1000" s="41">
        <v>0</v>
      </c>
      <c r="N1000" s="40">
        <v>1</v>
      </c>
      <c r="O1000" s="36" t="s">
        <v>1079</v>
      </c>
      <c r="P1000" s="40">
        <v>0</v>
      </c>
      <c r="Q1000" s="41">
        <v>0</v>
      </c>
      <c r="R1000" s="42">
        <v>1</v>
      </c>
      <c r="S1000" s="43">
        <v>43.84</v>
      </c>
      <c r="T1000" s="40"/>
      <c r="U1000" s="38">
        <v>549</v>
      </c>
      <c r="V1000" s="36" t="s">
        <v>1069</v>
      </c>
      <c r="W1000" s="36" t="s">
        <v>1124</v>
      </c>
      <c r="X1000" s="36" t="s">
        <v>1068</v>
      </c>
      <c r="Y1000" s="38">
        <v>451</v>
      </c>
      <c r="Z1000" s="36" t="s">
        <v>1195</v>
      </c>
      <c r="AA1000" s="38">
        <v>21</v>
      </c>
      <c r="AB1000" s="36" t="s">
        <v>1108</v>
      </c>
      <c r="AC1000" s="38">
        <v>57</v>
      </c>
      <c r="AD1000" s="36" t="s">
        <v>1065</v>
      </c>
      <c r="AE1000" s="36"/>
      <c r="AF1000" s="36" t="s">
        <v>1064</v>
      </c>
      <c r="AG1000" s="38">
        <v>47615</v>
      </c>
      <c r="AH1000" s="38">
        <v>1356</v>
      </c>
      <c r="AI1000" s="36" t="s">
        <v>1528</v>
      </c>
      <c r="AJ1000" s="38"/>
      <c r="AK1000" s="36"/>
      <c r="AL1000" s="36"/>
      <c r="AM1000" s="36"/>
      <c r="AN1000" s="38">
        <v>52</v>
      </c>
      <c r="AO1000" s="36" t="s">
        <v>1062</v>
      </c>
      <c r="AP1000" s="36" t="s">
        <v>1707</v>
      </c>
      <c r="AQ1000" s="36" t="s">
        <v>1706</v>
      </c>
      <c r="AR1000" s="36" t="s">
        <v>1075</v>
      </c>
      <c r="AS1000" s="38">
        <v>13295</v>
      </c>
      <c r="AT1000" s="36" t="s">
        <v>5291</v>
      </c>
      <c r="AU1000" s="42">
        <v>0</v>
      </c>
      <c r="AV1000" s="44">
        <v>0</v>
      </c>
      <c r="AW1000" s="42">
        <v>0</v>
      </c>
      <c r="AX1000" s="36" t="s">
        <v>1079</v>
      </c>
      <c r="AY1000" s="42">
        <v>0</v>
      </c>
      <c r="AZ1000" s="43">
        <v>0</v>
      </c>
      <c r="BA1000" s="38"/>
      <c r="BB1000" s="36"/>
      <c r="BC1000" s="36"/>
    </row>
    <row r="1001" spans="1:55" ht="15" customHeight="1">
      <c r="A1001" s="38">
        <v>87967</v>
      </c>
      <c r="B1001" s="37" t="s">
        <v>1073</v>
      </c>
      <c r="C1001" s="39">
        <v>45252</v>
      </c>
      <c r="D1001" s="39">
        <v>45252.481793981497</v>
      </c>
      <c r="E1001" s="36" t="s">
        <v>5290</v>
      </c>
      <c r="F1001" s="38">
        <v>1728</v>
      </c>
      <c r="G1001" s="36" t="s">
        <v>2325</v>
      </c>
      <c r="H1001" s="40">
        <v>1</v>
      </c>
      <c r="I1001" s="36"/>
      <c r="J1001" s="40">
        <v>50.77</v>
      </c>
      <c r="K1001" s="41">
        <v>50.77</v>
      </c>
      <c r="L1001" s="41">
        <v>0</v>
      </c>
      <c r="M1001" s="41">
        <v>0</v>
      </c>
      <c r="N1001" s="40">
        <v>1</v>
      </c>
      <c r="O1001" s="36" t="s">
        <v>1079</v>
      </c>
      <c r="P1001" s="40">
        <v>1</v>
      </c>
      <c r="Q1001" s="41">
        <v>50.77</v>
      </c>
      <c r="R1001" s="42">
        <v>0</v>
      </c>
      <c r="S1001" s="43">
        <v>0</v>
      </c>
      <c r="T1001" s="40"/>
      <c r="U1001" s="38">
        <v>549</v>
      </c>
      <c r="V1001" s="36" t="s">
        <v>1069</v>
      </c>
      <c r="W1001" s="36" t="s">
        <v>1124</v>
      </c>
      <c r="X1001" s="36" t="s">
        <v>1068</v>
      </c>
      <c r="Y1001" s="38">
        <v>323</v>
      </c>
      <c r="Z1001" s="36" t="s">
        <v>1084</v>
      </c>
      <c r="AA1001" s="38">
        <v>21</v>
      </c>
      <c r="AB1001" s="36" t="s">
        <v>1108</v>
      </c>
      <c r="AC1001" s="38">
        <v>57</v>
      </c>
      <c r="AD1001" s="36" t="s">
        <v>1065</v>
      </c>
      <c r="AE1001" s="36"/>
      <c r="AF1001" s="36" t="s">
        <v>1064</v>
      </c>
      <c r="AG1001" s="38">
        <v>47614</v>
      </c>
      <c r="AH1001" s="38">
        <v>6031</v>
      </c>
      <c r="AI1001" s="36" t="s">
        <v>1350</v>
      </c>
      <c r="AJ1001" s="38"/>
      <c r="AK1001" s="36"/>
      <c r="AL1001" s="36"/>
      <c r="AM1001" s="36"/>
      <c r="AN1001" s="38">
        <v>52</v>
      </c>
      <c r="AO1001" s="36" t="s">
        <v>1062</v>
      </c>
      <c r="AP1001" s="36" t="s">
        <v>4416</v>
      </c>
      <c r="AQ1001" s="36" t="s">
        <v>4330</v>
      </c>
      <c r="AR1001" s="36" t="s">
        <v>1075</v>
      </c>
      <c r="AS1001" s="38">
        <v>1728</v>
      </c>
      <c r="AT1001" s="36" t="s">
        <v>2325</v>
      </c>
      <c r="AU1001" s="42">
        <v>1</v>
      </c>
      <c r="AV1001" s="44">
        <v>100</v>
      </c>
      <c r="AW1001" s="42">
        <v>1</v>
      </c>
      <c r="AX1001" s="36" t="s">
        <v>1079</v>
      </c>
      <c r="AY1001" s="42">
        <v>50.77</v>
      </c>
      <c r="AZ1001" s="43">
        <v>50.77</v>
      </c>
      <c r="BA1001" s="38"/>
      <c r="BB1001" s="36"/>
      <c r="BC1001" s="36"/>
    </row>
    <row r="1002" spans="1:55" ht="15" customHeight="1">
      <c r="A1002" s="38">
        <v>87966</v>
      </c>
      <c r="B1002" s="37" t="s">
        <v>1073</v>
      </c>
      <c r="C1002" s="39">
        <v>45252</v>
      </c>
      <c r="D1002" s="39">
        <v>45252.480509259301</v>
      </c>
      <c r="E1002" s="36" t="s">
        <v>5290</v>
      </c>
      <c r="F1002" s="38">
        <v>13390</v>
      </c>
      <c r="G1002" s="36" t="s">
        <v>5289</v>
      </c>
      <c r="H1002" s="40">
        <v>2</v>
      </c>
      <c r="I1002" s="36"/>
      <c r="J1002" s="40">
        <v>26.65</v>
      </c>
      <c r="K1002" s="41">
        <v>53.3</v>
      </c>
      <c r="L1002" s="41">
        <v>0</v>
      </c>
      <c r="M1002" s="41">
        <v>0</v>
      </c>
      <c r="N1002" s="40">
        <v>2</v>
      </c>
      <c r="O1002" s="36" t="s">
        <v>1079</v>
      </c>
      <c r="P1002" s="40">
        <v>2</v>
      </c>
      <c r="Q1002" s="41">
        <v>53.3</v>
      </c>
      <c r="R1002" s="42">
        <v>0</v>
      </c>
      <c r="S1002" s="43">
        <v>0</v>
      </c>
      <c r="T1002" s="40"/>
      <c r="U1002" s="38">
        <v>549</v>
      </c>
      <c r="V1002" s="36" t="s">
        <v>1069</v>
      </c>
      <c r="W1002" s="36" t="s">
        <v>1124</v>
      </c>
      <c r="X1002" s="36" t="s">
        <v>1068</v>
      </c>
      <c r="Y1002" s="38">
        <v>451</v>
      </c>
      <c r="Z1002" s="36" t="s">
        <v>1195</v>
      </c>
      <c r="AA1002" s="38">
        <v>21</v>
      </c>
      <c r="AB1002" s="36" t="s">
        <v>1108</v>
      </c>
      <c r="AC1002" s="38">
        <v>57</v>
      </c>
      <c r="AD1002" s="36" t="s">
        <v>1065</v>
      </c>
      <c r="AE1002" s="36"/>
      <c r="AF1002" s="36" t="s">
        <v>1064</v>
      </c>
      <c r="AG1002" s="38">
        <v>47614</v>
      </c>
      <c r="AH1002" s="38">
        <v>6031</v>
      </c>
      <c r="AI1002" s="36" t="s">
        <v>1350</v>
      </c>
      <c r="AJ1002" s="38"/>
      <c r="AK1002" s="36"/>
      <c r="AL1002" s="36"/>
      <c r="AM1002" s="36"/>
      <c r="AN1002" s="38">
        <v>52</v>
      </c>
      <c r="AO1002" s="36" t="s">
        <v>1062</v>
      </c>
      <c r="AP1002" s="36" t="s">
        <v>4416</v>
      </c>
      <c r="AQ1002" s="36" t="s">
        <v>4330</v>
      </c>
      <c r="AR1002" s="36" t="s">
        <v>1075</v>
      </c>
      <c r="AS1002" s="38">
        <v>13390</v>
      </c>
      <c r="AT1002" s="36" t="s">
        <v>5289</v>
      </c>
      <c r="AU1002" s="42">
        <v>2</v>
      </c>
      <c r="AV1002" s="44">
        <v>100</v>
      </c>
      <c r="AW1002" s="42">
        <v>2</v>
      </c>
      <c r="AX1002" s="36" t="s">
        <v>1079</v>
      </c>
      <c r="AY1002" s="42">
        <v>26.65</v>
      </c>
      <c r="AZ1002" s="43">
        <v>53.3</v>
      </c>
      <c r="BA1002" s="38"/>
      <c r="BB1002" s="36"/>
      <c r="BC1002" s="36"/>
    </row>
    <row r="1003" spans="1:55" ht="15" customHeight="1">
      <c r="A1003" s="38">
        <v>87914</v>
      </c>
      <c r="B1003" s="37" t="s">
        <v>1073</v>
      </c>
      <c r="C1003" s="39">
        <v>45243</v>
      </c>
      <c r="D1003" s="39">
        <v>45251.745138888902</v>
      </c>
      <c r="E1003" s="36" t="s">
        <v>5288</v>
      </c>
      <c r="F1003" s="38">
        <v>17928</v>
      </c>
      <c r="G1003" s="36" t="s">
        <v>4952</v>
      </c>
      <c r="H1003" s="40">
        <v>1</v>
      </c>
      <c r="I1003" s="36"/>
      <c r="J1003" s="40">
        <v>34</v>
      </c>
      <c r="K1003" s="41">
        <v>34</v>
      </c>
      <c r="L1003" s="41">
        <v>0</v>
      </c>
      <c r="M1003" s="41">
        <v>0</v>
      </c>
      <c r="N1003" s="40">
        <v>1</v>
      </c>
      <c r="O1003" s="36" t="s">
        <v>1079</v>
      </c>
      <c r="P1003" s="40">
        <v>1</v>
      </c>
      <c r="Q1003" s="41">
        <v>34</v>
      </c>
      <c r="R1003" s="42">
        <v>0</v>
      </c>
      <c r="S1003" s="43">
        <v>0</v>
      </c>
      <c r="T1003" s="40"/>
      <c r="U1003" s="38">
        <v>549</v>
      </c>
      <c r="V1003" s="36" t="s">
        <v>1069</v>
      </c>
      <c r="W1003" s="36" t="s">
        <v>901</v>
      </c>
      <c r="X1003" s="36" t="s">
        <v>1068</v>
      </c>
      <c r="Y1003" s="38">
        <v>324</v>
      </c>
      <c r="Z1003" s="36" t="s">
        <v>2008</v>
      </c>
      <c r="AA1003" s="38">
        <v>21</v>
      </c>
      <c r="AB1003" s="36" t="s">
        <v>1108</v>
      </c>
      <c r="AC1003" s="38">
        <v>57</v>
      </c>
      <c r="AD1003" s="36" t="s">
        <v>1065</v>
      </c>
      <c r="AE1003" s="36" t="s">
        <v>5287</v>
      </c>
      <c r="AF1003" s="36" t="s">
        <v>1064</v>
      </c>
      <c r="AG1003" s="38">
        <v>47608</v>
      </c>
      <c r="AH1003" s="38">
        <v>696</v>
      </c>
      <c r="AI1003" s="36" t="s">
        <v>2400</v>
      </c>
      <c r="AJ1003" s="38"/>
      <c r="AK1003" s="36"/>
      <c r="AL1003" s="36" t="s">
        <v>5286</v>
      </c>
      <c r="AM1003" s="36" t="s">
        <v>5285</v>
      </c>
      <c r="AN1003" s="38">
        <v>52</v>
      </c>
      <c r="AO1003" s="36" t="s">
        <v>1062</v>
      </c>
      <c r="AP1003" s="36" t="s">
        <v>1818</v>
      </c>
      <c r="AQ1003" s="36" t="s">
        <v>1076</v>
      </c>
      <c r="AR1003" s="36" t="s">
        <v>1059</v>
      </c>
      <c r="AS1003" s="38">
        <v>17928</v>
      </c>
      <c r="AT1003" s="36" t="s">
        <v>4952</v>
      </c>
      <c r="AU1003" s="42">
        <v>1</v>
      </c>
      <c r="AV1003" s="44">
        <v>100</v>
      </c>
      <c r="AW1003" s="42">
        <v>1</v>
      </c>
      <c r="AX1003" s="36" t="s">
        <v>1079</v>
      </c>
      <c r="AY1003" s="42">
        <v>34</v>
      </c>
      <c r="AZ1003" s="43">
        <v>34</v>
      </c>
      <c r="BA1003" s="38"/>
      <c r="BB1003" s="36"/>
      <c r="BC1003" s="36"/>
    </row>
    <row r="1004" spans="1:55" ht="15" customHeight="1">
      <c r="A1004" s="38">
        <v>87913</v>
      </c>
      <c r="B1004" s="37" t="s">
        <v>1073</v>
      </c>
      <c r="C1004" s="39">
        <v>45243</v>
      </c>
      <c r="D1004" s="39">
        <v>45251.745138888902</v>
      </c>
      <c r="E1004" s="36" t="s">
        <v>5288</v>
      </c>
      <c r="F1004" s="38">
        <v>17927</v>
      </c>
      <c r="G1004" s="36" t="s">
        <v>4951</v>
      </c>
      <c r="H1004" s="40">
        <v>4</v>
      </c>
      <c r="I1004" s="36"/>
      <c r="J1004" s="40">
        <v>17</v>
      </c>
      <c r="K1004" s="41">
        <v>68</v>
      </c>
      <c r="L1004" s="41">
        <v>0</v>
      </c>
      <c r="M1004" s="41">
        <v>0</v>
      </c>
      <c r="N1004" s="40">
        <v>4</v>
      </c>
      <c r="O1004" s="36" t="s">
        <v>1079</v>
      </c>
      <c r="P1004" s="40">
        <v>4</v>
      </c>
      <c r="Q1004" s="41">
        <v>68</v>
      </c>
      <c r="R1004" s="42">
        <v>0</v>
      </c>
      <c r="S1004" s="43">
        <v>0</v>
      </c>
      <c r="T1004" s="40"/>
      <c r="U1004" s="38">
        <v>549</v>
      </c>
      <c r="V1004" s="36" t="s">
        <v>1069</v>
      </c>
      <c r="W1004" s="36" t="s">
        <v>901</v>
      </c>
      <c r="X1004" s="36" t="s">
        <v>1068</v>
      </c>
      <c r="Y1004" s="38">
        <v>323</v>
      </c>
      <c r="Z1004" s="36" t="s">
        <v>1084</v>
      </c>
      <c r="AA1004" s="38">
        <v>21</v>
      </c>
      <c r="AB1004" s="36" t="s">
        <v>1108</v>
      </c>
      <c r="AC1004" s="38">
        <v>57</v>
      </c>
      <c r="AD1004" s="36" t="s">
        <v>1065</v>
      </c>
      <c r="AE1004" s="36" t="s">
        <v>5287</v>
      </c>
      <c r="AF1004" s="36" t="s">
        <v>1064</v>
      </c>
      <c r="AG1004" s="38">
        <v>47608</v>
      </c>
      <c r="AH1004" s="38">
        <v>696</v>
      </c>
      <c r="AI1004" s="36" t="s">
        <v>2400</v>
      </c>
      <c r="AJ1004" s="38"/>
      <c r="AK1004" s="36"/>
      <c r="AL1004" s="36" t="s">
        <v>5286</v>
      </c>
      <c r="AM1004" s="36" t="s">
        <v>5285</v>
      </c>
      <c r="AN1004" s="38">
        <v>52</v>
      </c>
      <c r="AO1004" s="36" t="s">
        <v>1062</v>
      </c>
      <c r="AP1004" s="36" t="s">
        <v>1818</v>
      </c>
      <c r="AQ1004" s="36" t="s">
        <v>1076</v>
      </c>
      <c r="AR1004" s="36" t="s">
        <v>1059</v>
      </c>
      <c r="AS1004" s="38">
        <v>17927</v>
      </c>
      <c r="AT1004" s="36" t="s">
        <v>4951</v>
      </c>
      <c r="AU1004" s="42">
        <v>4</v>
      </c>
      <c r="AV1004" s="44">
        <v>100</v>
      </c>
      <c r="AW1004" s="42">
        <v>4</v>
      </c>
      <c r="AX1004" s="36" t="s">
        <v>1079</v>
      </c>
      <c r="AY1004" s="42">
        <v>17</v>
      </c>
      <c r="AZ1004" s="43">
        <v>68</v>
      </c>
      <c r="BA1004" s="38"/>
      <c r="BB1004" s="36"/>
      <c r="BC1004" s="36"/>
    </row>
    <row r="1005" spans="1:55" ht="15" customHeight="1">
      <c r="A1005" s="38">
        <v>87912</v>
      </c>
      <c r="B1005" s="37" t="s">
        <v>1073</v>
      </c>
      <c r="C1005" s="39">
        <v>45243</v>
      </c>
      <c r="D1005" s="39">
        <v>45251.745127314804</v>
      </c>
      <c r="E1005" s="36" t="s">
        <v>5288</v>
      </c>
      <c r="F1005" s="38">
        <v>17926</v>
      </c>
      <c r="G1005" s="36" t="s">
        <v>4950</v>
      </c>
      <c r="H1005" s="40">
        <v>2</v>
      </c>
      <c r="I1005" s="36"/>
      <c r="J1005" s="40">
        <v>12</v>
      </c>
      <c r="K1005" s="41">
        <v>24</v>
      </c>
      <c r="L1005" s="41">
        <v>0</v>
      </c>
      <c r="M1005" s="41">
        <v>0</v>
      </c>
      <c r="N1005" s="40">
        <v>2</v>
      </c>
      <c r="O1005" s="36" t="s">
        <v>1079</v>
      </c>
      <c r="P1005" s="40">
        <v>2</v>
      </c>
      <c r="Q1005" s="41">
        <v>24</v>
      </c>
      <c r="R1005" s="42">
        <v>0</v>
      </c>
      <c r="S1005" s="43">
        <v>0</v>
      </c>
      <c r="T1005" s="40"/>
      <c r="U1005" s="38">
        <v>549</v>
      </c>
      <c r="V1005" s="36" t="s">
        <v>1069</v>
      </c>
      <c r="W1005" s="36" t="s">
        <v>901</v>
      </c>
      <c r="X1005" s="36" t="s">
        <v>1068</v>
      </c>
      <c r="Y1005" s="38">
        <v>324</v>
      </c>
      <c r="Z1005" s="36" t="s">
        <v>2008</v>
      </c>
      <c r="AA1005" s="38">
        <v>21</v>
      </c>
      <c r="AB1005" s="36" t="s">
        <v>1108</v>
      </c>
      <c r="AC1005" s="38">
        <v>57</v>
      </c>
      <c r="AD1005" s="36" t="s">
        <v>1065</v>
      </c>
      <c r="AE1005" s="36" t="s">
        <v>5287</v>
      </c>
      <c r="AF1005" s="36" t="s">
        <v>1064</v>
      </c>
      <c r="AG1005" s="38">
        <v>47608</v>
      </c>
      <c r="AH1005" s="38">
        <v>696</v>
      </c>
      <c r="AI1005" s="36" t="s">
        <v>2400</v>
      </c>
      <c r="AJ1005" s="38"/>
      <c r="AK1005" s="36"/>
      <c r="AL1005" s="36" t="s">
        <v>5286</v>
      </c>
      <c r="AM1005" s="36" t="s">
        <v>5285</v>
      </c>
      <c r="AN1005" s="38">
        <v>52</v>
      </c>
      <c r="AO1005" s="36" t="s">
        <v>1062</v>
      </c>
      <c r="AP1005" s="36" t="s">
        <v>1818</v>
      </c>
      <c r="AQ1005" s="36" t="s">
        <v>1076</v>
      </c>
      <c r="AR1005" s="36" t="s">
        <v>1059</v>
      </c>
      <c r="AS1005" s="38">
        <v>17926</v>
      </c>
      <c r="AT1005" s="36" t="s">
        <v>4950</v>
      </c>
      <c r="AU1005" s="42">
        <v>2</v>
      </c>
      <c r="AV1005" s="44">
        <v>100</v>
      </c>
      <c r="AW1005" s="42">
        <v>2</v>
      </c>
      <c r="AX1005" s="36" t="s">
        <v>1079</v>
      </c>
      <c r="AY1005" s="42">
        <v>12</v>
      </c>
      <c r="AZ1005" s="43">
        <v>24</v>
      </c>
      <c r="BA1005" s="38"/>
      <c r="BB1005" s="36"/>
      <c r="BC1005" s="36"/>
    </row>
    <row r="1006" spans="1:55" ht="15" customHeight="1">
      <c r="A1006" s="38">
        <v>87911</v>
      </c>
      <c r="B1006" s="37" t="s">
        <v>1073</v>
      </c>
      <c r="C1006" s="39">
        <v>45243</v>
      </c>
      <c r="D1006" s="39">
        <v>45251.745127314804</v>
      </c>
      <c r="E1006" s="36" t="s">
        <v>5288</v>
      </c>
      <c r="F1006" s="38">
        <v>17581</v>
      </c>
      <c r="G1006" s="36" t="s">
        <v>4949</v>
      </c>
      <c r="H1006" s="40">
        <v>3</v>
      </c>
      <c r="I1006" s="36"/>
      <c r="J1006" s="40">
        <v>2</v>
      </c>
      <c r="K1006" s="41">
        <v>6</v>
      </c>
      <c r="L1006" s="41">
        <v>0</v>
      </c>
      <c r="M1006" s="41">
        <v>0</v>
      </c>
      <c r="N1006" s="40">
        <v>3</v>
      </c>
      <c r="O1006" s="36" t="s">
        <v>1079</v>
      </c>
      <c r="P1006" s="40">
        <v>3</v>
      </c>
      <c r="Q1006" s="41">
        <v>6</v>
      </c>
      <c r="R1006" s="42">
        <v>0</v>
      </c>
      <c r="S1006" s="43">
        <v>0</v>
      </c>
      <c r="T1006" s="40"/>
      <c r="U1006" s="38">
        <v>549</v>
      </c>
      <c r="V1006" s="36" t="s">
        <v>1069</v>
      </c>
      <c r="W1006" s="36" t="s">
        <v>901</v>
      </c>
      <c r="X1006" s="36" t="s">
        <v>1068</v>
      </c>
      <c r="Y1006" s="38">
        <v>426</v>
      </c>
      <c r="Z1006" s="36" t="s">
        <v>1078</v>
      </c>
      <c r="AA1006" s="38">
        <v>21</v>
      </c>
      <c r="AB1006" s="36" t="s">
        <v>1108</v>
      </c>
      <c r="AC1006" s="38">
        <v>57</v>
      </c>
      <c r="AD1006" s="36" t="s">
        <v>1065</v>
      </c>
      <c r="AE1006" s="36" t="s">
        <v>5287</v>
      </c>
      <c r="AF1006" s="36" t="s">
        <v>1064</v>
      </c>
      <c r="AG1006" s="38">
        <v>47608</v>
      </c>
      <c r="AH1006" s="38">
        <v>696</v>
      </c>
      <c r="AI1006" s="36" t="s">
        <v>2400</v>
      </c>
      <c r="AJ1006" s="38"/>
      <c r="AK1006" s="36"/>
      <c r="AL1006" s="36" t="s">
        <v>5286</v>
      </c>
      <c r="AM1006" s="36" t="s">
        <v>5285</v>
      </c>
      <c r="AN1006" s="38">
        <v>52</v>
      </c>
      <c r="AO1006" s="36" t="s">
        <v>1062</v>
      </c>
      <c r="AP1006" s="36" t="s">
        <v>1818</v>
      </c>
      <c r="AQ1006" s="36" t="s">
        <v>1076</v>
      </c>
      <c r="AR1006" s="36" t="s">
        <v>1059</v>
      </c>
      <c r="AS1006" s="38">
        <v>17581</v>
      </c>
      <c r="AT1006" s="36" t="s">
        <v>4949</v>
      </c>
      <c r="AU1006" s="42">
        <v>3</v>
      </c>
      <c r="AV1006" s="44">
        <v>100</v>
      </c>
      <c r="AW1006" s="42">
        <v>3</v>
      </c>
      <c r="AX1006" s="36" t="s">
        <v>1079</v>
      </c>
      <c r="AY1006" s="42">
        <v>2</v>
      </c>
      <c r="AZ1006" s="43">
        <v>6</v>
      </c>
      <c r="BA1006" s="38"/>
      <c r="BB1006" s="36"/>
      <c r="BC1006" s="36"/>
    </row>
    <row r="1007" spans="1:55" ht="15" customHeight="1">
      <c r="A1007" s="38">
        <v>87910</v>
      </c>
      <c r="B1007" s="37" t="s">
        <v>1073</v>
      </c>
      <c r="C1007" s="39">
        <v>45243</v>
      </c>
      <c r="D1007" s="39">
        <v>45251.745115740698</v>
      </c>
      <c r="E1007" s="36" t="s">
        <v>5288</v>
      </c>
      <c r="F1007" s="38">
        <v>11758</v>
      </c>
      <c r="G1007" s="36" t="s">
        <v>4948</v>
      </c>
      <c r="H1007" s="40">
        <v>2</v>
      </c>
      <c r="I1007" s="36"/>
      <c r="J1007" s="40">
        <v>17</v>
      </c>
      <c r="K1007" s="41">
        <v>34</v>
      </c>
      <c r="L1007" s="41">
        <v>0</v>
      </c>
      <c r="M1007" s="41">
        <v>0</v>
      </c>
      <c r="N1007" s="40">
        <v>2</v>
      </c>
      <c r="O1007" s="36" t="s">
        <v>1079</v>
      </c>
      <c r="P1007" s="40">
        <v>2</v>
      </c>
      <c r="Q1007" s="41">
        <v>34</v>
      </c>
      <c r="R1007" s="42">
        <v>0</v>
      </c>
      <c r="S1007" s="43">
        <v>0</v>
      </c>
      <c r="T1007" s="40"/>
      <c r="U1007" s="38">
        <v>549</v>
      </c>
      <c r="V1007" s="36" t="s">
        <v>1069</v>
      </c>
      <c r="W1007" s="36" t="s">
        <v>901</v>
      </c>
      <c r="X1007" s="36" t="s">
        <v>1068</v>
      </c>
      <c r="Y1007" s="38">
        <v>426</v>
      </c>
      <c r="Z1007" s="36" t="s">
        <v>1078</v>
      </c>
      <c r="AA1007" s="38">
        <v>21</v>
      </c>
      <c r="AB1007" s="36" t="s">
        <v>1108</v>
      </c>
      <c r="AC1007" s="38">
        <v>57</v>
      </c>
      <c r="AD1007" s="36" t="s">
        <v>1065</v>
      </c>
      <c r="AE1007" s="36" t="s">
        <v>5287</v>
      </c>
      <c r="AF1007" s="36" t="s">
        <v>1064</v>
      </c>
      <c r="AG1007" s="38">
        <v>47608</v>
      </c>
      <c r="AH1007" s="38">
        <v>696</v>
      </c>
      <c r="AI1007" s="36" t="s">
        <v>2400</v>
      </c>
      <c r="AJ1007" s="38"/>
      <c r="AK1007" s="36"/>
      <c r="AL1007" s="36" t="s">
        <v>5286</v>
      </c>
      <c r="AM1007" s="36" t="s">
        <v>5285</v>
      </c>
      <c r="AN1007" s="38">
        <v>52</v>
      </c>
      <c r="AO1007" s="36" t="s">
        <v>1062</v>
      </c>
      <c r="AP1007" s="36" t="s">
        <v>1818</v>
      </c>
      <c r="AQ1007" s="36" t="s">
        <v>1076</v>
      </c>
      <c r="AR1007" s="36" t="s">
        <v>1059</v>
      </c>
      <c r="AS1007" s="38">
        <v>11758</v>
      </c>
      <c r="AT1007" s="36" t="s">
        <v>4948</v>
      </c>
      <c r="AU1007" s="42">
        <v>2</v>
      </c>
      <c r="AV1007" s="44">
        <v>100</v>
      </c>
      <c r="AW1007" s="42">
        <v>2</v>
      </c>
      <c r="AX1007" s="36" t="s">
        <v>1079</v>
      </c>
      <c r="AY1007" s="42">
        <v>17</v>
      </c>
      <c r="AZ1007" s="43">
        <v>34</v>
      </c>
      <c r="BA1007" s="38"/>
      <c r="BB1007" s="36"/>
      <c r="BC1007" s="36"/>
    </row>
    <row r="1008" spans="1:55" ht="15" customHeight="1">
      <c r="A1008" s="38">
        <v>87909</v>
      </c>
      <c r="B1008" s="37" t="s">
        <v>1073</v>
      </c>
      <c r="C1008" s="39">
        <v>45243</v>
      </c>
      <c r="D1008" s="39">
        <v>45251.745115740698</v>
      </c>
      <c r="E1008" s="36" t="s">
        <v>5288</v>
      </c>
      <c r="F1008" s="38">
        <v>3637</v>
      </c>
      <c r="G1008" s="36" t="s">
        <v>4946</v>
      </c>
      <c r="H1008" s="40">
        <v>3</v>
      </c>
      <c r="I1008" s="36"/>
      <c r="J1008" s="40">
        <v>15</v>
      </c>
      <c r="K1008" s="41">
        <v>45</v>
      </c>
      <c r="L1008" s="41">
        <v>0</v>
      </c>
      <c r="M1008" s="41">
        <v>0</v>
      </c>
      <c r="N1008" s="40">
        <v>3</v>
      </c>
      <c r="O1008" s="36" t="s">
        <v>1124</v>
      </c>
      <c r="P1008" s="40">
        <v>3</v>
      </c>
      <c r="Q1008" s="41">
        <v>45</v>
      </c>
      <c r="R1008" s="42">
        <v>0</v>
      </c>
      <c r="S1008" s="43">
        <v>0</v>
      </c>
      <c r="T1008" s="40"/>
      <c r="U1008" s="38">
        <v>549</v>
      </c>
      <c r="V1008" s="36" t="s">
        <v>1069</v>
      </c>
      <c r="W1008" s="36" t="s">
        <v>901</v>
      </c>
      <c r="X1008" s="36" t="s">
        <v>1068</v>
      </c>
      <c r="Y1008" s="38">
        <v>323</v>
      </c>
      <c r="Z1008" s="36" t="s">
        <v>1084</v>
      </c>
      <c r="AA1008" s="38">
        <v>21</v>
      </c>
      <c r="AB1008" s="36" t="s">
        <v>1108</v>
      </c>
      <c r="AC1008" s="38">
        <v>57</v>
      </c>
      <c r="AD1008" s="36" t="s">
        <v>1065</v>
      </c>
      <c r="AE1008" s="36" t="s">
        <v>5287</v>
      </c>
      <c r="AF1008" s="36" t="s">
        <v>1064</v>
      </c>
      <c r="AG1008" s="38">
        <v>47608</v>
      </c>
      <c r="AH1008" s="38">
        <v>696</v>
      </c>
      <c r="AI1008" s="36" t="s">
        <v>2400</v>
      </c>
      <c r="AJ1008" s="38"/>
      <c r="AK1008" s="36"/>
      <c r="AL1008" s="36" t="s">
        <v>5286</v>
      </c>
      <c r="AM1008" s="36" t="s">
        <v>5285</v>
      </c>
      <c r="AN1008" s="38">
        <v>52</v>
      </c>
      <c r="AO1008" s="36" t="s">
        <v>1062</v>
      </c>
      <c r="AP1008" s="36" t="s">
        <v>1818</v>
      </c>
      <c r="AQ1008" s="36" t="s">
        <v>1076</v>
      </c>
      <c r="AR1008" s="36" t="s">
        <v>1059</v>
      </c>
      <c r="AS1008" s="38">
        <v>3637</v>
      </c>
      <c r="AT1008" s="36" t="s">
        <v>4946</v>
      </c>
      <c r="AU1008" s="42">
        <v>3</v>
      </c>
      <c r="AV1008" s="44">
        <v>100</v>
      </c>
      <c r="AW1008" s="42">
        <v>3</v>
      </c>
      <c r="AX1008" s="36" t="s">
        <v>1124</v>
      </c>
      <c r="AY1008" s="42">
        <v>15</v>
      </c>
      <c r="AZ1008" s="43">
        <v>45</v>
      </c>
      <c r="BA1008" s="38"/>
      <c r="BB1008" s="36"/>
      <c r="BC1008" s="36"/>
    </row>
    <row r="1009" spans="1:55" ht="15" customHeight="1">
      <c r="A1009" s="38">
        <v>87908</v>
      </c>
      <c r="B1009" s="37" t="s">
        <v>1073</v>
      </c>
      <c r="C1009" s="39">
        <v>45243</v>
      </c>
      <c r="D1009" s="39">
        <v>45251.745104166701</v>
      </c>
      <c r="E1009" s="36" t="s">
        <v>5288</v>
      </c>
      <c r="F1009" s="38">
        <v>2086</v>
      </c>
      <c r="G1009" s="36" t="s">
        <v>4943</v>
      </c>
      <c r="H1009" s="40">
        <v>12</v>
      </c>
      <c r="I1009" s="36"/>
      <c r="J1009" s="40">
        <v>12</v>
      </c>
      <c r="K1009" s="41">
        <v>144</v>
      </c>
      <c r="L1009" s="41">
        <v>0</v>
      </c>
      <c r="M1009" s="41">
        <v>0</v>
      </c>
      <c r="N1009" s="40">
        <v>12</v>
      </c>
      <c r="O1009" s="36" t="s">
        <v>1079</v>
      </c>
      <c r="P1009" s="40">
        <v>12</v>
      </c>
      <c r="Q1009" s="41">
        <v>144</v>
      </c>
      <c r="R1009" s="42">
        <v>0</v>
      </c>
      <c r="S1009" s="43">
        <v>0</v>
      </c>
      <c r="T1009" s="40"/>
      <c r="U1009" s="38">
        <v>549</v>
      </c>
      <c r="V1009" s="36" t="s">
        <v>1069</v>
      </c>
      <c r="W1009" s="36" t="s">
        <v>901</v>
      </c>
      <c r="X1009" s="36" t="s">
        <v>1068</v>
      </c>
      <c r="Y1009" s="38">
        <v>426</v>
      </c>
      <c r="Z1009" s="36" t="s">
        <v>1078</v>
      </c>
      <c r="AA1009" s="38">
        <v>21</v>
      </c>
      <c r="AB1009" s="36" t="s">
        <v>1108</v>
      </c>
      <c r="AC1009" s="38">
        <v>57</v>
      </c>
      <c r="AD1009" s="36" t="s">
        <v>1065</v>
      </c>
      <c r="AE1009" s="36" t="s">
        <v>5287</v>
      </c>
      <c r="AF1009" s="36" t="s">
        <v>1064</v>
      </c>
      <c r="AG1009" s="38">
        <v>47608</v>
      </c>
      <c r="AH1009" s="38">
        <v>696</v>
      </c>
      <c r="AI1009" s="36" t="s">
        <v>2400</v>
      </c>
      <c r="AJ1009" s="38"/>
      <c r="AK1009" s="36"/>
      <c r="AL1009" s="36" t="s">
        <v>5286</v>
      </c>
      <c r="AM1009" s="36" t="s">
        <v>5285</v>
      </c>
      <c r="AN1009" s="38">
        <v>52</v>
      </c>
      <c r="AO1009" s="36" t="s">
        <v>1062</v>
      </c>
      <c r="AP1009" s="36" t="s">
        <v>1818</v>
      </c>
      <c r="AQ1009" s="36" t="s">
        <v>1076</v>
      </c>
      <c r="AR1009" s="36" t="s">
        <v>1059</v>
      </c>
      <c r="AS1009" s="38">
        <v>2086</v>
      </c>
      <c r="AT1009" s="36" t="s">
        <v>4943</v>
      </c>
      <c r="AU1009" s="42">
        <v>12</v>
      </c>
      <c r="AV1009" s="44">
        <v>100</v>
      </c>
      <c r="AW1009" s="42">
        <v>12</v>
      </c>
      <c r="AX1009" s="36" t="s">
        <v>1079</v>
      </c>
      <c r="AY1009" s="42">
        <v>12</v>
      </c>
      <c r="AZ1009" s="43">
        <v>144</v>
      </c>
      <c r="BA1009" s="38"/>
      <c r="BB1009" s="36"/>
      <c r="BC1009" s="36"/>
    </row>
    <row r="1010" spans="1:55" ht="15" customHeight="1">
      <c r="A1010" s="38">
        <v>87448</v>
      </c>
      <c r="B1010" s="37" t="s">
        <v>1073</v>
      </c>
      <c r="C1010" s="39">
        <v>45243</v>
      </c>
      <c r="D1010" s="39">
        <v>45250.638171296298</v>
      </c>
      <c r="E1010" s="36" t="s">
        <v>868</v>
      </c>
      <c r="F1010" s="38">
        <v>18312</v>
      </c>
      <c r="G1010" s="36" t="s">
        <v>5243</v>
      </c>
      <c r="H1010" s="40">
        <v>1</v>
      </c>
      <c r="I1010" s="36"/>
      <c r="J1010" s="40">
        <v>800</v>
      </c>
      <c r="K1010" s="41">
        <v>800</v>
      </c>
      <c r="L1010" s="41">
        <v>0</v>
      </c>
      <c r="M1010" s="41">
        <v>0</v>
      </c>
      <c r="N1010" s="40">
        <v>1</v>
      </c>
      <c r="O1010" s="36" t="s">
        <v>1079</v>
      </c>
      <c r="P1010" s="40">
        <v>1</v>
      </c>
      <c r="Q1010" s="41">
        <v>800</v>
      </c>
      <c r="R1010" s="42">
        <v>0</v>
      </c>
      <c r="S1010" s="43">
        <v>0</v>
      </c>
      <c r="T1010" s="40"/>
      <c r="U1010" s="38">
        <v>549</v>
      </c>
      <c r="V1010" s="36" t="s">
        <v>1069</v>
      </c>
      <c r="W1010" s="36" t="s">
        <v>901</v>
      </c>
      <c r="X1010" s="36" t="s">
        <v>1068</v>
      </c>
      <c r="Y1010" s="38">
        <v>422</v>
      </c>
      <c r="Z1010" s="36" t="s">
        <v>1067</v>
      </c>
      <c r="AA1010" s="38">
        <v>21</v>
      </c>
      <c r="AB1010" s="36" t="s">
        <v>1108</v>
      </c>
      <c r="AC1010" s="38">
        <v>57</v>
      </c>
      <c r="AD1010" s="36" t="s">
        <v>1065</v>
      </c>
      <c r="AE1010" s="36"/>
      <c r="AF1010" s="36" t="s">
        <v>1064</v>
      </c>
      <c r="AG1010" s="38">
        <v>47579</v>
      </c>
      <c r="AH1010" s="38">
        <v>12859</v>
      </c>
      <c r="AI1010" s="36" t="s">
        <v>5246</v>
      </c>
      <c r="AJ1010" s="38"/>
      <c r="AK1010" s="36"/>
      <c r="AL1010" s="36" t="s">
        <v>5284</v>
      </c>
      <c r="AM1010" s="36" t="s">
        <v>5283</v>
      </c>
      <c r="AN1010" s="38">
        <v>52</v>
      </c>
      <c r="AO1010" s="36" t="s">
        <v>1062</v>
      </c>
      <c r="AP1010" s="36" t="s">
        <v>1558</v>
      </c>
      <c r="AQ1010" s="36" t="s">
        <v>1191</v>
      </c>
      <c r="AR1010" s="36" t="s">
        <v>1320</v>
      </c>
      <c r="AS1010" s="38">
        <v>18312</v>
      </c>
      <c r="AT1010" s="36" t="s">
        <v>5243</v>
      </c>
      <c r="AU1010" s="42">
        <v>1</v>
      </c>
      <c r="AV1010" s="44">
        <v>100</v>
      </c>
      <c r="AW1010" s="42">
        <v>1</v>
      </c>
      <c r="AX1010" s="36" t="s">
        <v>1079</v>
      </c>
      <c r="AY1010" s="42">
        <v>800</v>
      </c>
      <c r="AZ1010" s="43">
        <v>800</v>
      </c>
      <c r="BA1010" s="38"/>
      <c r="BB1010" s="36"/>
      <c r="BC1010" s="36"/>
    </row>
    <row r="1011" spans="1:55" ht="15" customHeight="1">
      <c r="A1011" s="38">
        <v>87298</v>
      </c>
      <c r="B1011" s="37" t="s">
        <v>1073</v>
      </c>
      <c r="C1011" s="39">
        <v>45250</v>
      </c>
      <c r="D1011" s="39">
        <v>45250.430983796301</v>
      </c>
      <c r="E1011" s="36" t="s">
        <v>5282</v>
      </c>
      <c r="F1011" s="38">
        <v>3282</v>
      </c>
      <c r="G1011" s="36" t="s">
        <v>2359</v>
      </c>
      <c r="H1011" s="40">
        <v>1</v>
      </c>
      <c r="I1011" s="36"/>
      <c r="J1011" s="40">
        <v>85</v>
      </c>
      <c r="K1011" s="41">
        <v>85</v>
      </c>
      <c r="L1011" s="41">
        <v>0</v>
      </c>
      <c r="M1011" s="41">
        <v>0</v>
      </c>
      <c r="N1011" s="40">
        <v>1</v>
      </c>
      <c r="O1011" s="36" t="s">
        <v>1110</v>
      </c>
      <c r="P1011" s="40">
        <v>1</v>
      </c>
      <c r="Q1011" s="41">
        <v>85</v>
      </c>
      <c r="R1011" s="42">
        <v>0</v>
      </c>
      <c r="S1011" s="43">
        <v>0</v>
      </c>
      <c r="T1011" s="40"/>
      <c r="U1011" s="38">
        <v>549</v>
      </c>
      <c r="V1011" s="36" t="s">
        <v>1069</v>
      </c>
      <c r="W1011" s="36" t="s">
        <v>1124</v>
      </c>
      <c r="X1011" s="36" t="s">
        <v>1068</v>
      </c>
      <c r="Y1011" s="38">
        <v>339</v>
      </c>
      <c r="Z1011" s="36" t="s">
        <v>1109</v>
      </c>
      <c r="AA1011" s="38">
        <v>21</v>
      </c>
      <c r="AB1011" s="36" t="s">
        <v>1108</v>
      </c>
      <c r="AC1011" s="38">
        <v>57</v>
      </c>
      <c r="AD1011" s="36" t="s">
        <v>1065</v>
      </c>
      <c r="AE1011" s="36"/>
      <c r="AF1011" s="36" t="s">
        <v>1064</v>
      </c>
      <c r="AG1011" s="38">
        <v>47558</v>
      </c>
      <c r="AH1011" s="38">
        <v>12969</v>
      </c>
      <c r="AI1011" s="36" t="s">
        <v>5281</v>
      </c>
      <c r="AJ1011" s="38"/>
      <c r="AK1011" s="36"/>
      <c r="AL1011" s="36"/>
      <c r="AM1011" s="36"/>
      <c r="AN1011" s="38">
        <v>52</v>
      </c>
      <c r="AO1011" s="36" t="s">
        <v>1062</v>
      </c>
      <c r="AP1011" s="36" t="s">
        <v>1106</v>
      </c>
      <c r="AQ1011" s="36" t="s">
        <v>1105</v>
      </c>
      <c r="AR1011" s="36" t="s">
        <v>1075</v>
      </c>
      <c r="AS1011" s="38">
        <v>14360</v>
      </c>
      <c r="AT1011" s="36" t="s">
        <v>1074</v>
      </c>
      <c r="AU1011" s="42">
        <v>1</v>
      </c>
      <c r="AV1011" s="44">
        <v>100</v>
      </c>
      <c r="AW1011" s="42">
        <v>85</v>
      </c>
      <c r="AX1011" s="36" t="s">
        <v>1057</v>
      </c>
      <c r="AY1011" s="42">
        <v>1</v>
      </c>
      <c r="AZ1011" s="43">
        <v>85</v>
      </c>
      <c r="BA1011" s="38"/>
      <c r="BB1011" s="36"/>
      <c r="BC1011" s="36"/>
    </row>
    <row r="1012" spans="1:55" ht="15" customHeight="1">
      <c r="A1012" s="38">
        <v>87297</v>
      </c>
      <c r="B1012" s="37" t="s">
        <v>1073</v>
      </c>
      <c r="C1012" s="39">
        <v>45250</v>
      </c>
      <c r="D1012" s="39">
        <v>45250.430335648103</v>
      </c>
      <c r="E1012" s="36" t="s">
        <v>5282</v>
      </c>
      <c r="F1012" s="38">
        <v>3282</v>
      </c>
      <c r="G1012" s="36" t="s">
        <v>2359</v>
      </c>
      <c r="H1012" s="40">
        <v>2</v>
      </c>
      <c r="I1012" s="36"/>
      <c r="J1012" s="40">
        <v>85</v>
      </c>
      <c r="K1012" s="41">
        <v>170</v>
      </c>
      <c r="L1012" s="41">
        <v>0</v>
      </c>
      <c r="M1012" s="41">
        <v>0</v>
      </c>
      <c r="N1012" s="40">
        <v>2</v>
      </c>
      <c r="O1012" s="36" t="s">
        <v>1110</v>
      </c>
      <c r="P1012" s="40">
        <v>2</v>
      </c>
      <c r="Q1012" s="41">
        <v>170</v>
      </c>
      <c r="R1012" s="42">
        <v>0</v>
      </c>
      <c r="S1012" s="43">
        <v>0</v>
      </c>
      <c r="T1012" s="40"/>
      <c r="U1012" s="38">
        <v>549</v>
      </c>
      <c r="V1012" s="36" t="s">
        <v>1069</v>
      </c>
      <c r="W1012" s="36" t="s">
        <v>1124</v>
      </c>
      <c r="X1012" s="36" t="s">
        <v>1068</v>
      </c>
      <c r="Y1012" s="38">
        <v>339</v>
      </c>
      <c r="Z1012" s="36" t="s">
        <v>1109</v>
      </c>
      <c r="AA1012" s="38">
        <v>21</v>
      </c>
      <c r="AB1012" s="36" t="s">
        <v>1108</v>
      </c>
      <c r="AC1012" s="38">
        <v>57</v>
      </c>
      <c r="AD1012" s="36" t="s">
        <v>1065</v>
      </c>
      <c r="AE1012" s="36"/>
      <c r="AF1012" s="36" t="s">
        <v>1064</v>
      </c>
      <c r="AG1012" s="38">
        <v>47558</v>
      </c>
      <c r="AH1012" s="38">
        <v>12969</v>
      </c>
      <c r="AI1012" s="36" t="s">
        <v>5281</v>
      </c>
      <c r="AJ1012" s="38"/>
      <c r="AK1012" s="36"/>
      <c r="AL1012" s="36"/>
      <c r="AM1012" s="36"/>
      <c r="AN1012" s="38">
        <v>52</v>
      </c>
      <c r="AO1012" s="36" t="s">
        <v>1062</v>
      </c>
      <c r="AP1012" s="36" t="s">
        <v>1106</v>
      </c>
      <c r="AQ1012" s="36" t="s">
        <v>1105</v>
      </c>
      <c r="AR1012" s="36" t="s">
        <v>1075</v>
      </c>
      <c r="AS1012" s="38">
        <v>14360</v>
      </c>
      <c r="AT1012" s="36" t="s">
        <v>1074</v>
      </c>
      <c r="AU1012" s="42">
        <v>2</v>
      </c>
      <c r="AV1012" s="44">
        <v>100</v>
      </c>
      <c r="AW1012" s="42">
        <v>170</v>
      </c>
      <c r="AX1012" s="36" t="s">
        <v>1057</v>
      </c>
      <c r="AY1012" s="42">
        <v>1</v>
      </c>
      <c r="AZ1012" s="43">
        <v>170</v>
      </c>
      <c r="BA1012" s="38"/>
      <c r="BB1012" s="36"/>
      <c r="BC1012" s="36"/>
    </row>
    <row r="1013" spans="1:55" ht="15" customHeight="1">
      <c r="A1013" s="38">
        <v>87296</v>
      </c>
      <c r="B1013" s="37" t="s">
        <v>1073</v>
      </c>
      <c r="C1013" s="39">
        <v>45250</v>
      </c>
      <c r="D1013" s="39">
        <v>45250.429537037002</v>
      </c>
      <c r="E1013" s="36" t="s">
        <v>5282</v>
      </c>
      <c r="F1013" s="38">
        <v>3282</v>
      </c>
      <c r="G1013" s="36" t="s">
        <v>2359</v>
      </c>
      <c r="H1013" s="40">
        <v>1</v>
      </c>
      <c r="I1013" s="36"/>
      <c r="J1013" s="40">
        <v>85</v>
      </c>
      <c r="K1013" s="41">
        <v>85</v>
      </c>
      <c r="L1013" s="41">
        <v>0</v>
      </c>
      <c r="M1013" s="41">
        <v>0</v>
      </c>
      <c r="N1013" s="40">
        <v>1</v>
      </c>
      <c r="O1013" s="36" t="s">
        <v>1110</v>
      </c>
      <c r="P1013" s="40">
        <v>1</v>
      </c>
      <c r="Q1013" s="41">
        <v>85</v>
      </c>
      <c r="R1013" s="42">
        <v>0</v>
      </c>
      <c r="S1013" s="43">
        <v>0</v>
      </c>
      <c r="T1013" s="40"/>
      <c r="U1013" s="38">
        <v>549</v>
      </c>
      <c r="V1013" s="36" t="s">
        <v>1069</v>
      </c>
      <c r="W1013" s="36" t="s">
        <v>1124</v>
      </c>
      <c r="X1013" s="36" t="s">
        <v>1068</v>
      </c>
      <c r="Y1013" s="38">
        <v>339</v>
      </c>
      <c r="Z1013" s="36" t="s">
        <v>1109</v>
      </c>
      <c r="AA1013" s="38">
        <v>21</v>
      </c>
      <c r="AB1013" s="36" t="s">
        <v>1108</v>
      </c>
      <c r="AC1013" s="38">
        <v>57</v>
      </c>
      <c r="AD1013" s="36" t="s">
        <v>1065</v>
      </c>
      <c r="AE1013" s="36"/>
      <c r="AF1013" s="36" t="s">
        <v>1064</v>
      </c>
      <c r="AG1013" s="38">
        <v>47558</v>
      </c>
      <c r="AH1013" s="38">
        <v>12969</v>
      </c>
      <c r="AI1013" s="36" t="s">
        <v>5281</v>
      </c>
      <c r="AJ1013" s="38"/>
      <c r="AK1013" s="36"/>
      <c r="AL1013" s="36"/>
      <c r="AM1013" s="36"/>
      <c r="AN1013" s="38">
        <v>52</v>
      </c>
      <c r="AO1013" s="36" t="s">
        <v>1062</v>
      </c>
      <c r="AP1013" s="36" t="s">
        <v>1106</v>
      </c>
      <c r="AQ1013" s="36" t="s">
        <v>1105</v>
      </c>
      <c r="AR1013" s="36" t="s">
        <v>1075</v>
      </c>
      <c r="AS1013" s="38">
        <v>14360</v>
      </c>
      <c r="AT1013" s="36" t="s">
        <v>1074</v>
      </c>
      <c r="AU1013" s="42">
        <v>1</v>
      </c>
      <c r="AV1013" s="44">
        <v>100</v>
      </c>
      <c r="AW1013" s="42">
        <v>85</v>
      </c>
      <c r="AX1013" s="36" t="s">
        <v>1057</v>
      </c>
      <c r="AY1013" s="42">
        <v>1</v>
      </c>
      <c r="AZ1013" s="43">
        <v>85</v>
      </c>
      <c r="BA1013" s="38"/>
      <c r="BB1013" s="36"/>
      <c r="BC1013" s="36"/>
    </row>
    <row r="1014" spans="1:55" ht="15" customHeight="1">
      <c r="A1014" s="38">
        <v>87100</v>
      </c>
      <c r="B1014" s="37" t="s">
        <v>1073</v>
      </c>
      <c r="C1014" s="39">
        <v>45233</v>
      </c>
      <c r="D1014" s="39">
        <v>45247.734143518501</v>
      </c>
      <c r="E1014" s="36" t="s">
        <v>5280</v>
      </c>
      <c r="F1014" s="38">
        <v>599</v>
      </c>
      <c r="G1014" s="36" t="s">
        <v>5275</v>
      </c>
      <c r="H1014" s="40">
        <v>105</v>
      </c>
      <c r="I1014" s="36"/>
      <c r="J1014" s="40">
        <v>4.55</v>
      </c>
      <c r="K1014" s="41">
        <v>477.75</v>
      </c>
      <c r="L1014" s="41">
        <v>0</v>
      </c>
      <c r="M1014" s="41">
        <v>0</v>
      </c>
      <c r="N1014" s="40">
        <v>105</v>
      </c>
      <c r="O1014" s="36" t="s">
        <v>1079</v>
      </c>
      <c r="P1014" s="40">
        <v>105</v>
      </c>
      <c r="Q1014" s="41">
        <v>477.75</v>
      </c>
      <c r="R1014" s="42">
        <v>0</v>
      </c>
      <c r="S1014" s="43">
        <v>0</v>
      </c>
      <c r="T1014" s="40"/>
      <c r="U1014" s="38">
        <v>549</v>
      </c>
      <c r="V1014" s="36" t="s">
        <v>1069</v>
      </c>
      <c r="W1014" s="36" t="s">
        <v>1124</v>
      </c>
      <c r="X1014" s="36" t="s">
        <v>1068</v>
      </c>
      <c r="Y1014" s="38">
        <v>312</v>
      </c>
      <c r="Z1014" s="36" t="s">
        <v>1372</v>
      </c>
      <c r="AA1014" s="38">
        <v>21</v>
      </c>
      <c r="AB1014" s="36" t="s">
        <v>1108</v>
      </c>
      <c r="AC1014" s="38">
        <v>57</v>
      </c>
      <c r="AD1014" s="36" t="s">
        <v>1065</v>
      </c>
      <c r="AE1014" s="36" t="s">
        <v>5279</v>
      </c>
      <c r="AF1014" s="36" t="s">
        <v>1064</v>
      </c>
      <c r="AG1014" s="38">
        <v>47540</v>
      </c>
      <c r="AH1014" s="38">
        <v>1471</v>
      </c>
      <c r="AI1014" s="36" t="s">
        <v>5278</v>
      </c>
      <c r="AJ1014" s="38"/>
      <c r="AK1014" s="36"/>
      <c r="AL1014" s="36" t="s">
        <v>5277</v>
      </c>
      <c r="AM1014" s="36" t="s">
        <v>5276</v>
      </c>
      <c r="AN1014" s="38">
        <v>52</v>
      </c>
      <c r="AO1014" s="36" t="s">
        <v>1062</v>
      </c>
      <c r="AP1014" s="36" t="s">
        <v>1707</v>
      </c>
      <c r="AQ1014" s="36" t="s">
        <v>1706</v>
      </c>
      <c r="AR1014" s="36" t="s">
        <v>1075</v>
      </c>
      <c r="AS1014" s="38">
        <v>599</v>
      </c>
      <c r="AT1014" s="36" t="s">
        <v>5275</v>
      </c>
      <c r="AU1014" s="42">
        <v>105</v>
      </c>
      <c r="AV1014" s="44">
        <v>100</v>
      </c>
      <c r="AW1014" s="42">
        <v>105</v>
      </c>
      <c r="AX1014" s="36" t="s">
        <v>1079</v>
      </c>
      <c r="AY1014" s="42">
        <v>4.55</v>
      </c>
      <c r="AZ1014" s="43">
        <v>477.75</v>
      </c>
      <c r="BA1014" s="38"/>
      <c r="BB1014" s="36"/>
      <c r="BC1014" s="36"/>
    </row>
    <row r="1015" spans="1:55" ht="15" customHeight="1">
      <c r="A1015" s="38">
        <v>86557</v>
      </c>
      <c r="B1015" s="37" t="s">
        <v>1073</v>
      </c>
      <c r="C1015" s="39">
        <v>45246</v>
      </c>
      <c r="D1015" s="39">
        <v>45246.486319444397</v>
      </c>
      <c r="E1015" s="36" t="s">
        <v>607</v>
      </c>
      <c r="F1015" s="38">
        <v>16987</v>
      </c>
      <c r="G1015" s="36" t="s">
        <v>4117</v>
      </c>
      <c r="H1015" s="40">
        <v>1</v>
      </c>
      <c r="I1015" s="36"/>
      <c r="J1015" s="40">
        <v>335</v>
      </c>
      <c r="K1015" s="41">
        <v>335</v>
      </c>
      <c r="L1015" s="41">
        <v>0</v>
      </c>
      <c r="M1015" s="41">
        <v>0</v>
      </c>
      <c r="N1015" s="40">
        <v>1</v>
      </c>
      <c r="O1015" s="36" t="s">
        <v>1079</v>
      </c>
      <c r="P1015" s="40">
        <v>1</v>
      </c>
      <c r="Q1015" s="41">
        <v>335</v>
      </c>
      <c r="R1015" s="42">
        <v>0</v>
      </c>
      <c r="S1015" s="43">
        <v>0</v>
      </c>
      <c r="T1015" s="40"/>
      <c r="U1015" s="38">
        <v>549</v>
      </c>
      <c r="V1015" s="36" t="s">
        <v>1069</v>
      </c>
      <c r="W1015" s="36" t="s">
        <v>901</v>
      </c>
      <c r="X1015" s="36" t="s">
        <v>1068</v>
      </c>
      <c r="Y1015" s="38">
        <v>414</v>
      </c>
      <c r="Z1015" s="36" t="s">
        <v>1256</v>
      </c>
      <c r="AA1015" s="38">
        <v>21</v>
      </c>
      <c r="AB1015" s="36" t="s">
        <v>1108</v>
      </c>
      <c r="AC1015" s="38">
        <v>57</v>
      </c>
      <c r="AD1015" s="36" t="s">
        <v>1065</v>
      </c>
      <c r="AE1015" s="36"/>
      <c r="AF1015" s="36" t="s">
        <v>1064</v>
      </c>
      <c r="AG1015" s="38">
        <v>47485</v>
      </c>
      <c r="AH1015" s="38">
        <v>7564</v>
      </c>
      <c r="AI1015" s="36" t="s">
        <v>4120</v>
      </c>
      <c r="AJ1015" s="38"/>
      <c r="AK1015" s="36"/>
      <c r="AL1015" s="36" t="s">
        <v>5274</v>
      </c>
      <c r="AM1015" s="36" t="s">
        <v>5273</v>
      </c>
      <c r="AN1015" s="38">
        <v>52</v>
      </c>
      <c r="AO1015" s="36" t="s">
        <v>1062</v>
      </c>
      <c r="AP1015" s="36" t="s">
        <v>1262</v>
      </c>
      <c r="AQ1015" s="36" t="s">
        <v>1261</v>
      </c>
      <c r="AR1015" s="36" t="s">
        <v>1260</v>
      </c>
      <c r="AS1015" s="38">
        <v>16987</v>
      </c>
      <c r="AT1015" s="36" t="s">
        <v>4117</v>
      </c>
      <c r="AU1015" s="42">
        <v>1</v>
      </c>
      <c r="AV1015" s="44">
        <v>100</v>
      </c>
      <c r="AW1015" s="42">
        <v>1</v>
      </c>
      <c r="AX1015" s="36" t="s">
        <v>1079</v>
      </c>
      <c r="AY1015" s="42">
        <v>335</v>
      </c>
      <c r="AZ1015" s="43">
        <v>335</v>
      </c>
      <c r="BA1015" s="38"/>
      <c r="BB1015" s="36"/>
      <c r="BC1015" s="36"/>
    </row>
    <row r="1016" spans="1:55" ht="15" customHeight="1">
      <c r="A1016" s="38">
        <v>86544</v>
      </c>
      <c r="B1016" s="37" t="s">
        <v>1073</v>
      </c>
      <c r="C1016" s="39">
        <v>45243</v>
      </c>
      <c r="D1016" s="39">
        <v>45246.4711342593</v>
      </c>
      <c r="E1016" s="36" t="s">
        <v>5272</v>
      </c>
      <c r="F1016" s="38">
        <v>11167</v>
      </c>
      <c r="G1016" s="36" t="s">
        <v>3863</v>
      </c>
      <c r="H1016" s="40">
        <v>1</v>
      </c>
      <c r="I1016" s="36"/>
      <c r="J1016" s="40">
        <v>480</v>
      </c>
      <c r="K1016" s="41">
        <v>480</v>
      </c>
      <c r="L1016" s="41">
        <v>0</v>
      </c>
      <c r="M1016" s="41">
        <v>0</v>
      </c>
      <c r="N1016" s="40">
        <v>1</v>
      </c>
      <c r="O1016" s="36" t="s">
        <v>1079</v>
      </c>
      <c r="P1016" s="40">
        <v>1</v>
      </c>
      <c r="Q1016" s="41">
        <v>480</v>
      </c>
      <c r="R1016" s="42">
        <v>0</v>
      </c>
      <c r="S1016" s="43">
        <v>0</v>
      </c>
      <c r="T1016" s="40"/>
      <c r="U1016" s="38">
        <v>549</v>
      </c>
      <c r="V1016" s="36" t="s">
        <v>1069</v>
      </c>
      <c r="W1016" s="36" t="s">
        <v>901</v>
      </c>
      <c r="X1016" s="36" t="s">
        <v>1068</v>
      </c>
      <c r="Y1016" s="38">
        <v>422</v>
      </c>
      <c r="Z1016" s="36" t="s">
        <v>1067</v>
      </c>
      <c r="AA1016" s="38">
        <v>21</v>
      </c>
      <c r="AB1016" s="36" t="s">
        <v>1108</v>
      </c>
      <c r="AC1016" s="38">
        <v>57</v>
      </c>
      <c r="AD1016" s="36" t="s">
        <v>1065</v>
      </c>
      <c r="AE1016" s="36"/>
      <c r="AF1016" s="36" t="s">
        <v>1064</v>
      </c>
      <c r="AG1016" s="38">
        <v>47483</v>
      </c>
      <c r="AH1016" s="38">
        <v>1292</v>
      </c>
      <c r="AI1016" s="36" t="s">
        <v>1127</v>
      </c>
      <c r="AJ1016" s="38"/>
      <c r="AK1016" s="36"/>
      <c r="AL1016" s="36" t="s">
        <v>5271</v>
      </c>
      <c r="AM1016" s="36" t="s">
        <v>5270</v>
      </c>
      <c r="AN1016" s="38">
        <v>52</v>
      </c>
      <c r="AO1016" s="36" t="s">
        <v>1062</v>
      </c>
      <c r="AP1016" s="36" t="s">
        <v>1841</v>
      </c>
      <c r="AQ1016" s="36" t="s">
        <v>1706</v>
      </c>
      <c r="AR1016" s="36" t="s">
        <v>1320</v>
      </c>
      <c r="AS1016" s="38">
        <v>11167</v>
      </c>
      <c r="AT1016" s="36" t="s">
        <v>3863</v>
      </c>
      <c r="AU1016" s="42">
        <v>1</v>
      </c>
      <c r="AV1016" s="44">
        <v>100</v>
      </c>
      <c r="AW1016" s="42">
        <v>1</v>
      </c>
      <c r="AX1016" s="36" t="s">
        <v>1079</v>
      </c>
      <c r="AY1016" s="42">
        <v>480</v>
      </c>
      <c r="AZ1016" s="43">
        <v>480</v>
      </c>
      <c r="BA1016" s="38"/>
      <c r="BB1016" s="36"/>
      <c r="BC1016" s="36"/>
    </row>
    <row r="1017" spans="1:55" ht="15" customHeight="1">
      <c r="A1017" s="38">
        <v>86447</v>
      </c>
      <c r="B1017" s="37" t="s">
        <v>1073</v>
      </c>
      <c r="C1017" s="39">
        <v>45239</v>
      </c>
      <c r="D1017" s="39">
        <v>45244.733749999999</v>
      </c>
      <c r="E1017" s="36" t="s">
        <v>5269</v>
      </c>
      <c r="F1017" s="38">
        <v>11166</v>
      </c>
      <c r="G1017" s="36" t="s">
        <v>1416</v>
      </c>
      <c r="H1017" s="40">
        <v>1</v>
      </c>
      <c r="I1017" s="36"/>
      <c r="J1017" s="40">
        <v>480</v>
      </c>
      <c r="K1017" s="41">
        <v>480</v>
      </c>
      <c r="L1017" s="41">
        <v>0</v>
      </c>
      <c r="M1017" s="41">
        <v>0</v>
      </c>
      <c r="N1017" s="40">
        <v>1</v>
      </c>
      <c r="O1017" s="36" t="s">
        <v>1079</v>
      </c>
      <c r="P1017" s="40">
        <v>1</v>
      </c>
      <c r="Q1017" s="41">
        <v>480</v>
      </c>
      <c r="R1017" s="42">
        <v>0</v>
      </c>
      <c r="S1017" s="43">
        <v>0</v>
      </c>
      <c r="T1017" s="40"/>
      <c r="U1017" s="38">
        <v>549</v>
      </c>
      <c r="V1017" s="36" t="s">
        <v>1069</v>
      </c>
      <c r="W1017" s="36" t="s">
        <v>1124</v>
      </c>
      <c r="X1017" s="36" t="s">
        <v>1068</v>
      </c>
      <c r="Y1017" s="38">
        <v>422</v>
      </c>
      <c r="Z1017" s="36" t="s">
        <v>1067</v>
      </c>
      <c r="AA1017" s="38">
        <v>21</v>
      </c>
      <c r="AB1017" s="36" t="s">
        <v>1108</v>
      </c>
      <c r="AC1017" s="38">
        <v>57</v>
      </c>
      <c r="AD1017" s="36" t="s">
        <v>1065</v>
      </c>
      <c r="AE1017" s="36"/>
      <c r="AF1017" s="36" t="s">
        <v>1064</v>
      </c>
      <c r="AG1017" s="38">
        <v>47475</v>
      </c>
      <c r="AH1017" s="38">
        <v>1292</v>
      </c>
      <c r="AI1017" s="36" t="s">
        <v>1127</v>
      </c>
      <c r="AJ1017" s="38"/>
      <c r="AK1017" s="36"/>
      <c r="AL1017" s="36" t="s">
        <v>5268</v>
      </c>
      <c r="AM1017" s="36" t="s">
        <v>5267</v>
      </c>
      <c r="AN1017" s="38">
        <v>52</v>
      </c>
      <c r="AO1017" s="36" t="s">
        <v>1062</v>
      </c>
      <c r="AP1017" s="36" t="s">
        <v>1818</v>
      </c>
      <c r="AQ1017" s="36" t="s">
        <v>1076</v>
      </c>
      <c r="AR1017" s="36" t="s">
        <v>1059</v>
      </c>
      <c r="AS1017" s="38">
        <v>11166</v>
      </c>
      <c r="AT1017" s="36" t="s">
        <v>1416</v>
      </c>
      <c r="AU1017" s="42">
        <v>1</v>
      </c>
      <c r="AV1017" s="44">
        <v>100</v>
      </c>
      <c r="AW1017" s="42">
        <v>1</v>
      </c>
      <c r="AX1017" s="36" t="s">
        <v>1079</v>
      </c>
      <c r="AY1017" s="42">
        <v>480</v>
      </c>
      <c r="AZ1017" s="43">
        <v>480</v>
      </c>
      <c r="BA1017" s="38"/>
      <c r="BB1017" s="36"/>
      <c r="BC1017" s="36"/>
    </row>
    <row r="1018" spans="1:55" ht="15" customHeight="1">
      <c r="A1018" s="38">
        <v>86278</v>
      </c>
      <c r="B1018" s="37" t="s">
        <v>1073</v>
      </c>
      <c r="C1018" s="39">
        <v>45243</v>
      </c>
      <c r="D1018" s="39">
        <v>45244.612349536997</v>
      </c>
      <c r="E1018" s="36" t="s">
        <v>5266</v>
      </c>
      <c r="F1018" s="38">
        <v>11166</v>
      </c>
      <c r="G1018" s="36" t="s">
        <v>1416</v>
      </c>
      <c r="H1018" s="40">
        <v>1</v>
      </c>
      <c r="I1018" s="36"/>
      <c r="J1018" s="40">
        <v>2240</v>
      </c>
      <c r="K1018" s="41">
        <v>2240</v>
      </c>
      <c r="L1018" s="41">
        <v>0</v>
      </c>
      <c r="M1018" s="41">
        <v>0</v>
      </c>
      <c r="N1018" s="40">
        <v>1</v>
      </c>
      <c r="O1018" s="36" t="s">
        <v>1079</v>
      </c>
      <c r="P1018" s="40">
        <v>1</v>
      </c>
      <c r="Q1018" s="41">
        <v>2240</v>
      </c>
      <c r="R1018" s="42">
        <v>0</v>
      </c>
      <c r="S1018" s="43">
        <v>0</v>
      </c>
      <c r="T1018" s="40"/>
      <c r="U1018" s="38">
        <v>549</v>
      </c>
      <c r="V1018" s="36" t="s">
        <v>1069</v>
      </c>
      <c r="W1018" s="36" t="s">
        <v>901</v>
      </c>
      <c r="X1018" s="36" t="s">
        <v>1068</v>
      </c>
      <c r="Y1018" s="38">
        <v>422</v>
      </c>
      <c r="Z1018" s="36" t="s">
        <v>1067</v>
      </c>
      <c r="AA1018" s="38">
        <v>21</v>
      </c>
      <c r="AB1018" s="36" t="s">
        <v>1108</v>
      </c>
      <c r="AC1018" s="38">
        <v>57</v>
      </c>
      <c r="AD1018" s="36" t="s">
        <v>1065</v>
      </c>
      <c r="AE1018" s="36"/>
      <c r="AF1018" s="36" t="s">
        <v>1064</v>
      </c>
      <c r="AG1018" s="38">
        <v>47470</v>
      </c>
      <c r="AH1018" s="38">
        <v>1292</v>
      </c>
      <c r="AI1018" s="36" t="s">
        <v>1127</v>
      </c>
      <c r="AJ1018" s="38"/>
      <c r="AK1018" s="36"/>
      <c r="AL1018" s="36" t="s">
        <v>5265</v>
      </c>
      <c r="AM1018" s="36" t="s">
        <v>5264</v>
      </c>
      <c r="AN1018" s="38">
        <v>52</v>
      </c>
      <c r="AO1018" s="36" t="s">
        <v>1062</v>
      </c>
      <c r="AP1018" s="36" t="s">
        <v>1558</v>
      </c>
      <c r="AQ1018" s="36" t="s">
        <v>1191</v>
      </c>
      <c r="AR1018" s="36" t="s">
        <v>1320</v>
      </c>
      <c r="AS1018" s="38">
        <v>11166</v>
      </c>
      <c r="AT1018" s="36" t="s">
        <v>1416</v>
      </c>
      <c r="AU1018" s="42">
        <v>1</v>
      </c>
      <c r="AV1018" s="44">
        <v>100</v>
      </c>
      <c r="AW1018" s="42">
        <v>1</v>
      </c>
      <c r="AX1018" s="36" t="s">
        <v>1079</v>
      </c>
      <c r="AY1018" s="42">
        <v>2240</v>
      </c>
      <c r="AZ1018" s="43">
        <v>2240</v>
      </c>
      <c r="BA1018" s="38"/>
      <c r="BB1018" s="36"/>
      <c r="BC1018" s="36"/>
    </row>
    <row r="1019" spans="1:55" ht="15" customHeight="1">
      <c r="A1019" s="38">
        <v>86180</v>
      </c>
      <c r="B1019" s="37" t="s">
        <v>1073</v>
      </c>
      <c r="C1019" s="39">
        <v>45244</v>
      </c>
      <c r="D1019" s="39">
        <v>45244.504479166702</v>
      </c>
      <c r="E1019" s="36" t="s">
        <v>608</v>
      </c>
      <c r="F1019" s="38">
        <v>11341</v>
      </c>
      <c r="G1019" s="36" t="s">
        <v>5261</v>
      </c>
      <c r="H1019" s="40">
        <v>4</v>
      </c>
      <c r="I1019" s="36"/>
      <c r="J1019" s="40">
        <v>40</v>
      </c>
      <c r="K1019" s="41">
        <v>160</v>
      </c>
      <c r="L1019" s="41">
        <v>0</v>
      </c>
      <c r="M1019" s="41">
        <v>0</v>
      </c>
      <c r="N1019" s="40">
        <v>4</v>
      </c>
      <c r="O1019" s="36" t="s">
        <v>1079</v>
      </c>
      <c r="P1019" s="40">
        <v>4</v>
      </c>
      <c r="Q1019" s="41">
        <v>160</v>
      </c>
      <c r="R1019" s="42">
        <v>0</v>
      </c>
      <c r="S1019" s="43">
        <v>0</v>
      </c>
      <c r="T1019" s="40"/>
      <c r="U1019" s="38">
        <v>549</v>
      </c>
      <c r="V1019" s="36" t="s">
        <v>1069</v>
      </c>
      <c r="W1019" s="36" t="s">
        <v>901</v>
      </c>
      <c r="X1019" s="36" t="s">
        <v>1068</v>
      </c>
      <c r="Y1019" s="38">
        <v>423</v>
      </c>
      <c r="Z1019" s="36" t="s">
        <v>1351</v>
      </c>
      <c r="AA1019" s="38">
        <v>21</v>
      </c>
      <c r="AB1019" s="36" t="s">
        <v>1108</v>
      </c>
      <c r="AC1019" s="38">
        <v>57</v>
      </c>
      <c r="AD1019" s="36" t="s">
        <v>1065</v>
      </c>
      <c r="AE1019" s="36"/>
      <c r="AF1019" s="36" t="s">
        <v>1064</v>
      </c>
      <c r="AG1019" s="38">
        <v>47469</v>
      </c>
      <c r="AH1019" s="38">
        <v>7564</v>
      </c>
      <c r="AI1019" s="36" t="s">
        <v>4120</v>
      </c>
      <c r="AJ1019" s="38"/>
      <c r="AK1019" s="36"/>
      <c r="AL1019" s="36" t="s">
        <v>5263</v>
      </c>
      <c r="AM1019" s="36" t="s">
        <v>5262</v>
      </c>
      <c r="AN1019" s="38">
        <v>52</v>
      </c>
      <c r="AO1019" s="36" t="s">
        <v>1062</v>
      </c>
      <c r="AP1019" s="36" t="s">
        <v>1262</v>
      </c>
      <c r="AQ1019" s="36" t="s">
        <v>1261</v>
      </c>
      <c r="AR1019" s="36" t="s">
        <v>1260</v>
      </c>
      <c r="AS1019" s="38">
        <v>11341</v>
      </c>
      <c r="AT1019" s="36" t="s">
        <v>5261</v>
      </c>
      <c r="AU1019" s="42">
        <v>4</v>
      </c>
      <c r="AV1019" s="44">
        <v>100</v>
      </c>
      <c r="AW1019" s="42">
        <v>4</v>
      </c>
      <c r="AX1019" s="36" t="s">
        <v>1079</v>
      </c>
      <c r="AY1019" s="42">
        <v>40</v>
      </c>
      <c r="AZ1019" s="43">
        <v>160</v>
      </c>
      <c r="BA1019" s="38"/>
      <c r="BB1019" s="36"/>
      <c r="BC1019" s="36"/>
    </row>
    <row r="1020" spans="1:55" ht="15" customHeight="1">
      <c r="A1020" s="38">
        <v>85653</v>
      </c>
      <c r="B1020" s="37" t="s">
        <v>1073</v>
      </c>
      <c r="C1020" s="39">
        <v>45243</v>
      </c>
      <c r="D1020" s="39">
        <v>45243.576342592598</v>
      </c>
      <c r="E1020" s="36" t="s">
        <v>5260</v>
      </c>
      <c r="F1020" s="38">
        <v>14891</v>
      </c>
      <c r="G1020" s="36" t="s">
        <v>1574</v>
      </c>
      <c r="H1020" s="40">
        <v>1</v>
      </c>
      <c r="I1020" s="36"/>
      <c r="J1020" s="40">
        <v>14.55</v>
      </c>
      <c r="K1020" s="41">
        <v>14.55</v>
      </c>
      <c r="L1020" s="41">
        <v>0</v>
      </c>
      <c r="M1020" s="41">
        <v>0</v>
      </c>
      <c r="N1020" s="40">
        <v>1</v>
      </c>
      <c r="O1020" s="36" t="s">
        <v>1079</v>
      </c>
      <c r="P1020" s="40">
        <v>1</v>
      </c>
      <c r="Q1020" s="41">
        <v>14.55</v>
      </c>
      <c r="R1020" s="42">
        <v>0</v>
      </c>
      <c r="S1020" s="43">
        <v>0</v>
      </c>
      <c r="T1020" s="40"/>
      <c r="U1020" s="38">
        <v>549</v>
      </c>
      <c r="V1020" s="36" t="s">
        <v>1069</v>
      </c>
      <c r="W1020" s="36" t="s">
        <v>1124</v>
      </c>
      <c r="X1020" s="36" t="s">
        <v>1068</v>
      </c>
      <c r="Y1020" s="38">
        <v>387</v>
      </c>
      <c r="Z1020" s="36" t="s">
        <v>1571</v>
      </c>
      <c r="AA1020" s="38">
        <v>21</v>
      </c>
      <c r="AB1020" s="36" t="s">
        <v>1108</v>
      </c>
      <c r="AC1020" s="38">
        <v>57</v>
      </c>
      <c r="AD1020" s="36" t="s">
        <v>1065</v>
      </c>
      <c r="AE1020" s="36"/>
      <c r="AF1020" s="36" t="s">
        <v>1064</v>
      </c>
      <c r="AG1020" s="38">
        <v>47450</v>
      </c>
      <c r="AH1020" s="38">
        <v>7826</v>
      </c>
      <c r="AI1020" s="36" t="s">
        <v>2289</v>
      </c>
      <c r="AJ1020" s="38"/>
      <c r="AK1020" s="36"/>
      <c r="AL1020" s="36"/>
      <c r="AM1020" s="36"/>
      <c r="AN1020" s="38">
        <v>52</v>
      </c>
      <c r="AO1020" s="36" t="s">
        <v>1062</v>
      </c>
      <c r="AP1020" s="36" t="s">
        <v>1707</v>
      </c>
      <c r="AQ1020" s="36" t="s">
        <v>1706</v>
      </c>
      <c r="AR1020" s="36" t="s">
        <v>1075</v>
      </c>
      <c r="AS1020" s="38">
        <v>14891</v>
      </c>
      <c r="AT1020" s="36" t="s">
        <v>1574</v>
      </c>
      <c r="AU1020" s="42">
        <v>1</v>
      </c>
      <c r="AV1020" s="44">
        <v>100</v>
      </c>
      <c r="AW1020" s="42">
        <v>1</v>
      </c>
      <c r="AX1020" s="36" t="s">
        <v>1079</v>
      </c>
      <c r="AY1020" s="42">
        <v>14.55</v>
      </c>
      <c r="AZ1020" s="43">
        <v>14.55</v>
      </c>
      <c r="BA1020" s="38"/>
      <c r="BB1020" s="36"/>
      <c r="BC1020" s="36"/>
    </row>
    <row r="1021" spans="1:55" ht="15" customHeight="1">
      <c r="A1021" s="38">
        <v>85616</v>
      </c>
      <c r="B1021" s="37" t="s">
        <v>1073</v>
      </c>
      <c r="C1021" s="39">
        <v>45243</v>
      </c>
      <c r="D1021" s="39">
        <v>45243.542627314797</v>
      </c>
      <c r="E1021" s="36" t="s">
        <v>5259</v>
      </c>
      <c r="F1021" s="38">
        <v>13125</v>
      </c>
      <c r="G1021" s="36" t="s">
        <v>1745</v>
      </c>
      <c r="H1021" s="40">
        <v>1</v>
      </c>
      <c r="I1021" s="36"/>
      <c r="J1021" s="40">
        <v>10.89</v>
      </c>
      <c r="K1021" s="41">
        <v>10.89</v>
      </c>
      <c r="L1021" s="41">
        <v>0</v>
      </c>
      <c r="M1021" s="41">
        <v>0</v>
      </c>
      <c r="N1021" s="40">
        <v>1</v>
      </c>
      <c r="O1021" s="36" t="s">
        <v>1079</v>
      </c>
      <c r="P1021" s="40">
        <v>1</v>
      </c>
      <c r="Q1021" s="41">
        <v>10.89</v>
      </c>
      <c r="R1021" s="42">
        <v>0</v>
      </c>
      <c r="S1021" s="43">
        <v>0</v>
      </c>
      <c r="T1021" s="40"/>
      <c r="U1021" s="38">
        <v>549</v>
      </c>
      <c r="V1021" s="36" t="s">
        <v>1069</v>
      </c>
      <c r="W1021" s="36" t="s">
        <v>1124</v>
      </c>
      <c r="X1021" s="36" t="s">
        <v>1068</v>
      </c>
      <c r="Y1021" s="38">
        <v>451</v>
      </c>
      <c r="Z1021" s="36" t="s">
        <v>1195</v>
      </c>
      <c r="AA1021" s="38">
        <v>21</v>
      </c>
      <c r="AB1021" s="36" t="s">
        <v>1108</v>
      </c>
      <c r="AC1021" s="38">
        <v>57</v>
      </c>
      <c r="AD1021" s="36" t="s">
        <v>1065</v>
      </c>
      <c r="AE1021" s="36"/>
      <c r="AF1021" s="36" t="s">
        <v>1064</v>
      </c>
      <c r="AG1021" s="38">
        <v>47449</v>
      </c>
      <c r="AH1021" s="38">
        <v>6031</v>
      </c>
      <c r="AI1021" s="36" t="s">
        <v>1350</v>
      </c>
      <c r="AJ1021" s="38"/>
      <c r="AK1021" s="36"/>
      <c r="AL1021" s="36"/>
      <c r="AM1021" s="36"/>
      <c r="AN1021" s="38">
        <v>52</v>
      </c>
      <c r="AO1021" s="36" t="s">
        <v>1062</v>
      </c>
      <c r="AP1021" s="36" t="s">
        <v>1262</v>
      </c>
      <c r="AQ1021" s="36" t="s">
        <v>1261</v>
      </c>
      <c r="AR1021" s="36" t="s">
        <v>1260</v>
      </c>
      <c r="AS1021" s="38">
        <v>13125</v>
      </c>
      <c r="AT1021" s="36" t="s">
        <v>1745</v>
      </c>
      <c r="AU1021" s="42">
        <v>1</v>
      </c>
      <c r="AV1021" s="44">
        <v>100</v>
      </c>
      <c r="AW1021" s="42">
        <v>1</v>
      </c>
      <c r="AX1021" s="36" t="s">
        <v>1079</v>
      </c>
      <c r="AY1021" s="42">
        <v>10.89</v>
      </c>
      <c r="AZ1021" s="43">
        <v>10.89</v>
      </c>
      <c r="BA1021" s="38"/>
      <c r="BB1021" s="36"/>
      <c r="BC1021" s="36"/>
    </row>
    <row r="1022" spans="1:55" ht="15" customHeight="1">
      <c r="A1022" s="38">
        <v>85061</v>
      </c>
      <c r="B1022" s="37" t="s">
        <v>1073</v>
      </c>
      <c r="C1022" s="39">
        <v>45240</v>
      </c>
      <c r="D1022" s="39">
        <v>45240.6417476852</v>
      </c>
      <c r="E1022" s="36" t="s">
        <v>3324</v>
      </c>
      <c r="F1022" s="38">
        <v>16331</v>
      </c>
      <c r="G1022" s="36" t="s">
        <v>3935</v>
      </c>
      <c r="H1022" s="40">
        <v>1</v>
      </c>
      <c r="I1022" s="36"/>
      <c r="J1022" s="40">
        <v>150</v>
      </c>
      <c r="K1022" s="41">
        <v>150</v>
      </c>
      <c r="L1022" s="41">
        <v>0</v>
      </c>
      <c r="M1022" s="41">
        <v>0</v>
      </c>
      <c r="N1022" s="40">
        <v>1</v>
      </c>
      <c r="O1022" s="36" t="s">
        <v>1079</v>
      </c>
      <c r="P1022" s="40">
        <v>1</v>
      </c>
      <c r="Q1022" s="41">
        <v>150</v>
      </c>
      <c r="R1022" s="42">
        <v>0</v>
      </c>
      <c r="S1022" s="43">
        <v>0</v>
      </c>
      <c r="T1022" s="40"/>
      <c r="U1022" s="38">
        <v>549</v>
      </c>
      <c r="V1022" s="36" t="s">
        <v>1069</v>
      </c>
      <c r="W1022" s="36" t="s">
        <v>1124</v>
      </c>
      <c r="X1022" s="36" t="s">
        <v>1068</v>
      </c>
      <c r="Y1022" s="38">
        <v>414</v>
      </c>
      <c r="Z1022" s="36" t="s">
        <v>1256</v>
      </c>
      <c r="AA1022" s="38">
        <v>9</v>
      </c>
      <c r="AB1022" s="36" t="s">
        <v>1122</v>
      </c>
      <c r="AC1022" s="38">
        <v>41</v>
      </c>
      <c r="AD1022" s="36" t="s">
        <v>3222</v>
      </c>
      <c r="AE1022" s="36"/>
      <c r="AF1022" s="36" t="s">
        <v>1064</v>
      </c>
      <c r="AG1022" s="38">
        <v>47417</v>
      </c>
      <c r="AH1022" s="38">
        <v>13079</v>
      </c>
      <c r="AI1022" s="36" t="s">
        <v>5258</v>
      </c>
      <c r="AJ1022" s="38"/>
      <c r="AK1022" s="36"/>
      <c r="AL1022" s="36"/>
      <c r="AM1022" s="36"/>
      <c r="AN1022" s="38">
        <v>52</v>
      </c>
      <c r="AO1022" s="36" t="s">
        <v>1062</v>
      </c>
      <c r="AP1022" s="36" t="s">
        <v>1262</v>
      </c>
      <c r="AQ1022" s="36" t="s">
        <v>1261</v>
      </c>
      <c r="AR1022" s="36" t="s">
        <v>1260</v>
      </c>
      <c r="AS1022" s="38">
        <v>16331</v>
      </c>
      <c r="AT1022" s="36" t="s">
        <v>3935</v>
      </c>
      <c r="AU1022" s="42">
        <v>1</v>
      </c>
      <c r="AV1022" s="44">
        <v>100</v>
      </c>
      <c r="AW1022" s="42">
        <v>1</v>
      </c>
      <c r="AX1022" s="36" t="s">
        <v>1079</v>
      </c>
      <c r="AY1022" s="42">
        <v>150</v>
      </c>
      <c r="AZ1022" s="43">
        <v>150</v>
      </c>
      <c r="BA1022" s="38"/>
      <c r="BB1022" s="36"/>
      <c r="BC1022" s="36"/>
    </row>
    <row r="1023" spans="1:55" ht="15" customHeight="1">
      <c r="A1023" s="38">
        <v>85047</v>
      </c>
      <c r="B1023" s="37" t="s">
        <v>1073</v>
      </c>
      <c r="C1023" s="39">
        <v>45240</v>
      </c>
      <c r="D1023" s="39">
        <v>45240.623819444401</v>
      </c>
      <c r="E1023" s="36" t="s">
        <v>5257</v>
      </c>
      <c r="F1023" s="38">
        <v>3924</v>
      </c>
      <c r="G1023" s="36" t="s">
        <v>5254</v>
      </c>
      <c r="H1023" s="40">
        <v>3</v>
      </c>
      <c r="I1023" s="36"/>
      <c r="J1023" s="40">
        <v>41.1</v>
      </c>
      <c r="K1023" s="41">
        <v>123.3</v>
      </c>
      <c r="L1023" s="41">
        <v>0</v>
      </c>
      <c r="M1023" s="41">
        <v>0</v>
      </c>
      <c r="N1023" s="40">
        <v>3</v>
      </c>
      <c r="O1023" s="36" t="s">
        <v>1079</v>
      </c>
      <c r="P1023" s="40">
        <v>3</v>
      </c>
      <c r="Q1023" s="41">
        <v>123.3</v>
      </c>
      <c r="R1023" s="42">
        <v>0</v>
      </c>
      <c r="S1023" s="43">
        <v>0</v>
      </c>
      <c r="T1023" s="40"/>
      <c r="U1023" s="38">
        <v>549</v>
      </c>
      <c r="V1023" s="36" t="s">
        <v>1069</v>
      </c>
      <c r="W1023" s="36" t="s">
        <v>1124</v>
      </c>
      <c r="X1023" s="36" t="s">
        <v>1068</v>
      </c>
      <c r="Y1023" s="38">
        <v>349</v>
      </c>
      <c r="Z1023" s="36" t="s">
        <v>1487</v>
      </c>
      <c r="AA1023" s="38">
        <v>21</v>
      </c>
      <c r="AB1023" s="36" t="s">
        <v>1108</v>
      </c>
      <c r="AC1023" s="38">
        <v>57</v>
      </c>
      <c r="AD1023" s="36" t="s">
        <v>1065</v>
      </c>
      <c r="AE1023" s="36"/>
      <c r="AF1023" s="36" t="s">
        <v>1064</v>
      </c>
      <c r="AG1023" s="38">
        <v>47416</v>
      </c>
      <c r="AH1023" s="38">
        <v>1353</v>
      </c>
      <c r="AI1023" s="36" t="s">
        <v>1430</v>
      </c>
      <c r="AJ1023" s="38"/>
      <c r="AK1023" s="36"/>
      <c r="AL1023" s="36"/>
      <c r="AM1023" s="36"/>
      <c r="AN1023" s="38">
        <v>52</v>
      </c>
      <c r="AO1023" s="36" t="s">
        <v>1062</v>
      </c>
      <c r="AP1023" s="36" t="s">
        <v>5256</v>
      </c>
      <c r="AQ1023" s="36" t="s">
        <v>5255</v>
      </c>
      <c r="AR1023" s="36" t="s">
        <v>5127</v>
      </c>
      <c r="AS1023" s="38">
        <v>3924</v>
      </c>
      <c r="AT1023" s="36" t="s">
        <v>5254</v>
      </c>
      <c r="AU1023" s="42">
        <v>3</v>
      </c>
      <c r="AV1023" s="44">
        <v>100</v>
      </c>
      <c r="AW1023" s="42">
        <v>3</v>
      </c>
      <c r="AX1023" s="36" t="s">
        <v>1079</v>
      </c>
      <c r="AY1023" s="42">
        <v>41.1</v>
      </c>
      <c r="AZ1023" s="43">
        <v>123.3</v>
      </c>
      <c r="BA1023" s="38"/>
      <c r="BB1023" s="36"/>
      <c r="BC1023" s="36"/>
    </row>
    <row r="1024" spans="1:55" ht="15" customHeight="1">
      <c r="A1024" s="38">
        <v>85046</v>
      </c>
      <c r="B1024" s="37" t="s">
        <v>1073</v>
      </c>
      <c r="C1024" s="39">
        <v>45237</v>
      </c>
      <c r="D1024" s="39">
        <v>45240.621608796297</v>
      </c>
      <c r="E1024" s="36" t="s">
        <v>5252</v>
      </c>
      <c r="F1024" s="38">
        <v>13235</v>
      </c>
      <c r="G1024" s="36" t="s">
        <v>5253</v>
      </c>
      <c r="H1024" s="40">
        <v>1</v>
      </c>
      <c r="I1024" s="36"/>
      <c r="J1024" s="40">
        <v>48.9</v>
      </c>
      <c r="K1024" s="41">
        <v>48.9</v>
      </c>
      <c r="L1024" s="41">
        <v>0</v>
      </c>
      <c r="M1024" s="41">
        <v>0</v>
      </c>
      <c r="N1024" s="40">
        <v>1</v>
      </c>
      <c r="O1024" s="36" t="s">
        <v>1079</v>
      </c>
      <c r="P1024" s="40">
        <v>1</v>
      </c>
      <c r="Q1024" s="41">
        <v>48.9</v>
      </c>
      <c r="R1024" s="42">
        <v>0</v>
      </c>
      <c r="S1024" s="43">
        <v>0</v>
      </c>
      <c r="T1024" s="40"/>
      <c r="U1024" s="38">
        <v>549</v>
      </c>
      <c r="V1024" s="36" t="s">
        <v>1069</v>
      </c>
      <c r="W1024" s="36" t="s">
        <v>901</v>
      </c>
      <c r="X1024" s="36" t="s">
        <v>1068</v>
      </c>
      <c r="Y1024" s="38">
        <v>451</v>
      </c>
      <c r="Z1024" s="36" t="s">
        <v>1195</v>
      </c>
      <c r="AA1024" s="38">
        <v>21</v>
      </c>
      <c r="AB1024" s="36" t="s">
        <v>1108</v>
      </c>
      <c r="AC1024" s="38">
        <v>57</v>
      </c>
      <c r="AD1024" s="36" t="s">
        <v>1065</v>
      </c>
      <c r="AE1024" s="36"/>
      <c r="AF1024" s="36" t="s">
        <v>1064</v>
      </c>
      <c r="AG1024" s="38">
        <v>47415</v>
      </c>
      <c r="AH1024" s="38">
        <v>1391</v>
      </c>
      <c r="AI1024" s="36" t="s">
        <v>1146</v>
      </c>
      <c r="AJ1024" s="38"/>
      <c r="AK1024" s="36"/>
      <c r="AL1024" s="36" t="s">
        <v>5251</v>
      </c>
      <c r="AM1024" s="36" t="s">
        <v>5250</v>
      </c>
      <c r="AN1024" s="38">
        <v>52</v>
      </c>
      <c r="AO1024" s="36" t="s">
        <v>1062</v>
      </c>
      <c r="AP1024" s="36" t="s">
        <v>1469</v>
      </c>
      <c r="AQ1024" s="36" t="s">
        <v>1447</v>
      </c>
      <c r="AR1024" s="36" t="s">
        <v>1075</v>
      </c>
      <c r="AS1024" s="38">
        <v>13235</v>
      </c>
      <c r="AT1024" s="36" t="s">
        <v>5253</v>
      </c>
      <c r="AU1024" s="42">
        <v>1</v>
      </c>
      <c r="AV1024" s="44">
        <v>100</v>
      </c>
      <c r="AW1024" s="42">
        <v>1</v>
      </c>
      <c r="AX1024" s="36" t="s">
        <v>1079</v>
      </c>
      <c r="AY1024" s="42">
        <v>48.9</v>
      </c>
      <c r="AZ1024" s="43">
        <v>48.9</v>
      </c>
      <c r="BA1024" s="38"/>
      <c r="BB1024" s="36"/>
      <c r="BC1024" s="36"/>
    </row>
    <row r="1025" spans="1:55" ht="15" customHeight="1">
      <c r="A1025" s="38">
        <v>85042</v>
      </c>
      <c r="B1025" s="37" t="s">
        <v>1073</v>
      </c>
      <c r="C1025" s="39">
        <v>45237</v>
      </c>
      <c r="D1025" s="39">
        <v>45240.621597222198</v>
      </c>
      <c r="E1025" s="36" t="s">
        <v>5252</v>
      </c>
      <c r="F1025" s="38">
        <v>135</v>
      </c>
      <c r="G1025" s="36" t="s">
        <v>2057</v>
      </c>
      <c r="H1025" s="40">
        <v>0.5</v>
      </c>
      <c r="I1025" s="36"/>
      <c r="J1025" s="40">
        <v>139.9</v>
      </c>
      <c r="K1025" s="41">
        <v>69.95</v>
      </c>
      <c r="L1025" s="41">
        <v>0</v>
      </c>
      <c r="M1025" s="41">
        <v>0</v>
      </c>
      <c r="N1025" s="40">
        <v>0.5</v>
      </c>
      <c r="O1025" s="36" t="s">
        <v>2054</v>
      </c>
      <c r="P1025" s="40">
        <v>0.5</v>
      </c>
      <c r="Q1025" s="41">
        <v>69.95</v>
      </c>
      <c r="R1025" s="42">
        <v>0</v>
      </c>
      <c r="S1025" s="43">
        <v>0</v>
      </c>
      <c r="T1025" s="40"/>
      <c r="U1025" s="38">
        <v>549</v>
      </c>
      <c r="V1025" s="36" t="s">
        <v>1069</v>
      </c>
      <c r="W1025" s="36" t="s">
        <v>901</v>
      </c>
      <c r="X1025" s="36" t="s">
        <v>1068</v>
      </c>
      <c r="Y1025" s="38">
        <v>307</v>
      </c>
      <c r="Z1025" s="36" t="s">
        <v>1158</v>
      </c>
      <c r="AA1025" s="38">
        <v>21</v>
      </c>
      <c r="AB1025" s="36" t="s">
        <v>1108</v>
      </c>
      <c r="AC1025" s="38">
        <v>57</v>
      </c>
      <c r="AD1025" s="36" t="s">
        <v>1065</v>
      </c>
      <c r="AE1025" s="36"/>
      <c r="AF1025" s="36" t="s">
        <v>1064</v>
      </c>
      <c r="AG1025" s="38">
        <v>47415</v>
      </c>
      <c r="AH1025" s="38">
        <v>1391</v>
      </c>
      <c r="AI1025" s="36" t="s">
        <v>1146</v>
      </c>
      <c r="AJ1025" s="38"/>
      <c r="AK1025" s="36"/>
      <c r="AL1025" s="36" t="s">
        <v>5251</v>
      </c>
      <c r="AM1025" s="36" t="s">
        <v>5250</v>
      </c>
      <c r="AN1025" s="38">
        <v>52</v>
      </c>
      <c r="AO1025" s="36" t="s">
        <v>1062</v>
      </c>
      <c r="AP1025" s="36" t="s">
        <v>1469</v>
      </c>
      <c r="AQ1025" s="36" t="s">
        <v>1447</v>
      </c>
      <c r="AR1025" s="36" t="s">
        <v>1075</v>
      </c>
      <c r="AS1025" s="38">
        <v>135</v>
      </c>
      <c r="AT1025" s="36" t="s">
        <v>2057</v>
      </c>
      <c r="AU1025" s="42">
        <v>0.5</v>
      </c>
      <c r="AV1025" s="44">
        <v>100</v>
      </c>
      <c r="AW1025" s="42">
        <v>0.5</v>
      </c>
      <c r="AX1025" s="36" t="s">
        <v>2054</v>
      </c>
      <c r="AY1025" s="42">
        <v>139.9</v>
      </c>
      <c r="AZ1025" s="43">
        <v>69.95</v>
      </c>
      <c r="BA1025" s="38"/>
      <c r="BB1025" s="36"/>
      <c r="BC1025" s="36"/>
    </row>
    <row r="1026" spans="1:55" ht="15" customHeight="1">
      <c r="A1026" s="38">
        <v>85034</v>
      </c>
      <c r="B1026" s="37" t="s">
        <v>1073</v>
      </c>
      <c r="C1026" s="39">
        <v>45240</v>
      </c>
      <c r="D1026" s="39">
        <v>45240.6008912037</v>
      </c>
      <c r="E1026" s="36" t="s">
        <v>422</v>
      </c>
      <c r="F1026" s="38">
        <v>18312</v>
      </c>
      <c r="G1026" s="36" t="s">
        <v>5243</v>
      </c>
      <c r="H1026" s="40">
        <v>1</v>
      </c>
      <c r="I1026" s="36"/>
      <c r="J1026" s="40">
        <v>120</v>
      </c>
      <c r="K1026" s="41">
        <v>120</v>
      </c>
      <c r="L1026" s="41">
        <v>0</v>
      </c>
      <c r="M1026" s="41">
        <v>0</v>
      </c>
      <c r="N1026" s="40">
        <v>1</v>
      </c>
      <c r="O1026" s="36" t="s">
        <v>1079</v>
      </c>
      <c r="P1026" s="40">
        <v>1</v>
      </c>
      <c r="Q1026" s="41">
        <v>120</v>
      </c>
      <c r="R1026" s="42">
        <v>0</v>
      </c>
      <c r="S1026" s="43">
        <v>0</v>
      </c>
      <c r="T1026" s="40"/>
      <c r="U1026" s="38">
        <v>549</v>
      </c>
      <c r="V1026" s="36" t="s">
        <v>1069</v>
      </c>
      <c r="W1026" s="36" t="s">
        <v>901</v>
      </c>
      <c r="X1026" s="36" t="s">
        <v>1068</v>
      </c>
      <c r="Y1026" s="38">
        <v>422</v>
      </c>
      <c r="Z1026" s="36" t="s">
        <v>1067</v>
      </c>
      <c r="AA1026" s="38">
        <v>21</v>
      </c>
      <c r="AB1026" s="36" t="s">
        <v>1108</v>
      </c>
      <c r="AC1026" s="38">
        <v>57</v>
      </c>
      <c r="AD1026" s="36" t="s">
        <v>1065</v>
      </c>
      <c r="AE1026" s="36"/>
      <c r="AF1026" s="36" t="s">
        <v>1064</v>
      </c>
      <c r="AG1026" s="38">
        <v>47404</v>
      </c>
      <c r="AH1026" s="38">
        <v>12859</v>
      </c>
      <c r="AI1026" s="36" t="s">
        <v>5246</v>
      </c>
      <c r="AJ1026" s="38"/>
      <c r="AK1026" s="36"/>
      <c r="AL1026" s="36" t="s">
        <v>5249</v>
      </c>
      <c r="AM1026" s="36" t="s">
        <v>5248</v>
      </c>
      <c r="AN1026" s="38">
        <v>52</v>
      </c>
      <c r="AO1026" s="36" t="s">
        <v>1062</v>
      </c>
      <c r="AP1026" s="36" t="s">
        <v>1841</v>
      </c>
      <c r="AQ1026" s="36" t="s">
        <v>1706</v>
      </c>
      <c r="AR1026" s="36" t="s">
        <v>1320</v>
      </c>
      <c r="AS1026" s="38">
        <v>18312</v>
      </c>
      <c r="AT1026" s="36" t="s">
        <v>5243</v>
      </c>
      <c r="AU1026" s="42">
        <v>1</v>
      </c>
      <c r="AV1026" s="44">
        <v>100</v>
      </c>
      <c r="AW1026" s="42">
        <v>1</v>
      </c>
      <c r="AX1026" s="36" t="s">
        <v>1079</v>
      </c>
      <c r="AY1026" s="42">
        <v>120</v>
      </c>
      <c r="AZ1026" s="43">
        <v>120</v>
      </c>
      <c r="BA1026" s="38"/>
      <c r="BB1026" s="36"/>
      <c r="BC1026" s="36"/>
    </row>
    <row r="1027" spans="1:55" ht="15" customHeight="1">
      <c r="A1027" s="38">
        <v>84995</v>
      </c>
      <c r="B1027" s="37" t="s">
        <v>1073</v>
      </c>
      <c r="C1027" s="39">
        <v>45240</v>
      </c>
      <c r="D1027" s="39">
        <v>45240.585451388899</v>
      </c>
      <c r="E1027" s="36" t="s">
        <v>977</v>
      </c>
      <c r="F1027" s="38">
        <v>18312</v>
      </c>
      <c r="G1027" s="36" t="s">
        <v>5247</v>
      </c>
      <c r="H1027" s="40">
        <v>1</v>
      </c>
      <c r="I1027" s="36"/>
      <c r="J1027" s="40">
        <v>240</v>
      </c>
      <c r="K1027" s="41">
        <v>240</v>
      </c>
      <c r="L1027" s="41">
        <v>0</v>
      </c>
      <c r="M1027" s="41">
        <v>0</v>
      </c>
      <c r="N1027" s="40">
        <v>1</v>
      </c>
      <c r="O1027" s="36" t="s">
        <v>1079</v>
      </c>
      <c r="P1027" s="40">
        <v>1</v>
      </c>
      <c r="Q1027" s="41">
        <v>240</v>
      </c>
      <c r="R1027" s="42">
        <v>0</v>
      </c>
      <c r="S1027" s="43">
        <v>0</v>
      </c>
      <c r="T1027" s="40"/>
      <c r="U1027" s="38">
        <v>549</v>
      </c>
      <c r="V1027" s="36" t="s">
        <v>1069</v>
      </c>
      <c r="W1027" s="36" t="s">
        <v>901</v>
      </c>
      <c r="X1027" s="36" t="s">
        <v>1068</v>
      </c>
      <c r="Y1027" s="38">
        <v>422</v>
      </c>
      <c r="Z1027" s="36" t="s">
        <v>1067</v>
      </c>
      <c r="AA1027" s="38">
        <v>21</v>
      </c>
      <c r="AB1027" s="36" t="s">
        <v>1108</v>
      </c>
      <c r="AC1027" s="38">
        <v>57</v>
      </c>
      <c r="AD1027" s="36" t="s">
        <v>1065</v>
      </c>
      <c r="AE1027" s="36"/>
      <c r="AF1027" s="36" t="s">
        <v>1064</v>
      </c>
      <c r="AG1027" s="38">
        <v>47401</v>
      </c>
      <c r="AH1027" s="38">
        <v>12859</v>
      </c>
      <c r="AI1027" s="36" t="s">
        <v>5246</v>
      </c>
      <c r="AJ1027" s="38"/>
      <c r="AK1027" s="36"/>
      <c r="AL1027" s="36" t="s">
        <v>5245</v>
      </c>
      <c r="AM1027" s="36" t="s">
        <v>5244</v>
      </c>
      <c r="AN1027" s="38">
        <v>52</v>
      </c>
      <c r="AO1027" s="36" t="s">
        <v>1062</v>
      </c>
      <c r="AP1027" s="36" t="s">
        <v>1818</v>
      </c>
      <c r="AQ1027" s="36" t="s">
        <v>1076</v>
      </c>
      <c r="AR1027" s="36" t="s">
        <v>1059</v>
      </c>
      <c r="AS1027" s="38">
        <v>18312</v>
      </c>
      <c r="AT1027" s="36" t="s">
        <v>5243</v>
      </c>
      <c r="AU1027" s="42">
        <v>1</v>
      </c>
      <c r="AV1027" s="44">
        <v>100</v>
      </c>
      <c r="AW1027" s="42">
        <v>1</v>
      </c>
      <c r="AX1027" s="36" t="s">
        <v>1079</v>
      </c>
      <c r="AY1027" s="42">
        <v>240</v>
      </c>
      <c r="AZ1027" s="43">
        <v>240</v>
      </c>
      <c r="BA1027" s="38"/>
      <c r="BB1027" s="36"/>
      <c r="BC1027" s="36"/>
    </row>
    <row r="1028" spans="1:55" ht="15" customHeight="1">
      <c r="A1028" s="38">
        <v>84912</v>
      </c>
      <c r="B1028" s="37" t="s">
        <v>1073</v>
      </c>
      <c r="C1028" s="39">
        <v>45240</v>
      </c>
      <c r="D1028" s="39">
        <v>45240.496759259302</v>
      </c>
      <c r="E1028" s="36" t="s">
        <v>5242</v>
      </c>
      <c r="F1028" s="38">
        <v>206</v>
      </c>
      <c r="G1028" s="36" t="s">
        <v>2943</v>
      </c>
      <c r="H1028" s="40">
        <v>2</v>
      </c>
      <c r="I1028" s="36"/>
      <c r="J1028" s="40">
        <v>30.905000000000001</v>
      </c>
      <c r="K1028" s="41">
        <v>61.81</v>
      </c>
      <c r="L1028" s="41">
        <v>0</v>
      </c>
      <c r="M1028" s="41">
        <v>0</v>
      </c>
      <c r="N1028" s="40">
        <v>2</v>
      </c>
      <c r="O1028" s="36" t="s">
        <v>1159</v>
      </c>
      <c r="P1028" s="40">
        <v>2</v>
      </c>
      <c r="Q1028" s="41">
        <v>61.81</v>
      </c>
      <c r="R1028" s="42">
        <v>0</v>
      </c>
      <c r="S1028" s="43">
        <v>0</v>
      </c>
      <c r="T1028" s="40"/>
      <c r="U1028" s="38">
        <v>549</v>
      </c>
      <c r="V1028" s="36" t="s">
        <v>1069</v>
      </c>
      <c r="W1028" s="36" t="s">
        <v>1124</v>
      </c>
      <c r="X1028" s="36" t="s">
        <v>1068</v>
      </c>
      <c r="Y1028" s="38">
        <v>307</v>
      </c>
      <c r="Z1028" s="36" t="s">
        <v>1158</v>
      </c>
      <c r="AA1028" s="38">
        <v>21</v>
      </c>
      <c r="AB1028" s="36" t="s">
        <v>1108</v>
      </c>
      <c r="AC1028" s="38">
        <v>57</v>
      </c>
      <c r="AD1028" s="36" t="s">
        <v>1065</v>
      </c>
      <c r="AE1028" s="36"/>
      <c r="AF1028" s="36" t="s">
        <v>1064</v>
      </c>
      <c r="AG1028" s="38">
        <v>47394</v>
      </c>
      <c r="AH1028" s="38">
        <v>1356</v>
      </c>
      <c r="AI1028" s="36" t="s">
        <v>1528</v>
      </c>
      <c r="AJ1028" s="38"/>
      <c r="AK1028" s="36"/>
      <c r="AL1028" s="36"/>
      <c r="AM1028" s="36"/>
      <c r="AN1028" s="38">
        <v>52</v>
      </c>
      <c r="AO1028" s="36" t="s">
        <v>1062</v>
      </c>
      <c r="AP1028" s="36" t="s">
        <v>1707</v>
      </c>
      <c r="AQ1028" s="36" t="s">
        <v>1706</v>
      </c>
      <c r="AR1028" s="36" t="s">
        <v>1075</v>
      </c>
      <c r="AS1028" s="38">
        <v>206</v>
      </c>
      <c r="AT1028" s="36" t="s">
        <v>2943</v>
      </c>
      <c r="AU1028" s="42">
        <v>2</v>
      </c>
      <c r="AV1028" s="44">
        <v>100</v>
      </c>
      <c r="AW1028" s="42">
        <v>2</v>
      </c>
      <c r="AX1028" s="36" t="s">
        <v>1159</v>
      </c>
      <c r="AY1028" s="42">
        <v>30.905000000000001</v>
      </c>
      <c r="AZ1028" s="43">
        <v>61.81</v>
      </c>
      <c r="BA1028" s="38"/>
      <c r="BB1028" s="36"/>
      <c r="BC1028" s="36"/>
    </row>
    <row r="1029" spans="1:55" ht="15" customHeight="1">
      <c r="A1029" s="38">
        <v>84849</v>
      </c>
      <c r="B1029" s="37" t="s">
        <v>1073</v>
      </c>
      <c r="C1029" s="39">
        <v>45237</v>
      </c>
      <c r="D1029" s="39">
        <v>45240.450439814798</v>
      </c>
      <c r="E1029" s="36" t="s">
        <v>842</v>
      </c>
      <c r="F1029" s="38">
        <v>11082</v>
      </c>
      <c r="G1029" s="36" t="s">
        <v>3718</v>
      </c>
      <c r="H1029" s="40">
        <v>1</v>
      </c>
      <c r="I1029" s="36"/>
      <c r="J1029" s="40">
        <v>7254</v>
      </c>
      <c r="K1029" s="41">
        <v>7254</v>
      </c>
      <c r="L1029" s="41">
        <v>0</v>
      </c>
      <c r="M1029" s="41">
        <v>0</v>
      </c>
      <c r="N1029" s="40">
        <v>1</v>
      </c>
      <c r="O1029" s="36" t="s">
        <v>1070</v>
      </c>
      <c r="P1029" s="40">
        <v>1</v>
      </c>
      <c r="Q1029" s="41">
        <v>7254</v>
      </c>
      <c r="R1029" s="42">
        <v>0</v>
      </c>
      <c r="S1029" s="43">
        <v>0</v>
      </c>
      <c r="T1029" s="40"/>
      <c r="U1029" s="38">
        <v>549</v>
      </c>
      <c r="V1029" s="36" t="s">
        <v>1069</v>
      </c>
      <c r="W1029" s="36" t="s">
        <v>901</v>
      </c>
      <c r="X1029" s="36" t="s">
        <v>1068</v>
      </c>
      <c r="Y1029" s="38">
        <v>422</v>
      </c>
      <c r="Z1029" s="36" t="s">
        <v>1067</v>
      </c>
      <c r="AA1029" s="38">
        <v>21</v>
      </c>
      <c r="AB1029" s="36" t="s">
        <v>1108</v>
      </c>
      <c r="AC1029" s="38">
        <v>57</v>
      </c>
      <c r="AD1029" s="36" t="s">
        <v>1065</v>
      </c>
      <c r="AE1029" s="36"/>
      <c r="AF1029" s="36" t="s">
        <v>1064</v>
      </c>
      <c r="AG1029" s="38">
        <v>47389</v>
      </c>
      <c r="AH1029" s="38">
        <v>5662</v>
      </c>
      <c r="AI1029" s="36" t="s">
        <v>4919</v>
      </c>
      <c r="AJ1029" s="38"/>
      <c r="AK1029" s="36"/>
      <c r="AL1029" s="36" t="s">
        <v>5241</v>
      </c>
      <c r="AM1029" s="36" t="s">
        <v>5240</v>
      </c>
      <c r="AN1029" s="38">
        <v>52</v>
      </c>
      <c r="AO1029" s="36" t="s">
        <v>1062</v>
      </c>
      <c r="AP1029" s="36" t="s">
        <v>1818</v>
      </c>
      <c r="AQ1029" s="36" t="s">
        <v>1076</v>
      </c>
      <c r="AR1029" s="36" t="s">
        <v>1059</v>
      </c>
      <c r="AS1029" s="38">
        <v>11082</v>
      </c>
      <c r="AT1029" s="36" t="s">
        <v>3718</v>
      </c>
      <c r="AU1029" s="42">
        <v>1</v>
      </c>
      <c r="AV1029" s="44">
        <v>100</v>
      </c>
      <c r="AW1029" s="42">
        <v>1</v>
      </c>
      <c r="AX1029" s="36" t="s">
        <v>1070</v>
      </c>
      <c r="AY1029" s="42">
        <v>7254</v>
      </c>
      <c r="AZ1029" s="43">
        <v>7254</v>
      </c>
      <c r="BA1029" s="38"/>
      <c r="BB1029" s="36"/>
      <c r="BC1029" s="36"/>
    </row>
    <row r="1030" spans="1:55" ht="15" customHeight="1">
      <c r="A1030" s="38">
        <v>84832</v>
      </c>
      <c r="B1030" s="37" t="s">
        <v>1073</v>
      </c>
      <c r="C1030" s="39">
        <v>45231</v>
      </c>
      <c r="D1030" s="39">
        <v>45240.4081365741</v>
      </c>
      <c r="E1030" s="36" t="s">
        <v>5239</v>
      </c>
      <c r="F1030" s="38">
        <v>16960</v>
      </c>
      <c r="G1030" s="36" t="s">
        <v>4990</v>
      </c>
      <c r="H1030" s="40">
        <v>1</v>
      </c>
      <c r="I1030" s="36"/>
      <c r="J1030" s="40">
        <v>200</v>
      </c>
      <c r="K1030" s="41">
        <v>200</v>
      </c>
      <c r="L1030" s="41">
        <v>0</v>
      </c>
      <c r="M1030" s="41">
        <v>0</v>
      </c>
      <c r="N1030" s="40">
        <v>1</v>
      </c>
      <c r="O1030" s="36" t="s">
        <v>1070</v>
      </c>
      <c r="P1030" s="40">
        <v>1</v>
      </c>
      <c r="Q1030" s="41">
        <v>200</v>
      </c>
      <c r="R1030" s="42">
        <v>0</v>
      </c>
      <c r="S1030" s="43">
        <v>0</v>
      </c>
      <c r="T1030" s="40"/>
      <c r="U1030" s="38">
        <v>549</v>
      </c>
      <c r="V1030" s="36" t="s">
        <v>1069</v>
      </c>
      <c r="W1030" s="36" t="s">
        <v>901</v>
      </c>
      <c r="X1030" s="36" t="s">
        <v>1068</v>
      </c>
      <c r="Y1030" s="38">
        <v>422</v>
      </c>
      <c r="Z1030" s="36" t="s">
        <v>1067</v>
      </c>
      <c r="AA1030" s="38">
        <v>21</v>
      </c>
      <c r="AB1030" s="36" t="s">
        <v>1108</v>
      </c>
      <c r="AC1030" s="38">
        <v>57</v>
      </c>
      <c r="AD1030" s="36" t="s">
        <v>1065</v>
      </c>
      <c r="AE1030" s="36"/>
      <c r="AF1030" s="36" t="s">
        <v>1064</v>
      </c>
      <c r="AG1030" s="38">
        <v>47385</v>
      </c>
      <c r="AH1030" s="38">
        <v>783</v>
      </c>
      <c r="AI1030" s="36" t="s">
        <v>1063</v>
      </c>
      <c r="AJ1030" s="38"/>
      <c r="AK1030" s="36"/>
      <c r="AL1030" s="36" t="s">
        <v>5238</v>
      </c>
      <c r="AM1030" s="36" t="s">
        <v>5237</v>
      </c>
      <c r="AN1030" s="38">
        <v>52</v>
      </c>
      <c r="AO1030" s="36" t="s">
        <v>1062</v>
      </c>
      <c r="AP1030" s="36" t="s">
        <v>1818</v>
      </c>
      <c r="AQ1030" s="36" t="s">
        <v>1076</v>
      </c>
      <c r="AR1030" s="36" t="s">
        <v>1059</v>
      </c>
      <c r="AS1030" s="38">
        <v>16960</v>
      </c>
      <c r="AT1030" s="36" t="s">
        <v>4990</v>
      </c>
      <c r="AU1030" s="42">
        <v>1</v>
      </c>
      <c r="AV1030" s="44">
        <v>100</v>
      </c>
      <c r="AW1030" s="42">
        <v>1</v>
      </c>
      <c r="AX1030" s="36" t="s">
        <v>1070</v>
      </c>
      <c r="AY1030" s="42">
        <v>200</v>
      </c>
      <c r="AZ1030" s="43">
        <v>200</v>
      </c>
      <c r="BA1030" s="38"/>
      <c r="BB1030" s="36"/>
      <c r="BC1030" s="36"/>
    </row>
    <row r="1031" spans="1:55" ht="15" customHeight="1">
      <c r="A1031" s="38">
        <v>84660</v>
      </c>
      <c r="B1031" s="37" t="s">
        <v>1073</v>
      </c>
      <c r="C1031" s="39">
        <v>45237</v>
      </c>
      <c r="D1031" s="39">
        <v>45239.655902777798</v>
      </c>
      <c r="E1031" s="36" t="s">
        <v>5236</v>
      </c>
      <c r="F1031" s="38">
        <v>16960</v>
      </c>
      <c r="G1031" s="36" t="s">
        <v>4990</v>
      </c>
      <c r="H1031" s="40">
        <v>1</v>
      </c>
      <c r="I1031" s="36"/>
      <c r="J1031" s="40">
        <v>200</v>
      </c>
      <c r="K1031" s="41">
        <v>200</v>
      </c>
      <c r="L1031" s="41">
        <v>0</v>
      </c>
      <c r="M1031" s="41">
        <v>0</v>
      </c>
      <c r="N1031" s="40">
        <v>1</v>
      </c>
      <c r="O1031" s="36" t="s">
        <v>1070</v>
      </c>
      <c r="P1031" s="40">
        <v>1</v>
      </c>
      <c r="Q1031" s="41">
        <v>200</v>
      </c>
      <c r="R1031" s="42">
        <v>0</v>
      </c>
      <c r="S1031" s="43">
        <v>0</v>
      </c>
      <c r="T1031" s="40"/>
      <c r="U1031" s="38">
        <v>549</v>
      </c>
      <c r="V1031" s="36" t="s">
        <v>1069</v>
      </c>
      <c r="W1031" s="36" t="s">
        <v>901</v>
      </c>
      <c r="X1031" s="36" t="s">
        <v>1068</v>
      </c>
      <c r="Y1031" s="38">
        <v>422</v>
      </c>
      <c r="Z1031" s="36" t="s">
        <v>1067</v>
      </c>
      <c r="AA1031" s="38">
        <v>21</v>
      </c>
      <c r="AB1031" s="36" t="s">
        <v>1108</v>
      </c>
      <c r="AC1031" s="38">
        <v>57</v>
      </c>
      <c r="AD1031" s="36" t="s">
        <v>1065</v>
      </c>
      <c r="AE1031" s="36"/>
      <c r="AF1031" s="36" t="s">
        <v>1064</v>
      </c>
      <c r="AG1031" s="38">
        <v>47376</v>
      </c>
      <c r="AH1031" s="38">
        <v>783</v>
      </c>
      <c r="AI1031" s="36" t="s">
        <v>1063</v>
      </c>
      <c r="AJ1031" s="38"/>
      <c r="AK1031" s="36"/>
      <c r="AL1031" s="36" t="s">
        <v>5235</v>
      </c>
      <c r="AM1031" s="36" t="s">
        <v>5234</v>
      </c>
      <c r="AN1031" s="38">
        <v>52</v>
      </c>
      <c r="AO1031" s="36" t="s">
        <v>1062</v>
      </c>
      <c r="AP1031" s="36" t="s">
        <v>1818</v>
      </c>
      <c r="AQ1031" s="36" t="s">
        <v>1076</v>
      </c>
      <c r="AR1031" s="36" t="s">
        <v>1059</v>
      </c>
      <c r="AS1031" s="38">
        <v>16960</v>
      </c>
      <c r="AT1031" s="36" t="s">
        <v>4990</v>
      </c>
      <c r="AU1031" s="42">
        <v>1</v>
      </c>
      <c r="AV1031" s="44">
        <v>100</v>
      </c>
      <c r="AW1031" s="42">
        <v>1</v>
      </c>
      <c r="AX1031" s="36" t="s">
        <v>1070</v>
      </c>
      <c r="AY1031" s="42">
        <v>200</v>
      </c>
      <c r="AZ1031" s="43">
        <v>200</v>
      </c>
      <c r="BA1031" s="38"/>
      <c r="BB1031" s="36"/>
      <c r="BC1031" s="36"/>
    </row>
    <row r="1032" spans="1:55" ht="15" customHeight="1">
      <c r="A1032" s="38">
        <v>84659</v>
      </c>
      <c r="B1032" s="37" t="s">
        <v>1073</v>
      </c>
      <c r="C1032" s="39">
        <v>45237</v>
      </c>
      <c r="D1032" s="39">
        <v>45239.654016203698</v>
      </c>
      <c r="E1032" s="36" t="s">
        <v>5233</v>
      </c>
      <c r="F1032" s="38">
        <v>18320</v>
      </c>
      <c r="G1032" s="36" t="s">
        <v>5230</v>
      </c>
      <c r="H1032" s="40">
        <v>1</v>
      </c>
      <c r="I1032" s="36"/>
      <c r="J1032" s="40">
        <v>585</v>
      </c>
      <c r="K1032" s="41">
        <v>585</v>
      </c>
      <c r="L1032" s="41">
        <v>0</v>
      </c>
      <c r="M1032" s="41">
        <v>0</v>
      </c>
      <c r="N1032" s="40">
        <v>1</v>
      </c>
      <c r="O1032" s="36" t="s">
        <v>1079</v>
      </c>
      <c r="P1032" s="40">
        <v>1</v>
      </c>
      <c r="Q1032" s="41">
        <v>585</v>
      </c>
      <c r="R1032" s="42">
        <v>0</v>
      </c>
      <c r="S1032" s="43">
        <v>0</v>
      </c>
      <c r="T1032" s="40"/>
      <c r="U1032" s="38">
        <v>549</v>
      </c>
      <c r="V1032" s="36" t="s">
        <v>1069</v>
      </c>
      <c r="W1032" s="36" t="s">
        <v>901</v>
      </c>
      <c r="X1032" s="36" t="s">
        <v>1068</v>
      </c>
      <c r="Y1032" s="38">
        <v>378</v>
      </c>
      <c r="Z1032" s="36" t="s">
        <v>1473</v>
      </c>
      <c r="AA1032" s="38">
        <v>21</v>
      </c>
      <c r="AB1032" s="36" t="s">
        <v>1108</v>
      </c>
      <c r="AC1032" s="38">
        <v>57</v>
      </c>
      <c r="AD1032" s="36" t="s">
        <v>1065</v>
      </c>
      <c r="AE1032" s="36"/>
      <c r="AF1032" s="36" t="s">
        <v>1064</v>
      </c>
      <c r="AG1032" s="38">
        <v>47375</v>
      </c>
      <c r="AH1032" s="38">
        <v>963</v>
      </c>
      <c r="AI1032" s="36" t="s">
        <v>1472</v>
      </c>
      <c r="AJ1032" s="38"/>
      <c r="AK1032" s="36"/>
      <c r="AL1032" s="36" t="s">
        <v>5232</v>
      </c>
      <c r="AM1032" s="36" t="s">
        <v>5231</v>
      </c>
      <c r="AN1032" s="38">
        <v>52</v>
      </c>
      <c r="AO1032" s="36" t="s">
        <v>1062</v>
      </c>
      <c r="AP1032" s="36" t="s">
        <v>2164</v>
      </c>
      <c r="AQ1032" s="36" t="s">
        <v>2163</v>
      </c>
      <c r="AR1032" s="36" t="s">
        <v>1075</v>
      </c>
      <c r="AS1032" s="38">
        <v>18320</v>
      </c>
      <c r="AT1032" s="36" t="s">
        <v>5230</v>
      </c>
      <c r="AU1032" s="42">
        <v>1</v>
      </c>
      <c r="AV1032" s="44">
        <v>100</v>
      </c>
      <c r="AW1032" s="42">
        <v>1</v>
      </c>
      <c r="AX1032" s="36" t="s">
        <v>1079</v>
      </c>
      <c r="AY1032" s="42">
        <v>585</v>
      </c>
      <c r="AZ1032" s="43">
        <v>585</v>
      </c>
      <c r="BA1032" s="38"/>
      <c r="BB1032" s="36"/>
      <c r="BC1032" s="36"/>
    </row>
    <row r="1033" spans="1:55" ht="15" customHeight="1">
      <c r="A1033" s="38">
        <v>84521</v>
      </c>
      <c r="B1033" s="37" t="s">
        <v>1073</v>
      </c>
      <c r="C1033" s="39">
        <v>45239</v>
      </c>
      <c r="D1033" s="39">
        <v>45239.611400463</v>
      </c>
      <c r="E1033" s="36" t="s">
        <v>5228</v>
      </c>
      <c r="F1033" s="38">
        <v>17393</v>
      </c>
      <c r="G1033" s="36" t="s">
        <v>5229</v>
      </c>
      <c r="H1033" s="40">
        <v>1</v>
      </c>
      <c r="I1033" s="36"/>
      <c r="J1033" s="40">
        <v>480</v>
      </c>
      <c r="K1033" s="41">
        <v>480</v>
      </c>
      <c r="L1033" s="41">
        <v>0</v>
      </c>
      <c r="M1033" s="41">
        <v>0</v>
      </c>
      <c r="N1033" s="40">
        <v>1</v>
      </c>
      <c r="O1033" s="36" t="s">
        <v>1079</v>
      </c>
      <c r="P1033" s="40">
        <v>1</v>
      </c>
      <c r="Q1033" s="41">
        <v>480</v>
      </c>
      <c r="R1033" s="42">
        <v>0</v>
      </c>
      <c r="S1033" s="43">
        <v>0</v>
      </c>
      <c r="T1033" s="40"/>
      <c r="U1033" s="38">
        <v>549</v>
      </c>
      <c r="V1033" s="36" t="s">
        <v>1069</v>
      </c>
      <c r="W1033" s="36" t="s">
        <v>901</v>
      </c>
      <c r="X1033" s="36" t="s">
        <v>1068</v>
      </c>
      <c r="Y1033" s="38">
        <v>423</v>
      </c>
      <c r="Z1033" s="36" t="s">
        <v>1351</v>
      </c>
      <c r="AA1033" s="38">
        <v>21</v>
      </c>
      <c r="AB1033" s="36" t="s">
        <v>1108</v>
      </c>
      <c r="AC1033" s="38">
        <v>57</v>
      </c>
      <c r="AD1033" s="36" t="s">
        <v>1065</v>
      </c>
      <c r="AE1033" s="36"/>
      <c r="AF1033" s="36" t="s">
        <v>1064</v>
      </c>
      <c r="AG1033" s="38">
        <v>47374</v>
      </c>
      <c r="AH1033" s="38">
        <v>909</v>
      </c>
      <c r="AI1033" s="36" t="s">
        <v>1117</v>
      </c>
      <c r="AJ1033" s="38"/>
      <c r="AK1033" s="36"/>
      <c r="AL1033" s="36" t="s">
        <v>5227</v>
      </c>
      <c r="AM1033" s="36" t="s">
        <v>5226</v>
      </c>
      <c r="AN1033" s="38">
        <v>52</v>
      </c>
      <c r="AO1033" s="36" t="s">
        <v>1062</v>
      </c>
      <c r="AP1033" s="36" t="s">
        <v>1841</v>
      </c>
      <c r="AQ1033" s="36" t="s">
        <v>1706</v>
      </c>
      <c r="AR1033" s="36" t="s">
        <v>1320</v>
      </c>
      <c r="AS1033" s="38">
        <v>17393</v>
      </c>
      <c r="AT1033" s="36" t="s">
        <v>5229</v>
      </c>
      <c r="AU1033" s="42">
        <v>1</v>
      </c>
      <c r="AV1033" s="44">
        <v>100</v>
      </c>
      <c r="AW1033" s="42">
        <v>1</v>
      </c>
      <c r="AX1033" s="36" t="s">
        <v>1079</v>
      </c>
      <c r="AY1033" s="42">
        <v>480</v>
      </c>
      <c r="AZ1033" s="43">
        <v>480</v>
      </c>
      <c r="BA1033" s="38"/>
      <c r="BB1033" s="36"/>
      <c r="BC1033" s="36"/>
    </row>
    <row r="1034" spans="1:55" ht="15" customHeight="1">
      <c r="A1034" s="38">
        <v>84520</v>
      </c>
      <c r="B1034" s="37" t="s">
        <v>1073</v>
      </c>
      <c r="C1034" s="39">
        <v>45239</v>
      </c>
      <c r="D1034" s="39">
        <v>45239.611400463</v>
      </c>
      <c r="E1034" s="36" t="s">
        <v>5228</v>
      </c>
      <c r="F1034" s="38">
        <v>11077</v>
      </c>
      <c r="G1034" s="36" t="s">
        <v>5225</v>
      </c>
      <c r="H1034" s="40">
        <v>5</v>
      </c>
      <c r="I1034" s="36"/>
      <c r="J1034" s="40">
        <v>36</v>
      </c>
      <c r="K1034" s="41">
        <v>180</v>
      </c>
      <c r="L1034" s="41">
        <v>0</v>
      </c>
      <c r="M1034" s="41">
        <v>0</v>
      </c>
      <c r="N1034" s="40">
        <v>5</v>
      </c>
      <c r="O1034" s="36" t="s">
        <v>2020</v>
      </c>
      <c r="P1034" s="40">
        <v>5</v>
      </c>
      <c r="Q1034" s="41">
        <v>180</v>
      </c>
      <c r="R1034" s="42">
        <v>0</v>
      </c>
      <c r="S1034" s="43">
        <v>0</v>
      </c>
      <c r="T1034" s="40"/>
      <c r="U1034" s="38">
        <v>549</v>
      </c>
      <c r="V1034" s="36" t="s">
        <v>1069</v>
      </c>
      <c r="W1034" s="36" t="s">
        <v>901</v>
      </c>
      <c r="X1034" s="36" t="s">
        <v>1068</v>
      </c>
      <c r="Y1034" s="38">
        <v>422</v>
      </c>
      <c r="Z1034" s="36" t="s">
        <v>1067</v>
      </c>
      <c r="AA1034" s="38">
        <v>21</v>
      </c>
      <c r="AB1034" s="36" t="s">
        <v>1108</v>
      </c>
      <c r="AC1034" s="38">
        <v>57</v>
      </c>
      <c r="AD1034" s="36" t="s">
        <v>1065</v>
      </c>
      <c r="AE1034" s="36"/>
      <c r="AF1034" s="36" t="s">
        <v>1064</v>
      </c>
      <c r="AG1034" s="38">
        <v>47374</v>
      </c>
      <c r="AH1034" s="38">
        <v>909</v>
      </c>
      <c r="AI1034" s="36" t="s">
        <v>1117</v>
      </c>
      <c r="AJ1034" s="38"/>
      <c r="AK1034" s="36"/>
      <c r="AL1034" s="36" t="s">
        <v>5227</v>
      </c>
      <c r="AM1034" s="36" t="s">
        <v>5226</v>
      </c>
      <c r="AN1034" s="38">
        <v>52</v>
      </c>
      <c r="AO1034" s="36" t="s">
        <v>1062</v>
      </c>
      <c r="AP1034" s="36" t="s">
        <v>1841</v>
      </c>
      <c r="AQ1034" s="36" t="s">
        <v>1706</v>
      </c>
      <c r="AR1034" s="36" t="s">
        <v>1320</v>
      </c>
      <c r="AS1034" s="38">
        <v>11077</v>
      </c>
      <c r="AT1034" s="36" t="s">
        <v>5225</v>
      </c>
      <c r="AU1034" s="42">
        <v>5</v>
      </c>
      <c r="AV1034" s="44">
        <v>100</v>
      </c>
      <c r="AW1034" s="42">
        <v>5</v>
      </c>
      <c r="AX1034" s="36" t="s">
        <v>2020</v>
      </c>
      <c r="AY1034" s="42">
        <v>36</v>
      </c>
      <c r="AZ1034" s="43">
        <v>180</v>
      </c>
      <c r="BA1034" s="38"/>
      <c r="BB1034" s="36"/>
      <c r="BC1034" s="36"/>
    </row>
    <row r="1035" spans="1:55" ht="15" customHeight="1">
      <c r="A1035" s="38">
        <v>84389</v>
      </c>
      <c r="B1035" s="37" t="s">
        <v>1073</v>
      </c>
      <c r="C1035" s="39">
        <v>45229</v>
      </c>
      <c r="D1035" s="39">
        <v>45239.498240740701</v>
      </c>
      <c r="E1035" s="36" t="s">
        <v>5220</v>
      </c>
      <c r="F1035" s="38">
        <v>6290</v>
      </c>
      <c r="G1035" s="36" t="s">
        <v>4139</v>
      </c>
      <c r="H1035" s="40">
        <v>1</v>
      </c>
      <c r="I1035" s="36"/>
      <c r="J1035" s="40">
        <v>28.75</v>
      </c>
      <c r="K1035" s="41">
        <v>28.75</v>
      </c>
      <c r="L1035" s="41">
        <v>0</v>
      </c>
      <c r="M1035" s="41">
        <v>0</v>
      </c>
      <c r="N1035" s="40">
        <v>1</v>
      </c>
      <c r="O1035" s="36" t="s">
        <v>1079</v>
      </c>
      <c r="P1035" s="40">
        <v>1</v>
      </c>
      <c r="Q1035" s="41">
        <v>28.75</v>
      </c>
      <c r="R1035" s="42">
        <v>0</v>
      </c>
      <c r="S1035" s="43">
        <v>0</v>
      </c>
      <c r="T1035" s="40"/>
      <c r="U1035" s="38">
        <v>549</v>
      </c>
      <c r="V1035" s="36" t="s">
        <v>1069</v>
      </c>
      <c r="W1035" s="36" t="s">
        <v>901</v>
      </c>
      <c r="X1035" s="36" t="s">
        <v>1068</v>
      </c>
      <c r="Y1035" s="38">
        <v>323</v>
      </c>
      <c r="Z1035" s="36" t="s">
        <v>1084</v>
      </c>
      <c r="AA1035" s="38">
        <v>21</v>
      </c>
      <c r="AB1035" s="36" t="s">
        <v>1108</v>
      </c>
      <c r="AC1035" s="38">
        <v>57</v>
      </c>
      <c r="AD1035" s="36" t="s">
        <v>1065</v>
      </c>
      <c r="AE1035" s="36" t="s">
        <v>5224</v>
      </c>
      <c r="AF1035" s="36" t="s">
        <v>1064</v>
      </c>
      <c r="AG1035" s="38">
        <v>47373</v>
      </c>
      <c r="AH1035" s="38">
        <v>956</v>
      </c>
      <c r="AI1035" s="36" t="s">
        <v>1289</v>
      </c>
      <c r="AJ1035" s="38"/>
      <c r="AK1035" s="36"/>
      <c r="AL1035" s="36" t="s">
        <v>5218</v>
      </c>
      <c r="AM1035" s="36" t="s">
        <v>5217</v>
      </c>
      <c r="AN1035" s="38">
        <v>52</v>
      </c>
      <c r="AO1035" s="36" t="s">
        <v>1062</v>
      </c>
      <c r="AP1035" s="36" t="s">
        <v>1262</v>
      </c>
      <c r="AQ1035" s="36" t="s">
        <v>1261</v>
      </c>
      <c r="AR1035" s="36" t="s">
        <v>1260</v>
      </c>
      <c r="AS1035" s="38">
        <v>6290</v>
      </c>
      <c r="AT1035" s="36" t="s">
        <v>4139</v>
      </c>
      <c r="AU1035" s="42">
        <v>1</v>
      </c>
      <c r="AV1035" s="44">
        <v>100</v>
      </c>
      <c r="AW1035" s="42">
        <v>1</v>
      </c>
      <c r="AX1035" s="36" t="s">
        <v>1079</v>
      </c>
      <c r="AY1035" s="42">
        <v>28.75</v>
      </c>
      <c r="AZ1035" s="43">
        <v>28.75</v>
      </c>
      <c r="BA1035" s="38"/>
      <c r="BB1035" s="36"/>
      <c r="BC1035" s="36"/>
    </row>
    <row r="1036" spans="1:55" ht="15" customHeight="1">
      <c r="A1036" s="38">
        <v>84388</v>
      </c>
      <c r="B1036" s="37" t="s">
        <v>1073</v>
      </c>
      <c r="C1036" s="39">
        <v>45229</v>
      </c>
      <c r="D1036" s="39">
        <v>45239.498240740701</v>
      </c>
      <c r="E1036" s="36" t="s">
        <v>5220</v>
      </c>
      <c r="F1036" s="38">
        <v>5600</v>
      </c>
      <c r="G1036" s="36" t="s">
        <v>4225</v>
      </c>
      <c r="H1036" s="40">
        <v>10</v>
      </c>
      <c r="I1036" s="36"/>
      <c r="J1036" s="40">
        <v>3.66</v>
      </c>
      <c r="K1036" s="41">
        <v>36.6</v>
      </c>
      <c r="L1036" s="41">
        <v>0</v>
      </c>
      <c r="M1036" s="41">
        <v>0</v>
      </c>
      <c r="N1036" s="40">
        <v>10</v>
      </c>
      <c r="O1036" s="36" t="s">
        <v>1079</v>
      </c>
      <c r="P1036" s="40">
        <v>10</v>
      </c>
      <c r="Q1036" s="41">
        <v>36.6</v>
      </c>
      <c r="R1036" s="42">
        <v>0</v>
      </c>
      <c r="S1036" s="43">
        <v>0</v>
      </c>
      <c r="T1036" s="40"/>
      <c r="U1036" s="38">
        <v>549</v>
      </c>
      <c r="V1036" s="36" t="s">
        <v>1069</v>
      </c>
      <c r="W1036" s="36" t="s">
        <v>901</v>
      </c>
      <c r="X1036" s="36" t="s">
        <v>1068</v>
      </c>
      <c r="Y1036" s="38">
        <v>358</v>
      </c>
      <c r="Z1036" s="36" t="s">
        <v>1438</v>
      </c>
      <c r="AA1036" s="38">
        <v>21</v>
      </c>
      <c r="AB1036" s="36" t="s">
        <v>1108</v>
      </c>
      <c r="AC1036" s="38">
        <v>57</v>
      </c>
      <c r="AD1036" s="36" t="s">
        <v>1065</v>
      </c>
      <c r="AE1036" s="36" t="s">
        <v>5221</v>
      </c>
      <c r="AF1036" s="36" t="s">
        <v>1064</v>
      </c>
      <c r="AG1036" s="38">
        <v>47373</v>
      </c>
      <c r="AH1036" s="38">
        <v>956</v>
      </c>
      <c r="AI1036" s="36" t="s">
        <v>1289</v>
      </c>
      <c r="AJ1036" s="38"/>
      <c r="AK1036" s="36"/>
      <c r="AL1036" s="36" t="s">
        <v>5218</v>
      </c>
      <c r="AM1036" s="36" t="s">
        <v>5217</v>
      </c>
      <c r="AN1036" s="38">
        <v>52</v>
      </c>
      <c r="AO1036" s="36" t="s">
        <v>1062</v>
      </c>
      <c r="AP1036" s="36" t="s">
        <v>1262</v>
      </c>
      <c r="AQ1036" s="36" t="s">
        <v>1261</v>
      </c>
      <c r="AR1036" s="36" t="s">
        <v>1260</v>
      </c>
      <c r="AS1036" s="38">
        <v>5600</v>
      </c>
      <c r="AT1036" s="36" t="s">
        <v>4225</v>
      </c>
      <c r="AU1036" s="42">
        <v>10</v>
      </c>
      <c r="AV1036" s="44">
        <v>100</v>
      </c>
      <c r="AW1036" s="42">
        <v>10</v>
      </c>
      <c r="AX1036" s="36" t="s">
        <v>1079</v>
      </c>
      <c r="AY1036" s="42">
        <v>3.66</v>
      </c>
      <c r="AZ1036" s="43">
        <v>36.6</v>
      </c>
      <c r="BA1036" s="38"/>
      <c r="BB1036" s="36"/>
      <c r="BC1036" s="36"/>
    </row>
    <row r="1037" spans="1:55" ht="15" customHeight="1">
      <c r="A1037" s="38">
        <v>84387</v>
      </c>
      <c r="B1037" s="37" t="s">
        <v>1073</v>
      </c>
      <c r="C1037" s="39">
        <v>45229</v>
      </c>
      <c r="D1037" s="39">
        <v>45239.498229166697</v>
      </c>
      <c r="E1037" s="36" t="s">
        <v>5220</v>
      </c>
      <c r="F1037" s="38">
        <v>5600</v>
      </c>
      <c r="G1037" s="36" t="s">
        <v>4225</v>
      </c>
      <c r="H1037" s="40">
        <v>10</v>
      </c>
      <c r="I1037" s="36"/>
      <c r="J1037" s="40">
        <v>6.97</v>
      </c>
      <c r="K1037" s="41">
        <v>69.7</v>
      </c>
      <c r="L1037" s="41">
        <v>0</v>
      </c>
      <c r="M1037" s="41">
        <v>0</v>
      </c>
      <c r="N1037" s="40">
        <v>10</v>
      </c>
      <c r="O1037" s="36" t="s">
        <v>1079</v>
      </c>
      <c r="P1037" s="40">
        <v>10</v>
      </c>
      <c r="Q1037" s="41">
        <v>69.7</v>
      </c>
      <c r="R1037" s="42">
        <v>0</v>
      </c>
      <c r="S1037" s="43">
        <v>0</v>
      </c>
      <c r="T1037" s="40"/>
      <c r="U1037" s="38">
        <v>549</v>
      </c>
      <c r="V1037" s="36" t="s">
        <v>1069</v>
      </c>
      <c r="W1037" s="36" t="s">
        <v>901</v>
      </c>
      <c r="X1037" s="36" t="s">
        <v>1068</v>
      </c>
      <c r="Y1037" s="38">
        <v>358</v>
      </c>
      <c r="Z1037" s="36" t="s">
        <v>1438</v>
      </c>
      <c r="AA1037" s="38">
        <v>21</v>
      </c>
      <c r="AB1037" s="36" t="s">
        <v>1108</v>
      </c>
      <c r="AC1037" s="38">
        <v>57</v>
      </c>
      <c r="AD1037" s="36" t="s">
        <v>1065</v>
      </c>
      <c r="AE1037" s="36" t="s">
        <v>5223</v>
      </c>
      <c r="AF1037" s="36" t="s">
        <v>1064</v>
      </c>
      <c r="AG1037" s="38">
        <v>47373</v>
      </c>
      <c r="AH1037" s="38">
        <v>956</v>
      </c>
      <c r="AI1037" s="36" t="s">
        <v>1289</v>
      </c>
      <c r="AJ1037" s="38"/>
      <c r="AK1037" s="36"/>
      <c r="AL1037" s="36" t="s">
        <v>5218</v>
      </c>
      <c r="AM1037" s="36" t="s">
        <v>5217</v>
      </c>
      <c r="AN1037" s="38">
        <v>52</v>
      </c>
      <c r="AO1037" s="36" t="s">
        <v>1062</v>
      </c>
      <c r="AP1037" s="36" t="s">
        <v>1262</v>
      </c>
      <c r="AQ1037" s="36" t="s">
        <v>1261</v>
      </c>
      <c r="AR1037" s="36" t="s">
        <v>1260</v>
      </c>
      <c r="AS1037" s="38">
        <v>5600</v>
      </c>
      <c r="AT1037" s="36" t="s">
        <v>4225</v>
      </c>
      <c r="AU1037" s="42">
        <v>10</v>
      </c>
      <c r="AV1037" s="44">
        <v>100</v>
      </c>
      <c r="AW1037" s="42">
        <v>10</v>
      </c>
      <c r="AX1037" s="36" t="s">
        <v>1079</v>
      </c>
      <c r="AY1037" s="42">
        <v>6.97</v>
      </c>
      <c r="AZ1037" s="43">
        <v>69.7</v>
      </c>
      <c r="BA1037" s="38"/>
      <c r="BB1037" s="36"/>
      <c r="BC1037" s="36"/>
    </row>
    <row r="1038" spans="1:55" ht="15" customHeight="1">
      <c r="A1038" s="38">
        <v>84386</v>
      </c>
      <c r="B1038" s="37" t="s">
        <v>1073</v>
      </c>
      <c r="C1038" s="39">
        <v>45229</v>
      </c>
      <c r="D1038" s="39">
        <v>45239.498229166697</v>
      </c>
      <c r="E1038" s="36" t="s">
        <v>5220</v>
      </c>
      <c r="F1038" s="38">
        <v>5591</v>
      </c>
      <c r="G1038" s="36" t="s">
        <v>3095</v>
      </c>
      <c r="H1038" s="40">
        <v>10</v>
      </c>
      <c r="I1038" s="36"/>
      <c r="J1038" s="40">
        <v>5.46</v>
      </c>
      <c r="K1038" s="41">
        <v>54.6</v>
      </c>
      <c r="L1038" s="41">
        <v>0</v>
      </c>
      <c r="M1038" s="41">
        <v>0</v>
      </c>
      <c r="N1038" s="40">
        <v>10</v>
      </c>
      <c r="O1038" s="36" t="s">
        <v>1079</v>
      </c>
      <c r="P1038" s="40">
        <v>10</v>
      </c>
      <c r="Q1038" s="41">
        <v>54.6</v>
      </c>
      <c r="R1038" s="42">
        <v>0</v>
      </c>
      <c r="S1038" s="43">
        <v>0</v>
      </c>
      <c r="T1038" s="40"/>
      <c r="U1038" s="38">
        <v>549</v>
      </c>
      <c r="V1038" s="36" t="s">
        <v>1069</v>
      </c>
      <c r="W1038" s="36" t="s">
        <v>901</v>
      </c>
      <c r="X1038" s="36" t="s">
        <v>1068</v>
      </c>
      <c r="Y1038" s="38">
        <v>358</v>
      </c>
      <c r="Z1038" s="36" t="s">
        <v>1438</v>
      </c>
      <c r="AA1038" s="38">
        <v>21</v>
      </c>
      <c r="AB1038" s="36" t="s">
        <v>1108</v>
      </c>
      <c r="AC1038" s="38">
        <v>57</v>
      </c>
      <c r="AD1038" s="36" t="s">
        <v>1065</v>
      </c>
      <c r="AE1038" s="36" t="s">
        <v>5222</v>
      </c>
      <c r="AF1038" s="36" t="s">
        <v>1064</v>
      </c>
      <c r="AG1038" s="38">
        <v>47373</v>
      </c>
      <c r="AH1038" s="38">
        <v>956</v>
      </c>
      <c r="AI1038" s="36" t="s">
        <v>1289</v>
      </c>
      <c r="AJ1038" s="38"/>
      <c r="AK1038" s="36"/>
      <c r="AL1038" s="36" t="s">
        <v>5218</v>
      </c>
      <c r="AM1038" s="36" t="s">
        <v>5217</v>
      </c>
      <c r="AN1038" s="38">
        <v>52</v>
      </c>
      <c r="AO1038" s="36" t="s">
        <v>1062</v>
      </c>
      <c r="AP1038" s="36" t="s">
        <v>1262</v>
      </c>
      <c r="AQ1038" s="36" t="s">
        <v>1261</v>
      </c>
      <c r="AR1038" s="36" t="s">
        <v>1260</v>
      </c>
      <c r="AS1038" s="38">
        <v>5591</v>
      </c>
      <c r="AT1038" s="36" t="s">
        <v>3095</v>
      </c>
      <c r="AU1038" s="42">
        <v>10</v>
      </c>
      <c r="AV1038" s="44">
        <v>100</v>
      </c>
      <c r="AW1038" s="42">
        <v>10</v>
      </c>
      <c r="AX1038" s="36" t="s">
        <v>1079</v>
      </c>
      <c r="AY1038" s="42">
        <v>5.46</v>
      </c>
      <c r="AZ1038" s="43">
        <v>54.6</v>
      </c>
      <c r="BA1038" s="38"/>
      <c r="BB1038" s="36"/>
      <c r="BC1038" s="36"/>
    </row>
    <row r="1039" spans="1:55" ht="15" customHeight="1">
      <c r="A1039" s="38">
        <v>84385</v>
      </c>
      <c r="B1039" s="37" t="s">
        <v>1073</v>
      </c>
      <c r="C1039" s="39">
        <v>45229</v>
      </c>
      <c r="D1039" s="39">
        <v>45239.498217592598</v>
      </c>
      <c r="E1039" s="36" t="s">
        <v>5220</v>
      </c>
      <c r="F1039" s="38">
        <v>5591</v>
      </c>
      <c r="G1039" s="36" t="s">
        <v>3095</v>
      </c>
      <c r="H1039" s="40">
        <v>10</v>
      </c>
      <c r="I1039" s="36"/>
      <c r="J1039" s="40">
        <v>3.8</v>
      </c>
      <c r="K1039" s="41">
        <v>38</v>
      </c>
      <c r="L1039" s="41">
        <v>0</v>
      </c>
      <c r="M1039" s="41">
        <v>0</v>
      </c>
      <c r="N1039" s="40">
        <v>10</v>
      </c>
      <c r="O1039" s="36" t="s">
        <v>1079</v>
      </c>
      <c r="P1039" s="40">
        <v>10</v>
      </c>
      <c r="Q1039" s="41">
        <v>38</v>
      </c>
      <c r="R1039" s="42">
        <v>0</v>
      </c>
      <c r="S1039" s="43">
        <v>0</v>
      </c>
      <c r="T1039" s="40"/>
      <c r="U1039" s="38">
        <v>549</v>
      </c>
      <c r="V1039" s="36" t="s">
        <v>1069</v>
      </c>
      <c r="W1039" s="36" t="s">
        <v>901</v>
      </c>
      <c r="X1039" s="36" t="s">
        <v>1068</v>
      </c>
      <c r="Y1039" s="38">
        <v>358</v>
      </c>
      <c r="Z1039" s="36" t="s">
        <v>1438</v>
      </c>
      <c r="AA1039" s="38">
        <v>21</v>
      </c>
      <c r="AB1039" s="36" t="s">
        <v>1108</v>
      </c>
      <c r="AC1039" s="38">
        <v>57</v>
      </c>
      <c r="AD1039" s="36" t="s">
        <v>1065</v>
      </c>
      <c r="AE1039" s="36" t="s">
        <v>5221</v>
      </c>
      <c r="AF1039" s="36" t="s">
        <v>1064</v>
      </c>
      <c r="AG1039" s="38">
        <v>47373</v>
      </c>
      <c r="AH1039" s="38">
        <v>956</v>
      </c>
      <c r="AI1039" s="36" t="s">
        <v>1289</v>
      </c>
      <c r="AJ1039" s="38"/>
      <c r="AK1039" s="36"/>
      <c r="AL1039" s="36" t="s">
        <v>5218</v>
      </c>
      <c r="AM1039" s="36" t="s">
        <v>5217</v>
      </c>
      <c r="AN1039" s="38">
        <v>52</v>
      </c>
      <c r="AO1039" s="36" t="s">
        <v>1062</v>
      </c>
      <c r="AP1039" s="36" t="s">
        <v>1262</v>
      </c>
      <c r="AQ1039" s="36" t="s">
        <v>1261</v>
      </c>
      <c r="AR1039" s="36" t="s">
        <v>1260</v>
      </c>
      <c r="AS1039" s="38">
        <v>5591</v>
      </c>
      <c r="AT1039" s="36" t="s">
        <v>3095</v>
      </c>
      <c r="AU1039" s="42">
        <v>10</v>
      </c>
      <c r="AV1039" s="44">
        <v>100</v>
      </c>
      <c r="AW1039" s="42">
        <v>10</v>
      </c>
      <c r="AX1039" s="36" t="s">
        <v>1079</v>
      </c>
      <c r="AY1039" s="42">
        <v>3.8</v>
      </c>
      <c r="AZ1039" s="43">
        <v>38</v>
      </c>
      <c r="BA1039" s="38"/>
      <c r="BB1039" s="36"/>
      <c r="BC1039" s="36"/>
    </row>
    <row r="1040" spans="1:55" ht="15" customHeight="1">
      <c r="A1040" s="38">
        <v>84384</v>
      </c>
      <c r="B1040" s="37" t="s">
        <v>1073</v>
      </c>
      <c r="C1040" s="39">
        <v>45229</v>
      </c>
      <c r="D1040" s="39">
        <v>45239.498217592598</v>
      </c>
      <c r="E1040" s="36" t="s">
        <v>5220</v>
      </c>
      <c r="F1040" s="38">
        <v>3950</v>
      </c>
      <c r="G1040" s="36" t="s">
        <v>1594</v>
      </c>
      <c r="H1040" s="40">
        <v>15</v>
      </c>
      <c r="I1040" s="36"/>
      <c r="J1040" s="40">
        <v>30.05</v>
      </c>
      <c r="K1040" s="41">
        <v>450.75</v>
      </c>
      <c r="L1040" s="41">
        <v>0</v>
      </c>
      <c r="M1040" s="41">
        <v>0</v>
      </c>
      <c r="N1040" s="40">
        <v>15</v>
      </c>
      <c r="O1040" s="36" t="s">
        <v>1079</v>
      </c>
      <c r="P1040" s="40">
        <v>15</v>
      </c>
      <c r="Q1040" s="41">
        <v>450.75</v>
      </c>
      <c r="R1040" s="42">
        <v>0</v>
      </c>
      <c r="S1040" s="43">
        <v>0</v>
      </c>
      <c r="T1040" s="40"/>
      <c r="U1040" s="38">
        <v>549</v>
      </c>
      <c r="V1040" s="36" t="s">
        <v>1069</v>
      </c>
      <c r="W1040" s="36" t="s">
        <v>901</v>
      </c>
      <c r="X1040" s="36" t="s">
        <v>1068</v>
      </c>
      <c r="Y1040" s="38">
        <v>349</v>
      </c>
      <c r="Z1040" s="36" t="s">
        <v>1487</v>
      </c>
      <c r="AA1040" s="38">
        <v>21</v>
      </c>
      <c r="AB1040" s="36" t="s">
        <v>1108</v>
      </c>
      <c r="AC1040" s="38">
        <v>57</v>
      </c>
      <c r="AD1040" s="36" t="s">
        <v>1065</v>
      </c>
      <c r="AE1040" s="36" t="s">
        <v>5219</v>
      </c>
      <c r="AF1040" s="36" t="s">
        <v>1064</v>
      </c>
      <c r="AG1040" s="38">
        <v>47373</v>
      </c>
      <c r="AH1040" s="38">
        <v>956</v>
      </c>
      <c r="AI1040" s="36" t="s">
        <v>1289</v>
      </c>
      <c r="AJ1040" s="38"/>
      <c r="AK1040" s="36"/>
      <c r="AL1040" s="36" t="s">
        <v>5218</v>
      </c>
      <c r="AM1040" s="36" t="s">
        <v>5217</v>
      </c>
      <c r="AN1040" s="38">
        <v>52</v>
      </c>
      <c r="AO1040" s="36" t="s">
        <v>1062</v>
      </c>
      <c r="AP1040" s="36" t="s">
        <v>1262</v>
      </c>
      <c r="AQ1040" s="36" t="s">
        <v>1261</v>
      </c>
      <c r="AR1040" s="36" t="s">
        <v>1260</v>
      </c>
      <c r="AS1040" s="38">
        <v>3950</v>
      </c>
      <c r="AT1040" s="36" t="s">
        <v>1594</v>
      </c>
      <c r="AU1040" s="42">
        <v>15</v>
      </c>
      <c r="AV1040" s="44">
        <v>100</v>
      </c>
      <c r="AW1040" s="42">
        <v>15</v>
      </c>
      <c r="AX1040" s="36" t="s">
        <v>1079</v>
      </c>
      <c r="AY1040" s="42">
        <v>30.05</v>
      </c>
      <c r="AZ1040" s="43">
        <v>450.75</v>
      </c>
      <c r="BA1040" s="38"/>
      <c r="BB1040" s="36"/>
      <c r="BC1040" s="36"/>
    </row>
    <row r="1041" spans="1:55" ht="15" customHeight="1">
      <c r="A1041" s="38">
        <v>84383</v>
      </c>
      <c r="B1041" s="37" t="s">
        <v>1073</v>
      </c>
      <c r="C1041" s="39">
        <v>45229</v>
      </c>
      <c r="D1041" s="39">
        <v>45239.498206018499</v>
      </c>
      <c r="E1041" s="36" t="s">
        <v>5220</v>
      </c>
      <c r="F1041" s="38">
        <v>3908</v>
      </c>
      <c r="G1041" s="36" t="s">
        <v>1606</v>
      </c>
      <c r="H1041" s="40">
        <v>6</v>
      </c>
      <c r="I1041" s="36"/>
      <c r="J1041" s="40">
        <v>31.05</v>
      </c>
      <c r="K1041" s="41">
        <v>186.3</v>
      </c>
      <c r="L1041" s="41">
        <v>0</v>
      </c>
      <c r="M1041" s="41">
        <v>0</v>
      </c>
      <c r="N1041" s="40">
        <v>6</v>
      </c>
      <c r="O1041" s="36" t="s">
        <v>1079</v>
      </c>
      <c r="P1041" s="40">
        <v>6</v>
      </c>
      <c r="Q1041" s="41">
        <v>186.3</v>
      </c>
      <c r="R1041" s="42">
        <v>0</v>
      </c>
      <c r="S1041" s="43">
        <v>0</v>
      </c>
      <c r="T1041" s="40"/>
      <c r="U1041" s="38">
        <v>549</v>
      </c>
      <c r="V1041" s="36" t="s">
        <v>1069</v>
      </c>
      <c r="W1041" s="36" t="s">
        <v>901</v>
      </c>
      <c r="X1041" s="36" t="s">
        <v>1068</v>
      </c>
      <c r="Y1041" s="38">
        <v>349</v>
      </c>
      <c r="Z1041" s="36" t="s">
        <v>1487</v>
      </c>
      <c r="AA1041" s="38">
        <v>21</v>
      </c>
      <c r="AB1041" s="36" t="s">
        <v>1108</v>
      </c>
      <c r="AC1041" s="38">
        <v>57</v>
      </c>
      <c r="AD1041" s="36" t="s">
        <v>1065</v>
      </c>
      <c r="AE1041" s="36" t="s">
        <v>5219</v>
      </c>
      <c r="AF1041" s="36" t="s">
        <v>1064</v>
      </c>
      <c r="AG1041" s="38">
        <v>47373</v>
      </c>
      <c r="AH1041" s="38">
        <v>956</v>
      </c>
      <c r="AI1041" s="36" t="s">
        <v>1289</v>
      </c>
      <c r="AJ1041" s="38"/>
      <c r="AK1041" s="36"/>
      <c r="AL1041" s="36" t="s">
        <v>5218</v>
      </c>
      <c r="AM1041" s="36" t="s">
        <v>5217</v>
      </c>
      <c r="AN1041" s="38">
        <v>52</v>
      </c>
      <c r="AO1041" s="36" t="s">
        <v>1062</v>
      </c>
      <c r="AP1041" s="36" t="s">
        <v>1262</v>
      </c>
      <c r="AQ1041" s="36" t="s">
        <v>1261</v>
      </c>
      <c r="AR1041" s="36" t="s">
        <v>1260</v>
      </c>
      <c r="AS1041" s="38">
        <v>3908</v>
      </c>
      <c r="AT1041" s="36" t="s">
        <v>1606</v>
      </c>
      <c r="AU1041" s="42">
        <v>6</v>
      </c>
      <c r="AV1041" s="44">
        <v>100</v>
      </c>
      <c r="AW1041" s="42">
        <v>6</v>
      </c>
      <c r="AX1041" s="36" t="s">
        <v>1079</v>
      </c>
      <c r="AY1041" s="42">
        <v>31.05</v>
      </c>
      <c r="AZ1041" s="43">
        <v>186.3</v>
      </c>
      <c r="BA1041" s="38"/>
      <c r="BB1041" s="36"/>
      <c r="BC1041" s="36"/>
    </row>
    <row r="1042" spans="1:55" ht="15" customHeight="1">
      <c r="A1042" s="38">
        <v>84382</v>
      </c>
      <c r="B1042" s="37" t="s">
        <v>1073</v>
      </c>
      <c r="C1042" s="39">
        <v>45229</v>
      </c>
      <c r="D1042" s="39">
        <v>45239.498194444401</v>
      </c>
      <c r="E1042" s="36" t="s">
        <v>5220</v>
      </c>
      <c r="F1042" s="38">
        <v>3906</v>
      </c>
      <c r="G1042" s="36" t="s">
        <v>2222</v>
      </c>
      <c r="H1042" s="40">
        <v>15</v>
      </c>
      <c r="I1042" s="36"/>
      <c r="J1042" s="40">
        <v>31.05</v>
      </c>
      <c r="K1042" s="41">
        <v>465.75</v>
      </c>
      <c r="L1042" s="41">
        <v>0</v>
      </c>
      <c r="M1042" s="41">
        <v>0</v>
      </c>
      <c r="N1042" s="40">
        <v>15</v>
      </c>
      <c r="O1042" s="36" t="s">
        <v>1079</v>
      </c>
      <c r="P1042" s="40">
        <v>15</v>
      </c>
      <c r="Q1042" s="41">
        <v>465.75</v>
      </c>
      <c r="R1042" s="42">
        <v>0</v>
      </c>
      <c r="S1042" s="43">
        <v>0</v>
      </c>
      <c r="T1042" s="40"/>
      <c r="U1042" s="38">
        <v>549</v>
      </c>
      <c r="V1042" s="36" t="s">
        <v>1069</v>
      </c>
      <c r="W1042" s="36" t="s">
        <v>901</v>
      </c>
      <c r="X1042" s="36" t="s">
        <v>1068</v>
      </c>
      <c r="Y1042" s="38">
        <v>349</v>
      </c>
      <c r="Z1042" s="36" t="s">
        <v>1487</v>
      </c>
      <c r="AA1042" s="38">
        <v>21</v>
      </c>
      <c r="AB1042" s="36" t="s">
        <v>1108</v>
      </c>
      <c r="AC1042" s="38">
        <v>57</v>
      </c>
      <c r="AD1042" s="36" t="s">
        <v>1065</v>
      </c>
      <c r="AE1042" s="36" t="s">
        <v>5219</v>
      </c>
      <c r="AF1042" s="36" t="s">
        <v>1064</v>
      </c>
      <c r="AG1042" s="38">
        <v>47373</v>
      </c>
      <c r="AH1042" s="38">
        <v>956</v>
      </c>
      <c r="AI1042" s="36" t="s">
        <v>1289</v>
      </c>
      <c r="AJ1042" s="38"/>
      <c r="AK1042" s="36"/>
      <c r="AL1042" s="36" t="s">
        <v>5218</v>
      </c>
      <c r="AM1042" s="36" t="s">
        <v>5217</v>
      </c>
      <c r="AN1042" s="38">
        <v>52</v>
      </c>
      <c r="AO1042" s="36" t="s">
        <v>1062</v>
      </c>
      <c r="AP1042" s="36" t="s">
        <v>1262</v>
      </c>
      <c r="AQ1042" s="36" t="s">
        <v>1261</v>
      </c>
      <c r="AR1042" s="36" t="s">
        <v>1260</v>
      </c>
      <c r="AS1042" s="38">
        <v>3906</v>
      </c>
      <c r="AT1042" s="36" t="s">
        <v>2222</v>
      </c>
      <c r="AU1042" s="42">
        <v>15</v>
      </c>
      <c r="AV1042" s="44">
        <v>100</v>
      </c>
      <c r="AW1042" s="42">
        <v>15</v>
      </c>
      <c r="AX1042" s="36" t="s">
        <v>1079</v>
      </c>
      <c r="AY1042" s="42">
        <v>31.05</v>
      </c>
      <c r="AZ1042" s="43">
        <v>465.75</v>
      </c>
      <c r="BA1042" s="38"/>
      <c r="BB1042" s="36"/>
      <c r="BC1042" s="36"/>
    </row>
    <row r="1043" spans="1:55" ht="15" customHeight="1">
      <c r="A1043" s="38">
        <v>83500</v>
      </c>
      <c r="B1043" s="37" t="s">
        <v>1073</v>
      </c>
      <c r="C1043" s="39">
        <v>45230</v>
      </c>
      <c r="D1043" s="39">
        <v>45237.861932870401</v>
      </c>
      <c r="E1043" s="36" t="s">
        <v>5216</v>
      </c>
      <c r="F1043" s="38">
        <v>11166</v>
      </c>
      <c r="G1043" s="36" t="s">
        <v>1416</v>
      </c>
      <c r="H1043" s="40">
        <v>1</v>
      </c>
      <c r="I1043" s="36"/>
      <c r="J1043" s="40">
        <v>280</v>
      </c>
      <c r="K1043" s="41">
        <v>280</v>
      </c>
      <c r="L1043" s="41">
        <v>0</v>
      </c>
      <c r="M1043" s="41">
        <v>0</v>
      </c>
      <c r="N1043" s="40">
        <v>1</v>
      </c>
      <c r="O1043" s="36" t="s">
        <v>1079</v>
      </c>
      <c r="P1043" s="40">
        <v>1</v>
      </c>
      <c r="Q1043" s="41">
        <v>280</v>
      </c>
      <c r="R1043" s="42">
        <v>0</v>
      </c>
      <c r="S1043" s="43">
        <v>0</v>
      </c>
      <c r="T1043" s="40"/>
      <c r="U1043" s="38">
        <v>549</v>
      </c>
      <c r="V1043" s="36" t="s">
        <v>1069</v>
      </c>
      <c r="W1043" s="36" t="s">
        <v>901</v>
      </c>
      <c r="X1043" s="36" t="s">
        <v>1068</v>
      </c>
      <c r="Y1043" s="38">
        <v>422</v>
      </c>
      <c r="Z1043" s="36" t="s">
        <v>1067</v>
      </c>
      <c r="AA1043" s="38">
        <v>21</v>
      </c>
      <c r="AB1043" s="36" t="s">
        <v>1108</v>
      </c>
      <c r="AC1043" s="38">
        <v>57</v>
      </c>
      <c r="AD1043" s="36" t="s">
        <v>1065</v>
      </c>
      <c r="AE1043" s="36"/>
      <c r="AF1043" s="36" t="s">
        <v>1064</v>
      </c>
      <c r="AG1043" s="38">
        <v>47329</v>
      </c>
      <c r="AH1043" s="38">
        <v>1292</v>
      </c>
      <c r="AI1043" s="36" t="s">
        <v>1127</v>
      </c>
      <c r="AJ1043" s="38"/>
      <c r="AK1043" s="36"/>
      <c r="AL1043" s="36" t="s">
        <v>5215</v>
      </c>
      <c r="AM1043" s="36" t="s">
        <v>5214</v>
      </c>
      <c r="AN1043" s="38">
        <v>52</v>
      </c>
      <c r="AO1043" s="36" t="s">
        <v>1062</v>
      </c>
      <c r="AP1043" s="36" t="s">
        <v>1818</v>
      </c>
      <c r="AQ1043" s="36" t="s">
        <v>1076</v>
      </c>
      <c r="AR1043" s="36" t="s">
        <v>1059</v>
      </c>
      <c r="AS1043" s="38">
        <v>11166</v>
      </c>
      <c r="AT1043" s="36" t="s">
        <v>1416</v>
      </c>
      <c r="AU1043" s="42">
        <v>1</v>
      </c>
      <c r="AV1043" s="44">
        <v>100</v>
      </c>
      <c r="AW1043" s="42">
        <v>1</v>
      </c>
      <c r="AX1043" s="36" t="s">
        <v>1079</v>
      </c>
      <c r="AY1043" s="42">
        <v>280</v>
      </c>
      <c r="AZ1043" s="43">
        <v>280</v>
      </c>
      <c r="BA1043" s="38"/>
      <c r="BB1043" s="36"/>
      <c r="BC1043" s="36"/>
    </row>
    <row r="1044" spans="1:55" ht="15" customHeight="1">
      <c r="A1044" s="38">
        <v>83172</v>
      </c>
      <c r="B1044" s="37" t="s">
        <v>1073</v>
      </c>
      <c r="C1044" s="39">
        <v>45226</v>
      </c>
      <c r="D1044" s="39">
        <v>45237.438067129602</v>
      </c>
      <c r="E1044" s="36" t="s">
        <v>5212</v>
      </c>
      <c r="F1044" s="38">
        <v>17928</v>
      </c>
      <c r="G1044" s="36" t="s">
        <v>4952</v>
      </c>
      <c r="H1044" s="40">
        <v>1</v>
      </c>
      <c r="I1044" s="36"/>
      <c r="J1044" s="40">
        <v>34</v>
      </c>
      <c r="K1044" s="41">
        <v>34</v>
      </c>
      <c r="L1044" s="41">
        <v>0</v>
      </c>
      <c r="M1044" s="41">
        <v>0</v>
      </c>
      <c r="N1044" s="40">
        <v>1</v>
      </c>
      <c r="O1044" s="36" t="s">
        <v>1079</v>
      </c>
      <c r="P1044" s="40">
        <v>1</v>
      </c>
      <c r="Q1044" s="41">
        <v>34</v>
      </c>
      <c r="R1044" s="42">
        <v>0</v>
      </c>
      <c r="S1044" s="43">
        <v>0</v>
      </c>
      <c r="T1044" s="40"/>
      <c r="U1044" s="38">
        <v>549</v>
      </c>
      <c r="V1044" s="36" t="s">
        <v>1069</v>
      </c>
      <c r="W1044" s="36" t="s">
        <v>901</v>
      </c>
      <c r="X1044" s="36" t="s">
        <v>1068</v>
      </c>
      <c r="Y1044" s="38">
        <v>324</v>
      </c>
      <c r="Z1044" s="36" t="s">
        <v>2008</v>
      </c>
      <c r="AA1044" s="38">
        <v>21</v>
      </c>
      <c r="AB1044" s="36" t="s">
        <v>1108</v>
      </c>
      <c r="AC1044" s="38">
        <v>57</v>
      </c>
      <c r="AD1044" s="36" t="s">
        <v>1065</v>
      </c>
      <c r="AE1044" s="36"/>
      <c r="AF1044" s="36" t="s">
        <v>1064</v>
      </c>
      <c r="AG1044" s="38">
        <v>47283</v>
      </c>
      <c r="AH1044" s="38">
        <v>696</v>
      </c>
      <c r="AI1044" s="36" t="s">
        <v>2400</v>
      </c>
      <c r="AJ1044" s="38"/>
      <c r="AK1044" s="36"/>
      <c r="AL1044" s="36" t="s">
        <v>5211</v>
      </c>
      <c r="AM1044" s="36" t="s">
        <v>5210</v>
      </c>
      <c r="AN1044" s="38">
        <v>52</v>
      </c>
      <c r="AO1044" s="36" t="s">
        <v>1062</v>
      </c>
      <c r="AP1044" s="36" t="s">
        <v>1818</v>
      </c>
      <c r="AQ1044" s="36" t="s">
        <v>1076</v>
      </c>
      <c r="AR1044" s="36" t="s">
        <v>1059</v>
      </c>
      <c r="AS1044" s="38">
        <v>17928</v>
      </c>
      <c r="AT1044" s="36" t="s">
        <v>4952</v>
      </c>
      <c r="AU1044" s="42">
        <v>1</v>
      </c>
      <c r="AV1044" s="44">
        <v>100</v>
      </c>
      <c r="AW1044" s="42">
        <v>1</v>
      </c>
      <c r="AX1044" s="36" t="s">
        <v>1079</v>
      </c>
      <c r="AY1044" s="42">
        <v>34</v>
      </c>
      <c r="AZ1044" s="43">
        <v>34</v>
      </c>
      <c r="BA1044" s="38"/>
      <c r="BB1044" s="36"/>
      <c r="BC1044" s="36"/>
    </row>
    <row r="1045" spans="1:55" ht="15" customHeight="1">
      <c r="A1045" s="38">
        <v>83171</v>
      </c>
      <c r="B1045" s="37" t="s">
        <v>1073</v>
      </c>
      <c r="C1045" s="39">
        <v>45226</v>
      </c>
      <c r="D1045" s="39">
        <v>45237.438067129602</v>
      </c>
      <c r="E1045" s="36" t="s">
        <v>5212</v>
      </c>
      <c r="F1045" s="38">
        <v>17927</v>
      </c>
      <c r="G1045" s="36" t="s">
        <v>4951</v>
      </c>
      <c r="H1045" s="40">
        <v>4</v>
      </c>
      <c r="I1045" s="36"/>
      <c r="J1045" s="40">
        <v>17</v>
      </c>
      <c r="K1045" s="41">
        <v>68</v>
      </c>
      <c r="L1045" s="41">
        <v>0</v>
      </c>
      <c r="M1045" s="41">
        <v>0</v>
      </c>
      <c r="N1045" s="40">
        <v>4</v>
      </c>
      <c r="O1045" s="36" t="s">
        <v>1079</v>
      </c>
      <c r="P1045" s="40">
        <v>4</v>
      </c>
      <c r="Q1045" s="41">
        <v>68</v>
      </c>
      <c r="R1045" s="42">
        <v>0</v>
      </c>
      <c r="S1045" s="43">
        <v>0</v>
      </c>
      <c r="T1045" s="40"/>
      <c r="U1045" s="38">
        <v>549</v>
      </c>
      <c r="V1045" s="36" t="s">
        <v>1069</v>
      </c>
      <c r="W1045" s="36" t="s">
        <v>901</v>
      </c>
      <c r="X1045" s="36" t="s">
        <v>1068</v>
      </c>
      <c r="Y1045" s="38">
        <v>323</v>
      </c>
      <c r="Z1045" s="36" t="s">
        <v>1084</v>
      </c>
      <c r="AA1045" s="38">
        <v>21</v>
      </c>
      <c r="AB1045" s="36" t="s">
        <v>1108</v>
      </c>
      <c r="AC1045" s="38">
        <v>57</v>
      </c>
      <c r="AD1045" s="36" t="s">
        <v>1065</v>
      </c>
      <c r="AE1045" s="36"/>
      <c r="AF1045" s="36" t="s">
        <v>1064</v>
      </c>
      <c r="AG1045" s="38">
        <v>47283</v>
      </c>
      <c r="AH1045" s="38">
        <v>696</v>
      </c>
      <c r="AI1045" s="36" t="s">
        <v>2400</v>
      </c>
      <c r="AJ1045" s="38"/>
      <c r="AK1045" s="36"/>
      <c r="AL1045" s="36" t="s">
        <v>5211</v>
      </c>
      <c r="AM1045" s="36" t="s">
        <v>5210</v>
      </c>
      <c r="AN1045" s="38">
        <v>52</v>
      </c>
      <c r="AO1045" s="36" t="s">
        <v>1062</v>
      </c>
      <c r="AP1045" s="36" t="s">
        <v>1818</v>
      </c>
      <c r="AQ1045" s="36" t="s">
        <v>1076</v>
      </c>
      <c r="AR1045" s="36" t="s">
        <v>1059</v>
      </c>
      <c r="AS1045" s="38">
        <v>17927</v>
      </c>
      <c r="AT1045" s="36" t="s">
        <v>4951</v>
      </c>
      <c r="AU1045" s="42">
        <v>4</v>
      </c>
      <c r="AV1045" s="44">
        <v>100</v>
      </c>
      <c r="AW1045" s="42">
        <v>4</v>
      </c>
      <c r="AX1045" s="36" t="s">
        <v>1079</v>
      </c>
      <c r="AY1045" s="42">
        <v>17</v>
      </c>
      <c r="AZ1045" s="43">
        <v>68</v>
      </c>
      <c r="BA1045" s="38"/>
      <c r="BB1045" s="36"/>
      <c r="BC1045" s="36"/>
    </row>
    <row r="1046" spans="1:55" ht="15" customHeight="1">
      <c r="A1046" s="38">
        <v>83170</v>
      </c>
      <c r="B1046" s="37" t="s">
        <v>1073</v>
      </c>
      <c r="C1046" s="39">
        <v>45226</v>
      </c>
      <c r="D1046" s="39">
        <v>45237.438055555598</v>
      </c>
      <c r="E1046" s="36" t="s">
        <v>5212</v>
      </c>
      <c r="F1046" s="38">
        <v>17926</v>
      </c>
      <c r="G1046" s="36" t="s">
        <v>4950</v>
      </c>
      <c r="H1046" s="40">
        <v>2</v>
      </c>
      <c r="I1046" s="36"/>
      <c r="J1046" s="40">
        <v>12</v>
      </c>
      <c r="K1046" s="41">
        <v>24</v>
      </c>
      <c r="L1046" s="41">
        <v>0</v>
      </c>
      <c r="M1046" s="41">
        <v>0</v>
      </c>
      <c r="N1046" s="40">
        <v>2</v>
      </c>
      <c r="O1046" s="36" t="s">
        <v>1079</v>
      </c>
      <c r="P1046" s="40">
        <v>2</v>
      </c>
      <c r="Q1046" s="41">
        <v>24</v>
      </c>
      <c r="R1046" s="42">
        <v>0</v>
      </c>
      <c r="S1046" s="43">
        <v>0</v>
      </c>
      <c r="T1046" s="40"/>
      <c r="U1046" s="38">
        <v>549</v>
      </c>
      <c r="V1046" s="36" t="s">
        <v>1069</v>
      </c>
      <c r="W1046" s="36" t="s">
        <v>901</v>
      </c>
      <c r="X1046" s="36" t="s">
        <v>1068</v>
      </c>
      <c r="Y1046" s="38">
        <v>324</v>
      </c>
      <c r="Z1046" s="36" t="s">
        <v>2008</v>
      </c>
      <c r="AA1046" s="38">
        <v>21</v>
      </c>
      <c r="AB1046" s="36" t="s">
        <v>1108</v>
      </c>
      <c r="AC1046" s="38">
        <v>57</v>
      </c>
      <c r="AD1046" s="36" t="s">
        <v>1065</v>
      </c>
      <c r="AE1046" s="36"/>
      <c r="AF1046" s="36" t="s">
        <v>1064</v>
      </c>
      <c r="AG1046" s="38">
        <v>47283</v>
      </c>
      <c r="AH1046" s="38">
        <v>696</v>
      </c>
      <c r="AI1046" s="36" t="s">
        <v>2400</v>
      </c>
      <c r="AJ1046" s="38"/>
      <c r="AK1046" s="36"/>
      <c r="AL1046" s="36" t="s">
        <v>5211</v>
      </c>
      <c r="AM1046" s="36" t="s">
        <v>5210</v>
      </c>
      <c r="AN1046" s="38">
        <v>52</v>
      </c>
      <c r="AO1046" s="36" t="s">
        <v>1062</v>
      </c>
      <c r="AP1046" s="36" t="s">
        <v>1818</v>
      </c>
      <c r="AQ1046" s="36" t="s">
        <v>1076</v>
      </c>
      <c r="AR1046" s="36" t="s">
        <v>1059</v>
      </c>
      <c r="AS1046" s="38">
        <v>17926</v>
      </c>
      <c r="AT1046" s="36" t="s">
        <v>4950</v>
      </c>
      <c r="AU1046" s="42">
        <v>2</v>
      </c>
      <c r="AV1046" s="44">
        <v>100</v>
      </c>
      <c r="AW1046" s="42">
        <v>2</v>
      </c>
      <c r="AX1046" s="36" t="s">
        <v>1079</v>
      </c>
      <c r="AY1046" s="42">
        <v>12</v>
      </c>
      <c r="AZ1046" s="43">
        <v>24</v>
      </c>
      <c r="BA1046" s="38"/>
      <c r="BB1046" s="36"/>
      <c r="BC1046" s="36"/>
    </row>
    <row r="1047" spans="1:55" ht="15" customHeight="1">
      <c r="A1047" s="38">
        <v>83169</v>
      </c>
      <c r="B1047" s="37" t="s">
        <v>1073</v>
      </c>
      <c r="C1047" s="39">
        <v>45226</v>
      </c>
      <c r="D1047" s="39">
        <v>45237.438055555598</v>
      </c>
      <c r="E1047" s="36" t="s">
        <v>5212</v>
      </c>
      <c r="F1047" s="38">
        <v>17581</v>
      </c>
      <c r="G1047" s="36" t="s">
        <v>4949</v>
      </c>
      <c r="H1047" s="40">
        <v>3</v>
      </c>
      <c r="I1047" s="36"/>
      <c r="J1047" s="40">
        <v>2</v>
      </c>
      <c r="K1047" s="41">
        <v>6</v>
      </c>
      <c r="L1047" s="41">
        <v>0</v>
      </c>
      <c r="M1047" s="41">
        <v>0</v>
      </c>
      <c r="N1047" s="40">
        <v>3</v>
      </c>
      <c r="O1047" s="36" t="s">
        <v>1079</v>
      </c>
      <c r="P1047" s="40">
        <v>3</v>
      </c>
      <c r="Q1047" s="41">
        <v>6</v>
      </c>
      <c r="R1047" s="42">
        <v>0</v>
      </c>
      <c r="S1047" s="43">
        <v>0</v>
      </c>
      <c r="T1047" s="40"/>
      <c r="U1047" s="38">
        <v>549</v>
      </c>
      <c r="V1047" s="36" t="s">
        <v>1069</v>
      </c>
      <c r="W1047" s="36" t="s">
        <v>901</v>
      </c>
      <c r="X1047" s="36" t="s">
        <v>1068</v>
      </c>
      <c r="Y1047" s="38">
        <v>426</v>
      </c>
      <c r="Z1047" s="36" t="s">
        <v>1078</v>
      </c>
      <c r="AA1047" s="38">
        <v>21</v>
      </c>
      <c r="AB1047" s="36" t="s">
        <v>1108</v>
      </c>
      <c r="AC1047" s="38">
        <v>57</v>
      </c>
      <c r="AD1047" s="36" t="s">
        <v>1065</v>
      </c>
      <c r="AE1047" s="36"/>
      <c r="AF1047" s="36" t="s">
        <v>1064</v>
      </c>
      <c r="AG1047" s="38">
        <v>47283</v>
      </c>
      <c r="AH1047" s="38">
        <v>696</v>
      </c>
      <c r="AI1047" s="36" t="s">
        <v>2400</v>
      </c>
      <c r="AJ1047" s="38"/>
      <c r="AK1047" s="36"/>
      <c r="AL1047" s="36" t="s">
        <v>5211</v>
      </c>
      <c r="AM1047" s="36" t="s">
        <v>5210</v>
      </c>
      <c r="AN1047" s="38">
        <v>52</v>
      </c>
      <c r="AO1047" s="36" t="s">
        <v>1062</v>
      </c>
      <c r="AP1047" s="36" t="s">
        <v>1818</v>
      </c>
      <c r="AQ1047" s="36" t="s">
        <v>1076</v>
      </c>
      <c r="AR1047" s="36" t="s">
        <v>1059</v>
      </c>
      <c r="AS1047" s="38">
        <v>17581</v>
      </c>
      <c r="AT1047" s="36" t="s">
        <v>4949</v>
      </c>
      <c r="AU1047" s="42">
        <v>3</v>
      </c>
      <c r="AV1047" s="44">
        <v>100</v>
      </c>
      <c r="AW1047" s="42">
        <v>3</v>
      </c>
      <c r="AX1047" s="36" t="s">
        <v>1079</v>
      </c>
      <c r="AY1047" s="42">
        <v>2</v>
      </c>
      <c r="AZ1047" s="43">
        <v>6</v>
      </c>
      <c r="BA1047" s="38"/>
      <c r="BB1047" s="36"/>
      <c r="BC1047" s="36"/>
    </row>
    <row r="1048" spans="1:55" ht="15" customHeight="1">
      <c r="A1048" s="38">
        <v>83168</v>
      </c>
      <c r="B1048" s="37" t="s">
        <v>1073</v>
      </c>
      <c r="C1048" s="39">
        <v>45226</v>
      </c>
      <c r="D1048" s="39">
        <v>45237.4380439815</v>
      </c>
      <c r="E1048" s="36" t="s">
        <v>5212</v>
      </c>
      <c r="F1048" s="38">
        <v>11758</v>
      </c>
      <c r="G1048" s="36" t="s">
        <v>4948</v>
      </c>
      <c r="H1048" s="40">
        <v>2</v>
      </c>
      <c r="I1048" s="36"/>
      <c r="J1048" s="40">
        <v>17</v>
      </c>
      <c r="K1048" s="41">
        <v>34</v>
      </c>
      <c r="L1048" s="41">
        <v>0</v>
      </c>
      <c r="M1048" s="41">
        <v>0</v>
      </c>
      <c r="N1048" s="40">
        <v>2</v>
      </c>
      <c r="O1048" s="36" t="s">
        <v>1079</v>
      </c>
      <c r="P1048" s="40">
        <v>2</v>
      </c>
      <c r="Q1048" s="41">
        <v>34</v>
      </c>
      <c r="R1048" s="42">
        <v>0</v>
      </c>
      <c r="S1048" s="43">
        <v>0</v>
      </c>
      <c r="T1048" s="40"/>
      <c r="U1048" s="38">
        <v>549</v>
      </c>
      <c r="V1048" s="36" t="s">
        <v>1069</v>
      </c>
      <c r="W1048" s="36" t="s">
        <v>901</v>
      </c>
      <c r="X1048" s="36" t="s">
        <v>1068</v>
      </c>
      <c r="Y1048" s="38">
        <v>426</v>
      </c>
      <c r="Z1048" s="36" t="s">
        <v>1078</v>
      </c>
      <c r="AA1048" s="38">
        <v>21</v>
      </c>
      <c r="AB1048" s="36" t="s">
        <v>1108</v>
      </c>
      <c r="AC1048" s="38">
        <v>57</v>
      </c>
      <c r="AD1048" s="36" t="s">
        <v>1065</v>
      </c>
      <c r="AE1048" s="36"/>
      <c r="AF1048" s="36" t="s">
        <v>1064</v>
      </c>
      <c r="AG1048" s="38">
        <v>47283</v>
      </c>
      <c r="AH1048" s="38">
        <v>696</v>
      </c>
      <c r="AI1048" s="36" t="s">
        <v>2400</v>
      </c>
      <c r="AJ1048" s="38"/>
      <c r="AK1048" s="36"/>
      <c r="AL1048" s="36" t="s">
        <v>5211</v>
      </c>
      <c r="AM1048" s="36" t="s">
        <v>5210</v>
      </c>
      <c r="AN1048" s="38">
        <v>52</v>
      </c>
      <c r="AO1048" s="36" t="s">
        <v>1062</v>
      </c>
      <c r="AP1048" s="36" t="s">
        <v>1818</v>
      </c>
      <c r="AQ1048" s="36" t="s">
        <v>1076</v>
      </c>
      <c r="AR1048" s="36" t="s">
        <v>1059</v>
      </c>
      <c r="AS1048" s="38">
        <v>11758</v>
      </c>
      <c r="AT1048" s="36" t="s">
        <v>4948</v>
      </c>
      <c r="AU1048" s="42">
        <v>2</v>
      </c>
      <c r="AV1048" s="44">
        <v>100</v>
      </c>
      <c r="AW1048" s="42">
        <v>2</v>
      </c>
      <c r="AX1048" s="36" t="s">
        <v>1079</v>
      </c>
      <c r="AY1048" s="42">
        <v>17</v>
      </c>
      <c r="AZ1048" s="43">
        <v>34</v>
      </c>
      <c r="BA1048" s="38"/>
      <c r="BB1048" s="36"/>
      <c r="BC1048" s="36"/>
    </row>
    <row r="1049" spans="1:55" ht="15" customHeight="1">
      <c r="A1049" s="38">
        <v>83167</v>
      </c>
      <c r="B1049" s="37" t="s">
        <v>1073</v>
      </c>
      <c r="C1049" s="39">
        <v>45226</v>
      </c>
      <c r="D1049" s="39">
        <v>45237.4380439815</v>
      </c>
      <c r="E1049" s="36" t="s">
        <v>5212</v>
      </c>
      <c r="F1049" s="38">
        <v>3637</v>
      </c>
      <c r="G1049" s="36" t="s">
        <v>4946</v>
      </c>
      <c r="H1049" s="40">
        <v>6</v>
      </c>
      <c r="I1049" s="36"/>
      <c r="J1049" s="40">
        <v>7.5</v>
      </c>
      <c r="K1049" s="41">
        <v>45</v>
      </c>
      <c r="L1049" s="41">
        <v>0</v>
      </c>
      <c r="M1049" s="41">
        <v>0</v>
      </c>
      <c r="N1049" s="40">
        <v>6</v>
      </c>
      <c r="O1049" s="36" t="s">
        <v>1124</v>
      </c>
      <c r="P1049" s="40">
        <v>6</v>
      </c>
      <c r="Q1049" s="41">
        <v>45</v>
      </c>
      <c r="R1049" s="42">
        <v>0</v>
      </c>
      <c r="S1049" s="43">
        <v>0</v>
      </c>
      <c r="T1049" s="40"/>
      <c r="U1049" s="38">
        <v>549</v>
      </c>
      <c r="V1049" s="36" t="s">
        <v>1069</v>
      </c>
      <c r="W1049" s="36" t="s">
        <v>901</v>
      </c>
      <c r="X1049" s="36" t="s">
        <v>1068</v>
      </c>
      <c r="Y1049" s="38">
        <v>323</v>
      </c>
      <c r="Z1049" s="36" t="s">
        <v>1084</v>
      </c>
      <c r="AA1049" s="38">
        <v>21</v>
      </c>
      <c r="AB1049" s="36" t="s">
        <v>1108</v>
      </c>
      <c r="AC1049" s="38">
        <v>57</v>
      </c>
      <c r="AD1049" s="36" t="s">
        <v>1065</v>
      </c>
      <c r="AE1049" s="36" t="s">
        <v>5213</v>
      </c>
      <c r="AF1049" s="36" t="s">
        <v>1064</v>
      </c>
      <c r="AG1049" s="38">
        <v>47283</v>
      </c>
      <c r="AH1049" s="38">
        <v>696</v>
      </c>
      <c r="AI1049" s="36" t="s">
        <v>2400</v>
      </c>
      <c r="AJ1049" s="38"/>
      <c r="AK1049" s="36"/>
      <c r="AL1049" s="36" t="s">
        <v>5211</v>
      </c>
      <c r="AM1049" s="36" t="s">
        <v>5210</v>
      </c>
      <c r="AN1049" s="38">
        <v>52</v>
      </c>
      <c r="AO1049" s="36" t="s">
        <v>1062</v>
      </c>
      <c r="AP1049" s="36" t="s">
        <v>1818</v>
      </c>
      <c r="AQ1049" s="36" t="s">
        <v>1076</v>
      </c>
      <c r="AR1049" s="36" t="s">
        <v>1059</v>
      </c>
      <c r="AS1049" s="38">
        <v>3637</v>
      </c>
      <c r="AT1049" s="36" t="s">
        <v>4946</v>
      </c>
      <c r="AU1049" s="42">
        <v>6</v>
      </c>
      <c r="AV1049" s="44">
        <v>100</v>
      </c>
      <c r="AW1049" s="42">
        <v>6</v>
      </c>
      <c r="AX1049" s="36" t="s">
        <v>1124</v>
      </c>
      <c r="AY1049" s="42">
        <v>7.5</v>
      </c>
      <c r="AZ1049" s="43">
        <v>45</v>
      </c>
      <c r="BA1049" s="38"/>
      <c r="BB1049" s="36"/>
      <c r="BC1049" s="36"/>
    </row>
    <row r="1050" spans="1:55" ht="15" customHeight="1">
      <c r="A1050" s="38">
        <v>83166</v>
      </c>
      <c r="B1050" s="37" t="s">
        <v>1073</v>
      </c>
      <c r="C1050" s="39">
        <v>45226</v>
      </c>
      <c r="D1050" s="39">
        <v>45237.438032407401</v>
      </c>
      <c r="E1050" s="36" t="s">
        <v>5212</v>
      </c>
      <c r="F1050" s="38">
        <v>2086</v>
      </c>
      <c r="G1050" s="36" t="s">
        <v>4943</v>
      </c>
      <c r="H1050" s="40">
        <v>12</v>
      </c>
      <c r="I1050" s="36"/>
      <c r="J1050" s="40">
        <v>12</v>
      </c>
      <c r="K1050" s="41">
        <v>144</v>
      </c>
      <c r="L1050" s="41">
        <v>0</v>
      </c>
      <c r="M1050" s="41">
        <v>0</v>
      </c>
      <c r="N1050" s="40">
        <v>12</v>
      </c>
      <c r="O1050" s="36" t="s">
        <v>1079</v>
      </c>
      <c r="P1050" s="40">
        <v>12</v>
      </c>
      <c r="Q1050" s="41">
        <v>144</v>
      </c>
      <c r="R1050" s="42">
        <v>0</v>
      </c>
      <c r="S1050" s="43">
        <v>0</v>
      </c>
      <c r="T1050" s="40"/>
      <c r="U1050" s="38">
        <v>549</v>
      </c>
      <c r="V1050" s="36" t="s">
        <v>1069</v>
      </c>
      <c r="W1050" s="36" t="s">
        <v>901</v>
      </c>
      <c r="X1050" s="36" t="s">
        <v>1068</v>
      </c>
      <c r="Y1050" s="38">
        <v>426</v>
      </c>
      <c r="Z1050" s="36" t="s">
        <v>1078</v>
      </c>
      <c r="AA1050" s="38">
        <v>21</v>
      </c>
      <c r="AB1050" s="36" t="s">
        <v>1108</v>
      </c>
      <c r="AC1050" s="38">
        <v>57</v>
      </c>
      <c r="AD1050" s="36" t="s">
        <v>1065</v>
      </c>
      <c r="AE1050" s="36"/>
      <c r="AF1050" s="36" t="s">
        <v>1064</v>
      </c>
      <c r="AG1050" s="38">
        <v>47283</v>
      </c>
      <c r="AH1050" s="38">
        <v>696</v>
      </c>
      <c r="AI1050" s="36" t="s">
        <v>2400</v>
      </c>
      <c r="AJ1050" s="38"/>
      <c r="AK1050" s="36"/>
      <c r="AL1050" s="36" t="s">
        <v>5211</v>
      </c>
      <c r="AM1050" s="36" t="s">
        <v>5210</v>
      </c>
      <c r="AN1050" s="38">
        <v>52</v>
      </c>
      <c r="AO1050" s="36" t="s">
        <v>1062</v>
      </c>
      <c r="AP1050" s="36" t="s">
        <v>1818</v>
      </c>
      <c r="AQ1050" s="36" t="s">
        <v>1076</v>
      </c>
      <c r="AR1050" s="36" t="s">
        <v>1059</v>
      </c>
      <c r="AS1050" s="38">
        <v>2086</v>
      </c>
      <c r="AT1050" s="36" t="s">
        <v>4943</v>
      </c>
      <c r="AU1050" s="42">
        <v>12</v>
      </c>
      <c r="AV1050" s="44">
        <v>100</v>
      </c>
      <c r="AW1050" s="42">
        <v>12</v>
      </c>
      <c r="AX1050" s="36" t="s">
        <v>1079</v>
      </c>
      <c r="AY1050" s="42">
        <v>12</v>
      </c>
      <c r="AZ1050" s="43">
        <v>144</v>
      </c>
      <c r="BA1050" s="38"/>
      <c r="BB1050" s="36"/>
      <c r="BC1050" s="36"/>
    </row>
    <row r="1051" spans="1:55" ht="15" customHeight="1">
      <c r="A1051" s="38">
        <v>83160</v>
      </c>
      <c r="B1051" s="37" t="s">
        <v>1073</v>
      </c>
      <c r="C1051" s="39">
        <v>45229</v>
      </c>
      <c r="D1051" s="39">
        <v>45237.433784722198</v>
      </c>
      <c r="E1051" s="36" t="s">
        <v>5207</v>
      </c>
      <c r="F1051" s="38">
        <v>18319</v>
      </c>
      <c r="G1051" s="36" t="s">
        <v>5209</v>
      </c>
      <c r="H1051" s="40">
        <v>1</v>
      </c>
      <c r="I1051" s="36"/>
      <c r="J1051" s="40">
        <v>752.48</v>
      </c>
      <c r="K1051" s="41">
        <v>752.48</v>
      </c>
      <c r="L1051" s="41">
        <v>0</v>
      </c>
      <c r="M1051" s="41">
        <v>0</v>
      </c>
      <c r="N1051" s="40">
        <v>1</v>
      </c>
      <c r="O1051" s="36" t="s">
        <v>1079</v>
      </c>
      <c r="P1051" s="40">
        <v>1</v>
      </c>
      <c r="Q1051" s="41">
        <v>752.48</v>
      </c>
      <c r="R1051" s="42">
        <v>0</v>
      </c>
      <c r="S1051" s="43">
        <v>0</v>
      </c>
      <c r="T1051" s="40"/>
      <c r="U1051" s="38">
        <v>549</v>
      </c>
      <c r="V1051" s="36" t="s">
        <v>1069</v>
      </c>
      <c r="W1051" s="36" t="s">
        <v>901</v>
      </c>
      <c r="X1051" s="36" t="s">
        <v>1068</v>
      </c>
      <c r="Y1051" s="38">
        <v>314</v>
      </c>
      <c r="Z1051" s="36" t="s">
        <v>1225</v>
      </c>
      <c r="AA1051" s="38">
        <v>21</v>
      </c>
      <c r="AB1051" s="36" t="s">
        <v>1108</v>
      </c>
      <c r="AC1051" s="38">
        <v>57</v>
      </c>
      <c r="AD1051" s="36" t="s">
        <v>1065</v>
      </c>
      <c r="AE1051" s="36"/>
      <c r="AF1051" s="36" t="s">
        <v>1064</v>
      </c>
      <c r="AG1051" s="38">
        <v>47281</v>
      </c>
      <c r="AH1051" s="38">
        <v>731</v>
      </c>
      <c r="AI1051" s="36" t="s">
        <v>1252</v>
      </c>
      <c r="AJ1051" s="38"/>
      <c r="AK1051" s="36"/>
      <c r="AL1051" s="36" t="s">
        <v>5206</v>
      </c>
      <c r="AM1051" s="36" t="s">
        <v>5205</v>
      </c>
      <c r="AN1051" s="38">
        <v>52</v>
      </c>
      <c r="AO1051" s="36" t="s">
        <v>1062</v>
      </c>
      <c r="AP1051" s="36" t="s">
        <v>2164</v>
      </c>
      <c r="AQ1051" s="36" t="s">
        <v>2163</v>
      </c>
      <c r="AR1051" s="36" t="s">
        <v>1075</v>
      </c>
      <c r="AS1051" s="38">
        <v>18319</v>
      </c>
      <c r="AT1051" s="36" t="s">
        <v>5209</v>
      </c>
      <c r="AU1051" s="42">
        <v>1</v>
      </c>
      <c r="AV1051" s="44">
        <v>100</v>
      </c>
      <c r="AW1051" s="42">
        <v>1</v>
      </c>
      <c r="AX1051" s="36" t="s">
        <v>1079</v>
      </c>
      <c r="AY1051" s="42">
        <v>752.48</v>
      </c>
      <c r="AZ1051" s="43">
        <v>752.48</v>
      </c>
      <c r="BA1051" s="38"/>
      <c r="BB1051" s="36"/>
      <c r="BC1051" s="36"/>
    </row>
    <row r="1052" spans="1:55" ht="15" customHeight="1">
      <c r="A1052" s="38">
        <v>83159</v>
      </c>
      <c r="B1052" s="37" t="s">
        <v>1073</v>
      </c>
      <c r="C1052" s="39">
        <v>45229</v>
      </c>
      <c r="D1052" s="39">
        <v>45237.433784722198</v>
      </c>
      <c r="E1052" s="36" t="s">
        <v>5207</v>
      </c>
      <c r="F1052" s="38">
        <v>18318</v>
      </c>
      <c r="G1052" s="36" t="s">
        <v>5208</v>
      </c>
      <c r="H1052" s="40">
        <v>2</v>
      </c>
      <c r="I1052" s="36"/>
      <c r="J1052" s="40">
        <v>220.21</v>
      </c>
      <c r="K1052" s="41">
        <v>440.42</v>
      </c>
      <c r="L1052" s="41">
        <v>0</v>
      </c>
      <c r="M1052" s="41">
        <v>0</v>
      </c>
      <c r="N1052" s="40">
        <v>2</v>
      </c>
      <c r="O1052" s="36" t="s">
        <v>1079</v>
      </c>
      <c r="P1052" s="40">
        <v>2</v>
      </c>
      <c r="Q1052" s="41">
        <v>440.42</v>
      </c>
      <c r="R1052" s="42">
        <v>0</v>
      </c>
      <c r="S1052" s="43">
        <v>0</v>
      </c>
      <c r="T1052" s="40"/>
      <c r="U1052" s="38">
        <v>549</v>
      </c>
      <c r="V1052" s="36" t="s">
        <v>1069</v>
      </c>
      <c r="W1052" s="36" t="s">
        <v>901</v>
      </c>
      <c r="X1052" s="36" t="s">
        <v>1068</v>
      </c>
      <c r="Y1052" s="38">
        <v>307</v>
      </c>
      <c r="Z1052" s="36" t="s">
        <v>1158</v>
      </c>
      <c r="AA1052" s="38">
        <v>21</v>
      </c>
      <c r="AB1052" s="36" t="s">
        <v>1108</v>
      </c>
      <c r="AC1052" s="38">
        <v>57</v>
      </c>
      <c r="AD1052" s="36" t="s">
        <v>1065</v>
      </c>
      <c r="AE1052" s="36"/>
      <c r="AF1052" s="36" t="s">
        <v>1064</v>
      </c>
      <c r="AG1052" s="38">
        <v>47281</v>
      </c>
      <c r="AH1052" s="38">
        <v>731</v>
      </c>
      <c r="AI1052" s="36" t="s">
        <v>1252</v>
      </c>
      <c r="AJ1052" s="38"/>
      <c r="AK1052" s="36"/>
      <c r="AL1052" s="36" t="s">
        <v>5206</v>
      </c>
      <c r="AM1052" s="36" t="s">
        <v>5205</v>
      </c>
      <c r="AN1052" s="38">
        <v>52</v>
      </c>
      <c r="AO1052" s="36" t="s">
        <v>1062</v>
      </c>
      <c r="AP1052" s="36" t="s">
        <v>2164</v>
      </c>
      <c r="AQ1052" s="36" t="s">
        <v>2163</v>
      </c>
      <c r="AR1052" s="36" t="s">
        <v>1075</v>
      </c>
      <c r="AS1052" s="38">
        <v>18318</v>
      </c>
      <c r="AT1052" s="36" t="s">
        <v>5208</v>
      </c>
      <c r="AU1052" s="42">
        <v>2</v>
      </c>
      <c r="AV1052" s="44">
        <v>100</v>
      </c>
      <c r="AW1052" s="42">
        <v>2</v>
      </c>
      <c r="AX1052" s="36" t="s">
        <v>1079</v>
      </c>
      <c r="AY1052" s="42">
        <v>220.21</v>
      </c>
      <c r="AZ1052" s="43">
        <v>440.42</v>
      </c>
      <c r="BA1052" s="38"/>
      <c r="BB1052" s="36"/>
      <c r="BC1052" s="36"/>
    </row>
    <row r="1053" spans="1:55" ht="15" customHeight="1">
      <c r="A1053" s="38">
        <v>83158</v>
      </c>
      <c r="B1053" s="37" t="s">
        <v>1073</v>
      </c>
      <c r="C1053" s="39">
        <v>45229</v>
      </c>
      <c r="D1053" s="39">
        <v>45237.433773148201</v>
      </c>
      <c r="E1053" s="36" t="s">
        <v>5207</v>
      </c>
      <c r="F1053" s="38">
        <v>16714</v>
      </c>
      <c r="G1053" s="36" t="s">
        <v>5204</v>
      </c>
      <c r="H1053" s="40">
        <v>2</v>
      </c>
      <c r="I1053" s="36"/>
      <c r="J1053" s="40">
        <v>97.26</v>
      </c>
      <c r="K1053" s="41">
        <v>194.52</v>
      </c>
      <c r="L1053" s="41">
        <v>0</v>
      </c>
      <c r="M1053" s="41">
        <v>0</v>
      </c>
      <c r="N1053" s="40">
        <v>2</v>
      </c>
      <c r="O1053" s="36" t="s">
        <v>1079</v>
      </c>
      <c r="P1053" s="40">
        <v>2</v>
      </c>
      <c r="Q1053" s="41">
        <v>194.52</v>
      </c>
      <c r="R1053" s="42">
        <v>0</v>
      </c>
      <c r="S1053" s="43">
        <v>0</v>
      </c>
      <c r="T1053" s="40"/>
      <c r="U1053" s="38">
        <v>549</v>
      </c>
      <c r="V1053" s="36" t="s">
        <v>1069</v>
      </c>
      <c r="W1053" s="36" t="s">
        <v>901</v>
      </c>
      <c r="X1053" s="36" t="s">
        <v>1068</v>
      </c>
      <c r="Y1053" s="38">
        <v>423</v>
      </c>
      <c r="Z1053" s="36" t="s">
        <v>1351</v>
      </c>
      <c r="AA1053" s="38">
        <v>21</v>
      </c>
      <c r="AB1053" s="36" t="s">
        <v>1108</v>
      </c>
      <c r="AC1053" s="38">
        <v>57</v>
      </c>
      <c r="AD1053" s="36" t="s">
        <v>1065</v>
      </c>
      <c r="AE1053" s="36"/>
      <c r="AF1053" s="36" t="s">
        <v>1064</v>
      </c>
      <c r="AG1053" s="38">
        <v>47281</v>
      </c>
      <c r="AH1053" s="38">
        <v>731</v>
      </c>
      <c r="AI1053" s="36" t="s">
        <v>1252</v>
      </c>
      <c r="AJ1053" s="38"/>
      <c r="AK1053" s="36"/>
      <c r="AL1053" s="36" t="s">
        <v>5206</v>
      </c>
      <c r="AM1053" s="36" t="s">
        <v>5205</v>
      </c>
      <c r="AN1053" s="38">
        <v>52</v>
      </c>
      <c r="AO1053" s="36" t="s">
        <v>1062</v>
      </c>
      <c r="AP1053" s="36" t="s">
        <v>2164</v>
      </c>
      <c r="AQ1053" s="36" t="s">
        <v>2163</v>
      </c>
      <c r="AR1053" s="36" t="s">
        <v>1075</v>
      </c>
      <c r="AS1053" s="38">
        <v>16714</v>
      </c>
      <c r="AT1053" s="36" t="s">
        <v>5204</v>
      </c>
      <c r="AU1053" s="42">
        <v>2</v>
      </c>
      <c r="AV1053" s="44">
        <v>100</v>
      </c>
      <c r="AW1053" s="42">
        <v>2</v>
      </c>
      <c r="AX1053" s="36" t="s">
        <v>1079</v>
      </c>
      <c r="AY1053" s="42">
        <v>97.26</v>
      </c>
      <c r="AZ1053" s="43">
        <v>194.52</v>
      </c>
      <c r="BA1053" s="38"/>
      <c r="BB1053" s="36"/>
      <c r="BC1053" s="36"/>
    </row>
    <row r="1054" spans="1:55" ht="15" customHeight="1">
      <c r="A1054" s="38">
        <v>82831</v>
      </c>
      <c r="B1054" s="37" t="s">
        <v>1073</v>
      </c>
      <c r="C1054" s="39">
        <v>45232</v>
      </c>
      <c r="D1054" s="39">
        <v>45236.680486111101</v>
      </c>
      <c r="E1054" s="36" t="s">
        <v>9</v>
      </c>
      <c r="F1054" s="38">
        <v>11082</v>
      </c>
      <c r="G1054" s="36" t="s">
        <v>3718</v>
      </c>
      <c r="H1054" s="40">
        <v>1</v>
      </c>
      <c r="I1054" s="36"/>
      <c r="J1054" s="40">
        <v>7254</v>
      </c>
      <c r="K1054" s="41">
        <v>7254</v>
      </c>
      <c r="L1054" s="41">
        <v>0</v>
      </c>
      <c r="M1054" s="41">
        <v>0</v>
      </c>
      <c r="N1054" s="40">
        <v>1</v>
      </c>
      <c r="O1054" s="36" t="s">
        <v>1070</v>
      </c>
      <c r="P1054" s="40">
        <v>1</v>
      </c>
      <c r="Q1054" s="41">
        <v>7254</v>
      </c>
      <c r="R1054" s="42">
        <v>0</v>
      </c>
      <c r="S1054" s="43">
        <v>0</v>
      </c>
      <c r="T1054" s="40"/>
      <c r="U1054" s="38">
        <v>549</v>
      </c>
      <c r="V1054" s="36" t="s">
        <v>1069</v>
      </c>
      <c r="W1054" s="36" t="s">
        <v>901</v>
      </c>
      <c r="X1054" s="36" t="s">
        <v>1068</v>
      </c>
      <c r="Y1054" s="38">
        <v>422</v>
      </c>
      <c r="Z1054" s="36" t="s">
        <v>1067</v>
      </c>
      <c r="AA1054" s="38">
        <v>21</v>
      </c>
      <c r="AB1054" s="36" t="s">
        <v>1108</v>
      </c>
      <c r="AC1054" s="38">
        <v>57</v>
      </c>
      <c r="AD1054" s="36" t="s">
        <v>1065</v>
      </c>
      <c r="AE1054" s="36"/>
      <c r="AF1054" s="36" t="s">
        <v>1064</v>
      </c>
      <c r="AG1054" s="38">
        <v>47265</v>
      </c>
      <c r="AH1054" s="38">
        <v>5662</v>
      </c>
      <c r="AI1054" s="36" t="s">
        <v>4919</v>
      </c>
      <c r="AJ1054" s="38"/>
      <c r="AK1054" s="36"/>
      <c r="AL1054" s="36" t="s">
        <v>5203</v>
      </c>
      <c r="AM1054" s="36" t="s">
        <v>5202</v>
      </c>
      <c r="AN1054" s="38">
        <v>52</v>
      </c>
      <c r="AO1054" s="36" t="s">
        <v>1062</v>
      </c>
      <c r="AP1054" s="36" t="s">
        <v>1818</v>
      </c>
      <c r="AQ1054" s="36" t="s">
        <v>1076</v>
      </c>
      <c r="AR1054" s="36" t="s">
        <v>1059</v>
      </c>
      <c r="AS1054" s="38">
        <v>11082</v>
      </c>
      <c r="AT1054" s="36" t="s">
        <v>3718</v>
      </c>
      <c r="AU1054" s="42">
        <v>1</v>
      </c>
      <c r="AV1054" s="44">
        <v>100</v>
      </c>
      <c r="AW1054" s="42">
        <v>1</v>
      </c>
      <c r="AX1054" s="36" t="s">
        <v>1070</v>
      </c>
      <c r="AY1054" s="42">
        <v>7254</v>
      </c>
      <c r="AZ1054" s="43">
        <v>7254</v>
      </c>
      <c r="BA1054" s="38"/>
      <c r="BB1054" s="36"/>
      <c r="BC1054" s="36"/>
    </row>
    <row r="1055" spans="1:55" ht="15" customHeight="1">
      <c r="A1055" s="38">
        <v>82771</v>
      </c>
      <c r="B1055" s="37" t="s">
        <v>1073</v>
      </c>
      <c r="C1055" s="39">
        <v>45232</v>
      </c>
      <c r="D1055" s="39">
        <v>45236.654803240701</v>
      </c>
      <c r="E1055" s="36" t="s">
        <v>5201</v>
      </c>
      <c r="F1055" s="38">
        <v>11256</v>
      </c>
      <c r="G1055" s="36" t="s">
        <v>4295</v>
      </c>
      <c r="H1055" s="40">
        <v>1</v>
      </c>
      <c r="I1055" s="36"/>
      <c r="J1055" s="40">
        <v>450</v>
      </c>
      <c r="K1055" s="41">
        <v>450</v>
      </c>
      <c r="L1055" s="41">
        <v>0</v>
      </c>
      <c r="M1055" s="41">
        <v>0</v>
      </c>
      <c r="N1055" s="40">
        <v>1</v>
      </c>
      <c r="O1055" s="36" t="s">
        <v>1070</v>
      </c>
      <c r="P1055" s="40">
        <v>1</v>
      </c>
      <c r="Q1055" s="41">
        <v>450</v>
      </c>
      <c r="R1055" s="42">
        <v>0</v>
      </c>
      <c r="S1055" s="43">
        <v>0</v>
      </c>
      <c r="T1055" s="40"/>
      <c r="U1055" s="38">
        <v>549</v>
      </c>
      <c r="V1055" s="36" t="s">
        <v>1069</v>
      </c>
      <c r="W1055" s="36" t="s">
        <v>1124</v>
      </c>
      <c r="X1055" s="36" t="s">
        <v>1068</v>
      </c>
      <c r="Y1055" s="38">
        <v>422</v>
      </c>
      <c r="Z1055" s="36" t="s">
        <v>1067</v>
      </c>
      <c r="AA1055" s="38">
        <v>21</v>
      </c>
      <c r="AB1055" s="36" t="s">
        <v>1108</v>
      </c>
      <c r="AC1055" s="38">
        <v>57</v>
      </c>
      <c r="AD1055" s="36" t="s">
        <v>1065</v>
      </c>
      <c r="AE1055" s="36"/>
      <c r="AF1055" s="36" t="s">
        <v>1064</v>
      </c>
      <c r="AG1055" s="38">
        <v>47262</v>
      </c>
      <c r="AH1055" s="38">
        <v>7582</v>
      </c>
      <c r="AI1055" s="36" t="s">
        <v>4298</v>
      </c>
      <c r="AJ1055" s="38"/>
      <c r="AK1055" s="36"/>
      <c r="AL1055" s="36" t="s">
        <v>5200</v>
      </c>
      <c r="AM1055" s="36" t="s">
        <v>5199</v>
      </c>
      <c r="AN1055" s="38">
        <v>52</v>
      </c>
      <c r="AO1055" s="36" t="s">
        <v>1062</v>
      </c>
      <c r="AP1055" s="36" t="s">
        <v>1818</v>
      </c>
      <c r="AQ1055" s="36" t="s">
        <v>1076</v>
      </c>
      <c r="AR1055" s="36" t="s">
        <v>1059</v>
      </c>
      <c r="AS1055" s="38">
        <v>11256</v>
      </c>
      <c r="AT1055" s="36" t="s">
        <v>4295</v>
      </c>
      <c r="AU1055" s="42">
        <v>1</v>
      </c>
      <c r="AV1055" s="44">
        <v>100</v>
      </c>
      <c r="AW1055" s="42">
        <v>1</v>
      </c>
      <c r="AX1055" s="36" t="s">
        <v>1070</v>
      </c>
      <c r="AY1055" s="42">
        <v>450</v>
      </c>
      <c r="AZ1055" s="43">
        <v>450</v>
      </c>
      <c r="BA1055" s="38"/>
      <c r="BB1055" s="36"/>
      <c r="BC1055" s="36"/>
    </row>
    <row r="1056" spans="1:55" ht="15" customHeight="1">
      <c r="A1056" s="38">
        <v>82661</v>
      </c>
      <c r="B1056" s="37" t="s">
        <v>1073</v>
      </c>
      <c r="C1056" s="39">
        <v>45223</v>
      </c>
      <c r="D1056" s="39">
        <v>45236.562928240703</v>
      </c>
      <c r="E1056" s="36" t="s">
        <v>550</v>
      </c>
      <c r="F1056" s="38">
        <v>18175</v>
      </c>
      <c r="G1056" s="36" t="s">
        <v>5197</v>
      </c>
      <c r="H1056" s="40">
        <v>3</v>
      </c>
      <c r="I1056" s="36"/>
      <c r="J1056" s="40">
        <v>624</v>
      </c>
      <c r="K1056" s="41">
        <v>1872</v>
      </c>
      <c r="L1056" s="41">
        <v>0</v>
      </c>
      <c r="M1056" s="41">
        <v>0</v>
      </c>
      <c r="N1056" s="40">
        <v>3</v>
      </c>
      <c r="O1056" s="36" t="s">
        <v>1079</v>
      </c>
      <c r="P1056" s="40">
        <v>3</v>
      </c>
      <c r="Q1056" s="41">
        <v>1872</v>
      </c>
      <c r="R1056" s="42">
        <v>0</v>
      </c>
      <c r="S1056" s="43">
        <v>0</v>
      </c>
      <c r="T1056" s="40"/>
      <c r="U1056" s="38">
        <v>549</v>
      </c>
      <c r="V1056" s="36" t="s">
        <v>1069</v>
      </c>
      <c r="W1056" s="36" t="s">
        <v>901</v>
      </c>
      <c r="X1056" s="36" t="s">
        <v>1068</v>
      </c>
      <c r="Y1056" s="38">
        <v>396</v>
      </c>
      <c r="Z1056" s="36" t="s">
        <v>1611</v>
      </c>
      <c r="AA1056" s="38">
        <v>21</v>
      </c>
      <c r="AB1056" s="36" t="s">
        <v>1108</v>
      </c>
      <c r="AC1056" s="38">
        <v>57</v>
      </c>
      <c r="AD1056" s="36" t="s">
        <v>1065</v>
      </c>
      <c r="AE1056" s="36"/>
      <c r="AF1056" s="36" t="s">
        <v>1064</v>
      </c>
      <c r="AG1056" s="38">
        <v>47259</v>
      </c>
      <c r="AH1056" s="38">
        <v>1120</v>
      </c>
      <c r="AI1056" s="36" t="s">
        <v>2007</v>
      </c>
      <c r="AJ1056" s="38"/>
      <c r="AK1056" s="36"/>
      <c r="AL1056" s="36" t="s">
        <v>3906</v>
      </c>
      <c r="AM1056" s="36" t="s">
        <v>5198</v>
      </c>
      <c r="AN1056" s="38">
        <v>52</v>
      </c>
      <c r="AO1056" s="36" t="s">
        <v>1062</v>
      </c>
      <c r="AP1056" s="36" t="s">
        <v>1192</v>
      </c>
      <c r="AQ1056" s="36" t="s">
        <v>1191</v>
      </c>
      <c r="AR1056" s="36" t="s">
        <v>1075</v>
      </c>
      <c r="AS1056" s="38">
        <v>18175</v>
      </c>
      <c r="AT1056" s="36" t="s">
        <v>5197</v>
      </c>
      <c r="AU1056" s="42">
        <v>3</v>
      </c>
      <c r="AV1056" s="44">
        <v>100</v>
      </c>
      <c r="AW1056" s="42">
        <v>3</v>
      </c>
      <c r="AX1056" s="36" t="s">
        <v>1079</v>
      </c>
      <c r="AY1056" s="42">
        <v>624</v>
      </c>
      <c r="AZ1056" s="43">
        <v>1872</v>
      </c>
      <c r="BA1056" s="38"/>
      <c r="BB1056" s="36"/>
      <c r="BC1056" s="36"/>
    </row>
    <row r="1057" spans="1:55" ht="15" customHeight="1">
      <c r="A1057" s="38">
        <v>82537</v>
      </c>
      <c r="B1057" s="37" t="s">
        <v>1073</v>
      </c>
      <c r="C1057" s="39">
        <v>45236</v>
      </c>
      <c r="D1057" s="39">
        <v>45236.381886574098</v>
      </c>
      <c r="E1057" s="36" t="s">
        <v>1889</v>
      </c>
      <c r="F1057" s="38">
        <v>9938</v>
      </c>
      <c r="G1057" s="36" t="s">
        <v>4394</v>
      </c>
      <c r="H1057" s="40">
        <v>1</v>
      </c>
      <c r="I1057" s="36"/>
      <c r="J1057" s="40">
        <v>9.75</v>
      </c>
      <c r="K1057" s="41">
        <v>9.75</v>
      </c>
      <c r="L1057" s="41">
        <v>0</v>
      </c>
      <c r="M1057" s="41">
        <v>0</v>
      </c>
      <c r="N1057" s="40">
        <v>1</v>
      </c>
      <c r="O1057" s="36" t="s">
        <v>1079</v>
      </c>
      <c r="P1057" s="40">
        <v>1</v>
      </c>
      <c r="Q1057" s="41">
        <v>9.75</v>
      </c>
      <c r="R1057" s="42">
        <v>0</v>
      </c>
      <c r="S1057" s="43">
        <v>0</v>
      </c>
      <c r="T1057" s="40"/>
      <c r="U1057" s="38">
        <v>549</v>
      </c>
      <c r="V1057" s="36" t="s">
        <v>1069</v>
      </c>
      <c r="W1057" s="36" t="s">
        <v>1124</v>
      </c>
      <c r="X1057" s="36" t="s">
        <v>1068</v>
      </c>
      <c r="Y1057" s="38">
        <v>409</v>
      </c>
      <c r="Z1057" s="36" t="s">
        <v>1211</v>
      </c>
      <c r="AA1057" s="38">
        <v>21</v>
      </c>
      <c r="AB1057" s="36" t="s">
        <v>1108</v>
      </c>
      <c r="AC1057" s="38">
        <v>57</v>
      </c>
      <c r="AD1057" s="36" t="s">
        <v>1065</v>
      </c>
      <c r="AE1057" s="36"/>
      <c r="AF1057" s="36" t="s">
        <v>1064</v>
      </c>
      <c r="AG1057" s="38">
        <v>47245</v>
      </c>
      <c r="AH1057" s="38">
        <v>6031</v>
      </c>
      <c r="AI1057" s="36" t="s">
        <v>1350</v>
      </c>
      <c r="AJ1057" s="38"/>
      <c r="AK1057" s="36"/>
      <c r="AL1057" s="36"/>
      <c r="AM1057" s="36"/>
      <c r="AN1057" s="38">
        <v>52</v>
      </c>
      <c r="AO1057" s="36" t="s">
        <v>1062</v>
      </c>
      <c r="AP1057" s="36" t="s">
        <v>1262</v>
      </c>
      <c r="AQ1057" s="36" t="s">
        <v>1261</v>
      </c>
      <c r="AR1057" s="36" t="s">
        <v>1260</v>
      </c>
      <c r="AS1057" s="38">
        <v>9938</v>
      </c>
      <c r="AT1057" s="36" t="s">
        <v>4394</v>
      </c>
      <c r="AU1057" s="42">
        <v>1</v>
      </c>
      <c r="AV1057" s="44">
        <v>100</v>
      </c>
      <c r="AW1057" s="42">
        <v>1</v>
      </c>
      <c r="AX1057" s="36" t="s">
        <v>1079</v>
      </c>
      <c r="AY1057" s="42">
        <v>9.75</v>
      </c>
      <c r="AZ1057" s="43">
        <v>9.75</v>
      </c>
      <c r="BA1057" s="38"/>
      <c r="BB1057" s="36"/>
      <c r="BC1057" s="36"/>
    </row>
    <row r="1058" spans="1:55" ht="15" customHeight="1">
      <c r="A1058" s="38">
        <v>82536</v>
      </c>
      <c r="B1058" s="37" t="s">
        <v>1073</v>
      </c>
      <c r="C1058" s="39">
        <v>45236</v>
      </c>
      <c r="D1058" s="39">
        <v>45236.3763078704</v>
      </c>
      <c r="E1058" s="36" t="s">
        <v>5196</v>
      </c>
      <c r="F1058" s="38">
        <v>18371</v>
      </c>
      <c r="G1058" s="36" t="s">
        <v>5194</v>
      </c>
      <c r="H1058" s="40">
        <v>1</v>
      </c>
      <c r="I1058" s="36"/>
      <c r="J1058" s="40">
        <v>16.989999999999998</v>
      </c>
      <c r="K1058" s="41">
        <v>16.989999999999998</v>
      </c>
      <c r="L1058" s="41">
        <v>0</v>
      </c>
      <c r="M1058" s="41">
        <v>0</v>
      </c>
      <c r="N1058" s="40">
        <v>1</v>
      </c>
      <c r="O1058" s="36" t="s">
        <v>1079</v>
      </c>
      <c r="P1058" s="40">
        <v>1</v>
      </c>
      <c r="Q1058" s="41">
        <v>16.989999999999998</v>
      </c>
      <c r="R1058" s="42">
        <v>0</v>
      </c>
      <c r="S1058" s="43">
        <v>0</v>
      </c>
      <c r="T1058" s="40"/>
      <c r="U1058" s="38">
        <v>549</v>
      </c>
      <c r="V1058" s="36" t="s">
        <v>1069</v>
      </c>
      <c r="W1058" s="36" t="s">
        <v>1124</v>
      </c>
      <c r="X1058" s="36" t="s">
        <v>1068</v>
      </c>
      <c r="Y1058" s="38">
        <v>323</v>
      </c>
      <c r="Z1058" s="36" t="s">
        <v>1084</v>
      </c>
      <c r="AA1058" s="38">
        <v>9</v>
      </c>
      <c r="AB1058" s="36" t="s">
        <v>1122</v>
      </c>
      <c r="AC1058" s="38">
        <v>41</v>
      </c>
      <c r="AD1058" s="36" t="s">
        <v>3222</v>
      </c>
      <c r="AE1058" s="36"/>
      <c r="AF1058" s="36" t="s">
        <v>1064</v>
      </c>
      <c r="AG1058" s="38">
        <v>47244</v>
      </c>
      <c r="AH1058" s="38">
        <v>6667</v>
      </c>
      <c r="AI1058" s="36" t="s">
        <v>5195</v>
      </c>
      <c r="AJ1058" s="38"/>
      <c r="AK1058" s="36"/>
      <c r="AL1058" s="36"/>
      <c r="AM1058" s="36"/>
      <c r="AN1058" s="38">
        <v>52</v>
      </c>
      <c r="AO1058" s="36" t="s">
        <v>1062</v>
      </c>
      <c r="AP1058" s="36" t="s">
        <v>1262</v>
      </c>
      <c r="AQ1058" s="36" t="s">
        <v>1261</v>
      </c>
      <c r="AR1058" s="36" t="s">
        <v>1260</v>
      </c>
      <c r="AS1058" s="38">
        <v>18371</v>
      </c>
      <c r="AT1058" s="36" t="s">
        <v>5194</v>
      </c>
      <c r="AU1058" s="42">
        <v>1</v>
      </c>
      <c r="AV1058" s="44">
        <v>100</v>
      </c>
      <c r="AW1058" s="42">
        <v>1</v>
      </c>
      <c r="AX1058" s="36" t="s">
        <v>1079</v>
      </c>
      <c r="AY1058" s="42">
        <v>16.989999999999998</v>
      </c>
      <c r="AZ1058" s="43">
        <v>16.989999999999998</v>
      </c>
      <c r="BA1058" s="38"/>
      <c r="BB1058" s="36"/>
      <c r="BC1058" s="36"/>
    </row>
    <row r="1059" spans="1:55" ht="15" customHeight="1">
      <c r="A1059" s="38">
        <v>82439</v>
      </c>
      <c r="B1059" s="37" t="s">
        <v>1766</v>
      </c>
      <c r="C1059" s="39">
        <v>45225</v>
      </c>
      <c r="D1059" s="39">
        <v>45233.651666666701</v>
      </c>
      <c r="E1059" s="36" t="s">
        <v>518</v>
      </c>
      <c r="F1059" s="38">
        <v>18291</v>
      </c>
      <c r="G1059" s="36" t="s">
        <v>5193</v>
      </c>
      <c r="H1059" s="40">
        <v>375</v>
      </c>
      <c r="I1059" s="36"/>
      <c r="J1059" s="40">
        <v>16</v>
      </c>
      <c r="K1059" s="41">
        <v>6000</v>
      </c>
      <c r="L1059" s="41">
        <v>0</v>
      </c>
      <c r="M1059" s="41"/>
      <c r="N1059" s="40">
        <v>375</v>
      </c>
      <c r="O1059" s="36" t="s">
        <v>1136</v>
      </c>
      <c r="P1059" s="40">
        <v>375</v>
      </c>
      <c r="Q1059" s="41">
        <v>6000</v>
      </c>
      <c r="R1059" s="42">
        <v>0</v>
      </c>
      <c r="S1059" s="43">
        <v>0</v>
      </c>
      <c r="T1059" s="40">
        <v>0</v>
      </c>
      <c r="U1059" s="38">
        <v>549</v>
      </c>
      <c r="V1059" s="36" t="s">
        <v>1069</v>
      </c>
      <c r="W1059" s="36" t="s">
        <v>901</v>
      </c>
      <c r="X1059" s="36" t="s">
        <v>1068</v>
      </c>
      <c r="Y1059" s="38">
        <v>414</v>
      </c>
      <c r="Z1059" s="36" t="s">
        <v>1256</v>
      </c>
      <c r="AA1059" s="38">
        <v>21</v>
      </c>
      <c r="AB1059" s="36" t="s">
        <v>1108</v>
      </c>
      <c r="AC1059" s="38">
        <v>57</v>
      </c>
      <c r="AD1059" s="36" t="s">
        <v>1065</v>
      </c>
      <c r="AE1059" s="36"/>
      <c r="AF1059" s="36" t="s">
        <v>1064</v>
      </c>
      <c r="AG1059" s="38">
        <v>47234</v>
      </c>
      <c r="AH1059" s="38">
        <v>7813</v>
      </c>
      <c r="AI1059" s="36" t="s">
        <v>3670</v>
      </c>
      <c r="AJ1059" s="38">
        <v>2563</v>
      </c>
      <c r="AK1059" s="36" t="s">
        <v>1879</v>
      </c>
      <c r="AL1059" s="36"/>
      <c r="AM1059" s="36"/>
      <c r="AN1059" s="38">
        <v>52</v>
      </c>
      <c r="AO1059" s="36" t="s">
        <v>1062</v>
      </c>
      <c r="AP1059" s="36" t="s">
        <v>1558</v>
      </c>
      <c r="AQ1059" s="36" t="s">
        <v>1191</v>
      </c>
      <c r="AR1059" s="36" t="s">
        <v>1320</v>
      </c>
      <c r="AS1059" s="38">
        <v>18291</v>
      </c>
      <c r="AT1059" s="36" t="s">
        <v>5193</v>
      </c>
      <c r="AU1059" s="42">
        <v>375</v>
      </c>
      <c r="AV1059" s="44">
        <v>100</v>
      </c>
      <c r="AW1059" s="42">
        <v>375</v>
      </c>
      <c r="AX1059" s="36" t="s">
        <v>1136</v>
      </c>
      <c r="AY1059" s="42">
        <v>16</v>
      </c>
      <c r="AZ1059" s="43">
        <v>6000</v>
      </c>
      <c r="BA1059" s="38"/>
      <c r="BB1059" s="36"/>
      <c r="BC1059" s="36"/>
    </row>
    <row r="1060" spans="1:55" ht="15" customHeight="1">
      <c r="A1060" s="38">
        <v>82438</v>
      </c>
      <c r="B1060" s="37" t="s">
        <v>1766</v>
      </c>
      <c r="C1060" s="39">
        <v>45225</v>
      </c>
      <c r="D1060" s="39">
        <v>45233.651666666701</v>
      </c>
      <c r="E1060" s="36" t="s">
        <v>518</v>
      </c>
      <c r="F1060" s="38">
        <v>14991</v>
      </c>
      <c r="G1060" s="36" t="s">
        <v>3667</v>
      </c>
      <c r="H1060" s="40">
        <v>375</v>
      </c>
      <c r="I1060" s="36"/>
      <c r="J1060" s="40">
        <v>16</v>
      </c>
      <c r="K1060" s="41">
        <v>6000</v>
      </c>
      <c r="L1060" s="41">
        <v>0</v>
      </c>
      <c r="M1060" s="41"/>
      <c r="N1060" s="40">
        <v>375</v>
      </c>
      <c r="O1060" s="36" t="s">
        <v>1136</v>
      </c>
      <c r="P1060" s="40">
        <v>375</v>
      </c>
      <c r="Q1060" s="41">
        <v>6000</v>
      </c>
      <c r="R1060" s="42">
        <v>0</v>
      </c>
      <c r="S1060" s="43">
        <v>0</v>
      </c>
      <c r="T1060" s="40">
        <v>0</v>
      </c>
      <c r="U1060" s="38">
        <v>549</v>
      </c>
      <c r="V1060" s="36" t="s">
        <v>1069</v>
      </c>
      <c r="W1060" s="36" t="s">
        <v>901</v>
      </c>
      <c r="X1060" s="36" t="s">
        <v>1068</v>
      </c>
      <c r="Y1060" s="38">
        <v>414</v>
      </c>
      <c r="Z1060" s="36" t="s">
        <v>1256</v>
      </c>
      <c r="AA1060" s="38">
        <v>21</v>
      </c>
      <c r="AB1060" s="36" t="s">
        <v>1108</v>
      </c>
      <c r="AC1060" s="38">
        <v>57</v>
      </c>
      <c r="AD1060" s="36" t="s">
        <v>1065</v>
      </c>
      <c r="AE1060" s="36"/>
      <c r="AF1060" s="36" t="s">
        <v>1064</v>
      </c>
      <c r="AG1060" s="38">
        <v>47234</v>
      </c>
      <c r="AH1060" s="38">
        <v>7813</v>
      </c>
      <c r="AI1060" s="36" t="s">
        <v>3670</v>
      </c>
      <c r="AJ1060" s="38">
        <v>2563</v>
      </c>
      <c r="AK1060" s="36" t="s">
        <v>1879</v>
      </c>
      <c r="AL1060" s="36"/>
      <c r="AM1060" s="36"/>
      <c r="AN1060" s="38">
        <v>52</v>
      </c>
      <c r="AO1060" s="36" t="s">
        <v>1062</v>
      </c>
      <c r="AP1060" s="36" t="s">
        <v>1558</v>
      </c>
      <c r="AQ1060" s="36" t="s">
        <v>1191</v>
      </c>
      <c r="AR1060" s="36" t="s">
        <v>1320</v>
      </c>
      <c r="AS1060" s="38">
        <v>14991</v>
      </c>
      <c r="AT1060" s="36" t="s">
        <v>3667</v>
      </c>
      <c r="AU1060" s="42">
        <v>375</v>
      </c>
      <c r="AV1060" s="44">
        <v>100</v>
      </c>
      <c r="AW1060" s="42">
        <v>375</v>
      </c>
      <c r="AX1060" s="36" t="s">
        <v>1136</v>
      </c>
      <c r="AY1060" s="42">
        <v>16</v>
      </c>
      <c r="AZ1060" s="43">
        <v>6000</v>
      </c>
      <c r="BA1060" s="38"/>
      <c r="BB1060" s="36"/>
      <c r="BC1060" s="36"/>
    </row>
    <row r="1061" spans="1:55" ht="15" customHeight="1">
      <c r="A1061" s="38">
        <v>82432</v>
      </c>
      <c r="B1061" s="37" t="s">
        <v>1766</v>
      </c>
      <c r="C1061" s="39">
        <v>45226</v>
      </c>
      <c r="D1061" s="39">
        <v>45233.649490740703</v>
      </c>
      <c r="E1061" s="36" t="s">
        <v>3487</v>
      </c>
      <c r="F1061" s="38">
        <v>17303</v>
      </c>
      <c r="G1061" s="36" t="s">
        <v>5192</v>
      </c>
      <c r="H1061" s="40">
        <v>80</v>
      </c>
      <c r="I1061" s="36"/>
      <c r="J1061" s="40">
        <v>25</v>
      </c>
      <c r="K1061" s="41">
        <v>2000</v>
      </c>
      <c r="L1061" s="41">
        <v>0</v>
      </c>
      <c r="M1061" s="41"/>
      <c r="N1061" s="40">
        <v>80</v>
      </c>
      <c r="O1061" s="36" t="s">
        <v>1136</v>
      </c>
      <c r="P1061" s="40">
        <v>80</v>
      </c>
      <c r="Q1061" s="41">
        <v>2000</v>
      </c>
      <c r="R1061" s="42">
        <v>0</v>
      </c>
      <c r="S1061" s="43">
        <v>0</v>
      </c>
      <c r="T1061" s="40">
        <v>0</v>
      </c>
      <c r="U1061" s="38">
        <v>549</v>
      </c>
      <c r="V1061" s="36" t="s">
        <v>1069</v>
      </c>
      <c r="W1061" s="36" t="s">
        <v>901</v>
      </c>
      <c r="X1061" s="36" t="s">
        <v>1068</v>
      </c>
      <c r="Y1061" s="38">
        <v>414</v>
      </c>
      <c r="Z1061" s="36" t="s">
        <v>1256</v>
      </c>
      <c r="AA1061" s="38">
        <v>21</v>
      </c>
      <c r="AB1061" s="36" t="s">
        <v>1108</v>
      </c>
      <c r="AC1061" s="38">
        <v>57</v>
      </c>
      <c r="AD1061" s="36" t="s">
        <v>1065</v>
      </c>
      <c r="AE1061" s="36"/>
      <c r="AF1061" s="36" t="s">
        <v>1064</v>
      </c>
      <c r="AG1061" s="38">
        <v>47233</v>
      </c>
      <c r="AH1061" s="38">
        <v>11285</v>
      </c>
      <c r="AI1061" s="36" t="s">
        <v>4831</v>
      </c>
      <c r="AJ1061" s="38">
        <v>2504</v>
      </c>
      <c r="AK1061" s="36" t="s">
        <v>1848</v>
      </c>
      <c r="AL1061" s="36"/>
      <c r="AM1061" s="36"/>
      <c r="AN1061" s="38">
        <v>52</v>
      </c>
      <c r="AO1061" s="36" t="s">
        <v>1062</v>
      </c>
      <c r="AP1061" s="36" t="s">
        <v>1818</v>
      </c>
      <c r="AQ1061" s="36" t="s">
        <v>1076</v>
      </c>
      <c r="AR1061" s="36" t="s">
        <v>1059</v>
      </c>
      <c r="AS1061" s="38">
        <v>17303</v>
      </c>
      <c r="AT1061" s="36" t="s">
        <v>5192</v>
      </c>
      <c r="AU1061" s="42">
        <v>80</v>
      </c>
      <c r="AV1061" s="44">
        <v>100</v>
      </c>
      <c r="AW1061" s="42">
        <v>80</v>
      </c>
      <c r="AX1061" s="36" t="s">
        <v>1136</v>
      </c>
      <c r="AY1061" s="42">
        <v>25</v>
      </c>
      <c r="AZ1061" s="43">
        <v>2000</v>
      </c>
      <c r="BA1061" s="38"/>
      <c r="BB1061" s="36"/>
      <c r="BC1061" s="36"/>
    </row>
    <row r="1062" spans="1:55" ht="15" customHeight="1">
      <c r="A1062" s="38">
        <v>82431</v>
      </c>
      <c r="B1062" s="37" t="s">
        <v>1766</v>
      </c>
      <c r="C1062" s="39">
        <v>45226</v>
      </c>
      <c r="D1062" s="39">
        <v>45233.649490740703</v>
      </c>
      <c r="E1062" s="36" t="s">
        <v>3487</v>
      </c>
      <c r="F1062" s="38">
        <v>10540</v>
      </c>
      <c r="G1062" s="36" t="s">
        <v>4829</v>
      </c>
      <c r="H1062" s="40">
        <v>80</v>
      </c>
      <c r="I1062" s="36"/>
      <c r="J1062" s="40">
        <v>5</v>
      </c>
      <c r="K1062" s="41">
        <v>400</v>
      </c>
      <c r="L1062" s="41">
        <v>0</v>
      </c>
      <c r="M1062" s="41"/>
      <c r="N1062" s="40">
        <v>80</v>
      </c>
      <c r="O1062" s="36" t="s">
        <v>1136</v>
      </c>
      <c r="P1062" s="40">
        <v>80</v>
      </c>
      <c r="Q1062" s="41">
        <v>400</v>
      </c>
      <c r="R1062" s="42">
        <v>0</v>
      </c>
      <c r="S1062" s="43">
        <v>0</v>
      </c>
      <c r="T1062" s="40">
        <v>0</v>
      </c>
      <c r="U1062" s="38">
        <v>549</v>
      </c>
      <c r="V1062" s="36" t="s">
        <v>1069</v>
      </c>
      <c r="W1062" s="36" t="s">
        <v>901</v>
      </c>
      <c r="X1062" s="36" t="s">
        <v>1068</v>
      </c>
      <c r="Y1062" s="38">
        <v>414</v>
      </c>
      <c r="Z1062" s="36" t="s">
        <v>1256</v>
      </c>
      <c r="AA1062" s="38">
        <v>21</v>
      </c>
      <c r="AB1062" s="36" t="s">
        <v>1108</v>
      </c>
      <c r="AC1062" s="38">
        <v>57</v>
      </c>
      <c r="AD1062" s="36" t="s">
        <v>1065</v>
      </c>
      <c r="AE1062" s="36"/>
      <c r="AF1062" s="36" t="s">
        <v>1064</v>
      </c>
      <c r="AG1062" s="38">
        <v>47233</v>
      </c>
      <c r="AH1062" s="38">
        <v>11285</v>
      </c>
      <c r="AI1062" s="36" t="s">
        <v>4831</v>
      </c>
      <c r="AJ1062" s="38">
        <v>2504</v>
      </c>
      <c r="AK1062" s="36" t="s">
        <v>1848</v>
      </c>
      <c r="AL1062" s="36"/>
      <c r="AM1062" s="36"/>
      <c r="AN1062" s="38">
        <v>52</v>
      </c>
      <c r="AO1062" s="36" t="s">
        <v>1062</v>
      </c>
      <c r="AP1062" s="36" t="s">
        <v>1818</v>
      </c>
      <c r="AQ1062" s="36" t="s">
        <v>1076</v>
      </c>
      <c r="AR1062" s="36" t="s">
        <v>1059</v>
      </c>
      <c r="AS1062" s="38">
        <v>10540</v>
      </c>
      <c r="AT1062" s="36" t="s">
        <v>4829</v>
      </c>
      <c r="AU1062" s="42">
        <v>80</v>
      </c>
      <c r="AV1062" s="44">
        <v>100</v>
      </c>
      <c r="AW1062" s="42">
        <v>80</v>
      </c>
      <c r="AX1062" s="36" t="s">
        <v>1136</v>
      </c>
      <c r="AY1062" s="42">
        <v>5</v>
      </c>
      <c r="AZ1062" s="43">
        <v>400</v>
      </c>
      <c r="BA1062" s="38"/>
      <c r="BB1062" s="36"/>
      <c r="BC1062" s="36"/>
    </row>
    <row r="1063" spans="1:55" ht="15" customHeight="1">
      <c r="A1063" s="38">
        <v>82430</v>
      </c>
      <c r="B1063" s="37" t="s">
        <v>1766</v>
      </c>
      <c r="C1063" s="39">
        <v>45226</v>
      </c>
      <c r="D1063" s="39">
        <v>45233.649490740703</v>
      </c>
      <c r="E1063" s="36" t="s">
        <v>3487</v>
      </c>
      <c r="F1063" s="38">
        <v>10271</v>
      </c>
      <c r="G1063" s="36" t="s">
        <v>3678</v>
      </c>
      <c r="H1063" s="40">
        <v>80</v>
      </c>
      <c r="I1063" s="36"/>
      <c r="J1063" s="40">
        <v>15</v>
      </c>
      <c r="K1063" s="41">
        <v>1200</v>
      </c>
      <c r="L1063" s="41">
        <v>0</v>
      </c>
      <c r="M1063" s="41"/>
      <c r="N1063" s="40">
        <v>80</v>
      </c>
      <c r="O1063" s="36" t="s">
        <v>1136</v>
      </c>
      <c r="P1063" s="40">
        <v>80</v>
      </c>
      <c r="Q1063" s="41">
        <v>1200</v>
      </c>
      <c r="R1063" s="42">
        <v>0</v>
      </c>
      <c r="S1063" s="43">
        <v>0</v>
      </c>
      <c r="T1063" s="40">
        <v>0</v>
      </c>
      <c r="U1063" s="38">
        <v>549</v>
      </c>
      <c r="V1063" s="36" t="s">
        <v>1069</v>
      </c>
      <c r="W1063" s="36" t="s">
        <v>901</v>
      </c>
      <c r="X1063" s="36" t="s">
        <v>1068</v>
      </c>
      <c r="Y1063" s="38">
        <v>414</v>
      </c>
      <c r="Z1063" s="36" t="s">
        <v>1256</v>
      </c>
      <c r="AA1063" s="38">
        <v>21</v>
      </c>
      <c r="AB1063" s="36" t="s">
        <v>1108</v>
      </c>
      <c r="AC1063" s="38">
        <v>57</v>
      </c>
      <c r="AD1063" s="36" t="s">
        <v>1065</v>
      </c>
      <c r="AE1063" s="36"/>
      <c r="AF1063" s="36" t="s">
        <v>1064</v>
      </c>
      <c r="AG1063" s="38">
        <v>47233</v>
      </c>
      <c r="AH1063" s="38">
        <v>11285</v>
      </c>
      <c r="AI1063" s="36" t="s">
        <v>4831</v>
      </c>
      <c r="AJ1063" s="38">
        <v>2504</v>
      </c>
      <c r="AK1063" s="36" t="s">
        <v>1848</v>
      </c>
      <c r="AL1063" s="36"/>
      <c r="AM1063" s="36"/>
      <c r="AN1063" s="38">
        <v>52</v>
      </c>
      <c r="AO1063" s="36" t="s">
        <v>1062</v>
      </c>
      <c r="AP1063" s="36" t="s">
        <v>1818</v>
      </c>
      <c r="AQ1063" s="36" t="s">
        <v>1076</v>
      </c>
      <c r="AR1063" s="36" t="s">
        <v>1059</v>
      </c>
      <c r="AS1063" s="38">
        <v>10271</v>
      </c>
      <c r="AT1063" s="36" t="s">
        <v>3678</v>
      </c>
      <c r="AU1063" s="42">
        <v>80</v>
      </c>
      <c r="AV1063" s="44">
        <v>100</v>
      </c>
      <c r="AW1063" s="42">
        <v>80</v>
      </c>
      <c r="AX1063" s="36" t="s">
        <v>1136</v>
      </c>
      <c r="AY1063" s="42">
        <v>15</v>
      </c>
      <c r="AZ1063" s="43">
        <v>1200</v>
      </c>
      <c r="BA1063" s="38"/>
      <c r="BB1063" s="36"/>
      <c r="BC1063" s="36"/>
    </row>
    <row r="1064" spans="1:55" ht="15" customHeight="1">
      <c r="A1064" s="38">
        <v>82187</v>
      </c>
      <c r="B1064" s="37" t="s">
        <v>1073</v>
      </c>
      <c r="C1064" s="39">
        <v>45231</v>
      </c>
      <c r="D1064" s="39">
        <v>45233.437662037002</v>
      </c>
      <c r="E1064" s="36" t="s">
        <v>5190</v>
      </c>
      <c r="F1064" s="38">
        <v>17928</v>
      </c>
      <c r="G1064" s="36" t="s">
        <v>4952</v>
      </c>
      <c r="H1064" s="40">
        <v>1</v>
      </c>
      <c r="I1064" s="36"/>
      <c r="J1064" s="40">
        <v>34</v>
      </c>
      <c r="K1064" s="41">
        <v>34</v>
      </c>
      <c r="L1064" s="41">
        <v>0</v>
      </c>
      <c r="M1064" s="41">
        <v>0</v>
      </c>
      <c r="N1064" s="40">
        <v>1</v>
      </c>
      <c r="O1064" s="36" t="s">
        <v>1079</v>
      </c>
      <c r="P1064" s="40">
        <v>1</v>
      </c>
      <c r="Q1064" s="41">
        <v>34</v>
      </c>
      <c r="R1064" s="42">
        <v>0</v>
      </c>
      <c r="S1064" s="43">
        <v>0</v>
      </c>
      <c r="T1064" s="40"/>
      <c r="U1064" s="38">
        <v>549</v>
      </c>
      <c r="V1064" s="36" t="s">
        <v>1069</v>
      </c>
      <c r="W1064" s="36" t="s">
        <v>901</v>
      </c>
      <c r="X1064" s="36" t="s">
        <v>1068</v>
      </c>
      <c r="Y1064" s="38">
        <v>324</v>
      </c>
      <c r="Z1064" s="36" t="s">
        <v>2008</v>
      </c>
      <c r="AA1064" s="38">
        <v>21</v>
      </c>
      <c r="AB1064" s="36" t="s">
        <v>1108</v>
      </c>
      <c r="AC1064" s="38">
        <v>57</v>
      </c>
      <c r="AD1064" s="36" t="s">
        <v>1065</v>
      </c>
      <c r="AE1064" s="36"/>
      <c r="AF1064" s="36" t="s">
        <v>1064</v>
      </c>
      <c r="AG1064" s="38">
        <v>47222</v>
      </c>
      <c r="AH1064" s="38">
        <v>696</v>
      </c>
      <c r="AI1064" s="36" t="s">
        <v>2400</v>
      </c>
      <c r="AJ1064" s="38"/>
      <c r="AK1064" s="36"/>
      <c r="AL1064" s="36" t="s">
        <v>5189</v>
      </c>
      <c r="AM1064" s="36" t="s">
        <v>5188</v>
      </c>
      <c r="AN1064" s="38">
        <v>52</v>
      </c>
      <c r="AO1064" s="36" t="s">
        <v>1062</v>
      </c>
      <c r="AP1064" s="36" t="s">
        <v>1818</v>
      </c>
      <c r="AQ1064" s="36" t="s">
        <v>1076</v>
      </c>
      <c r="AR1064" s="36" t="s">
        <v>1059</v>
      </c>
      <c r="AS1064" s="38">
        <v>17928</v>
      </c>
      <c r="AT1064" s="36" t="s">
        <v>4952</v>
      </c>
      <c r="AU1064" s="42">
        <v>1</v>
      </c>
      <c r="AV1064" s="44">
        <v>100</v>
      </c>
      <c r="AW1064" s="42">
        <v>1</v>
      </c>
      <c r="AX1064" s="36" t="s">
        <v>1079</v>
      </c>
      <c r="AY1064" s="42">
        <v>34</v>
      </c>
      <c r="AZ1064" s="43">
        <v>34</v>
      </c>
      <c r="BA1064" s="38"/>
      <c r="BB1064" s="36"/>
      <c r="BC1064" s="36"/>
    </row>
    <row r="1065" spans="1:55" ht="15" customHeight="1">
      <c r="A1065" s="38">
        <v>82186</v>
      </c>
      <c r="B1065" s="37" t="s">
        <v>1073</v>
      </c>
      <c r="C1065" s="39">
        <v>45231</v>
      </c>
      <c r="D1065" s="39">
        <v>45233.437662037002</v>
      </c>
      <c r="E1065" s="36" t="s">
        <v>5190</v>
      </c>
      <c r="F1065" s="38">
        <v>17927</v>
      </c>
      <c r="G1065" s="36" t="s">
        <v>4951</v>
      </c>
      <c r="H1065" s="40">
        <v>4</v>
      </c>
      <c r="I1065" s="36"/>
      <c r="J1065" s="40">
        <v>17</v>
      </c>
      <c r="K1065" s="41">
        <v>68</v>
      </c>
      <c r="L1065" s="41">
        <v>0</v>
      </c>
      <c r="M1065" s="41">
        <v>0</v>
      </c>
      <c r="N1065" s="40">
        <v>4</v>
      </c>
      <c r="O1065" s="36" t="s">
        <v>1079</v>
      </c>
      <c r="P1065" s="40">
        <v>4</v>
      </c>
      <c r="Q1065" s="41">
        <v>68</v>
      </c>
      <c r="R1065" s="42">
        <v>0</v>
      </c>
      <c r="S1065" s="43">
        <v>0</v>
      </c>
      <c r="T1065" s="40"/>
      <c r="U1065" s="38">
        <v>549</v>
      </c>
      <c r="V1065" s="36" t="s">
        <v>1069</v>
      </c>
      <c r="W1065" s="36" t="s">
        <v>901</v>
      </c>
      <c r="X1065" s="36" t="s">
        <v>1068</v>
      </c>
      <c r="Y1065" s="38">
        <v>323</v>
      </c>
      <c r="Z1065" s="36" t="s">
        <v>1084</v>
      </c>
      <c r="AA1065" s="38">
        <v>21</v>
      </c>
      <c r="AB1065" s="36" t="s">
        <v>1108</v>
      </c>
      <c r="AC1065" s="38">
        <v>57</v>
      </c>
      <c r="AD1065" s="36" t="s">
        <v>1065</v>
      </c>
      <c r="AE1065" s="36"/>
      <c r="AF1065" s="36" t="s">
        <v>1064</v>
      </c>
      <c r="AG1065" s="38">
        <v>47222</v>
      </c>
      <c r="AH1065" s="38">
        <v>696</v>
      </c>
      <c r="AI1065" s="36" t="s">
        <v>2400</v>
      </c>
      <c r="AJ1065" s="38"/>
      <c r="AK1065" s="36"/>
      <c r="AL1065" s="36" t="s">
        <v>5189</v>
      </c>
      <c r="AM1065" s="36" t="s">
        <v>5188</v>
      </c>
      <c r="AN1065" s="38">
        <v>52</v>
      </c>
      <c r="AO1065" s="36" t="s">
        <v>1062</v>
      </c>
      <c r="AP1065" s="36" t="s">
        <v>1818</v>
      </c>
      <c r="AQ1065" s="36" t="s">
        <v>1076</v>
      </c>
      <c r="AR1065" s="36" t="s">
        <v>1059</v>
      </c>
      <c r="AS1065" s="38">
        <v>17927</v>
      </c>
      <c r="AT1065" s="36" t="s">
        <v>4951</v>
      </c>
      <c r="AU1065" s="42">
        <v>4</v>
      </c>
      <c r="AV1065" s="44">
        <v>100</v>
      </c>
      <c r="AW1065" s="42">
        <v>4</v>
      </c>
      <c r="AX1065" s="36" t="s">
        <v>1079</v>
      </c>
      <c r="AY1065" s="42">
        <v>17</v>
      </c>
      <c r="AZ1065" s="43">
        <v>68</v>
      </c>
      <c r="BA1065" s="38"/>
      <c r="BB1065" s="36"/>
      <c r="BC1065" s="36"/>
    </row>
    <row r="1066" spans="1:55" ht="15" customHeight="1">
      <c r="A1066" s="38">
        <v>82185</v>
      </c>
      <c r="B1066" s="37" t="s">
        <v>1073</v>
      </c>
      <c r="C1066" s="39">
        <v>45231</v>
      </c>
      <c r="D1066" s="39">
        <v>45233.437650462998</v>
      </c>
      <c r="E1066" s="36" t="s">
        <v>5190</v>
      </c>
      <c r="F1066" s="38">
        <v>17926</v>
      </c>
      <c r="G1066" s="36" t="s">
        <v>4950</v>
      </c>
      <c r="H1066" s="40">
        <v>2</v>
      </c>
      <c r="I1066" s="36"/>
      <c r="J1066" s="40">
        <v>12</v>
      </c>
      <c r="K1066" s="41">
        <v>24</v>
      </c>
      <c r="L1066" s="41">
        <v>0</v>
      </c>
      <c r="M1066" s="41">
        <v>0</v>
      </c>
      <c r="N1066" s="40">
        <v>2</v>
      </c>
      <c r="O1066" s="36" t="s">
        <v>1079</v>
      </c>
      <c r="P1066" s="40">
        <v>2</v>
      </c>
      <c r="Q1066" s="41">
        <v>24</v>
      </c>
      <c r="R1066" s="42">
        <v>0</v>
      </c>
      <c r="S1066" s="43">
        <v>0</v>
      </c>
      <c r="T1066" s="40"/>
      <c r="U1066" s="38">
        <v>549</v>
      </c>
      <c r="V1066" s="36" t="s">
        <v>1069</v>
      </c>
      <c r="W1066" s="36" t="s">
        <v>901</v>
      </c>
      <c r="X1066" s="36" t="s">
        <v>1068</v>
      </c>
      <c r="Y1066" s="38">
        <v>324</v>
      </c>
      <c r="Z1066" s="36" t="s">
        <v>2008</v>
      </c>
      <c r="AA1066" s="38">
        <v>21</v>
      </c>
      <c r="AB1066" s="36" t="s">
        <v>1108</v>
      </c>
      <c r="AC1066" s="38">
        <v>57</v>
      </c>
      <c r="AD1066" s="36" t="s">
        <v>1065</v>
      </c>
      <c r="AE1066" s="36"/>
      <c r="AF1066" s="36" t="s">
        <v>1064</v>
      </c>
      <c r="AG1066" s="38">
        <v>47222</v>
      </c>
      <c r="AH1066" s="38">
        <v>696</v>
      </c>
      <c r="AI1066" s="36" t="s">
        <v>2400</v>
      </c>
      <c r="AJ1066" s="38"/>
      <c r="AK1066" s="36"/>
      <c r="AL1066" s="36" t="s">
        <v>5189</v>
      </c>
      <c r="AM1066" s="36" t="s">
        <v>5188</v>
      </c>
      <c r="AN1066" s="38">
        <v>52</v>
      </c>
      <c r="AO1066" s="36" t="s">
        <v>1062</v>
      </c>
      <c r="AP1066" s="36" t="s">
        <v>1818</v>
      </c>
      <c r="AQ1066" s="36" t="s">
        <v>1076</v>
      </c>
      <c r="AR1066" s="36" t="s">
        <v>1059</v>
      </c>
      <c r="AS1066" s="38">
        <v>17926</v>
      </c>
      <c r="AT1066" s="36" t="s">
        <v>4950</v>
      </c>
      <c r="AU1066" s="42">
        <v>2</v>
      </c>
      <c r="AV1066" s="44">
        <v>100</v>
      </c>
      <c r="AW1066" s="42">
        <v>2</v>
      </c>
      <c r="AX1066" s="36" t="s">
        <v>1079</v>
      </c>
      <c r="AY1066" s="42">
        <v>12</v>
      </c>
      <c r="AZ1066" s="43">
        <v>24</v>
      </c>
      <c r="BA1066" s="38"/>
      <c r="BB1066" s="36"/>
      <c r="BC1066" s="36"/>
    </row>
    <row r="1067" spans="1:55" ht="15" customHeight="1">
      <c r="A1067" s="38">
        <v>82184</v>
      </c>
      <c r="B1067" s="37" t="s">
        <v>1073</v>
      </c>
      <c r="C1067" s="39">
        <v>45231</v>
      </c>
      <c r="D1067" s="39">
        <v>45233.437650462998</v>
      </c>
      <c r="E1067" s="36" t="s">
        <v>5190</v>
      </c>
      <c r="F1067" s="38">
        <v>17581</v>
      </c>
      <c r="G1067" s="36" t="s">
        <v>4949</v>
      </c>
      <c r="H1067" s="40">
        <v>3</v>
      </c>
      <c r="I1067" s="36"/>
      <c r="J1067" s="40">
        <v>2</v>
      </c>
      <c r="K1067" s="41">
        <v>6</v>
      </c>
      <c r="L1067" s="41">
        <v>0</v>
      </c>
      <c r="M1067" s="41">
        <v>0</v>
      </c>
      <c r="N1067" s="40">
        <v>3</v>
      </c>
      <c r="O1067" s="36" t="s">
        <v>1079</v>
      </c>
      <c r="P1067" s="40">
        <v>3</v>
      </c>
      <c r="Q1067" s="41">
        <v>6</v>
      </c>
      <c r="R1067" s="42">
        <v>0</v>
      </c>
      <c r="S1067" s="43">
        <v>0</v>
      </c>
      <c r="T1067" s="40"/>
      <c r="U1067" s="38">
        <v>549</v>
      </c>
      <c r="V1067" s="36" t="s">
        <v>1069</v>
      </c>
      <c r="W1067" s="36" t="s">
        <v>901</v>
      </c>
      <c r="X1067" s="36" t="s">
        <v>1068</v>
      </c>
      <c r="Y1067" s="38">
        <v>426</v>
      </c>
      <c r="Z1067" s="36" t="s">
        <v>1078</v>
      </c>
      <c r="AA1067" s="38">
        <v>21</v>
      </c>
      <c r="AB1067" s="36" t="s">
        <v>1108</v>
      </c>
      <c r="AC1067" s="38">
        <v>57</v>
      </c>
      <c r="AD1067" s="36" t="s">
        <v>1065</v>
      </c>
      <c r="AE1067" s="36"/>
      <c r="AF1067" s="36" t="s">
        <v>1064</v>
      </c>
      <c r="AG1067" s="38">
        <v>47222</v>
      </c>
      <c r="AH1067" s="38">
        <v>696</v>
      </c>
      <c r="AI1067" s="36" t="s">
        <v>2400</v>
      </c>
      <c r="AJ1067" s="38"/>
      <c r="AK1067" s="36"/>
      <c r="AL1067" s="36" t="s">
        <v>5189</v>
      </c>
      <c r="AM1067" s="36" t="s">
        <v>5188</v>
      </c>
      <c r="AN1067" s="38">
        <v>52</v>
      </c>
      <c r="AO1067" s="36" t="s">
        <v>1062</v>
      </c>
      <c r="AP1067" s="36" t="s">
        <v>1818</v>
      </c>
      <c r="AQ1067" s="36" t="s">
        <v>1076</v>
      </c>
      <c r="AR1067" s="36" t="s">
        <v>1059</v>
      </c>
      <c r="AS1067" s="38">
        <v>17581</v>
      </c>
      <c r="AT1067" s="36" t="s">
        <v>4949</v>
      </c>
      <c r="AU1067" s="42">
        <v>3</v>
      </c>
      <c r="AV1067" s="44">
        <v>100</v>
      </c>
      <c r="AW1067" s="42">
        <v>3</v>
      </c>
      <c r="AX1067" s="36" t="s">
        <v>1079</v>
      </c>
      <c r="AY1067" s="42">
        <v>2</v>
      </c>
      <c r="AZ1067" s="43">
        <v>6</v>
      </c>
      <c r="BA1067" s="38"/>
      <c r="BB1067" s="36"/>
      <c r="BC1067" s="36"/>
    </row>
    <row r="1068" spans="1:55" ht="15" customHeight="1">
      <c r="A1068" s="38">
        <v>82183</v>
      </c>
      <c r="B1068" s="37" t="s">
        <v>1073</v>
      </c>
      <c r="C1068" s="39">
        <v>45231</v>
      </c>
      <c r="D1068" s="39">
        <v>45233.4376388889</v>
      </c>
      <c r="E1068" s="36" t="s">
        <v>5190</v>
      </c>
      <c r="F1068" s="38">
        <v>11758</v>
      </c>
      <c r="G1068" s="36" t="s">
        <v>4948</v>
      </c>
      <c r="H1068" s="40">
        <v>2</v>
      </c>
      <c r="I1068" s="36"/>
      <c r="J1068" s="40">
        <v>17</v>
      </c>
      <c r="K1068" s="41">
        <v>34</v>
      </c>
      <c r="L1068" s="41">
        <v>0</v>
      </c>
      <c r="M1068" s="41">
        <v>0</v>
      </c>
      <c r="N1068" s="40">
        <v>2</v>
      </c>
      <c r="O1068" s="36" t="s">
        <v>1079</v>
      </c>
      <c r="P1068" s="40">
        <v>2</v>
      </c>
      <c r="Q1068" s="41">
        <v>34</v>
      </c>
      <c r="R1068" s="42">
        <v>0</v>
      </c>
      <c r="S1068" s="43">
        <v>0</v>
      </c>
      <c r="T1068" s="40"/>
      <c r="U1068" s="38">
        <v>549</v>
      </c>
      <c r="V1068" s="36" t="s">
        <v>1069</v>
      </c>
      <c r="W1068" s="36" t="s">
        <v>901</v>
      </c>
      <c r="X1068" s="36" t="s">
        <v>1068</v>
      </c>
      <c r="Y1068" s="38">
        <v>426</v>
      </c>
      <c r="Z1068" s="36" t="s">
        <v>1078</v>
      </c>
      <c r="AA1068" s="38">
        <v>21</v>
      </c>
      <c r="AB1068" s="36" t="s">
        <v>1108</v>
      </c>
      <c r="AC1068" s="38">
        <v>57</v>
      </c>
      <c r="AD1068" s="36" t="s">
        <v>1065</v>
      </c>
      <c r="AE1068" s="36"/>
      <c r="AF1068" s="36" t="s">
        <v>1064</v>
      </c>
      <c r="AG1068" s="38">
        <v>47222</v>
      </c>
      <c r="AH1068" s="38">
        <v>696</v>
      </c>
      <c r="AI1068" s="36" t="s">
        <v>2400</v>
      </c>
      <c r="AJ1068" s="38"/>
      <c r="AK1068" s="36"/>
      <c r="AL1068" s="36" t="s">
        <v>5189</v>
      </c>
      <c r="AM1068" s="36" t="s">
        <v>5188</v>
      </c>
      <c r="AN1068" s="38">
        <v>52</v>
      </c>
      <c r="AO1068" s="36" t="s">
        <v>1062</v>
      </c>
      <c r="AP1068" s="36" t="s">
        <v>1818</v>
      </c>
      <c r="AQ1068" s="36" t="s">
        <v>1076</v>
      </c>
      <c r="AR1068" s="36" t="s">
        <v>1059</v>
      </c>
      <c r="AS1068" s="38">
        <v>11758</v>
      </c>
      <c r="AT1068" s="36" t="s">
        <v>4948</v>
      </c>
      <c r="AU1068" s="42">
        <v>2</v>
      </c>
      <c r="AV1068" s="44">
        <v>100</v>
      </c>
      <c r="AW1068" s="42">
        <v>2</v>
      </c>
      <c r="AX1068" s="36" t="s">
        <v>1079</v>
      </c>
      <c r="AY1068" s="42">
        <v>17</v>
      </c>
      <c r="AZ1068" s="43">
        <v>34</v>
      </c>
      <c r="BA1068" s="38"/>
      <c r="BB1068" s="36"/>
      <c r="BC1068" s="36"/>
    </row>
    <row r="1069" spans="1:55" ht="15" customHeight="1">
      <c r="A1069" s="38">
        <v>82182</v>
      </c>
      <c r="B1069" s="37" t="s">
        <v>1073</v>
      </c>
      <c r="C1069" s="39">
        <v>45231</v>
      </c>
      <c r="D1069" s="39">
        <v>45233.4376388889</v>
      </c>
      <c r="E1069" s="36" t="s">
        <v>5190</v>
      </c>
      <c r="F1069" s="38">
        <v>3637</v>
      </c>
      <c r="G1069" s="36" t="s">
        <v>4946</v>
      </c>
      <c r="H1069" s="40">
        <v>6</v>
      </c>
      <c r="I1069" s="36"/>
      <c r="J1069" s="40">
        <v>7.5</v>
      </c>
      <c r="K1069" s="41">
        <v>45</v>
      </c>
      <c r="L1069" s="41">
        <v>0</v>
      </c>
      <c r="M1069" s="41">
        <v>0</v>
      </c>
      <c r="N1069" s="40">
        <v>6</v>
      </c>
      <c r="O1069" s="36" t="s">
        <v>1124</v>
      </c>
      <c r="P1069" s="40">
        <v>6</v>
      </c>
      <c r="Q1069" s="41">
        <v>45</v>
      </c>
      <c r="R1069" s="42">
        <v>0</v>
      </c>
      <c r="S1069" s="43">
        <v>0</v>
      </c>
      <c r="T1069" s="40"/>
      <c r="U1069" s="38">
        <v>549</v>
      </c>
      <c r="V1069" s="36" t="s">
        <v>1069</v>
      </c>
      <c r="W1069" s="36" t="s">
        <v>901</v>
      </c>
      <c r="X1069" s="36" t="s">
        <v>1068</v>
      </c>
      <c r="Y1069" s="38">
        <v>323</v>
      </c>
      <c r="Z1069" s="36" t="s">
        <v>1084</v>
      </c>
      <c r="AA1069" s="38">
        <v>21</v>
      </c>
      <c r="AB1069" s="36" t="s">
        <v>1108</v>
      </c>
      <c r="AC1069" s="38">
        <v>57</v>
      </c>
      <c r="AD1069" s="36" t="s">
        <v>1065</v>
      </c>
      <c r="AE1069" s="36" t="s">
        <v>5191</v>
      </c>
      <c r="AF1069" s="36" t="s">
        <v>1064</v>
      </c>
      <c r="AG1069" s="38">
        <v>47222</v>
      </c>
      <c r="AH1069" s="38">
        <v>696</v>
      </c>
      <c r="AI1069" s="36" t="s">
        <v>2400</v>
      </c>
      <c r="AJ1069" s="38"/>
      <c r="AK1069" s="36"/>
      <c r="AL1069" s="36" t="s">
        <v>5189</v>
      </c>
      <c r="AM1069" s="36" t="s">
        <v>5188</v>
      </c>
      <c r="AN1069" s="38">
        <v>52</v>
      </c>
      <c r="AO1069" s="36" t="s">
        <v>1062</v>
      </c>
      <c r="AP1069" s="36" t="s">
        <v>1818</v>
      </c>
      <c r="AQ1069" s="36" t="s">
        <v>1076</v>
      </c>
      <c r="AR1069" s="36" t="s">
        <v>1059</v>
      </c>
      <c r="AS1069" s="38">
        <v>3637</v>
      </c>
      <c r="AT1069" s="36" t="s">
        <v>4946</v>
      </c>
      <c r="AU1069" s="42">
        <v>6</v>
      </c>
      <c r="AV1069" s="44">
        <v>100</v>
      </c>
      <c r="AW1069" s="42">
        <v>6</v>
      </c>
      <c r="AX1069" s="36" t="s">
        <v>1124</v>
      </c>
      <c r="AY1069" s="42">
        <v>7.5</v>
      </c>
      <c r="AZ1069" s="43">
        <v>45</v>
      </c>
      <c r="BA1069" s="38"/>
      <c r="BB1069" s="36"/>
      <c r="BC1069" s="36"/>
    </row>
    <row r="1070" spans="1:55" ht="15" customHeight="1">
      <c r="A1070" s="38">
        <v>82181</v>
      </c>
      <c r="B1070" s="37" t="s">
        <v>1073</v>
      </c>
      <c r="C1070" s="39">
        <v>45231</v>
      </c>
      <c r="D1070" s="39">
        <v>45233.437627314801</v>
      </c>
      <c r="E1070" s="36" t="s">
        <v>5190</v>
      </c>
      <c r="F1070" s="38">
        <v>2086</v>
      </c>
      <c r="G1070" s="36" t="s">
        <v>4943</v>
      </c>
      <c r="H1070" s="40">
        <v>12</v>
      </c>
      <c r="I1070" s="36"/>
      <c r="J1070" s="40">
        <v>12</v>
      </c>
      <c r="K1070" s="41">
        <v>144</v>
      </c>
      <c r="L1070" s="41">
        <v>0</v>
      </c>
      <c r="M1070" s="41">
        <v>0</v>
      </c>
      <c r="N1070" s="40">
        <v>12</v>
      </c>
      <c r="O1070" s="36" t="s">
        <v>1079</v>
      </c>
      <c r="P1070" s="40">
        <v>12</v>
      </c>
      <c r="Q1070" s="41">
        <v>144</v>
      </c>
      <c r="R1070" s="42">
        <v>0</v>
      </c>
      <c r="S1070" s="43">
        <v>0</v>
      </c>
      <c r="T1070" s="40"/>
      <c r="U1070" s="38">
        <v>549</v>
      </c>
      <c r="V1070" s="36" t="s">
        <v>1069</v>
      </c>
      <c r="W1070" s="36" t="s">
        <v>901</v>
      </c>
      <c r="X1070" s="36" t="s">
        <v>1068</v>
      </c>
      <c r="Y1070" s="38">
        <v>426</v>
      </c>
      <c r="Z1070" s="36" t="s">
        <v>1078</v>
      </c>
      <c r="AA1070" s="38">
        <v>21</v>
      </c>
      <c r="AB1070" s="36" t="s">
        <v>1108</v>
      </c>
      <c r="AC1070" s="38">
        <v>57</v>
      </c>
      <c r="AD1070" s="36" t="s">
        <v>1065</v>
      </c>
      <c r="AE1070" s="36"/>
      <c r="AF1070" s="36" t="s">
        <v>1064</v>
      </c>
      <c r="AG1070" s="38">
        <v>47222</v>
      </c>
      <c r="AH1070" s="38">
        <v>696</v>
      </c>
      <c r="AI1070" s="36" t="s">
        <v>2400</v>
      </c>
      <c r="AJ1070" s="38"/>
      <c r="AK1070" s="36"/>
      <c r="AL1070" s="36" t="s">
        <v>5189</v>
      </c>
      <c r="AM1070" s="36" t="s">
        <v>5188</v>
      </c>
      <c r="AN1070" s="38">
        <v>52</v>
      </c>
      <c r="AO1070" s="36" t="s">
        <v>1062</v>
      </c>
      <c r="AP1070" s="36" t="s">
        <v>1818</v>
      </c>
      <c r="AQ1070" s="36" t="s">
        <v>1076</v>
      </c>
      <c r="AR1070" s="36" t="s">
        <v>1059</v>
      </c>
      <c r="AS1070" s="38">
        <v>2086</v>
      </c>
      <c r="AT1070" s="36" t="s">
        <v>4943</v>
      </c>
      <c r="AU1070" s="42">
        <v>12</v>
      </c>
      <c r="AV1070" s="44">
        <v>100</v>
      </c>
      <c r="AW1070" s="42">
        <v>12</v>
      </c>
      <c r="AX1070" s="36" t="s">
        <v>1079</v>
      </c>
      <c r="AY1070" s="42">
        <v>12</v>
      </c>
      <c r="AZ1070" s="43">
        <v>144</v>
      </c>
      <c r="BA1070" s="38"/>
      <c r="BB1070" s="36"/>
      <c r="BC1070" s="36"/>
    </row>
    <row r="1071" spans="1:55" ht="15" customHeight="1">
      <c r="A1071" s="38">
        <v>81828</v>
      </c>
      <c r="B1071" s="37" t="s">
        <v>1766</v>
      </c>
      <c r="C1071" s="39">
        <v>45203</v>
      </c>
      <c r="D1071" s="39">
        <v>45231.626967592601</v>
      </c>
      <c r="E1071" s="36" t="s">
        <v>357</v>
      </c>
      <c r="F1071" s="38">
        <v>17648</v>
      </c>
      <c r="G1071" s="36" t="s">
        <v>5186</v>
      </c>
      <c r="H1071" s="40">
        <v>10</v>
      </c>
      <c r="I1071" s="36"/>
      <c r="J1071" s="40">
        <v>200</v>
      </c>
      <c r="K1071" s="41">
        <v>2000</v>
      </c>
      <c r="L1071" s="41">
        <v>0</v>
      </c>
      <c r="M1071" s="41"/>
      <c r="N1071" s="40">
        <v>10</v>
      </c>
      <c r="O1071" s="36" t="s">
        <v>2020</v>
      </c>
      <c r="P1071" s="40">
        <v>10</v>
      </c>
      <c r="Q1071" s="41">
        <v>2000</v>
      </c>
      <c r="R1071" s="42">
        <v>0</v>
      </c>
      <c r="S1071" s="43">
        <v>0</v>
      </c>
      <c r="T1071" s="40">
        <v>0</v>
      </c>
      <c r="U1071" s="38">
        <v>549</v>
      </c>
      <c r="V1071" s="36" t="s">
        <v>1069</v>
      </c>
      <c r="W1071" s="36" t="s">
        <v>901</v>
      </c>
      <c r="X1071" s="36" t="s">
        <v>1068</v>
      </c>
      <c r="Y1071" s="38">
        <v>407</v>
      </c>
      <c r="Z1071" s="36" t="s">
        <v>4839</v>
      </c>
      <c r="AA1071" s="38">
        <v>21</v>
      </c>
      <c r="AB1071" s="36" t="s">
        <v>1108</v>
      </c>
      <c r="AC1071" s="38">
        <v>57</v>
      </c>
      <c r="AD1071" s="36" t="s">
        <v>1065</v>
      </c>
      <c r="AE1071" s="36"/>
      <c r="AF1071" s="36" t="s">
        <v>1064</v>
      </c>
      <c r="AG1071" s="38">
        <v>47199</v>
      </c>
      <c r="AH1071" s="38">
        <v>8926</v>
      </c>
      <c r="AI1071" s="36" t="s">
        <v>5162</v>
      </c>
      <c r="AJ1071" s="38">
        <v>2468</v>
      </c>
      <c r="AK1071" s="36" t="s">
        <v>5187</v>
      </c>
      <c r="AL1071" s="36"/>
      <c r="AM1071" s="36"/>
      <c r="AN1071" s="38">
        <v>52</v>
      </c>
      <c r="AO1071" s="36" t="s">
        <v>1062</v>
      </c>
      <c r="AP1071" s="36" t="s">
        <v>1558</v>
      </c>
      <c r="AQ1071" s="36" t="s">
        <v>1191</v>
      </c>
      <c r="AR1071" s="36" t="s">
        <v>1320</v>
      </c>
      <c r="AS1071" s="38">
        <v>17648</v>
      </c>
      <c r="AT1071" s="36" t="s">
        <v>5186</v>
      </c>
      <c r="AU1071" s="42">
        <v>10</v>
      </c>
      <c r="AV1071" s="44">
        <v>100</v>
      </c>
      <c r="AW1071" s="42">
        <v>10</v>
      </c>
      <c r="AX1071" s="36" t="s">
        <v>2020</v>
      </c>
      <c r="AY1071" s="42">
        <v>200</v>
      </c>
      <c r="AZ1071" s="43">
        <v>2000</v>
      </c>
      <c r="BA1071" s="38"/>
      <c r="BB1071" s="36"/>
      <c r="BC1071" s="36"/>
    </row>
    <row r="1072" spans="1:55" ht="15" customHeight="1">
      <c r="A1072" s="38">
        <v>81787</v>
      </c>
      <c r="B1072" s="37" t="s">
        <v>1073</v>
      </c>
      <c r="C1072" s="39">
        <v>45230</v>
      </c>
      <c r="D1072" s="39">
        <v>45231.593240740702</v>
      </c>
      <c r="E1072" s="36" t="s">
        <v>5185</v>
      </c>
      <c r="F1072" s="38">
        <v>11167</v>
      </c>
      <c r="G1072" s="36" t="s">
        <v>3863</v>
      </c>
      <c r="H1072" s="40">
        <v>1</v>
      </c>
      <c r="I1072" s="36"/>
      <c r="J1072" s="40">
        <v>280</v>
      </c>
      <c r="K1072" s="41">
        <v>280</v>
      </c>
      <c r="L1072" s="41">
        <v>0</v>
      </c>
      <c r="M1072" s="41">
        <v>0</v>
      </c>
      <c r="N1072" s="40">
        <v>1</v>
      </c>
      <c r="O1072" s="36" t="s">
        <v>1079</v>
      </c>
      <c r="P1072" s="40">
        <v>1</v>
      </c>
      <c r="Q1072" s="41">
        <v>280</v>
      </c>
      <c r="R1072" s="42">
        <v>0</v>
      </c>
      <c r="S1072" s="43">
        <v>0</v>
      </c>
      <c r="T1072" s="40"/>
      <c r="U1072" s="38">
        <v>549</v>
      </c>
      <c r="V1072" s="36" t="s">
        <v>1069</v>
      </c>
      <c r="W1072" s="36" t="s">
        <v>901</v>
      </c>
      <c r="X1072" s="36" t="s">
        <v>1068</v>
      </c>
      <c r="Y1072" s="38">
        <v>422</v>
      </c>
      <c r="Z1072" s="36" t="s">
        <v>1067</v>
      </c>
      <c r="AA1072" s="38">
        <v>21</v>
      </c>
      <c r="AB1072" s="36" t="s">
        <v>1108</v>
      </c>
      <c r="AC1072" s="38">
        <v>57</v>
      </c>
      <c r="AD1072" s="36" t="s">
        <v>1065</v>
      </c>
      <c r="AE1072" s="36"/>
      <c r="AF1072" s="36" t="s">
        <v>1064</v>
      </c>
      <c r="AG1072" s="38">
        <v>47197</v>
      </c>
      <c r="AH1072" s="38">
        <v>1292</v>
      </c>
      <c r="AI1072" s="36" t="s">
        <v>1127</v>
      </c>
      <c r="AJ1072" s="38"/>
      <c r="AK1072" s="36"/>
      <c r="AL1072" s="36" t="s">
        <v>5184</v>
      </c>
      <c r="AM1072" s="36" t="s">
        <v>5183</v>
      </c>
      <c r="AN1072" s="38">
        <v>52</v>
      </c>
      <c r="AO1072" s="36" t="s">
        <v>1062</v>
      </c>
      <c r="AP1072" s="36" t="s">
        <v>1841</v>
      </c>
      <c r="AQ1072" s="36" t="s">
        <v>1706</v>
      </c>
      <c r="AR1072" s="36" t="s">
        <v>1320</v>
      </c>
      <c r="AS1072" s="38">
        <v>11167</v>
      </c>
      <c r="AT1072" s="36" t="s">
        <v>3863</v>
      </c>
      <c r="AU1072" s="42">
        <v>1</v>
      </c>
      <c r="AV1072" s="44">
        <v>100</v>
      </c>
      <c r="AW1072" s="42">
        <v>1</v>
      </c>
      <c r="AX1072" s="36" t="s">
        <v>1079</v>
      </c>
      <c r="AY1072" s="42">
        <v>280</v>
      </c>
      <c r="AZ1072" s="43">
        <v>280</v>
      </c>
      <c r="BA1072" s="38"/>
      <c r="BB1072" s="36"/>
      <c r="BC1072" s="36"/>
    </row>
    <row r="1073" spans="1:55" ht="15" customHeight="1">
      <c r="A1073" s="38">
        <v>81710</v>
      </c>
      <c r="B1073" s="37" t="s">
        <v>1073</v>
      </c>
      <c r="C1073" s="39">
        <v>45224</v>
      </c>
      <c r="D1073" s="39">
        <v>45231.503923611097</v>
      </c>
      <c r="E1073" s="36" t="s">
        <v>5182</v>
      </c>
      <c r="F1073" s="38">
        <v>206</v>
      </c>
      <c r="G1073" s="36" t="s">
        <v>2943</v>
      </c>
      <c r="H1073" s="40">
        <v>20</v>
      </c>
      <c r="I1073" s="36"/>
      <c r="J1073" s="40">
        <v>0.71250000000000002</v>
      </c>
      <c r="K1073" s="41">
        <v>14.25</v>
      </c>
      <c r="L1073" s="41">
        <v>0</v>
      </c>
      <c r="M1073" s="41">
        <v>0</v>
      </c>
      <c r="N1073" s="40">
        <v>20</v>
      </c>
      <c r="O1073" s="36" t="s">
        <v>1159</v>
      </c>
      <c r="P1073" s="40">
        <v>20</v>
      </c>
      <c r="Q1073" s="41">
        <v>14.25</v>
      </c>
      <c r="R1073" s="42">
        <v>0</v>
      </c>
      <c r="S1073" s="43">
        <v>0</v>
      </c>
      <c r="T1073" s="40"/>
      <c r="U1073" s="38">
        <v>549</v>
      </c>
      <c r="V1073" s="36" t="s">
        <v>1069</v>
      </c>
      <c r="W1073" s="36" t="s">
        <v>1124</v>
      </c>
      <c r="X1073" s="36" t="s">
        <v>1068</v>
      </c>
      <c r="Y1073" s="38">
        <v>307</v>
      </c>
      <c r="Z1073" s="36" t="s">
        <v>1158</v>
      </c>
      <c r="AA1073" s="38">
        <v>21</v>
      </c>
      <c r="AB1073" s="36" t="s">
        <v>1108</v>
      </c>
      <c r="AC1073" s="38">
        <v>57</v>
      </c>
      <c r="AD1073" s="36" t="s">
        <v>1065</v>
      </c>
      <c r="AE1073" s="36"/>
      <c r="AF1073" s="36" t="s">
        <v>1064</v>
      </c>
      <c r="AG1073" s="38">
        <v>46976</v>
      </c>
      <c r="AH1073" s="38">
        <v>1356</v>
      </c>
      <c r="AI1073" s="36" t="s">
        <v>1528</v>
      </c>
      <c r="AJ1073" s="38"/>
      <c r="AK1073" s="36"/>
      <c r="AL1073" s="36"/>
      <c r="AM1073" s="36"/>
      <c r="AN1073" s="38">
        <v>52</v>
      </c>
      <c r="AO1073" s="36" t="s">
        <v>1062</v>
      </c>
      <c r="AP1073" s="36" t="s">
        <v>4416</v>
      </c>
      <c r="AQ1073" s="36" t="s">
        <v>4330</v>
      </c>
      <c r="AR1073" s="36" t="s">
        <v>1075</v>
      </c>
      <c r="AS1073" s="38">
        <v>206</v>
      </c>
      <c r="AT1073" s="36" t="s">
        <v>2943</v>
      </c>
      <c r="AU1073" s="42">
        <v>20</v>
      </c>
      <c r="AV1073" s="44">
        <v>100</v>
      </c>
      <c r="AW1073" s="42">
        <v>20</v>
      </c>
      <c r="AX1073" s="36" t="s">
        <v>1159</v>
      </c>
      <c r="AY1073" s="42">
        <v>0.71250000000000002</v>
      </c>
      <c r="AZ1073" s="43">
        <v>14.25</v>
      </c>
      <c r="BA1073" s="38"/>
      <c r="BB1073" s="36"/>
      <c r="BC1073" s="36"/>
    </row>
    <row r="1074" spans="1:55" ht="15" customHeight="1">
      <c r="A1074" s="38">
        <v>81670</v>
      </c>
      <c r="B1074" s="37" t="s">
        <v>1073</v>
      </c>
      <c r="C1074" s="39">
        <v>45226</v>
      </c>
      <c r="D1074" s="39">
        <v>45231.449976851902</v>
      </c>
      <c r="E1074" s="36" t="s">
        <v>5181</v>
      </c>
      <c r="F1074" s="38">
        <v>16960</v>
      </c>
      <c r="G1074" s="36" t="s">
        <v>4990</v>
      </c>
      <c r="H1074" s="40">
        <v>1</v>
      </c>
      <c r="I1074" s="36"/>
      <c r="J1074" s="40">
        <v>200</v>
      </c>
      <c r="K1074" s="41">
        <v>200</v>
      </c>
      <c r="L1074" s="41">
        <v>0</v>
      </c>
      <c r="M1074" s="41">
        <v>0</v>
      </c>
      <c r="N1074" s="40">
        <v>1</v>
      </c>
      <c r="O1074" s="36" t="s">
        <v>1070</v>
      </c>
      <c r="P1074" s="40">
        <v>1</v>
      </c>
      <c r="Q1074" s="41">
        <v>200</v>
      </c>
      <c r="R1074" s="42">
        <v>0</v>
      </c>
      <c r="S1074" s="43">
        <v>0</v>
      </c>
      <c r="T1074" s="40"/>
      <c r="U1074" s="38">
        <v>549</v>
      </c>
      <c r="V1074" s="36" t="s">
        <v>1069</v>
      </c>
      <c r="W1074" s="36" t="s">
        <v>901</v>
      </c>
      <c r="X1074" s="36" t="s">
        <v>1068</v>
      </c>
      <c r="Y1074" s="38">
        <v>422</v>
      </c>
      <c r="Z1074" s="36" t="s">
        <v>1067</v>
      </c>
      <c r="AA1074" s="38">
        <v>21</v>
      </c>
      <c r="AB1074" s="36" t="s">
        <v>1108</v>
      </c>
      <c r="AC1074" s="38">
        <v>57</v>
      </c>
      <c r="AD1074" s="36" t="s">
        <v>1065</v>
      </c>
      <c r="AE1074" s="36"/>
      <c r="AF1074" s="36" t="s">
        <v>1064</v>
      </c>
      <c r="AG1074" s="38">
        <v>47189</v>
      </c>
      <c r="AH1074" s="38">
        <v>783</v>
      </c>
      <c r="AI1074" s="36" t="s">
        <v>1063</v>
      </c>
      <c r="AJ1074" s="38"/>
      <c r="AK1074" s="36"/>
      <c r="AL1074" s="36" t="s">
        <v>5180</v>
      </c>
      <c r="AM1074" s="36" t="s">
        <v>5179</v>
      </c>
      <c r="AN1074" s="38">
        <v>52</v>
      </c>
      <c r="AO1074" s="36" t="s">
        <v>1062</v>
      </c>
      <c r="AP1074" s="36" t="s">
        <v>1818</v>
      </c>
      <c r="AQ1074" s="36" t="s">
        <v>1076</v>
      </c>
      <c r="AR1074" s="36" t="s">
        <v>1059</v>
      </c>
      <c r="AS1074" s="38">
        <v>16960</v>
      </c>
      <c r="AT1074" s="36" t="s">
        <v>4990</v>
      </c>
      <c r="AU1074" s="42">
        <v>1</v>
      </c>
      <c r="AV1074" s="44">
        <v>100</v>
      </c>
      <c r="AW1074" s="42">
        <v>1</v>
      </c>
      <c r="AX1074" s="36" t="s">
        <v>1070</v>
      </c>
      <c r="AY1074" s="42">
        <v>200</v>
      </c>
      <c r="AZ1074" s="43">
        <v>200</v>
      </c>
      <c r="BA1074" s="38"/>
      <c r="BB1074" s="36"/>
      <c r="BC1074" s="36"/>
    </row>
    <row r="1075" spans="1:55" ht="15" customHeight="1">
      <c r="A1075" s="38">
        <v>81604</v>
      </c>
      <c r="B1075" s="37" t="s">
        <v>1073</v>
      </c>
      <c r="C1075" s="39">
        <v>45231</v>
      </c>
      <c r="D1075" s="39">
        <v>45231.026712963001</v>
      </c>
      <c r="E1075" s="36" t="s">
        <v>5178</v>
      </c>
      <c r="F1075" s="38">
        <v>9896</v>
      </c>
      <c r="G1075" s="36" t="s">
        <v>5177</v>
      </c>
      <c r="H1075" s="40">
        <v>4</v>
      </c>
      <c r="I1075" s="36"/>
      <c r="J1075" s="40">
        <v>18.875</v>
      </c>
      <c r="K1075" s="41">
        <v>75.5</v>
      </c>
      <c r="L1075" s="41">
        <v>0</v>
      </c>
      <c r="M1075" s="41">
        <v>0</v>
      </c>
      <c r="N1075" s="40">
        <v>4</v>
      </c>
      <c r="O1075" s="36" t="s">
        <v>1079</v>
      </c>
      <c r="P1075" s="40">
        <v>4</v>
      </c>
      <c r="Q1075" s="41">
        <v>75.5</v>
      </c>
      <c r="R1075" s="42">
        <v>0</v>
      </c>
      <c r="S1075" s="43">
        <v>0</v>
      </c>
      <c r="T1075" s="40"/>
      <c r="U1075" s="38">
        <v>549</v>
      </c>
      <c r="V1075" s="36" t="s">
        <v>1069</v>
      </c>
      <c r="W1075" s="36" t="s">
        <v>1124</v>
      </c>
      <c r="X1075" s="36" t="s">
        <v>1068</v>
      </c>
      <c r="Y1075" s="38">
        <v>409</v>
      </c>
      <c r="Z1075" s="36" t="s">
        <v>1211</v>
      </c>
      <c r="AA1075" s="38">
        <v>21</v>
      </c>
      <c r="AB1075" s="36" t="s">
        <v>1108</v>
      </c>
      <c r="AC1075" s="38">
        <v>57</v>
      </c>
      <c r="AD1075" s="36" t="s">
        <v>1065</v>
      </c>
      <c r="AE1075" s="36"/>
      <c r="AF1075" s="36" t="s">
        <v>1064</v>
      </c>
      <c r="AG1075" s="38">
        <v>47179</v>
      </c>
      <c r="AH1075" s="38">
        <v>1356</v>
      </c>
      <c r="AI1075" s="36" t="s">
        <v>1528</v>
      </c>
      <c r="AJ1075" s="38"/>
      <c r="AK1075" s="36"/>
      <c r="AL1075" s="36"/>
      <c r="AM1075" s="36"/>
      <c r="AN1075" s="38">
        <v>52</v>
      </c>
      <c r="AO1075" s="36" t="s">
        <v>1062</v>
      </c>
      <c r="AP1075" s="36" t="s">
        <v>4416</v>
      </c>
      <c r="AQ1075" s="36" t="s">
        <v>4330</v>
      </c>
      <c r="AR1075" s="36" t="s">
        <v>1075</v>
      </c>
      <c r="AS1075" s="38">
        <v>9896</v>
      </c>
      <c r="AT1075" s="36" t="s">
        <v>5177</v>
      </c>
      <c r="AU1075" s="42">
        <v>4</v>
      </c>
      <c r="AV1075" s="44">
        <v>100</v>
      </c>
      <c r="AW1075" s="42">
        <v>4</v>
      </c>
      <c r="AX1075" s="36" t="s">
        <v>1079</v>
      </c>
      <c r="AY1075" s="42">
        <v>18.875</v>
      </c>
      <c r="AZ1075" s="43">
        <v>75.5</v>
      </c>
      <c r="BA1075" s="38"/>
      <c r="BB1075" s="36"/>
      <c r="BC1075" s="36"/>
    </row>
    <row r="1076" spans="1:55" ht="15" customHeight="1">
      <c r="A1076" s="38">
        <v>81603</v>
      </c>
      <c r="B1076" s="37" t="s">
        <v>1073</v>
      </c>
      <c r="C1076" s="39">
        <v>45231</v>
      </c>
      <c r="D1076" s="39">
        <v>45231.022488425901</v>
      </c>
      <c r="E1076" s="36" t="s">
        <v>5176</v>
      </c>
      <c r="F1076" s="38">
        <v>7769</v>
      </c>
      <c r="G1076" s="36" t="s">
        <v>1961</v>
      </c>
      <c r="H1076" s="40">
        <v>1</v>
      </c>
      <c r="I1076" s="36"/>
      <c r="J1076" s="40">
        <v>17.760000000000002</v>
      </c>
      <c r="K1076" s="41">
        <v>17.760000000000002</v>
      </c>
      <c r="L1076" s="41">
        <v>0</v>
      </c>
      <c r="M1076" s="41">
        <v>0</v>
      </c>
      <c r="N1076" s="40">
        <v>1</v>
      </c>
      <c r="O1076" s="36" t="s">
        <v>1079</v>
      </c>
      <c r="P1076" s="40">
        <v>1</v>
      </c>
      <c r="Q1076" s="41">
        <v>17.760000000000002</v>
      </c>
      <c r="R1076" s="42">
        <v>0</v>
      </c>
      <c r="S1076" s="43">
        <v>0</v>
      </c>
      <c r="T1076" s="40"/>
      <c r="U1076" s="38">
        <v>549</v>
      </c>
      <c r="V1076" s="36" t="s">
        <v>1069</v>
      </c>
      <c r="W1076" s="36" t="s">
        <v>1124</v>
      </c>
      <c r="X1076" s="36" t="s">
        <v>1068</v>
      </c>
      <c r="Y1076" s="38">
        <v>388</v>
      </c>
      <c r="Z1076" s="36" t="s">
        <v>1089</v>
      </c>
      <c r="AA1076" s="38">
        <v>21</v>
      </c>
      <c r="AB1076" s="36" t="s">
        <v>1108</v>
      </c>
      <c r="AC1076" s="38">
        <v>57</v>
      </c>
      <c r="AD1076" s="36" t="s">
        <v>1065</v>
      </c>
      <c r="AE1076" s="36"/>
      <c r="AF1076" s="36" t="s">
        <v>1064</v>
      </c>
      <c r="AG1076" s="38">
        <v>47178</v>
      </c>
      <c r="AH1076" s="38">
        <v>1356</v>
      </c>
      <c r="AI1076" s="36" t="s">
        <v>1528</v>
      </c>
      <c r="AJ1076" s="38"/>
      <c r="AK1076" s="36"/>
      <c r="AL1076" s="36"/>
      <c r="AM1076" s="36"/>
      <c r="AN1076" s="38">
        <v>52</v>
      </c>
      <c r="AO1076" s="36" t="s">
        <v>1062</v>
      </c>
      <c r="AP1076" s="36" t="s">
        <v>4416</v>
      </c>
      <c r="AQ1076" s="36" t="s">
        <v>4330</v>
      </c>
      <c r="AR1076" s="36" t="s">
        <v>1075</v>
      </c>
      <c r="AS1076" s="38">
        <v>7769</v>
      </c>
      <c r="AT1076" s="36" t="s">
        <v>1961</v>
      </c>
      <c r="AU1076" s="42">
        <v>1</v>
      </c>
      <c r="AV1076" s="44">
        <v>100</v>
      </c>
      <c r="AW1076" s="42">
        <v>1</v>
      </c>
      <c r="AX1076" s="36" t="s">
        <v>1079</v>
      </c>
      <c r="AY1076" s="42">
        <v>17.760000000000002</v>
      </c>
      <c r="AZ1076" s="43">
        <v>17.760000000000002</v>
      </c>
      <c r="BA1076" s="38"/>
      <c r="BB1076" s="36"/>
      <c r="BC1076" s="36"/>
    </row>
    <row r="1077" spans="1:55" ht="15" customHeight="1">
      <c r="A1077" s="38">
        <v>81602</v>
      </c>
      <c r="B1077" s="37" t="s">
        <v>1073</v>
      </c>
      <c r="C1077" s="39">
        <v>45230</v>
      </c>
      <c r="D1077" s="39">
        <v>45231.0155324074</v>
      </c>
      <c r="E1077" s="36" t="s">
        <v>1856</v>
      </c>
      <c r="F1077" s="38">
        <v>9913</v>
      </c>
      <c r="G1077" s="36" t="s">
        <v>1212</v>
      </c>
      <c r="H1077" s="40">
        <v>1</v>
      </c>
      <c r="I1077" s="36"/>
      <c r="J1077" s="40">
        <v>7.88</v>
      </c>
      <c r="K1077" s="41">
        <v>7.88</v>
      </c>
      <c r="L1077" s="41">
        <v>0</v>
      </c>
      <c r="M1077" s="41">
        <v>0</v>
      </c>
      <c r="N1077" s="40">
        <v>1</v>
      </c>
      <c r="O1077" s="36" t="s">
        <v>1079</v>
      </c>
      <c r="P1077" s="40">
        <v>1</v>
      </c>
      <c r="Q1077" s="41">
        <v>7.88</v>
      </c>
      <c r="R1077" s="42">
        <v>0</v>
      </c>
      <c r="S1077" s="43">
        <v>0</v>
      </c>
      <c r="T1077" s="40"/>
      <c r="U1077" s="38">
        <v>549</v>
      </c>
      <c r="V1077" s="36" t="s">
        <v>1069</v>
      </c>
      <c r="W1077" s="36" t="s">
        <v>1124</v>
      </c>
      <c r="X1077" s="36" t="s">
        <v>1068</v>
      </c>
      <c r="Y1077" s="38">
        <v>409</v>
      </c>
      <c r="Z1077" s="36" t="s">
        <v>1211</v>
      </c>
      <c r="AA1077" s="38">
        <v>21</v>
      </c>
      <c r="AB1077" s="36" t="s">
        <v>1108</v>
      </c>
      <c r="AC1077" s="38">
        <v>57</v>
      </c>
      <c r="AD1077" s="36" t="s">
        <v>1065</v>
      </c>
      <c r="AE1077" s="36"/>
      <c r="AF1077" s="36" t="s">
        <v>1064</v>
      </c>
      <c r="AG1077" s="38">
        <v>47177</v>
      </c>
      <c r="AH1077" s="38">
        <v>6031</v>
      </c>
      <c r="AI1077" s="36" t="s">
        <v>1350</v>
      </c>
      <c r="AJ1077" s="38"/>
      <c r="AK1077" s="36"/>
      <c r="AL1077" s="36"/>
      <c r="AM1077" s="36"/>
      <c r="AN1077" s="38">
        <v>52</v>
      </c>
      <c r="AO1077" s="36" t="s">
        <v>1062</v>
      </c>
      <c r="AP1077" s="36" t="s">
        <v>2164</v>
      </c>
      <c r="AQ1077" s="36" t="s">
        <v>2163</v>
      </c>
      <c r="AR1077" s="36" t="s">
        <v>1075</v>
      </c>
      <c r="AS1077" s="38">
        <v>9913</v>
      </c>
      <c r="AT1077" s="36" t="s">
        <v>1212</v>
      </c>
      <c r="AU1077" s="42">
        <v>1</v>
      </c>
      <c r="AV1077" s="44">
        <v>100</v>
      </c>
      <c r="AW1077" s="42">
        <v>1</v>
      </c>
      <c r="AX1077" s="36" t="s">
        <v>1079</v>
      </c>
      <c r="AY1077" s="42">
        <v>7.88</v>
      </c>
      <c r="AZ1077" s="43">
        <v>7.88</v>
      </c>
      <c r="BA1077" s="38"/>
      <c r="BB1077" s="36"/>
      <c r="BC1077" s="36"/>
    </row>
    <row r="1078" spans="1:55" ht="15" customHeight="1">
      <c r="A1078" s="38">
        <v>81601</v>
      </c>
      <c r="B1078" s="37" t="s">
        <v>1073</v>
      </c>
      <c r="C1078" s="39">
        <v>45230</v>
      </c>
      <c r="D1078" s="39">
        <v>45231.014826388899</v>
      </c>
      <c r="E1078" s="36" t="s">
        <v>1856</v>
      </c>
      <c r="F1078" s="38">
        <v>9899</v>
      </c>
      <c r="G1078" s="36" t="s">
        <v>1312</v>
      </c>
      <c r="H1078" s="40">
        <v>1</v>
      </c>
      <c r="I1078" s="36"/>
      <c r="J1078" s="40">
        <v>1.62</v>
      </c>
      <c r="K1078" s="41">
        <v>1.62</v>
      </c>
      <c r="L1078" s="41">
        <v>0</v>
      </c>
      <c r="M1078" s="41">
        <v>0</v>
      </c>
      <c r="N1078" s="40">
        <v>1</v>
      </c>
      <c r="O1078" s="36" t="s">
        <v>1079</v>
      </c>
      <c r="P1078" s="40">
        <v>1</v>
      </c>
      <c r="Q1078" s="41">
        <v>1.62</v>
      </c>
      <c r="R1078" s="42">
        <v>0</v>
      </c>
      <c r="S1078" s="43">
        <v>0</v>
      </c>
      <c r="T1078" s="40"/>
      <c r="U1078" s="38">
        <v>549</v>
      </c>
      <c r="V1078" s="36" t="s">
        <v>1069</v>
      </c>
      <c r="W1078" s="36" t="s">
        <v>1124</v>
      </c>
      <c r="X1078" s="36" t="s">
        <v>1068</v>
      </c>
      <c r="Y1078" s="38">
        <v>409</v>
      </c>
      <c r="Z1078" s="36" t="s">
        <v>1211</v>
      </c>
      <c r="AA1078" s="38">
        <v>21</v>
      </c>
      <c r="AB1078" s="36" t="s">
        <v>1108</v>
      </c>
      <c r="AC1078" s="38">
        <v>57</v>
      </c>
      <c r="AD1078" s="36" t="s">
        <v>1065</v>
      </c>
      <c r="AE1078" s="36"/>
      <c r="AF1078" s="36" t="s">
        <v>1064</v>
      </c>
      <c r="AG1078" s="38">
        <v>47177</v>
      </c>
      <c r="AH1078" s="38">
        <v>6031</v>
      </c>
      <c r="AI1078" s="36" t="s">
        <v>1350</v>
      </c>
      <c r="AJ1078" s="38"/>
      <c r="AK1078" s="36"/>
      <c r="AL1078" s="36"/>
      <c r="AM1078" s="36"/>
      <c r="AN1078" s="38">
        <v>52</v>
      </c>
      <c r="AO1078" s="36" t="s">
        <v>1062</v>
      </c>
      <c r="AP1078" s="36" t="s">
        <v>2164</v>
      </c>
      <c r="AQ1078" s="36" t="s">
        <v>2163</v>
      </c>
      <c r="AR1078" s="36" t="s">
        <v>1075</v>
      </c>
      <c r="AS1078" s="38">
        <v>9899</v>
      </c>
      <c r="AT1078" s="36" t="s">
        <v>1312</v>
      </c>
      <c r="AU1078" s="42">
        <v>1</v>
      </c>
      <c r="AV1078" s="44">
        <v>100</v>
      </c>
      <c r="AW1078" s="42">
        <v>1</v>
      </c>
      <c r="AX1078" s="36" t="s">
        <v>1079</v>
      </c>
      <c r="AY1078" s="42">
        <v>1.62</v>
      </c>
      <c r="AZ1078" s="43">
        <v>1.62</v>
      </c>
      <c r="BA1078" s="38"/>
      <c r="BB1078" s="36"/>
      <c r="BC1078" s="36"/>
    </row>
    <row r="1079" spans="1:55" ht="15" customHeight="1">
      <c r="A1079" s="38">
        <v>81600</v>
      </c>
      <c r="B1079" s="37" t="s">
        <v>1073</v>
      </c>
      <c r="C1079" s="39">
        <v>45230</v>
      </c>
      <c r="D1079" s="39">
        <v>45231.013865740701</v>
      </c>
      <c r="E1079" s="36" t="s">
        <v>1856</v>
      </c>
      <c r="F1079" s="38">
        <v>9937</v>
      </c>
      <c r="G1079" s="36" t="s">
        <v>5175</v>
      </c>
      <c r="H1079" s="40">
        <v>1</v>
      </c>
      <c r="I1079" s="36"/>
      <c r="J1079" s="40">
        <v>4.45</v>
      </c>
      <c r="K1079" s="41">
        <v>4.45</v>
      </c>
      <c r="L1079" s="41">
        <v>0</v>
      </c>
      <c r="M1079" s="41">
        <v>0</v>
      </c>
      <c r="N1079" s="40">
        <v>1</v>
      </c>
      <c r="O1079" s="36" t="s">
        <v>1079</v>
      </c>
      <c r="P1079" s="40">
        <v>1</v>
      </c>
      <c r="Q1079" s="41">
        <v>4.45</v>
      </c>
      <c r="R1079" s="42">
        <v>0</v>
      </c>
      <c r="S1079" s="43">
        <v>0</v>
      </c>
      <c r="T1079" s="40"/>
      <c r="U1079" s="38">
        <v>549</v>
      </c>
      <c r="V1079" s="36" t="s">
        <v>1069</v>
      </c>
      <c r="W1079" s="36" t="s">
        <v>1124</v>
      </c>
      <c r="X1079" s="36" t="s">
        <v>1068</v>
      </c>
      <c r="Y1079" s="38">
        <v>409</v>
      </c>
      <c r="Z1079" s="36" t="s">
        <v>1211</v>
      </c>
      <c r="AA1079" s="38">
        <v>21</v>
      </c>
      <c r="AB1079" s="36" t="s">
        <v>1108</v>
      </c>
      <c r="AC1079" s="38">
        <v>57</v>
      </c>
      <c r="AD1079" s="36" t="s">
        <v>1065</v>
      </c>
      <c r="AE1079" s="36"/>
      <c r="AF1079" s="36" t="s">
        <v>1064</v>
      </c>
      <c r="AG1079" s="38">
        <v>47177</v>
      </c>
      <c r="AH1079" s="38">
        <v>6031</v>
      </c>
      <c r="AI1079" s="36" t="s">
        <v>1350</v>
      </c>
      <c r="AJ1079" s="38"/>
      <c r="AK1079" s="36"/>
      <c r="AL1079" s="36"/>
      <c r="AM1079" s="36"/>
      <c r="AN1079" s="38">
        <v>52</v>
      </c>
      <c r="AO1079" s="36" t="s">
        <v>1062</v>
      </c>
      <c r="AP1079" s="36" t="s">
        <v>2164</v>
      </c>
      <c r="AQ1079" s="36" t="s">
        <v>2163</v>
      </c>
      <c r="AR1079" s="36" t="s">
        <v>1075</v>
      </c>
      <c r="AS1079" s="38">
        <v>9937</v>
      </c>
      <c r="AT1079" s="36" t="s">
        <v>5175</v>
      </c>
      <c r="AU1079" s="42">
        <v>1</v>
      </c>
      <c r="AV1079" s="44">
        <v>100</v>
      </c>
      <c r="AW1079" s="42">
        <v>1</v>
      </c>
      <c r="AX1079" s="36" t="s">
        <v>1079</v>
      </c>
      <c r="AY1079" s="42">
        <v>4.45</v>
      </c>
      <c r="AZ1079" s="43">
        <v>4.45</v>
      </c>
      <c r="BA1079" s="38"/>
      <c r="BB1079" s="36"/>
      <c r="BC1079" s="36"/>
    </row>
    <row r="1080" spans="1:55" ht="15" customHeight="1">
      <c r="A1080" s="38">
        <v>81599</v>
      </c>
      <c r="B1080" s="37" t="s">
        <v>1073</v>
      </c>
      <c r="C1080" s="39">
        <v>45230</v>
      </c>
      <c r="D1080" s="39">
        <v>45230.994687500002</v>
      </c>
      <c r="E1080" s="36" t="s">
        <v>5173</v>
      </c>
      <c r="F1080" s="38">
        <v>15675</v>
      </c>
      <c r="G1080" s="36" t="s">
        <v>5174</v>
      </c>
      <c r="H1080" s="40">
        <v>1</v>
      </c>
      <c r="I1080" s="36"/>
      <c r="J1080" s="40">
        <v>70.44</v>
      </c>
      <c r="K1080" s="41">
        <v>70.44</v>
      </c>
      <c r="L1080" s="41">
        <v>0</v>
      </c>
      <c r="M1080" s="41">
        <v>0</v>
      </c>
      <c r="N1080" s="40">
        <v>1</v>
      </c>
      <c r="O1080" s="36" t="s">
        <v>1079</v>
      </c>
      <c r="P1080" s="40">
        <v>1</v>
      </c>
      <c r="Q1080" s="41">
        <v>70.44</v>
      </c>
      <c r="R1080" s="42">
        <v>0</v>
      </c>
      <c r="S1080" s="43">
        <v>0</v>
      </c>
      <c r="T1080" s="40"/>
      <c r="U1080" s="38">
        <v>549</v>
      </c>
      <c r="V1080" s="36" t="s">
        <v>1069</v>
      </c>
      <c r="W1080" s="36" t="s">
        <v>1124</v>
      </c>
      <c r="X1080" s="36" t="s">
        <v>1068</v>
      </c>
      <c r="Y1080" s="38">
        <v>451</v>
      </c>
      <c r="Z1080" s="36" t="s">
        <v>1195</v>
      </c>
      <c r="AA1080" s="38">
        <v>21</v>
      </c>
      <c r="AB1080" s="36" t="s">
        <v>1108</v>
      </c>
      <c r="AC1080" s="38">
        <v>57</v>
      </c>
      <c r="AD1080" s="36" t="s">
        <v>1065</v>
      </c>
      <c r="AE1080" s="36"/>
      <c r="AF1080" s="36" t="s">
        <v>1064</v>
      </c>
      <c r="AG1080" s="38">
        <v>47176</v>
      </c>
      <c r="AH1080" s="38">
        <v>6031</v>
      </c>
      <c r="AI1080" s="36" t="s">
        <v>1350</v>
      </c>
      <c r="AJ1080" s="38"/>
      <c r="AK1080" s="36"/>
      <c r="AL1080" s="36"/>
      <c r="AM1080" s="36"/>
      <c r="AN1080" s="38">
        <v>52</v>
      </c>
      <c r="AO1080" s="36" t="s">
        <v>1062</v>
      </c>
      <c r="AP1080" s="36" t="s">
        <v>2164</v>
      </c>
      <c r="AQ1080" s="36" t="s">
        <v>2163</v>
      </c>
      <c r="AR1080" s="36" t="s">
        <v>1075</v>
      </c>
      <c r="AS1080" s="38">
        <v>15675</v>
      </c>
      <c r="AT1080" s="36" t="s">
        <v>5174</v>
      </c>
      <c r="AU1080" s="42">
        <v>1</v>
      </c>
      <c r="AV1080" s="44">
        <v>100</v>
      </c>
      <c r="AW1080" s="42">
        <v>1</v>
      </c>
      <c r="AX1080" s="36" t="s">
        <v>1079</v>
      </c>
      <c r="AY1080" s="42">
        <v>70.44</v>
      </c>
      <c r="AZ1080" s="43">
        <v>70.44</v>
      </c>
      <c r="BA1080" s="38"/>
      <c r="BB1080" s="36"/>
      <c r="BC1080" s="36"/>
    </row>
    <row r="1081" spans="1:55" ht="15" customHeight="1">
      <c r="A1081" s="38">
        <v>81598</v>
      </c>
      <c r="B1081" s="37" t="s">
        <v>1073</v>
      </c>
      <c r="C1081" s="39">
        <v>45230</v>
      </c>
      <c r="D1081" s="39">
        <v>45230.993634259299</v>
      </c>
      <c r="E1081" s="36" t="s">
        <v>5173</v>
      </c>
      <c r="F1081" s="38">
        <v>6240</v>
      </c>
      <c r="G1081" s="36" t="s">
        <v>2081</v>
      </c>
      <c r="H1081" s="40">
        <v>2</v>
      </c>
      <c r="I1081" s="36"/>
      <c r="J1081" s="40">
        <v>1.79</v>
      </c>
      <c r="K1081" s="41">
        <v>3.58</v>
      </c>
      <c r="L1081" s="41">
        <v>0</v>
      </c>
      <c r="M1081" s="41">
        <v>0</v>
      </c>
      <c r="N1081" s="40">
        <v>2</v>
      </c>
      <c r="O1081" s="36" t="s">
        <v>1124</v>
      </c>
      <c r="P1081" s="40">
        <v>2</v>
      </c>
      <c r="Q1081" s="41">
        <v>3.58</v>
      </c>
      <c r="R1081" s="42">
        <v>0</v>
      </c>
      <c r="S1081" s="43">
        <v>0</v>
      </c>
      <c r="T1081" s="40"/>
      <c r="U1081" s="38">
        <v>549</v>
      </c>
      <c r="V1081" s="36" t="s">
        <v>1069</v>
      </c>
      <c r="W1081" s="36" t="s">
        <v>1124</v>
      </c>
      <c r="X1081" s="36" t="s">
        <v>1068</v>
      </c>
      <c r="Y1081" s="38">
        <v>323</v>
      </c>
      <c r="Z1081" s="36" t="s">
        <v>1084</v>
      </c>
      <c r="AA1081" s="38">
        <v>21</v>
      </c>
      <c r="AB1081" s="36" t="s">
        <v>1108</v>
      </c>
      <c r="AC1081" s="38">
        <v>57</v>
      </c>
      <c r="AD1081" s="36" t="s">
        <v>1065</v>
      </c>
      <c r="AE1081" s="36"/>
      <c r="AF1081" s="36" t="s">
        <v>1064</v>
      </c>
      <c r="AG1081" s="38">
        <v>47176</v>
      </c>
      <c r="AH1081" s="38">
        <v>6031</v>
      </c>
      <c r="AI1081" s="36" t="s">
        <v>1350</v>
      </c>
      <c r="AJ1081" s="38"/>
      <c r="AK1081" s="36"/>
      <c r="AL1081" s="36"/>
      <c r="AM1081" s="36"/>
      <c r="AN1081" s="38">
        <v>52</v>
      </c>
      <c r="AO1081" s="36" t="s">
        <v>1062</v>
      </c>
      <c r="AP1081" s="36" t="s">
        <v>2164</v>
      </c>
      <c r="AQ1081" s="36" t="s">
        <v>2163</v>
      </c>
      <c r="AR1081" s="36" t="s">
        <v>1075</v>
      </c>
      <c r="AS1081" s="38">
        <v>6240</v>
      </c>
      <c r="AT1081" s="36" t="s">
        <v>2081</v>
      </c>
      <c r="AU1081" s="42">
        <v>2</v>
      </c>
      <c r="AV1081" s="44">
        <v>100</v>
      </c>
      <c r="AW1081" s="42">
        <v>2</v>
      </c>
      <c r="AX1081" s="36" t="s">
        <v>1124</v>
      </c>
      <c r="AY1081" s="42">
        <v>1.79</v>
      </c>
      <c r="AZ1081" s="43">
        <v>3.58</v>
      </c>
      <c r="BA1081" s="38"/>
      <c r="BB1081" s="36"/>
      <c r="BC1081" s="36"/>
    </row>
    <row r="1082" spans="1:55" ht="15" customHeight="1">
      <c r="A1082" s="38">
        <v>81597</v>
      </c>
      <c r="B1082" s="37" t="s">
        <v>1073</v>
      </c>
      <c r="C1082" s="39">
        <v>45230</v>
      </c>
      <c r="D1082" s="39">
        <v>45230.985891203702</v>
      </c>
      <c r="E1082" s="36" t="s">
        <v>5172</v>
      </c>
      <c r="F1082" s="38">
        <v>15865</v>
      </c>
      <c r="G1082" s="36" t="s">
        <v>5171</v>
      </c>
      <c r="H1082" s="40">
        <v>1</v>
      </c>
      <c r="I1082" s="36"/>
      <c r="J1082" s="40">
        <v>22.7</v>
      </c>
      <c r="K1082" s="41">
        <v>22.7</v>
      </c>
      <c r="L1082" s="41">
        <v>0</v>
      </c>
      <c r="M1082" s="41">
        <v>0</v>
      </c>
      <c r="N1082" s="40">
        <v>1</v>
      </c>
      <c r="O1082" s="36" t="s">
        <v>1079</v>
      </c>
      <c r="P1082" s="40">
        <v>1</v>
      </c>
      <c r="Q1082" s="41">
        <v>22.7</v>
      </c>
      <c r="R1082" s="42">
        <v>0</v>
      </c>
      <c r="S1082" s="43">
        <v>0</v>
      </c>
      <c r="T1082" s="40"/>
      <c r="U1082" s="38">
        <v>549</v>
      </c>
      <c r="V1082" s="36" t="s">
        <v>1069</v>
      </c>
      <c r="W1082" s="36" t="s">
        <v>1124</v>
      </c>
      <c r="X1082" s="36" t="s">
        <v>1068</v>
      </c>
      <c r="Y1082" s="38">
        <v>358</v>
      </c>
      <c r="Z1082" s="36" t="s">
        <v>1438</v>
      </c>
      <c r="AA1082" s="38">
        <v>21</v>
      </c>
      <c r="AB1082" s="36" t="s">
        <v>1108</v>
      </c>
      <c r="AC1082" s="38">
        <v>57</v>
      </c>
      <c r="AD1082" s="36" t="s">
        <v>1065</v>
      </c>
      <c r="AE1082" s="36"/>
      <c r="AF1082" s="36" t="s">
        <v>1064</v>
      </c>
      <c r="AG1082" s="38">
        <v>47175</v>
      </c>
      <c r="AH1082" s="38">
        <v>1353</v>
      </c>
      <c r="AI1082" s="36" t="s">
        <v>1430</v>
      </c>
      <c r="AJ1082" s="38"/>
      <c r="AK1082" s="36"/>
      <c r="AL1082" s="36"/>
      <c r="AM1082" s="36"/>
      <c r="AN1082" s="38">
        <v>52</v>
      </c>
      <c r="AO1082" s="36" t="s">
        <v>1062</v>
      </c>
      <c r="AP1082" s="36" t="s">
        <v>1262</v>
      </c>
      <c r="AQ1082" s="36" t="s">
        <v>1261</v>
      </c>
      <c r="AR1082" s="36" t="s">
        <v>1260</v>
      </c>
      <c r="AS1082" s="38">
        <v>15865</v>
      </c>
      <c r="AT1082" s="36" t="s">
        <v>5171</v>
      </c>
      <c r="AU1082" s="42">
        <v>1</v>
      </c>
      <c r="AV1082" s="44">
        <v>100</v>
      </c>
      <c r="AW1082" s="42">
        <v>1</v>
      </c>
      <c r="AX1082" s="36" t="s">
        <v>1079</v>
      </c>
      <c r="AY1082" s="42">
        <v>22.7</v>
      </c>
      <c r="AZ1082" s="43">
        <v>22.7</v>
      </c>
      <c r="BA1082" s="38"/>
      <c r="BB1082" s="36"/>
      <c r="BC1082" s="36"/>
    </row>
    <row r="1083" spans="1:55" ht="15" customHeight="1">
      <c r="A1083" s="38">
        <v>81596</v>
      </c>
      <c r="B1083" s="37" t="s">
        <v>1073</v>
      </c>
      <c r="C1083" s="39">
        <v>45230</v>
      </c>
      <c r="D1083" s="39">
        <v>45230.977916666699</v>
      </c>
      <c r="E1083" s="36" t="s">
        <v>5170</v>
      </c>
      <c r="F1083" s="38">
        <v>7813</v>
      </c>
      <c r="G1083" s="36" t="s">
        <v>1507</v>
      </c>
      <c r="H1083" s="40">
        <v>1</v>
      </c>
      <c r="I1083" s="36"/>
      <c r="J1083" s="40">
        <v>20.6</v>
      </c>
      <c r="K1083" s="41">
        <v>20.6</v>
      </c>
      <c r="L1083" s="41">
        <v>0</v>
      </c>
      <c r="M1083" s="41">
        <v>0</v>
      </c>
      <c r="N1083" s="40">
        <v>1</v>
      </c>
      <c r="O1083" s="36" t="s">
        <v>1079</v>
      </c>
      <c r="P1083" s="40">
        <v>1</v>
      </c>
      <c r="Q1083" s="41">
        <v>20.6</v>
      </c>
      <c r="R1083" s="42">
        <v>0</v>
      </c>
      <c r="S1083" s="43">
        <v>0</v>
      </c>
      <c r="T1083" s="40"/>
      <c r="U1083" s="38">
        <v>549</v>
      </c>
      <c r="V1083" s="36" t="s">
        <v>1069</v>
      </c>
      <c r="W1083" s="36" t="s">
        <v>1124</v>
      </c>
      <c r="X1083" s="36" t="s">
        <v>1068</v>
      </c>
      <c r="Y1083" s="38">
        <v>388</v>
      </c>
      <c r="Z1083" s="36" t="s">
        <v>1089</v>
      </c>
      <c r="AA1083" s="38">
        <v>21</v>
      </c>
      <c r="AB1083" s="36" t="s">
        <v>1108</v>
      </c>
      <c r="AC1083" s="38">
        <v>57</v>
      </c>
      <c r="AD1083" s="36" t="s">
        <v>1065</v>
      </c>
      <c r="AE1083" s="36"/>
      <c r="AF1083" s="36" t="s">
        <v>1064</v>
      </c>
      <c r="AG1083" s="38">
        <v>47174</v>
      </c>
      <c r="AH1083" s="38">
        <v>1353</v>
      </c>
      <c r="AI1083" s="36" t="s">
        <v>1430</v>
      </c>
      <c r="AJ1083" s="38"/>
      <c r="AK1083" s="36"/>
      <c r="AL1083" s="36"/>
      <c r="AM1083" s="36"/>
      <c r="AN1083" s="38">
        <v>52</v>
      </c>
      <c r="AO1083" s="36" t="s">
        <v>1062</v>
      </c>
      <c r="AP1083" s="36" t="s">
        <v>4416</v>
      </c>
      <c r="AQ1083" s="36" t="s">
        <v>4330</v>
      </c>
      <c r="AR1083" s="36" t="s">
        <v>1075</v>
      </c>
      <c r="AS1083" s="38">
        <v>7813</v>
      </c>
      <c r="AT1083" s="36" t="s">
        <v>1507</v>
      </c>
      <c r="AU1083" s="42">
        <v>1</v>
      </c>
      <c r="AV1083" s="44">
        <v>100</v>
      </c>
      <c r="AW1083" s="42">
        <v>1</v>
      </c>
      <c r="AX1083" s="36" t="s">
        <v>1079</v>
      </c>
      <c r="AY1083" s="42">
        <v>20.6</v>
      </c>
      <c r="AZ1083" s="43">
        <v>20.6</v>
      </c>
      <c r="BA1083" s="38"/>
      <c r="BB1083" s="36"/>
      <c r="BC1083" s="36"/>
    </row>
    <row r="1084" spans="1:55" ht="15" customHeight="1">
      <c r="A1084" s="38">
        <v>81536</v>
      </c>
      <c r="B1084" s="37" t="s">
        <v>1073</v>
      </c>
      <c r="C1084" s="39">
        <v>45223</v>
      </c>
      <c r="D1084" s="39">
        <v>45230.749421296299</v>
      </c>
      <c r="E1084" s="36" t="s">
        <v>5166</v>
      </c>
      <c r="F1084" s="38">
        <v>16596</v>
      </c>
      <c r="G1084" s="36" t="s">
        <v>4076</v>
      </c>
      <c r="H1084" s="40">
        <v>15</v>
      </c>
      <c r="I1084" s="36"/>
      <c r="J1084" s="40">
        <v>26.2333</v>
      </c>
      <c r="K1084" s="41">
        <v>393.5</v>
      </c>
      <c r="L1084" s="41">
        <v>0</v>
      </c>
      <c r="M1084" s="41">
        <v>0</v>
      </c>
      <c r="N1084" s="40">
        <v>15</v>
      </c>
      <c r="O1084" s="36" t="s">
        <v>1079</v>
      </c>
      <c r="P1084" s="40">
        <v>15</v>
      </c>
      <c r="Q1084" s="41">
        <v>393.5</v>
      </c>
      <c r="R1084" s="42">
        <v>0</v>
      </c>
      <c r="S1084" s="43">
        <v>0</v>
      </c>
      <c r="T1084" s="40"/>
      <c r="U1084" s="38">
        <v>549</v>
      </c>
      <c r="V1084" s="36" t="s">
        <v>1069</v>
      </c>
      <c r="W1084" s="36" t="s">
        <v>901</v>
      </c>
      <c r="X1084" s="36" t="s">
        <v>1068</v>
      </c>
      <c r="Y1084" s="38">
        <v>323</v>
      </c>
      <c r="Z1084" s="36" t="s">
        <v>1084</v>
      </c>
      <c r="AA1084" s="38">
        <v>21</v>
      </c>
      <c r="AB1084" s="36" t="s">
        <v>1108</v>
      </c>
      <c r="AC1084" s="38">
        <v>57</v>
      </c>
      <c r="AD1084" s="36" t="s">
        <v>1065</v>
      </c>
      <c r="AE1084" s="36"/>
      <c r="AF1084" s="36" t="s">
        <v>1064</v>
      </c>
      <c r="AG1084" s="38">
        <v>47172</v>
      </c>
      <c r="AH1084" s="38">
        <v>1391</v>
      </c>
      <c r="AI1084" s="36" t="s">
        <v>1146</v>
      </c>
      <c r="AJ1084" s="38"/>
      <c r="AK1084" s="36"/>
      <c r="AL1084" s="36" t="s">
        <v>5164</v>
      </c>
      <c r="AM1084" s="36" t="s">
        <v>5163</v>
      </c>
      <c r="AN1084" s="38">
        <v>52</v>
      </c>
      <c r="AO1084" s="36" t="s">
        <v>1062</v>
      </c>
      <c r="AP1084" s="36" t="s">
        <v>1262</v>
      </c>
      <c r="AQ1084" s="36" t="s">
        <v>1261</v>
      </c>
      <c r="AR1084" s="36" t="s">
        <v>1260</v>
      </c>
      <c r="AS1084" s="38">
        <v>16596</v>
      </c>
      <c r="AT1084" s="36" t="s">
        <v>4076</v>
      </c>
      <c r="AU1084" s="42">
        <v>15</v>
      </c>
      <c r="AV1084" s="44">
        <v>100</v>
      </c>
      <c r="AW1084" s="42">
        <v>15</v>
      </c>
      <c r="AX1084" s="36" t="s">
        <v>1079</v>
      </c>
      <c r="AY1084" s="42">
        <v>26.2333</v>
      </c>
      <c r="AZ1084" s="43">
        <v>393.5</v>
      </c>
      <c r="BA1084" s="38"/>
      <c r="BB1084" s="36"/>
      <c r="BC1084" s="36"/>
    </row>
    <row r="1085" spans="1:55" ht="15" customHeight="1">
      <c r="A1085" s="38">
        <v>81535</v>
      </c>
      <c r="B1085" s="37" t="s">
        <v>1073</v>
      </c>
      <c r="C1085" s="39">
        <v>45223</v>
      </c>
      <c r="D1085" s="39">
        <v>45230.749409722201</v>
      </c>
      <c r="E1085" s="36" t="s">
        <v>5166</v>
      </c>
      <c r="F1085" s="38">
        <v>15581</v>
      </c>
      <c r="G1085" s="36" t="s">
        <v>2429</v>
      </c>
      <c r="H1085" s="40">
        <v>10</v>
      </c>
      <c r="I1085" s="36"/>
      <c r="J1085" s="40">
        <v>7.45</v>
      </c>
      <c r="K1085" s="41">
        <v>74.5</v>
      </c>
      <c r="L1085" s="41">
        <v>0</v>
      </c>
      <c r="M1085" s="41">
        <v>0</v>
      </c>
      <c r="N1085" s="40">
        <v>10</v>
      </c>
      <c r="O1085" s="36" t="s">
        <v>1159</v>
      </c>
      <c r="P1085" s="40">
        <v>10</v>
      </c>
      <c r="Q1085" s="41">
        <v>74.5</v>
      </c>
      <c r="R1085" s="42">
        <v>0</v>
      </c>
      <c r="S1085" s="43">
        <v>0</v>
      </c>
      <c r="T1085" s="40"/>
      <c r="U1085" s="38">
        <v>549</v>
      </c>
      <c r="V1085" s="36" t="s">
        <v>1069</v>
      </c>
      <c r="W1085" s="36" t="s">
        <v>901</v>
      </c>
      <c r="X1085" s="36" t="s">
        <v>1068</v>
      </c>
      <c r="Y1085" s="38">
        <v>307</v>
      </c>
      <c r="Z1085" s="36" t="s">
        <v>1158</v>
      </c>
      <c r="AA1085" s="38">
        <v>21</v>
      </c>
      <c r="AB1085" s="36" t="s">
        <v>1108</v>
      </c>
      <c r="AC1085" s="38">
        <v>57</v>
      </c>
      <c r="AD1085" s="36" t="s">
        <v>1065</v>
      </c>
      <c r="AE1085" s="36" t="s">
        <v>4458</v>
      </c>
      <c r="AF1085" s="36" t="s">
        <v>1064</v>
      </c>
      <c r="AG1085" s="38">
        <v>47172</v>
      </c>
      <c r="AH1085" s="38">
        <v>1391</v>
      </c>
      <c r="AI1085" s="36" t="s">
        <v>1146</v>
      </c>
      <c r="AJ1085" s="38"/>
      <c r="AK1085" s="36"/>
      <c r="AL1085" s="36" t="s">
        <v>5164</v>
      </c>
      <c r="AM1085" s="36" t="s">
        <v>5163</v>
      </c>
      <c r="AN1085" s="38">
        <v>52</v>
      </c>
      <c r="AO1085" s="36" t="s">
        <v>1062</v>
      </c>
      <c r="AP1085" s="36" t="s">
        <v>1262</v>
      </c>
      <c r="AQ1085" s="36" t="s">
        <v>1261</v>
      </c>
      <c r="AR1085" s="36" t="s">
        <v>1260</v>
      </c>
      <c r="AS1085" s="38">
        <v>15581</v>
      </c>
      <c r="AT1085" s="36" t="s">
        <v>2429</v>
      </c>
      <c r="AU1085" s="42">
        <v>10</v>
      </c>
      <c r="AV1085" s="44">
        <v>100</v>
      </c>
      <c r="AW1085" s="42">
        <v>10</v>
      </c>
      <c r="AX1085" s="36" t="s">
        <v>1159</v>
      </c>
      <c r="AY1085" s="42">
        <v>7.45</v>
      </c>
      <c r="AZ1085" s="43">
        <v>74.5</v>
      </c>
      <c r="BA1085" s="38"/>
      <c r="BB1085" s="36"/>
      <c r="BC1085" s="36"/>
    </row>
    <row r="1086" spans="1:55" ht="15" customHeight="1">
      <c r="A1086" s="38">
        <v>81534</v>
      </c>
      <c r="B1086" s="37" t="s">
        <v>1073</v>
      </c>
      <c r="C1086" s="39">
        <v>45223</v>
      </c>
      <c r="D1086" s="39">
        <v>45230.749398148102</v>
      </c>
      <c r="E1086" s="36" t="s">
        <v>5166</v>
      </c>
      <c r="F1086" s="38">
        <v>15393</v>
      </c>
      <c r="G1086" s="36" t="s">
        <v>4640</v>
      </c>
      <c r="H1086" s="40">
        <v>5</v>
      </c>
      <c r="I1086" s="36"/>
      <c r="J1086" s="40">
        <v>23.9</v>
      </c>
      <c r="K1086" s="41">
        <v>119.5</v>
      </c>
      <c r="L1086" s="41">
        <v>0</v>
      </c>
      <c r="M1086" s="41">
        <v>0</v>
      </c>
      <c r="N1086" s="40">
        <v>5</v>
      </c>
      <c r="O1086" s="36" t="s">
        <v>1079</v>
      </c>
      <c r="P1086" s="40">
        <v>5</v>
      </c>
      <c r="Q1086" s="41">
        <v>119.5</v>
      </c>
      <c r="R1086" s="42">
        <v>0</v>
      </c>
      <c r="S1086" s="43">
        <v>0</v>
      </c>
      <c r="T1086" s="40"/>
      <c r="U1086" s="38">
        <v>549</v>
      </c>
      <c r="V1086" s="36" t="s">
        <v>1069</v>
      </c>
      <c r="W1086" s="36" t="s">
        <v>901</v>
      </c>
      <c r="X1086" s="36" t="s">
        <v>1068</v>
      </c>
      <c r="Y1086" s="38">
        <v>310</v>
      </c>
      <c r="Z1086" s="36" t="s">
        <v>1361</v>
      </c>
      <c r="AA1086" s="38">
        <v>21</v>
      </c>
      <c r="AB1086" s="36" t="s">
        <v>1108</v>
      </c>
      <c r="AC1086" s="38">
        <v>57</v>
      </c>
      <c r="AD1086" s="36" t="s">
        <v>1065</v>
      </c>
      <c r="AE1086" s="36"/>
      <c r="AF1086" s="36" t="s">
        <v>1064</v>
      </c>
      <c r="AG1086" s="38">
        <v>47172</v>
      </c>
      <c r="AH1086" s="38">
        <v>1391</v>
      </c>
      <c r="AI1086" s="36" t="s">
        <v>1146</v>
      </c>
      <c r="AJ1086" s="38"/>
      <c r="AK1086" s="36"/>
      <c r="AL1086" s="36" t="s">
        <v>5164</v>
      </c>
      <c r="AM1086" s="36" t="s">
        <v>5163</v>
      </c>
      <c r="AN1086" s="38">
        <v>52</v>
      </c>
      <c r="AO1086" s="36" t="s">
        <v>1062</v>
      </c>
      <c r="AP1086" s="36" t="s">
        <v>1262</v>
      </c>
      <c r="AQ1086" s="36" t="s">
        <v>1261</v>
      </c>
      <c r="AR1086" s="36" t="s">
        <v>1260</v>
      </c>
      <c r="AS1086" s="38">
        <v>15393</v>
      </c>
      <c r="AT1086" s="36" t="s">
        <v>4640</v>
      </c>
      <c r="AU1086" s="42">
        <v>5</v>
      </c>
      <c r="AV1086" s="44">
        <v>100</v>
      </c>
      <c r="AW1086" s="42">
        <v>5</v>
      </c>
      <c r="AX1086" s="36" t="s">
        <v>1079</v>
      </c>
      <c r="AY1086" s="42">
        <v>23.9</v>
      </c>
      <c r="AZ1086" s="43">
        <v>119.5</v>
      </c>
      <c r="BA1086" s="38"/>
      <c r="BB1086" s="36"/>
      <c r="BC1086" s="36"/>
    </row>
    <row r="1087" spans="1:55" ht="15" customHeight="1">
      <c r="A1087" s="38">
        <v>81533</v>
      </c>
      <c r="B1087" s="37" t="s">
        <v>1073</v>
      </c>
      <c r="C1087" s="39">
        <v>45223</v>
      </c>
      <c r="D1087" s="39">
        <v>45230.749398148102</v>
      </c>
      <c r="E1087" s="36" t="s">
        <v>5166</v>
      </c>
      <c r="F1087" s="38">
        <v>13218</v>
      </c>
      <c r="G1087" s="36" t="s">
        <v>2724</v>
      </c>
      <c r="H1087" s="40">
        <v>5</v>
      </c>
      <c r="I1087" s="36"/>
      <c r="J1087" s="40">
        <v>15.9</v>
      </c>
      <c r="K1087" s="41">
        <v>79.5</v>
      </c>
      <c r="L1087" s="41">
        <v>0</v>
      </c>
      <c r="M1087" s="41">
        <v>0</v>
      </c>
      <c r="N1087" s="40">
        <v>5</v>
      </c>
      <c r="O1087" s="36" t="s">
        <v>1079</v>
      </c>
      <c r="P1087" s="40">
        <v>5</v>
      </c>
      <c r="Q1087" s="41">
        <v>79.5</v>
      </c>
      <c r="R1087" s="42">
        <v>0</v>
      </c>
      <c r="S1087" s="43">
        <v>0</v>
      </c>
      <c r="T1087" s="40"/>
      <c r="U1087" s="38">
        <v>549</v>
      </c>
      <c r="V1087" s="36" t="s">
        <v>1069</v>
      </c>
      <c r="W1087" s="36" t="s">
        <v>901</v>
      </c>
      <c r="X1087" s="36" t="s">
        <v>1068</v>
      </c>
      <c r="Y1087" s="38">
        <v>451</v>
      </c>
      <c r="Z1087" s="36" t="s">
        <v>1195</v>
      </c>
      <c r="AA1087" s="38">
        <v>21</v>
      </c>
      <c r="AB1087" s="36" t="s">
        <v>1108</v>
      </c>
      <c r="AC1087" s="38">
        <v>57</v>
      </c>
      <c r="AD1087" s="36" t="s">
        <v>1065</v>
      </c>
      <c r="AE1087" s="36"/>
      <c r="AF1087" s="36" t="s">
        <v>1064</v>
      </c>
      <c r="AG1087" s="38">
        <v>47172</v>
      </c>
      <c r="AH1087" s="38">
        <v>1391</v>
      </c>
      <c r="AI1087" s="36" t="s">
        <v>1146</v>
      </c>
      <c r="AJ1087" s="38"/>
      <c r="AK1087" s="36"/>
      <c r="AL1087" s="36" t="s">
        <v>5164</v>
      </c>
      <c r="AM1087" s="36" t="s">
        <v>5163</v>
      </c>
      <c r="AN1087" s="38">
        <v>52</v>
      </c>
      <c r="AO1087" s="36" t="s">
        <v>1062</v>
      </c>
      <c r="AP1087" s="36" t="s">
        <v>1262</v>
      </c>
      <c r="AQ1087" s="36" t="s">
        <v>1261</v>
      </c>
      <c r="AR1087" s="36" t="s">
        <v>1260</v>
      </c>
      <c r="AS1087" s="38">
        <v>13218</v>
      </c>
      <c r="AT1087" s="36" t="s">
        <v>2724</v>
      </c>
      <c r="AU1087" s="42">
        <v>5</v>
      </c>
      <c r="AV1087" s="44">
        <v>100</v>
      </c>
      <c r="AW1087" s="42">
        <v>5</v>
      </c>
      <c r="AX1087" s="36" t="s">
        <v>1079</v>
      </c>
      <c r="AY1087" s="42">
        <v>15.9</v>
      </c>
      <c r="AZ1087" s="43">
        <v>79.5</v>
      </c>
      <c r="BA1087" s="38"/>
      <c r="BB1087" s="36"/>
      <c r="BC1087" s="36"/>
    </row>
    <row r="1088" spans="1:55" ht="15" customHeight="1">
      <c r="A1088" s="38">
        <v>81532</v>
      </c>
      <c r="B1088" s="37" t="s">
        <v>1073</v>
      </c>
      <c r="C1088" s="39">
        <v>45223</v>
      </c>
      <c r="D1088" s="39">
        <v>45230.749386574098</v>
      </c>
      <c r="E1088" s="36" t="s">
        <v>5166</v>
      </c>
      <c r="F1088" s="38">
        <v>3388</v>
      </c>
      <c r="G1088" s="36" t="s">
        <v>1687</v>
      </c>
      <c r="H1088" s="40">
        <v>30</v>
      </c>
      <c r="I1088" s="36"/>
      <c r="J1088" s="40">
        <v>1.5632999999999999</v>
      </c>
      <c r="K1088" s="41">
        <v>46.9</v>
      </c>
      <c r="L1088" s="41">
        <v>0</v>
      </c>
      <c r="M1088" s="41">
        <v>0</v>
      </c>
      <c r="N1088" s="40">
        <v>30</v>
      </c>
      <c r="O1088" s="36" t="s">
        <v>1159</v>
      </c>
      <c r="P1088" s="40">
        <v>30</v>
      </c>
      <c r="Q1088" s="41">
        <v>46.9</v>
      </c>
      <c r="R1088" s="42">
        <v>0</v>
      </c>
      <c r="S1088" s="43">
        <v>0</v>
      </c>
      <c r="T1088" s="40"/>
      <c r="U1088" s="38">
        <v>549</v>
      </c>
      <c r="V1088" s="36" t="s">
        <v>1069</v>
      </c>
      <c r="W1088" s="36" t="s">
        <v>901</v>
      </c>
      <c r="X1088" s="36" t="s">
        <v>1068</v>
      </c>
      <c r="Y1088" s="38">
        <v>340</v>
      </c>
      <c r="Z1088" s="36" t="s">
        <v>1209</v>
      </c>
      <c r="AA1088" s="38">
        <v>21</v>
      </c>
      <c r="AB1088" s="36" t="s">
        <v>1108</v>
      </c>
      <c r="AC1088" s="38">
        <v>57</v>
      </c>
      <c r="AD1088" s="36" t="s">
        <v>1065</v>
      </c>
      <c r="AE1088" s="36" t="s">
        <v>5169</v>
      </c>
      <c r="AF1088" s="36" t="s">
        <v>1064</v>
      </c>
      <c r="AG1088" s="38">
        <v>47172</v>
      </c>
      <c r="AH1088" s="38">
        <v>1391</v>
      </c>
      <c r="AI1088" s="36" t="s">
        <v>1146</v>
      </c>
      <c r="AJ1088" s="38"/>
      <c r="AK1088" s="36"/>
      <c r="AL1088" s="36" t="s">
        <v>5164</v>
      </c>
      <c r="AM1088" s="36" t="s">
        <v>5163</v>
      </c>
      <c r="AN1088" s="38">
        <v>52</v>
      </c>
      <c r="AO1088" s="36" t="s">
        <v>1062</v>
      </c>
      <c r="AP1088" s="36" t="s">
        <v>1262</v>
      </c>
      <c r="AQ1088" s="36" t="s">
        <v>1261</v>
      </c>
      <c r="AR1088" s="36" t="s">
        <v>1260</v>
      </c>
      <c r="AS1088" s="38">
        <v>3388</v>
      </c>
      <c r="AT1088" s="36" t="s">
        <v>1687</v>
      </c>
      <c r="AU1088" s="42">
        <v>30</v>
      </c>
      <c r="AV1088" s="44">
        <v>100</v>
      </c>
      <c r="AW1088" s="42">
        <v>30</v>
      </c>
      <c r="AX1088" s="36" t="s">
        <v>1159</v>
      </c>
      <c r="AY1088" s="42">
        <v>1.5632999999999999</v>
      </c>
      <c r="AZ1088" s="43">
        <v>46.9</v>
      </c>
      <c r="BA1088" s="38"/>
      <c r="BB1088" s="36"/>
      <c r="BC1088" s="36"/>
    </row>
    <row r="1089" spans="1:55" ht="15" customHeight="1">
      <c r="A1089" s="38">
        <v>81531</v>
      </c>
      <c r="B1089" s="37" t="s">
        <v>1073</v>
      </c>
      <c r="C1089" s="39">
        <v>45223</v>
      </c>
      <c r="D1089" s="39">
        <v>45230.749374999999</v>
      </c>
      <c r="E1089" s="36" t="s">
        <v>5166</v>
      </c>
      <c r="F1089" s="38">
        <v>1049</v>
      </c>
      <c r="G1089" s="36" t="s">
        <v>1244</v>
      </c>
      <c r="H1089" s="40">
        <v>50</v>
      </c>
      <c r="I1089" s="36"/>
      <c r="J1089" s="40">
        <v>6</v>
      </c>
      <c r="K1089" s="41">
        <v>300</v>
      </c>
      <c r="L1089" s="41">
        <v>0</v>
      </c>
      <c r="M1089" s="41">
        <v>0</v>
      </c>
      <c r="N1089" s="40">
        <v>50</v>
      </c>
      <c r="O1089" s="36" t="s">
        <v>1136</v>
      </c>
      <c r="P1089" s="40">
        <v>50</v>
      </c>
      <c r="Q1089" s="41">
        <v>300</v>
      </c>
      <c r="R1089" s="42">
        <v>0</v>
      </c>
      <c r="S1089" s="43">
        <v>0</v>
      </c>
      <c r="T1089" s="40"/>
      <c r="U1089" s="38">
        <v>549</v>
      </c>
      <c r="V1089" s="36" t="s">
        <v>1069</v>
      </c>
      <c r="W1089" s="36" t="s">
        <v>901</v>
      </c>
      <c r="X1089" s="36" t="s">
        <v>1068</v>
      </c>
      <c r="Y1089" s="38">
        <v>315</v>
      </c>
      <c r="Z1089" s="36" t="s">
        <v>1220</v>
      </c>
      <c r="AA1089" s="38">
        <v>21</v>
      </c>
      <c r="AB1089" s="36" t="s">
        <v>1108</v>
      </c>
      <c r="AC1089" s="38">
        <v>57</v>
      </c>
      <c r="AD1089" s="36" t="s">
        <v>1065</v>
      </c>
      <c r="AE1089" s="36" t="s">
        <v>5168</v>
      </c>
      <c r="AF1089" s="36" t="s">
        <v>1064</v>
      </c>
      <c r="AG1089" s="38">
        <v>47172</v>
      </c>
      <c r="AH1089" s="38">
        <v>1391</v>
      </c>
      <c r="AI1089" s="36" t="s">
        <v>1146</v>
      </c>
      <c r="AJ1089" s="38"/>
      <c r="AK1089" s="36"/>
      <c r="AL1089" s="36" t="s">
        <v>5164</v>
      </c>
      <c r="AM1089" s="36" t="s">
        <v>5163</v>
      </c>
      <c r="AN1089" s="38">
        <v>52</v>
      </c>
      <c r="AO1089" s="36" t="s">
        <v>1062</v>
      </c>
      <c r="AP1089" s="36" t="s">
        <v>1262</v>
      </c>
      <c r="AQ1089" s="36" t="s">
        <v>1261</v>
      </c>
      <c r="AR1089" s="36" t="s">
        <v>1260</v>
      </c>
      <c r="AS1089" s="38">
        <v>1049</v>
      </c>
      <c r="AT1089" s="36" t="s">
        <v>1244</v>
      </c>
      <c r="AU1089" s="42">
        <v>50</v>
      </c>
      <c r="AV1089" s="44">
        <v>100</v>
      </c>
      <c r="AW1089" s="42">
        <v>50</v>
      </c>
      <c r="AX1089" s="36" t="s">
        <v>1136</v>
      </c>
      <c r="AY1089" s="42">
        <v>6</v>
      </c>
      <c r="AZ1089" s="43">
        <v>300</v>
      </c>
      <c r="BA1089" s="38"/>
      <c r="BB1089" s="36"/>
      <c r="BC1089" s="36"/>
    </row>
    <row r="1090" spans="1:55" ht="15" customHeight="1">
      <c r="A1090" s="38">
        <v>81530</v>
      </c>
      <c r="B1090" s="37" t="s">
        <v>1073</v>
      </c>
      <c r="C1090" s="39">
        <v>45223</v>
      </c>
      <c r="D1090" s="39">
        <v>45230.749363425901</v>
      </c>
      <c r="E1090" s="36" t="s">
        <v>5166</v>
      </c>
      <c r="F1090" s="38">
        <v>250</v>
      </c>
      <c r="G1090" s="36" t="s">
        <v>3368</v>
      </c>
      <c r="H1090" s="40">
        <v>15</v>
      </c>
      <c r="I1090" s="36"/>
      <c r="J1090" s="40">
        <v>2.9933000000000001</v>
      </c>
      <c r="K1090" s="41">
        <v>44.9</v>
      </c>
      <c r="L1090" s="41">
        <v>0</v>
      </c>
      <c r="M1090" s="41">
        <v>0</v>
      </c>
      <c r="N1090" s="40">
        <v>15</v>
      </c>
      <c r="O1090" s="36" t="s">
        <v>1159</v>
      </c>
      <c r="P1090" s="40">
        <v>15</v>
      </c>
      <c r="Q1090" s="41">
        <v>44.9</v>
      </c>
      <c r="R1090" s="42">
        <v>0</v>
      </c>
      <c r="S1090" s="43">
        <v>0</v>
      </c>
      <c r="T1090" s="40"/>
      <c r="U1090" s="38">
        <v>549</v>
      </c>
      <c r="V1090" s="36" t="s">
        <v>1069</v>
      </c>
      <c r="W1090" s="36" t="s">
        <v>901</v>
      </c>
      <c r="X1090" s="36" t="s">
        <v>1068</v>
      </c>
      <c r="Y1090" s="38">
        <v>307</v>
      </c>
      <c r="Z1090" s="36" t="s">
        <v>1158</v>
      </c>
      <c r="AA1090" s="38">
        <v>21</v>
      </c>
      <c r="AB1090" s="36" t="s">
        <v>1108</v>
      </c>
      <c r="AC1090" s="38">
        <v>57</v>
      </c>
      <c r="AD1090" s="36" t="s">
        <v>1065</v>
      </c>
      <c r="AE1090" s="36" t="s">
        <v>5167</v>
      </c>
      <c r="AF1090" s="36" t="s">
        <v>1064</v>
      </c>
      <c r="AG1090" s="38">
        <v>47172</v>
      </c>
      <c r="AH1090" s="38">
        <v>1391</v>
      </c>
      <c r="AI1090" s="36" t="s">
        <v>1146</v>
      </c>
      <c r="AJ1090" s="38"/>
      <c r="AK1090" s="36"/>
      <c r="AL1090" s="36" t="s">
        <v>5164</v>
      </c>
      <c r="AM1090" s="36" t="s">
        <v>5163</v>
      </c>
      <c r="AN1090" s="38">
        <v>52</v>
      </c>
      <c r="AO1090" s="36" t="s">
        <v>1062</v>
      </c>
      <c r="AP1090" s="36" t="s">
        <v>1262</v>
      </c>
      <c r="AQ1090" s="36" t="s">
        <v>1261</v>
      </c>
      <c r="AR1090" s="36" t="s">
        <v>1260</v>
      </c>
      <c r="AS1090" s="38">
        <v>250</v>
      </c>
      <c r="AT1090" s="36" t="s">
        <v>3368</v>
      </c>
      <c r="AU1090" s="42">
        <v>15</v>
      </c>
      <c r="AV1090" s="44">
        <v>100</v>
      </c>
      <c r="AW1090" s="42">
        <v>15</v>
      </c>
      <c r="AX1090" s="36" t="s">
        <v>1159</v>
      </c>
      <c r="AY1090" s="42">
        <v>2.9933000000000001</v>
      </c>
      <c r="AZ1090" s="43">
        <v>44.9</v>
      </c>
      <c r="BA1090" s="38"/>
      <c r="BB1090" s="36"/>
      <c r="BC1090" s="36"/>
    </row>
    <row r="1091" spans="1:55" ht="15" customHeight="1">
      <c r="A1091" s="38">
        <v>81529</v>
      </c>
      <c r="B1091" s="37" t="s">
        <v>1073</v>
      </c>
      <c r="C1091" s="39">
        <v>45223</v>
      </c>
      <c r="D1091" s="39">
        <v>45230.749363425901</v>
      </c>
      <c r="E1091" s="36" t="s">
        <v>5166</v>
      </c>
      <c r="F1091" s="38">
        <v>194</v>
      </c>
      <c r="G1091" s="36" t="s">
        <v>1653</v>
      </c>
      <c r="H1091" s="40">
        <v>400</v>
      </c>
      <c r="I1091" s="36"/>
      <c r="J1091" s="40">
        <v>2.3075000000000001</v>
      </c>
      <c r="K1091" s="41">
        <v>923</v>
      </c>
      <c r="L1091" s="41">
        <v>0</v>
      </c>
      <c r="M1091" s="41">
        <v>0</v>
      </c>
      <c r="N1091" s="40">
        <v>400</v>
      </c>
      <c r="O1091" s="36" t="s">
        <v>1159</v>
      </c>
      <c r="P1091" s="40">
        <v>400</v>
      </c>
      <c r="Q1091" s="41">
        <v>923</v>
      </c>
      <c r="R1091" s="42">
        <v>0</v>
      </c>
      <c r="S1091" s="43">
        <v>0</v>
      </c>
      <c r="T1091" s="40"/>
      <c r="U1091" s="38">
        <v>549</v>
      </c>
      <c r="V1091" s="36" t="s">
        <v>1069</v>
      </c>
      <c r="W1091" s="36" t="s">
        <v>901</v>
      </c>
      <c r="X1091" s="36" t="s">
        <v>1068</v>
      </c>
      <c r="Y1091" s="38">
        <v>307</v>
      </c>
      <c r="Z1091" s="36" t="s">
        <v>1158</v>
      </c>
      <c r="AA1091" s="38">
        <v>21</v>
      </c>
      <c r="AB1091" s="36" t="s">
        <v>1108</v>
      </c>
      <c r="AC1091" s="38">
        <v>57</v>
      </c>
      <c r="AD1091" s="36" t="s">
        <v>1065</v>
      </c>
      <c r="AE1091" s="36" t="s">
        <v>5165</v>
      </c>
      <c r="AF1091" s="36" t="s">
        <v>1064</v>
      </c>
      <c r="AG1091" s="38">
        <v>47172</v>
      </c>
      <c r="AH1091" s="38">
        <v>1391</v>
      </c>
      <c r="AI1091" s="36" t="s">
        <v>1146</v>
      </c>
      <c r="AJ1091" s="38"/>
      <c r="AK1091" s="36"/>
      <c r="AL1091" s="36" t="s">
        <v>5164</v>
      </c>
      <c r="AM1091" s="36" t="s">
        <v>5163</v>
      </c>
      <c r="AN1091" s="38">
        <v>52</v>
      </c>
      <c r="AO1091" s="36" t="s">
        <v>1062</v>
      </c>
      <c r="AP1091" s="36" t="s">
        <v>1262</v>
      </c>
      <c r="AQ1091" s="36" t="s">
        <v>1261</v>
      </c>
      <c r="AR1091" s="36" t="s">
        <v>1260</v>
      </c>
      <c r="AS1091" s="38">
        <v>194</v>
      </c>
      <c r="AT1091" s="36" t="s">
        <v>1653</v>
      </c>
      <c r="AU1091" s="42">
        <v>400</v>
      </c>
      <c r="AV1091" s="44">
        <v>100</v>
      </c>
      <c r="AW1091" s="42">
        <v>400</v>
      </c>
      <c r="AX1091" s="36" t="s">
        <v>1159</v>
      </c>
      <c r="AY1091" s="42">
        <v>2.3075000000000001</v>
      </c>
      <c r="AZ1091" s="43">
        <v>923</v>
      </c>
      <c r="BA1091" s="38"/>
      <c r="BB1091" s="36"/>
      <c r="BC1091" s="36"/>
    </row>
    <row r="1092" spans="1:55" ht="15" customHeight="1">
      <c r="A1092" s="38">
        <v>81356</v>
      </c>
      <c r="B1092" s="37" t="s">
        <v>1766</v>
      </c>
      <c r="C1092" s="39">
        <v>45203</v>
      </c>
      <c r="D1092" s="39">
        <v>45230.609409722201</v>
      </c>
      <c r="E1092" s="36" t="s">
        <v>1145</v>
      </c>
      <c r="F1092" s="38">
        <v>14927</v>
      </c>
      <c r="G1092" s="36" t="s">
        <v>5160</v>
      </c>
      <c r="H1092" s="40">
        <v>10</v>
      </c>
      <c r="I1092" s="36"/>
      <c r="J1092" s="40">
        <v>1100</v>
      </c>
      <c r="K1092" s="41">
        <v>11000</v>
      </c>
      <c r="L1092" s="41">
        <v>0</v>
      </c>
      <c r="M1092" s="41"/>
      <c r="N1092" s="40">
        <v>10</v>
      </c>
      <c r="O1092" s="36" t="s">
        <v>2020</v>
      </c>
      <c r="P1092" s="40">
        <v>10</v>
      </c>
      <c r="Q1092" s="41">
        <v>11000</v>
      </c>
      <c r="R1092" s="42">
        <v>0</v>
      </c>
      <c r="S1092" s="43">
        <v>0</v>
      </c>
      <c r="T1092" s="40">
        <v>0</v>
      </c>
      <c r="U1092" s="38">
        <v>549</v>
      </c>
      <c r="V1092" s="36" t="s">
        <v>1069</v>
      </c>
      <c r="W1092" s="36" t="s">
        <v>901</v>
      </c>
      <c r="X1092" s="36" t="s">
        <v>1068</v>
      </c>
      <c r="Y1092" s="38">
        <v>422</v>
      </c>
      <c r="Z1092" s="36" t="s">
        <v>1067</v>
      </c>
      <c r="AA1092" s="38">
        <v>21</v>
      </c>
      <c r="AB1092" s="36" t="s">
        <v>1108</v>
      </c>
      <c r="AC1092" s="38">
        <v>57</v>
      </c>
      <c r="AD1092" s="36" t="s">
        <v>1065</v>
      </c>
      <c r="AE1092" s="36"/>
      <c r="AF1092" s="36" t="s">
        <v>1064</v>
      </c>
      <c r="AG1092" s="38">
        <v>47159</v>
      </c>
      <c r="AH1092" s="38">
        <v>8926</v>
      </c>
      <c r="AI1092" s="36" t="s">
        <v>5162</v>
      </c>
      <c r="AJ1092" s="38">
        <v>2467</v>
      </c>
      <c r="AK1092" s="36" t="s">
        <v>5161</v>
      </c>
      <c r="AL1092" s="36"/>
      <c r="AM1092" s="36"/>
      <c r="AN1092" s="38">
        <v>52</v>
      </c>
      <c r="AO1092" s="36" t="s">
        <v>1062</v>
      </c>
      <c r="AP1092" s="36" t="s">
        <v>1558</v>
      </c>
      <c r="AQ1092" s="36" t="s">
        <v>1191</v>
      </c>
      <c r="AR1092" s="36" t="s">
        <v>1320</v>
      </c>
      <c r="AS1092" s="38">
        <v>14927</v>
      </c>
      <c r="AT1092" s="36" t="s">
        <v>5160</v>
      </c>
      <c r="AU1092" s="42">
        <v>10</v>
      </c>
      <c r="AV1092" s="44">
        <v>100</v>
      </c>
      <c r="AW1092" s="42">
        <v>10</v>
      </c>
      <c r="AX1092" s="36" t="s">
        <v>2020</v>
      </c>
      <c r="AY1092" s="42">
        <v>1100</v>
      </c>
      <c r="AZ1092" s="43">
        <v>11000</v>
      </c>
      <c r="BA1092" s="38"/>
      <c r="BB1092" s="36"/>
      <c r="BC1092" s="36"/>
    </row>
    <row r="1093" spans="1:55" ht="15" customHeight="1">
      <c r="A1093" s="38">
        <v>80814</v>
      </c>
      <c r="B1093" s="37" t="s">
        <v>1073</v>
      </c>
      <c r="C1093" s="39">
        <v>45219</v>
      </c>
      <c r="D1093" s="39">
        <v>45229.455428240697</v>
      </c>
      <c r="E1093" s="36" t="s">
        <v>5159</v>
      </c>
      <c r="F1093" s="38">
        <v>17814</v>
      </c>
      <c r="G1093" s="36" t="s">
        <v>5157</v>
      </c>
      <c r="H1093" s="40">
        <v>104</v>
      </c>
      <c r="I1093" s="36"/>
      <c r="J1093" s="40">
        <v>13.904999999999999</v>
      </c>
      <c r="K1093" s="41">
        <v>1446.12</v>
      </c>
      <c r="L1093" s="41">
        <v>0</v>
      </c>
      <c r="M1093" s="41">
        <v>0</v>
      </c>
      <c r="N1093" s="40">
        <v>104</v>
      </c>
      <c r="O1093" s="36" t="s">
        <v>1079</v>
      </c>
      <c r="P1093" s="40">
        <v>104</v>
      </c>
      <c r="Q1093" s="41">
        <v>1446.12</v>
      </c>
      <c r="R1093" s="42">
        <v>0</v>
      </c>
      <c r="S1093" s="43">
        <v>0</v>
      </c>
      <c r="T1093" s="40"/>
      <c r="U1093" s="38">
        <v>549</v>
      </c>
      <c r="V1093" s="36" t="s">
        <v>1069</v>
      </c>
      <c r="W1093" s="36" t="s">
        <v>901</v>
      </c>
      <c r="X1093" s="36" t="s">
        <v>1068</v>
      </c>
      <c r="Y1093" s="38">
        <v>323</v>
      </c>
      <c r="Z1093" s="36" t="s">
        <v>1084</v>
      </c>
      <c r="AA1093" s="38">
        <v>21</v>
      </c>
      <c r="AB1093" s="36" t="s">
        <v>1108</v>
      </c>
      <c r="AC1093" s="38">
        <v>57</v>
      </c>
      <c r="AD1093" s="36" t="s">
        <v>1065</v>
      </c>
      <c r="AE1093" s="36"/>
      <c r="AF1093" s="36" t="s">
        <v>1064</v>
      </c>
      <c r="AG1093" s="38">
        <v>47108</v>
      </c>
      <c r="AH1093" s="38">
        <v>12898</v>
      </c>
      <c r="AI1093" s="36" t="s">
        <v>5143</v>
      </c>
      <c r="AJ1093" s="38"/>
      <c r="AK1093" s="36"/>
      <c r="AL1093" s="36" t="s">
        <v>3945</v>
      </c>
      <c r="AM1093" s="36" t="s">
        <v>5158</v>
      </c>
      <c r="AN1093" s="38">
        <v>52</v>
      </c>
      <c r="AO1093" s="36" t="s">
        <v>1062</v>
      </c>
      <c r="AP1093" s="36" t="s">
        <v>1077</v>
      </c>
      <c r="AQ1093" s="36" t="s">
        <v>1076</v>
      </c>
      <c r="AR1093" s="36" t="s">
        <v>1075</v>
      </c>
      <c r="AS1093" s="38">
        <v>17814</v>
      </c>
      <c r="AT1093" s="36" t="s">
        <v>5157</v>
      </c>
      <c r="AU1093" s="42">
        <v>104</v>
      </c>
      <c r="AV1093" s="44">
        <v>100</v>
      </c>
      <c r="AW1093" s="42">
        <v>104</v>
      </c>
      <c r="AX1093" s="36" t="s">
        <v>1079</v>
      </c>
      <c r="AY1093" s="42">
        <v>13.904999999999999</v>
      </c>
      <c r="AZ1093" s="43">
        <v>1446.12</v>
      </c>
      <c r="BA1093" s="38"/>
      <c r="BB1093" s="36"/>
      <c r="BC1093" s="36"/>
    </row>
    <row r="1094" spans="1:55" ht="15" customHeight="1">
      <c r="A1094" s="38">
        <v>80118</v>
      </c>
      <c r="B1094" s="37" t="s">
        <v>1073</v>
      </c>
      <c r="C1094" s="39">
        <v>45219</v>
      </c>
      <c r="D1094" s="39">
        <v>45224.642326388901</v>
      </c>
      <c r="E1094" s="36" t="s">
        <v>5156</v>
      </c>
      <c r="F1094" s="38">
        <v>194</v>
      </c>
      <c r="G1094" s="36" t="s">
        <v>1653</v>
      </c>
      <c r="H1094" s="40">
        <v>600</v>
      </c>
      <c r="I1094" s="36"/>
      <c r="J1094" s="40">
        <v>2.3450000000000002</v>
      </c>
      <c r="K1094" s="41">
        <v>1407</v>
      </c>
      <c r="L1094" s="41">
        <v>0</v>
      </c>
      <c r="M1094" s="41">
        <v>0</v>
      </c>
      <c r="N1094" s="40">
        <v>600</v>
      </c>
      <c r="O1094" s="36" t="s">
        <v>1159</v>
      </c>
      <c r="P1094" s="40">
        <v>600</v>
      </c>
      <c r="Q1094" s="41">
        <v>1407</v>
      </c>
      <c r="R1094" s="42">
        <v>0</v>
      </c>
      <c r="S1094" s="43">
        <v>0</v>
      </c>
      <c r="T1094" s="40"/>
      <c r="U1094" s="38">
        <v>549</v>
      </c>
      <c r="V1094" s="36" t="s">
        <v>1069</v>
      </c>
      <c r="W1094" s="36" t="s">
        <v>901</v>
      </c>
      <c r="X1094" s="36" t="s">
        <v>1068</v>
      </c>
      <c r="Y1094" s="38">
        <v>307</v>
      </c>
      <c r="Z1094" s="36" t="s">
        <v>1158</v>
      </c>
      <c r="AA1094" s="38">
        <v>21</v>
      </c>
      <c r="AB1094" s="36" t="s">
        <v>1108</v>
      </c>
      <c r="AC1094" s="38">
        <v>57</v>
      </c>
      <c r="AD1094" s="36" t="s">
        <v>1065</v>
      </c>
      <c r="AE1094" s="36" t="s">
        <v>5155</v>
      </c>
      <c r="AF1094" s="36" t="s">
        <v>1064</v>
      </c>
      <c r="AG1094" s="38">
        <v>46992</v>
      </c>
      <c r="AH1094" s="38">
        <v>1391</v>
      </c>
      <c r="AI1094" s="36" t="s">
        <v>1146</v>
      </c>
      <c r="AJ1094" s="38"/>
      <c r="AK1094" s="36"/>
      <c r="AL1094" s="36" t="s">
        <v>5154</v>
      </c>
      <c r="AM1094" s="36" t="s">
        <v>5153</v>
      </c>
      <c r="AN1094" s="38">
        <v>52</v>
      </c>
      <c r="AO1094" s="36" t="s">
        <v>1062</v>
      </c>
      <c r="AP1094" s="36" t="s">
        <v>1707</v>
      </c>
      <c r="AQ1094" s="36" t="s">
        <v>1706</v>
      </c>
      <c r="AR1094" s="36" t="s">
        <v>1075</v>
      </c>
      <c r="AS1094" s="38">
        <v>194</v>
      </c>
      <c r="AT1094" s="36" t="s">
        <v>1653</v>
      </c>
      <c r="AU1094" s="42">
        <v>600</v>
      </c>
      <c r="AV1094" s="44">
        <v>100</v>
      </c>
      <c r="AW1094" s="42">
        <v>600</v>
      </c>
      <c r="AX1094" s="36" t="s">
        <v>1159</v>
      </c>
      <c r="AY1094" s="42">
        <v>2.3450000000000002</v>
      </c>
      <c r="AZ1094" s="43">
        <v>1407</v>
      </c>
      <c r="BA1094" s="38"/>
      <c r="BB1094" s="36"/>
      <c r="BC1094" s="36"/>
    </row>
    <row r="1095" spans="1:55" ht="15" customHeight="1">
      <c r="A1095" s="38">
        <v>80112</v>
      </c>
      <c r="B1095" s="37" t="s">
        <v>1073</v>
      </c>
      <c r="C1095" s="39">
        <v>45217</v>
      </c>
      <c r="D1095" s="39">
        <v>45224.622141203698</v>
      </c>
      <c r="E1095" s="36" t="s">
        <v>5152</v>
      </c>
      <c r="F1095" s="38">
        <v>16375</v>
      </c>
      <c r="G1095" s="36" t="s">
        <v>4145</v>
      </c>
      <c r="H1095" s="40">
        <v>15</v>
      </c>
      <c r="I1095" s="36"/>
      <c r="J1095" s="40">
        <v>1.5</v>
      </c>
      <c r="K1095" s="41">
        <v>22.5</v>
      </c>
      <c r="L1095" s="41">
        <v>0</v>
      </c>
      <c r="M1095" s="41">
        <v>0</v>
      </c>
      <c r="N1095" s="40">
        <v>15</v>
      </c>
      <c r="O1095" s="36" t="s">
        <v>1079</v>
      </c>
      <c r="P1095" s="40">
        <v>15</v>
      </c>
      <c r="Q1095" s="41">
        <v>22.5</v>
      </c>
      <c r="R1095" s="42">
        <v>0</v>
      </c>
      <c r="S1095" s="43">
        <v>0</v>
      </c>
      <c r="T1095" s="40"/>
      <c r="U1095" s="38">
        <v>549</v>
      </c>
      <c r="V1095" s="36" t="s">
        <v>1069</v>
      </c>
      <c r="W1095" s="36" t="s">
        <v>901</v>
      </c>
      <c r="X1095" s="36" t="s">
        <v>1068</v>
      </c>
      <c r="Y1095" s="38">
        <v>340</v>
      </c>
      <c r="Z1095" s="36" t="s">
        <v>1209</v>
      </c>
      <c r="AA1095" s="38">
        <v>21</v>
      </c>
      <c r="AB1095" s="36" t="s">
        <v>1108</v>
      </c>
      <c r="AC1095" s="38">
        <v>57</v>
      </c>
      <c r="AD1095" s="36" t="s">
        <v>1065</v>
      </c>
      <c r="AE1095" s="36"/>
      <c r="AF1095" s="36" t="s">
        <v>1064</v>
      </c>
      <c r="AG1095" s="38">
        <v>46991</v>
      </c>
      <c r="AH1095" s="38">
        <v>7595</v>
      </c>
      <c r="AI1095" s="36" t="s">
        <v>2227</v>
      </c>
      <c r="AJ1095" s="38"/>
      <c r="AK1095" s="36"/>
      <c r="AL1095" s="36" t="s">
        <v>5151</v>
      </c>
      <c r="AM1095" s="36" t="s">
        <v>5150</v>
      </c>
      <c r="AN1095" s="38">
        <v>52</v>
      </c>
      <c r="AO1095" s="36" t="s">
        <v>1062</v>
      </c>
      <c r="AP1095" s="36" t="s">
        <v>1262</v>
      </c>
      <c r="AQ1095" s="36" t="s">
        <v>1261</v>
      </c>
      <c r="AR1095" s="36" t="s">
        <v>1260</v>
      </c>
      <c r="AS1095" s="38">
        <v>16375</v>
      </c>
      <c r="AT1095" s="36" t="s">
        <v>4145</v>
      </c>
      <c r="AU1095" s="42">
        <v>15</v>
      </c>
      <c r="AV1095" s="44">
        <v>100</v>
      </c>
      <c r="AW1095" s="42">
        <v>15</v>
      </c>
      <c r="AX1095" s="36" t="s">
        <v>1079</v>
      </c>
      <c r="AY1095" s="42">
        <v>1.5</v>
      </c>
      <c r="AZ1095" s="43">
        <v>22.5</v>
      </c>
      <c r="BA1095" s="38"/>
      <c r="BB1095" s="36"/>
      <c r="BC1095" s="36"/>
    </row>
    <row r="1096" spans="1:55" ht="15" customHeight="1">
      <c r="A1096" s="38">
        <v>80111</v>
      </c>
      <c r="B1096" s="37" t="s">
        <v>1073</v>
      </c>
      <c r="C1096" s="39">
        <v>45217</v>
      </c>
      <c r="D1096" s="39">
        <v>45224.622129629599</v>
      </c>
      <c r="E1096" s="36" t="s">
        <v>5152</v>
      </c>
      <c r="F1096" s="38">
        <v>3660</v>
      </c>
      <c r="G1096" s="36" t="s">
        <v>1295</v>
      </c>
      <c r="H1096" s="40">
        <v>5</v>
      </c>
      <c r="I1096" s="36"/>
      <c r="J1096" s="40">
        <v>8.6</v>
      </c>
      <c r="K1096" s="41">
        <v>43</v>
      </c>
      <c r="L1096" s="41">
        <v>0</v>
      </c>
      <c r="M1096" s="41">
        <v>0</v>
      </c>
      <c r="N1096" s="40">
        <v>5</v>
      </c>
      <c r="O1096" s="36" t="s">
        <v>1079</v>
      </c>
      <c r="P1096" s="40">
        <v>5</v>
      </c>
      <c r="Q1096" s="41">
        <v>43</v>
      </c>
      <c r="R1096" s="42">
        <v>0</v>
      </c>
      <c r="S1096" s="43">
        <v>0</v>
      </c>
      <c r="T1096" s="40"/>
      <c r="U1096" s="38">
        <v>549</v>
      </c>
      <c r="V1096" s="36" t="s">
        <v>1069</v>
      </c>
      <c r="W1096" s="36" t="s">
        <v>901</v>
      </c>
      <c r="X1096" s="36" t="s">
        <v>1068</v>
      </c>
      <c r="Y1096" s="38">
        <v>323</v>
      </c>
      <c r="Z1096" s="36" t="s">
        <v>1084</v>
      </c>
      <c r="AA1096" s="38">
        <v>21</v>
      </c>
      <c r="AB1096" s="36" t="s">
        <v>1108</v>
      </c>
      <c r="AC1096" s="38">
        <v>57</v>
      </c>
      <c r="AD1096" s="36" t="s">
        <v>1065</v>
      </c>
      <c r="AE1096" s="36"/>
      <c r="AF1096" s="36" t="s">
        <v>1064</v>
      </c>
      <c r="AG1096" s="38">
        <v>46991</v>
      </c>
      <c r="AH1096" s="38">
        <v>7595</v>
      </c>
      <c r="AI1096" s="36" t="s">
        <v>2227</v>
      </c>
      <c r="AJ1096" s="38"/>
      <c r="AK1096" s="36"/>
      <c r="AL1096" s="36" t="s">
        <v>5151</v>
      </c>
      <c r="AM1096" s="36" t="s">
        <v>5150</v>
      </c>
      <c r="AN1096" s="38">
        <v>52</v>
      </c>
      <c r="AO1096" s="36" t="s">
        <v>1062</v>
      </c>
      <c r="AP1096" s="36" t="s">
        <v>1262</v>
      </c>
      <c r="AQ1096" s="36" t="s">
        <v>1261</v>
      </c>
      <c r="AR1096" s="36" t="s">
        <v>1260</v>
      </c>
      <c r="AS1096" s="38">
        <v>3660</v>
      </c>
      <c r="AT1096" s="36" t="s">
        <v>1295</v>
      </c>
      <c r="AU1096" s="42">
        <v>5</v>
      </c>
      <c r="AV1096" s="44">
        <v>100</v>
      </c>
      <c r="AW1096" s="42">
        <v>5</v>
      </c>
      <c r="AX1096" s="36" t="s">
        <v>1079</v>
      </c>
      <c r="AY1096" s="42">
        <v>8.6</v>
      </c>
      <c r="AZ1096" s="43">
        <v>43</v>
      </c>
      <c r="BA1096" s="38"/>
      <c r="BB1096" s="36"/>
      <c r="BC1096" s="36"/>
    </row>
    <row r="1097" spans="1:55" ht="15" customHeight="1">
      <c r="A1097" s="38">
        <v>80110</v>
      </c>
      <c r="B1097" s="37" t="s">
        <v>1073</v>
      </c>
      <c r="C1097" s="39">
        <v>45217</v>
      </c>
      <c r="D1097" s="39">
        <v>45224.622129629599</v>
      </c>
      <c r="E1097" s="36" t="s">
        <v>5152</v>
      </c>
      <c r="F1097" s="38">
        <v>1885</v>
      </c>
      <c r="G1097" s="36" t="s">
        <v>1711</v>
      </c>
      <c r="H1097" s="40">
        <v>15</v>
      </c>
      <c r="I1097" s="36"/>
      <c r="J1097" s="40">
        <v>1.95</v>
      </c>
      <c r="K1097" s="41">
        <v>29.25</v>
      </c>
      <c r="L1097" s="41">
        <v>0</v>
      </c>
      <c r="M1097" s="41">
        <v>0</v>
      </c>
      <c r="N1097" s="40">
        <v>15</v>
      </c>
      <c r="O1097" s="36" t="s">
        <v>1079</v>
      </c>
      <c r="P1097" s="40">
        <v>15</v>
      </c>
      <c r="Q1097" s="41">
        <v>29.25</v>
      </c>
      <c r="R1097" s="42">
        <v>0</v>
      </c>
      <c r="S1097" s="43">
        <v>0</v>
      </c>
      <c r="T1097" s="40"/>
      <c r="U1097" s="38">
        <v>549</v>
      </c>
      <c r="V1097" s="36" t="s">
        <v>1069</v>
      </c>
      <c r="W1097" s="36" t="s">
        <v>901</v>
      </c>
      <c r="X1097" s="36" t="s">
        <v>1068</v>
      </c>
      <c r="Y1097" s="38">
        <v>323</v>
      </c>
      <c r="Z1097" s="36" t="s">
        <v>1084</v>
      </c>
      <c r="AA1097" s="38">
        <v>21</v>
      </c>
      <c r="AB1097" s="36" t="s">
        <v>1108</v>
      </c>
      <c r="AC1097" s="38">
        <v>57</v>
      </c>
      <c r="AD1097" s="36" t="s">
        <v>1065</v>
      </c>
      <c r="AE1097" s="36"/>
      <c r="AF1097" s="36" t="s">
        <v>1064</v>
      </c>
      <c r="AG1097" s="38">
        <v>46991</v>
      </c>
      <c r="AH1097" s="38">
        <v>7595</v>
      </c>
      <c r="AI1097" s="36" t="s">
        <v>2227</v>
      </c>
      <c r="AJ1097" s="38"/>
      <c r="AK1097" s="36"/>
      <c r="AL1097" s="36" t="s">
        <v>5151</v>
      </c>
      <c r="AM1097" s="36" t="s">
        <v>5150</v>
      </c>
      <c r="AN1097" s="38">
        <v>52</v>
      </c>
      <c r="AO1097" s="36" t="s">
        <v>1062</v>
      </c>
      <c r="AP1097" s="36" t="s">
        <v>1262</v>
      </c>
      <c r="AQ1097" s="36" t="s">
        <v>1261</v>
      </c>
      <c r="AR1097" s="36" t="s">
        <v>1260</v>
      </c>
      <c r="AS1097" s="38">
        <v>1885</v>
      </c>
      <c r="AT1097" s="36" t="s">
        <v>1711</v>
      </c>
      <c r="AU1097" s="42">
        <v>15</v>
      </c>
      <c r="AV1097" s="44">
        <v>100</v>
      </c>
      <c r="AW1097" s="42">
        <v>15</v>
      </c>
      <c r="AX1097" s="36" t="s">
        <v>1079</v>
      </c>
      <c r="AY1097" s="42">
        <v>1.95</v>
      </c>
      <c r="AZ1097" s="43">
        <v>29.25</v>
      </c>
      <c r="BA1097" s="38"/>
      <c r="BB1097" s="36"/>
      <c r="BC1097" s="36"/>
    </row>
    <row r="1098" spans="1:55" ht="15" customHeight="1">
      <c r="A1098" s="38">
        <v>80105</v>
      </c>
      <c r="B1098" s="37" t="s">
        <v>1073</v>
      </c>
      <c r="C1098" s="39">
        <v>45217</v>
      </c>
      <c r="D1098" s="39">
        <v>45224.610162037003</v>
      </c>
      <c r="E1098" s="36" t="s">
        <v>586</v>
      </c>
      <c r="F1098" s="38">
        <v>14765</v>
      </c>
      <c r="G1098" s="36" t="s">
        <v>5146</v>
      </c>
      <c r="H1098" s="40">
        <v>1</v>
      </c>
      <c r="I1098" s="36"/>
      <c r="J1098" s="40">
        <v>1792.75</v>
      </c>
      <c r="K1098" s="41">
        <v>1792.75</v>
      </c>
      <c r="L1098" s="41">
        <v>0</v>
      </c>
      <c r="M1098" s="41">
        <v>0</v>
      </c>
      <c r="N1098" s="40">
        <v>1</v>
      </c>
      <c r="O1098" s="36" t="s">
        <v>1079</v>
      </c>
      <c r="P1098" s="40">
        <v>1</v>
      </c>
      <c r="Q1098" s="41">
        <v>1792.75</v>
      </c>
      <c r="R1098" s="42">
        <v>0</v>
      </c>
      <c r="S1098" s="43">
        <v>0</v>
      </c>
      <c r="T1098" s="40"/>
      <c r="U1098" s="38">
        <v>549</v>
      </c>
      <c r="V1098" s="36" t="s">
        <v>1069</v>
      </c>
      <c r="W1098" s="36" t="s">
        <v>901</v>
      </c>
      <c r="X1098" s="36" t="s">
        <v>1068</v>
      </c>
      <c r="Y1098" s="38">
        <v>438</v>
      </c>
      <c r="Z1098" s="36" t="s">
        <v>1123</v>
      </c>
      <c r="AA1098" s="38">
        <v>21</v>
      </c>
      <c r="AB1098" s="36" t="s">
        <v>1108</v>
      </c>
      <c r="AC1098" s="38">
        <v>57</v>
      </c>
      <c r="AD1098" s="36" t="s">
        <v>1065</v>
      </c>
      <c r="AE1098" s="36"/>
      <c r="AF1098" s="36" t="s">
        <v>1064</v>
      </c>
      <c r="AG1098" s="38">
        <v>46990</v>
      </c>
      <c r="AH1098" s="38">
        <v>11850</v>
      </c>
      <c r="AI1098" s="36" t="s">
        <v>5149</v>
      </c>
      <c r="AJ1098" s="38"/>
      <c r="AK1098" s="36"/>
      <c r="AL1098" s="36" t="s">
        <v>5148</v>
      </c>
      <c r="AM1098" s="36" t="s">
        <v>5147</v>
      </c>
      <c r="AN1098" s="38">
        <v>52</v>
      </c>
      <c r="AO1098" s="36" t="s">
        <v>1062</v>
      </c>
      <c r="AP1098" s="36" t="s">
        <v>3569</v>
      </c>
      <c r="AQ1098" s="36" t="s">
        <v>3508</v>
      </c>
      <c r="AR1098" s="36" t="s">
        <v>1320</v>
      </c>
      <c r="AS1098" s="38">
        <v>14765</v>
      </c>
      <c r="AT1098" s="36" t="s">
        <v>5146</v>
      </c>
      <c r="AU1098" s="42">
        <v>1</v>
      </c>
      <c r="AV1098" s="44">
        <v>100</v>
      </c>
      <c r="AW1098" s="42">
        <v>1</v>
      </c>
      <c r="AX1098" s="36" t="s">
        <v>1079</v>
      </c>
      <c r="AY1098" s="42">
        <v>1792.75</v>
      </c>
      <c r="AZ1098" s="43">
        <v>1792.75</v>
      </c>
      <c r="BA1098" s="38"/>
      <c r="BB1098" s="36"/>
      <c r="BC1098" s="36"/>
    </row>
    <row r="1099" spans="1:55" ht="15" customHeight="1">
      <c r="A1099" s="38">
        <v>79460</v>
      </c>
      <c r="B1099" s="37" t="s">
        <v>1073</v>
      </c>
      <c r="C1099" s="39">
        <v>45219</v>
      </c>
      <c r="D1099" s="39">
        <v>45222.657893518503</v>
      </c>
      <c r="E1099" s="36" t="s">
        <v>1684</v>
      </c>
      <c r="F1099" s="38">
        <v>1219</v>
      </c>
      <c r="G1099" s="36" t="s">
        <v>5141</v>
      </c>
      <c r="H1099" s="40">
        <v>102</v>
      </c>
      <c r="I1099" s="36"/>
      <c r="J1099" s="40">
        <v>44.84</v>
      </c>
      <c r="K1099" s="41">
        <v>4573.68</v>
      </c>
      <c r="L1099" s="41">
        <v>0</v>
      </c>
      <c r="M1099" s="41">
        <v>0</v>
      </c>
      <c r="N1099" s="40">
        <v>102</v>
      </c>
      <c r="O1099" s="36" t="s">
        <v>1079</v>
      </c>
      <c r="P1099" s="40">
        <v>102</v>
      </c>
      <c r="Q1099" s="41">
        <v>4573.68</v>
      </c>
      <c r="R1099" s="42">
        <v>0</v>
      </c>
      <c r="S1099" s="43">
        <v>0</v>
      </c>
      <c r="T1099" s="40"/>
      <c r="U1099" s="38">
        <v>549</v>
      </c>
      <c r="V1099" s="36" t="s">
        <v>1069</v>
      </c>
      <c r="W1099" s="36" t="s">
        <v>901</v>
      </c>
      <c r="X1099" s="36" t="s">
        <v>1068</v>
      </c>
      <c r="Y1099" s="38">
        <v>319</v>
      </c>
      <c r="Z1099" s="36" t="s">
        <v>5145</v>
      </c>
      <c r="AA1099" s="38">
        <v>21</v>
      </c>
      <c r="AB1099" s="36" t="s">
        <v>1108</v>
      </c>
      <c r="AC1099" s="38">
        <v>57</v>
      </c>
      <c r="AD1099" s="36" t="s">
        <v>1065</v>
      </c>
      <c r="AE1099" s="36" t="s">
        <v>5144</v>
      </c>
      <c r="AF1099" s="36" t="s">
        <v>1064</v>
      </c>
      <c r="AG1099" s="38">
        <v>46933</v>
      </c>
      <c r="AH1099" s="38">
        <v>12898</v>
      </c>
      <c r="AI1099" s="36" t="s">
        <v>5143</v>
      </c>
      <c r="AJ1099" s="38"/>
      <c r="AK1099" s="36"/>
      <c r="AL1099" s="36" t="s">
        <v>3953</v>
      </c>
      <c r="AM1099" s="36" t="s">
        <v>5142</v>
      </c>
      <c r="AN1099" s="38">
        <v>52</v>
      </c>
      <c r="AO1099" s="36" t="s">
        <v>1062</v>
      </c>
      <c r="AP1099" s="36" t="s">
        <v>1077</v>
      </c>
      <c r="AQ1099" s="36" t="s">
        <v>1076</v>
      </c>
      <c r="AR1099" s="36" t="s">
        <v>1075</v>
      </c>
      <c r="AS1099" s="38">
        <v>1219</v>
      </c>
      <c r="AT1099" s="36" t="s">
        <v>5141</v>
      </c>
      <c r="AU1099" s="42">
        <v>102</v>
      </c>
      <c r="AV1099" s="44">
        <v>100</v>
      </c>
      <c r="AW1099" s="42">
        <v>102</v>
      </c>
      <c r="AX1099" s="36" t="s">
        <v>1079</v>
      </c>
      <c r="AY1099" s="42">
        <v>44.84</v>
      </c>
      <c r="AZ1099" s="43">
        <v>4573.68</v>
      </c>
      <c r="BA1099" s="38"/>
      <c r="BB1099" s="36"/>
      <c r="BC1099" s="36"/>
    </row>
    <row r="1100" spans="1:55" ht="15" customHeight="1">
      <c r="A1100" s="38">
        <v>78326</v>
      </c>
      <c r="B1100" s="37" t="s">
        <v>1073</v>
      </c>
      <c r="C1100" s="39">
        <v>45212</v>
      </c>
      <c r="D1100" s="39">
        <v>45216.409386574102</v>
      </c>
      <c r="E1100" s="36" t="s">
        <v>5140</v>
      </c>
      <c r="F1100" s="38">
        <v>3342</v>
      </c>
      <c r="G1100" s="36" t="s">
        <v>2859</v>
      </c>
      <c r="H1100" s="40">
        <v>1</v>
      </c>
      <c r="I1100" s="36"/>
      <c r="J1100" s="40">
        <v>125.8</v>
      </c>
      <c r="K1100" s="41">
        <v>125.8</v>
      </c>
      <c r="L1100" s="41">
        <v>0</v>
      </c>
      <c r="M1100" s="41">
        <v>0</v>
      </c>
      <c r="N1100" s="40">
        <v>1</v>
      </c>
      <c r="O1100" s="36" t="s">
        <v>1110</v>
      </c>
      <c r="P1100" s="40">
        <v>1</v>
      </c>
      <c r="Q1100" s="41">
        <v>125.8</v>
      </c>
      <c r="R1100" s="42">
        <v>0</v>
      </c>
      <c r="S1100" s="43">
        <v>0</v>
      </c>
      <c r="T1100" s="40"/>
      <c r="U1100" s="38">
        <v>549</v>
      </c>
      <c r="V1100" s="36" t="s">
        <v>1069</v>
      </c>
      <c r="W1100" s="36" t="s">
        <v>1124</v>
      </c>
      <c r="X1100" s="36" t="s">
        <v>1068</v>
      </c>
      <c r="Y1100" s="38">
        <v>339</v>
      </c>
      <c r="Z1100" s="36" t="s">
        <v>1109</v>
      </c>
      <c r="AA1100" s="38">
        <v>9</v>
      </c>
      <c r="AB1100" s="36" t="s">
        <v>1122</v>
      </c>
      <c r="AC1100" s="38">
        <v>41</v>
      </c>
      <c r="AD1100" s="36" t="s">
        <v>3222</v>
      </c>
      <c r="AE1100" s="36"/>
      <c r="AF1100" s="36" t="s">
        <v>1064</v>
      </c>
      <c r="AG1100" s="38">
        <v>46632</v>
      </c>
      <c r="AH1100" s="38">
        <v>1495</v>
      </c>
      <c r="AI1100" s="36" t="s">
        <v>1180</v>
      </c>
      <c r="AJ1100" s="38"/>
      <c r="AK1100" s="36"/>
      <c r="AL1100" s="36"/>
      <c r="AM1100" s="36"/>
      <c r="AN1100" s="38">
        <v>52</v>
      </c>
      <c r="AO1100" s="36" t="s">
        <v>1062</v>
      </c>
      <c r="AP1100" s="36" t="s">
        <v>1262</v>
      </c>
      <c r="AQ1100" s="36" t="s">
        <v>1261</v>
      </c>
      <c r="AR1100" s="36" t="s">
        <v>1260</v>
      </c>
      <c r="AS1100" s="38">
        <v>3342</v>
      </c>
      <c r="AT1100" s="36" t="s">
        <v>2859</v>
      </c>
      <c r="AU1100" s="42">
        <v>1</v>
      </c>
      <c r="AV1100" s="44">
        <v>100</v>
      </c>
      <c r="AW1100" s="42">
        <v>1</v>
      </c>
      <c r="AX1100" s="36" t="s">
        <v>1110</v>
      </c>
      <c r="AY1100" s="42">
        <v>125.8</v>
      </c>
      <c r="AZ1100" s="43">
        <v>125.8</v>
      </c>
      <c r="BA1100" s="38"/>
      <c r="BB1100" s="36"/>
      <c r="BC1100" s="36"/>
    </row>
    <row r="1101" spans="1:55" ht="15" customHeight="1">
      <c r="A1101" s="38">
        <v>78200</v>
      </c>
      <c r="B1101" s="37" t="s">
        <v>1073</v>
      </c>
      <c r="C1101" s="39">
        <v>45215</v>
      </c>
      <c r="D1101" s="39">
        <v>45215.650983796302</v>
      </c>
      <c r="E1101" s="36" t="s">
        <v>863</v>
      </c>
      <c r="F1101" s="38">
        <v>17158</v>
      </c>
      <c r="G1101" s="36" t="s">
        <v>5139</v>
      </c>
      <c r="H1101" s="40">
        <v>1</v>
      </c>
      <c r="I1101" s="36"/>
      <c r="J1101" s="40">
        <v>1300</v>
      </c>
      <c r="K1101" s="41">
        <v>1300</v>
      </c>
      <c r="L1101" s="41">
        <v>0</v>
      </c>
      <c r="M1101" s="41">
        <v>0</v>
      </c>
      <c r="N1101" s="40">
        <v>1</v>
      </c>
      <c r="O1101" s="36" t="s">
        <v>1079</v>
      </c>
      <c r="P1101" s="40">
        <v>1</v>
      </c>
      <c r="Q1101" s="41">
        <v>1300</v>
      </c>
      <c r="R1101" s="42">
        <v>0</v>
      </c>
      <c r="S1101" s="43">
        <v>0</v>
      </c>
      <c r="T1101" s="40"/>
      <c r="U1101" s="38">
        <v>549</v>
      </c>
      <c r="V1101" s="36" t="s">
        <v>1069</v>
      </c>
      <c r="W1101" s="36" t="s">
        <v>901</v>
      </c>
      <c r="X1101" s="36" t="s">
        <v>1068</v>
      </c>
      <c r="Y1101" s="38">
        <v>414</v>
      </c>
      <c r="Z1101" s="36" t="s">
        <v>1256</v>
      </c>
      <c r="AA1101" s="38">
        <v>21</v>
      </c>
      <c r="AB1101" s="36" t="s">
        <v>1108</v>
      </c>
      <c r="AC1101" s="38">
        <v>57</v>
      </c>
      <c r="AD1101" s="36" t="s">
        <v>1065</v>
      </c>
      <c r="AE1101" s="36"/>
      <c r="AF1101" s="36" t="s">
        <v>1064</v>
      </c>
      <c r="AG1101" s="38">
        <v>46755</v>
      </c>
      <c r="AH1101" s="38">
        <v>1453</v>
      </c>
      <c r="AI1101" s="36" t="s">
        <v>4339</v>
      </c>
      <c r="AJ1101" s="38"/>
      <c r="AK1101" s="36"/>
      <c r="AL1101" s="36" t="s">
        <v>5138</v>
      </c>
      <c r="AM1101" s="36" t="s">
        <v>5137</v>
      </c>
      <c r="AN1101" s="38">
        <v>52</v>
      </c>
      <c r="AO1101" s="36" t="s">
        <v>1062</v>
      </c>
      <c r="AP1101" s="36" t="s">
        <v>1841</v>
      </c>
      <c r="AQ1101" s="36" t="s">
        <v>1706</v>
      </c>
      <c r="AR1101" s="36" t="s">
        <v>1320</v>
      </c>
      <c r="AS1101" s="38">
        <v>17158</v>
      </c>
      <c r="AT1101" s="36" t="s">
        <v>4336</v>
      </c>
      <c r="AU1101" s="42">
        <v>1</v>
      </c>
      <c r="AV1101" s="44">
        <v>100</v>
      </c>
      <c r="AW1101" s="42">
        <v>1</v>
      </c>
      <c r="AX1101" s="36" t="s">
        <v>1079</v>
      </c>
      <c r="AY1101" s="42">
        <v>1300</v>
      </c>
      <c r="AZ1101" s="43">
        <v>1300</v>
      </c>
      <c r="BA1101" s="38"/>
      <c r="BB1101" s="36"/>
      <c r="BC1101" s="36"/>
    </row>
    <row r="1102" spans="1:55" ht="15" customHeight="1">
      <c r="A1102" s="38">
        <v>78162</v>
      </c>
      <c r="B1102" s="37" t="s">
        <v>1073</v>
      </c>
      <c r="C1102" s="39">
        <v>45215</v>
      </c>
      <c r="D1102" s="39">
        <v>45215.615162037</v>
      </c>
      <c r="E1102" s="36" t="s">
        <v>5136</v>
      </c>
      <c r="F1102" s="38">
        <v>11167</v>
      </c>
      <c r="G1102" s="36" t="s">
        <v>3863</v>
      </c>
      <c r="H1102" s="40">
        <v>1</v>
      </c>
      <c r="I1102" s="36"/>
      <c r="J1102" s="40">
        <v>480</v>
      </c>
      <c r="K1102" s="41">
        <v>480</v>
      </c>
      <c r="L1102" s="41">
        <v>0</v>
      </c>
      <c r="M1102" s="41">
        <v>0</v>
      </c>
      <c r="N1102" s="40">
        <v>1</v>
      </c>
      <c r="O1102" s="36" t="s">
        <v>1079</v>
      </c>
      <c r="P1102" s="40">
        <v>1</v>
      </c>
      <c r="Q1102" s="41">
        <v>480</v>
      </c>
      <c r="R1102" s="42">
        <v>0</v>
      </c>
      <c r="S1102" s="43">
        <v>0</v>
      </c>
      <c r="T1102" s="40"/>
      <c r="U1102" s="38">
        <v>549</v>
      </c>
      <c r="V1102" s="36" t="s">
        <v>1069</v>
      </c>
      <c r="W1102" s="36" t="s">
        <v>901</v>
      </c>
      <c r="X1102" s="36" t="s">
        <v>1068</v>
      </c>
      <c r="Y1102" s="38">
        <v>422</v>
      </c>
      <c r="Z1102" s="36" t="s">
        <v>1067</v>
      </c>
      <c r="AA1102" s="38">
        <v>21</v>
      </c>
      <c r="AB1102" s="36" t="s">
        <v>1108</v>
      </c>
      <c r="AC1102" s="38">
        <v>57</v>
      </c>
      <c r="AD1102" s="36" t="s">
        <v>1065</v>
      </c>
      <c r="AE1102" s="36"/>
      <c r="AF1102" s="36" t="s">
        <v>1064</v>
      </c>
      <c r="AG1102" s="38">
        <v>46753</v>
      </c>
      <c r="AH1102" s="38">
        <v>1292</v>
      </c>
      <c r="AI1102" s="36" t="s">
        <v>1127</v>
      </c>
      <c r="AJ1102" s="38"/>
      <c r="AK1102" s="36"/>
      <c r="AL1102" s="36" t="s">
        <v>5135</v>
      </c>
      <c r="AM1102" s="36" t="s">
        <v>5134</v>
      </c>
      <c r="AN1102" s="38">
        <v>52</v>
      </c>
      <c r="AO1102" s="36" t="s">
        <v>1062</v>
      </c>
      <c r="AP1102" s="36" t="s">
        <v>1841</v>
      </c>
      <c r="AQ1102" s="36" t="s">
        <v>1706</v>
      </c>
      <c r="AR1102" s="36" t="s">
        <v>1320</v>
      </c>
      <c r="AS1102" s="38">
        <v>11167</v>
      </c>
      <c r="AT1102" s="36" t="s">
        <v>3863</v>
      </c>
      <c r="AU1102" s="42">
        <v>1</v>
      </c>
      <c r="AV1102" s="44">
        <v>100</v>
      </c>
      <c r="AW1102" s="42">
        <v>1</v>
      </c>
      <c r="AX1102" s="36" t="s">
        <v>1079</v>
      </c>
      <c r="AY1102" s="42">
        <v>480</v>
      </c>
      <c r="AZ1102" s="43">
        <v>480</v>
      </c>
      <c r="BA1102" s="38"/>
      <c r="BB1102" s="36"/>
      <c r="BC1102" s="36"/>
    </row>
    <row r="1103" spans="1:55" ht="15" customHeight="1">
      <c r="A1103" s="38">
        <v>78158</v>
      </c>
      <c r="B1103" s="37" t="s">
        <v>1073</v>
      </c>
      <c r="C1103" s="39">
        <v>45215</v>
      </c>
      <c r="D1103" s="39">
        <v>45215.608229166697</v>
      </c>
      <c r="E1103" s="36" t="s">
        <v>5132</v>
      </c>
      <c r="F1103" s="38">
        <v>18204</v>
      </c>
      <c r="G1103" s="36" t="s">
        <v>5133</v>
      </c>
      <c r="H1103" s="40">
        <v>1</v>
      </c>
      <c r="I1103" s="36"/>
      <c r="J1103" s="40">
        <v>13.2</v>
      </c>
      <c r="K1103" s="41">
        <v>13.2</v>
      </c>
      <c r="L1103" s="41">
        <v>0</v>
      </c>
      <c r="M1103" s="41">
        <v>0</v>
      </c>
      <c r="N1103" s="40">
        <v>1</v>
      </c>
      <c r="O1103" s="36" t="s">
        <v>1079</v>
      </c>
      <c r="P1103" s="40">
        <v>1</v>
      </c>
      <c r="Q1103" s="41">
        <v>13.2</v>
      </c>
      <c r="R1103" s="42">
        <v>0</v>
      </c>
      <c r="S1103" s="43">
        <v>0</v>
      </c>
      <c r="T1103" s="40"/>
      <c r="U1103" s="38">
        <v>549</v>
      </c>
      <c r="V1103" s="36" t="s">
        <v>1069</v>
      </c>
      <c r="W1103" s="36" t="s">
        <v>901</v>
      </c>
      <c r="X1103" s="36" t="s">
        <v>1068</v>
      </c>
      <c r="Y1103" s="38">
        <v>323</v>
      </c>
      <c r="Z1103" s="36" t="s">
        <v>1084</v>
      </c>
      <c r="AA1103" s="38">
        <v>21</v>
      </c>
      <c r="AB1103" s="36" t="s">
        <v>1108</v>
      </c>
      <c r="AC1103" s="38">
        <v>57</v>
      </c>
      <c r="AD1103" s="36" t="s">
        <v>1065</v>
      </c>
      <c r="AE1103" s="36"/>
      <c r="AF1103" s="36" t="s">
        <v>1064</v>
      </c>
      <c r="AG1103" s="38">
        <v>46751</v>
      </c>
      <c r="AH1103" s="38">
        <v>1353</v>
      </c>
      <c r="AI1103" s="36" t="s">
        <v>1430</v>
      </c>
      <c r="AJ1103" s="38"/>
      <c r="AK1103" s="36"/>
      <c r="AL1103" s="36" t="s">
        <v>5131</v>
      </c>
      <c r="AM1103" s="36" t="s">
        <v>5130</v>
      </c>
      <c r="AN1103" s="38">
        <v>52</v>
      </c>
      <c r="AO1103" s="36" t="s">
        <v>1062</v>
      </c>
      <c r="AP1103" s="36" t="s">
        <v>5129</v>
      </c>
      <c r="AQ1103" s="36" t="s">
        <v>5128</v>
      </c>
      <c r="AR1103" s="36" t="s">
        <v>5127</v>
      </c>
      <c r="AS1103" s="38">
        <v>18204</v>
      </c>
      <c r="AT1103" s="36" t="s">
        <v>5133</v>
      </c>
      <c r="AU1103" s="42">
        <v>1</v>
      </c>
      <c r="AV1103" s="44">
        <v>100</v>
      </c>
      <c r="AW1103" s="42">
        <v>1</v>
      </c>
      <c r="AX1103" s="36" t="s">
        <v>1079</v>
      </c>
      <c r="AY1103" s="42">
        <v>13.2</v>
      </c>
      <c r="AZ1103" s="43">
        <v>13.2</v>
      </c>
      <c r="BA1103" s="38"/>
      <c r="BB1103" s="36"/>
      <c r="BC1103" s="36"/>
    </row>
    <row r="1104" spans="1:55" ht="15" customHeight="1">
      <c r="A1104" s="38">
        <v>78157</v>
      </c>
      <c r="B1104" s="37" t="s">
        <v>1073</v>
      </c>
      <c r="C1104" s="39">
        <v>45215</v>
      </c>
      <c r="D1104" s="39">
        <v>45215.608217592599</v>
      </c>
      <c r="E1104" s="36" t="s">
        <v>5132</v>
      </c>
      <c r="F1104" s="38">
        <v>8605</v>
      </c>
      <c r="G1104" s="36" t="s">
        <v>1796</v>
      </c>
      <c r="H1104" s="40">
        <v>3</v>
      </c>
      <c r="I1104" s="36"/>
      <c r="J1104" s="40">
        <v>7.7</v>
      </c>
      <c r="K1104" s="41">
        <v>23.1</v>
      </c>
      <c r="L1104" s="41">
        <v>0</v>
      </c>
      <c r="M1104" s="41">
        <v>0</v>
      </c>
      <c r="N1104" s="40">
        <v>3</v>
      </c>
      <c r="O1104" s="36" t="s">
        <v>1079</v>
      </c>
      <c r="P1104" s="40">
        <v>3</v>
      </c>
      <c r="Q1104" s="41">
        <v>23.1</v>
      </c>
      <c r="R1104" s="42">
        <v>0</v>
      </c>
      <c r="S1104" s="43">
        <v>0</v>
      </c>
      <c r="T1104" s="40"/>
      <c r="U1104" s="38">
        <v>549</v>
      </c>
      <c r="V1104" s="36" t="s">
        <v>1069</v>
      </c>
      <c r="W1104" s="36" t="s">
        <v>901</v>
      </c>
      <c r="X1104" s="36" t="s">
        <v>1068</v>
      </c>
      <c r="Y1104" s="38">
        <v>391</v>
      </c>
      <c r="Z1104" s="36" t="s">
        <v>1215</v>
      </c>
      <c r="AA1104" s="38">
        <v>21</v>
      </c>
      <c r="AB1104" s="36" t="s">
        <v>1108</v>
      </c>
      <c r="AC1104" s="38">
        <v>57</v>
      </c>
      <c r="AD1104" s="36" t="s">
        <v>1065</v>
      </c>
      <c r="AE1104" s="36"/>
      <c r="AF1104" s="36" t="s">
        <v>1064</v>
      </c>
      <c r="AG1104" s="38">
        <v>46751</v>
      </c>
      <c r="AH1104" s="38">
        <v>1353</v>
      </c>
      <c r="AI1104" s="36" t="s">
        <v>1430</v>
      </c>
      <c r="AJ1104" s="38"/>
      <c r="AK1104" s="36"/>
      <c r="AL1104" s="36" t="s">
        <v>5131</v>
      </c>
      <c r="AM1104" s="36" t="s">
        <v>5130</v>
      </c>
      <c r="AN1104" s="38">
        <v>52</v>
      </c>
      <c r="AO1104" s="36" t="s">
        <v>1062</v>
      </c>
      <c r="AP1104" s="36" t="s">
        <v>5129</v>
      </c>
      <c r="AQ1104" s="36" t="s">
        <v>5128</v>
      </c>
      <c r="AR1104" s="36" t="s">
        <v>5127</v>
      </c>
      <c r="AS1104" s="38">
        <v>8605</v>
      </c>
      <c r="AT1104" s="36" t="s">
        <v>1796</v>
      </c>
      <c r="AU1104" s="42">
        <v>3</v>
      </c>
      <c r="AV1104" s="44">
        <v>100</v>
      </c>
      <c r="AW1104" s="42">
        <v>3</v>
      </c>
      <c r="AX1104" s="36" t="s">
        <v>1079</v>
      </c>
      <c r="AY1104" s="42">
        <v>7.7</v>
      </c>
      <c r="AZ1104" s="43">
        <v>23.1</v>
      </c>
      <c r="BA1104" s="38"/>
      <c r="BB1104" s="36"/>
      <c r="BC1104" s="36"/>
    </row>
    <row r="1105" spans="1:55" ht="15" customHeight="1">
      <c r="A1105" s="38">
        <v>78156</v>
      </c>
      <c r="B1105" s="37" t="s">
        <v>1073</v>
      </c>
      <c r="C1105" s="39">
        <v>45215</v>
      </c>
      <c r="D1105" s="39">
        <v>45215.608217592599</v>
      </c>
      <c r="E1105" s="36" t="s">
        <v>5132</v>
      </c>
      <c r="F1105" s="38">
        <v>3660</v>
      </c>
      <c r="G1105" s="36" t="s">
        <v>1295</v>
      </c>
      <c r="H1105" s="40">
        <v>5</v>
      </c>
      <c r="I1105" s="36"/>
      <c r="J1105" s="40">
        <v>13.9</v>
      </c>
      <c r="K1105" s="41">
        <v>69.5</v>
      </c>
      <c r="L1105" s="41">
        <v>0</v>
      </c>
      <c r="M1105" s="41">
        <v>0</v>
      </c>
      <c r="N1105" s="40">
        <v>5</v>
      </c>
      <c r="O1105" s="36" t="s">
        <v>1079</v>
      </c>
      <c r="P1105" s="40">
        <v>5</v>
      </c>
      <c r="Q1105" s="41">
        <v>69.5</v>
      </c>
      <c r="R1105" s="42">
        <v>0</v>
      </c>
      <c r="S1105" s="43">
        <v>0</v>
      </c>
      <c r="T1105" s="40"/>
      <c r="U1105" s="38">
        <v>549</v>
      </c>
      <c r="V1105" s="36" t="s">
        <v>1069</v>
      </c>
      <c r="W1105" s="36" t="s">
        <v>901</v>
      </c>
      <c r="X1105" s="36" t="s">
        <v>1068</v>
      </c>
      <c r="Y1105" s="38">
        <v>323</v>
      </c>
      <c r="Z1105" s="36" t="s">
        <v>1084</v>
      </c>
      <c r="AA1105" s="38">
        <v>21</v>
      </c>
      <c r="AB1105" s="36" t="s">
        <v>1108</v>
      </c>
      <c r="AC1105" s="38">
        <v>57</v>
      </c>
      <c r="AD1105" s="36" t="s">
        <v>1065</v>
      </c>
      <c r="AE1105" s="36"/>
      <c r="AF1105" s="36" t="s">
        <v>1064</v>
      </c>
      <c r="AG1105" s="38">
        <v>46751</v>
      </c>
      <c r="AH1105" s="38">
        <v>1353</v>
      </c>
      <c r="AI1105" s="36" t="s">
        <v>1430</v>
      </c>
      <c r="AJ1105" s="38"/>
      <c r="AK1105" s="36"/>
      <c r="AL1105" s="36" t="s">
        <v>5131</v>
      </c>
      <c r="AM1105" s="36" t="s">
        <v>5130</v>
      </c>
      <c r="AN1105" s="38">
        <v>52</v>
      </c>
      <c r="AO1105" s="36" t="s">
        <v>1062</v>
      </c>
      <c r="AP1105" s="36" t="s">
        <v>5129</v>
      </c>
      <c r="AQ1105" s="36" t="s">
        <v>5128</v>
      </c>
      <c r="AR1105" s="36" t="s">
        <v>5127</v>
      </c>
      <c r="AS1105" s="38">
        <v>3660</v>
      </c>
      <c r="AT1105" s="36" t="s">
        <v>1295</v>
      </c>
      <c r="AU1105" s="42">
        <v>5</v>
      </c>
      <c r="AV1105" s="44">
        <v>100</v>
      </c>
      <c r="AW1105" s="42">
        <v>5</v>
      </c>
      <c r="AX1105" s="36" t="s">
        <v>1079</v>
      </c>
      <c r="AY1105" s="42">
        <v>13.9</v>
      </c>
      <c r="AZ1105" s="43">
        <v>69.5</v>
      </c>
      <c r="BA1105" s="38"/>
      <c r="BB1105" s="36"/>
      <c r="BC1105" s="36"/>
    </row>
    <row r="1106" spans="1:55" ht="15" customHeight="1">
      <c r="A1106" s="38">
        <v>78148</v>
      </c>
      <c r="B1106" s="37" t="s">
        <v>1073</v>
      </c>
      <c r="C1106" s="39">
        <v>45215</v>
      </c>
      <c r="D1106" s="39">
        <v>45215.596099536997</v>
      </c>
      <c r="E1106" s="36" t="s">
        <v>5126</v>
      </c>
      <c r="F1106" s="38">
        <v>17540</v>
      </c>
      <c r="G1106" s="36" t="s">
        <v>4620</v>
      </c>
      <c r="H1106" s="40">
        <v>80</v>
      </c>
      <c r="I1106" s="36"/>
      <c r="J1106" s="40">
        <v>5.875</v>
      </c>
      <c r="K1106" s="41">
        <v>470</v>
      </c>
      <c r="L1106" s="41">
        <v>0</v>
      </c>
      <c r="M1106" s="41">
        <v>0</v>
      </c>
      <c r="N1106" s="40">
        <v>80</v>
      </c>
      <c r="O1106" s="36" t="s">
        <v>1159</v>
      </c>
      <c r="P1106" s="40">
        <v>80</v>
      </c>
      <c r="Q1106" s="41">
        <v>470</v>
      </c>
      <c r="R1106" s="42">
        <v>0</v>
      </c>
      <c r="S1106" s="43">
        <v>0</v>
      </c>
      <c r="T1106" s="40"/>
      <c r="U1106" s="38">
        <v>549</v>
      </c>
      <c r="V1106" s="36" t="s">
        <v>1069</v>
      </c>
      <c r="W1106" s="36" t="s">
        <v>1124</v>
      </c>
      <c r="X1106" s="36" t="s">
        <v>1068</v>
      </c>
      <c r="Y1106" s="38">
        <v>307</v>
      </c>
      <c r="Z1106" s="36" t="s">
        <v>1158</v>
      </c>
      <c r="AA1106" s="38">
        <v>21</v>
      </c>
      <c r="AB1106" s="36" t="s">
        <v>1108</v>
      </c>
      <c r="AC1106" s="38">
        <v>57</v>
      </c>
      <c r="AD1106" s="36" t="s">
        <v>1065</v>
      </c>
      <c r="AE1106" s="36" t="s">
        <v>4524</v>
      </c>
      <c r="AF1106" s="36" t="s">
        <v>1064</v>
      </c>
      <c r="AG1106" s="38">
        <v>46750</v>
      </c>
      <c r="AH1106" s="38">
        <v>12156</v>
      </c>
      <c r="AI1106" s="36" t="s">
        <v>5125</v>
      </c>
      <c r="AJ1106" s="38"/>
      <c r="AK1106" s="36"/>
      <c r="AL1106" s="36" t="s">
        <v>3883</v>
      </c>
      <c r="AM1106" s="36" t="s">
        <v>5124</v>
      </c>
      <c r="AN1106" s="38">
        <v>52</v>
      </c>
      <c r="AO1106" s="36" t="s">
        <v>1062</v>
      </c>
      <c r="AP1106" s="36" t="s">
        <v>1077</v>
      </c>
      <c r="AQ1106" s="36" t="s">
        <v>1076</v>
      </c>
      <c r="AR1106" s="36" t="s">
        <v>1075</v>
      </c>
      <c r="AS1106" s="38">
        <v>17540</v>
      </c>
      <c r="AT1106" s="36" t="s">
        <v>4620</v>
      </c>
      <c r="AU1106" s="42">
        <v>80</v>
      </c>
      <c r="AV1106" s="44">
        <v>100</v>
      </c>
      <c r="AW1106" s="42">
        <v>80</v>
      </c>
      <c r="AX1106" s="36" t="s">
        <v>1159</v>
      </c>
      <c r="AY1106" s="42">
        <v>5.875</v>
      </c>
      <c r="AZ1106" s="43">
        <v>470</v>
      </c>
      <c r="BA1106" s="38"/>
      <c r="BB1106" s="36"/>
      <c r="BC1106" s="36"/>
    </row>
    <row r="1107" spans="1:55" ht="15" customHeight="1">
      <c r="A1107" s="38">
        <v>78062</v>
      </c>
      <c r="B1107" s="37" t="s">
        <v>1073</v>
      </c>
      <c r="C1107" s="39">
        <v>45215</v>
      </c>
      <c r="D1107" s="39">
        <v>45215.556539351899</v>
      </c>
      <c r="E1107" s="36" t="s">
        <v>5123</v>
      </c>
      <c r="F1107" s="38">
        <v>10863</v>
      </c>
      <c r="G1107" s="36" t="s">
        <v>5122</v>
      </c>
      <c r="H1107" s="40">
        <v>1</v>
      </c>
      <c r="I1107" s="36"/>
      <c r="J1107" s="40">
        <v>450</v>
      </c>
      <c r="K1107" s="41">
        <v>450</v>
      </c>
      <c r="L1107" s="41">
        <v>0</v>
      </c>
      <c r="M1107" s="41">
        <v>0</v>
      </c>
      <c r="N1107" s="40">
        <v>1</v>
      </c>
      <c r="O1107" s="36" t="s">
        <v>1079</v>
      </c>
      <c r="P1107" s="40">
        <v>1</v>
      </c>
      <c r="Q1107" s="41">
        <v>450</v>
      </c>
      <c r="R1107" s="42">
        <v>0</v>
      </c>
      <c r="S1107" s="43">
        <v>0</v>
      </c>
      <c r="T1107" s="40"/>
      <c r="U1107" s="38">
        <v>549</v>
      </c>
      <c r="V1107" s="36" t="s">
        <v>1069</v>
      </c>
      <c r="W1107" s="36" t="s">
        <v>1124</v>
      </c>
      <c r="X1107" s="36" t="s">
        <v>1068</v>
      </c>
      <c r="Y1107" s="38">
        <v>414</v>
      </c>
      <c r="Z1107" s="36" t="s">
        <v>1256</v>
      </c>
      <c r="AA1107" s="38">
        <v>21</v>
      </c>
      <c r="AB1107" s="36" t="s">
        <v>1108</v>
      </c>
      <c r="AC1107" s="38">
        <v>57</v>
      </c>
      <c r="AD1107" s="36" t="s">
        <v>1065</v>
      </c>
      <c r="AE1107" s="36"/>
      <c r="AF1107" s="36" t="s">
        <v>1064</v>
      </c>
      <c r="AG1107" s="38">
        <v>46745</v>
      </c>
      <c r="AH1107" s="38">
        <v>12825</v>
      </c>
      <c r="AI1107" s="36" t="s">
        <v>5121</v>
      </c>
      <c r="AJ1107" s="38"/>
      <c r="AK1107" s="36"/>
      <c r="AL1107" s="36" t="s">
        <v>5120</v>
      </c>
      <c r="AM1107" s="36" t="s">
        <v>5119</v>
      </c>
      <c r="AN1107" s="38">
        <v>52</v>
      </c>
      <c r="AO1107" s="36" t="s">
        <v>1062</v>
      </c>
      <c r="AP1107" s="36" t="s">
        <v>3569</v>
      </c>
      <c r="AQ1107" s="36" t="s">
        <v>3508</v>
      </c>
      <c r="AR1107" s="36" t="s">
        <v>1320</v>
      </c>
      <c r="AS1107" s="38">
        <v>10863</v>
      </c>
      <c r="AT1107" s="36" t="s">
        <v>1410</v>
      </c>
      <c r="AU1107" s="42">
        <v>1</v>
      </c>
      <c r="AV1107" s="44">
        <v>100</v>
      </c>
      <c r="AW1107" s="42">
        <v>1</v>
      </c>
      <c r="AX1107" s="36" t="s">
        <v>1079</v>
      </c>
      <c r="AY1107" s="42">
        <v>450</v>
      </c>
      <c r="AZ1107" s="43">
        <v>450</v>
      </c>
      <c r="BA1107" s="38"/>
      <c r="BB1107" s="36"/>
      <c r="BC1107" s="36"/>
    </row>
    <row r="1108" spans="1:55" ht="15" customHeight="1">
      <c r="A1108" s="38">
        <v>77958</v>
      </c>
      <c r="B1108" s="37" t="s">
        <v>1073</v>
      </c>
      <c r="C1108" s="39">
        <v>45212</v>
      </c>
      <c r="D1108" s="39">
        <v>45215.416574074101</v>
      </c>
      <c r="E1108" s="36" t="s">
        <v>5118</v>
      </c>
      <c r="F1108" s="38">
        <v>15842</v>
      </c>
      <c r="G1108" s="36" t="s">
        <v>3643</v>
      </c>
      <c r="H1108" s="40">
        <v>1</v>
      </c>
      <c r="I1108" s="36"/>
      <c r="J1108" s="40">
        <v>24.9</v>
      </c>
      <c r="K1108" s="41">
        <v>24.9</v>
      </c>
      <c r="L1108" s="41">
        <v>0</v>
      </c>
      <c r="M1108" s="41">
        <v>0</v>
      </c>
      <c r="N1108" s="40">
        <v>1</v>
      </c>
      <c r="O1108" s="36" t="s">
        <v>1079</v>
      </c>
      <c r="P1108" s="40">
        <v>1</v>
      </c>
      <c r="Q1108" s="41">
        <v>24.9</v>
      </c>
      <c r="R1108" s="42">
        <v>0</v>
      </c>
      <c r="S1108" s="43">
        <v>0</v>
      </c>
      <c r="T1108" s="40"/>
      <c r="U1108" s="38">
        <v>549</v>
      </c>
      <c r="V1108" s="36" t="s">
        <v>1069</v>
      </c>
      <c r="W1108" s="36" t="s">
        <v>1124</v>
      </c>
      <c r="X1108" s="36" t="s">
        <v>1068</v>
      </c>
      <c r="Y1108" s="38">
        <v>314</v>
      </c>
      <c r="Z1108" s="36" t="s">
        <v>1225</v>
      </c>
      <c r="AA1108" s="38">
        <v>21</v>
      </c>
      <c r="AB1108" s="36" t="s">
        <v>1108</v>
      </c>
      <c r="AC1108" s="38">
        <v>57</v>
      </c>
      <c r="AD1108" s="36" t="s">
        <v>1065</v>
      </c>
      <c r="AE1108" s="36"/>
      <c r="AF1108" s="36" t="s">
        <v>1064</v>
      </c>
      <c r="AG1108" s="38">
        <v>46648</v>
      </c>
      <c r="AH1108" s="38">
        <v>1495</v>
      </c>
      <c r="AI1108" s="36" t="s">
        <v>1180</v>
      </c>
      <c r="AJ1108" s="38"/>
      <c r="AK1108" s="36"/>
      <c r="AL1108" s="36"/>
      <c r="AM1108" s="36"/>
      <c r="AN1108" s="38">
        <v>52</v>
      </c>
      <c r="AO1108" s="36" t="s">
        <v>1062</v>
      </c>
      <c r="AP1108" s="36" t="s">
        <v>1707</v>
      </c>
      <c r="AQ1108" s="36" t="s">
        <v>1706</v>
      </c>
      <c r="AR1108" s="36" t="s">
        <v>1075</v>
      </c>
      <c r="AS1108" s="38">
        <v>15842</v>
      </c>
      <c r="AT1108" s="36" t="s">
        <v>3643</v>
      </c>
      <c r="AU1108" s="42">
        <v>1</v>
      </c>
      <c r="AV1108" s="44">
        <v>100</v>
      </c>
      <c r="AW1108" s="42">
        <v>1</v>
      </c>
      <c r="AX1108" s="36" t="s">
        <v>1079</v>
      </c>
      <c r="AY1108" s="42">
        <v>24.9</v>
      </c>
      <c r="AZ1108" s="43">
        <v>24.9</v>
      </c>
      <c r="BA1108" s="38"/>
      <c r="BB1108" s="36"/>
      <c r="BC1108" s="36"/>
    </row>
    <row r="1109" spans="1:55" ht="15" customHeight="1">
      <c r="A1109" s="38">
        <v>77929</v>
      </c>
      <c r="B1109" s="37" t="s">
        <v>1073</v>
      </c>
      <c r="C1109" s="39">
        <v>45208</v>
      </c>
      <c r="D1109" s="39">
        <v>45212.7601967593</v>
      </c>
      <c r="E1109" s="36" t="s">
        <v>5117</v>
      </c>
      <c r="F1109" s="38">
        <v>195</v>
      </c>
      <c r="G1109" s="36" t="s">
        <v>1735</v>
      </c>
      <c r="H1109" s="40">
        <v>4</v>
      </c>
      <c r="I1109" s="36"/>
      <c r="J1109" s="40">
        <v>10</v>
      </c>
      <c r="K1109" s="41">
        <v>40</v>
      </c>
      <c r="L1109" s="41">
        <v>0</v>
      </c>
      <c r="M1109" s="41">
        <v>0</v>
      </c>
      <c r="N1109" s="40">
        <v>4</v>
      </c>
      <c r="O1109" s="36" t="s">
        <v>1079</v>
      </c>
      <c r="P1109" s="40">
        <v>4</v>
      </c>
      <c r="Q1109" s="41">
        <v>40</v>
      </c>
      <c r="R1109" s="42">
        <v>0</v>
      </c>
      <c r="S1109" s="43">
        <v>0</v>
      </c>
      <c r="T1109" s="40"/>
      <c r="U1109" s="38">
        <v>549</v>
      </c>
      <c r="V1109" s="36" t="s">
        <v>1069</v>
      </c>
      <c r="W1109" s="36" t="s">
        <v>1124</v>
      </c>
      <c r="X1109" s="36" t="s">
        <v>1068</v>
      </c>
      <c r="Y1109" s="38">
        <v>307</v>
      </c>
      <c r="Z1109" s="36" t="s">
        <v>1158</v>
      </c>
      <c r="AA1109" s="38">
        <v>21</v>
      </c>
      <c r="AB1109" s="36" t="s">
        <v>1108</v>
      </c>
      <c r="AC1109" s="38">
        <v>57</v>
      </c>
      <c r="AD1109" s="36" t="s">
        <v>1065</v>
      </c>
      <c r="AE1109" s="36"/>
      <c r="AF1109" s="36" t="s">
        <v>1064</v>
      </c>
      <c r="AG1109" s="38">
        <v>46430</v>
      </c>
      <c r="AH1109" s="38">
        <v>1533</v>
      </c>
      <c r="AI1109" s="36" t="s">
        <v>3580</v>
      </c>
      <c r="AJ1109" s="38"/>
      <c r="AK1109" s="36"/>
      <c r="AL1109" s="36"/>
      <c r="AM1109" s="36"/>
      <c r="AN1109" s="38">
        <v>52</v>
      </c>
      <c r="AO1109" s="36" t="s">
        <v>1062</v>
      </c>
      <c r="AP1109" s="36" t="s">
        <v>1192</v>
      </c>
      <c r="AQ1109" s="36" t="s">
        <v>1191</v>
      </c>
      <c r="AR1109" s="36" t="s">
        <v>1075</v>
      </c>
      <c r="AS1109" s="38">
        <v>195</v>
      </c>
      <c r="AT1109" s="36" t="s">
        <v>1735</v>
      </c>
      <c r="AU1109" s="42">
        <v>4</v>
      </c>
      <c r="AV1109" s="44">
        <v>100</v>
      </c>
      <c r="AW1109" s="42">
        <v>4</v>
      </c>
      <c r="AX1109" s="36" t="s">
        <v>1079</v>
      </c>
      <c r="AY1109" s="42">
        <v>10</v>
      </c>
      <c r="AZ1109" s="43">
        <v>40</v>
      </c>
      <c r="BA1109" s="38"/>
      <c r="BB1109" s="36"/>
      <c r="BC1109" s="36"/>
    </row>
    <row r="1110" spans="1:55" ht="15" customHeight="1">
      <c r="A1110" s="38">
        <v>77928</v>
      </c>
      <c r="B1110" s="37" t="s">
        <v>1073</v>
      </c>
      <c r="C1110" s="39">
        <v>45208</v>
      </c>
      <c r="D1110" s="39">
        <v>45212.759780092601</v>
      </c>
      <c r="E1110" s="36" t="s">
        <v>5117</v>
      </c>
      <c r="F1110" s="38">
        <v>123</v>
      </c>
      <c r="G1110" s="36" t="s">
        <v>1381</v>
      </c>
      <c r="H1110" s="40">
        <v>1</v>
      </c>
      <c r="I1110" s="36"/>
      <c r="J1110" s="40">
        <v>34.9</v>
      </c>
      <c r="K1110" s="41">
        <v>34.9</v>
      </c>
      <c r="L1110" s="41">
        <v>0</v>
      </c>
      <c r="M1110" s="41">
        <v>0</v>
      </c>
      <c r="N1110" s="40">
        <v>1</v>
      </c>
      <c r="O1110" s="36" t="s">
        <v>1159</v>
      </c>
      <c r="P1110" s="40">
        <v>1</v>
      </c>
      <c r="Q1110" s="41">
        <v>34.9</v>
      </c>
      <c r="R1110" s="42">
        <v>0</v>
      </c>
      <c r="S1110" s="43">
        <v>0</v>
      </c>
      <c r="T1110" s="40"/>
      <c r="U1110" s="38">
        <v>549</v>
      </c>
      <c r="V1110" s="36" t="s">
        <v>1069</v>
      </c>
      <c r="W1110" s="36" t="s">
        <v>1124</v>
      </c>
      <c r="X1110" s="36" t="s">
        <v>1068</v>
      </c>
      <c r="Y1110" s="38">
        <v>307</v>
      </c>
      <c r="Z1110" s="36" t="s">
        <v>1158</v>
      </c>
      <c r="AA1110" s="38">
        <v>21</v>
      </c>
      <c r="AB1110" s="36" t="s">
        <v>1108</v>
      </c>
      <c r="AC1110" s="38">
        <v>57</v>
      </c>
      <c r="AD1110" s="36" t="s">
        <v>1065</v>
      </c>
      <c r="AE1110" s="36"/>
      <c r="AF1110" s="36" t="s">
        <v>1064</v>
      </c>
      <c r="AG1110" s="38">
        <v>46430</v>
      </c>
      <c r="AH1110" s="38">
        <v>1533</v>
      </c>
      <c r="AI1110" s="36" t="s">
        <v>3580</v>
      </c>
      <c r="AJ1110" s="38"/>
      <c r="AK1110" s="36"/>
      <c r="AL1110" s="36"/>
      <c r="AM1110" s="36"/>
      <c r="AN1110" s="38">
        <v>52</v>
      </c>
      <c r="AO1110" s="36" t="s">
        <v>1062</v>
      </c>
      <c r="AP1110" s="36" t="s">
        <v>1192</v>
      </c>
      <c r="AQ1110" s="36" t="s">
        <v>1191</v>
      </c>
      <c r="AR1110" s="36" t="s">
        <v>1075</v>
      </c>
      <c r="AS1110" s="38">
        <v>123</v>
      </c>
      <c r="AT1110" s="36" t="s">
        <v>1381</v>
      </c>
      <c r="AU1110" s="42">
        <v>1</v>
      </c>
      <c r="AV1110" s="44">
        <v>100</v>
      </c>
      <c r="AW1110" s="42">
        <v>1</v>
      </c>
      <c r="AX1110" s="36" t="s">
        <v>1159</v>
      </c>
      <c r="AY1110" s="42">
        <v>34.9</v>
      </c>
      <c r="AZ1110" s="43">
        <v>34.9</v>
      </c>
      <c r="BA1110" s="38"/>
      <c r="BB1110" s="36"/>
      <c r="BC1110" s="36"/>
    </row>
    <row r="1111" spans="1:55" ht="15" customHeight="1">
      <c r="A1111" s="38">
        <v>77922</v>
      </c>
      <c r="B1111" s="37" t="s">
        <v>1073</v>
      </c>
      <c r="C1111" s="39">
        <v>45212</v>
      </c>
      <c r="D1111" s="39">
        <v>45212.742743055598</v>
      </c>
      <c r="E1111" s="36" t="s">
        <v>5116</v>
      </c>
      <c r="F1111" s="38">
        <v>1765</v>
      </c>
      <c r="G1111" s="36" t="s">
        <v>2878</v>
      </c>
      <c r="H1111" s="40">
        <v>1</v>
      </c>
      <c r="I1111" s="36"/>
      <c r="J1111" s="40">
        <v>30.28</v>
      </c>
      <c r="K1111" s="41">
        <v>30.28</v>
      </c>
      <c r="L1111" s="41">
        <v>0</v>
      </c>
      <c r="M1111" s="41">
        <v>0</v>
      </c>
      <c r="N1111" s="40">
        <v>1</v>
      </c>
      <c r="O1111" s="36" t="s">
        <v>1079</v>
      </c>
      <c r="P1111" s="40">
        <v>1</v>
      </c>
      <c r="Q1111" s="41">
        <v>30.28</v>
      </c>
      <c r="R1111" s="42">
        <v>0</v>
      </c>
      <c r="S1111" s="43">
        <v>0</v>
      </c>
      <c r="T1111" s="40"/>
      <c r="U1111" s="38">
        <v>549</v>
      </c>
      <c r="V1111" s="36" t="s">
        <v>1069</v>
      </c>
      <c r="W1111" s="36" t="s">
        <v>1124</v>
      </c>
      <c r="X1111" s="36" t="s">
        <v>1068</v>
      </c>
      <c r="Y1111" s="38">
        <v>323</v>
      </c>
      <c r="Z1111" s="36" t="s">
        <v>1084</v>
      </c>
      <c r="AA1111" s="38">
        <v>21</v>
      </c>
      <c r="AB1111" s="36" t="s">
        <v>1108</v>
      </c>
      <c r="AC1111" s="38">
        <v>57</v>
      </c>
      <c r="AD1111" s="36" t="s">
        <v>1065</v>
      </c>
      <c r="AE1111" s="36"/>
      <c r="AF1111" s="36" t="s">
        <v>1064</v>
      </c>
      <c r="AG1111" s="38">
        <v>46639</v>
      </c>
      <c r="AH1111" s="38">
        <v>1356</v>
      </c>
      <c r="AI1111" s="36" t="s">
        <v>1528</v>
      </c>
      <c r="AJ1111" s="38"/>
      <c r="AK1111" s="36"/>
      <c r="AL1111" s="36"/>
      <c r="AM1111" s="36"/>
      <c r="AN1111" s="38">
        <v>52</v>
      </c>
      <c r="AO1111" s="36" t="s">
        <v>1062</v>
      </c>
      <c r="AP1111" s="36" t="s">
        <v>1707</v>
      </c>
      <c r="AQ1111" s="36" t="s">
        <v>1706</v>
      </c>
      <c r="AR1111" s="36" t="s">
        <v>1075</v>
      </c>
      <c r="AS1111" s="38">
        <v>1765</v>
      </c>
      <c r="AT1111" s="36" t="s">
        <v>2878</v>
      </c>
      <c r="AU1111" s="42">
        <v>1</v>
      </c>
      <c r="AV1111" s="44">
        <v>100</v>
      </c>
      <c r="AW1111" s="42">
        <v>1</v>
      </c>
      <c r="AX1111" s="36" t="s">
        <v>1079</v>
      </c>
      <c r="AY1111" s="42">
        <v>30.28</v>
      </c>
      <c r="AZ1111" s="43">
        <v>30.28</v>
      </c>
      <c r="BA1111" s="38"/>
      <c r="BB1111" s="36"/>
      <c r="BC1111" s="36"/>
    </row>
    <row r="1112" spans="1:55" ht="15" customHeight="1">
      <c r="A1112" s="38">
        <v>77907</v>
      </c>
      <c r="B1112" s="37" t="s">
        <v>1073</v>
      </c>
      <c r="C1112" s="39">
        <v>45212</v>
      </c>
      <c r="D1112" s="39">
        <v>45212.688726851899</v>
      </c>
      <c r="E1112" s="36" t="s">
        <v>5115</v>
      </c>
      <c r="F1112" s="38">
        <v>3651</v>
      </c>
      <c r="G1112" s="36" t="s">
        <v>1365</v>
      </c>
      <c r="H1112" s="40">
        <v>1</v>
      </c>
      <c r="I1112" s="36"/>
      <c r="J1112" s="40">
        <v>20</v>
      </c>
      <c r="K1112" s="41">
        <v>20</v>
      </c>
      <c r="L1112" s="41">
        <v>0</v>
      </c>
      <c r="M1112" s="41">
        <v>0</v>
      </c>
      <c r="N1112" s="40">
        <v>1</v>
      </c>
      <c r="O1112" s="36" t="s">
        <v>1079</v>
      </c>
      <c r="P1112" s="40">
        <v>1</v>
      </c>
      <c r="Q1112" s="41">
        <v>20</v>
      </c>
      <c r="R1112" s="42">
        <v>0</v>
      </c>
      <c r="S1112" s="43">
        <v>0</v>
      </c>
      <c r="T1112" s="40"/>
      <c r="U1112" s="38">
        <v>549</v>
      </c>
      <c r="V1112" s="36" t="s">
        <v>1069</v>
      </c>
      <c r="W1112" s="36" t="s">
        <v>1124</v>
      </c>
      <c r="X1112" s="36" t="s">
        <v>1068</v>
      </c>
      <c r="Y1112" s="38">
        <v>323</v>
      </c>
      <c r="Z1112" s="36" t="s">
        <v>1084</v>
      </c>
      <c r="AA1112" s="38">
        <v>21</v>
      </c>
      <c r="AB1112" s="36" t="s">
        <v>1108</v>
      </c>
      <c r="AC1112" s="38">
        <v>57</v>
      </c>
      <c r="AD1112" s="36" t="s">
        <v>1065</v>
      </c>
      <c r="AE1112" s="36"/>
      <c r="AF1112" s="36" t="s">
        <v>1064</v>
      </c>
      <c r="AG1112" s="38">
        <v>46638</v>
      </c>
      <c r="AH1112" s="38">
        <v>7600</v>
      </c>
      <c r="AI1112" s="36" t="s">
        <v>2100</v>
      </c>
      <c r="AJ1112" s="38"/>
      <c r="AK1112" s="36"/>
      <c r="AL1112" s="36"/>
      <c r="AM1112" s="36"/>
      <c r="AN1112" s="38">
        <v>52</v>
      </c>
      <c r="AO1112" s="36" t="s">
        <v>1062</v>
      </c>
      <c r="AP1112" s="36" t="s">
        <v>1077</v>
      </c>
      <c r="AQ1112" s="36" t="s">
        <v>1076</v>
      </c>
      <c r="AR1112" s="36" t="s">
        <v>1075</v>
      </c>
      <c r="AS1112" s="38">
        <v>3651</v>
      </c>
      <c r="AT1112" s="36" t="s">
        <v>1365</v>
      </c>
      <c r="AU1112" s="42">
        <v>1</v>
      </c>
      <c r="AV1112" s="44">
        <v>100</v>
      </c>
      <c r="AW1112" s="42">
        <v>1</v>
      </c>
      <c r="AX1112" s="36" t="s">
        <v>1079</v>
      </c>
      <c r="AY1112" s="42">
        <v>20</v>
      </c>
      <c r="AZ1112" s="43">
        <v>20</v>
      </c>
      <c r="BA1112" s="38"/>
      <c r="BB1112" s="36"/>
      <c r="BC1112" s="36"/>
    </row>
    <row r="1113" spans="1:55" ht="15" customHeight="1">
      <c r="A1113" s="38">
        <v>77903</v>
      </c>
      <c r="B1113" s="37" t="s">
        <v>1073</v>
      </c>
      <c r="C1113" s="39">
        <v>45208</v>
      </c>
      <c r="D1113" s="39">
        <v>45212.6789699074</v>
      </c>
      <c r="E1113" s="36" t="s">
        <v>5113</v>
      </c>
      <c r="F1113" s="38">
        <v>11427</v>
      </c>
      <c r="G1113" s="36" t="s">
        <v>5114</v>
      </c>
      <c r="H1113" s="40">
        <v>1</v>
      </c>
      <c r="I1113" s="36"/>
      <c r="J1113" s="40">
        <v>14.9</v>
      </c>
      <c r="K1113" s="41">
        <v>14.9</v>
      </c>
      <c r="L1113" s="41">
        <v>0</v>
      </c>
      <c r="M1113" s="41">
        <v>0</v>
      </c>
      <c r="N1113" s="40">
        <v>1</v>
      </c>
      <c r="O1113" s="36" t="s">
        <v>1079</v>
      </c>
      <c r="P1113" s="40">
        <v>1</v>
      </c>
      <c r="Q1113" s="41">
        <v>14.9</v>
      </c>
      <c r="R1113" s="42">
        <v>0</v>
      </c>
      <c r="S1113" s="43">
        <v>0</v>
      </c>
      <c r="T1113" s="40"/>
      <c r="U1113" s="38">
        <v>549</v>
      </c>
      <c r="V1113" s="36" t="s">
        <v>1069</v>
      </c>
      <c r="W1113" s="36" t="s">
        <v>1124</v>
      </c>
      <c r="X1113" s="36" t="s">
        <v>1068</v>
      </c>
      <c r="Y1113" s="38">
        <v>423</v>
      </c>
      <c r="Z1113" s="36" t="s">
        <v>1351</v>
      </c>
      <c r="AA1113" s="38">
        <v>21</v>
      </c>
      <c r="AB1113" s="36" t="s">
        <v>1108</v>
      </c>
      <c r="AC1113" s="38">
        <v>57</v>
      </c>
      <c r="AD1113" s="36" t="s">
        <v>1065</v>
      </c>
      <c r="AE1113" s="36"/>
      <c r="AF1113" s="36" t="s">
        <v>1064</v>
      </c>
      <c r="AG1113" s="38">
        <v>46453</v>
      </c>
      <c r="AH1113" s="38">
        <v>12102</v>
      </c>
      <c r="AI1113" s="36" t="s">
        <v>5112</v>
      </c>
      <c r="AJ1113" s="38"/>
      <c r="AK1113" s="36"/>
      <c r="AL1113" s="36"/>
      <c r="AM1113" s="36"/>
      <c r="AN1113" s="38">
        <v>52</v>
      </c>
      <c r="AO1113" s="36" t="s">
        <v>1062</v>
      </c>
      <c r="AP1113" s="36" t="s">
        <v>1707</v>
      </c>
      <c r="AQ1113" s="36" t="s">
        <v>1706</v>
      </c>
      <c r="AR1113" s="36" t="s">
        <v>1075</v>
      </c>
      <c r="AS1113" s="38">
        <v>11427</v>
      </c>
      <c r="AT1113" s="36" t="s">
        <v>5114</v>
      </c>
      <c r="AU1113" s="42">
        <v>1</v>
      </c>
      <c r="AV1113" s="44">
        <v>100</v>
      </c>
      <c r="AW1113" s="42">
        <v>1</v>
      </c>
      <c r="AX1113" s="36" t="s">
        <v>1079</v>
      </c>
      <c r="AY1113" s="42">
        <v>14.9</v>
      </c>
      <c r="AZ1113" s="43">
        <v>14.9</v>
      </c>
      <c r="BA1113" s="38"/>
      <c r="BB1113" s="36"/>
      <c r="BC1113" s="36"/>
    </row>
    <row r="1114" spans="1:55" ht="15" customHeight="1">
      <c r="A1114" s="38">
        <v>77902</v>
      </c>
      <c r="B1114" s="37" t="s">
        <v>1073</v>
      </c>
      <c r="C1114" s="39">
        <v>45208</v>
      </c>
      <c r="D1114" s="39">
        <v>45212.678483796299</v>
      </c>
      <c r="E1114" s="36" t="s">
        <v>5113</v>
      </c>
      <c r="F1114" s="38">
        <v>12761</v>
      </c>
      <c r="G1114" s="36" t="s">
        <v>5111</v>
      </c>
      <c r="H1114" s="40">
        <v>5</v>
      </c>
      <c r="I1114" s="36"/>
      <c r="J1114" s="40">
        <v>6.27</v>
      </c>
      <c r="K1114" s="41">
        <v>31.35</v>
      </c>
      <c r="L1114" s="41">
        <v>0</v>
      </c>
      <c r="M1114" s="41">
        <v>0</v>
      </c>
      <c r="N1114" s="40">
        <v>5</v>
      </c>
      <c r="O1114" s="36" t="s">
        <v>1110</v>
      </c>
      <c r="P1114" s="40">
        <v>5</v>
      </c>
      <c r="Q1114" s="41">
        <v>31.35</v>
      </c>
      <c r="R1114" s="42">
        <v>0</v>
      </c>
      <c r="S1114" s="43">
        <v>0</v>
      </c>
      <c r="T1114" s="40"/>
      <c r="U1114" s="38">
        <v>549</v>
      </c>
      <c r="V1114" s="36" t="s">
        <v>1069</v>
      </c>
      <c r="W1114" s="36" t="s">
        <v>1124</v>
      </c>
      <c r="X1114" s="36" t="s">
        <v>1068</v>
      </c>
      <c r="Y1114" s="38">
        <v>442</v>
      </c>
      <c r="Z1114" s="36" t="s">
        <v>1201</v>
      </c>
      <c r="AA1114" s="38">
        <v>21</v>
      </c>
      <c r="AB1114" s="36" t="s">
        <v>1108</v>
      </c>
      <c r="AC1114" s="38">
        <v>57</v>
      </c>
      <c r="AD1114" s="36" t="s">
        <v>1065</v>
      </c>
      <c r="AE1114" s="36"/>
      <c r="AF1114" s="36" t="s">
        <v>1064</v>
      </c>
      <c r="AG1114" s="38">
        <v>46453</v>
      </c>
      <c r="AH1114" s="38">
        <v>12102</v>
      </c>
      <c r="AI1114" s="36" t="s">
        <v>5112</v>
      </c>
      <c r="AJ1114" s="38"/>
      <c r="AK1114" s="36"/>
      <c r="AL1114" s="36"/>
      <c r="AM1114" s="36"/>
      <c r="AN1114" s="38">
        <v>52</v>
      </c>
      <c r="AO1114" s="36" t="s">
        <v>1062</v>
      </c>
      <c r="AP1114" s="36" t="s">
        <v>1707</v>
      </c>
      <c r="AQ1114" s="36" t="s">
        <v>1706</v>
      </c>
      <c r="AR1114" s="36" t="s">
        <v>1075</v>
      </c>
      <c r="AS1114" s="38">
        <v>12761</v>
      </c>
      <c r="AT1114" s="36" t="s">
        <v>5111</v>
      </c>
      <c r="AU1114" s="42">
        <v>5</v>
      </c>
      <c r="AV1114" s="44">
        <v>100</v>
      </c>
      <c r="AW1114" s="42">
        <v>5</v>
      </c>
      <c r="AX1114" s="36" t="s">
        <v>1110</v>
      </c>
      <c r="AY1114" s="42">
        <v>6.27</v>
      </c>
      <c r="AZ1114" s="43">
        <v>31.35</v>
      </c>
      <c r="BA1114" s="38"/>
      <c r="BB1114" s="36"/>
      <c r="BC1114" s="36"/>
    </row>
    <row r="1115" spans="1:55" ht="15" customHeight="1">
      <c r="A1115" s="38">
        <v>77879</v>
      </c>
      <c r="B1115" s="37" t="s">
        <v>1073</v>
      </c>
      <c r="C1115" s="39">
        <v>45212</v>
      </c>
      <c r="D1115" s="39">
        <v>45212.580497685201</v>
      </c>
      <c r="E1115" s="36" t="s">
        <v>5110</v>
      </c>
      <c r="F1115" s="38">
        <v>11406</v>
      </c>
      <c r="G1115" s="36" t="s">
        <v>5109</v>
      </c>
      <c r="H1115" s="40">
        <v>1</v>
      </c>
      <c r="I1115" s="36"/>
      <c r="J1115" s="40">
        <v>44</v>
      </c>
      <c r="K1115" s="41">
        <v>44</v>
      </c>
      <c r="L1115" s="41">
        <v>0</v>
      </c>
      <c r="M1115" s="41">
        <v>0</v>
      </c>
      <c r="N1115" s="40">
        <v>1</v>
      </c>
      <c r="O1115" s="36" t="s">
        <v>1079</v>
      </c>
      <c r="P1115" s="40">
        <v>1</v>
      </c>
      <c r="Q1115" s="41">
        <v>44</v>
      </c>
      <c r="R1115" s="42">
        <v>0</v>
      </c>
      <c r="S1115" s="43">
        <v>0</v>
      </c>
      <c r="T1115" s="40"/>
      <c r="U1115" s="38">
        <v>549</v>
      </c>
      <c r="V1115" s="36" t="s">
        <v>1069</v>
      </c>
      <c r="W1115" s="36" t="s">
        <v>1124</v>
      </c>
      <c r="X1115" s="36" t="s">
        <v>1068</v>
      </c>
      <c r="Y1115" s="38">
        <v>423</v>
      </c>
      <c r="Z1115" s="36" t="s">
        <v>1351</v>
      </c>
      <c r="AA1115" s="38">
        <v>9</v>
      </c>
      <c r="AB1115" s="36" t="s">
        <v>1122</v>
      </c>
      <c r="AC1115" s="38">
        <v>41</v>
      </c>
      <c r="AD1115" s="36" t="s">
        <v>3222</v>
      </c>
      <c r="AE1115" s="36"/>
      <c r="AF1115" s="36" t="s">
        <v>1064</v>
      </c>
      <c r="AG1115" s="38">
        <v>46650</v>
      </c>
      <c r="AH1115" s="38">
        <v>1437</v>
      </c>
      <c r="AI1115" s="36" t="s">
        <v>2167</v>
      </c>
      <c r="AJ1115" s="38"/>
      <c r="AK1115" s="36"/>
      <c r="AL1115" s="36"/>
      <c r="AM1115" s="36"/>
      <c r="AN1115" s="38">
        <v>52</v>
      </c>
      <c r="AO1115" s="36" t="s">
        <v>1062</v>
      </c>
      <c r="AP1115" s="36" t="s">
        <v>1262</v>
      </c>
      <c r="AQ1115" s="36" t="s">
        <v>1261</v>
      </c>
      <c r="AR1115" s="36" t="s">
        <v>1260</v>
      </c>
      <c r="AS1115" s="38">
        <v>14360</v>
      </c>
      <c r="AT1115" s="36" t="s">
        <v>1074</v>
      </c>
      <c r="AU1115" s="42">
        <v>1</v>
      </c>
      <c r="AV1115" s="44">
        <v>100</v>
      </c>
      <c r="AW1115" s="42">
        <v>44</v>
      </c>
      <c r="AX1115" s="36" t="s">
        <v>1057</v>
      </c>
      <c r="AY1115" s="42">
        <v>1</v>
      </c>
      <c r="AZ1115" s="43">
        <v>44</v>
      </c>
      <c r="BA1115" s="38"/>
      <c r="BB1115" s="36"/>
      <c r="BC1115" s="36"/>
    </row>
    <row r="1116" spans="1:55" ht="15" customHeight="1">
      <c r="A1116" s="38">
        <v>77867</v>
      </c>
      <c r="B1116" s="37" t="s">
        <v>1073</v>
      </c>
      <c r="C1116" s="39">
        <v>45212</v>
      </c>
      <c r="D1116" s="39">
        <v>45212.568935185198</v>
      </c>
      <c r="E1116" s="36" t="s">
        <v>5106</v>
      </c>
      <c r="F1116" s="38">
        <v>13159</v>
      </c>
      <c r="G1116" s="36" t="s">
        <v>5108</v>
      </c>
      <c r="H1116" s="40">
        <v>1</v>
      </c>
      <c r="I1116" s="36"/>
      <c r="J1116" s="40">
        <v>21.82</v>
      </c>
      <c r="K1116" s="41">
        <v>21.82</v>
      </c>
      <c r="L1116" s="41">
        <v>0</v>
      </c>
      <c r="M1116" s="41">
        <v>0</v>
      </c>
      <c r="N1116" s="40">
        <v>1</v>
      </c>
      <c r="O1116" s="36" t="s">
        <v>1079</v>
      </c>
      <c r="P1116" s="40">
        <v>1</v>
      </c>
      <c r="Q1116" s="41">
        <v>21.82</v>
      </c>
      <c r="R1116" s="42">
        <v>0</v>
      </c>
      <c r="S1116" s="43">
        <v>0</v>
      </c>
      <c r="T1116" s="40"/>
      <c r="U1116" s="38">
        <v>549</v>
      </c>
      <c r="V1116" s="36" t="s">
        <v>1069</v>
      </c>
      <c r="W1116" s="36" t="s">
        <v>1124</v>
      </c>
      <c r="X1116" s="36" t="s">
        <v>1068</v>
      </c>
      <c r="Y1116" s="38">
        <v>451</v>
      </c>
      <c r="Z1116" s="36" t="s">
        <v>1195</v>
      </c>
      <c r="AA1116" s="38">
        <v>21</v>
      </c>
      <c r="AB1116" s="36" t="s">
        <v>1108</v>
      </c>
      <c r="AC1116" s="38">
        <v>57</v>
      </c>
      <c r="AD1116" s="36" t="s">
        <v>1065</v>
      </c>
      <c r="AE1116" s="36"/>
      <c r="AF1116" s="36" t="s">
        <v>1064</v>
      </c>
      <c r="AG1116" s="38">
        <v>46649</v>
      </c>
      <c r="AH1116" s="38">
        <v>6031</v>
      </c>
      <c r="AI1116" s="36" t="s">
        <v>1350</v>
      </c>
      <c r="AJ1116" s="38"/>
      <c r="AK1116" s="36"/>
      <c r="AL1116" s="36"/>
      <c r="AM1116" s="36"/>
      <c r="AN1116" s="38">
        <v>52</v>
      </c>
      <c r="AO1116" s="36" t="s">
        <v>1062</v>
      </c>
      <c r="AP1116" s="36" t="s">
        <v>1262</v>
      </c>
      <c r="AQ1116" s="36" t="s">
        <v>1261</v>
      </c>
      <c r="AR1116" s="36" t="s">
        <v>1260</v>
      </c>
      <c r="AS1116" s="38">
        <v>13159</v>
      </c>
      <c r="AT1116" s="36" t="s">
        <v>5108</v>
      </c>
      <c r="AU1116" s="42">
        <v>1</v>
      </c>
      <c r="AV1116" s="44">
        <v>100</v>
      </c>
      <c r="AW1116" s="42">
        <v>1</v>
      </c>
      <c r="AX1116" s="36" t="s">
        <v>1079</v>
      </c>
      <c r="AY1116" s="42">
        <v>21.82</v>
      </c>
      <c r="AZ1116" s="43">
        <v>21.82</v>
      </c>
      <c r="BA1116" s="38"/>
      <c r="BB1116" s="36"/>
      <c r="BC1116" s="36"/>
    </row>
    <row r="1117" spans="1:55" ht="15" customHeight="1">
      <c r="A1117" s="38">
        <v>77866</v>
      </c>
      <c r="B1117" s="37" t="s">
        <v>1073</v>
      </c>
      <c r="C1117" s="39">
        <v>45212</v>
      </c>
      <c r="D1117" s="39">
        <v>45212.568634259304</v>
      </c>
      <c r="E1117" s="36" t="s">
        <v>5106</v>
      </c>
      <c r="F1117" s="38">
        <v>10032</v>
      </c>
      <c r="G1117" s="36" t="s">
        <v>5107</v>
      </c>
      <c r="H1117" s="40">
        <v>1</v>
      </c>
      <c r="I1117" s="36"/>
      <c r="J1117" s="40">
        <v>3.27</v>
      </c>
      <c r="K1117" s="41">
        <v>3.27</v>
      </c>
      <c r="L1117" s="41">
        <v>0</v>
      </c>
      <c r="M1117" s="41">
        <v>0</v>
      </c>
      <c r="N1117" s="40">
        <v>1</v>
      </c>
      <c r="O1117" s="36" t="s">
        <v>1079</v>
      </c>
      <c r="P1117" s="40">
        <v>1</v>
      </c>
      <c r="Q1117" s="41">
        <v>3.27</v>
      </c>
      <c r="R1117" s="42">
        <v>0</v>
      </c>
      <c r="S1117" s="43">
        <v>0</v>
      </c>
      <c r="T1117" s="40"/>
      <c r="U1117" s="38">
        <v>549</v>
      </c>
      <c r="V1117" s="36" t="s">
        <v>1069</v>
      </c>
      <c r="W1117" s="36" t="s">
        <v>1124</v>
      </c>
      <c r="X1117" s="36" t="s">
        <v>1068</v>
      </c>
      <c r="Y1117" s="38">
        <v>409</v>
      </c>
      <c r="Z1117" s="36" t="s">
        <v>1211</v>
      </c>
      <c r="AA1117" s="38">
        <v>21</v>
      </c>
      <c r="AB1117" s="36" t="s">
        <v>1108</v>
      </c>
      <c r="AC1117" s="38">
        <v>57</v>
      </c>
      <c r="AD1117" s="36" t="s">
        <v>1065</v>
      </c>
      <c r="AE1117" s="36"/>
      <c r="AF1117" s="36" t="s">
        <v>1064</v>
      </c>
      <c r="AG1117" s="38">
        <v>46649</v>
      </c>
      <c r="AH1117" s="38">
        <v>6031</v>
      </c>
      <c r="AI1117" s="36" t="s">
        <v>1350</v>
      </c>
      <c r="AJ1117" s="38"/>
      <c r="AK1117" s="36"/>
      <c r="AL1117" s="36"/>
      <c r="AM1117" s="36"/>
      <c r="AN1117" s="38">
        <v>52</v>
      </c>
      <c r="AO1117" s="36" t="s">
        <v>1062</v>
      </c>
      <c r="AP1117" s="36" t="s">
        <v>1262</v>
      </c>
      <c r="AQ1117" s="36" t="s">
        <v>1261</v>
      </c>
      <c r="AR1117" s="36" t="s">
        <v>1260</v>
      </c>
      <c r="AS1117" s="38">
        <v>10032</v>
      </c>
      <c r="AT1117" s="36" t="s">
        <v>5107</v>
      </c>
      <c r="AU1117" s="42">
        <v>1</v>
      </c>
      <c r="AV1117" s="44">
        <v>100</v>
      </c>
      <c r="AW1117" s="42">
        <v>1</v>
      </c>
      <c r="AX1117" s="36" t="s">
        <v>1079</v>
      </c>
      <c r="AY1117" s="42">
        <v>3.27</v>
      </c>
      <c r="AZ1117" s="43">
        <v>3.27</v>
      </c>
      <c r="BA1117" s="38"/>
      <c r="BB1117" s="36"/>
      <c r="BC1117" s="36"/>
    </row>
    <row r="1118" spans="1:55" ht="15" customHeight="1">
      <c r="A1118" s="38">
        <v>77865</v>
      </c>
      <c r="B1118" s="37" t="s">
        <v>1073</v>
      </c>
      <c r="C1118" s="39">
        <v>45212</v>
      </c>
      <c r="D1118" s="39">
        <v>45212.568356481497</v>
      </c>
      <c r="E1118" s="36" t="s">
        <v>5106</v>
      </c>
      <c r="F1118" s="38">
        <v>10032</v>
      </c>
      <c r="G1118" s="36" t="s">
        <v>5107</v>
      </c>
      <c r="H1118" s="40">
        <v>1</v>
      </c>
      <c r="I1118" s="36"/>
      <c r="J1118" s="40">
        <v>3.27</v>
      </c>
      <c r="K1118" s="41">
        <v>3.27</v>
      </c>
      <c r="L1118" s="41">
        <v>0</v>
      </c>
      <c r="M1118" s="41">
        <v>0</v>
      </c>
      <c r="N1118" s="40">
        <v>1</v>
      </c>
      <c r="O1118" s="36" t="s">
        <v>1079</v>
      </c>
      <c r="P1118" s="40">
        <v>1</v>
      </c>
      <c r="Q1118" s="41">
        <v>3.27</v>
      </c>
      <c r="R1118" s="42">
        <v>0</v>
      </c>
      <c r="S1118" s="43">
        <v>0</v>
      </c>
      <c r="T1118" s="40"/>
      <c r="U1118" s="38">
        <v>549</v>
      </c>
      <c r="V1118" s="36" t="s">
        <v>1069</v>
      </c>
      <c r="W1118" s="36" t="s">
        <v>1124</v>
      </c>
      <c r="X1118" s="36" t="s">
        <v>1068</v>
      </c>
      <c r="Y1118" s="38">
        <v>409</v>
      </c>
      <c r="Z1118" s="36" t="s">
        <v>1211</v>
      </c>
      <c r="AA1118" s="38">
        <v>21</v>
      </c>
      <c r="AB1118" s="36" t="s">
        <v>1108</v>
      </c>
      <c r="AC1118" s="38">
        <v>57</v>
      </c>
      <c r="AD1118" s="36" t="s">
        <v>1065</v>
      </c>
      <c r="AE1118" s="36"/>
      <c r="AF1118" s="36" t="s">
        <v>1064</v>
      </c>
      <c r="AG1118" s="38">
        <v>46649</v>
      </c>
      <c r="AH1118" s="38">
        <v>6031</v>
      </c>
      <c r="AI1118" s="36" t="s">
        <v>1350</v>
      </c>
      <c r="AJ1118" s="38"/>
      <c r="AK1118" s="36"/>
      <c r="AL1118" s="36"/>
      <c r="AM1118" s="36"/>
      <c r="AN1118" s="38">
        <v>52</v>
      </c>
      <c r="AO1118" s="36" t="s">
        <v>1062</v>
      </c>
      <c r="AP1118" s="36" t="s">
        <v>1262</v>
      </c>
      <c r="AQ1118" s="36" t="s">
        <v>1261</v>
      </c>
      <c r="AR1118" s="36" t="s">
        <v>1260</v>
      </c>
      <c r="AS1118" s="38">
        <v>10032</v>
      </c>
      <c r="AT1118" s="36" t="s">
        <v>5107</v>
      </c>
      <c r="AU1118" s="42">
        <v>1</v>
      </c>
      <c r="AV1118" s="44">
        <v>100</v>
      </c>
      <c r="AW1118" s="42">
        <v>1</v>
      </c>
      <c r="AX1118" s="36" t="s">
        <v>1079</v>
      </c>
      <c r="AY1118" s="42">
        <v>3.27</v>
      </c>
      <c r="AZ1118" s="43">
        <v>3.27</v>
      </c>
      <c r="BA1118" s="38"/>
      <c r="BB1118" s="36"/>
      <c r="BC1118" s="36"/>
    </row>
    <row r="1119" spans="1:55" ht="15" customHeight="1">
      <c r="A1119" s="38">
        <v>77864</v>
      </c>
      <c r="B1119" s="37" t="s">
        <v>1073</v>
      </c>
      <c r="C1119" s="39">
        <v>45212</v>
      </c>
      <c r="D1119" s="39">
        <v>45212.568055555603</v>
      </c>
      <c r="E1119" s="36" t="s">
        <v>5106</v>
      </c>
      <c r="F1119" s="38">
        <v>10032</v>
      </c>
      <c r="G1119" s="36" t="s">
        <v>5107</v>
      </c>
      <c r="H1119" s="40">
        <v>1</v>
      </c>
      <c r="I1119" s="36"/>
      <c r="J1119" s="40">
        <v>3.27</v>
      </c>
      <c r="K1119" s="41">
        <v>3.27</v>
      </c>
      <c r="L1119" s="41">
        <v>0</v>
      </c>
      <c r="M1119" s="41">
        <v>0</v>
      </c>
      <c r="N1119" s="40">
        <v>1</v>
      </c>
      <c r="O1119" s="36" t="s">
        <v>1079</v>
      </c>
      <c r="P1119" s="40">
        <v>1</v>
      </c>
      <c r="Q1119" s="41">
        <v>3.27</v>
      </c>
      <c r="R1119" s="42">
        <v>0</v>
      </c>
      <c r="S1119" s="43">
        <v>0</v>
      </c>
      <c r="T1119" s="40"/>
      <c r="U1119" s="38">
        <v>549</v>
      </c>
      <c r="V1119" s="36" t="s">
        <v>1069</v>
      </c>
      <c r="W1119" s="36" t="s">
        <v>1124</v>
      </c>
      <c r="X1119" s="36" t="s">
        <v>1068</v>
      </c>
      <c r="Y1119" s="38">
        <v>409</v>
      </c>
      <c r="Z1119" s="36" t="s">
        <v>1211</v>
      </c>
      <c r="AA1119" s="38">
        <v>21</v>
      </c>
      <c r="AB1119" s="36" t="s">
        <v>1108</v>
      </c>
      <c r="AC1119" s="38">
        <v>57</v>
      </c>
      <c r="AD1119" s="36" t="s">
        <v>1065</v>
      </c>
      <c r="AE1119" s="36"/>
      <c r="AF1119" s="36" t="s">
        <v>1064</v>
      </c>
      <c r="AG1119" s="38">
        <v>46649</v>
      </c>
      <c r="AH1119" s="38">
        <v>6031</v>
      </c>
      <c r="AI1119" s="36" t="s">
        <v>1350</v>
      </c>
      <c r="AJ1119" s="38"/>
      <c r="AK1119" s="36"/>
      <c r="AL1119" s="36"/>
      <c r="AM1119" s="36"/>
      <c r="AN1119" s="38">
        <v>52</v>
      </c>
      <c r="AO1119" s="36" t="s">
        <v>1062</v>
      </c>
      <c r="AP1119" s="36" t="s">
        <v>1262</v>
      </c>
      <c r="AQ1119" s="36" t="s">
        <v>1261</v>
      </c>
      <c r="AR1119" s="36" t="s">
        <v>1260</v>
      </c>
      <c r="AS1119" s="38">
        <v>10032</v>
      </c>
      <c r="AT1119" s="36" t="s">
        <v>5107</v>
      </c>
      <c r="AU1119" s="42">
        <v>1</v>
      </c>
      <c r="AV1119" s="44">
        <v>100</v>
      </c>
      <c r="AW1119" s="42">
        <v>1</v>
      </c>
      <c r="AX1119" s="36" t="s">
        <v>1079</v>
      </c>
      <c r="AY1119" s="42">
        <v>3.27</v>
      </c>
      <c r="AZ1119" s="43">
        <v>3.27</v>
      </c>
      <c r="BA1119" s="38"/>
      <c r="BB1119" s="36"/>
      <c r="BC1119" s="36"/>
    </row>
    <row r="1120" spans="1:55" ht="15" customHeight="1">
      <c r="A1120" s="38">
        <v>77863</v>
      </c>
      <c r="B1120" s="37" t="s">
        <v>1073</v>
      </c>
      <c r="C1120" s="39">
        <v>45212</v>
      </c>
      <c r="D1120" s="39">
        <v>45212.565312500003</v>
      </c>
      <c r="E1120" s="36" t="s">
        <v>5106</v>
      </c>
      <c r="F1120" s="38">
        <v>9913</v>
      </c>
      <c r="G1120" s="36" t="s">
        <v>1212</v>
      </c>
      <c r="H1120" s="40">
        <v>1</v>
      </c>
      <c r="I1120" s="36"/>
      <c r="J1120" s="40">
        <v>6.3</v>
      </c>
      <c r="K1120" s="41">
        <v>6.3</v>
      </c>
      <c r="L1120" s="41">
        <v>0</v>
      </c>
      <c r="M1120" s="41">
        <v>0</v>
      </c>
      <c r="N1120" s="40">
        <v>1</v>
      </c>
      <c r="O1120" s="36" t="s">
        <v>1079</v>
      </c>
      <c r="P1120" s="40">
        <v>1</v>
      </c>
      <c r="Q1120" s="41">
        <v>6.3</v>
      </c>
      <c r="R1120" s="42">
        <v>0</v>
      </c>
      <c r="S1120" s="43">
        <v>0</v>
      </c>
      <c r="T1120" s="40"/>
      <c r="U1120" s="38">
        <v>549</v>
      </c>
      <c r="V1120" s="36" t="s">
        <v>1069</v>
      </c>
      <c r="W1120" s="36" t="s">
        <v>1124</v>
      </c>
      <c r="X1120" s="36" t="s">
        <v>1068</v>
      </c>
      <c r="Y1120" s="38">
        <v>409</v>
      </c>
      <c r="Z1120" s="36" t="s">
        <v>1211</v>
      </c>
      <c r="AA1120" s="38">
        <v>21</v>
      </c>
      <c r="AB1120" s="36" t="s">
        <v>1108</v>
      </c>
      <c r="AC1120" s="38">
        <v>57</v>
      </c>
      <c r="AD1120" s="36" t="s">
        <v>1065</v>
      </c>
      <c r="AE1120" s="36"/>
      <c r="AF1120" s="36" t="s">
        <v>1064</v>
      </c>
      <c r="AG1120" s="38">
        <v>46649</v>
      </c>
      <c r="AH1120" s="38">
        <v>6031</v>
      </c>
      <c r="AI1120" s="36" t="s">
        <v>1350</v>
      </c>
      <c r="AJ1120" s="38"/>
      <c r="AK1120" s="36"/>
      <c r="AL1120" s="36"/>
      <c r="AM1120" s="36"/>
      <c r="AN1120" s="38">
        <v>52</v>
      </c>
      <c r="AO1120" s="36" t="s">
        <v>1062</v>
      </c>
      <c r="AP1120" s="36" t="s">
        <v>1262</v>
      </c>
      <c r="AQ1120" s="36" t="s">
        <v>1261</v>
      </c>
      <c r="AR1120" s="36" t="s">
        <v>1260</v>
      </c>
      <c r="AS1120" s="38">
        <v>9913</v>
      </c>
      <c r="AT1120" s="36" t="s">
        <v>1212</v>
      </c>
      <c r="AU1120" s="42">
        <v>1</v>
      </c>
      <c r="AV1120" s="44">
        <v>100</v>
      </c>
      <c r="AW1120" s="42">
        <v>1</v>
      </c>
      <c r="AX1120" s="36" t="s">
        <v>1079</v>
      </c>
      <c r="AY1120" s="42">
        <v>6.3</v>
      </c>
      <c r="AZ1120" s="43">
        <v>6.3</v>
      </c>
      <c r="BA1120" s="38"/>
      <c r="BB1120" s="36"/>
      <c r="BC1120" s="36"/>
    </row>
    <row r="1121" spans="1:55" ht="15" customHeight="1">
      <c r="A1121" s="38">
        <v>77862</v>
      </c>
      <c r="B1121" s="37" t="s">
        <v>1073</v>
      </c>
      <c r="C1121" s="39">
        <v>45212</v>
      </c>
      <c r="D1121" s="39">
        <v>45212.564143518503</v>
      </c>
      <c r="E1121" s="36" t="s">
        <v>5106</v>
      </c>
      <c r="F1121" s="38">
        <v>9913</v>
      </c>
      <c r="G1121" s="36" t="s">
        <v>1212</v>
      </c>
      <c r="H1121" s="40">
        <v>1</v>
      </c>
      <c r="I1121" s="36"/>
      <c r="J1121" s="40">
        <v>6.3</v>
      </c>
      <c r="K1121" s="41">
        <v>6.3</v>
      </c>
      <c r="L1121" s="41">
        <v>0</v>
      </c>
      <c r="M1121" s="41">
        <v>0</v>
      </c>
      <c r="N1121" s="40">
        <v>1</v>
      </c>
      <c r="O1121" s="36" t="s">
        <v>1079</v>
      </c>
      <c r="P1121" s="40">
        <v>1</v>
      </c>
      <c r="Q1121" s="41">
        <v>6.3</v>
      </c>
      <c r="R1121" s="42">
        <v>0</v>
      </c>
      <c r="S1121" s="43">
        <v>0</v>
      </c>
      <c r="T1121" s="40"/>
      <c r="U1121" s="38">
        <v>549</v>
      </c>
      <c r="V1121" s="36" t="s">
        <v>1069</v>
      </c>
      <c r="W1121" s="36" t="s">
        <v>1124</v>
      </c>
      <c r="X1121" s="36" t="s">
        <v>1068</v>
      </c>
      <c r="Y1121" s="38">
        <v>409</v>
      </c>
      <c r="Z1121" s="36" t="s">
        <v>1211</v>
      </c>
      <c r="AA1121" s="38">
        <v>21</v>
      </c>
      <c r="AB1121" s="36" t="s">
        <v>1108</v>
      </c>
      <c r="AC1121" s="38">
        <v>57</v>
      </c>
      <c r="AD1121" s="36" t="s">
        <v>1065</v>
      </c>
      <c r="AE1121" s="36"/>
      <c r="AF1121" s="36" t="s">
        <v>1064</v>
      </c>
      <c r="AG1121" s="38">
        <v>46649</v>
      </c>
      <c r="AH1121" s="38">
        <v>6031</v>
      </c>
      <c r="AI1121" s="36" t="s">
        <v>1350</v>
      </c>
      <c r="AJ1121" s="38"/>
      <c r="AK1121" s="36"/>
      <c r="AL1121" s="36"/>
      <c r="AM1121" s="36"/>
      <c r="AN1121" s="38">
        <v>52</v>
      </c>
      <c r="AO1121" s="36" t="s">
        <v>1062</v>
      </c>
      <c r="AP1121" s="36" t="s">
        <v>1262</v>
      </c>
      <c r="AQ1121" s="36" t="s">
        <v>1261</v>
      </c>
      <c r="AR1121" s="36" t="s">
        <v>1260</v>
      </c>
      <c r="AS1121" s="38">
        <v>9913</v>
      </c>
      <c r="AT1121" s="36" t="s">
        <v>1212</v>
      </c>
      <c r="AU1121" s="42">
        <v>1</v>
      </c>
      <c r="AV1121" s="44">
        <v>100</v>
      </c>
      <c r="AW1121" s="42">
        <v>1</v>
      </c>
      <c r="AX1121" s="36" t="s">
        <v>1079</v>
      </c>
      <c r="AY1121" s="42">
        <v>6.3</v>
      </c>
      <c r="AZ1121" s="43">
        <v>6.3</v>
      </c>
      <c r="BA1121" s="38"/>
      <c r="BB1121" s="36"/>
      <c r="BC1121" s="36"/>
    </row>
    <row r="1122" spans="1:55" ht="15" customHeight="1">
      <c r="A1122" s="38">
        <v>77861</v>
      </c>
      <c r="B1122" s="37" t="s">
        <v>1073</v>
      </c>
      <c r="C1122" s="39">
        <v>45212</v>
      </c>
      <c r="D1122" s="39">
        <v>45212.563032407401</v>
      </c>
      <c r="E1122" s="36" t="s">
        <v>5106</v>
      </c>
      <c r="F1122" s="38">
        <v>9913</v>
      </c>
      <c r="G1122" s="36" t="s">
        <v>1212</v>
      </c>
      <c r="H1122" s="40">
        <v>1</v>
      </c>
      <c r="I1122" s="36"/>
      <c r="J1122" s="40">
        <v>6.3</v>
      </c>
      <c r="K1122" s="41">
        <v>6.3</v>
      </c>
      <c r="L1122" s="41">
        <v>0</v>
      </c>
      <c r="M1122" s="41">
        <v>0</v>
      </c>
      <c r="N1122" s="40">
        <v>1</v>
      </c>
      <c r="O1122" s="36" t="s">
        <v>1079</v>
      </c>
      <c r="P1122" s="40">
        <v>1</v>
      </c>
      <c r="Q1122" s="41">
        <v>6.3</v>
      </c>
      <c r="R1122" s="42">
        <v>0</v>
      </c>
      <c r="S1122" s="43">
        <v>0</v>
      </c>
      <c r="T1122" s="40"/>
      <c r="U1122" s="38">
        <v>549</v>
      </c>
      <c r="V1122" s="36" t="s">
        <v>1069</v>
      </c>
      <c r="W1122" s="36" t="s">
        <v>1124</v>
      </c>
      <c r="X1122" s="36" t="s">
        <v>1068</v>
      </c>
      <c r="Y1122" s="38">
        <v>409</v>
      </c>
      <c r="Z1122" s="36" t="s">
        <v>1211</v>
      </c>
      <c r="AA1122" s="38">
        <v>21</v>
      </c>
      <c r="AB1122" s="36" t="s">
        <v>1108</v>
      </c>
      <c r="AC1122" s="38">
        <v>57</v>
      </c>
      <c r="AD1122" s="36" t="s">
        <v>1065</v>
      </c>
      <c r="AE1122" s="36"/>
      <c r="AF1122" s="36" t="s">
        <v>1064</v>
      </c>
      <c r="AG1122" s="38">
        <v>46649</v>
      </c>
      <c r="AH1122" s="38">
        <v>6031</v>
      </c>
      <c r="AI1122" s="36" t="s">
        <v>1350</v>
      </c>
      <c r="AJ1122" s="38"/>
      <c r="AK1122" s="36"/>
      <c r="AL1122" s="36"/>
      <c r="AM1122" s="36"/>
      <c r="AN1122" s="38">
        <v>52</v>
      </c>
      <c r="AO1122" s="36" t="s">
        <v>1062</v>
      </c>
      <c r="AP1122" s="36" t="s">
        <v>1262</v>
      </c>
      <c r="AQ1122" s="36" t="s">
        <v>1261</v>
      </c>
      <c r="AR1122" s="36" t="s">
        <v>1260</v>
      </c>
      <c r="AS1122" s="38">
        <v>9913</v>
      </c>
      <c r="AT1122" s="36" t="s">
        <v>1212</v>
      </c>
      <c r="AU1122" s="42">
        <v>1</v>
      </c>
      <c r="AV1122" s="44">
        <v>100</v>
      </c>
      <c r="AW1122" s="42">
        <v>1</v>
      </c>
      <c r="AX1122" s="36" t="s">
        <v>1079</v>
      </c>
      <c r="AY1122" s="42">
        <v>6.3</v>
      </c>
      <c r="AZ1122" s="43">
        <v>6.3</v>
      </c>
      <c r="BA1122" s="38"/>
      <c r="BB1122" s="36"/>
      <c r="BC1122" s="36"/>
    </row>
    <row r="1123" spans="1:55" ht="15" customHeight="1">
      <c r="A1123" s="38">
        <v>77845</v>
      </c>
      <c r="B1123" s="37" t="s">
        <v>1073</v>
      </c>
      <c r="C1123" s="39">
        <v>45212</v>
      </c>
      <c r="D1123" s="39">
        <v>45212.4978819444</v>
      </c>
      <c r="E1123" s="36" t="s">
        <v>5105</v>
      </c>
      <c r="F1123" s="38">
        <v>18299</v>
      </c>
      <c r="G1123" s="36" t="s">
        <v>5104</v>
      </c>
      <c r="H1123" s="40">
        <v>1</v>
      </c>
      <c r="I1123" s="36"/>
      <c r="J1123" s="40">
        <v>164.9</v>
      </c>
      <c r="K1123" s="41">
        <v>164.9</v>
      </c>
      <c r="L1123" s="41">
        <v>0</v>
      </c>
      <c r="M1123" s="41">
        <v>0</v>
      </c>
      <c r="N1123" s="40">
        <v>1</v>
      </c>
      <c r="O1123" s="36" t="s">
        <v>1079</v>
      </c>
      <c r="P1123" s="40">
        <v>1</v>
      </c>
      <c r="Q1123" s="41">
        <v>164.9</v>
      </c>
      <c r="R1123" s="42">
        <v>0</v>
      </c>
      <c r="S1123" s="43">
        <v>0</v>
      </c>
      <c r="T1123" s="40"/>
      <c r="U1123" s="38">
        <v>549</v>
      </c>
      <c r="V1123" s="36" t="s">
        <v>1069</v>
      </c>
      <c r="W1123" s="36" t="s">
        <v>1124</v>
      </c>
      <c r="X1123" s="36" t="s">
        <v>1068</v>
      </c>
      <c r="Y1123" s="38">
        <v>451</v>
      </c>
      <c r="Z1123" s="36" t="s">
        <v>1195</v>
      </c>
      <c r="AA1123" s="38">
        <v>21</v>
      </c>
      <c r="AB1123" s="36" t="s">
        <v>1108</v>
      </c>
      <c r="AC1123" s="38">
        <v>57</v>
      </c>
      <c r="AD1123" s="36" t="s">
        <v>1065</v>
      </c>
      <c r="AE1123" s="36"/>
      <c r="AF1123" s="36" t="s">
        <v>1064</v>
      </c>
      <c r="AG1123" s="38">
        <v>46647</v>
      </c>
      <c r="AH1123" s="38">
        <v>1437</v>
      </c>
      <c r="AI1123" s="36" t="s">
        <v>2167</v>
      </c>
      <c r="AJ1123" s="38"/>
      <c r="AK1123" s="36"/>
      <c r="AL1123" s="36"/>
      <c r="AM1123" s="36"/>
      <c r="AN1123" s="38">
        <v>52</v>
      </c>
      <c r="AO1123" s="36" t="s">
        <v>1062</v>
      </c>
      <c r="AP1123" s="36" t="s">
        <v>1707</v>
      </c>
      <c r="AQ1123" s="36" t="s">
        <v>1706</v>
      </c>
      <c r="AR1123" s="36" t="s">
        <v>1075</v>
      </c>
      <c r="AS1123" s="38">
        <v>18299</v>
      </c>
      <c r="AT1123" s="36" t="s">
        <v>5104</v>
      </c>
      <c r="AU1123" s="42">
        <v>1</v>
      </c>
      <c r="AV1123" s="44">
        <v>100</v>
      </c>
      <c r="AW1123" s="42">
        <v>1</v>
      </c>
      <c r="AX1123" s="36" t="s">
        <v>1079</v>
      </c>
      <c r="AY1123" s="42">
        <v>164.9</v>
      </c>
      <c r="AZ1123" s="43">
        <v>164.9</v>
      </c>
      <c r="BA1123" s="38"/>
      <c r="BB1123" s="36"/>
      <c r="BC1123" s="36"/>
    </row>
    <row r="1124" spans="1:55" ht="15" customHeight="1">
      <c r="A1124" s="38">
        <v>77828</v>
      </c>
      <c r="B1124" s="37" t="s">
        <v>1073</v>
      </c>
      <c r="C1124" s="39">
        <v>45212</v>
      </c>
      <c r="D1124" s="39">
        <v>45212.485347222202</v>
      </c>
      <c r="E1124" s="36" t="s">
        <v>5103</v>
      </c>
      <c r="F1124" s="38">
        <v>12511</v>
      </c>
      <c r="G1124" s="36" t="s">
        <v>3517</v>
      </c>
      <c r="H1124" s="40">
        <v>1</v>
      </c>
      <c r="I1124" s="36"/>
      <c r="J1124" s="40">
        <v>14.5</v>
      </c>
      <c r="K1124" s="41">
        <v>14.5</v>
      </c>
      <c r="L1124" s="41">
        <v>0</v>
      </c>
      <c r="M1124" s="41">
        <v>0</v>
      </c>
      <c r="N1124" s="40">
        <v>1</v>
      </c>
      <c r="O1124" s="36" t="s">
        <v>1079</v>
      </c>
      <c r="P1124" s="40">
        <v>1</v>
      </c>
      <c r="Q1124" s="41">
        <v>14.5</v>
      </c>
      <c r="R1124" s="42">
        <v>0</v>
      </c>
      <c r="S1124" s="43">
        <v>0</v>
      </c>
      <c r="T1124" s="40"/>
      <c r="U1124" s="38">
        <v>549</v>
      </c>
      <c r="V1124" s="36" t="s">
        <v>1069</v>
      </c>
      <c r="W1124" s="36" t="s">
        <v>1124</v>
      </c>
      <c r="X1124" s="36" t="s">
        <v>1068</v>
      </c>
      <c r="Y1124" s="38">
        <v>442</v>
      </c>
      <c r="Z1124" s="36" t="s">
        <v>1201</v>
      </c>
      <c r="AA1124" s="38">
        <v>9</v>
      </c>
      <c r="AB1124" s="36" t="s">
        <v>1122</v>
      </c>
      <c r="AC1124" s="38">
        <v>41</v>
      </c>
      <c r="AD1124" s="36" t="s">
        <v>3222</v>
      </c>
      <c r="AE1124" s="36"/>
      <c r="AF1124" s="36" t="s">
        <v>1064</v>
      </c>
      <c r="AG1124" s="38">
        <v>46644</v>
      </c>
      <c r="AH1124" s="38">
        <v>1353</v>
      </c>
      <c r="AI1124" s="36" t="s">
        <v>1430</v>
      </c>
      <c r="AJ1124" s="38"/>
      <c r="AK1124" s="36"/>
      <c r="AL1124" s="36"/>
      <c r="AM1124" s="36"/>
      <c r="AN1124" s="38">
        <v>52</v>
      </c>
      <c r="AO1124" s="36" t="s">
        <v>1062</v>
      </c>
      <c r="AP1124" s="36" t="s">
        <v>1262</v>
      </c>
      <c r="AQ1124" s="36" t="s">
        <v>1261</v>
      </c>
      <c r="AR1124" s="36" t="s">
        <v>1260</v>
      </c>
      <c r="AS1124" s="38">
        <v>12511</v>
      </c>
      <c r="AT1124" s="36" t="s">
        <v>3517</v>
      </c>
      <c r="AU1124" s="42">
        <v>1</v>
      </c>
      <c r="AV1124" s="44">
        <v>100</v>
      </c>
      <c r="AW1124" s="42">
        <v>1</v>
      </c>
      <c r="AX1124" s="36" t="s">
        <v>1079</v>
      </c>
      <c r="AY1124" s="42">
        <v>14.5</v>
      </c>
      <c r="AZ1124" s="43">
        <v>14.5</v>
      </c>
      <c r="BA1124" s="38"/>
      <c r="BB1124" s="36"/>
      <c r="BC1124" s="36"/>
    </row>
    <row r="1125" spans="1:55" ht="15" customHeight="1">
      <c r="A1125" s="38">
        <v>77819</v>
      </c>
      <c r="B1125" s="37" t="s">
        <v>1073</v>
      </c>
      <c r="C1125" s="39">
        <v>45212</v>
      </c>
      <c r="D1125" s="39">
        <v>45212.462835648097</v>
      </c>
      <c r="E1125" s="36" t="s">
        <v>5101</v>
      </c>
      <c r="F1125" s="38">
        <v>13368</v>
      </c>
      <c r="G1125" s="36" t="s">
        <v>5102</v>
      </c>
      <c r="H1125" s="40">
        <v>1</v>
      </c>
      <c r="I1125" s="36"/>
      <c r="J1125" s="40">
        <v>7.35</v>
      </c>
      <c r="K1125" s="41">
        <v>7.35</v>
      </c>
      <c r="L1125" s="41">
        <v>0</v>
      </c>
      <c r="M1125" s="41">
        <v>0</v>
      </c>
      <c r="N1125" s="40">
        <v>1</v>
      </c>
      <c r="O1125" s="36" t="s">
        <v>1079</v>
      </c>
      <c r="P1125" s="40">
        <v>1</v>
      </c>
      <c r="Q1125" s="41">
        <v>7.35</v>
      </c>
      <c r="R1125" s="42">
        <v>0</v>
      </c>
      <c r="S1125" s="43">
        <v>0</v>
      </c>
      <c r="T1125" s="40"/>
      <c r="U1125" s="38">
        <v>549</v>
      </c>
      <c r="V1125" s="36" t="s">
        <v>1069</v>
      </c>
      <c r="W1125" s="36" t="s">
        <v>1124</v>
      </c>
      <c r="X1125" s="36" t="s">
        <v>1068</v>
      </c>
      <c r="Y1125" s="38">
        <v>451</v>
      </c>
      <c r="Z1125" s="36" t="s">
        <v>1195</v>
      </c>
      <c r="AA1125" s="38">
        <v>21</v>
      </c>
      <c r="AB1125" s="36" t="s">
        <v>1108</v>
      </c>
      <c r="AC1125" s="38">
        <v>57</v>
      </c>
      <c r="AD1125" s="36" t="s">
        <v>1065</v>
      </c>
      <c r="AE1125" s="36"/>
      <c r="AF1125" s="36" t="s">
        <v>1064</v>
      </c>
      <c r="AG1125" s="38">
        <v>46641</v>
      </c>
      <c r="AH1125" s="38">
        <v>6031</v>
      </c>
      <c r="AI1125" s="36" t="s">
        <v>1350</v>
      </c>
      <c r="AJ1125" s="38"/>
      <c r="AK1125" s="36"/>
      <c r="AL1125" s="36"/>
      <c r="AM1125" s="36"/>
      <c r="AN1125" s="38">
        <v>52</v>
      </c>
      <c r="AO1125" s="36" t="s">
        <v>1062</v>
      </c>
      <c r="AP1125" s="36" t="s">
        <v>1469</v>
      </c>
      <c r="AQ1125" s="36" t="s">
        <v>1447</v>
      </c>
      <c r="AR1125" s="36" t="s">
        <v>1075</v>
      </c>
      <c r="AS1125" s="38">
        <v>13368</v>
      </c>
      <c r="AT1125" s="36" t="s">
        <v>5102</v>
      </c>
      <c r="AU1125" s="42">
        <v>1</v>
      </c>
      <c r="AV1125" s="44">
        <v>100</v>
      </c>
      <c r="AW1125" s="42">
        <v>1</v>
      </c>
      <c r="AX1125" s="36" t="s">
        <v>1079</v>
      </c>
      <c r="AY1125" s="42">
        <v>7.35</v>
      </c>
      <c r="AZ1125" s="43">
        <v>7.35</v>
      </c>
      <c r="BA1125" s="38"/>
      <c r="BB1125" s="36"/>
      <c r="BC1125" s="36"/>
    </row>
    <row r="1126" spans="1:55" ht="15" customHeight="1">
      <c r="A1126" s="38">
        <v>77818</v>
      </c>
      <c r="B1126" s="37" t="s">
        <v>1073</v>
      </c>
      <c r="C1126" s="39">
        <v>45212</v>
      </c>
      <c r="D1126" s="39">
        <v>45212.461446759298</v>
      </c>
      <c r="E1126" s="36" t="s">
        <v>5101</v>
      </c>
      <c r="F1126" s="38">
        <v>17405</v>
      </c>
      <c r="G1126" s="36" t="s">
        <v>4536</v>
      </c>
      <c r="H1126" s="40">
        <v>1</v>
      </c>
      <c r="I1126" s="36"/>
      <c r="J1126" s="40">
        <v>31.51</v>
      </c>
      <c r="K1126" s="41">
        <v>31.51</v>
      </c>
      <c r="L1126" s="41">
        <v>0</v>
      </c>
      <c r="M1126" s="41">
        <v>0</v>
      </c>
      <c r="N1126" s="40">
        <v>1</v>
      </c>
      <c r="O1126" s="36" t="s">
        <v>1079</v>
      </c>
      <c r="P1126" s="40">
        <v>1</v>
      </c>
      <c r="Q1126" s="41">
        <v>31.51</v>
      </c>
      <c r="R1126" s="42">
        <v>0</v>
      </c>
      <c r="S1126" s="43">
        <v>0</v>
      </c>
      <c r="T1126" s="40"/>
      <c r="U1126" s="38">
        <v>549</v>
      </c>
      <c r="V1126" s="36" t="s">
        <v>1069</v>
      </c>
      <c r="W1126" s="36" t="s">
        <v>1124</v>
      </c>
      <c r="X1126" s="36" t="s">
        <v>1068</v>
      </c>
      <c r="Y1126" s="38">
        <v>451</v>
      </c>
      <c r="Z1126" s="36" t="s">
        <v>1195</v>
      </c>
      <c r="AA1126" s="38">
        <v>21</v>
      </c>
      <c r="AB1126" s="36" t="s">
        <v>1108</v>
      </c>
      <c r="AC1126" s="38">
        <v>57</v>
      </c>
      <c r="AD1126" s="36" t="s">
        <v>1065</v>
      </c>
      <c r="AE1126" s="36"/>
      <c r="AF1126" s="36" t="s">
        <v>1064</v>
      </c>
      <c r="AG1126" s="38">
        <v>46641</v>
      </c>
      <c r="AH1126" s="38">
        <v>6031</v>
      </c>
      <c r="AI1126" s="36" t="s">
        <v>1350</v>
      </c>
      <c r="AJ1126" s="38"/>
      <c r="AK1126" s="36"/>
      <c r="AL1126" s="36"/>
      <c r="AM1126" s="36"/>
      <c r="AN1126" s="38">
        <v>52</v>
      </c>
      <c r="AO1126" s="36" t="s">
        <v>1062</v>
      </c>
      <c r="AP1126" s="36" t="s">
        <v>1469</v>
      </c>
      <c r="AQ1126" s="36" t="s">
        <v>1447</v>
      </c>
      <c r="AR1126" s="36" t="s">
        <v>1075</v>
      </c>
      <c r="AS1126" s="38">
        <v>17405</v>
      </c>
      <c r="AT1126" s="36" t="s">
        <v>4536</v>
      </c>
      <c r="AU1126" s="42">
        <v>1</v>
      </c>
      <c r="AV1126" s="44">
        <v>100</v>
      </c>
      <c r="AW1126" s="42">
        <v>1</v>
      </c>
      <c r="AX1126" s="36" t="s">
        <v>1079</v>
      </c>
      <c r="AY1126" s="42">
        <v>31.51</v>
      </c>
      <c r="AZ1126" s="43">
        <v>31.51</v>
      </c>
      <c r="BA1126" s="38"/>
      <c r="BB1126" s="36"/>
      <c r="BC1126" s="36"/>
    </row>
    <row r="1127" spans="1:55" ht="15" customHeight="1">
      <c r="A1127" s="38">
        <v>77784</v>
      </c>
      <c r="B1127" s="37" t="s">
        <v>1766</v>
      </c>
      <c r="C1127" s="39">
        <v>45200</v>
      </c>
      <c r="D1127" s="39">
        <v>45210.7406134259</v>
      </c>
      <c r="E1127" s="36" t="s">
        <v>596</v>
      </c>
      <c r="F1127" s="38">
        <v>10583</v>
      </c>
      <c r="G1127" s="36" t="s">
        <v>5099</v>
      </c>
      <c r="H1127" s="40">
        <v>0.74099999999999999</v>
      </c>
      <c r="I1127" s="36"/>
      <c r="J1127" s="40">
        <v>13900.135</v>
      </c>
      <c r="K1127" s="41">
        <v>10300</v>
      </c>
      <c r="L1127" s="41">
        <v>0</v>
      </c>
      <c r="M1127" s="41"/>
      <c r="N1127" s="40">
        <v>0.74099999999999999</v>
      </c>
      <c r="O1127" s="36" t="s">
        <v>1079</v>
      </c>
      <c r="P1127" s="40">
        <v>0.74099999999999999</v>
      </c>
      <c r="Q1127" s="41">
        <v>10300</v>
      </c>
      <c r="R1127" s="42">
        <v>0</v>
      </c>
      <c r="S1127" s="43">
        <v>0</v>
      </c>
      <c r="T1127" s="40">
        <v>0</v>
      </c>
      <c r="U1127" s="38">
        <v>549</v>
      </c>
      <c r="V1127" s="36" t="s">
        <v>1069</v>
      </c>
      <c r="W1127" s="36" t="s">
        <v>901</v>
      </c>
      <c r="X1127" s="36" t="s">
        <v>1068</v>
      </c>
      <c r="Y1127" s="38">
        <v>414</v>
      </c>
      <c r="Z1127" s="36" t="s">
        <v>1256</v>
      </c>
      <c r="AA1127" s="38">
        <v>21</v>
      </c>
      <c r="AB1127" s="36" t="s">
        <v>1108</v>
      </c>
      <c r="AC1127" s="38">
        <v>57</v>
      </c>
      <c r="AD1127" s="36" t="s">
        <v>1065</v>
      </c>
      <c r="AE1127" s="36"/>
      <c r="AF1127" s="36" t="s">
        <v>1064</v>
      </c>
      <c r="AG1127" s="38">
        <v>46631</v>
      </c>
      <c r="AH1127" s="38">
        <v>11464</v>
      </c>
      <c r="AI1127" s="36" t="s">
        <v>5100</v>
      </c>
      <c r="AJ1127" s="38">
        <v>2090</v>
      </c>
      <c r="AK1127" s="36" t="s">
        <v>1619</v>
      </c>
      <c r="AL1127" s="36"/>
      <c r="AM1127" s="36"/>
      <c r="AN1127" s="38">
        <v>52</v>
      </c>
      <c r="AO1127" s="36" t="s">
        <v>1062</v>
      </c>
      <c r="AP1127" s="36" t="s">
        <v>1841</v>
      </c>
      <c r="AQ1127" s="36" t="s">
        <v>1706</v>
      </c>
      <c r="AR1127" s="36" t="s">
        <v>1320</v>
      </c>
      <c r="AS1127" s="38">
        <v>10583</v>
      </c>
      <c r="AT1127" s="36" t="s">
        <v>5099</v>
      </c>
      <c r="AU1127" s="42">
        <v>0.74099999999999999</v>
      </c>
      <c r="AV1127" s="44">
        <v>100</v>
      </c>
      <c r="AW1127" s="42">
        <v>0.74099999999999999</v>
      </c>
      <c r="AX1127" s="36" t="s">
        <v>1079</v>
      </c>
      <c r="AY1127" s="42">
        <v>13900.135</v>
      </c>
      <c r="AZ1127" s="43">
        <v>10300</v>
      </c>
      <c r="BA1127" s="38"/>
      <c r="BB1127" s="36"/>
      <c r="BC1127" s="36"/>
    </row>
    <row r="1128" spans="1:55" ht="15" customHeight="1">
      <c r="A1128" s="38">
        <v>77615</v>
      </c>
      <c r="B1128" s="37" t="s">
        <v>1073</v>
      </c>
      <c r="C1128" s="39">
        <v>45210</v>
      </c>
      <c r="D1128" s="39">
        <v>45210.428402777798</v>
      </c>
      <c r="E1128" s="36" t="s">
        <v>5098</v>
      </c>
      <c r="F1128" s="38">
        <v>14828</v>
      </c>
      <c r="G1128" s="36" t="s">
        <v>5067</v>
      </c>
      <c r="H1128" s="40">
        <v>1</v>
      </c>
      <c r="I1128" s="36"/>
      <c r="J1128" s="40">
        <v>107.5</v>
      </c>
      <c r="K1128" s="41">
        <v>107.5</v>
      </c>
      <c r="L1128" s="41">
        <v>0</v>
      </c>
      <c r="M1128" s="41">
        <v>0</v>
      </c>
      <c r="N1128" s="40">
        <v>1</v>
      </c>
      <c r="O1128" s="36" t="s">
        <v>1159</v>
      </c>
      <c r="P1128" s="40">
        <v>1</v>
      </c>
      <c r="Q1128" s="41">
        <v>107.5</v>
      </c>
      <c r="R1128" s="42">
        <v>0</v>
      </c>
      <c r="S1128" s="43">
        <v>0</v>
      </c>
      <c r="T1128" s="40"/>
      <c r="U1128" s="38">
        <v>549</v>
      </c>
      <c r="V1128" s="36" t="s">
        <v>1069</v>
      </c>
      <c r="W1128" s="36" t="s">
        <v>1124</v>
      </c>
      <c r="X1128" s="36" t="s">
        <v>1068</v>
      </c>
      <c r="Y1128" s="38">
        <v>314</v>
      </c>
      <c r="Z1128" s="36" t="s">
        <v>1225</v>
      </c>
      <c r="AA1128" s="38">
        <v>21</v>
      </c>
      <c r="AB1128" s="36" t="s">
        <v>1108</v>
      </c>
      <c r="AC1128" s="38">
        <v>57</v>
      </c>
      <c r="AD1128" s="36" t="s">
        <v>1065</v>
      </c>
      <c r="AE1128" s="36"/>
      <c r="AF1128" s="36" t="s">
        <v>1064</v>
      </c>
      <c r="AG1128" s="38">
        <v>46587</v>
      </c>
      <c r="AH1128" s="38">
        <v>1390</v>
      </c>
      <c r="AI1128" s="36" t="s">
        <v>4583</v>
      </c>
      <c r="AJ1128" s="38"/>
      <c r="AK1128" s="36"/>
      <c r="AL1128" s="36"/>
      <c r="AM1128" s="36"/>
      <c r="AN1128" s="38">
        <v>52</v>
      </c>
      <c r="AO1128" s="36" t="s">
        <v>1062</v>
      </c>
      <c r="AP1128" s="36" t="s">
        <v>1192</v>
      </c>
      <c r="AQ1128" s="36" t="s">
        <v>1191</v>
      </c>
      <c r="AR1128" s="36" t="s">
        <v>1075</v>
      </c>
      <c r="AS1128" s="38">
        <v>14828</v>
      </c>
      <c r="AT1128" s="36" t="s">
        <v>5067</v>
      </c>
      <c r="AU1128" s="42">
        <v>1</v>
      </c>
      <c r="AV1128" s="44">
        <v>100</v>
      </c>
      <c r="AW1128" s="42">
        <v>1</v>
      </c>
      <c r="AX1128" s="36" t="s">
        <v>1159</v>
      </c>
      <c r="AY1128" s="42">
        <v>107.5</v>
      </c>
      <c r="AZ1128" s="43">
        <v>107.5</v>
      </c>
      <c r="BA1128" s="38"/>
      <c r="BB1128" s="36"/>
      <c r="BC1128" s="36"/>
    </row>
    <row r="1129" spans="1:55" ht="15" customHeight="1">
      <c r="A1129" s="38">
        <v>77612</v>
      </c>
      <c r="B1129" s="37" t="s">
        <v>1073</v>
      </c>
      <c r="C1129" s="39">
        <v>45210</v>
      </c>
      <c r="D1129" s="39">
        <v>45210.408622685201</v>
      </c>
      <c r="E1129" s="36" t="s">
        <v>5097</v>
      </c>
      <c r="F1129" s="38">
        <v>3312</v>
      </c>
      <c r="G1129" s="36" t="s">
        <v>5096</v>
      </c>
      <c r="H1129" s="40">
        <v>1</v>
      </c>
      <c r="I1129" s="36"/>
      <c r="J1129" s="40">
        <v>200</v>
      </c>
      <c r="K1129" s="41">
        <v>200</v>
      </c>
      <c r="L1129" s="41">
        <v>0</v>
      </c>
      <c r="M1129" s="41">
        <v>0</v>
      </c>
      <c r="N1129" s="40">
        <v>1</v>
      </c>
      <c r="O1129" s="36" t="s">
        <v>1159</v>
      </c>
      <c r="P1129" s="40">
        <v>1</v>
      </c>
      <c r="Q1129" s="41">
        <v>200</v>
      </c>
      <c r="R1129" s="42">
        <v>0</v>
      </c>
      <c r="S1129" s="43">
        <v>0</v>
      </c>
      <c r="T1129" s="40"/>
      <c r="U1129" s="38">
        <v>549</v>
      </c>
      <c r="V1129" s="36" t="s">
        <v>1069</v>
      </c>
      <c r="W1129" s="36" t="s">
        <v>1124</v>
      </c>
      <c r="X1129" s="36" t="s">
        <v>1068</v>
      </c>
      <c r="Y1129" s="38">
        <v>339</v>
      </c>
      <c r="Z1129" s="36" t="s">
        <v>1109</v>
      </c>
      <c r="AA1129" s="38">
        <v>21</v>
      </c>
      <c r="AB1129" s="36" t="s">
        <v>1108</v>
      </c>
      <c r="AC1129" s="38">
        <v>57</v>
      </c>
      <c r="AD1129" s="36" t="s">
        <v>1065</v>
      </c>
      <c r="AE1129" s="36"/>
      <c r="AF1129" s="36" t="s">
        <v>1064</v>
      </c>
      <c r="AG1129" s="38">
        <v>46585</v>
      </c>
      <c r="AH1129" s="38">
        <v>1308</v>
      </c>
      <c r="AI1129" s="36" t="s">
        <v>1334</v>
      </c>
      <c r="AJ1129" s="38"/>
      <c r="AK1129" s="36"/>
      <c r="AL1129" s="36"/>
      <c r="AM1129" s="36"/>
      <c r="AN1129" s="38">
        <v>52</v>
      </c>
      <c r="AO1129" s="36" t="s">
        <v>1062</v>
      </c>
      <c r="AP1129" s="36" t="s">
        <v>1077</v>
      </c>
      <c r="AQ1129" s="36" t="s">
        <v>1076</v>
      </c>
      <c r="AR1129" s="36" t="s">
        <v>1075</v>
      </c>
      <c r="AS1129" s="38">
        <v>14360</v>
      </c>
      <c r="AT1129" s="36" t="s">
        <v>1074</v>
      </c>
      <c r="AU1129" s="42">
        <v>1</v>
      </c>
      <c r="AV1129" s="44">
        <v>100</v>
      </c>
      <c r="AW1129" s="42">
        <v>200</v>
      </c>
      <c r="AX1129" s="36" t="s">
        <v>1057</v>
      </c>
      <c r="AY1129" s="42">
        <v>1</v>
      </c>
      <c r="AZ1129" s="43">
        <v>200</v>
      </c>
      <c r="BA1129" s="38"/>
      <c r="BB1129" s="36"/>
      <c r="BC1129" s="36"/>
    </row>
    <row r="1130" spans="1:55" ht="15" customHeight="1">
      <c r="A1130" s="38">
        <v>77545</v>
      </c>
      <c r="B1130" s="37" t="s">
        <v>1073</v>
      </c>
      <c r="C1130" s="39">
        <v>45209</v>
      </c>
      <c r="D1130" s="39">
        <v>45209.585208333301</v>
      </c>
      <c r="E1130" s="36" t="s">
        <v>5095</v>
      </c>
      <c r="F1130" s="38">
        <v>15663</v>
      </c>
      <c r="G1130" s="36" t="s">
        <v>4411</v>
      </c>
      <c r="H1130" s="40">
        <v>1</v>
      </c>
      <c r="I1130" s="36"/>
      <c r="J1130" s="40">
        <v>120.6</v>
      </c>
      <c r="K1130" s="41">
        <v>120.6</v>
      </c>
      <c r="L1130" s="41">
        <v>0</v>
      </c>
      <c r="M1130" s="41">
        <v>0</v>
      </c>
      <c r="N1130" s="40">
        <v>1</v>
      </c>
      <c r="O1130" s="36" t="s">
        <v>1079</v>
      </c>
      <c r="P1130" s="40">
        <v>1</v>
      </c>
      <c r="Q1130" s="41">
        <v>120.6</v>
      </c>
      <c r="R1130" s="42">
        <v>0</v>
      </c>
      <c r="S1130" s="43">
        <v>0</v>
      </c>
      <c r="T1130" s="40"/>
      <c r="U1130" s="38">
        <v>549</v>
      </c>
      <c r="V1130" s="36" t="s">
        <v>1069</v>
      </c>
      <c r="W1130" s="36" t="s">
        <v>901</v>
      </c>
      <c r="X1130" s="36" t="s">
        <v>1068</v>
      </c>
      <c r="Y1130" s="38">
        <v>356</v>
      </c>
      <c r="Z1130" s="36" t="s">
        <v>2126</v>
      </c>
      <c r="AA1130" s="38">
        <v>21</v>
      </c>
      <c r="AB1130" s="36" t="s">
        <v>1108</v>
      </c>
      <c r="AC1130" s="38">
        <v>57</v>
      </c>
      <c r="AD1130" s="36" t="s">
        <v>1065</v>
      </c>
      <c r="AE1130" s="36"/>
      <c r="AF1130" s="36" t="s">
        <v>1064</v>
      </c>
      <c r="AG1130" s="38">
        <v>46549</v>
      </c>
      <c r="AH1130" s="38">
        <v>6654</v>
      </c>
      <c r="AI1130" s="36" t="s">
        <v>2612</v>
      </c>
      <c r="AJ1130" s="38"/>
      <c r="AK1130" s="36"/>
      <c r="AL1130" s="36" t="s">
        <v>3974</v>
      </c>
      <c r="AM1130" s="36" t="s">
        <v>5094</v>
      </c>
      <c r="AN1130" s="38">
        <v>52</v>
      </c>
      <c r="AO1130" s="36" t="s">
        <v>1062</v>
      </c>
      <c r="AP1130" s="36" t="s">
        <v>1262</v>
      </c>
      <c r="AQ1130" s="36" t="s">
        <v>1261</v>
      </c>
      <c r="AR1130" s="36" t="s">
        <v>1260</v>
      </c>
      <c r="AS1130" s="38">
        <v>15663</v>
      </c>
      <c r="AT1130" s="36" t="s">
        <v>4411</v>
      </c>
      <c r="AU1130" s="42">
        <v>1</v>
      </c>
      <c r="AV1130" s="44">
        <v>100</v>
      </c>
      <c r="AW1130" s="42">
        <v>1</v>
      </c>
      <c r="AX1130" s="36" t="s">
        <v>1079</v>
      </c>
      <c r="AY1130" s="42">
        <v>120.6</v>
      </c>
      <c r="AZ1130" s="43">
        <v>120.6</v>
      </c>
      <c r="BA1130" s="38"/>
      <c r="BB1130" s="36"/>
      <c r="BC1130" s="36"/>
    </row>
    <row r="1131" spans="1:55" ht="15" customHeight="1">
      <c r="A1131" s="38">
        <v>77544</v>
      </c>
      <c r="B1131" s="37" t="s">
        <v>1073</v>
      </c>
      <c r="C1131" s="39">
        <v>45209</v>
      </c>
      <c r="D1131" s="39">
        <v>45209.582916666703</v>
      </c>
      <c r="E1131" s="36" t="s">
        <v>5093</v>
      </c>
      <c r="F1131" s="38">
        <v>15663</v>
      </c>
      <c r="G1131" s="36" t="s">
        <v>4411</v>
      </c>
      <c r="H1131" s="40">
        <v>1</v>
      </c>
      <c r="I1131" s="36"/>
      <c r="J1131" s="40">
        <v>120.6</v>
      </c>
      <c r="K1131" s="41">
        <v>120.6</v>
      </c>
      <c r="L1131" s="41">
        <v>0</v>
      </c>
      <c r="M1131" s="41">
        <v>0</v>
      </c>
      <c r="N1131" s="40">
        <v>1</v>
      </c>
      <c r="O1131" s="36" t="s">
        <v>1079</v>
      </c>
      <c r="P1131" s="40">
        <v>1</v>
      </c>
      <c r="Q1131" s="41">
        <v>120.6</v>
      </c>
      <c r="R1131" s="42">
        <v>0</v>
      </c>
      <c r="S1131" s="43">
        <v>0</v>
      </c>
      <c r="T1131" s="40"/>
      <c r="U1131" s="38">
        <v>549</v>
      </c>
      <c r="V1131" s="36" t="s">
        <v>1069</v>
      </c>
      <c r="W1131" s="36" t="s">
        <v>901</v>
      </c>
      <c r="X1131" s="36" t="s">
        <v>1068</v>
      </c>
      <c r="Y1131" s="38">
        <v>356</v>
      </c>
      <c r="Z1131" s="36" t="s">
        <v>2126</v>
      </c>
      <c r="AA1131" s="38">
        <v>21</v>
      </c>
      <c r="AB1131" s="36" t="s">
        <v>1108</v>
      </c>
      <c r="AC1131" s="38">
        <v>57</v>
      </c>
      <c r="AD1131" s="36" t="s">
        <v>1065</v>
      </c>
      <c r="AE1131" s="36"/>
      <c r="AF1131" s="36" t="s">
        <v>1064</v>
      </c>
      <c r="AG1131" s="38">
        <v>46547</v>
      </c>
      <c r="AH1131" s="38">
        <v>6654</v>
      </c>
      <c r="AI1131" s="36" t="s">
        <v>2612</v>
      </c>
      <c r="AJ1131" s="38"/>
      <c r="AK1131" s="36"/>
      <c r="AL1131" s="36" t="s">
        <v>5092</v>
      </c>
      <c r="AM1131" s="36" t="s">
        <v>5091</v>
      </c>
      <c r="AN1131" s="38">
        <v>52</v>
      </c>
      <c r="AO1131" s="36" t="s">
        <v>1062</v>
      </c>
      <c r="AP1131" s="36" t="s">
        <v>1262</v>
      </c>
      <c r="AQ1131" s="36" t="s">
        <v>1261</v>
      </c>
      <c r="AR1131" s="36" t="s">
        <v>1260</v>
      </c>
      <c r="AS1131" s="38">
        <v>15663</v>
      </c>
      <c r="AT1131" s="36" t="s">
        <v>4411</v>
      </c>
      <c r="AU1131" s="42">
        <v>1</v>
      </c>
      <c r="AV1131" s="44">
        <v>100</v>
      </c>
      <c r="AW1131" s="42">
        <v>1</v>
      </c>
      <c r="AX1131" s="36" t="s">
        <v>1079</v>
      </c>
      <c r="AY1131" s="42">
        <v>120.6</v>
      </c>
      <c r="AZ1131" s="43">
        <v>120.6</v>
      </c>
      <c r="BA1131" s="38"/>
      <c r="BB1131" s="36"/>
      <c r="BC1131" s="36"/>
    </row>
    <row r="1132" spans="1:55" ht="15" customHeight="1">
      <c r="A1132" s="38">
        <v>77543</v>
      </c>
      <c r="B1132" s="37" t="s">
        <v>1073</v>
      </c>
      <c r="C1132" s="39">
        <v>45209</v>
      </c>
      <c r="D1132" s="39">
        <v>45209.574618055602</v>
      </c>
      <c r="E1132" s="36" t="s">
        <v>5090</v>
      </c>
      <c r="F1132" s="38">
        <v>135</v>
      </c>
      <c r="G1132" s="36" t="s">
        <v>2057</v>
      </c>
      <c r="H1132" s="40">
        <v>1</v>
      </c>
      <c r="I1132" s="36"/>
      <c r="J1132" s="40">
        <v>169.9</v>
      </c>
      <c r="K1132" s="41">
        <v>169.9</v>
      </c>
      <c r="L1132" s="41">
        <v>0</v>
      </c>
      <c r="M1132" s="41">
        <v>0</v>
      </c>
      <c r="N1132" s="40">
        <v>1</v>
      </c>
      <c r="O1132" s="36" t="s">
        <v>2054</v>
      </c>
      <c r="P1132" s="40">
        <v>1</v>
      </c>
      <c r="Q1132" s="41">
        <v>169.9</v>
      </c>
      <c r="R1132" s="42">
        <v>0</v>
      </c>
      <c r="S1132" s="43">
        <v>0</v>
      </c>
      <c r="T1132" s="40"/>
      <c r="U1132" s="38">
        <v>549</v>
      </c>
      <c r="V1132" s="36" t="s">
        <v>1069</v>
      </c>
      <c r="W1132" s="36" t="s">
        <v>901</v>
      </c>
      <c r="X1132" s="36" t="s">
        <v>1068</v>
      </c>
      <c r="Y1132" s="38">
        <v>307</v>
      </c>
      <c r="Z1132" s="36" t="s">
        <v>1158</v>
      </c>
      <c r="AA1132" s="38">
        <v>21</v>
      </c>
      <c r="AB1132" s="36" t="s">
        <v>1108</v>
      </c>
      <c r="AC1132" s="38">
        <v>57</v>
      </c>
      <c r="AD1132" s="36" t="s">
        <v>1065</v>
      </c>
      <c r="AE1132" s="36"/>
      <c r="AF1132" s="36" t="s">
        <v>1064</v>
      </c>
      <c r="AG1132" s="38">
        <v>46543</v>
      </c>
      <c r="AH1132" s="38">
        <v>1391</v>
      </c>
      <c r="AI1132" s="36" t="s">
        <v>1146</v>
      </c>
      <c r="AJ1132" s="38"/>
      <c r="AK1132" s="36"/>
      <c r="AL1132" s="36" t="s">
        <v>4021</v>
      </c>
      <c r="AM1132" s="36" t="s">
        <v>5089</v>
      </c>
      <c r="AN1132" s="38">
        <v>52</v>
      </c>
      <c r="AO1132" s="36" t="s">
        <v>1062</v>
      </c>
      <c r="AP1132" s="36" t="s">
        <v>1707</v>
      </c>
      <c r="AQ1132" s="36" t="s">
        <v>1706</v>
      </c>
      <c r="AR1132" s="36" t="s">
        <v>1075</v>
      </c>
      <c r="AS1132" s="38">
        <v>135</v>
      </c>
      <c r="AT1132" s="36" t="s">
        <v>2057</v>
      </c>
      <c r="AU1132" s="42">
        <v>1</v>
      </c>
      <c r="AV1132" s="44">
        <v>100</v>
      </c>
      <c r="AW1132" s="42">
        <v>1</v>
      </c>
      <c r="AX1132" s="36" t="s">
        <v>2054</v>
      </c>
      <c r="AY1132" s="42">
        <v>169.9</v>
      </c>
      <c r="AZ1132" s="43">
        <v>169.9</v>
      </c>
      <c r="BA1132" s="38"/>
      <c r="BB1132" s="36"/>
      <c r="BC1132" s="36"/>
    </row>
    <row r="1133" spans="1:55" ht="15" customHeight="1">
      <c r="A1133" s="38">
        <v>77542</v>
      </c>
      <c r="B1133" s="37" t="s">
        <v>1073</v>
      </c>
      <c r="C1133" s="39">
        <v>45209</v>
      </c>
      <c r="D1133" s="39">
        <v>45209.569247685198</v>
      </c>
      <c r="E1133" s="36" t="s">
        <v>5088</v>
      </c>
      <c r="F1133" s="38">
        <v>16540</v>
      </c>
      <c r="G1133" s="36" t="s">
        <v>4208</v>
      </c>
      <c r="H1133" s="40">
        <v>1</v>
      </c>
      <c r="I1133" s="36"/>
      <c r="J1133" s="40">
        <v>80</v>
      </c>
      <c r="K1133" s="41">
        <v>80</v>
      </c>
      <c r="L1133" s="41">
        <v>0</v>
      </c>
      <c r="M1133" s="41">
        <v>0</v>
      </c>
      <c r="N1133" s="40">
        <v>1</v>
      </c>
      <c r="O1133" s="36" t="s">
        <v>1079</v>
      </c>
      <c r="P1133" s="40">
        <v>1</v>
      </c>
      <c r="Q1133" s="41">
        <v>80</v>
      </c>
      <c r="R1133" s="42">
        <v>0</v>
      </c>
      <c r="S1133" s="43">
        <v>0</v>
      </c>
      <c r="T1133" s="40"/>
      <c r="U1133" s="38">
        <v>549</v>
      </c>
      <c r="V1133" s="36" t="s">
        <v>1069</v>
      </c>
      <c r="W1133" s="36" t="s">
        <v>901</v>
      </c>
      <c r="X1133" s="36" t="s">
        <v>1068</v>
      </c>
      <c r="Y1133" s="38">
        <v>426</v>
      </c>
      <c r="Z1133" s="36" t="s">
        <v>1078</v>
      </c>
      <c r="AA1133" s="38">
        <v>21</v>
      </c>
      <c r="AB1133" s="36" t="s">
        <v>1108</v>
      </c>
      <c r="AC1133" s="38">
        <v>57</v>
      </c>
      <c r="AD1133" s="36" t="s">
        <v>1065</v>
      </c>
      <c r="AE1133" s="36"/>
      <c r="AF1133" s="36" t="s">
        <v>1064</v>
      </c>
      <c r="AG1133" s="38">
        <v>46540</v>
      </c>
      <c r="AH1133" s="38">
        <v>696</v>
      </c>
      <c r="AI1133" s="36" t="s">
        <v>2400</v>
      </c>
      <c r="AJ1133" s="38"/>
      <c r="AK1133" s="36"/>
      <c r="AL1133" s="36" t="s">
        <v>5087</v>
      </c>
      <c r="AM1133" s="36" t="s">
        <v>5086</v>
      </c>
      <c r="AN1133" s="38">
        <v>52</v>
      </c>
      <c r="AO1133" s="36" t="s">
        <v>1062</v>
      </c>
      <c r="AP1133" s="36" t="s">
        <v>3509</v>
      </c>
      <c r="AQ1133" s="36" t="s">
        <v>3508</v>
      </c>
      <c r="AR1133" s="36" t="s">
        <v>1075</v>
      </c>
      <c r="AS1133" s="38">
        <v>16540</v>
      </c>
      <c r="AT1133" s="36" t="s">
        <v>4208</v>
      </c>
      <c r="AU1133" s="42">
        <v>1</v>
      </c>
      <c r="AV1133" s="44">
        <v>100</v>
      </c>
      <c r="AW1133" s="42">
        <v>1</v>
      </c>
      <c r="AX1133" s="36" t="s">
        <v>1079</v>
      </c>
      <c r="AY1133" s="42">
        <v>80</v>
      </c>
      <c r="AZ1133" s="43">
        <v>80</v>
      </c>
      <c r="BA1133" s="38"/>
      <c r="BB1133" s="36"/>
      <c r="BC1133" s="36"/>
    </row>
    <row r="1134" spans="1:55" ht="15" customHeight="1">
      <c r="A1134" s="38">
        <v>77541</v>
      </c>
      <c r="B1134" s="37" t="s">
        <v>1073</v>
      </c>
      <c r="C1134" s="39">
        <v>45209</v>
      </c>
      <c r="D1134" s="39">
        <v>45209.566724536999</v>
      </c>
      <c r="E1134" s="36" t="s">
        <v>5085</v>
      </c>
      <c r="F1134" s="38">
        <v>126</v>
      </c>
      <c r="G1134" s="36" t="s">
        <v>3738</v>
      </c>
      <c r="H1134" s="40">
        <v>24</v>
      </c>
      <c r="I1134" s="36"/>
      <c r="J1134" s="40">
        <v>95</v>
      </c>
      <c r="K1134" s="41">
        <v>2280</v>
      </c>
      <c r="L1134" s="41">
        <v>0</v>
      </c>
      <c r="M1134" s="41">
        <v>0</v>
      </c>
      <c r="N1134" s="40">
        <v>24</v>
      </c>
      <c r="O1134" s="36" t="s">
        <v>2054</v>
      </c>
      <c r="P1134" s="40">
        <v>24</v>
      </c>
      <c r="Q1134" s="41">
        <v>2280</v>
      </c>
      <c r="R1134" s="42">
        <v>0</v>
      </c>
      <c r="S1134" s="43">
        <v>0</v>
      </c>
      <c r="T1134" s="40"/>
      <c r="U1134" s="38">
        <v>549</v>
      </c>
      <c r="V1134" s="36" t="s">
        <v>1069</v>
      </c>
      <c r="W1134" s="36" t="s">
        <v>901</v>
      </c>
      <c r="X1134" s="36" t="s">
        <v>1068</v>
      </c>
      <c r="Y1134" s="38">
        <v>307</v>
      </c>
      <c r="Z1134" s="36" t="s">
        <v>1158</v>
      </c>
      <c r="AA1134" s="38">
        <v>21</v>
      </c>
      <c r="AB1134" s="36" t="s">
        <v>1108</v>
      </c>
      <c r="AC1134" s="38">
        <v>57</v>
      </c>
      <c r="AD1134" s="36" t="s">
        <v>1065</v>
      </c>
      <c r="AE1134" s="36"/>
      <c r="AF1134" s="36" t="s">
        <v>1064</v>
      </c>
      <c r="AG1134" s="38">
        <v>46536</v>
      </c>
      <c r="AH1134" s="38">
        <v>857</v>
      </c>
      <c r="AI1134" s="36" t="s">
        <v>3684</v>
      </c>
      <c r="AJ1134" s="38"/>
      <c r="AK1134" s="36"/>
      <c r="AL1134" s="36" t="s">
        <v>5077</v>
      </c>
      <c r="AM1134" s="36" t="s">
        <v>5076</v>
      </c>
      <c r="AN1134" s="38">
        <v>52</v>
      </c>
      <c r="AO1134" s="36" t="s">
        <v>1062</v>
      </c>
      <c r="AP1134" s="36" t="s">
        <v>1192</v>
      </c>
      <c r="AQ1134" s="36" t="s">
        <v>1191</v>
      </c>
      <c r="AR1134" s="36" t="s">
        <v>1075</v>
      </c>
      <c r="AS1134" s="38">
        <v>126</v>
      </c>
      <c r="AT1134" s="36" t="s">
        <v>3738</v>
      </c>
      <c r="AU1134" s="42">
        <v>24</v>
      </c>
      <c r="AV1134" s="44">
        <v>100</v>
      </c>
      <c r="AW1134" s="42">
        <v>24</v>
      </c>
      <c r="AX1134" s="36" t="s">
        <v>2054</v>
      </c>
      <c r="AY1134" s="42">
        <v>95</v>
      </c>
      <c r="AZ1134" s="43">
        <v>2280</v>
      </c>
      <c r="BA1134" s="38"/>
      <c r="BB1134" s="36"/>
      <c r="BC1134" s="36"/>
    </row>
    <row r="1135" spans="1:55" ht="15" customHeight="1">
      <c r="A1135" s="38">
        <v>77540</v>
      </c>
      <c r="B1135" s="37" t="s">
        <v>1073</v>
      </c>
      <c r="C1135" s="39">
        <v>45209</v>
      </c>
      <c r="D1135" s="39">
        <v>45209.564814814803</v>
      </c>
      <c r="E1135" s="36" t="s">
        <v>5084</v>
      </c>
      <c r="F1135" s="38">
        <v>16400</v>
      </c>
      <c r="G1135" s="36" t="s">
        <v>4097</v>
      </c>
      <c r="H1135" s="40">
        <v>102</v>
      </c>
      <c r="I1135" s="36"/>
      <c r="J1135" s="40">
        <v>39</v>
      </c>
      <c r="K1135" s="41">
        <v>3978</v>
      </c>
      <c r="L1135" s="41">
        <v>0</v>
      </c>
      <c r="M1135" s="41">
        <v>0</v>
      </c>
      <c r="N1135" s="40">
        <v>102</v>
      </c>
      <c r="O1135" s="36" t="s">
        <v>1136</v>
      </c>
      <c r="P1135" s="40">
        <v>102</v>
      </c>
      <c r="Q1135" s="41">
        <v>3978</v>
      </c>
      <c r="R1135" s="42">
        <v>0</v>
      </c>
      <c r="S1135" s="43">
        <v>0</v>
      </c>
      <c r="T1135" s="40"/>
      <c r="U1135" s="38">
        <v>549</v>
      </c>
      <c r="V1135" s="36" t="s">
        <v>1069</v>
      </c>
      <c r="W1135" s="36" t="s">
        <v>901</v>
      </c>
      <c r="X1135" s="36" t="s">
        <v>1068</v>
      </c>
      <c r="Y1135" s="38">
        <v>337</v>
      </c>
      <c r="Z1135" s="36" t="s">
        <v>3621</v>
      </c>
      <c r="AA1135" s="38">
        <v>21</v>
      </c>
      <c r="AB1135" s="36" t="s">
        <v>1108</v>
      </c>
      <c r="AC1135" s="38">
        <v>57</v>
      </c>
      <c r="AD1135" s="36" t="s">
        <v>1065</v>
      </c>
      <c r="AE1135" s="36"/>
      <c r="AF1135" s="36" t="s">
        <v>1064</v>
      </c>
      <c r="AG1135" s="38">
        <v>46532</v>
      </c>
      <c r="AH1135" s="38">
        <v>857</v>
      </c>
      <c r="AI1135" s="36" t="s">
        <v>3684</v>
      </c>
      <c r="AJ1135" s="38"/>
      <c r="AK1135" s="36"/>
      <c r="AL1135" s="36" t="s">
        <v>5077</v>
      </c>
      <c r="AM1135" s="36" t="s">
        <v>5076</v>
      </c>
      <c r="AN1135" s="38">
        <v>52</v>
      </c>
      <c r="AO1135" s="36" t="s">
        <v>1062</v>
      </c>
      <c r="AP1135" s="36" t="s">
        <v>1192</v>
      </c>
      <c r="AQ1135" s="36" t="s">
        <v>1191</v>
      </c>
      <c r="AR1135" s="36" t="s">
        <v>1075</v>
      </c>
      <c r="AS1135" s="38">
        <v>16400</v>
      </c>
      <c r="AT1135" s="36" t="s">
        <v>4097</v>
      </c>
      <c r="AU1135" s="42">
        <v>102</v>
      </c>
      <c r="AV1135" s="44">
        <v>100</v>
      </c>
      <c r="AW1135" s="42">
        <v>102</v>
      </c>
      <c r="AX1135" s="36" t="s">
        <v>1136</v>
      </c>
      <c r="AY1135" s="42">
        <v>39</v>
      </c>
      <c r="AZ1135" s="43">
        <v>3978</v>
      </c>
      <c r="BA1135" s="38"/>
      <c r="BB1135" s="36"/>
      <c r="BC1135" s="36"/>
    </row>
    <row r="1136" spans="1:55" ht="15" customHeight="1">
      <c r="A1136" s="38">
        <v>77539</v>
      </c>
      <c r="B1136" s="37" t="s">
        <v>1073</v>
      </c>
      <c r="C1136" s="39">
        <v>45209</v>
      </c>
      <c r="D1136" s="39">
        <v>45209.561932870398</v>
      </c>
      <c r="E1136" s="36" t="s">
        <v>5083</v>
      </c>
      <c r="F1136" s="38">
        <v>8567</v>
      </c>
      <c r="G1136" s="36" t="s">
        <v>5080</v>
      </c>
      <c r="H1136" s="40">
        <v>1</v>
      </c>
      <c r="I1136" s="36"/>
      <c r="J1136" s="40">
        <v>205.08</v>
      </c>
      <c r="K1136" s="41">
        <v>205.08</v>
      </c>
      <c r="L1136" s="41">
        <v>0</v>
      </c>
      <c r="M1136" s="41">
        <v>0</v>
      </c>
      <c r="N1136" s="40">
        <v>1</v>
      </c>
      <c r="O1136" s="36" t="s">
        <v>1079</v>
      </c>
      <c r="P1136" s="40">
        <v>1</v>
      </c>
      <c r="Q1136" s="41">
        <v>205.08</v>
      </c>
      <c r="R1136" s="42">
        <v>0</v>
      </c>
      <c r="S1136" s="43">
        <v>0</v>
      </c>
      <c r="T1136" s="40"/>
      <c r="U1136" s="38">
        <v>549</v>
      </c>
      <c r="V1136" s="36" t="s">
        <v>1069</v>
      </c>
      <c r="W1136" s="36" t="s">
        <v>901</v>
      </c>
      <c r="X1136" s="36" t="s">
        <v>1068</v>
      </c>
      <c r="Y1136" s="38">
        <v>391</v>
      </c>
      <c r="Z1136" s="36" t="s">
        <v>1215</v>
      </c>
      <c r="AA1136" s="38">
        <v>21</v>
      </c>
      <c r="AB1136" s="36" t="s">
        <v>1108</v>
      </c>
      <c r="AC1136" s="38">
        <v>57</v>
      </c>
      <c r="AD1136" s="36" t="s">
        <v>1065</v>
      </c>
      <c r="AE1136" s="36"/>
      <c r="AF1136" s="36" t="s">
        <v>1064</v>
      </c>
      <c r="AG1136" s="38">
        <v>46528</v>
      </c>
      <c r="AH1136" s="38">
        <v>758</v>
      </c>
      <c r="AI1136" s="36" t="s">
        <v>1484</v>
      </c>
      <c r="AJ1136" s="38"/>
      <c r="AK1136" s="36"/>
      <c r="AL1136" s="36" t="s">
        <v>5082</v>
      </c>
      <c r="AM1136" s="36" t="s">
        <v>5081</v>
      </c>
      <c r="AN1136" s="38">
        <v>52</v>
      </c>
      <c r="AO1136" s="36" t="s">
        <v>1062</v>
      </c>
      <c r="AP1136" s="36" t="s">
        <v>4416</v>
      </c>
      <c r="AQ1136" s="36" t="s">
        <v>4330</v>
      </c>
      <c r="AR1136" s="36" t="s">
        <v>1075</v>
      </c>
      <c r="AS1136" s="38">
        <v>8567</v>
      </c>
      <c r="AT1136" s="36" t="s">
        <v>5080</v>
      </c>
      <c r="AU1136" s="42">
        <v>1</v>
      </c>
      <c r="AV1136" s="44">
        <v>100</v>
      </c>
      <c r="AW1136" s="42">
        <v>1</v>
      </c>
      <c r="AX1136" s="36" t="s">
        <v>1079</v>
      </c>
      <c r="AY1136" s="42">
        <v>205.08</v>
      </c>
      <c r="AZ1136" s="43">
        <v>205.08</v>
      </c>
      <c r="BA1136" s="38"/>
      <c r="BB1136" s="36"/>
      <c r="BC1136" s="36"/>
    </row>
    <row r="1137" spans="1:55" ht="15" customHeight="1">
      <c r="A1137" s="38">
        <v>77538</v>
      </c>
      <c r="B1137" s="37" t="s">
        <v>1073</v>
      </c>
      <c r="C1137" s="39">
        <v>45209</v>
      </c>
      <c r="D1137" s="39">
        <v>45209.561469907399</v>
      </c>
      <c r="E1137" s="36" t="s">
        <v>5079</v>
      </c>
      <c r="F1137" s="38">
        <v>16400</v>
      </c>
      <c r="G1137" s="36" t="s">
        <v>4097</v>
      </c>
      <c r="H1137" s="40">
        <v>144</v>
      </c>
      <c r="I1137" s="36"/>
      <c r="J1137" s="40">
        <v>39</v>
      </c>
      <c r="K1137" s="41">
        <v>5616</v>
      </c>
      <c r="L1137" s="41">
        <v>0</v>
      </c>
      <c r="M1137" s="41">
        <v>0</v>
      </c>
      <c r="N1137" s="40">
        <v>144</v>
      </c>
      <c r="O1137" s="36" t="s">
        <v>1136</v>
      </c>
      <c r="P1137" s="40">
        <v>144</v>
      </c>
      <c r="Q1137" s="41">
        <v>5616</v>
      </c>
      <c r="R1137" s="42">
        <v>0</v>
      </c>
      <c r="S1137" s="43">
        <v>0</v>
      </c>
      <c r="T1137" s="40"/>
      <c r="U1137" s="38">
        <v>549</v>
      </c>
      <c r="V1137" s="36" t="s">
        <v>1069</v>
      </c>
      <c r="W1137" s="36" t="s">
        <v>901</v>
      </c>
      <c r="X1137" s="36" t="s">
        <v>1068</v>
      </c>
      <c r="Y1137" s="38">
        <v>337</v>
      </c>
      <c r="Z1137" s="36" t="s">
        <v>3621</v>
      </c>
      <c r="AA1137" s="38">
        <v>21</v>
      </c>
      <c r="AB1137" s="36" t="s">
        <v>1108</v>
      </c>
      <c r="AC1137" s="38">
        <v>57</v>
      </c>
      <c r="AD1137" s="36" t="s">
        <v>1065</v>
      </c>
      <c r="AE1137" s="36"/>
      <c r="AF1137" s="36" t="s">
        <v>1064</v>
      </c>
      <c r="AG1137" s="38">
        <v>46524</v>
      </c>
      <c r="AH1137" s="38">
        <v>857</v>
      </c>
      <c r="AI1137" s="36" t="s">
        <v>3684</v>
      </c>
      <c r="AJ1137" s="38"/>
      <c r="AK1137" s="36"/>
      <c r="AL1137" s="36" t="s">
        <v>5077</v>
      </c>
      <c r="AM1137" s="36" t="s">
        <v>5076</v>
      </c>
      <c r="AN1137" s="38">
        <v>52</v>
      </c>
      <c r="AO1137" s="36" t="s">
        <v>1062</v>
      </c>
      <c r="AP1137" s="36" t="s">
        <v>1192</v>
      </c>
      <c r="AQ1137" s="36" t="s">
        <v>1191</v>
      </c>
      <c r="AR1137" s="36" t="s">
        <v>1075</v>
      </c>
      <c r="AS1137" s="38">
        <v>16400</v>
      </c>
      <c r="AT1137" s="36" t="s">
        <v>4097</v>
      </c>
      <c r="AU1137" s="42">
        <v>144</v>
      </c>
      <c r="AV1137" s="44">
        <v>100</v>
      </c>
      <c r="AW1137" s="42">
        <v>144</v>
      </c>
      <c r="AX1137" s="36" t="s">
        <v>1136</v>
      </c>
      <c r="AY1137" s="42">
        <v>39</v>
      </c>
      <c r="AZ1137" s="43">
        <v>5616</v>
      </c>
      <c r="BA1137" s="38"/>
      <c r="BB1137" s="36"/>
      <c r="BC1137" s="36"/>
    </row>
    <row r="1138" spans="1:55" ht="15" customHeight="1">
      <c r="A1138" s="38">
        <v>77537</v>
      </c>
      <c r="B1138" s="37" t="s">
        <v>1073</v>
      </c>
      <c r="C1138" s="39">
        <v>45209</v>
      </c>
      <c r="D1138" s="39">
        <v>45209.559224536999</v>
      </c>
      <c r="E1138" s="36" t="s">
        <v>5078</v>
      </c>
      <c r="F1138" s="38">
        <v>16400</v>
      </c>
      <c r="G1138" s="36" t="s">
        <v>4097</v>
      </c>
      <c r="H1138" s="40">
        <v>144</v>
      </c>
      <c r="I1138" s="36"/>
      <c r="J1138" s="40">
        <v>39</v>
      </c>
      <c r="K1138" s="41">
        <v>5616</v>
      </c>
      <c r="L1138" s="41">
        <v>0</v>
      </c>
      <c r="M1138" s="41">
        <v>0</v>
      </c>
      <c r="N1138" s="40">
        <v>144</v>
      </c>
      <c r="O1138" s="36" t="s">
        <v>1136</v>
      </c>
      <c r="P1138" s="40">
        <v>144</v>
      </c>
      <c r="Q1138" s="41">
        <v>5616</v>
      </c>
      <c r="R1138" s="42">
        <v>0</v>
      </c>
      <c r="S1138" s="43">
        <v>0</v>
      </c>
      <c r="T1138" s="40"/>
      <c r="U1138" s="38">
        <v>549</v>
      </c>
      <c r="V1138" s="36" t="s">
        <v>1069</v>
      </c>
      <c r="W1138" s="36" t="s">
        <v>901</v>
      </c>
      <c r="X1138" s="36" t="s">
        <v>1068</v>
      </c>
      <c r="Y1138" s="38">
        <v>337</v>
      </c>
      <c r="Z1138" s="36" t="s">
        <v>3621</v>
      </c>
      <c r="AA1138" s="38">
        <v>21</v>
      </c>
      <c r="AB1138" s="36" t="s">
        <v>1108</v>
      </c>
      <c r="AC1138" s="38">
        <v>57</v>
      </c>
      <c r="AD1138" s="36" t="s">
        <v>1065</v>
      </c>
      <c r="AE1138" s="36"/>
      <c r="AF1138" s="36" t="s">
        <v>1064</v>
      </c>
      <c r="AG1138" s="38">
        <v>46522</v>
      </c>
      <c r="AH1138" s="38">
        <v>857</v>
      </c>
      <c r="AI1138" s="36" t="s">
        <v>3684</v>
      </c>
      <c r="AJ1138" s="38"/>
      <c r="AK1138" s="36"/>
      <c r="AL1138" s="36" t="s">
        <v>5077</v>
      </c>
      <c r="AM1138" s="36" t="s">
        <v>5076</v>
      </c>
      <c r="AN1138" s="38">
        <v>52</v>
      </c>
      <c r="AO1138" s="36" t="s">
        <v>1062</v>
      </c>
      <c r="AP1138" s="36" t="s">
        <v>1192</v>
      </c>
      <c r="AQ1138" s="36" t="s">
        <v>1191</v>
      </c>
      <c r="AR1138" s="36" t="s">
        <v>1075</v>
      </c>
      <c r="AS1138" s="38">
        <v>16400</v>
      </c>
      <c r="AT1138" s="36" t="s">
        <v>4097</v>
      </c>
      <c r="AU1138" s="42">
        <v>144</v>
      </c>
      <c r="AV1138" s="44">
        <v>100</v>
      </c>
      <c r="AW1138" s="42">
        <v>144</v>
      </c>
      <c r="AX1138" s="36" t="s">
        <v>1136</v>
      </c>
      <c r="AY1138" s="42">
        <v>39</v>
      </c>
      <c r="AZ1138" s="43">
        <v>5616</v>
      </c>
      <c r="BA1138" s="38"/>
      <c r="BB1138" s="36"/>
      <c r="BC1138" s="36"/>
    </row>
    <row r="1139" spans="1:55" ht="15" customHeight="1">
      <c r="A1139" s="38">
        <v>77536</v>
      </c>
      <c r="B1139" s="37" t="s">
        <v>1073</v>
      </c>
      <c r="C1139" s="39">
        <v>45209</v>
      </c>
      <c r="D1139" s="39">
        <v>45209.555775462999</v>
      </c>
      <c r="E1139" s="36" t="s">
        <v>5075</v>
      </c>
      <c r="F1139" s="38">
        <v>7540</v>
      </c>
      <c r="G1139" s="36" t="s">
        <v>2277</v>
      </c>
      <c r="H1139" s="40">
        <v>7</v>
      </c>
      <c r="I1139" s="36"/>
      <c r="J1139" s="40">
        <v>18.559999999999999</v>
      </c>
      <c r="K1139" s="41">
        <v>129.91999999999999</v>
      </c>
      <c r="L1139" s="41">
        <v>0</v>
      </c>
      <c r="M1139" s="41">
        <v>0</v>
      </c>
      <c r="N1139" s="40">
        <v>7</v>
      </c>
      <c r="O1139" s="36" t="s">
        <v>1079</v>
      </c>
      <c r="P1139" s="40">
        <v>7</v>
      </c>
      <c r="Q1139" s="41">
        <v>129.91999999999999</v>
      </c>
      <c r="R1139" s="42">
        <v>0</v>
      </c>
      <c r="S1139" s="43">
        <v>0</v>
      </c>
      <c r="T1139" s="40"/>
      <c r="U1139" s="38">
        <v>549</v>
      </c>
      <c r="V1139" s="36" t="s">
        <v>1069</v>
      </c>
      <c r="W1139" s="36" t="s">
        <v>901</v>
      </c>
      <c r="X1139" s="36" t="s">
        <v>1068</v>
      </c>
      <c r="Y1139" s="38">
        <v>387</v>
      </c>
      <c r="Z1139" s="36" t="s">
        <v>1571</v>
      </c>
      <c r="AA1139" s="38">
        <v>21</v>
      </c>
      <c r="AB1139" s="36" t="s">
        <v>1108</v>
      </c>
      <c r="AC1139" s="38">
        <v>57</v>
      </c>
      <c r="AD1139" s="36" t="s">
        <v>1065</v>
      </c>
      <c r="AE1139" s="36"/>
      <c r="AF1139" s="36" t="s">
        <v>1064</v>
      </c>
      <c r="AG1139" s="38">
        <v>46518</v>
      </c>
      <c r="AH1139" s="38">
        <v>1356</v>
      </c>
      <c r="AI1139" s="36" t="s">
        <v>1528</v>
      </c>
      <c r="AJ1139" s="38"/>
      <c r="AK1139" s="36"/>
      <c r="AL1139" s="36" t="s">
        <v>5074</v>
      </c>
      <c r="AM1139" s="36" t="s">
        <v>5073</v>
      </c>
      <c r="AN1139" s="38">
        <v>52</v>
      </c>
      <c r="AO1139" s="36" t="s">
        <v>1062</v>
      </c>
      <c r="AP1139" s="36" t="s">
        <v>1707</v>
      </c>
      <c r="AQ1139" s="36" t="s">
        <v>1706</v>
      </c>
      <c r="AR1139" s="36" t="s">
        <v>1075</v>
      </c>
      <c r="AS1139" s="38">
        <v>7540</v>
      </c>
      <c r="AT1139" s="36" t="s">
        <v>2277</v>
      </c>
      <c r="AU1139" s="42">
        <v>7</v>
      </c>
      <c r="AV1139" s="44">
        <v>100</v>
      </c>
      <c r="AW1139" s="42">
        <v>7</v>
      </c>
      <c r="AX1139" s="36" t="s">
        <v>1079</v>
      </c>
      <c r="AY1139" s="42">
        <v>18.559999999999999</v>
      </c>
      <c r="AZ1139" s="43">
        <v>129.91999999999999</v>
      </c>
      <c r="BA1139" s="38"/>
      <c r="BB1139" s="36"/>
      <c r="BC1139" s="36"/>
    </row>
    <row r="1140" spans="1:55" ht="15" customHeight="1">
      <c r="A1140" s="38">
        <v>77535</v>
      </c>
      <c r="B1140" s="37" t="s">
        <v>1073</v>
      </c>
      <c r="C1140" s="39">
        <v>45209</v>
      </c>
      <c r="D1140" s="39">
        <v>45209.5557638889</v>
      </c>
      <c r="E1140" s="36" t="s">
        <v>5075</v>
      </c>
      <c r="F1140" s="38">
        <v>7151</v>
      </c>
      <c r="G1140" s="36" t="s">
        <v>2137</v>
      </c>
      <c r="H1140" s="40">
        <v>4</v>
      </c>
      <c r="I1140" s="36"/>
      <c r="J1140" s="40">
        <v>12.8</v>
      </c>
      <c r="K1140" s="41">
        <v>51.2</v>
      </c>
      <c r="L1140" s="41">
        <v>0</v>
      </c>
      <c r="M1140" s="41">
        <v>0</v>
      </c>
      <c r="N1140" s="40">
        <v>4</v>
      </c>
      <c r="O1140" s="36" t="s">
        <v>1124</v>
      </c>
      <c r="P1140" s="40">
        <v>4</v>
      </c>
      <c r="Q1140" s="41">
        <v>51.2</v>
      </c>
      <c r="R1140" s="42">
        <v>0</v>
      </c>
      <c r="S1140" s="43">
        <v>0</v>
      </c>
      <c r="T1140" s="40"/>
      <c r="U1140" s="38">
        <v>549</v>
      </c>
      <c r="V1140" s="36" t="s">
        <v>1069</v>
      </c>
      <c r="W1140" s="36" t="s">
        <v>901</v>
      </c>
      <c r="X1140" s="36" t="s">
        <v>1068</v>
      </c>
      <c r="Y1140" s="38">
        <v>385</v>
      </c>
      <c r="Z1140" s="36" t="s">
        <v>1807</v>
      </c>
      <c r="AA1140" s="38">
        <v>21</v>
      </c>
      <c r="AB1140" s="36" t="s">
        <v>1108</v>
      </c>
      <c r="AC1140" s="38">
        <v>57</v>
      </c>
      <c r="AD1140" s="36" t="s">
        <v>1065</v>
      </c>
      <c r="AE1140" s="36"/>
      <c r="AF1140" s="36" t="s">
        <v>1064</v>
      </c>
      <c r="AG1140" s="38">
        <v>46518</v>
      </c>
      <c r="AH1140" s="38">
        <v>1356</v>
      </c>
      <c r="AI1140" s="36" t="s">
        <v>1528</v>
      </c>
      <c r="AJ1140" s="38"/>
      <c r="AK1140" s="36"/>
      <c r="AL1140" s="36" t="s">
        <v>5074</v>
      </c>
      <c r="AM1140" s="36" t="s">
        <v>5073</v>
      </c>
      <c r="AN1140" s="38">
        <v>52</v>
      </c>
      <c r="AO1140" s="36" t="s">
        <v>1062</v>
      </c>
      <c r="AP1140" s="36" t="s">
        <v>1707</v>
      </c>
      <c r="AQ1140" s="36" t="s">
        <v>1706</v>
      </c>
      <c r="AR1140" s="36" t="s">
        <v>1075</v>
      </c>
      <c r="AS1140" s="38">
        <v>7151</v>
      </c>
      <c r="AT1140" s="36" t="s">
        <v>2137</v>
      </c>
      <c r="AU1140" s="42">
        <v>4</v>
      </c>
      <c r="AV1140" s="44">
        <v>100</v>
      </c>
      <c r="AW1140" s="42">
        <v>4</v>
      </c>
      <c r="AX1140" s="36" t="s">
        <v>1124</v>
      </c>
      <c r="AY1140" s="42">
        <v>12.8</v>
      </c>
      <c r="AZ1140" s="43">
        <v>51.2</v>
      </c>
      <c r="BA1140" s="38"/>
      <c r="BB1140" s="36"/>
      <c r="BC1140" s="36"/>
    </row>
    <row r="1141" spans="1:55" ht="15" customHeight="1">
      <c r="A1141" s="38">
        <v>77534</v>
      </c>
      <c r="B1141" s="37" t="s">
        <v>1073</v>
      </c>
      <c r="C1141" s="39">
        <v>45209</v>
      </c>
      <c r="D1141" s="39">
        <v>45209.553703703699</v>
      </c>
      <c r="E1141" s="36" t="s">
        <v>5071</v>
      </c>
      <c r="F1141" s="38">
        <v>17977</v>
      </c>
      <c r="G1141" s="36" t="s">
        <v>5072</v>
      </c>
      <c r="H1141" s="40">
        <v>20</v>
      </c>
      <c r="I1141" s="36"/>
      <c r="J1141" s="40">
        <v>13.8</v>
      </c>
      <c r="K1141" s="41">
        <v>276</v>
      </c>
      <c r="L1141" s="41">
        <v>0</v>
      </c>
      <c r="M1141" s="41">
        <v>0</v>
      </c>
      <c r="N1141" s="40">
        <v>20</v>
      </c>
      <c r="O1141" s="36" t="s">
        <v>1079</v>
      </c>
      <c r="P1141" s="40">
        <v>20</v>
      </c>
      <c r="Q1141" s="41">
        <v>276</v>
      </c>
      <c r="R1141" s="42">
        <v>0</v>
      </c>
      <c r="S1141" s="43">
        <v>0</v>
      </c>
      <c r="T1141" s="40"/>
      <c r="U1141" s="38">
        <v>549</v>
      </c>
      <c r="V1141" s="36" t="s">
        <v>1069</v>
      </c>
      <c r="W1141" s="36" t="s">
        <v>901</v>
      </c>
      <c r="X1141" s="36" t="s">
        <v>1068</v>
      </c>
      <c r="Y1141" s="38">
        <v>314</v>
      </c>
      <c r="Z1141" s="36" t="s">
        <v>1225</v>
      </c>
      <c r="AA1141" s="38">
        <v>21</v>
      </c>
      <c r="AB1141" s="36" t="s">
        <v>1108</v>
      </c>
      <c r="AC1141" s="38">
        <v>57</v>
      </c>
      <c r="AD1141" s="36" t="s">
        <v>1065</v>
      </c>
      <c r="AE1141" s="36"/>
      <c r="AF1141" s="36" t="s">
        <v>1064</v>
      </c>
      <c r="AG1141" s="38">
        <v>46517</v>
      </c>
      <c r="AH1141" s="38">
        <v>7595</v>
      </c>
      <c r="AI1141" s="36" t="s">
        <v>2227</v>
      </c>
      <c r="AJ1141" s="38"/>
      <c r="AK1141" s="36"/>
      <c r="AL1141" s="36" t="s">
        <v>5069</v>
      </c>
      <c r="AM1141" s="36" t="s">
        <v>5068</v>
      </c>
      <c r="AN1141" s="38">
        <v>52</v>
      </c>
      <c r="AO1141" s="36" t="s">
        <v>1062</v>
      </c>
      <c r="AP1141" s="36" t="s">
        <v>1192</v>
      </c>
      <c r="AQ1141" s="36" t="s">
        <v>1191</v>
      </c>
      <c r="AR1141" s="36" t="s">
        <v>1075</v>
      </c>
      <c r="AS1141" s="38">
        <v>17977</v>
      </c>
      <c r="AT1141" s="36" t="s">
        <v>5072</v>
      </c>
      <c r="AU1141" s="42">
        <v>20</v>
      </c>
      <c r="AV1141" s="44">
        <v>100</v>
      </c>
      <c r="AW1141" s="42">
        <v>20</v>
      </c>
      <c r="AX1141" s="36" t="s">
        <v>1079</v>
      </c>
      <c r="AY1141" s="42">
        <v>13.8</v>
      </c>
      <c r="AZ1141" s="43">
        <v>276</v>
      </c>
      <c r="BA1141" s="38"/>
      <c r="BB1141" s="36"/>
      <c r="BC1141" s="36"/>
    </row>
    <row r="1142" spans="1:55" ht="15" customHeight="1">
      <c r="A1142" s="38">
        <v>77533</v>
      </c>
      <c r="B1142" s="37" t="s">
        <v>1073</v>
      </c>
      <c r="C1142" s="39">
        <v>45209</v>
      </c>
      <c r="D1142" s="39">
        <v>45209.553703703699</v>
      </c>
      <c r="E1142" s="36" t="s">
        <v>5071</v>
      </c>
      <c r="F1142" s="38">
        <v>17003</v>
      </c>
      <c r="G1142" s="36" t="s">
        <v>5067</v>
      </c>
      <c r="H1142" s="40">
        <v>2</v>
      </c>
      <c r="I1142" s="36"/>
      <c r="J1142" s="40">
        <v>45.01</v>
      </c>
      <c r="K1142" s="41">
        <v>90.02</v>
      </c>
      <c r="L1142" s="41">
        <v>0</v>
      </c>
      <c r="M1142" s="41">
        <v>0</v>
      </c>
      <c r="N1142" s="40">
        <v>2</v>
      </c>
      <c r="O1142" s="36" t="s">
        <v>1079</v>
      </c>
      <c r="P1142" s="40">
        <v>2</v>
      </c>
      <c r="Q1142" s="41">
        <v>90.02</v>
      </c>
      <c r="R1142" s="42">
        <v>0</v>
      </c>
      <c r="S1142" s="43">
        <v>0</v>
      </c>
      <c r="T1142" s="40"/>
      <c r="U1142" s="38">
        <v>549</v>
      </c>
      <c r="V1142" s="36" t="s">
        <v>1069</v>
      </c>
      <c r="W1142" s="36" t="s">
        <v>901</v>
      </c>
      <c r="X1142" s="36" t="s">
        <v>1068</v>
      </c>
      <c r="Y1142" s="38">
        <v>314</v>
      </c>
      <c r="Z1142" s="36" t="s">
        <v>1225</v>
      </c>
      <c r="AA1142" s="38">
        <v>21</v>
      </c>
      <c r="AB1142" s="36" t="s">
        <v>1108</v>
      </c>
      <c r="AC1142" s="38">
        <v>57</v>
      </c>
      <c r="AD1142" s="36" t="s">
        <v>1065</v>
      </c>
      <c r="AE1142" s="36" t="s">
        <v>5070</v>
      </c>
      <c r="AF1142" s="36" t="s">
        <v>1064</v>
      </c>
      <c r="AG1142" s="38">
        <v>46517</v>
      </c>
      <c r="AH1142" s="38">
        <v>7595</v>
      </c>
      <c r="AI1142" s="36" t="s">
        <v>2227</v>
      </c>
      <c r="AJ1142" s="38"/>
      <c r="AK1142" s="36"/>
      <c r="AL1142" s="36" t="s">
        <v>5069</v>
      </c>
      <c r="AM1142" s="36" t="s">
        <v>5068</v>
      </c>
      <c r="AN1142" s="38">
        <v>52</v>
      </c>
      <c r="AO1142" s="36" t="s">
        <v>1062</v>
      </c>
      <c r="AP1142" s="36" t="s">
        <v>1192</v>
      </c>
      <c r="AQ1142" s="36" t="s">
        <v>1191</v>
      </c>
      <c r="AR1142" s="36" t="s">
        <v>1075</v>
      </c>
      <c r="AS1142" s="38">
        <v>17003</v>
      </c>
      <c r="AT1142" s="36" t="s">
        <v>5067</v>
      </c>
      <c r="AU1142" s="42">
        <v>2</v>
      </c>
      <c r="AV1142" s="44">
        <v>100</v>
      </c>
      <c r="AW1142" s="42">
        <v>2</v>
      </c>
      <c r="AX1142" s="36" t="s">
        <v>1079</v>
      </c>
      <c r="AY1142" s="42">
        <v>45.01</v>
      </c>
      <c r="AZ1142" s="43">
        <v>90.02</v>
      </c>
      <c r="BA1142" s="38"/>
      <c r="BB1142" s="36"/>
      <c r="BC1142" s="36"/>
    </row>
    <row r="1143" spans="1:55" ht="15" customHeight="1">
      <c r="A1143" s="38">
        <v>77532</v>
      </c>
      <c r="B1143" s="37" t="s">
        <v>1073</v>
      </c>
      <c r="C1143" s="39">
        <v>45209</v>
      </c>
      <c r="D1143" s="39">
        <v>45209.548379629603</v>
      </c>
      <c r="E1143" s="36" t="s">
        <v>5066</v>
      </c>
      <c r="F1143" s="38">
        <v>15563</v>
      </c>
      <c r="G1143" s="36" t="s">
        <v>2519</v>
      </c>
      <c r="H1143" s="40">
        <v>35</v>
      </c>
      <c r="I1143" s="36"/>
      <c r="J1143" s="40">
        <v>22.6</v>
      </c>
      <c r="K1143" s="41">
        <v>791</v>
      </c>
      <c r="L1143" s="41">
        <v>0</v>
      </c>
      <c r="M1143" s="41">
        <v>0</v>
      </c>
      <c r="N1143" s="40">
        <v>35</v>
      </c>
      <c r="O1143" s="36" t="s">
        <v>1136</v>
      </c>
      <c r="P1143" s="40">
        <v>35</v>
      </c>
      <c r="Q1143" s="41">
        <v>791</v>
      </c>
      <c r="R1143" s="42">
        <v>0</v>
      </c>
      <c r="S1143" s="43">
        <v>0</v>
      </c>
      <c r="T1143" s="40"/>
      <c r="U1143" s="38">
        <v>549</v>
      </c>
      <c r="V1143" s="36" t="s">
        <v>1069</v>
      </c>
      <c r="W1143" s="36" t="s">
        <v>901</v>
      </c>
      <c r="X1143" s="36" t="s">
        <v>1068</v>
      </c>
      <c r="Y1143" s="38">
        <v>335</v>
      </c>
      <c r="Z1143" s="36" t="s">
        <v>2518</v>
      </c>
      <c r="AA1143" s="38">
        <v>21</v>
      </c>
      <c r="AB1143" s="36" t="s">
        <v>1108</v>
      </c>
      <c r="AC1143" s="38">
        <v>57</v>
      </c>
      <c r="AD1143" s="36" t="s">
        <v>1065</v>
      </c>
      <c r="AE1143" s="36" t="s">
        <v>5065</v>
      </c>
      <c r="AF1143" s="36" t="s">
        <v>1064</v>
      </c>
      <c r="AG1143" s="38">
        <v>46516</v>
      </c>
      <c r="AH1143" s="38">
        <v>11512</v>
      </c>
      <c r="AI1143" s="36" t="s">
        <v>4801</v>
      </c>
      <c r="AJ1143" s="38"/>
      <c r="AK1143" s="36"/>
      <c r="AL1143" s="36" t="s">
        <v>5064</v>
      </c>
      <c r="AM1143" s="36" t="s">
        <v>5063</v>
      </c>
      <c r="AN1143" s="38">
        <v>52</v>
      </c>
      <c r="AO1143" s="36" t="s">
        <v>1062</v>
      </c>
      <c r="AP1143" s="36" t="s">
        <v>1707</v>
      </c>
      <c r="AQ1143" s="36" t="s">
        <v>1706</v>
      </c>
      <c r="AR1143" s="36" t="s">
        <v>1075</v>
      </c>
      <c r="AS1143" s="38">
        <v>15563</v>
      </c>
      <c r="AT1143" s="36" t="s">
        <v>2519</v>
      </c>
      <c r="AU1143" s="42">
        <v>35</v>
      </c>
      <c r="AV1143" s="44">
        <v>100</v>
      </c>
      <c r="AW1143" s="42">
        <v>35</v>
      </c>
      <c r="AX1143" s="36" t="s">
        <v>1136</v>
      </c>
      <c r="AY1143" s="42">
        <v>22.6</v>
      </c>
      <c r="AZ1143" s="43">
        <v>791</v>
      </c>
      <c r="BA1143" s="38"/>
      <c r="BB1143" s="36"/>
      <c r="BC1143" s="36"/>
    </row>
    <row r="1144" spans="1:55" ht="15" customHeight="1">
      <c r="A1144" s="38">
        <v>77531</v>
      </c>
      <c r="B1144" s="37" t="s">
        <v>1073</v>
      </c>
      <c r="C1144" s="39">
        <v>45209</v>
      </c>
      <c r="D1144" s="39">
        <v>45209.5441319444</v>
      </c>
      <c r="E1144" s="36" t="s">
        <v>5061</v>
      </c>
      <c r="F1144" s="38">
        <v>15483</v>
      </c>
      <c r="G1144" s="36" t="s">
        <v>2158</v>
      </c>
      <c r="H1144" s="40">
        <v>2000</v>
      </c>
      <c r="I1144" s="36"/>
      <c r="J1144" s="40">
        <v>0.16</v>
      </c>
      <c r="K1144" s="41">
        <v>320</v>
      </c>
      <c r="L1144" s="41">
        <v>0</v>
      </c>
      <c r="M1144" s="41">
        <v>0</v>
      </c>
      <c r="N1144" s="40">
        <v>2000</v>
      </c>
      <c r="O1144" s="36" t="s">
        <v>1079</v>
      </c>
      <c r="P1144" s="40">
        <v>2000</v>
      </c>
      <c r="Q1144" s="41">
        <v>320</v>
      </c>
      <c r="R1144" s="42">
        <v>0</v>
      </c>
      <c r="S1144" s="43">
        <v>0</v>
      </c>
      <c r="T1144" s="40"/>
      <c r="U1144" s="38">
        <v>549</v>
      </c>
      <c r="V1144" s="36" t="s">
        <v>1069</v>
      </c>
      <c r="W1144" s="36" t="s">
        <v>901</v>
      </c>
      <c r="X1144" s="36" t="s">
        <v>1068</v>
      </c>
      <c r="Y1144" s="38">
        <v>315</v>
      </c>
      <c r="Z1144" s="36" t="s">
        <v>1220</v>
      </c>
      <c r="AA1144" s="38">
        <v>21</v>
      </c>
      <c r="AB1144" s="36" t="s">
        <v>1108</v>
      </c>
      <c r="AC1144" s="38">
        <v>57</v>
      </c>
      <c r="AD1144" s="36" t="s">
        <v>1065</v>
      </c>
      <c r="AE1144" s="36" t="s">
        <v>5062</v>
      </c>
      <c r="AF1144" s="36" t="s">
        <v>1064</v>
      </c>
      <c r="AG1144" s="38">
        <v>46515</v>
      </c>
      <c r="AH1144" s="38">
        <v>7595</v>
      </c>
      <c r="AI1144" s="36" t="s">
        <v>2227</v>
      </c>
      <c r="AJ1144" s="38"/>
      <c r="AK1144" s="36"/>
      <c r="AL1144" s="36" t="s">
        <v>5059</v>
      </c>
      <c r="AM1144" s="36" t="s">
        <v>5058</v>
      </c>
      <c r="AN1144" s="38">
        <v>52</v>
      </c>
      <c r="AO1144" s="36" t="s">
        <v>1062</v>
      </c>
      <c r="AP1144" s="36" t="s">
        <v>1707</v>
      </c>
      <c r="AQ1144" s="36" t="s">
        <v>1706</v>
      </c>
      <c r="AR1144" s="36" t="s">
        <v>1075</v>
      </c>
      <c r="AS1144" s="38">
        <v>15483</v>
      </c>
      <c r="AT1144" s="36" t="s">
        <v>2158</v>
      </c>
      <c r="AU1144" s="42">
        <v>2000</v>
      </c>
      <c r="AV1144" s="44">
        <v>100</v>
      </c>
      <c r="AW1144" s="42">
        <v>2000</v>
      </c>
      <c r="AX1144" s="36" t="s">
        <v>1079</v>
      </c>
      <c r="AY1144" s="42">
        <v>0.16</v>
      </c>
      <c r="AZ1144" s="43">
        <v>320</v>
      </c>
      <c r="BA1144" s="38"/>
      <c r="BB1144" s="36"/>
      <c r="BC1144" s="36"/>
    </row>
    <row r="1145" spans="1:55" ht="15" customHeight="1">
      <c r="A1145" s="38">
        <v>77530</v>
      </c>
      <c r="B1145" s="37" t="s">
        <v>1073</v>
      </c>
      <c r="C1145" s="39">
        <v>45209</v>
      </c>
      <c r="D1145" s="39">
        <v>45209.544120370403</v>
      </c>
      <c r="E1145" s="36" t="s">
        <v>5061</v>
      </c>
      <c r="F1145" s="38">
        <v>15365</v>
      </c>
      <c r="G1145" s="36" t="s">
        <v>2765</v>
      </c>
      <c r="H1145" s="40">
        <v>2000</v>
      </c>
      <c r="I1145" s="36"/>
      <c r="J1145" s="40">
        <v>7.5899999999999995E-2</v>
      </c>
      <c r="K1145" s="41">
        <v>151.80000000000001</v>
      </c>
      <c r="L1145" s="41">
        <v>0</v>
      </c>
      <c r="M1145" s="41">
        <v>0</v>
      </c>
      <c r="N1145" s="40">
        <v>2000</v>
      </c>
      <c r="O1145" s="36" t="s">
        <v>1079</v>
      </c>
      <c r="P1145" s="40">
        <v>2000</v>
      </c>
      <c r="Q1145" s="41">
        <v>151.80000000000001</v>
      </c>
      <c r="R1145" s="42">
        <v>0</v>
      </c>
      <c r="S1145" s="43">
        <v>0</v>
      </c>
      <c r="T1145" s="40"/>
      <c r="U1145" s="38">
        <v>549</v>
      </c>
      <c r="V1145" s="36" t="s">
        <v>1069</v>
      </c>
      <c r="W1145" s="36" t="s">
        <v>901</v>
      </c>
      <c r="X1145" s="36" t="s">
        <v>1068</v>
      </c>
      <c r="Y1145" s="38">
        <v>315</v>
      </c>
      <c r="Z1145" s="36" t="s">
        <v>1220</v>
      </c>
      <c r="AA1145" s="38">
        <v>21</v>
      </c>
      <c r="AB1145" s="36" t="s">
        <v>1108</v>
      </c>
      <c r="AC1145" s="38">
        <v>57</v>
      </c>
      <c r="AD1145" s="36" t="s">
        <v>1065</v>
      </c>
      <c r="AE1145" s="36" t="s">
        <v>5060</v>
      </c>
      <c r="AF1145" s="36" t="s">
        <v>1064</v>
      </c>
      <c r="AG1145" s="38">
        <v>46515</v>
      </c>
      <c r="AH1145" s="38">
        <v>7595</v>
      </c>
      <c r="AI1145" s="36" t="s">
        <v>2227</v>
      </c>
      <c r="AJ1145" s="38"/>
      <c r="AK1145" s="36"/>
      <c r="AL1145" s="36" t="s">
        <v>5059</v>
      </c>
      <c r="AM1145" s="36" t="s">
        <v>5058</v>
      </c>
      <c r="AN1145" s="38">
        <v>52</v>
      </c>
      <c r="AO1145" s="36" t="s">
        <v>1062</v>
      </c>
      <c r="AP1145" s="36" t="s">
        <v>1262</v>
      </c>
      <c r="AQ1145" s="36" t="s">
        <v>1261</v>
      </c>
      <c r="AR1145" s="36" t="s">
        <v>1260</v>
      </c>
      <c r="AS1145" s="38">
        <v>15365</v>
      </c>
      <c r="AT1145" s="36" t="s">
        <v>2765</v>
      </c>
      <c r="AU1145" s="42">
        <v>2000</v>
      </c>
      <c r="AV1145" s="44">
        <v>100</v>
      </c>
      <c r="AW1145" s="42">
        <v>2000</v>
      </c>
      <c r="AX1145" s="36" t="s">
        <v>1079</v>
      </c>
      <c r="AY1145" s="42">
        <v>7.5899999999999995E-2</v>
      </c>
      <c r="AZ1145" s="43">
        <v>151.80000000000001</v>
      </c>
      <c r="BA1145" s="38"/>
      <c r="BB1145" s="36"/>
      <c r="BC1145" s="36"/>
    </row>
    <row r="1146" spans="1:55" ht="15" customHeight="1">
      <c r="A1146" s="38">
        <v>77529</v>
      </c>
      <c r="B1146" s="37" t="s">
        <v>1073</v>
      </c>
      <c r="C1146" s="39">
        <v>45209</v>
      </c>
      <c r="D1146" s="39">
        <v>45209.466840277797</v>
      </c>
      <c r="E1146" s="36" t="s">
        <v>5057</v>
      </c>
      <c r="F1146" s="38">
        <v>11166</v>
      </c>
      <c r="G1146" s="36" t="s">
        <v>1416</v>
      </c>
      <c r="H1146" s="40">
        <v>1</v>
      </c>
      <c r="I1146" s="36"/>
      <c r="J1146" s="40">
        <v>480</v>
      </c>
      <c r="K1146" s="41">
        <v>480</v>
      </c>
      <c r="L1146" s="41">
        <v>0</v>
      </c>
      <c r="M1146" s="41">
        <v>0</v>
      </c>
      <c r="N1146" s="40">
        <v>1</v>
      </c>
      <c r="O1146" s="36" t="s">
        <v>1079</v>
      </c>
      <c r="P1146" s="40">
        <v>1</v>
      </c>
      <c r="Q1146" s="41">
        <v>480</v>
      </c>
      <c r="R1146" s="42">
        <v>0</v>
      </c>
      <c r="S1146" s="43">
        <v>0</v>
      </c>
      <c r="T1146" s="40"/>
      <c r="U1146" s="38">
        <v>549</v>
      </c>
      <c r="V1146" s="36" t="s">
        <v>1069</v>
      </c>
      <c r="W1146" s="36" t="s">
        <v>901</v>
      </c>
      <c r="X1146" s="36" t="s">
        <v>1068</v>
      </c>
      <c r="Y1146" s="38">
        <v>422</v>
      </c>
      <c r="Z1146" s="36" t="s">
        <v>1067</v>
      </c>
      <c r="AA1146" s="38">
        <v>21</v>
      </c>
      <c r="AB1146" s="36" t="s">
        <v>1108</v>
      </c>
      <c r="AC1146" s="38">
        <v>57</v>
      </c>
      <c r="AD1146" s="36" t="s">
        <v>1065</v>
      </c>
      <c r="AE1146" s="36"/>
      <c r="AF1146" s="36" t="s">
        <v>1064</v>
      </c>
      <c r="AG1146" s="38">
        <v>46511</v>
      </c>
      <c r="AH1146" s="38">
        <v>1292</v>
      </c>
      <c r="AI1146" s="36" t="s">
        <v>1127</v>
      </c>
      <c r="AJ1146" s="38"/>
      <c r="AK1146" s="36"/>
      <c r="AL1146" s="36" t="s">
        <v>5056</v>
      </c>
      <c r="AM1146" s="36" t="s">
        <v>5055</v>
      </c>
      <c r="AN1146" s="38">
        <v>52</v>
      </c>
      <c r="AO1146" s="36" t="s">
        <v>1062</v>
      </c>
      <c r="AP1146" s="36" t="s">
        <v>1818</v>
      </c>
      <c r="AQ1146" s="36" t="s">
        <v>1076</v>
      </c>
      <c r="AR1146" s="36" t="s">
        <v>1059</v>
      </c>
      <c r="AS1146" s="38">
        <v>11166</v>
      </c>
      <c r="AT1146" s="36" t="s">
        <v>1416</v>
      </c>
      <c r="AU1146" s="42">
        <v>1</v>
      </c>
      <c r="AV1146" s="44">
        <v>100</v>
      </c>
      <c r="AW1146" s="42">
        <v>1</v>
      </c>
      <c r="AX1146" s="36" t="s">
        <v>1079</v>
      </c>
      <c r="AY1146" s="42">
        <v>480</v>
      </c>
      <c r="AZ1146" s="43">
        <v>480</v>
      </c>
      <c r="BA1146" s="38"/>
      <c r="BB1146" s="36"/>
      <c r="BC1146" s="36"/>
    </row>
    <row r="1147" spans="1:55" ht="15" customHeight="1">
      <c r="A1147" s="38">
        <v>77528</v>
      </c>
      <c r="B1147" s="37" t="s">
        <v>1073</v>
      </c>
      <c r="C1147" s="39">
        <v>45209</v>
      </c>
      <c r="D1147" s="39">
        <v>45209.466527777797</v>
      </c>
      <c r="E1147" s="36" t="s">
        <v>5053</v>
      </c>
      <c r="F1147" s="38">
        <v>17070</v>
      </c>
      <c r="G1147" s="36" t="s">
        <v>5054</v>
      </c>
      <c r="H1147" s="40">
        <v>1</v>
      </c>
      <c r="I1147" s="36"/>
      <c r="J1147" s="40">
        <v>5.4</v>
      </c>
      <c r="K1147" s="41">
        <v>5.4</v>
      </c>
      <c r="L1147" s="41">
        <v>0</v>
      </c>
      <c r="M1147" s="41">
        <v>0</v>
      </c>
      <c r="N1147" s="40">
        <v>1</v>
      </c>
      <c r="O1147" s="36" t="s">
        <v>1079</v>
      </c>
      <c r="P1147" s="40">
        <v>1</v>
      </c>
      <c r="Q1147" s="41">
        <v>5.4</v>
      </c>
      <c r="R1147" s="42">
        <v>0</v>
      </c>
      <c r="S1147" s="43">
        <v>0</v>
      </c>
      <c r="T1147" s="40"/>
      <c r="U1147" s="38">
        <v>549</v>
      </c>
      <c r="V1147" s="36" t="s">
        <v>1069</v>
      </c>
      <c r="W1147" s="36" t="s">
        <v>901</v>
      </c>
      <c r="X1147" s="36" t="s">
        <v>1068</v>
      </c>
      <c r="Y1147" s="38">
        <v>358</v>
      </c>
      <c r="Z1147" s="36" t="s">
        <v>1438</v>
      </c>
      <c r="AA1147" s="38">
        <v>21</v>
      </c>
      <c r="AB1147" s="36" t="s">
        <v>1108</v>
      </c>
      <c r="AC1147" s="38">
        <v>57</v>
      </c>
      <c r="AD1147" s="36" t="s">
        <v>1065</v>
      </c>
      <c r="AE1147" s="36"/>
      <c r="AF1147" s="36" t="s">
        <v>1064</v>
      </c>
      <c r="AG1147" s="38">
        <v>46510</v>
      </c>
      <c r="AH1147" s="38">
        <v>6654</v>
      </c>
      <c r="AI1147" s="36" t="s">
        <v>2612</v>
      </c>
      <c r="AJ1147" s="38"/>
      <c r="AK1147" s="36"/>
      <c r="AL1147" s="36" t="s">
        <v>5052</v>
      </c>
      <c r="AM1147" s="36" t="s">
        <v>5051</v>
      </c>
      <c r="AN1147" s="38">
        <v>52</v>
      </c>
      <c r="AO1147" s="36" t="s">
        <v>1062</v>
      </c>
      <c r="AP1147" s="36" t="s">
        <v>1262</v>
      </c>
      <c r="AQ1147" s="36" t="s">
        <v>1261</v>
      </c>
      <c r="AR1147" s="36" t="s">
        <v>1260</v>
      </c>
      <c r="AS1147" s="38">
        <v>17070</v>
      </c>
      <c r="AT1147" s="36" t="s">
        <v>5054</v>
      </c>
      <c r="AU1147" s="42">
        <v>1</v>
      </c>
      <c r="AV1147" s="44">
        <v>100</v>
      </c>
      <c r="AW1147" s="42">
        <v>1</v>
      </c>
      <c r="AX1147" s="36" t="s">
        <v>1079</v>
      </c>
      <c r="AY1147" s="42">
        <v>5.4</v>
      </c>
      <c r="AZ1147" s="43">
        <v>5.4</v>
      </c>
      <c r="BA1147" s="38"/>
      <c r="BB1147" s="36"/>
      <c r="BC1147" s="36"/>
    </row>
    <row r="1148" spans="1:55" ht="15" customHeight="1">
      <c r="A1148" s="38">
        <v>77527</v>
      </c>
      <c r="B1148" s="37" t="s">
        <v>1073</v>
      </c>
      <c r="C1148" s="39">
        <v>45209</v>
      </c>
      <c r="D1148" s="39">
        <v>45209.466527777797</v>
      </c>
      <c r="E1148" s="36" t="s">
        <v>5053</v>
      </c>
      <c r="F1148" s="38">
        <v>16338</v>
      </c>
      <c r="G1148" s="36" t="s">
        <v>3630</v>
      </c>
      <c r="H1148" s="40">
        <v>1</v>
      </c>
      <c r="I1148" s="36"/>
      <c r="J1148" s="40">
        <v>251.1</v>
      </c>
      <c r="K1148" s="41">
        <v>251.1</v>
      </c>
      <c r="L1148" s="41">
        <v>0</v>
      </c>
      <c r="M1148" s="41">
        <v>0</v>
      </c>
      <c r="N1148" s="40">
        <v>1</v>
      </c>
      <c r="O1148" s="36" t="s">
        <v>1079</v>
      </c>
      <c r="P1148" s="40">
        <v>1</v>
      </c>
      <c r="Q1148" s="41">
        <v>251.1</v>
      </c>
      <c r="R1148" s="42">
        <v>0</v>
      </c>
      <c r="S1148" s="43">
        <v>0</v>
      </c>
      <c r="T1148" s="40"/>
      <c r="U1148" s="38">
        <v>549</v>
      </c>
      <c r="V1148" s="36" t="s">
        <v>1069</v>
      </c>
      <c r="W1148" s="36" t="s">
        <v>901</v>
      </c>
      <c r="X1148" s="36" t="s">
        <v>1068</v>
      </c>
      <c r="Y1148" s="38">
        <v>356</v>
      </c>
      <c r="Z1148" s="36" t="s">
        <v>2126</v>
      </c>
      <c r="AA1148" s="38">
        <v>21</v>
      </c>
      <c r="AB1148" s="36" t="s">
        <v>1108</v>
      </c>
      <c r="AC1148" s="38">
        <v>57</v>
      </c>
      <c r="AD1148" s="36" t="s">
        <v>1065</v>
      </c>
      <c r="AE1148" s="36"/>
      <c r="AF1148" s="36" t="s">
        <v>1064</v>
      </c>
      <c r="AG1148" s="38">
        <v>46510</v>
      </c>
      <c r="AH1148" s="38">
        <v>6654</v>
      </c>
      <c r="AI1148" s="36" t="s">
        <v>2612</v>
      </c>
      <c r="AJ1148" s="38"/>
      <c r="AK1148" s="36"/>
      <c r="AL1148" s="36" t="s">
        <v>5052</v>
      </c>
      <c r="AM1148" s="36" t="s">
        <v>5051</v>
      </c>
      <c r="AN1148" s="38">
        <v>52</v>
      </c>
      <c r="AO1148" s="36" t="s">
        <v>1062</v>
      </c>
      <c r="AP1148" s="36" t="s">
        <v>1262</v>
      </c>
      <c r="AQ1148" s="36" t="s">
        <v>1261</v>
      </c>
      <c r="AR1148" s="36" t="s">
        <v>1260</v>
      </c>
      <c r="AS1148" s="38">
        <v>16338</v>
      </c>
      <c r="AT1148" s="36" t="s">
        <v>3630</v>
      </c>
      <c r="AU1148" s="42">
        <v>1</v>
      </c>
      <c r="AV1148" s="44">
        <v>100</v>
      </c>
      <c r="AW1148" s="42">
        <v>1</v>
      </c>
      <c r="AX1148" s="36" t="s">
        <v>1079</v>
      </c>
      <c r="AY1148" s="42">
        <v>251.1</v>
      </c>
      <c r="AZ1148" s="43">
        <v>251.1</v>
      </c>
      <c r="BA1148" s="38"/>
      <c r="BB1148" s="36"/>
      <c r="BC1148" s="36"/>
    </row>
    <row r="1149" spans="1:55" ht="15" customHeight="1">
      <c r="A1149" s="38">
        <v>77526</v>
      </c>
      <c r="B1149" s="37" t="s">
        <v>1073</v>
      </c>
      <c r="C1149" s="39">
        <v>45209</v>
      </c>
      <c r="D1149" s="39">
        <v>45209.466516203698</v>
      </c>
      <c r="E1149" s="36" t="s">
        <v>5053</v>
      </c>
      <c r="F1149" s="38">
        <v>15631</v>
      </c>
      <c r="G1149" s="36" t="s">
        <v>4498</v>
      </c>
      <c r="H1149" s="40">
        <v>10</v>
      </c>
      <c r="I1149" s="36"/>
      <c r="J1149" s="40">
        <v>55.8</v>
      </c>
      <c r="K1149" s="41">
        <v>558</v>
      </c>
      <c r="L1149" s="41">
        <v>0</v>
      </c>
      <c r="M1149" s="41">
        <v>0</v>
      </c>
      <c r="N1149" s="40">
        <v>10</v>
      </c>
      <c r="O1149" s="36" t="s">
        <v>1079</v>
      </c>
      <c r="P1149" s="40">
        <v>10</v>
      </c>
      <c r="Q1149" s="41">
        <v>558</v>
      </c>
      <c r="R1149" s="42">
        <v>0</v>
      </c>
      <c r="S1149" s="43">
        <v>0</v>
      </c>
      <c r="T1149" s="40"/>
      <c r="U1149" s="38">
        <v>549</v>
      </c>
      <c r="V1149" s="36" t="s">
        <v>1069</v>
      </c>
      <c r="W1149" s="36" t="s">
        <v>901</v>
      </c>
      <c r="X1149" s="36" t="s">
        <v>1068</v>
      </c>
      <c r="Y1149" s="38">
        <v>356</v>
      </c>
      <c r="Z1149" s="36" t="s">
        <v>2126</v>
      </c>
      <c r="AA1149" s="38">
        <v>21</v>
      </c>
      <c r="AB1149" s="36" t="s">
        <v>1108</v>
      </c>
      <c r="AC1149" s="38">
        <v>57</v>
      </c>
      <c r="AD1149" s="36" t="s">
        <v>1065</v>
      </c>
      <c r="AE1149" s="36"/>
      <c r="AF1149" s="36" t="s">
        <v>1064</v>
      </c>
      <c r="AG1149" s="38">
        <v>46510</v>
      </c>
      <c r="AH1149" s="38">
        <v>6654</v>
      </c>
      <c r="AI1149" s="36" t="s">
        <v>2612</v>
      </c>
      <c r="AJ1149" s="38"/>
      <c r="AK1149" s="36"/>
      <c r="AL1149" s="36" t="s">
        <v>5052</v>
      </c>
      <c r="AM1149" s="36" t="s">
        <v>5051</v>
      </c>
      <c r="AN1149" s="38">
        <v>52</v>
      </c>
      <c r="AO1149" s="36" t="s">
        <v>1062</v>
      </c>
      <c r="AP1149" s="36" t="s">
        <v>1262</v>
      </c>
      <c r="AQ1149" s="36" t="s">
        <v>1261</v>
      </c>
      <c r="AR1149" s="36" t="s">
        <v>1260</v>
      </c>
      <c r="AS1149" s="38">
        <v>15631</v>
      </c>
      <c r="AT1149" s="36" t="s">
        <v>4498</v>
      </c>
      <c r="AU1149" s="42">
        <v>10</v>
      </c>
      <c r="AV1149" s="44">
        <v>100</v>
      </c>
      <c r="AW1149" s="42">
        <v>10</v>
      </c>
      <c r="AX1149" s="36" t="s">
        <v>1079</v>
      </c>
      <c r="AY1149" s="42">
        <v>55.8</v>
      </c>
      <c r="AZ1149" s="43">
        <v>558</v>
      </c>
      <c r="BA1149" s="38"/>
      <c r="BB1149" s="36"/>
      <c r="BC1149" s="36"/>
    </row>
    <row r="1150" spans="1:55" ht="15" customHeight="1">
      <c r="A1150" s="38">
        <v>77525</v>
      </c>
      <c r="B1150" s="37" t="s">
        <v>1073</v>
      </c>
      <c r="C1150" s="39">
        <v>45209</v>
      </c>
      <c r="D1150" s="39">
        <v>45209.466516203698</v>
      </c>
      <c r="E1150" s="36" t="s">
        <v>5053</v>
      </c>
      <c r="F1150" s="38">
        <v>5557</v>
      </c>
      <c r="G1150" s="36" t="s">
        <v>5050</v>
      </c>
      <c r="H1150" s="40">
        <v>2</v>
      </c>
      <c r="I1150" s="36"/>
      <c r="J1150" s="40">
        <v>5.85</v>
      </c>
      <c r="K1150" s="41">
        <v>11.7</v>
      </c>
      <c r="L1150" s="41">
        <v>0</v>
      </c>
      <c r="M1150" s="41">
        <v>0</v>
      </c>
      <c r="N1150" s="40">
        <v>2</v>
      </c>
      <c r="O1150" s="36" t="s">
        <v>1079</v>
      </c>
      <c r="P1150" s="40">
        <v>2</v>
      </c>
      <c r="Q1150" s="41">
        <v>11.7</v>
      </c>
      <c r="R1150" s="42">
        <v>0</v>
      </c>
      <c r="S1150" s="43">
        <v>0</v>
      </c>
      <c r="T1150" s="40"/>
      <c r="U1150" s="38">
        <v>549</v>
      </c>
      <c r="V1150" s="36" t="s">
        <v>1069</v>
      </c>
      <c r="W1150" s="36" t="s">
        <v>901</v>
      </c>
      <c r="X1150" s="36" t="s">
        <v>1068</v>
      </c>
      <c r="Y1150" s="38">
        <v>358</v>
      </c>
      <c r="Z1150" s="36" t="s">
        <v>1438</v>
      </c>
      <c r="AA1150" s="38">
        <v>21</v>
      </c>
      <c r="AB1150" s="36" t="s">
        <v>1108</v>
      </c>
      <c r="AC1150" s="38">
        <v>57</v>
      </c>
      <c r="AD1150" s="36" t="s">
        <v>1065</v>
      </c>
      <c r="AE1150" s="36"/>
      <c r="AF1150" s="36" t="s">
        <v>1064</v>
      </c>
      <c r="AG1150" s="38">
        <v>46510</v>
      </c>
      <c r="AH1150" s="38">
        <v>6654</v>
      </c>
      <c r="AI1150" s="36" t="s">
        <v>2612</v>
      </c>
      <c r="AJ1150" s="38"/>
      <c r="AK1150" s="36"/>
      <c r="AL1150" s="36" t="s">
        <v>5052</v>
      </c>
      <c r="AM1150" s="36" t="s">
        <v>5051</v>
      </c>
      <c r="AN1150" s="38">
        <v>52</v>
      </c>
      <c r="AO1150" s="36" t="s">
        <v>1062</v>
      </c>
      <c r="AP1150" s="36" t="s">
        <v>1262</v>
      </c>
      <c r="AQ1150" s="36" t="s">
        <v>1261</v>
      </c>
      <c r="AR1150" s="36" t="s">
        <v>1260</v>
      </c>
      <c r="AS1150" s="38">
        <v>5557</v>
      </c>
      <c r="AT1150" s="36" t="s">
        <v>5050</v>
      </c>
      <c r="AU1150" s="42">
        <v>2</v>
      </c>
      <c r="AV1150" s="44">
        <v>100</v>
      </c>
      <c r="AW1150" s="42">
        <v>2</v>
      </c>
      <c r="AX1150" s="36" t="s">
        <v>1079</v>
      </c>
      <c r="AY1150" s="42">
        <v>5.85</v>
      </c>
      <c r="AZ1150" s="43">
        <v>11.7</v>
      </c>
      <c r="BA1150" s="38"/>
      <c r="BB1150" s="36"/>
      <c r="BC1150" s="36"/>
    </row>
    <row r="1151" spans="1:55" ht="15" customHeight="1">
      <c r="A1151" s="38">
        <v>77520</v>
      </c>
      <c r="B1151" s="37" t="s">
        <v>1073</v>
      </c>
      <c r="C1151" s="39">
        <v>45209</v>
      </c>
      <c r="D1151" s="39">
        <v>45209.454085648104</v>
      </c>
      <c r="E1151" s="36" t="s">
        <v>5049</v>
      </c>
      <c r="F1151" s="38">
        <v>11256</v>
      </c>
      <c r="G1151" s="36" t="s">
        <v>4295</v>
      </c>
      <c r="H1151" s="40">
        <v>1</v>
      </c>
      <c r="I1151" s="36"/>
      <c r="J1151" s="40">
        <v>450</v>
      </c>
      <c r="K1151" s="41">
        <v>450</v>
      </c>
      <c r="L1151" s="41">
        <v>0</v>
      </c>
      <c r="M1151" s="41">
        <v>0</v>
      </c>
      <c r="N1151" s="40">
        <v>1</v>
      </c>
      <c r="O1151" s="36" t="s">
        <v>1070</v>
      </c>
      <c r="P1151" s="40">
        <v>1</v>
      </c>
      <c r="Q1151" s="41">
        <v>450</v>
      </c>
      <c r="R1151" s="42">
        <v>0</v>
      </c>
      <c r="S1151" s="43">
        <v>0</v>
      </c>
      <c r="T1151" s="40"/>
      <c r="U1151" s="38">
        <v>549</v>
      </c>
      <c r="V1151" s="36" t="s">
        <v>1069</v>
      </c>
      <c r="W1151" s="36" t="s">
        <v>901</v>
      </c>
      <c r="X1151" s="36" t="s">
        <v>1068</v>
      </c>
      <c r="Y1151" s="38">
        <v>422</v>
      </c>
      <c r="Z1151" s="36" t="s">
        <v>1067</v>
      </c>
      <c r="AA1151" s="38">
        <v>21</v>
      </c>
      <c r="AB1151" s="36" t="s">
        <v>1108</v>
      </c>
      <c r="AC1151" s="38">
        <v>57</v>
      </c>
      <c r="AD1151" s="36" t="s">
        <v>1065</v>
      </c>
      <c r="AE1151" s="36"/>
      <c r="AF1151" s="36" t="s">
        <v>1064</v>
      </c>
      <c r="AG1151" s="38">
        <v>46507</v>
      </c>
      <c r="AH1151" s="38">
        <v>7582</v>
      </c>
      <c r="AI1151" s="36" t="s">
        <v>4298</v>
      </c>
      <c r="AJ1151" s="38"/>
      <c r="AK1151" s="36"/>
      <c r="AL1151" s="36" t="s">
        <v>5048</v>
      </c>
      <c r="AM1151" s="36" t="s">
        <v>5047</v>
      </c>
      <c r="AN1151" s="38">
        <v>52</v>
      </c>
      <c r="AO1151" s="36" t="s">
        <v>1062</v>
      </c>
      <c r="AP1151" s="36" t="s">
        <v>1818</v>
      </c>
      <c r="AQ1151" s="36" t="s">
        <v>1076</v>
      </c>
      <c r="AR1151" s="36" t="s">
        <v>1059</v>
      </c>
      <c r="AS1151" s="38">
        <v>11256</v>
      </c>
      <c r="AT1151" s="36" t="s">
        <v>4295</v>
      </c>
      <c r="AU1151" s="42">
        <v>1</v>
      </c>
      <c r="AV1151" s="44">
        <v>100</v>
      </c>
      <c r="AW1151" s="42">
        <v>1</v>
      </c>
      <c r="AX1151" s="36" t="s">
        <v>1070</v>
      </c>
      <c r="AY1151" s="42">
        <v>450</v>
      </c>
      <c r="AZ1151" s="43">
        <v>450</v>
      </c>
      <c r="BA1151" s="38"/>
      <c r="BB1151" s="36"/>
      <c r="BC1151" s="36"/>
    </row>
    <row r="1152" spans="1:55" ht="15" customHeight="1">
      <c r="A1152" s="38">
        <v>77489</v>
      </c>
      <c r="B1152" s="37" t="s">
        <v>1073</v>
      </c>
      <c r="C1152" s="39">
        <v>45208</v>
      </c>
      <c r="D1152" s="39">
        <v>45208.881365740701</v>
      </c>
      <c r="E1152" s="36" t="s">
        <v>3251</v>
      </c>
      <c r="F1152" s="38">
        <v>10568</v>
      </c>
      <c r="G1152" s="36" t="s">
        <v>5043</v>
      </c>
      <c r="H1152" s="40">
        <v>1</v>
      </c>
      <c r="I1152" s="36"/>
      <c r="J1152" s="40">
        <v>580</v>
      </c>
      <c r="K1152" s="41">
        <v>580</v>
      </c>
      <c r="L1152" s="41">
        <v>0</v>
      </c>
      <c r="M1152" s="41">
        <v>0</v>
      </c>
      <c r="N1152" s="40">
        <v>1</v>
      </c>
      <c r="O1152" s="36" t="s">
        <v>1079</v>
      </c>
      <c r="P1152" s="40">
        <v>1</v>
      </c>
      <c r="Q1152" s="41">
        <v>580</v>
      </c>
      <c r="R1152" s="42">
        <v>0</v>
      </c>
      <c r="S1152" s="43">
        <v>0</v>
      </c>
      <c r="T1152" s="40"/>
      <c r="U1152" s="38">
        <v>549</v>
      </c>
      <c r="V1152" s="36" t="s">
        <v>1069</v>
      </c>
      <c r="W1152" s="36" t="s">
        <v>901</v>
      </c>
      <c r="X1152" s="36" t="s">
        <v>1068</v>
      </c>
      <c r="Y1152" s="38">
        <v>414</v>
      </c>
      <c r="Z1152" s="36" t="s">
        <v>1256</v>
      </c>
      <c r="AA1152" s="38">
        <v>9</v>
      </c>
      <c r="AB1152" s="36" t="s">
        <v>1122</v>
      </c>
      <c r="AC1152" s="38">
        <v>41</v>
      </c>
      <c r="AD1152" s="36" t="s">
        <v>3222</v>
      </c>
      <c r="AE1152" s="36"/>
      <c r="AF1152" s="36" t="s">
        <v>1064</v>
      </c>
      <c r="AG1152" s="38">
        <v>46494</v>
      </c>
      <c r="AH1152" s="38">
        <v>12557</v>
      </c>
      <c r="AI1152" s="36" t="s">
        <v>5046</v>
      </c>
      <c r="AJ1152" s="38"/>
      <c r="AK1152" s="36"/>
      <c r="AL1152" s="36" t="s">
        <v>5045</v>
      </c>
      <c r="AM1152" s="36" t="s">
        <v>5044</v>
      </c>
      <c r="AN1152" s="38">
        <v>52</v>
      </c>
      <c r="AO1152" s="36" t="s">
        <v>1062</v>
      </c>
      <c r="AP1152" s="36" t="s">
        <v>1262</v>
      </c>
      <c r="AQ1152" s="36" t="s">
        <v>1261</v>
      </c>
      <c r="AR1152" s="36" t="s">
        <v>1260</v>
      </c>
      <c r="AS1152" s="38">
        <v>10568</v>
      </c>
      <c r="AT1152" s="36" t="s">
        <v>5043</v>
      </c>
      <c r="AU1152" s="42">
        <v>1</v>
      </c>
      <c r="AV1152" s="44">
        <v>100</v>
      </c>
      <c r="AW1152" s="42">
        <v>1</v>
      </c>
      <c r="AX1152" s="36" t="s">
        <v>1079</v>
      </c>
      <c r="AY1152" s="42">
        <v>580</v>
      </c>
      <c r="AZ1152" s="43">
        <v>580</v>
      </c>
      <c r="BA1152" s="38"/>
      <c r="BB1152" s="36"/>
      <c r="BC1152" s="36"/>
    </row>
    <row r="1153" spans="1:55" ht="15" customHeight="1">
      <c r="A1153" s="38">
        <v>77395</v>
      </c>
      <c r="B1153" s="37" t="s">
        <v>1073</v>
      </c>
      <c r="C1153" s="39">
        <v>45208</v>
      </c>
      <c r="D1153" s="39">
        <v>45208.5780787037</v>
      </c>
      <c r="E1153" s="36" t="s">
        <v>5042</v>
      </c>
      <c r="F1153" s="38">
        <v>197</v>
      </c>
      <c r="G1153" s="36" t="s">
        <v>1655</v>
      </c>
      <c r="H1153" s="40">
        <v>4</v>
      </c>
      <c r="I1153" s="36"/>
      <c r="J1153" s="40">
        <v>9.5</v>
      </c>
      <c r="K1153" s="41">
        <v>38</v>
      </c>
      <c r="L1153" s="41">
        <v>0</v>
      </c>
      <c r="M1153" s="41">
        <v>0</v>
      </c>
      <c r="N1153" s="40">
        <v>4</v>
      </c>
      <c r="O1153" s="36" t="s">
        <v>1159</v>
      </c>
      <c r="P1153" s="40">
        <v>4</v>
      </c>
      <c r="Q1153" s="41">
        <v>38</v>
      </c>
      <c r="R1153" s="42">
        <v>0</v>
      </c>
      <c r="S1153" s="43">
        <v>0</v>
      </c>
      <c r="T1153" s="40"/>
      <c r="U1153" s="38">
        <v>549</v>
      </c>
      <c r="V1153" s="36" t="s">
        <v>1069</v>
      </c>
      <c r="W1153" s="36" t="s">
        <v>1124</v>
      </c>
      <c r="X1153" s="36" t="s">
        <v>1068</v>
      </c>
      <c r="Y1153" s="38">
        <v>307</v>
      </c>
      <c r="Z1153" s="36" t="s">
        <v>1158</v>
      </c>
      <c r="AA1153" s="38">
        <v>21</v>
      </c>
      <c r="AB1153" s="36" t="s">
        <v>1108</v>
      </c>
      <c r="AC1153" s="38">
        <v>57</v>
      </c>
      <c r="AD1153" s="36" t="s">
        <v>1065</v>
      </c>
      <c r="AE1153" s="36"/>
      <c r="AF1153" s="36" t="s">
        <v>1064</v>
      </c>
      <c r="AG1153" s="38">
        <v>46448</v>
      </c>
      <c r="AH1153" s="38">
        <v>7600</v>
      </c>
      <c r="AI1153" s="36" t="s">
        <v>2100</v>
      </c>
      <c r="AJ1153" s="38"/>
      <c r="AK1153" s="36"/>
      <c r="AL1153" s="36"/>
      <c r="AM1153" s="36"/>
      <c r="AN1153" s="38">
        <v>52</v>
      </c>
      <c r="AO1153" s="36" t="s">
        <v>1062</v>
      </c>
      <c r="AP1153" s="36" t="s">
        <v>1077</v>
      </c>
      <c r="AQ1153" s="36" t="s">
        <v>1076</v>
      </c>
      <c r="AR1153" s="36" t="s">
        <v>1075</v>
      </c>
      <c r="AS1153" s="38">
        <v>197</v>
      </c>
      <c r="AT1153" s="36" t="s">
        <v>1655</v>
      </c>
      <c r="AU1153" s="42">
        <v>4</v>
      </c>
      <c r="AV1153" s="44">
        <v>100</v>
      </c>
      <c r="AW1153" s="42">
        <v>4</v>
      </c>
      <c r="AX1153" s="36" t="s">
        <v>1159</v>
      </c>
      <c r="AY1153" s="42">
        <v>9.5</v>
      </c>
      <c r="AZ1153" s="43">
        <v>38</v>
      </c>
      <c r="BA1153" s="38"/>
      <c r="BB1153" s="36"/>
      <c r="BC1153" s="36"/>
    </row>
    <row r="1154" spans="1:55" ht="15" customHeight="1">
      <c r="A1154" s="38">
        <v>77355</v>
      </c>
      <c r="B1154" s="37" t="s">
        <v>1073</v>
      </c>
      <c r="C1154" s="39">
        <v>45208</v>
      </c>
      <c r="D1154" s="39">
        <v>45208.498807870397</v>
      </c>
      <c r="E1154" s="36" t="s">
        <v>5040</v>
      </c>
      <c r="F1154" s="38">
        <v>13256</v>
      </c>
      <c r="G1154" s="36" t="s">
        <v>5041</v>
      </c>
      <c r="H1154" s="40">
        <v>4</v>
      </c>
      <c r="I1154" s="36"/>
      <c r="J1154" s="40">
        <v>120.74</v>
      </c>
      <c r="K1154" s="41">
        <v>482.96</v>
      </c>
      <c r="L1154" s="41">
        <v>0</v>
      </c>
      <c r="M1154" s="41">
        <v>0</v>
      </c>
      <c r="N1154" s="40">
        <v>4</v>
      </c>
      <c r="O1154" s="36" t="s">
        <v>1079</v>
      </c>
      <c r="P1154" s="40">
        <v>4</v>
      </c>
      <c r="Q1154" s="41">
        <v>482.96</v>
      </c>
      <c r="R1154" s="42">
        <v>0</v>
      </c>
      <c r="S1154" s="43">
        <v>0</v>
      </c>
      <c r="T1154" s="40"/>
      <c r="U1154" s="38">
        <v>549</v>
      </c>
      <c r="V1154" s="36" t="s">
        <v>1069</v>
      </c>
      <c r="W1154" s="36" t="s">
        <v>901</v>
      </c>
      <c r="X1154" s="36" t="s">
        <v>1068</v>
      </c>
      <c r="Y1154" s="38">
        <v>451</v>
      </c>
      <c r="Z1154" s="36" t="s">
        <v>1195</v>
      </c>
      <c r="AA1154" s="38">
        <v>21</v>
      </c>
      <c r="AB1154" s="36" t="s">
        <v>1108</v>
      </c>
      <c r="AC1154" s="38">
        <v>57</v>
      </c>
      <c r="AD1154" s="36" t="s">
        <v>1065</v>
      </c>
      <c r="AE1154" s="36"/>
      <c r="AF1154" s="36" t="s">
        <v>1064</v>
      </c>
      <c r="AG1154" s="38">
        <v>46444</v>
      </c>
      <c r="AH1154" s="38">
        <v>727</v>
      </c>
      <c r="AI1154" s="36" t="s">
        <v>1442</v>
      </c>
      <c r="AJ1154" s="38"/>
      <c r="AK1154" s="36"/>
      <c r="AL1154" s="36" t="s">
        <v>5039</v>
      </c>
      <c r="AM1154" s="36" t="s">
        <v>5038</v>
      </c>
      <c r="AN1154" s="38">
        <v>52</v>
      </c>
      <c r="AO1154" s="36" t="s">
        <v>1062</v>
      </c>
      <c r="AP1154" s="36" t="s">
        <v>1262</v>
      </c>
      <c r="AQ1154" s="36" t="s">
        <v>1261</v>
      </c>
      <c r="AR1154" s="36" t="s">
        <v>1260</v>
      </c>
      <c r="AS1154" s="38">
        <v>13256</v>
      </c>
      <c r="AT1154" s="36" t="s">
        <v>5041</v>
      </c>
      <c r="AU1154" s="42">
        <v>4</v>
      </c>
      <c r="AV1154" s="44">
        <v>100</v>
      </c>
      <c r="AW1154" s="42">
        <v>4</v>
      </c>
      <c r="AX1154" s="36" t="s">
        <v>1079</v>
      </c>
      <c r="AY1154" s="42">
        <v>120.74</v>
      </c>
      <c r="AZ1154" s="43">
        <v>482.96</v>
      </c>
      <c r="BA1154" s="38"/>
      <c r="BB1154" s="36"/>
      <c r="BC1154" s="36"/>
    </row>
    <row r="1155" spans="1:55" ht="15" customHeight="1">
      <c r="A1155" s="38">
        <v>77354</v>
      </c>
      <c r="B1155" s="37" t="s">
        <v>1073</v>
      </c>
      <c r="C1155" s="39">
        <v>45208</v>
      </c>
      <c r="D1155" s="39">
        <v>45208.498796296299</v>
      </c>
      <c r="E1155" s="36" t="s">
        <v>5040</v>
      </c>
      <c r="F1155" s="38">
        <v>13146</v>
      </c>
      <c r="G1155" s="36" t="s">
        <v>5037</v>
      </c>
      <c r="H1155" s="40">
        <v>2</v>
      </c>
      <c r="I1155" s="36"/>
      <c r="J1155" s="40">
        <v>45.58</v>
      </c>
      <c r="K1155" s="41">
        <v>91.16</v>
      </c>
      <c r="L1155" s="41">
        <v>0</v>
      </c>
      <c r="M1155" s="41">
        <v>0</v>
      </c>
      <c r="N1155" s="40">
        <v>2</v>
      </c>
      <c r="O1155" s="36" t="s">
        <v>1079</v>
      </c>
      <c r="P1155" s="40">
        <v>2</v>
      </c>
      <c r="Q1155" s="41">
        <v>91.16</v>
      </c>
      <c r="R1155" s="42">
        <v>0</v>
      </c>
      <c r="S1155" s="43">
        <v>0</v>
      </c>
      <c r="T1155" s="40"/>
      <c r="U1155" s="38">
        <v>549</v>
      </c>
      <c r="V1155" s="36" t="s">
        <v>1069</v>
      </c>
      <c r="W1155" s="36" t="s">
        <v>901</v>
      </c>
      <c r="X1155" s="36" t="s">
        <v>1068</v>
      </c>
      <c r="Y1155" s="38">
        <v>451</v>
      </c>
      <c r="Z1155" s="36" t="s">
        <v>1195</v>
      </c>
      <c r="AA1155" s="38">
        <v>21</v>
      </c>
      <c r="AB1155" s="36" t="s">
        <v>1108</v>
      </c>
      <c r="AC1155" s="38">
        <v>57</v>
      </c>
      <c r="AD1155" s="36" t="s">
        <v>1065</v>
      </c>
      <c r="AE1155" s="36"/>
      <c r="AF1155" s="36" t="s">
        <v>1064</v>
      </c>
      <c r="AG1155" s="38">
        <v>46444</v>
      </c>
      <c r="AH1155" s="38">
        <v>727</v>
      </c>
      <c r="AI1155" s="36" t="s">
        <v>1442</v>
      </c>
      <c r="AJ1155" s="38"/>
      <c r="AK1155" s="36"/>
      <c r="AL1155" s="36" t="s">
        <v>5039</v>
      </c>
      <c r="AM1155" s="36" t="s">
        <v>5038</v>
      </c>
      <c r="AN1155" s="38">
        <v>52</v>
      </c>
      <c r="AO1155" s="36" t="s">
        <v>1062</v>
      </c>
      <c r="AP1155" s="36" t="s">
        <v>1262</v>
      </c>
      <c r="AQ1155" s="36" t="s">
        <v>1261</v>
      </c>
      <c r="AR1155" s="36" t="s">
        <v>1260</v>
      </c>
      <c r="AS1155" s="38">
        <v>13146</v>
      </c>
      <c r="AT1155" s="36" t="s">
        <v>5037</v>
      </c>
      <c r="AU1155" s="42">
        <v>2</v>
      </c>
      <c r="AV1155" s="44">
        <v>100</v>
      </c>
      <c r="AW1155" s="42">
        <v>2</v>
      </c>
      <c r="AX1155" s="36" t="s">
        <v>1079</v>
      </c>
      <c r="AY1155" s="42">
        <v>45.58</v>
      </c>
      <c r="AZ1155" s="43">
        <v>91.16</v>
      </c>
      <c r="BA1155" s="38"/>
      <c r="BB1155" s="36"/>
      <c r="BC1155" s="36"/>
    </row>
    <row r="1156" spans="1:55" ht="15" customHeight="1">
      <c r="A1156" s="38">
        <v>77228</v>
      </c>
      <c r="B1156" s="37" t="s">
        <v>1073</v>
      </c>
      <c r="C1156" s="39">
        <v>45205</v>
      </c>
      <c r="D1156" s="39">
        <v>45205.682395833297</v>
      </c>
      <c r="E1156" s="36" t="s">
        <v>5036</v>
      </c>
      <c r="F1156" s="38">
        <v>11388</v>
      </c>
      <c r="G1156" s="36" t="s">
        <v>1352</v>
      </c>
      <c r="H1156" s="40">
        <v>1</v>
      </c>
      <c r="I1156" s="36"/>
      <c r="J1156" s="40">
        <v>294.98</v>
      </c>
      <c r="K1156" s="41">
        <v>294.98</v>
      </c>
      <c r="L1156" s="41">
        <v>0</v>
      </c>
      <c r="M1156" s="41">
        <v>0</v>
      </c>
      <c r="N1156" s="40">
        <v>1</v>
      </c>
      <c r="O1156" s="36" t="s">
        <v>1079</v>
      </c>
      <c r="P1156" s="40">
        <v>1</v>
      </c>
      <c r="Q1156" s="41">
        <v>294.98</v>
      </c>
      <c r="R1156" s="42">
        <v>0</v>
      </c>
      <c r="S1156" s="43">
        <v>0</v>
      </c>
      <c r="T1156" s="40"/>
      <c r="U1156" s="38">
        <v>549</v>
      </c>
      <c r="V1156" s="36" t="s">
        <v>1069</v>
      </c>
      <c r="W1156" s="36" t="s">
        <v>1124</v>
      </c>
      <c r="X1156" s="36" t="s">
        <v>1068</v>
      </c>
      <c r="Y1156" s="38">
        <v>423</v>
      </c>
      <c r="Z1156" s="36" t="s">
        <v>1351</v>
      </c>
      <c r="AA1156" s="38">
        <v>21</v>
      </c>
      <c r="AB1156" s="36" t="s">
        <v>1108</v>
      </c>
      <c r="AC1156" s="38">
        <v>57</v>
      </c>
      <c r="AD1156" s="36" t="s">
        <v>1065</v>
      </c>
      <c r="AE1156" s="36"/>
      <c r="AF1156" s="36" t="s">
        <v>1064</v>
      </c>
      <c r="AG1156" s="38">
        <v>46363</v>
      </c>
      <c r="AH1156" s="38">
        <v>1356</v>
      </c>
      <c r="AI1156" s="36" t="s">
        <v>1528</v>
      </c>
      <c r="AJ1156" s="38"/>
      <c r="AK1156" s="36"/>
      <c r="AL1156" s="36"/>
      <c r="AM1156" s="36"/>
      <c r="AN1156" s="38">
        <v>52</v>
      </c>
      <c r="AO1156" s="36" t="s">
        <v>1062</v>
      </c>
      <c r="AP1156" s="36" t="s">
        <v>1469</v>
      </c>
      <c r="AQ1156" s="36" t="s">
        <v>1447</v>
      </c>
      <c r="AR1156" s="36" t="s">
        <v>1075</v>
      </c>
      <c r="AS1156" s="38">
        <v>11388</v>
      </c>
      <c r="AT1156" s="36" t="s">
        <v>1352</v>
      </c>
      <c r="AU1156" s="42">
        <v>1</v>
      </c>
      <c r="AV1156" s="44">
        <v>100</v>
      </c>
      <c r="AW1156" s="42">
        <v>1</v>
      </c>
      <c r="AX1156" s="36" t="s">
        <v>1079</v>
      </c>
      <c r="AY1156" s="42">
        <v>294.98</v>
      </c>
      <c r="AZ1156" s="43">
        <v>294.98</v>
      </c>
      <c r="BA1156" s="38"/>
      <c r="BB1156" s="36"/>
      <c r="BC1156" s="36"/>
    </row>
    <row r="1157" spans="1:55" ht="15" customHeight="1">
      <c r="A1157" s="38">
        <v>77227</v>
      </c>
      <c r="B1157" s="37" t="s">
        <v>1073</v>
      </c>
      <c r="C1157" s="39">
        <v>45205</v>
      </c>
      <c r="D1157" s="39">
        <v>45205.681655092601</v>
      </c>
      <c r="E1157" s="36" t="s">
        <v>5036</v>
      </c>
      <c r="F1157" s="38">
        <v>135</v>
      </c>
      <c r="G1157" s="36" t="s">
        <v>2057</v>
      </c>
      <c r="H1157" s="40">
        <v>1</v>
      </c>
      <c r="I1157" s="36"/>
      <c r="J1157" s="40">
        <v>6.75</v>
      </c>
      <c r="K1157" s="41">
        <v>6.75</v>
      </c>
      <c r="L1157" s="41">
        <v>0</v>
      </c>
      <c r="M1157" s="41">
        <v>0</v>
      </c>
      <c r="N1157" s="40">
        <v>1</v>
      </c>
      <c r="O1157" s="36" t="s">
        <v>2054</v>
      </c>
      <c r="P1157" s="40">
        <v>1</v>
      </c>
      <c r="Q1157" s="41">
        <v>6.75</v>
      </c>
      <c r="R1157" s="42">
        <v>0</v>
      </c>
      <c r="S1157" s="43">
        <v>0</v>
      </c>
      <c r="T1157" s="40"/>
      <c r="U1157" s="38">
        <v>549</v>
      </c>
      <c r="V1157" s="36" t="s">
        <v>1069</v>
      </c>
      <c r="W1157" s="36" t="s">
        <v>1124</v>
      </c>
      <c r="X1157" s="36" t="s">
        <v>1068</v>
      </c>
      <c r="Y1157" s="38">
        <v>307</v>
      </c>
      <c r="Z1157" s="36" t="s">
        <v>1158</v>
      </c>
      <c r="AA1157" s="38">
        <v>21</v>
      </c>
      <c r="AB1157" s="36" t="s">
        <v>1108</v>
      </c>
      <c r="AC1157" s="38">
        <v>57</v>
      </c>
      <c r="AD1157" s="36" t="s">
        <v>1065</v>
      </c>
      <c r="AE1157" s="36"/>
      <c r="AF1157" s="36" t="s">
        <v>1064</v>
      </c>
      <c r="AG1157" s="38">
        <v>46363</v>
      </c>
      <c r="AH1157" s="38">
        <v>1356</v>
      </c>
      <c r="AI1157" s="36" t="s">
        <v>1528</v>
      </c>
      <c r="AJ1157" s="38"/>
      <c r="AK1157" s="36"/>
      <c r="AL1157" s="36"/>
      <c r="AM1157" s="36"/>
      <c r="AN1157" s="38">
        <v>52</v>
      </c>
      <c r="AO1157" s="36" t="s">
        <v>1062</v>
      </c>
      <c r="AP1157" s="36" t="s">
        <v>1469</v>
      </c>
      <c r="AQ1157" s="36" t="s">
        <v>1447</v>
      </c>
      <c r="AR1157" s="36" t="s">
        <v>1075</v>
      </c>
      <c r="AS1157" s="38">
        <v>135</v>
      </c>
      <c r="AT1157" s="36" t="s">
        <v>2057</v>
      </c>
      <c r="AU1157" s="42">
        <v>1</v>
      </c>
      <c r="AV1157" s="44">
        <v>100</v>
      </c>
      <c r="AW1157" s="42">
        <v>1</v>
      </c>
      <c r="AX1157" s="36" t="s">
        <v>2054</v>
      </c>
      <c r="AY1157" s="42">
        <v>6.75</v>
      </c>
      <c r="AZ1157" s="43">
        <v>6.75</v>
      </c>
      <c r="BA1157" s="38"/>
      <c r="BB1157" s="36"/>
      <c r="BC1157" s="36"/>
    </row>
    <row r="1158" spans="1:55" ht="15" customHeight="1">
      <c r="A1158" s="38">
        <v>77226</v>
      </c>
      <c r="B1158" s="37" t="s">
        <v>1073</v>
      </c>
      <c r="C1158" s="39">
        <v>45205</v>
      </c>
      <c r="D1158" s="39">
        <v>45205.680821759299</v>
      </c>
      <c r="E1158" s="36" t="s">
        <v>5036</v>
      </c>
      <c r="F1158" s="38">
        <v>175</v>
      </c>
      <c r="G1158" s="36" t="s">
        <v>2943</v>
      </c>
      <c r="H1158" s="40">
        <v>20</v>
      </c>
      <c r="I1158" s="36"/>
      <c r="J1158" s="40">
        <v>0.71250000000000002</v>
      </c>
      <c r="K1158" s="41">
        <v>14.25</v>
      </c>
      <c r="L1158" s="41">
        <v>0</v>
      </c>
      <c r="M1158" s="41">
        <v>0</v>
      </c>
      <c r="N1158" s="40">
        <v>20</v>
      </c>
      <c r="O1158" s="36" t="s">
        <v>1079</v>
      </c>
      <c r="P1158" s="40">
        <v>20</v>
      </c>
      <c r="Q1158" s="41">
        <v>14.25</v>
      </c>
      <c r="R1158" s="42">
        <v>0</v>
      </c>
      <c r="S1158" s="43">
        <v>0</v>
      </c>
      <c r="T1158" s="40"/>
      <c r="U1158" s="38">
        <v>549</v>
      </c>
      <c r="V1158" s="36" t="s">
        <v>1069</v>
      </c>
      <c r="W1158" s="36" t="s">
        <v>1124</v>
      </c>
      <c r="X1158" s="36" t="s">
        <v>1068</v>
      </c>
      <c r="Y1158" s="38">
        <v>307</v>
      </c>
      <c r="Z1158" s="36" t="s">
        <v>1158</v>
      </c>
      <c r="AA1158" s="38">
        <v>21</v>
      </c>
      <c r="AB1158" s="36" t="s">
        <v>1108</v>
      </c>
      <c r="AC1158" s="38">
        <v>57</v>
      </c>
      <c r="AD1158" s="36" t="s">
        <v>1065</v>
      </c>
      <c r="AE1158" s="36"/>
      <c r="AF1158" s="36" t="s">
        <v>1064</v>
      </c>
      <c r="AG1158" s="38">
        <v>46363</v>
      </c>
      <c r="AH1158" s="38">
        <v>1356</v>
      </c>
      <c r="AI1158" s="36" t="s">
        <v>1528</v>
      </c>
      <c r="AJ1158" s="38"/>
      <c r="AK1158" s="36"/>
      <c r="AL1158" s="36"/>
      <c r="AM1158" s="36"/>
      <c r="AN1158" s="38">
        <v>52</v>
      </c>
      <c r="AO1158" s="36" t="s">
        <v>1062</v>
      </c>
      <c r="AP1158" s="36" t="s">
        <v>1469</v>
      </c>
      <c r="AQ1158" s="36" t="s">
        <v>1447</v>
      </c>
      <c r="AR1158" s="36" t="s">
        <v>1075</v>
      </c>
      <c r="AS1158" s="38">
        <v>175</v>
      </c>
      <c r="AT1158" s="36" t="s">
        <v>2943</v>
      </c>
      <c r="AU1158" s="42">
        <v>20</v>
      </c>
      <c r="AV1158" s="44">
        <v>100</v>
      </c>
      <c r="AW1158" s="42">
        <v>20</v>
      </c>
      <c r="AX1158" s="36" t="s">
        <v>1079</v>
      </c>
      <c r="AY1158" s="42">
        <v>0.71250000000000002</v>
      </c>
      <c r="AZ1158" s="43">
        <v>14.25</v>
      </c>
      <c r="BA1158" s="38"/>
      <c r="BB1158" s="36"/>
      <c r="BC1158" s="36"/>
    </row>
    <row r="1159" spans="1:55" ht="15" customHeight="1">
      <c r="A1159" s="38">
        <v>77215</v>
      </c>
      <c r="B1159" s="37" t="s">
        <v>1073</v>
      </c>
      <c r="C1159" s="39">
        <v>45205</v>
      </c>
      <c r="D1159" s="39">
        <v>45205.614340277803</v>
      </c>
      <c r="E1159" s="36" t="s">
        <v>1658</v>
      </c>
      <c r="F1159" s="38">
        <v>15809</v>
      </c>
      <c r="G1159" s="36" t="s">
        <v>4006</v>
      </c>
      <c r="H1159" s="40">
        <v>30</v>
      </c>
      <c r="I1159" s="36"/>
      <c r="J1159" s="40">
        <v>5.25</v>
      </c>
      <c r="K1159" s="41">
        <v>157.5</v>
      </c>
      <c r="L1159" s="41">
        <v>0</v>
      </c>
      <c r="M1159" s="41">
        <v>0</v>
      </c>
      <c r="N1159" s="40">
        <v>30</v>
      </c>
      <c r="O1159" s="36" t="s">
        <v>1079</v>
      </c>
      <c r="P1159" s="40">
        <v>30</v>
      </c>
      <c r="Q1159" s="41">
        <v>157.5</v>
      </c>
      <c r="R1159" s="42">
        <v>0</v>
      </c>
      <c r="S1159" s="43">
        <v>0</v>
      </c>
      <c r="T1159" s="40"/>
      <c r="U1159" s="38">
        <v>549</v>
      </c>
      <c r="V1159" s="36" t="s">
        <v>1069</v>
      </c>
      <c r="W1159" s="36" t="s">
        <v>901</v>
      </c>
      <c r="X1159" s="36" t="s">
        <v>1068</v>
      </c>
      <c r="Y1159" s="38">
        <v>357</v>
      </c>
      <c r="Z1159" s="36" t="s">
        <v>3190</v>
      </c>
      <c r="AA1159" s="38">
        <v>21</v>
      </c>
      <c r="AB1159" s="36" t="s">
        <v>1108</v>
      </c>
      <c r="AC1159" s="38">
        <v>57</v>
      </c>
      <c r="AD1159" s="36" t="s">
        <v>1065</v>
      </c>
      <c r="AE1159" s="36"/>
      <c r="AF1159" s="36" t="s">
        <v>1064</v>
      </c>
      <c r="AG1159" s="38">
        <v>46355</v>
      </c>
      <c r="AH1159" s="38">
        <v>6654</v>
      </c>
      <c r="AI1159" s="36" t="s">
        <v>2612</v>
      </c>
      <c r="AJ1159" s="38"/>
      <c r="AK1159" s="36"/>
      <c r="AL1159" s="36" t="s">
        <v>5035</v>
      </c>
      <c r="AM1159" s="36" t="s">
        <v>5034</v>
      </c>
      <c r="AN1159" s="38">
        <v>52</v>
      </c>
      <c r="AO1159" s="36" t="s">
        <v>1062</v>
      </c>
      <c r="AP1159" s="36" t="s">
        <v>1262</v>
      </c>
      <c r="AQ1159" s="36" t="s">
        <v>1261</v>
      </c>
      <c r="AR1159" s="36" t="s">
        <v>1260</v>
      </c>
      <c r="AS1159" s="38">
        <v>15809</v>
      </c>
      <c r="AT1159" s="36" t="s">
        <v>4006</v>
      </c>
      <c r="AU1159" s="42">
        <v>30</v>
      </c>
      <c r="AV1159" s="44">
        <v>100</v>
      </c>
      <c r="AW1159" s="42">
        <v>30</v>
      </c>
      <c r="AX1159" s="36" t="s">
        <v>1079</v>
      </c>
      <c r="AY1159" s="42">
        <v>5.25</v>
      </c>
      <c r="AZ1159" s="43">
        <v>157.5</v>
      </c>
      <c r="BA1159" s="38"/>
      <c r="BB1159" s="36"/>
      <c r="BC1159" s="36"/>
    </row>
    <row r="1160" spans="1:55" ht="15" customHeight="1">
      <c r="A1160" s="38">
        <v>77214</v>
      </c>
      <c r="B1160" s="37" t="s">
        <v>1073</v>
      </c>
      <c r="C1160" s="39">
        <v>45205</v>
      </c>
      <c r="D1160" s="39">
        <v>45205.614328703698</v>
      </c>
      <c r="E1160" s="36" t="s">
        <v>1658</v>
      </c>
      <c r="F1160" s="38">
        <v>15648</v>
      </c>
      <c r="G1160" s="36" t="s">
        <v>5033</v>
      </c>
      <c r="H1160" s="40">
        <v>20</v>
      </c>
      <c r="I1160" s="36"/>
      <c r="J1160" s="40">
        <v>16.2</v>
      </c>
      <c r="K1160" s="41">
        <v>324</v>
      </c>
      <c r="L1160" s="41">
        <v>0</v>
      </c>
      <c r="M1160" s="41">
        <v>0</v>
      </c>
      <c r="N1160" s="40">
        <v>20</v>
      </c>
      <c r="O1160" s="36" t="s">
        <v>1079</v>
      </c>
      <c r="P1160" s="40">
        <v>20</v>
      </c>
      <c r="Q1160" s="41">
        <v>324</v>
      </c>
      <c r="R1160" s="42">
        <v>0</v>
      </c>
      <c r="S1160" s="43">
        <v>0</v>
      </c>
      <c r="T1160" s="40"/>
      <c r="U1160" s="38">
        <v>549</v>
      </c>
      <c r="V1160" s="36" t="s">
        <v>1069</v>
      </c>
      <c r="W1160" s="36" t="s">
        <v>901</v>
      </c>
      <c r="X1160" s="36" t="s">
        <v>1068</v>
      </c>
      <c r="Y1160" s="38">
        <v>356</v>
      </c>
      <c r="Z1160" s="36" t="s">
        <v>2126</v>
      </c>
      <c r="AA1160" s="38">
        <v>21</v>
      </c>
      <c r="AB1160" s="36" t="s">
        <v>1108</v>
      </c>
      <c r="AC1160" s="38">
        <v>57</v>
      </c>
      <c r="AD1160" s="36" t="s">
        <v>1065</v>
      </c>
      <c r="AE1160" s="36"/>
      <c r="AF1160" s="36" t="s">
        <v>1064</v>
      </c>
      <c r="AG1160" s="38">
        <v>46355</v>
      </c>
      <c r="AH1160" s="38">
        <v>6654</v>
      </c>
      <c r="AI1160" s="36" t="s">
        <v>2612</v>
      </c>
      <c r="AJ1160" s="38"/>
      <c r="AK1160" s="36"/>
      <c r="AL1160" s="36" t="s">
        <v>5035</v>
      </c>
      <c r="AM1160" s="36" t="s">
        <v>5034</v>
      </c>
      <c r="AN1160" s="38">
        <v>52</v>
      </c>
      <c r="AO1160" s="36" t="s">
        <v>1062</v>
      </c>
      <c r="AP1160" s="36" t="s">
        <v>1262</v>
      </c>
      <c r="AQ1160" s="36" t="s">
        <v>1261</v>
      </c>
      <c r="AR1160" s="36" t="s">
        <v>1260</v>
      </c>
      <c r="AS1160" s="38">
        <v>15648</v>
      </c>
      <c r="AT1160" s="36" t="s">
        <v>5033</v>
      </c>
      <c r="AU1160" s="42">
        <v>20</v>
      </c>
      <c r="AV1160" s="44">
        <v>100</v>
      </c>
      <c r="AW1160" s="42">
        <v>20</v>
      </c>
      <c r="AX1160" s="36" t="s">
        <v>1079</v>
      </c>
      <c r="AY1160" s="42">
        <v>16.2</v>
      </c>
      <c r="AZ1160" s="43">
        <v>324</v>
      </c>
      <c r="BA1160" s="38"/>
      <c r="BB1160" s="36"/>
      <c r="BC1160" s="36"/>
    </row>
    <row r="1161" spans="1:55" ht="15" customHeight="1">
      <c r="A1161" s="38">
        <v>77097</v>
      </c>
      <c r="B1161" s="37" t="s">
        <v>1766</v>
      </c>
      <c r="C1161" s="39">
        <v>45196</v>
      </c>
      <c r="D1161" s="39">
        <v>45204.681527777801</v>
      </c>
      <c r="E1161" s="36" t="s">
        <v>862</v>
      </c>
      <c r="F1161" s="38">
        <v>17627</v>
      </c>
      <c r="G1161" s="36" t="s">
        <v>5032</v>
      </c>
      <c r="H1161" s="40">
        <v>10</v>
      </c>
      <c r="I1161" s="36"/>
      <c r="J1161" s="40">
        <v>20</v>
      </c>
      <c r="K1161" s="41">
        <v>200</v>
      </c>
      <c r="L1161" s="41">
        <v>0</v>
      </c>
      <c r="M1161" s="41"/>
      <c r="N1161" s="40">
        <v>10</v>
      </c>
      <c r="O1161" s="36" t="s">
        <v>1124</v>
      </c>
      <c r="P1161" s="40">
        <v>10</v>
      </c>
      <c r="Q1161" s="41">
        <v>200</v>
      </c>
      <c r="R1161" s="42">
        <v>0</v>
      </c>
      <c r="S1161" s="43">
        <v>0</v>
      </c>
      <c r="T1161" s="40">
        <v>0</v>
      </c>
      <c r="U1161" s="38">
        <v>549</v>
      </c>
      <c r="V1161" s="36" t="s">
        <v>1069</v>
      </c>
      <c r="W1161" s="36" t="s">
        <v>901</v>
      </c>
      <c r="X1161" s="36" t="s">
        <v>1068</v>
      </c>
      <c r="Y1161" s="38">
        <v>412</v>
      </c>
      <c r="Z1161" s="36" t="s">
        <v>1764</v>
      </c>
      <c r="AA1161" s="38">
        <v>21</v>
      </c>
      <c r="AB1161" s="36" t="s">
        <v>1108</v>
      </c>
      <c r="AC1161" s="38">
        <v>57</v>
      </c>
      <c r="AD1161" s="36" t="s">
        <v>1065</v>
      </c>
      <c r="AE1161" s="36"/>
      <c r="AF1161" s="36" t="s">
        <v>1064</v>
      </c>
      <c r="AG1161" s="38">
        <v>46330</v>
      </c>
      <c r="AH1161" s="38">
        <v>10244</v>
      </c>
      <c r="AI1161" s="36" t="s">
        <v>4348</v>
      </c>
      <c r="AJ1161" s="38">
        <v>2091</v>
      </c>
      <c r="AK1161" s="36" t="s">
        <v>1623</v>
      </c>
      <c r="AL1161" s="36"/>
      <c r="AM1161" s="36"/>
      <c r="AN1161" s="38">
        <v>52</v>
      </c>
      <c r="AO1161" s="36" t="s">
        <v>1062</v>
      </c>
      <c r="AP1161" s="36" t="s">
        <v>1841</v>
      </c>
      <c r="AQ1161" s="36" t="s">
        <v>1706</v>
      </c>
      <c r="AR1161" s="36" t="s">
        <v>1320</v>
      </c>
      <c r="AS1161" s="38">
        <v>17627</v>
      </c>
      <c r="AT1161" s="36" t="s">
        <v>5032</v>
      </c>
      <c r="AU1161" s="42">
        <v>10</v>
      </c>
      <c r="AV1161" s="44">
        <v>100</v>
      </c>
      <c r="AW1161" s="42">
        <v>10</v>
      </c>
      <c r="AX1161" s="36" t="s">
        <v>1124</v>
      </c>
      <c r="AY1161" s="42">
        <v>20</v>
      </c>
      <c r="AZ1161" s="43">
        <v>200</v>
      </c>
      <c r="BA1161" s="38"/>
      <c r="BB1161" s="36"/>
      <c r="BC1161" s="36"/>
    </row>
    <row r="1162" spans="1:55" ht="15" customHeight="1">
      <c r="A1162" s="38">
        <v>77096</v>
      </c>
      <c r="B1162" s="37" t="s">
        <v>1766</v>
      </c>
      <c r="C1162" s="39">
        <v>45196</v>
      </c>
      <c r="D1162" s="39">
        <v>45204.681527777801</v>
      </c>
      <c r="E1162" s="36" t="s">
        <v>862</v>
      </c>
      <c r="F1162" s="38">
        <v>17617</v>
      </c>
      <c r="G1162" s="36" t="s">
        <v>5031</v>
      </c>
      <c r="H1162" s="40">
        <v>40</v>
      </c>
      <c r="I1162" s="36"/>
      <c r="J1162" s="40">
        <v>12.5</v>
      </c>
      <c r="K1162" s="41">
        <v>500</v>
      </c>
      <c r="L1162" s="41">
        <v>0</v>
      </c>
      <c r="M1162" s="41"/>
      <c r="N1162" s="40">
        <v>40</v>
      </c>
      <c r="O1162" s="36" t="s">
        <v>1124</v>
      </c>
      <c r="P1162" s="40">
        <v>40</v>
      </c>
      <c r="Q1162" s="41">
        <v>500</v>
      </c>
      <c r="R1162" s="42">
        <v>0</v>
      </c>
      <c r="S1162" s="43">
        <v>0</v>
      </c>
      <c r="T1162" s="40">
        <v>0</v>
      </c>
      <c r="U1162" s="38">
        <v>549</v>
      </c>
      <c r="V1162" s="36" t="s">
        <v>1069</v>
      </c>
      <c r="W1162" s="36" t="s">
        <v>901</v>
      </c>
      <c r="X1162" s="36" t="s">
        <v>1068</v>
      </c>
      <c r="Y1162" s="38">
        <v>412</v>
      </c>
      <c r="Z1162" s="36" t="s">
        <v>1764</v>
      </c>
      <c r="AA1162" s="38">
        <v>21</v>
      </c>
      <c r="AB1162" s="36" t="s">
        <v>1108</v>
      </c>
      <c r="AC1162" s="38">
        <v>57</v>
      </c>
      <c r="AD1162" s="36" t="s">
        <v>1065</v>
      </c>
      <c r="AE1162" s="36"/>
      <c r="AF1162" s="36" t="s">
        <v>1064</v>
      </c>
      <c r="AG1162" s="38">
        <v>46330</v>
      </c>
      <c r="AH1162" s="38">
        <v>10244</v>
      </c>
      <c r="AI1162" s="36" t="s">
        <v>4348</v>
      </c>
      <c r="AJ1162" s="38">
        <v>2091</v>
      </c>
      <c r="AK1162" s="36" t="s">
        <v>1623</v>
      </c>
      <c r="AL1162" s="36"/>
      <c r="AM1162" s="36"/>
      <c r="AN1162" s="38">
        <v>52</v>
      </c>
      <c r="AO1162" s="36" t="s">
        <v>1062</v>
      </c>
      <c r="AP1162" s="36" t="s">
        <v>1841</v>
      </c>
      <c r="AQ1162" s="36" t="s">
        <v>1706</v>
      </c>
      <c r="AR1162" s="36" t="s">
        <v>1320</v>
      </c>
      <c r="AS1162" s="38">
        <v>17617</v>
      </c>
      <c r="AT1162" s="36" t="s">
        <v>5031</v>
      </c>
      <c r="AU1162" s="42">
        <v>40</v>
      </c>
      <c r="AV1162" s="44">
        <v>100</v>
      </c>
      <c r="AW1162" s="42">
        <v>40</v>
      </c>
      <c r="AX1162" s="36" t="s">
        <v>1124</v>
      </c>
      <c r="AY1162" s="42">
        <v>12.5</v>
      </c>
      <c r="AZ1162" s="43">
        <v>500</v>
      </c>
      <c r="BA1162" s="38"/>
      <c r="BB1162" s="36"/>
      <c r="BC1162" s="36"/>
    </row>
    <row r="1163" spans="1:55" ht="15" customHeight="1">
      <c r="A1163" s="38">
        <v>77095</v>
      </c>
      <c r="B1163" s="37" t="s">
        <v>1766</v>
      </c>
      <c r="C1163" s="39">
        <v>45196</v>
      </c>
      <c r="D1163" s="39">
        <v>45204.681527777801</v>
      </c>
      <c r="E1163" s="36" t="s">
        <v>862</v>
      </c>
      <c r="F1163" s="38">
        <v>17615</v>
      </c>
      <c r="G1163" s="36" t="s">
        <v>5030</v>
      </c>
      <c r="H1163" s="40">
        <v>20</v>
      </c>
      <c r="I1163" s="36"/>
      <c r="J1163" s="40">
        <v>12.5</v>
      </c>
      <c r="K1163" s="41">
        <v>250</v>
      </c>
      <c r="L1163" s="41">
        <v>0</v>
      </c>
      <c r="M1163" s="41"/>
      <c r="N1163" s="40">
        <v>20</v>
      </c>
      <c r="O1163" s="36" t="s">
        <v>1124</v>
      </c>
      <c r="P1163" s="40">
        <v>20</v>
      </c>
      <c r="Q1163" s="41">
        <v>250</v>
      </c>
      <c r="R1163" s="42">
        <v>0</v>
      </c>
      <c r="S1163" s="43">
        <v>0</v>
      </c>
      <c r="T1163" s="40">
        <v>0</v>
      </c>
      <c r="U1163" s="38">
        <v>549</v>
      </c>
      <c r="V1163" s="36" t="s">
        <v>1069</v>
      </c>
      <c r="W1163" s="36" t="s">
        <v>901</v>
      </c>
      <c r="X1163" s="36" t="s">
        <v>1068</v>
      </c>
      <c r="Y1163" s="38">
        <v>412</v>
      </c>
      <c r="Z1163" s="36" t="s">
        <v>1764</v>
      </c>
      <c r="AA1163" s="38">
        <v>21</v>
      </c>
      <c r="AB1163" s="36" t="s">
        <v>1108</v>
      </c>
      <c r="AC1163" s="38">
        <v>57</v>
      </c>
      <c r="AD1163" s="36" t="s">
        <v>1065</v>
      </c>
      <c r="AE1163" s="36"/>
      <c r="AF1163" s="36" t="s">
        <v>1064</v>
      </c>
      <c r="AG1163" s="38">
        <v>46330</v>
      </c>
      <c r="AH1163" s="38">
        <v>10244</v>
      </c>
      <c r="AI1163" s="36" t="s">
        <v>4348</v>
      </c>
      <c r="AJ1163" s="38">
        <v>2091</v>
      </c>
      <c r="AK1163" s="36" t="s">
        <v>1623</v>
      </c>
      <c r="AL1163" s="36"/>
      <c r="AM1163" s="36"/>
      <c r="AN1163" s="38">
        <v>52</v>
      </c>
      <c r="AO1163" s="36" t="s">
        <v>1062</v>
      </c>
      <c r="AP1163" s="36" t="s">
        <v>1841</v>
      </c>
      <c r="AQ1163" s="36" t="s">
        <v>1706</v>
      </c>
      <c r="AR1163" s="36" t="s">
        <v>1320</v>
      </c>
      <c r="AS1163" s="38">
        <v>17615</v>
      </c>
      <c r="AT1163" s="36" t="s">
        <v>5030</v>
      </c>
      <c r="AU1163" s="42">
        <v>20</v>
      </c>
      <c r="AV1163" s="44">
        <v>100</v>
      </c>
      <c r="AW1163" s="42">
        <v>20</v>
      </c>
      <c r="AX1163" s="36" t="s">
        <v>1124</v>
      </c>
      <c r="AY1163" s="42">
        <v>12.5</v>
      </c>
      <c r="AZ1163" s="43">
        <v>250</v>
      </c>
      <c r="BA1163" s="38"/>
      <c r="BB1163" s="36"/>
      <c r="BC1163" s="36"/>
    </row>
    <row r="1164" spans="1:55" ht="15" customHeight="1">
      <c r="A1164" s="38">
        <v>77094</v>
      </c>
      <c r="B1164" s="37" t="s">
        <v>1766</v>
      </c>
      <c r="C1164" s="39">
        <v>45196</v>
      </c>
      <c r="D1164" s="39">
        <v>45204.681527777801</v>
      </c>
      <c r="E1164" s="36" t="s">
        <v>862</v>
      </c>
      <c r="F1164" s="38">
        <v>14710</v>
      </c>
      <c r="G1164" s="36" t="s">
        <v>5029</v>
      </c>
      <c r="H1164" s="40">
        <v>111.58199999999999</v>
      </c>
      <c r="I1164" s="36"/>
      <c r="J1164" s="40">
        <v>54.998100000000001</v>
      </c>
      <c r="K1164" s="41">
        <v>6136.8</v>
      </c>
      <c r="L1164" s="41">
        <v>0</v>
      </c>
      <c r="M1164" s="41"/>
      <c r="N1164" s="40">
        <v>111.58199999999999</v>
      </c>
      <c r="O1164" s="36" t="s">
        <v>1136</v>
      </c>
      <c r="P1164" s="40">
        <v>111.58199999999999</v>
      </c>
      <c r="Q1164" s="41">
        <v>6136.8</v>
      </c>
      <c r="R1164" s="42">
        <v>0</v>
      </c>
      <c r="S1164" s="43">
        <v>0</v>
      </c>
      <c r="T1164" s="40">
        <v>0</v>
      </c>
      <c r="U1164" s="38">
        <v>549</v>
      </c>
      <c r="V1164" s="36" t="s">
        <v>1069</v>
      </c>
      <c r="W1164" s="36" t="s">
        <v>901</v>
      </c>
      <c r="X1164" s="36" t="s">
        <v>1068</v>
      </c>
      <c r="Y1164" s="38">
        <v>414</v>
      </c>
      <c r="Z1164" s="36" t="s">
        <v>1256</v>
      </c>
      <c r="AA1164" s="38">
        <v>21</v>
      </c>
      <c r="AB1164" s="36" t="s">
        <v>1108</v>
      </c>
      <c r="AC1164" s="38">
        <v>57</v>
      </c>
      <c r="AD1164" s="36" t="s">
        <v>1065</v>
      </c>
      <c r="AE1164" s="36"/>
      <c r="AF1164" s="36" t="s">
        <v>1064</v>
      </c>
      <c r="AG1164" s="38">
        <v>46330</v>
      </c>
      <c r="AH1164" s="38">
        <v>10244</v>
      </c>
      <c r="AI1164" s="36" t="s">
        <v>4348</v>
      </c>
      <c r="AJ1164" s="38">
        <v>2091</v>
      </c>
      <c r="AK1164" s="36" t="s">
        <v>1623</v>
      </c>
      <c r="AL1164" s="36"/>
      <c r="AM1164" s="36"/>
      <c r="AN1164" s="38">
        <v>52</v>
      </c>
      <c r="AO1164" s="36" t="s">
        <v>1062</v>
      </c>
      <c r="AP1164" s="36" t="s">
        <v>1841</v>
      </c>
      <c r="AQ1164" s="36" t="s">
        <v>1706</v>
      </c>
      <c r="AR1164" s="36" t="s">
        <v>1320</v>
      </c>
      <c r="AS1164" s="38">
        <v>14710</v>
      </c>
      <c r="AT1164" s="36" t="s">
        <v>5029</v>
      </c>
      <c r="AU1164" s="42">
        <v>111.58199999999999</v>
      </c>
      <c r="AV1164" s="44">
        <v>100</v>
      </c>
      <c r="AW1164" s="42">
        <v>111.58199999999999</v>
      </c>
      <c r="AX1164" s="36" t="s">
        <v>1136</v>
      </c>
      <c r="AY1164" s="42">
        <v>54.998100000000001</v>
      </c>
      <c r="AZ1164" s="43">
        <v>6136.8</v>
      </c>
      <c r="BA1164" s="38"/>
      <c r="BB1164" s="36"/>
      <c r="BC1164" s="36"/>
    </row>
    <row r="1165" spans="1:55" ht="15" customHeight="1">
      <c r="A1165" s="38">
        <v>76044</v>
      </c>
      <c r="B1165" s="37" t="s">
        <v>1073</v>
      </c>
      <c r="C1165" s="39">
        <v>45201</v>
      </c>
      <c r="D1165" s="39">
        <v>45201.410451388903</v>
      </c>
      <c r="E1165" s="36" t="s">
        <v>5028</v>
      </c>
      <c r="F1165" s="38">
        <v>219</v>
      </c>
      <c r="G1165" s="36" t="s">
        <v>1656</v>
      </c>
      <c r="H1165" s="40">
        <v>1</v>
      </c>
      <c r="I1165" s="36"/>
      <c r="J1165" s="40">
        <v>10</v>
      </c>
      <c r="K1165" s="41">
        <v>10</v>
      </c>
      <c r="L1165" s="41">
        <v>0</v>
      </c>
      <c r="M1165" s="41">
        <v>0</v>
      </c>
      <c r="N1165" s="40">
        <v>1</v>
      </c>
      <c r="O1165" s="36" t="s">
        <v>1159</v>
      </c>
      <c r="P1165" s="40">
        <v>1</v>
      </c>
      <c r="Q1165" s="41">
        <v>10</v>
      </c>
      <c r="R1165" s="42">
        <v>0</v>
      </c>
      <c r="S1165" s="43">
        <v>0</v>
      </c>
      <c r="T1165" s="40"/>
      <c r="U1165" s="38">
        <v>549</v>
      </c>
      <c r="V1165" s="36" t="s">
        <v>1069</v>
      </c>
      <c r="W1165" s="36" t="s">
        <v>1124</v>
      </c>
      <c r="X1165" s="36" t="s">
        <v>1068</v>
      </c>
      <c r="Y1165" s="38">
        <v>307</v>
      </c>
      <c r="Z1165" s="36" t="s">
        <v>1158</v>
      </c>
      <c r="AA1165" s="38">
        <v>21</v>
      </c>
      <c r="AB1165" s="36" t="s">
        <v>1108</v>
      </c>
      <c r="AC1165" s="38">
        <v>57</v>
      </c>
      <c r="AD1165" s="36" t="s">
        <v>1065</v>
      </c>
      <c r="AE1165" s="36"/>
      <c r="AF1165" s="36" t="s">
        <v>1064</v>
      </c>
      <c r="AG1165" s="38">
        <v>46197</v>
      </c>
      <c r="AH1165" s="38">
        <v>1533</v>
      </c>
      <c r="AI1165" s="36" t="s">
        <v>3580</v>
      </c>
      <c r="AJ1165" s="38"/>
      <c r="AK1165" s="36"/>
      <c r="AL1165" s="36"/>
      <c r="AM1165" s="36"/>
      <c r="AN1165" s="38">
        <v>52</v>
      </c>
      <c r="AO1165" s="36" t="s">
        <v>1062</v>
      </c>
      <c r="AP1165" s="36" t="s">
        <v>1106</v>
      </c>
      <c r="AQ1165" s="36" t="s">
        <v>1105</v>
      </c>
      <c r="AR1165" s="36" t="s">
        <v>1075</v>
      </c>
      <c r="AS1165" s="38">
        <v>219</v>
      </c>
      <c r="AT1165" s="36" t="s">
        <v>1656</v>
      </c>
      <c r="AU1165" s="42">
        <v>1</v>
      </c>
      <c r="AV1165" s="44">
        <v>100</v>
      </c>
      <c r="AW1165" s="42">
        <v>1</v>
      </c>
      <c r="AX1165" s="36" t="s">
        <v>1159</v>
      </c>
      <c r="AY1165" s="42">
        <v>10</v>
      </c>
      <c r="AZ1165" s="43">
        <v>10</v>
      </c>
      <c r="BA1165" s="38"/>
      <c r="BB1165" s="36"/>
      <c r="BC1165" s="36"/>
    </row>
    <row r="1166" spans="1:55" ht="15" customHeight="1">
      <c r="A1166" s="38">
        <v>75979</v>
      </c>
      <c r="B1166" s="37" t="s">
        <v>1766</v>
      </c>
      <c r="C1166" s="39">
        <v>45173</v>
      </c>
      <c r="D1166" s="39">
        <v>45198.629803240699</v>
      </c>
      <c r="E1166" s="36" t="s">
        <v>1145</v>
      </c>
      <c r="F1166" s="38">
        <v>16363</v>
      </c>
      <c r="G1166" s="36" t="s">
        <v>3678</v>
      </c>
      <c r="H1166" s="40">
        <v>0.5</v>
      </c>
      <c r="I1166" s="36"/>
      <c r="J1166" s="40">
        <v>3000</v>
      </c>
      <c r="K1166" s="41">
        <v>1500</v>
      </c>
      <c r="L1166" s="41">
        <v>0</v>
      </c>
      <c r="M1166" s="41"/>
      <c r="N1166" s="40">
        <v>0.5</v>
      </c>
      <c r="O1166" s="36" t="s">
        <v>1079</v>
      </c>
      <c r="P1166" s="40">
        <v>0.5</v>
      </c>
      <c r="Q1166" s="41">
        <v>1500</v>
      </c>
      <c r="R1166" s="42">
        <v>0</v>
      </c>
      <c r="S1166" s="43">
        <v>0</v>
      </c>
      <c r="T1166" s="40">
        <v>0</v>
      </c>
      <c r="U1166" s="38">
        <v>549</v>
      </c>
      <c r="V1166" s="36" t="s">
        <v>1069</v>
      </c>
      <c r="W1166" s="36" t="s">
        <v>901</v>
      </c>
      <c r="X1166" s="36" t="s">
        <v>1068</v>
      </c>
      <c r="Y1166" s="38">
        <v>414</v>
      </c>
      <c r="Z1166" s="36" t="s">
        <v>1256</v>
      </c>
      <c r="AA1166" s="38">
        <v>21</v>
      </c>
      <c r="AB1166" s="36" t="s">
        <v>1108</v>
      </c>
      <c r="AC1166" s="38">
        <v>57</v>
      </c>
      <c r="AD1166" s="36" t="s">
        <v>1065</v>
      </c>
      <c r="AE1166" s="36"/>
      <c r="AF1166" s="36" t="s">
        <v>1064</v>
      </c>
      <c r="AG1166" s="38">
        <v>46173</v>
      </c>
      <c r="AH1166" s="38">
        <v>11285</v>
      </c>
      <c r="AI1166" s="36" t="s">
        <v>4831</v>
      </c>
      <c r="AJ1166" s="38">
        <v>2182</v>
      </c>
      <c r="AK1166" s="36" t="s">
        <v>4830</v>
      </c>
      <c r="AL1166" s="36"/>
      <c r="AM1166" s="36"/>
      <c r="AN1166" s="38">
        <v>52</v>
      </c>
      <c r="AO1166" s="36" t="s">
        <v>1062</v>
      </c>
      <c r="AP1166" s="36" t="s">
        <v>1818</v>
      </c>
      <c r="AQ1166" s="36" t="s">
        <v>1076</v>
      </c>
      <c r="AR1166" s="36" t="s">
        <v>1059</v>
      </c>
      <c r="AS1166" s="38">
        <v>16363</v>
      </c>
      <c r="AT1166" s="36" t="s">
        <v>3678</v>
      </c>
      <c r="AU1166" s="42">
        <v>0.5</v>
      </c>
      <c r="AV1166" s="44">
        <v>100</v>
      </c>
      <c r="AW1166" s="42">
        <v>0.5</v>
      </c>
      <c r="AX1166" s="36" t="s">
        <v>1079</v>
      </c>
      <c r="AY1166" s="42">
        <v>3000</v>
      </c>
      <c r="AZ1166" s="43">
        <v>1500</v>
      </c>
      <c r="BA1166" s="38"/>
      <c r="BB1166" s="36"/>
      <c r="BC1166" s="36"/>
    </row>
    <row r="1167" spans="1:55" ht="15" customHeight="1">
      <c r="A1167" s="38">
        <v>75978</v>
      </c>
      <c r="B1167" s="37" t="s">
        <v>1766</v>
      </c>
      <c r="C1167" s="39">
        <v>45173</v>
      </c>
      <c r="D1167" s="39">
        <v>45198.629803240699</v>
      </c>
      <c r="E1167" s="36" t="s">
        <v>1145</v>
      </c>
      <c r="F1167" s="38">
        <v>10764</v>
      </c>
      <c r="G1167" s="36" t="s">
        <v>4832</v>
      </c>
      <c r="H1167" s="40">
        <v>60</v>
      </c>
      <c r="I1167" s="36"/>
      <c r="J1167" s="40">
        <v>20</v>
      </c>
      <c r="K1167" s="41">
        <v>1200</v>
      </c>
      <c r="L1167" s="41">
        <v>0</v>
      </c>
      <c r="M1167" s="41"/>
      <c r="N1167" s="40">
        <v>60</v>
      </c>
      <c r="O1167" s="36" t="s">
        <v>1136</v>
      </c>
      <c r="P1167" s="40">
        <v>60</v>
      </c>
      <c r="Q1167" s="41">
        <v>1200</v>
      </c>
      <c r="R1167" s="42">
        <v>0</v>
      </c>
      <c r="S1167" s="43">
        <v>0</v>
      </c>
      <c r="T1167" s="40">
        <v>0</v>
      </c>
      <c r="U1167" s="38">
        <v>549</v>
      </c>
      <c r="V1167" s="36" t="s">
        <v>1069</v>
      </c>
      <c r="W1167" s="36" t="s">
        <v>901</v>
      </c>
      <c r="X1167" s="36" t="s">
        <v>1068</v>
      </c>
      <c r="Y1167" s="38">
        <v>414</v>
      </c>
      <c r="Z1167" s="36" t="s">
        <v>1256</v>
      </c>
      <c r="AA1167" s="38">
        <v>21</v>
      </c>
      <c r="AB1167" s="36" t="s">
        <v>1108</v>
      </c>
      <c r="AC1167" s="38">
        <v>57</v>
      </c>
      <c r="AD1167" s="36" t="s">
        <v>1065</v>
      </c>
      <c r="AE1167" s="36"/>
      <c r="AF1167" s="36" t="s">
        <v>1064</v>
      </c>
      <c r="AG1167" s="38">
        <v>46173</v>
      </c>
      <c r="AH1167" s="38">
        <v>11285</v>
      </c>
      <c r="AI1167" s="36" t="s">
        <v>4831</v>
      </c>
      <c r="AJ1167" s="38">
        <v>2182</v>
      </c>
      <c r="AK1167" s="36" t="s">
        <v>4830</v>
      </c>
      <c r="AL1167" s="36"/>
      <c r="AM1167" s="36"/>
      <c r="AN1167" s="38">
        <v>52</v>
      </c>
      <c r="AO1167" s="36" t="s">
        <v>1062</v>
      </c>
      <c r="AP1167" s="36" t="s">
        <v>1818</v>
      </c>
      <c r="AQ1167" s="36" t="s">
        <v>1076</v>
      </c>
      <c r="AR1167" s="36" t="s">
        <v>1059</v>
      </c>
      <c r="AS1167" s="38">
        <v>10764</v>
      </c>
      <c r="AT1167" s="36" t="s">
        <v>4832</v>
      </c>
      <c r="AU1167" s="42">
        <v>60</v>
      </c>
      <c r="AV1167" s="44">
        <v>100</v>
      </c>
      <c r="AW1167" s="42">
        <v>60</v>
      </c>
      <c r="AX1167" s="36" t="s">
        <v>1136</v>
      </c>
      <c r="AY1167" s="42">
        <v>20</v>
      </c>
      <c r="AZ1167" s="43">
        <v>1200</v>
      </c>
      <c r="BA1167" s="38"/>
      <c r="BB1167" s="36"/>
      <c r="BC1167" s="36"/>
    </row>
    <row r="1168" spans="1:55" ht="15" customHeight="1">
      <c r="A1168" s="38">
        <v>75977</v>
      </c>
      <c r="B1168" s="37" t="s">
        <v>1766</v>
      </c>
      <c r="C1168" s="39">
        <v>45173</v>
      </c>
      <c r="D1168" s="39">
        <v>45198.629803240699</v>
      </c>
      <c r="E1168" s="36" t="s">
        <v>1145</v>
      </c>
      <c r="F1168" s="38">
        <v>10540</v>
      </c>
      <c r="G1168" s="36" t="s">
        <v>4829</v>
      </c>
      <c r="H1168" s="40">
        <v>60</v>
      </c>
      <c r="I1168" s="36"/>
      <c r="J1168" s="40">
        <v>5</v>
      </c>
      <c r="K1168" s="41">
        <v>300</v>
      </c>
      <c r="L1168" s="41">
        <v>0</v>
      </c>
      <c r="M1168" s="41"/>
      <c r="N1168" s="40">
        <v>60</v>
      </c>
      <c r="O1168" s="36" t="s">
        <v>1136</v>
      </c>
      <c r="P1168" s="40">
        <v>60</v>
      </c>
      <c r="Q1168" s="41">
        <v>300</v>
      </c>
      <c r="R1168" s="42">
        <v>0</v>
      </c>
      <c r="S1168" s="43">
        <v>0</v>
      </c>
      <c r="T1168" s="40">
        <v>0</v>
      </c>
      <c r="U1168" s="38">
        <v>549</v>
      </c>
      <c r="V1168" s="36" t="s">
        <v>1069</v>
      </c>
      <c r="W1168" s="36" t="s">
        <v>901</v>
      </c>
      <c r="X1168" s="36" t="s">
        <v>1068</v>
      </c>
      <c r="Y1168" s="38">
        <v>414</v>
      </c>
      <c r="Z1168" s="36" t="s">
        <v>1256</v>
      </c>
      <c r="AA1168" s="38">
        <v>21</v>
      </c>
      <c r="AB1168" s="36" t="s">
        <v>1108</v>
      </c>
      <c r="AC1168" s="38">
        <v>57</v>
      </c>
      <c r="AD1168" s="36" t="s">
        <v>1065</v>
      </c>
      <c r="AE1168" s="36"/>
      <c r="AF1168" s="36" t="s">
        <v>1064</v>
      </c>
      <c r="AG1168" s="38">
        <v>46173</v>
      </c>
      <c r="AH1168" s="38">
        <v>11285</v>
      </c>
      <c r="AI1168" s="36" t="s">
        <v>4831</v>
      </c>
      <c r="AJ1168" s="38">
        <v>2182</v>
      </c>
      <c r="AK1168" s="36" t="s">
        <v>4830</v>
      </c>
      <c r="AL1168" s="36"/>
      <c r="AM1168" s="36"/>
      <c r="AN1168" s="38">
        <v>52</v>
      </c>
      <c r="AO1168" s="36" t="s">
        <v>1062</v>
      </c>
      <c r="AP1168" s="36" t="s">
        <v>1818</v>
      </c>
      <c r="AQ1168" s="36" t="s">
        <v>1076</v>
      </c>
      <c r="AR1168" s="36" t="s">
        <v>1059</v>
      </c>
      <c r="AS1168" s="38">
        <v>10540</v>
      </c>
      <c r="AT1168" s="36" t="s">
        <v>4829</v>
      </c>
      <c r="AU1168" s="42">
        <v>60</v>
      </c>
      <c r="AV1168" s="44">
        <v>100</v>
      </c>
      <c r="AW1168" s="42">
        <v>60</v>
      </c>
      <c r="AX1168" s="36" t="s">
        <v>1136</v>
      </c>
      <c r="AY1168" s="42">
        <v>5</v>
      </c>
      <c r="AZ1168" s="43">
        <v>300</v>
      </c>
      <c r="BA1168" s="38"/>
      <c r="BB1168" s="36"/>
      <c r="BC1168" s="36"/>
    </row>
    <row r="1169" spans="1:55" ht="15" customHeight="1">
      <c r="A1169" s="38">
        <v>75863</v>
      </c>
      <c r="B1169" s="37" t="s">
        <v>1073</v>
      </c>
      <c r="C1169" s="39">
        <v>45197</v>
      </c>
      <c r="D1169" s="39">
        <v>45197.564537036997</v>
      </c>
      <c r="E1169" s="36" t="s">
        <v>5027</v>
      </c>
      <c r="F1169" s="38">
        <v>197</v>
      </c>
      <c r="G1169" s="36" t="s">
        <v>1655</v>
      </c>
      <c r="H1169" s="40">
        <v>210</v>
      </c>
      <c r="I1169" s="36"/>
      <c r="J1169" s="40">
        <v>5.3333000000000004</v>
      </c>
      <c r="K1169" s="41">
        <v>1120</v>
      </c>
      <c r="L1169" s="41">
        <v>0</v>
      </c>
      <c r="M1169" s="41">
        <v>0</v>
      </c>
      <c r="N1169" s="40">
        <v>210</v>
      </c>
      <c r="O1169" s="36" t="s">
        <v>1159</v>
      </c>
      <c r="P1169" s="40">
        <v>210</v>
      </c>
      <c r="Q1169" s="41">
        <v>1120</v>
      </c>
      <c r="R1169" s="42">
        <v>0</v>
      </c>
      <c r="S1169" s="43">
        <v>0</v>
      </c>
      <c r="T1169" s="40"/>
      <c r="U1169" s="38">
        <v>549</v>
      </c>
      <c r="V1169" s="36" t="s">
        <v>1069</v>
      </c>
      <c r="W1169" s="36" t="s">
        <v>901</v>
      </c>
      <c r="X1169" s="36" t="s">
        <v>1068</v>
      </c>
      <c r="Y1169" s="38">
        <v>307</v>
      </c>
      <c r="Z1169" s="36" t="s">
        <v>1158</v>
      </c>
      <c r="AA1169" s="38">
        <v>21</v>
      </c>
      <c r="AB1169" s="36" t="s">
        <v>1108</v>
      </c>
      <c r="AC1169" s="38">
        <v>57</v>
      </c>
      <c r="AD1169" s="36" t="s">
        <v>1065</v>
      </c>
      <c r="AE1169" s="36"/>
      <c r="AF1169" s="36" t="s">
        <v>1064</v>
      </c>
      <c r="AG1169" s="38">
        <v>46119</v>
      </c>
      <c r="AH1169" s="38">
        <v>632</v>
      </c>
      <c r="AI1169" s="36" t="s">
        <v>4937</v>
      </c>
      <c r="AJ1169" s="38"/>
      <c r="AK1169" s="36"/>
      <c r="AL1169" s="36" t="s">
        <v>5026</v>
      </c>
      <c r="AM1169" s="36" t="s">
        <v>5025</v>
      </c>
      <c r="AN1169" s="38">
        <v>52</v>
      </c>
      <c r="AO1169" s="36" t="s">
        <v>1062</v>
      </c>
      <c r="AP1169" s="36" t="s">
        <v>1262</v>
      </c>
      <c r="AQ1169" s="36" t="s">
        <v>1261</v>
      </c>
      <c r="AR1169" s="36" t="s">
        <v>1260</v>
      </c>
      <c r="AS1169" s="38">
        <v>197</v>
      </c>
      <c r="AT1169" s="36" t="s">
        <v>1655</v>
      </c>
      <c r="AU1169" s="42">
        <v>210</v>
      </c>
      <c r="AV1169" s="44">
        <v>100</v>
      </c>
      <c r="AW1169" s="42">
        <v>210</v>
      </c>
      <c r="AX1169" s="36" t="s">
        <v>1159</v>
      </c>
      <c r="AY1169" s="42">
        <v>5.3333000000000004</v>
      </c>
      <c r="AZ1169" s="43">
        <v>1120</v>
      </c>
      <c r="BA1169" s="38"/>
      <c r="BB1169" s="36"/>
      <c r="BC1169" s="36"/>
    </row>
    <row r="1170" spans="1:55" ht="15" customHeight="1">
      <c r="A1170" s="38">
        <v>75857</v>
      </c>
      <c r="B1170" s="37" t="s">
        <v>1073</v>
      </c>
      <c r="C1170" s="39">
        <v>45197</v>
      </c>
      <c r="D1170" s="39">
        <v>45197.5597569444</v>
      </c>
      <c r="E1170" s="36" t="s">
        <v>5024</v>
      </c>
      <c r="F1170" s="38">
        <v>3338</v>
      </c>
      <c r="G1170" s="36" t="s">
        <v>1286</v>
      </c>
      <c r="H1170" s="40">
        <v>2</v>
      </c>
      <c r="I1170" s="36"/>
      <c r="J1170" s="40">
        <v>307</v>
      </c>
      <c r="K1170" s="41">
        <v>614</v>
      </c>
      <c r="L1170" s="41">
        <v>0</v>
      </c>
      <c r="M1170" s="41">
        <v>0</v>
      </c>
      <c r="N1170" s="40">
        <v>2</v>
      </c>
      <c r="O1170" s="36" t="s">
        <v>1079</v>
      </c>
      <c r="P1170" s="40">
        <v>2</v>
      </c>
      <c r="Q1170" s="41">
        <v>614</v>
      </c>
      <c r="R1170" s="42">
        <v>0</v>
      </c>
      <c r="S1170" s="43">
        <v>0</v>
      </c>
      <c r="T1170" s="40"/>
      <c r="U1170" s="38">
        <v>549</v>
      </c>
      <c r="V1170" s="36" t="s">
        <v>1069</v>
      </c>
      <c r="W1170" s="36" t="s">
        <v>901</v>
      </c>
      <c r="X1170" s="36" t="s">
        <v>1068</v>
      </c>
      <c r="Y1170" s="38">
        <v>339</v>
      </c>
      <c r="Z1170" s="36" t="s">
        <v>1109</v>
      </c>
      <c r="AA1170" s="38">
        <v>21</v>
      </c>
      <c r="AB1170" s="36" t="s">
        <v>1108</v>
      </c>
      <c r="AC1170" s="38">
        <v>57</v>
      </c>
      <c r="AD1170" s="36" t="s">
        <v>1065</v>
      </c>
      <c r="AE1170" s="36"/>
      <c r="AF1170" s="36" t="s">
        <v>1064</v>
      </c>
      <c r="AG1170" s="38">
        <v>46118</v>
      </c>
      <c r="AH1170" s="38">
        <v>1308</v>
      </c>
      <c r="AI1170" s="36" t="s">
        <v>1334</v>
      </c>
      <c r="AJ1170" s="38"/>
      <c r="AK1170" s="36"/>
      <c r="AL1170" s="36" t="s">
        <v>5023</v>
      </c>
      <c r="AM1170" s="36" t="s">
        <v>5022</v>
      </c>
      <c r="AN1170" s="38">
        <v>52</v>
      </c>
      <c r="AO1170" s="36" t="s">
        <v>1062</v>
      </c>
      <c r="AP1170" s="36" t="s">
        <v>1262</v>
      </c>
      <c r="AQ1170" s="36" t="s">
        <v>1261</v>
      </c>
      <c r="AR1170" s="36" t="s">
        <v>1260</v>
      </c>
      <c r="AS1170" s="38">
        <v>3338</v>
      </c>
      <c r="AT1170" s="36" t="s">
        <v>1286</v>
      </c>
      <c r="AU1170" s="42">
        <v>2</v>
      </c>
      <c r="AV1170" s="44">
        <v>100</v>
      </c>
      <c r="AW1170" s="42">
        <v>2</v>
      </c>
      <c r="AX1170" s="36" t="s">
        <v>1079</v>
      </c>
      <c r="AY1170" s="42">
        <v>307</v>
      </c>
      <c r="AZ1170" s="43">
        <v>614</v>
      </c>
      <c r="BA1170" s="38"/>
      <c r="BB1170" s="36"/>
      <c r="BC1170" s="36"/>
    </row>
    <row r="1171" spans="1:55" ht="15" customHeight="1">
      <c r="A1171" s="38">
        <v>75856</v>
      </c>
      <c r="B1171" s="37" t="s">
        <v>1073</v>
      </c>
      <c r="C1171" s="39">
        <v>45197</v>
      </c>
      <c r="D1171" s="39">
        <v>45197.559745370403</v>
      </c>
      <c r="E1171" s="36" t="s">
        <v>5024</v>
      </c>
      <c r="F1171" s="38">
        <v>3284</v>
      </c>
      <c r="G1171" s="36" t="s">
        <v>1393</v>
      </c>
      <c r="H1171" s="40">
        <v>90</v>
      </c>
      <c r="I1171" s="36"/>
      <c r="J1171" s="40">
        <v>3.2667000000000002</v>
      </c>
      <c r="K1171" s="41">
        <v>294</v>
      </c>
      <c r="L1171" s="41">
        <v>0</v>
      </c>
      <c r="M1171" s="41">
        <v>0</v>
      </c>
      <c r="N1171" s="40">
        <v>90</v>
      </c>
      <c r="O1171" s="36" t="s">
        <v>1159</v>
      </c>
      <c r="P1171" s="40">
        <v>90</v>
      </c>
      <c r="Q1171" s="41">
        <v>294</v>
      </c>
      <c r="R1171" s="42">
        <v>0</v>
      </c>
      <c r="S1171" s="43">
        <v>0</v>
      </c>
      <c r="T1171" s="40"/>
      <c r="U1171" s="38">
        <v>549</v>
      </c>
      <c r="V1171" s="36" t="s">
        <v>1069</v>
      </c>
      <c r="W1171" s="36" t="s">
        <v>901</v>
      </c>
      <c r="X1171" s="36" t="s">
        <v>1068</v>
      </c>
      <c r="Y1171" s="38">
        <v>339</v>
      </c>
      <c r="Z1171" s="36" t="s">
        <v>1109</v>
      </c>
      <c r="AA1171" s="38">
        <v>21</v>
      </c>
      <c r="AB1171" s="36" t="s">
        <v>1108</v>
      </c>
      <c r="AC1171" s="38">
        <v>57</v>
      </c>
      <c r="AD1171" s="36" t="s">
        <v>1065</v>
      </c>
      <c r="AE1171" s="36"/>
      <c r="AF1171" s="36" t="s">
        <v>1064</v>
      </c>
      <c r="AG1171" s="38">
        <v>46118</v>
      </c>
      <c r="AH1171" s="38">
        <v>1308</v>
      </c>
      <c r="AI1171" s="36" t="s">
        <v>1334</v>
      </c>
      <c r="AJ1171" s="38"/>
      <c r="AK1171" s="36"/>
      <c r="AL1171" s="36" t="s">
        <v>5023</v>
      </c>
      <c r="AM1171" s="36" t="s">
        <v>5022</v>
      </c>
      <c r="AN1171" s="38">
        <v>52</v>
      </c>
      <c r="AO1171" s="36" t="s">
        <v>1062</v>
      </c>
      <c r="AP1171" s="36" t="s">
        <v>1262</v>
      </c>
      <c r="AQ1171" s="36" t="s">
        <v>1261</v>
      </c>
      <c r="AR1171" s="36" t="s">
        <v>1260</v>
      </c>
      <c r="AS1171" s="38">
        <v>3284</v>
      </c>
      <c r="AT1171" s="36" t="s">
        <v>1393</v>
      </c>
      <c r="AU1171" s="42">
        <v>90</v>
      </c>
      <c r="AV1171" s="44">
        <v>100</v>
      </c>
      <c r="AW1171" s="42">
        <v>90</v>
      </c>
      <c r="AX1171" s="36" t="s">
        <v>1159</v>
      </c>
      <c r="AY1171" s="42">
        <v>3.2667000000000002</v>
      </c>
      <c r="AZ1171" s="43">
        <v>294</v>
      </c>
      <c r="BA1171" s="38"/>
      <c r="BB1171" s="36"/>
      <c r="BC1171" s="36"/>
    </row>
    <row r="1172" spans="1:55" ht="15" customHeight="1">
      <c r="A1172" s="38">
        <v>75656</v>
      </c>
      <c r="B1172" s="37" t="s">
        <v>1073</v>
      </c>
      <c r="C1172" s="39">
        <v>45196</v>
      </c>
      <c r="D1172" s="39">
        <v>45196.586967592601</v>
      </c>
      <c r="E1172" s="36" t="s">
        <v>5021</v>
      </c>
      <c r="F1172" s="38">
        <v>11994</v>
      </c>
      <c r="G1172" s="36" t="s">
        <v>4573</v>
      </c>
      <c r="H1172" s="40">
        <v>1</v>
      </c>
      <c r="I1172" s="36"/>
      <c r="J1172" s="40">
        <v>456.96</v>
      </c>
      <c r="K1172" s="41">
        <v>456.96</v>
      </c>
      <c r="L1172" s="41">
        <v>0</v>
      </c>
      <c r="M1172" s="41">
        <v>0</v>
      </c>
      <c r="N1172" s="40">
        <v>1</v>
      </c>
      <c r="O1172" s="36" t="s">
        <v>1070</v>
      </c>
      <c r="P1172" s="40">
        <v>1</v>
      </c>
      <c r="Q1172" s="41">
        <v>456.96</v>
      </c>
      <c r="R1172" s="42">
        <v>0</v>
      </c>
      <c r="S1172" s="43">
        <v>0</v>
      </c>
      <c r="T1172" s="40"/>
      <c r="U1172" s="38">
        <v>549</v>
      </c>
      <c r="V1172" s="36" t="s">
        <v>1069</v>
      </c>
      <c r="W1172" s="36" t="s">
        <v>1124</v>
      </c>
      <c r="X1172" s="36" t="s">
        <v>1068</v>
      </c>
      <c r="Y1172" s="38">
        <v>436</v>
      </c>
      <c r="Z1172" s="36" t="s">
        <v>1143</v>
      </c>
      <c r="AA1172" s="38">
        <v>21</v>
      </c>
      <c r="AB1172" s="36" t="s">
        <v>1108</v>
      </c>
      <c r="AC1172" s="38">
        <v>57</v>
      </c>
      <c r="AD1172" s="36" t="s">
        <v>1065</v>
      </c>
      <c r="AE1172" s="36"/>
      <c r="AF1172" s="36" t="s">
        <v>1064</v>
      </c>
      <c r="AG1172" s="38">
        <v>46067</v>
      </c>
      <c r="AH1172" s="38">
        <v>6247</v>
      </c>
      <c r="AI1172" s="36" t="s">
        <v>4914</v>
      </c>
      <c r="AJ1172" s="38"/>
      <c r="AK1172" s="36"/>
      <c r="AL1172" s="36"/>
      <c r="AM1172" s="36"/>
      <c r="AN1172" s="38">
        <v>52</v>
      </c>
      <c r="AO1172" s="36" t="s">
        <v>1062</v>
      </c>
      <c r="AP1172" s="36" t="s">
        <v>4416</v>
      </c>
      <c r="AQ1172" s="36" t="s">
        <v>4330</v>
      </c>
      <c r="AR1172" s="36" t="s">
        <v>1075</v>
      </c>
      <c r="AS1172" s="38">
        <v>11994</v>
      </c>
      <c r="AT1172" s="36" t="s">
        <v>4573</v>
      </c>
      <c r="AU1172" s="42">
        <v>1</v>
      </c>
      <c r="AV1172" s="44">
        <v>100</v>
      </c>
      <c r="AW1172" s="42">
        <v>1</v>
      </c>
      <c r="AX1172" s="36" t="s">
        <v>1070</v>
      </c>
      <c r="AY1172" s="42">
        <v>456.96</v>
      </c>
      <c r="AZ1172" s="43">
        <v>456.96</v>
      </c>
      <c r="BA1172" s="38"/>
      <c r="BB1172" s="36"/>
      <c r="BC1172" s="36"/>
    </row>
    <row r="1173" spans="1:55" ht="15" customHeight="1">
      <c r="A1173" s="38">
        <v>75653</v>
      </c>
      <c r="B1173" s="37" t="s">
        <v>1073</v>
      </c>
      <c r="C1173" s="39">
        <v>45196</v>
      </c>
      <c r="D1173" s="39">
        <v>45196.575659722199</v>
      </c>
      <c r="E1173" s="36" t="s">
        <v>5020</v>
      </c>
      <c r="F1173" s="38">
        <v>11994</v>
      </c>
      <c r="G1173" s="36" t="s">
        <v>4573</v>
      </c>
      <c r="H1173" s="40">
        <v>1</v>
      </c>
      <c r="I1173" s="36"/>
      <c r="J1173" s="40">
        <v>456.96</v>
      </c>
      <c r="K1173" s="41">
        <v>456.96</v>
      </c>
      <c r="L1173" s="41">
        <v>0</v>
      </c>
      <c r="M1173" s="41">
        <v>0</v>
      </c>
      <c r="N1173" s="40">
        <v>1</v>
      </c>
      <c r="O1173" s="36" t="s">
        <v>1070</v>
      </c>
      <c r="P1173" s="40">
        <v>1</v>
      </c>
      <c r="Q1173" s="41">
        <v>456.96</v>
      </c>
      <c r="R1173" s="42">
        <v>0</v>
      </c>
      <c r="S1173" s="43">
        <v>0</v>
      </c>
      <c r="T1173" s="40"/>
      <c r="U1173" s="38">
        <v>549</v>
      </c>
      <c r="V1173" s="36" t="s">
        <v>1069</v>
      </c>
      <c r="W1173" s="36" t="s">
        <v>1124</v>
      </c>
      <c r="X1173" s="36" t="s">
        <v>1068</v>
      </c>
      <c r="Y1173" s="38">
        <v>436</v>
      </c>
      <c r="Z1173" s="36" t="s">
        <v>1143</v>
      </c>
      <c r="AA1173" s="38">
        <v>21</v>
      </c>
      <c r="AB1173" s="36" t="s">
        <v>1108</v>
      </c>
      <c r="AC1173" s="38">
        <v>57</v>
      </c>
      <c r="AD1173" s="36" t="s">
        <v>1065</v>
      </c>
      <c r="AE1173" s="36"/>
      <c r="AF1173" s="36" t="s">
        <v>1064</v>
      </c>
      <c r="AG1173" s="38">
        <v>46066</v>
      </c>
      <c r="AH1173" s="38">
        <v>6247</v>
      </c>
      <c r="AI1173" s="36" t="s">
        <v>4914</v>
      </c>
      <c r="AJ1173" s="38"/>
      <c r="AK1173" s="36"/>
      <c r="AL1173" s="36"/>
      <c r="AM1173" s="36"/>
      <c r="AN1173" s="38">
        <v>52</v>
      </c>
      <c r="AO1173" s="36" t="s">
        <v>1062</v>
      </c>
      <c r="AP1173" s="36" t="s">
        <v>4416</v>
      </c>
      <c r="AQ1173" s="36" t="s">
        <v>4330</v>
      </c>
      <c r="AR1173" s="36" t="s">
        <v>1075</v>
      </c>
      <c r="AS1173" s="38">
        <v>11994</v>
      </c>
      <c r="AT1173" s="36" t="s">
        <v>4573</v>
      </c>
      <c r="AU1173" s="42">
        <v>1</v>
      </c>
      <c r="AV1173" s="44">
        <v>100</v>
      </c>
      <c r="AW1173" s="42">
        <v>1</v>
      </c>
      <c r="AX1173" s="36" t="s">
        <v>1070</v>
      </c>
      <c r="AY1173" s="42">
        <v>456.96</v>
      </c>
      <c r="AZ1173" s="43">
        <v>456.96</v>
      </c>
      <c r="BA1173" s="38"/>
      <c r="BB1173" s="36"/>
      <c r="BC1173" s="36"/>
    </row>
    <row r="1174" spans="1:55" ht="15" customHeight="1">
      <c r="A1174" s="38">
        <v>75645</v>
      </c>
      <c r="B1174" s="37" t="s">
        <v>1073</v>
      </c>
      <c r="C1174" s="39">
        <v>45196</v>
      </c>
      <c r="D1174" s="39">
        <v>45196.563530092601</v>
      </c>
      <c r="E1174" s="36" t="s">
        <v>5019</v>
      </c>
      <c r="F1174" s="38">
        <v>16331</v>
      </c>
      <c r="G1174" s="36" t="s">
        <v>3935</v>
      </c>
      <c r="H1174" s="40">
        <v>1</v>
      </c>
      <c r="I1174" s="36"/>
      <c r="J1174" s="40">
        <v>150</v>
      </c>
      <c r="K1174" s="41">
        <v>150</v>
      </c>
      <c r="L1174" s="41">
        <v>0</v>
      </c>
      <c r="M1174" s="41">
        <v>0</v>
      </c>
      <c r="N1174" s="40">
        <v>1</v>
      </c>
      <c r="O1174" s="36" t="s">
        <v>1079</v>
      </c>
      <c r="P1174" s="40">
        <v>1</v>
      </c>
      <c r="Q1174" s="41">
        <v>150</v>
      </c>
      <c r="R1174" s="42">
        <v>0</v>
      </c>
      <c r="S1174" s="43">
        <v>0</v>
      </c>
      <c r="T1174" s="40"/>
      <c r="U1174" s="38">
        <v>549</v>
      </c>
      <c r="V1174" s="36" t="s">
        <v>1069</v>
      </c>
      <c r="W1174" s="36" t="s">
        <v>901</v>
      </c>
      <c r="X1174" s="36" t="s">
        <v>1068</v>
      </c>
      <c r="Y1174" s="38">
        <v>414</v>
      </c>
      <c r="Z1174" s="36" t="s">
        <v>1256</v>
      </c>
      <c r="AA1174" s="38">
        <v>21</v>
      </c>
      <c r="AB1174" s="36" t="s">
        <v>1108</v>
      </c>
      <c r="AC1174" s="38">
        <v>57</v>
      </c>
      <c r="AD1174" s="36" t="s">
        <v>1065</v>
      </c>
      <c r="AE1174" s="36"/>
      <c r="AF1174" s="36" t="s">
        <v>1064</v>
      </c>
      <c r="AG1174" s="38">
        <v>46065</v>
      </c>
      <c r="AH1174" s="38">
        <v>10048</v>
      </c>
      <c r="AI1174" s="36" t="s">
        <v>3908</v>
      </c>
      <c r="AJ1174" s="38"/>
      <c r="AK1174" s="36"/>
      <c r="AL1174" s="36" t="s">
        <v>5018</v>
      </c>
      <c r="AM1174" s="36" t="s">
        <v>5017</v>
      </c>
      <c r="AN1174" s="38">
        <v>52</v>
      </c>
      <c r="AO1174" s="36" t="s">
        <v>1062</v>
      </c>
      <c r="AP1174" s="36" t="s">
        <v>4331</v>
      </c>
      <c r="AQ1174" s="36" t="s">
        <v>4330</v>
      </c>
      <c r="AR1174" s="36" t="s">
        <v>1320</v>
      </c>
      <c r="AS1174" s="38">
        <v>16331</v>
      </c>
      <c r="AT1174" s="36" t="s">
        <v>3935</v>
      </c>
      <c r="AU1174" s="42">
        <v>1</v>
      </c>
      <c r="AV1174" s="44">
        <v>100</v>
      </c>
      <c r="AW1174" s="42">
        <v>1</v>
      </c>
      <c r="AX1174" s="36" t="s">
        <v>1079</v>
      </c>
      <c r="AY1174" s="42">
        <v>150</v>
      </c>
      <c r="AZ1174" s="43">
        <v>150</v>
      </c>
      <c r="BA1174" s="38"/>
      <c r="BB1174" s="36"/>
      <c r="BC1174" s="36"/>
    </row>
    <row r="1175" spans="1:55" ht="15" customHeight="1">
      <c r="A1175" s="38">
        <v>75643</v>
      </c>
      <c r="B1175" s="37" t="s">
        <v>1073</v>
      </c>
      <c r="C1175" s="39">
        <v>45196</v>
      </c>
      <c r="D1175" s="39">
        <v>45196.560775462996</v>
      </c>
      <c r="E1175" s="36" t="s">
        <v>5016</v>
      </c>
      <c r="F1175" s="38">
        <v>18100</v>
      </c>
      <c r="G1175" s="36" t="s">
        <v>5010</v>
      </c>
      <c r="H1175" s="40">
        <v>1</v>
      </c>
      <c r="I1175" s="36"/>
      <c r="J1175" s="40">
        <v>1200</v>
      </c>
      <c r="K1175" s="41">
        <v>1200</v>
      </c>
      <c r="L1175" s="41">
        <v>0</v>
      </c>
      <c r="M1175" s="41">
        <v>0</v>
      </c>
      <c r="N1175" s="40">
        <v>1</v>
      </c>
      <c r="O1175" s="36" t="s">
        <v>1079</v>
      </c>
      <c r="P1175" s="40">
        <v>1</v>
      </c>
      <c r="Q1175" s="41">
        <v>1200</v>
      </c>
      <c r="R1175" s="42">
        <v>0</v>
      </c>
      <c r="S1175" s="43">
        <v>0</v>
      </c>
      <c r="T1175" s="40"/>
      <c r="U1175" s="38">
        <v>549</v>
      </c>
      <c r="V1175" s="36" t="s">
        <v>1069</v>
      </c>
      <c r="W1175" s="36" t="s">
        <v>901</v>
      </c>
      <c r="X1175" s="36" t="s">
        <v>1068</v>
      </c>
      <c r="Y1175" s="38">
        <v>414</v>
      </c>
      <c r="Z1175" s="36" t="s">
        <v>1256</v>
      </c>
      <c r="AA1175" s="38">
        <v>21</v>
      </c>
      <c r="AB1175" s="36" t="s">
        <v>1108</v>
      </c>
      <c r="AC1175" s="38">
        <v>57</v>
      </c>
      <c r="AD1175" s="36" t="s">
        <v>1065</v>
      </c>
      <c r="AE1175" s="36"/>
      <c r="AF1175" s="36" t="s">
        <v>1064</v>
      </c>
      <c r="AG1175" s="38">
        <v>46064</v>
      </c>
      <c r="AH1175" s="38">
        <v>1031</v>
      </c>
      <c r="AI1175" s="36" t="s">
        <v>1121</v>
      </c>
      <c r="AJ1175" s="38"/>
      <c r="AK1175" s="36"/>
      <c r="AL1175" s="36" t="s">
        <v>5015</v>
      </c>
      <c r="AM1175" s="36" t="s">
        <v>5014</v>
      </c>
      <c r="AN1175" s="38">
        <v>52</v>
      </c>
      <c r="AO1175" s="36" t="s">
        <v>1062</v>
      </c>
      <c r="AP1175" s="36" t="s">
        <v>3262</v>
      </c>
      <c r="AQ1175" s="36" t="s">
        <v>1105</v>
      </c>
      <c r="AR1175" s="36" t="s">
        <v>1059</v>
      </c>
      <c r="AS1175" s="38">
        <v>18100</v>
      </c>
      <c r="AT1175" s="36" t="s">
        <v>5010</v>
      </c>
      <c r="AU1175" s="42">
        <v>1</v>
      </c>
      <c r="AV1175" s="44">
        <v>100</v>
      </c>
      <c r="AW1175" s="42">
        <v>1</v>
      </c>
      <c r="AX1175" s="36" t="s">
        <v>1079</v>
      </c>
      <c r="AY1175" s="42">
        <v>1200</v>
      </c>
      <c r="AZ1175" s="43">
        <v>1200</v>
      </c>
      <c r="BA1175" s="38"/>
      <c r="BB1175" s="36"/>
      <c r="BC1175" s="36"/>
    </row>
    <row r="1176" spans="1:55" ht="15" customHeight="1">
      <c r="A1176" s="38">
        <v>75621</v>
      </c>
      <c r="B1176" s="37" t="s">
        <v>1073</v>
      </c>
      <c r="C1176" s="39">
        <v>45196</v>
      </c>
      <c r="D1176" s="39">
        <v>45196.501342592601</v>
      </c>
      <c r="E1176" s="36" t="s">
        <v>5013</v>
      </c>
      <c r="F1176" s="38">
        <v>18100</v>
      </c>
      <c r="G1176" s="36" t="s">
        <v>5010</v>
      </c>
      <c r="H1176" s="40">
        <v>1</v>
      </c>
      <c r="I1176" s="36"/>
      <c r="J1176" s="40">
        <v>1200</v>
      </c>
      <c r="K1176" s="41">
        <v>1200</v>
      </c>
      <c r="L1176" s="41">
        <v>0</v>
      </c>
      <c r="M1176" s="41">
        <v>0</v>
      </c>
      <c r="N1176" s="40">
        <v>1</v>
      </c>
      <c r="O1176" s="36" t="s">
        <v>1079</v>
      </c>
      <c r="P1176" s="40">
        <v>1</v>
      </c>
      <c r="Q1176" s="41">
        <v>1200</v>
      </c>
      <c r="R1176" s="42">
        <v>0</v>
      </c>
      <c r="S1176" s="43">
        <v>0</v>
      </c>
      <c r="T1176" s="40"/>
      <c r="U1176" s="38">
        <v>549</v>
      </c>
      <c r="V1176" s="36" t="s">
        <v>1069</v>
      </c>
      <c r="W1176" s="36" t="s">
        <v>901</v>
      </c>
      <c r="X1176" s="36" t="s">
        <v>1068</v>
      </c>
      <c r="Y1176" s="38">
        <v>414</v>
      </c>
      <c r="Z1176" s="36" t="s">
        <v>1256</v>
      </c>
      <c r="AA1176" s="38">
        <v>21</v>
      </c>
      <c r="AB1176" s="36" t="s">
        <v>1108</v>
      </c>
      <c r="AC1176" s="38">
        <v>57</v>
      </c>
      <c r="AD1176" s="36" t="s">
        <v>1065</v>
      </c>
      <c r="AE1176" s="36"/>
      <c r="AF1176" s="36" t="s">
        <v>1064</v>
      </c>
      <c r="AG1176" s="38">
        <v>46059</v>
      </c>
      <c r="AH1176" s="38">
        <v>1031</v>
      </c>
      <c r="AI1176" s="36" t="s">
        <v>1121</v>
      </c>
      <c r="AJ1176" s="38"/>
      <c r="AK1176" s="36"/>
      <c r="AL1176" s="36" t="s">
        <v>5012</v>
      </c>
      <c r="AM1176" s="36" t="s">
        <v>5011</v>
      </c>
      <c r="AN1176" s="38">
        <v>52</v>
      </c>
      <c r="AO1176" s="36" t="s">
        <v>1062</v>
      </c>
      <c r="AP1176" s="36" t="s">
        <v>1841</v>
      </c>
      <c r="AQ1176" s="36" t="s">
        <v>1706</v>
      </c>
      <c r="AR1176" s="36" t="s">
        <v>1320</v>
      </c>
      <c r="AS1176" s="38">
        <v>18100</v>
      </c>
      <c r="AT1176" s="36" t="s">
        <v>5010</v>
      </c>
      <c r="AU1176" s="42">
        <v>1</v>
      </c>
      <c r="AV1176" s="44">
        <v>100</v>
      </c>
      <c r="AW1176" s="42">
        <v>1</v>
      </c>
      <c r="AX1176" s="36" t="s">
        <v>1079</v>
      </c>
      <c r="AY1176" s="42">
        <v>1200</v>
      </c>
      <c r="AZ1176" s="43">
        <v>1200</v>
      </c>
      <c r="BA1176" s="38"/>
      <c r="BB1176" s="36"/>
      <c r="BC1176" s="36"/>
    </row>
    <row r="1177" spans="1:55" ht="15" customHeight="1">
      <c r="A1177" s="38">
        <v>75615</v>
      </c>
      <c r="B1177" s="37" t="s">
        <v>1073</v>
      </c>
      <c r="C1177" s="39">
        <v>45196</v>
      </c>
      <c r="D1177" s="39">
        <v>45196.485625000001</v>
      </c>
      <c r="E1177" s="36" t="s">
        <v>5009</v>
      </c>
      <c r="F1177" s="38">
        <v>194</v>
      </c>
      <c r="G1177" s="36" t="s">
        <v>1653</v>
      </c>
      <c r="H1177" s="40">
        <v>400</v>
      </c>
      <c r="I1177" s="36"/>
      <c r="J1177" s="40">
        <v>1.7450000000000001</v>
      </c>
      <c r="K1177" s="41">
        <v>698</v>
      </c>
      <c r="L1177" s="41">
        <v>0</v>
      </c>
      <c r="M1177" s="41">
        <v>0</v>
      </c>
      <c r="N1177" s="40">
        <v>400</v>
      </c>
      <c r="O1177" s="36" t="s">
        <v>1159</v>
      </c>
      <c r="P1177" s="40">
        <v>400</v>
      </c>
      <c r="Q1177" s="41">
        <v>698</v>
      </c>
      <c r="R1177" s="42">
        <v>0</v>
      </c>
      <c r="S1177" s="43">
        <v>0</v>
      </c>
      <c r="T1177" s="40"/>
      <c r="U1177" s="38">
        <v>549</v>
      </c>
      <c r="V1177" s="36" t="s">
        <v>1069</v>
      </c>
      <c r="W1177" s="36" t="s">
        <v>901</v>
      </c>
      <c r="X1177" s="36" t="s">
        <v>1068</v>
      </c>
      <c r="Y1177" s="38">
        <v>307</v>
      </c>
      <c r="Z1177" s="36" t="s">
        <v>1158</v>
      </c>
      <c r="AA1177" s="38">
        <v>21</v>
      </c>
      <c r="AB1177" s="36" t="s">
        <v>1108</v>
      </c>
      <c r="AC1177" s="38">
        <v>57</v>
      </c>
      <c r="AD1177" s="36" t="s">
        <v>1065</v>
      </c>
      <c r="AE1177" s="36" t="s">
        <v>4938</v>
      </c>
      <c r="AF1177" s="36" t="s">
        <v>1064</v>
      </c>
      <c r="AG1177" s="38">
        <v>46055</v>
      </c>
      <c r="AH1177" s="38">
        <v>632</v>
      </c>
      <c r="AI1177" s="36" t="s">
        <v>4937</v>
      </c>
      <c r="AJ1177" s="38"/>
      <c r="AK1177" s="36"/>
      <c r="AL1177" s="36" t="s">
        <v>4936</v>
      </c>
      <c r="AM1177" s="36" t="s">
        <v>4935</v>
      </c>
      <c r="AN1177" s="38">
        <v>52</v>
      </c>
      <c r="AO1177" s="36" t="s">
        <v>1062</v>
      </c>
      <c r="AP1177" s="36" t="s">
        <v>1077</v>
      </c>
      <c r="AQ1177" s="36" t="s">
        <v>1076</v>
      </c>
      <c r="AR1177" s="36" t="s">
        <v>1075</v>
      </c>
      <c r="AS1177" s="38">
        <v>194</v>
      </c>
      <c r="AT1177" s="36" t="s">
        <v>1653</v>
      </c>
      <c r="AU1177" s="42">
        <v>400</v>
      </c>
      <c r="AV1177" s="44">
        <v>100</v>
      </c>
      <c r="AW1177" s="42">
        <v>400</v>
      </c>
      <c r="AX1177" s="36" t="s">
        <v>1159</v>
      </c>
      <c r="AY1177" s="42">
        <v>1.7450000000000001</v>
      </c>
      <c r="AZ1177" s="43">
        <v>698</v>
      </c>
      <c r="BA1177" s="38"/>
      <c r="BB1177" s="36"/>
      <c r="BC1177" s="36"/>
    </row>
    <row r="1178" spans="1:55" ht="15" customHeight="1">
      <c r="A1178" s="38">
        <v>75609</v>
      </c>
      <c r="B1178" s="37" t="s">
        <v>1073</v>
      </c>
      <c r="C1178" s="39">
        <v>45196</v>
      </c>
      <c r="D1178" s="39">
        <v>45196.467037037</v>
      </c>
      <c r="E1178" s="36" t="s">
        <v>5008</v>
      </c>
      <c r="F1178" s="38">
        <v>17375</v>
      </c>
      <c r="G1178" s="36" t="s">
        <v>5007</v>
      </c>
      <c r="H1178" s="40">
        <v>1</v>
      </c>
      <c r="I1178" s="36"/>
      <c r="J1178" s="40">
        <v>350</v>
      </c>
      <c r="K1178" s="41">
        <v>350</v>
      </c>
      <c r="L1178" s="41">
        <v>0</v>
      </c>
      <c r="M1178" s="41">
        <v>0</v>
      </c>
      <c r="N1178" s="40">
        <v>1</v>
      </c>
      <c r="O1178" s="36" t="s">
        <v>1079</v>
      </c>
      <c r="P1178" s="40">
        <v>1</v>
      </c>
      <c r="Q1178" s="41">
        <v>350</v>
      </c>
      <c r="R1178" s="42">
        <v>0</v>
      </c>
      <c r="S1178" s="43">
        <v>0</v>
      </c>
      <c r="T1178" s="40"/>
      <c r="U1178" s="38">
        <v>549</v>
      </c>
      <c r="V1178" s="36" t="s">
        <v>1069</v>
      </c>
      <c r="W1178" s="36" t="s">
        <v>901</v>
      </c>
      <c r="X1178" s="36" t="s">
        <v>1068</v>
      </c>
      <c r="Y1178" s="38">
        <v>414</v>
      </c>
      <c r="Z1178" s="36" t="s">
        <v>1256</v>
      </c>
      <c r="AA1178" s="38">
        <v>21</v>
      </c>
      <c r="AB1178" s="36" t="s">
        <v>1108</v>
      </c>
      <c r="AC1178" s="38">
        <v>57</v>
      </c>
      <c r="AD1178" s="36" t="s">
        <v>1065</v>
      </c>
      <c r="AE1178" s="36"/>
      <c r="AF1178" s="36" t="s">
        <v>1064</v>
      </c>
      <c r="AG1178" s="38">
        <v>46049</v>
      </c>
      <c r="AH1178" s="38">
        <v>1297</v>
      </c>
      <c r="AI1178" s="36" t="s">
        <v>1355</v>
      </c>
      <c r="AJ1178" s="38"/>
      <c r="AK1178" s="36"/>
      <c r="AL1178" s="36" t="s">
        <v>5006</v>
      </c>
      <c r="AM1178" s="36" t="s">
        <v>5005</v>
      </c>
      <c r="AN1178" s="38">
        <v>52</v>
      </c>
      <c r="AO1178" s="36" t="s">
        <v>1062</v>
      </c>
      <c r="AP1178" s="36" t="s">
        <v>1558</v>
      </c>
      <c r="AQ1178" s="36" t="s">
        <v>1191</v>
      </c>
      <c r="AR1178" s="36" t="s">
        <v>1320</v>
      </c>
      <c r="AS1178" s="38">
        <v>17375</v>
      </c>
      <c r="AT1178" s="36" t="s">
        <v>5004</v>
      </c>
      <c r="AU1178" s="42">
        <v>1</v>
      </c>
      <c r="AV1178" s="44">
        <v>100</v>
      </c>
      <c r="AW1178" s="42">
        <v>1</v>
      </c>
      <c r="AX1178" s="36" t="s">
        <v>1079</v>
      </c>
      <c r="AY1178" s="42">
        <v>350</v>
      </c>
      <c r="AZ1178" s="43">
        <v>350</v>
      </c>
      <c r="BA1178" s="38"/>
      <c r="BB1178" s="36"/>
      <c r="BC1178" s="36"/>
    </row>
    <row r="1179" spans="1:55" ht="15" customHeight="1">
      <c r="A1179" s="38">
        <v>75545</v>
      </c>
      <c r="B1179" s="37" t="s">
        <v>1073</v>
      </c>
      <c r="C1179" s="39">
        <v>45195</v>
      </c>
      <c r="D1179" s="39">
        <v>45195.709074074097</v>
      </c>
      <c r="E1179" s="36" t="s">
        <v>5003</v>
      </c>
      <c r="F1179" s="38">
        <v>11161</v>
      </c>
      <c r="G1179" s="36" t="s">
        <v>4932</v>
      </c>
      <c r="H1179" s="40">
        <v>1</v>
      </c>
      <c r="I1179" s="36"/>
      <c r="J1179" s="40">
        <v>450</v>
      </c>
      <c r="K1179" s="41">
        <v>450</v>
      </c>
      <c r="L1179" s="41">
        <v>0</v>
      </c>
      <c r="M1179" s="41">
        <v>0</v>
      </c>
      <c r="N1179" s="40">
        <v>1</v>
      </c>
      <c r="O1179" s="36" t="s">
        <v>1070</v>
      </c>
      <c r="P1179" s="40">
        <v>1</v>
      </c>
      <c r="Q1179" s="41">
        <v>450</v>
      </c>
      <c r="R1179" s="42">
        <v>0</v>
      </c>
      <c r="S1179" s="43">
        <v>0</v>
      </c>
      <c r="T1179" s="40"/>
      <c r="U1179" s="38">
        <v>549</v>
      </c>
      <c r="V1179" s="36" t="s">
        <v>1069</v>
      </c>
      <c r="W1179" s="36" t="s">
        <v>901</v>
      </c>
      <c r="X1179" s="36" t="s">
        <v>1068</v>
      </c>
      <c r="Y1179" s="38">
        <v>422</v>
      </c>
      <c r="Z1179" s="36" t="s">
        <v>1067</v>
      </c>
      <c r="AA1179" s="38">
        <v>21</v>
      </c>
      <c r="AB1179" s="36" t="s">
        <v>1108</v>
      </c>
      <c r="AC1179" s="38">
        <v>57</v>
      </c>
      <c r="AD1179" s="36" t="s">
        <v>1065</v>
      </c>
      <c r="AE1179" s="36" t="s">
        <v>5002</v>
      </c>
      <c r="AF1179" s="36" t="s">
        <v>1064</v>
      </c>
      <c r="AG1179" s="38">
        <v>46024</v>
      </c>
      <c r="AH1179" s="38">
        <v>909</v>
      </c>
      <c r="AI1179" s="36" t="s">
        <v>1117</v>
      </c>
      <c r="AJ1179" s="38"/>
      <c r="AK1179" s="36"/>
      <c r="AL1179" s="36" t="s">
        <v>5001</v>
      </c>
      <c r="AM1179" s="36" t="s">
        <v>5000</v>
      </c>
      <c r="AN1179" s="38">
        <v>52</v>
      </c>
      <c r="AO1179" s="36" t="s">
        <v>1062</v>
      </c>
      <c r="AP1179" s="36" t="s">
        <v>1262</v>
      </c>
      <c r="AQ1179" s="36" t="s">
        <v>1261</v>
      </c>
      <c r="AR1179" s="36" t="s">
        <v>1260</v>
      </c>
      <c r="AS1179" s="38">
        <v>11161</v>
      </c>
      <c r="AT1179" s="36" t="s">
        <v>4932</v>
      </c>
      <c r="AU1179" s="42">
        <v>1</v>
      </c>
      <c r="AV1179" s="44">
        <v>100</v>
      </c>
      <c r="AW1179" s="42">
        <v>1</v>
      </c>
      <c r="AX1179" s="36" t="s">
        <v>1070</v>
      </c>
      <c r="AY1179" s="42">
        <v>450</v>
      </c>
      <c r="AZ1179" s="43">
        <v>450</v>
      </c>
      <c r="BA1179" s="38"/>
      <c r="BB1179" s="36"/>
      <c r="BC1179" s="36"/>
    </row>
    <row r="1180" spans="1:55" ht="15" customHeight="1">
      <c r="A1180" s="38">
        <v>75412</v>
      </c>
      <c r="B1180" s="37" t="s">
        <v>1073</v>
      </c>
      <c r="C1180" s="39">
        <v>45195</v>
      </c>
      <c r="D1180" s="39">
        <v>45195.555833333303</v>
      </c>
      <c r="E1180" s="36" t="s">
        <v>4999</v>
      </c>
      <c r="F1180" s="38">
        <v>16960</v>
      </c>
      <c r="G1180" s="36" t="s">
        <v>4990</v>
      </c>
      <c r="H1180" s="40">
        <v>1</v>
      </c>
      <c r="I1180" s="36"/>
      <c r="J1180" s="40">
        <v>200</v>
      </c>
      <c r="K1180" s="41">
        <v>200</v>
      </c>
      <c r="L1180" s="41">
        <v>0</v>
      </c>
      <c r="M1180" s="41">
        <v>0</v>
      </c>
      <c r="N1180" s="40">
        <v>1</v>
      </c>
      <c r="O1180" s="36" t="s">
        <v>1070</v>
      </c>
      <c r="P1180" s="40">
        <v>1</v>
      </c>
      <c r="Q1180" s="41">
        <v>200</v>
      </c>
      <c r="R1180" s="42">
        <v>0</v>
      </c>
      <c r="S1180" s="43">
        <v>0</v>
      </c>
      <c r="T1180" s="40"/>
      <c r="U1180" s="38">
        <v>549</v>
      </c>
      <c r="V1180" s="36" t="s">
        <v>1069</v>
      </c>
      <c r="W1180" s="36" t="s">
        <v>901</v>
      </c>
      <c r="X1180" s="36" t="s">
        <v>1068</v>
      </c>
      <c r="Y1180" s="38">
        <v>422</v>
      </c>
      <c r="Z1180" s="36" t="s">
        <v>1067</v>
      </c>
      <c r="AA1180" s="38">
        <v>21</v>
      </c>
      <c r="AB1180" s="36" t="s">
        <v>1108</v>
      </c>
      <c r="AC1180" s="38">
        <v>57</v>
      </c>
      <c r="AD1180" s="36" t="s">
        <v>1065</v>
      </c>
      <c r="AE1180" s="36"/>
      <c r="AF1180" s="36" t="s">
        <v>1064</v>
      </c>
      <c r="AG1180" s="38">
        <v>46002</v>
      </c>
      <c r="AH1180" s="38">
        <v>783</v>
      </c>
      <c r="AI1180" s="36" t="s">
        <v>1063</v>
      </c>
      <c r="AJ1180" s="38"/>
      <c r="AK1180" s="36"/>
      <c r="AL1180" s="36" t="s">
        <v>4998</v>
      </c>
      <c r="AM1180" s="36" t="s">
        <v>4997</v>
      </c>
      <c r="AN1180" s="38">
        <v>52</v>
      </c>
      <c r="AO1180" s="36" t="s">
        <v>1062</v>
      </c>
      <c r="AP1180" s="36" t="s">
        <v>1818</v>
      </c>
      <c r="AQ1180" s="36" t="s">
        <v>1076</v>
      </c>
      <c r="AR1180" s="36" t="s">
        <v>1059</v>
      </c>
      <c r="AS1180" s="38">
        <v>16960</v>
      </c>
      <c r="AT1180" s="36" t="s">
        <v>4990</v>
      </c>
      <c r="AU1180" s="42">
        <v>1</v>
      </c>
      <c r="AV1180" s="44">
        <v>100</v>
      </c>
      <c r="AW1180" s="42">
        <v>1</v>
      </c>
      <c r="AX1180" s="36" t="s">
        <v>1070</v>
      </c>
      <c r="AY1180" s="42">
        <v>200</v>
      </c>
      <c r="AZ1180" s="43">
        <v>200</v>
      </c>
      <c r="BA1180" s="38"/>
      <c r="BB1180" s="36"/>
      <c r="BC1180" s="36"/>
    </row>
    <row r="1181" spans="1:55" ht="15" customHeight="1">
      <c r="A1181" s="38">
        <v>75233</v>
      </c>
      <c r="B1181" s="37" t="s">
        <v>1073</v>
      </c>
      <c r="C1181" s="39">
        <v>45194</v>
      </c>
      <c r="D1181" s="39">
        <v>45194.483668981498</v>
      </c>
      <c r="E1181" s="36" t="s">
        <v>4996</v>
      </c>
      <c r="F1181" s="38">
        <v>11256</v>
      </c>
      <c r="G1181" s="36" t="s">
        <v>4295</v>
      </c>
      <c r="H1181" s="40">
        <v>1</v>
      </c>
      <c r="I1181" s="36"/>
      <c r="J1181" s="40">
        <v>450</v>
      </c>
      <c r="K1181" s="41">
        <v>450</v>
      </c>
      <c r="L1181" s="41">
        <v>0</v>
      </c>
      <c r="M1181" s="41">
        <v>0</v>
      </c>
      <c r="N1181" s="40">
        <v>1</v>
      </c>
      <c r="O1181" s="36" t="s">
        <v>1070</v>
      </c>
      <c r="P1181" s="40">
        <v>1</v>
      </c>
      <c r="Q1181" s="41">
        <v>450</v>
      </c>
      <c r="R1181" s="42">
        <v>0</v>
      </c>
      <c r="S1181" s="43">
        <v>0</v>
      </c>
      <c r="T1181" s="40"/>
      <c r="U1181" s="38">
        <v>549</v>
      </c>
      <c r="V1181" s="36" t="s">
        <v>1069</v>
      </c>
      <c r="W1181" s="36" t="s">
        <v>901</v>
      </c>
      <c r="X1181" s="36" t="s">
        <v>1068</v>
      </c>
      <c r="Y1181" s="38">
        <v>422</v>
      </c>
      <c r="Z1181" s="36" t="s">
        <v>1067</v>
      </c>
      <c r="AA1181" s="38">
        <v>21</v>
      </c>
      <c r="AB1181" s="36" t="s">
        <v>1108</v>
      </c>
      <c r="AC1181" s="38">
        <v>57</v>
      </c>
      <c r="AD1181" s="36" t="s">
        <v>1065</v>
      </c>
      <c r="AE1181" s="36"/>
      <c r="AF1181" s="36" t="s">
        <v>1064</v>
      </c>
      <c r="AG1181" s="38">
        <v>45935</v>
      </c>
      <c r="AH1181" s="38">
        <v>7582</v>
      </c>
      <c r="AI1181" s="36" t="s">
        <v>4298</v>
      </c>
      <c r="AJ1181" s="38"/>
      <c r="AK1181" s="36"/>
      <c r="AL1181" s="36" t="s">
        <v>4995</v>
      </c>
      <c r="AM1181" s="36" t="s">
        <v>4994</v>
      </c>
      <c r="AN1181" s="38">
        <v>52</v>
      </c>
      <c r="AO1181" s="36" t="s">
        <v>1062</v>
      </c>
      <c r="AP1181" s="36" t="s">
        <v>1818</v>
      </c>
      <c r="AQ1181" s="36" t="s">
        <v>1076</v>
      </c>
      <c r="AR1181" s="36" t="s">
        <v>1059</v>
      </c>
      <c r="AS1181" s="38">
        <v>11256</v>
      </c>
      <c r="AT1181" s="36" t="s">
        <v>4295</v>
      </c>
      <c r="AU1181" s="42">
        <v>1</v>
      </c>
      <c r="AV1181" s="44">
        <v>100</v>
      </c>
      <c r="AW1181" s="42">
        <v>1</v>
      </c>
      <c r="AX1181" s="36" t="s">
        <v>1070</v>
      </c>
      <c r="AY1181" s="42">
        <v>450</v>
      </c>
      <c r="AZ1181" s="43">
        <v>450</v>
      </c>
      <c r="BA1181" s="38"/>
      <c r="BB1181" s="36"/>
      <c r="BC1181" s="36"/>
    </row>
    <row r="1182" spans="1:55" ht="15" customHeight="1">
      <c r="A1182" s="38">
        <v>75196</v>
      </c>
      <c r="B1182" s="37" t="s">
        <v>1073</v>
      </c>
      <c r="C1182" s="39">
        <v>45194</v>
      </c>
      <c r="D1182" s="39">
        <v>45194.4161342593</v>
      </c>
      <c r="E1182" s="36" t="s">
        <v>4993</v>
      </c>
      <c r="F1182" s="38">
        <v>16960</v>
      </c>
      <c r="G1182" s="36" t="s">
        <v>4990</v>
      </c>
      <c r="H1182" s="40">
        <v>1</v>
      </c>
      <c r="I1182" s="36"/>
      <c r="J1182" s="40">
        <v>200</v>
      </c>
      <c r="K1182" s="41">
        <v>200</v>
      </c>
      <c r="L1182" s="41">
        <v>0</v>
      </c>
      <c r="M1182" s="41">
        <v>0</v>
      </c>
      <c r="N1182" s="40">
        <v>1</v>
      </c>
      <c r="O1182" s="36" t="s">
        <v>1070</v>
      </c>
      <c r="P1182" s="40">
        <v>1</v>
      </c>
      <c r="Q1182" s="41">
        <v>200</v>
      </c>
      <c r="R1182" s="42">
        <v>0</v>
      </c>
      <c r="S1182" s="43">
        <v>0</v>
      </c>
      <c r="T1182" s="40"/>
      <c r="U1182" s="38">
        <v>549</v>
      </c>
      <c r="V1182" s="36" t="s">
        <v>1069</v>
      </c>
      <c r="W1182" s="36" t="s">
        <v>901</v>
      </c>
      <c r="X1182" s="36" t="s">
        <v>1068</v>
      </c>
      <c r="Y1182" s="38">
        <v>422</v>
      </c>
      <c r="Z1182" s="36" t="s">
        <v>1067</v>
      </c>
      <c r="AA1182" s="38">
        <v>21</v>
      </c>
      <c r="AB1182" s="36" t="s">
        <v>1108</v>
      </c>
      <c r="AC1182" s="38">
        <v>57</v>
      </c>
      <c r="AD1182" s="36" t="s">
        <v>1065</v>
      </c>
      <c r="AE1182" s="36"/>
      <c r="AF1182" s="36" t="s">
        <v>1064</v>
      </c>
      <c r="AG1182" s="38">
        <v>45926</v>
      </c>
      <c r="AH1182" s="38">
        <v>783</v>
      </c>
      <c r="AI1182" s="36" t="s">
        <v>1063</v>
      </c>
      <c r="AJ1182" s="38"/>
      <c r="AK1182" s="36"/>
      <c r="AL1182" s="36" t="s">
        <v>4992</v>
      </c>
      <c r="AM1182" s="36" t="s">
        <v>4991</v>
      </c>
      <c r="AN1182" s="38">
        <v>52</v>
      </c>
      <c r="AO1182" s="36" t="s">
        <v>1062</v>
      </c>
      <c r="AP1182" s="36" t="s">
        <v>1818</v>
      </c>
      <c r="AQ1182" s="36" t="s">
        <v>1076</v>
      </c>
      <c r="AR1182" s="36" t="s">
        <v>1059</v>
      </c>
      <c r="AS1182" s="38">
        <v>16960</v>
      </c>
      <c r="AT1182" s="36" t="s">
        <v>4990</v>
      </c>
      <c r="AU1182" s="42">
        <v>1</v>
      </c>
      <c r="AV1182" s="44">
        <v>100</v>
      </c>
      <c r="AW1182" s="42">
        <v>1</v>
      </c>
      <c r="AX1182" s="36" t="s">
        <v>1070</v>
      </c>
      <c r="AY1182" s="42">
        <v>200</v>
      </c>
      <c r="AZ1182" s="43">
        <v>200</v>
      </c>
      <c r="BA1182" s="38"/>
      <c r="BB1182" s="36"/>
      <c r="BC1182" s="36"/>
    </row>
    <row r="1183" spans="1:55" ht="15" customHeight="1">
      <c r="A1183" s="38">
        <v>75091</v>
      </c>
      <c r="B1183" s="37" t="s">
        <v>1073</v>
      </c>
      <c r="C1183" s="39">
        <v>45190</v>
      </c>
      <c r="D1183" s="39">
        <v>45190.041099536997</v>
      </c>
      <c r="E1183" s="36" t="s">
        <v>4989</v>
      </c>
      <c r="F1183" s="38">
        <v>194</v>
      </c>
      <c r="G1183" s="36" t="s">
        <v>1653</v>
      </c>
      <c r="H1183" s="40">
        <v>920</v>
      </c>
      <c r="I1183" s="36"/>
      <c r="J1183" s="40">
        <v>1.7450000000000001</v>
      </c>
      <c r="K1183" s="41">
        <v>1605.4</v>
      </c>
      <c r="L1183" s="41">
        <v>0</v>
      </c>
      <c r="M1183" s="41">
        <v>0</v>
      </c>
      <c r="N1183" s="40">
        <v>920</v>
      </c>
      <c r="O1183" s="36" t="s">
        <v>1159</v>
      </c>
      <c r="P1183" s="40">
        <v>920</v>
      </c>
      <c r="Q1183" s="41">
        <v>1605.4</v>
      </c>
      <c r="R1183" s="42">
        <v>0</v>
      </c>
      <c r="S1183" s="43">
        <v>0</v>
      </c>
      <c r="T1183" s="40"/>
      <c r="U1183" s="38">
        <v>549</v>
      </c>
      <c r="V1183" s="36" t="s">
        <v>1069</v>
      </c>
      <c r="W1183" s="36" t="s">
        <v>1124</v>
      </c>
      <c r="X1183" s="36" t="s">
        <v>1068</v>
      </c>
      <c r="Y1183" s="38">
        <v>307</v>
      </c>
      <c r="Z1183" s="36" t="s">
        <v>1158</v>
      </c>
      <c r="AA1183" s="38">
        <v>21</v>
      </c>
      <c r="AB1183" s="36" t="s">
        <v>1108</v>
      </c>
      <c r="AC1183" s="38">
        <v>57</v>
      </c>
      <c r="AD1183" s="36" t="s">
        <v>1065</v>
      </c>
      <c r="AE1183" s="36"/>
      <c r="AF1183" s="36" t="s">
        <v>1064</v>
      </c>
      <c r="AG1183" s="38">
        <v>45851</v>
      </c>
      <c r="AH1183" s="38">
        <v>632</v>
      </c>
      <c r="AI1183" s="36" t="s">
        <v>4937</v>
      </c>
      <c r="AJ1183" s="38"/>
      <c r="AK1183" s="36"/>
      <c r="AL1183" s="36" t="s">
        <v>4969</v>
      </c>
      <c r="AM1183" s="36" t="s">
        <v>4968</v>
      </c>
      <c r="AN1183" s="38">
        <v>52</v>
      </c>
      <c r="AO1183" s="36" t="s">
        <v>1062</v>
      </c>
      <c r="AP1183" s="36" t="s">
        <v>1707</v>
      </c>
      <c r="AQ1183" s="36" t="s">
        <v>1706</v>
      </c>
      <c r="AR1183" s="36" t="s">
        <v>1075</v>
      </c>
      <c r="AS1183" s="38">
        <v>194</v>
      </c>
      <c r="AT1183" s="36" t="s">
        <v>1653</v>
      </c>
      <c r="AU1183" s="42">
        <v>920</v>
      </c>
      <c r="AV1183" s="44">
        <v>100</v>
      </c>
      <c r="AW1183" s="42">
        <v>920</v>
      </c>
      <c r="AX1183" s="36" t="s">
        <v>1159</v>
      </c>
      <c r="AY1183" s="42">
        <v>1.7450000000000001</v>
      </c>
      <c r="AZ1183" s="43">
        <v>1605.4</v>
      </c>
      <c r="BA1183" s="38"/>
      <c r="BB1183" s="36"/>
      <c r="BC1183" s="36"/>
    </row>
    <row r="1184" spans="1:55" ht="15" customHeight="1">
      <c r="A1184" s="38">
        <v>75090</v>
      </c>
      <c r="B1184" s="37" t="s">
        <v>1073</v>
      </c>
      <c r="C1184" s="39">
        <v>45190</v>
      </c>
      <c r="D1184" s="39">
        <v>45190.035138888903</v>
      </c>
      <c r="E1184" s="36" t="s">
        <v>2106</v>
      </c>
      <c r="F1184" s="38">
        <v>117</v>
      </c>
      <c r="G1184" s="36" t="s">
        <v>4987</v>
      </c>
      <c r="H1184" s="40">
        <v>14</v>
      </c>
      <c r="I1184" s="36"/>
      <c r="J1184" s="40">
        <v>78</v>
      </c>
      <c r="K1184" s="41">
        <v>1092</v>
      </c>
      <c r="L1184" s="41">
        <v>0</v>
      </c>
      <c r="M1184" s="41">
        <v>0</v>
      </c>
      <c r="N1184" s="40">
        <v>14</v>
      </c>
      <c r="O1184" s="36" t="s">
        <v>2054</v>
      </c>
      <c r="P1184" s="40">
        <v>14</v>
      </c>
      <c r="Q1184" s="41">
        <v>1092</v>
      </c>
      <c r="R1184" s="42">
        <v>0</v>
      </c>
      <c r="S1184" s="43">
        <v>0</v>
      </c>
      <c r="T1184" s="40"/>
      <c r="U1184" s="38">
        <v>549</v>
      </c>
      <c r="V1184" s="36" t="s">
        <v>1069</v>
      </c>
      <c r="W1184" s="36" t="s">
        <v>1124</v>
      </c>
      <c r="X1184" s="36" t="s">
        <v>1068</v>
      </c>
      <c r="Y1184" s="38">
        <v>307</v>
      </c>
      <c r="Z1184" s="36" t="s">
        <v>1158</v>
      </c>
      <c r="AA1184" s="38">
        <v>21</v>
      </c>
      <c r="AB1184" s="36" t="s">
        <v>1108</v>
      </c>
      <c r="AC1184" s="38">
        <v>57</v>
      </c>
      <c r="AD1184" s="36" t="s">
        <v>1065</v>
      </c>
      <c r="AE1184" s="36"/>
      <c r="AF1184" s="36" t="s">
        <v>1064</v>
      </c>
      <c r="AG1184" s="38">
        <v>45850</v>
      </c>
      <c r="AH1184" s="38">
        <v>6188</v>
      </c>
      <c r="AI1184" s="36" t="s">
        <v>3890</v>
      </c>
      <c r="AJ1184" s="38"/>
      <c r="AK1184" s="36"/>
      <c r="AL1184" s="36" t="s">
        <v>3682</v>
      </c>
      <c r="AM1184" s="36" t="s">
        <v>4988</v>
      </c>
      <c r="AN1184" s="38">
        <v>52</v>
      </c>
      <c r="AO1184" s="36" t="s">
        <v>1062</v>
      </c>
      <c r="AP1184" s="36" t="s">
        <v>1707</v>
      </c>
      <c r="AQ1184" s="36" t="s">
        <v>1706</v>
      </c>
      <c r="AR1184" s="36" t="s">
        <v>1075</v>
      </c>
      <c r="AS1184" s="38">
        <v>117</v>
      </c>
      <c r="AT1184" s="36" t="s">
        <v>4987</v>
      </c>
      <c r="AU1184" s="42">
        <v>14</v>
      </c>
      <c r="AV1184" s="44">
        <v>100</v>
      </c>
      <c r="AW1184" s="42">
        <v>14</v>
      </c>
      <c r="AX1184" s="36" t="s">
        <v>2054</v>
      </c>
      <c r="AY1184" s="42">
        <v>78</v>
      </c>
      <c r="AZ1184" s="43">
        <v>1092</v>
      </c>
      <c r="BA1184" s="38"/>
      <c r="BB1184" s="36"/>
      <c r="BC1184" s="36"/>
    </row>
    <row r="1185" spans="1:55" ht="15" customHeight="1">
      <c r="A1185" s="38">
        <v>75089</v>
      </c>
      <c r="B1185" s="37" t="s">
        <v>1073</v>
      </c>
      <c r="C1185" s="39">
        <v>45190</v>
      </c>
      <c r="D1185" s="39">
        <v>45190.030451388899</v>
      </c>
      <c r="E1185" s="36" t="s">
        <v>4986</v>
      </c>
      <c r="F1185" s="38">
        <v>11161</v>
      </c>
      <c r="G1185" s="36" t="s">
        <v>4932</v>
      </c>
      <c r="H1185" s="40">
        <v>1</v>
      </c>
      <c r="I1185" s="36"/>
      <c r="J1185" s="40">
        <v>450</v>
      </c>
      <c r="K1185" s="41">
        <v>450</v>
      </c>
      <c r="L1185" s="41">
        <v>0</v>
      </c>
      <c r="M1185" s="41">
        <v>0</v>
      </c>
      <c r="N1185" s="40">
        <v>1</v>
      </c>
      <c r="O1185" s="36" t="s">
        <v>1070</v>
      </c>
      <c r="P1185" s="40">
        <v>1</v>
      </c>
      <c r="Q1185" s="41">
        <v>450</v>
      </c>
      <c r="R1185" s="42">
        <v>0</v>
      </c>
      <c r="S1185" s="43">
        <v>0</v>
      </c>
      <c r="T1185" s="40"/>
      <c r="U1185" s="38">
        <v>549</v>
      </c>
      <c r="V1185" s="36" t="s">
        <v>1069</v>
      </c>
      <c r="W1185" s="36" t="s">
        <v>901</v>
      </c>
      <c r="X1185" s="36" t="s">
        <v>1068</v>
      </c>
      <c r="Y1185" s="38">
        <v>422</v>
      </c>
      <c r="Z1185" s="36" t="s">
        <v>1067</v>
      </c>
      <c r="AA1185" s="38">
        <v>21</v>
      </c>
      <c r="AB1185" s="36" t="s">
        <v>1108</v>
      </c>
      <c r="AC1185" s="38">
        <v>57</v>
      </c>
      <c r="AD1185" s="36" t="s">
        <v>1065</v>
      </c>
      <c r="AE1185" s="36" t="s">
        <v>4985</v>
      </c>
      <c r="AF1185" s="36" t="s">
        <v>1064</v>
      </c>
      <c r="AG1185" s="38">
        <v>45848</v>
      </c>
      <c r="AH1185" s="38">
        <v>909</v>
      </c>
      <c r="AI1185" s="36" t="s">
        <v>1117</v>
      </c>
      <c r="AJ1185" s="38"/>
      <c r="AK1185" s="36"/>
      <c r="AL1185" s="36" t="s">
        <v>4972</v>
      </c>
      <c r="AM1185" s="36" t="s">
        <v>4971</v>
      </c>
      <c r="AN1185" s="38">
        <v>52</v>
      </c>
      <c r="AO1185" s="36" t="s">
        <v>1062</v>
      </c>
      <c r="AP1185" s="36" t="s">
        <v>1262</v>
      </c>
      <c r="AQ1185" s="36" t="s">
        <v>1261</v>
      </c>
      <c r="AR1185" s="36" t="s">
        <v>1260</v>
      </c>
      <c r="AS1185" s="38">
        <v>11161</v>
      </c>
      <c r="AT1185" s="36" t="s">
        <v>4932</v>
      </c>
      <c r="AU1185" s="42">
        <v>1</v>
      </c>
      <c r="AV1185" s="44">
        <v>100</v>
      </c>
      <c r="AW1185" s="42">
        <v>1</v>
      </c>
      <c r="AX1185" s="36" t="s">
        <v>1070</v>
      </c>
      <c r="AY1185" s="42">
        <v>450</v>
      </c>
      <c r="AZ1185" s="43">
        <v>450</v>
      </c>
      <c r="BA1185" s="38"/>
      <c r="BB1185" s="36"/>
      <c r="BC1185" s="36"/>
    </row>
    <row r="1186" spans="1:55" ht="15" customHeight="1">
      <c r="A1186" s="38">
        <v>73831</v>
      </c>
      <c r="B1186" s="37" t="s">
        <v>1073</v>
      </c>
      <c r="C1186" s="39">
        <v>45187</v>
      </c>
      <c r="D1186" s="39">
        <v>45187.656377314801</v>
      </c>
      <c r="E1186" s="36" t="s">
        <v>4984</v>
      </c>
      <c r="F1186" s="38">
        <v>11170</v>
      </c>
      <c r="G1186" s="36" t="s">
        <v>4983</v>
      </c>
      <c r="H1186" s="40">
        <v>7</v>
      </c>
      <c r="I1186" s="36"/>
      <c r="J1186" s="40">
        <v>9.3329000000000004</v>
      </c>
      <c r="K1186" s="41">
        <v>65.33</v>
      </c>
      <c r="L1186" s="41">
        <v>0</v>
      </c>
      <c r="M1186" s="41">
        <v>0</v>
      </c>
      <c r="N1186" s="40">
        <v>7</v>
      </c>
      <c r="O1186" s="36" t="s">
        <v>2020</v>
      </c>
      <c r="P1186" s="40">
        <v>7</v>
      </c>
      <c r="Q1186" s="41">
        <v>65.33</v>
      </c>
      <c r="R1186" s="42">
        <v>0</v>
      </c>
      <c r="S1186" s="43">
        <v>0</v>
      </c>
      <c r="T1186" s="40"/>
      <c r="U1186" s="38">
        <v>549</v>
      </c>
      <c r="V1186" s="36" t="s">
        <v>1069</v>
      </c>
      <c r="W1186" s="36" t="s">
        <v>901</v>
      </c>
      <c r="X1186" s="36" t="s">
        <v>1068</v>
      </c>
      <c r="Y1186" s="38">
        <v>422</v>
      </c>
      <c r="Z1186" s="36" t="s">
        <v>1067</v>
      </c>
      <c r="AA1186" s="38">
        <v>21</v>
      </c>
      <c r="AB1186" s="36" t="s">
        <v>1108</v>
      </c>
      <c r="AC1186" s="38">
        <v>57</v>
      </c>
      <c r="AD1186" s="36" t="s">
        <v>1065</v>
      </c>
      <c r="AE1186" s="36"/>
      <c r="AF1186" s="36" t="s">
        <v>1064</v>
      </c>
      <c r="AG1186" s="38">
        <v>45576</v>
      </c>
      <c r="AH1186" s="38">
        <v>909</v>
      </c>
      <c r="AI1186" s="36" t="s">
        <v>1117</v>
      </c>
      <c r="AJ1186" s="38"/>
      <c r="AK1186" s="36"/>
      <c r="AL1186" s="36" t="s">
        <v>4976</v>
      </c>
      <c r="AM1186" s="36" t="s">
        <v>4975</v>
      </c>
      <c r="AN1186" s="38">
        <v>52</v>
      </c>
      <c r="AO1186" s="36" t="s">
        <v>1062</v>
      </c>
      <c r="AP1186" s="36" t="s">
        <v>4331</v>
      </c>
      <c r="AQ1186" s="36" t="s">
        <v>4330</v>
      </c>
      <c r="AR1186" s="36" t="s">
        <v>1320</v>
      </c>
      <c r="AS1186" s="38">
        <v>11170</v>
      </c>
      <c r="AT1186" s="36" t="s">
        <v>4983</v>
      </c>
      <c r="AU1186" s="42">
        <v>7</v>
      </c>
      <c r="AV1186" s="44">
        <v>100</v>
      </c>
      <c r="AW1186" s="42">
        <v>7</v>
      </c>
      <c r="AX1186" s="36" t="s">
        <v>2020</v>
      </c>
      <c r="AY1186" s="42">
        <v>9.3329000000000004</v>
      </c>
      <c r="AZ1186" s="43">
        <v>65.33</v>
      </c>
      <c r="BA1186" s="38"/>
      <c r="BB1186" s="36"/>
      <c r="BC1186" s="36"/>
    </row>
    <row r="1187" spans="1:55" ht="15" customHeight="1">
      <c r="A1187" s="38">
        <v>73830</v>
      </c>
      <c r="B1187" s="37" t="s">
        <v>1073</v>
      </c>
      <c r="C1187" s="39">
        <v>45187</v>
      </c>
      <c r="D1187" s="39">
        <v>45187.6546296296</v>
      </c>
      <c r="E1187" s="36" t="s">
        <v>4982</v>
      </c>
      <c r="F1187" s="38">
        <v>11175</v>
      </c>
      <c r="G1187" s="36" t="s">
        <v>4981</v>
      </c>
      <c r="H1187" s="40">
        <v>5</v>
      </c>
      <c r="I1187" s="36"/>
      <c r="J1187" s="40">
        <v>20</v>
      </c>
      <c r="K1187" s="41">
        <v>100</v>
      </c>
      <c r="L1187" s="41">
        <v>0</v>
      </c>
      <c r="M1187" s="41">
        <v>0</v>
      </c>
      <c r="N1187" s="40">
        <v>5</v>
      </c>
      <c r="O1187" s="36" t="s">
        <v>2020</v>
      </c>
      <c r="P1187" s="40">
        <v>5</v>
      </c>
      <c r="Q1187" s="41">
        <v>100</v>
      </c>
      <c r="R1187" s="42">
        <v>0</v>
      </c>
      <c r="S1187" s="43">
        <v>0</v>
      </c>
      <c r="T1187" s="40"/>
      <c r="U1187" s="38">
        <v>549</v>
      </c>
      <c r="V1187" s="36" t="s">
        <v>1069</v>
      </c>
      <c r="W1187" s="36" t="s">
        <v>901</v>
      </c>
      <c r="X1187" s="36" t="s">
        <v>1068</v>
      </c>
      <c r="Y1187" s="38">
        <v>422</v>
      </c>
      <c r="Z1187" s="36" t="s">
        <v>1067</v>
      </c>
      <c r="AA1187" s="38">
        <v>21</v>
      </c>
      <c r="AB1187" s="36" t="s">
        <v>1108</v>
      </c>
      <c r="AC1187" s="38">
        <v>57</v>
      </c>
      <c r="AD1187" s="36" t="s">
        <v>1065</v>
      </c>
      <c r="AE1187" s="36"/>
      <c r="AF1187" s="36" t="s">
        <v>1064</v>
      </c>
      <c r="AG1187" s="38">
        <v>45574</v>
      </c>
      <c r="AH1187" s="38">
        <v>909</v>
      </c>
      <c r="AI1187" s="36" t="s">
        <v>1117</v>
      </c>
      <c r="AJ1187" s="38"/>
      <c r="AK1187" s="36"/>
      <c r="AL1187" s="36" t="s">
        <v>4976</v>
      </c>
      <c r="AM1187" s="36" t="s">
        <v>4975</v>
      </c>
      <c r="AN1187" s="38">
        <v>52</v>
      </c>
      <c r="AO1187" s="36" t="s">
        <v>1062</v>
      </c>
      <c r="AP1187" s="36" t="s">
        <v>4331</v>
      </c>
      <c r="AQ1187" s="36" t="s">
        <v>4330</v>
      </c>
      <c r="AR1187" s="36" t="s">
        <v>1320</v>
      </c>
      <c r="AS1187" s="38">
        <v>11175</v>
      </c>
      <c r="AT1187" s="36" t="s">
        <v>4981</v>
      </c>
      <c r="AU1187" s="42">
        <v>5</v>
      </c>
      <c r="AV1187" s="44">
        <v>100</v>
      </c>
      <c r="AW1187" s="42">
        <v>5</v>
      </c>
      <c r="AX1187" s="36" t="s">
        <v>2020</v>
      </c>
      <c r="AY1187" s="42">
        <v>20</v>
      </c>
      <c r="AZ1187" s="43">
        <v>100</v>
      </c>
      <c r="BA1187" s="38"/>
      <c r="BB1187" s="36"/>
      <c r="BC1187" s="36"/>
    </row>
    <row r="1188" spans="1:55" ht="15" customHeight="1">
      <c r="A1188" s="38">
        <v>73829</v>
      </c>
      <c r="B1188" s="37" t="s">
        <v>1073</v>
      </c>
      <c r="C1188" s="39">
        <v>45187</v>
      </c>
      <c r="D1188" s="39">
        <v>45187.651886574102</v>
      </c>
      <c r="E1188" s="36" t="s">
        <v>4980</v>
      </c>
      <c r="F1188" s="38">
        <v>11169</v>
      </c>
      <c r="G1188" s="36" t="s">
        <v>4430</v>
      </c>
      <c r="H1188" s="40">
        <v>12</v>
      </c>
      <c r="I1188" s="36"/>
      <c r="J1188" s="40">
        <v>19.333300000000001</v>
      </c>
      <c r="K1188" s="41">
        <v>232</v>
      </c>
      <c r="L1188" s="41">
        <v>0</v>
      </c>
      <c r="M1188" s="41">
        <v>0</v>
      </c>
      <c r="N1188" s="40">
        <v>12</v>
      </c>
      <c r="O1188" s="36" t="s">
        <v>2020</v>
      </c>
      <c r="P1188" s="40">
        <v>12</v>
      </c>
      <c r="Q1188" s="41">
        <v>232</v>
      </c>
      <c r="R1188" s="42">
        <v>0</v>
      </c>
      <c r="S1188" s="43">
        <v>0</v>
      </c>
      <c r="T1188" s="40"/>
      <c r="U1188" s="38">
        <v>549</v>
      </c>
      <c r="V1188" s="36" t="s">
        <v>1069</v>
      </c>
      <c r="W1188" s="36" t="s">
        <v>901</v>
      </c>
      <c r="X1188" s="36" t="s">
        <v>1068</v>
      </c>
      <c r="Y1188" s="38">
        <v>422</v>
      </c>
      <c r="Z1188" s="36" t="s">
        <v>1067</v>
      </c>
      <c r="AA1188" s="38">
        <v>21</v>
      </c>
      <c r="AB1188" s="36" t="s">
        <v>1108</v>
      </c>
      <c r="AC1188" s="38">
        <v>57</v>
      </c>
      <c r="AD1188" s="36" t="s">
        <v>1065</v>
      </c>
      <c r="AE1188" s="36"/>
      <c r="AF1188" s="36" t="s">
        <v>1064</v>
      </c>
      <c r="AG1188" s="38">
        <v>45572</v>
      </c>
      <c r="AH1188" s="38">
        <v>909</v>
      </c>
      <c r="AI1188" s="36" t="s">
        <v>1117</v>
      </c>
      <c r="AJ1188" s="38"/>
      <c r="AK1188" s="36"/>
      <c r="AL1188" s="36" t="s">
        <v>4976</v>
      </c>
      <c r="AM1188" s="36" t="s">
        <v>4975</v>
      </c>
      <c r="AN1188" s="38">
        <v>52</v>
      </c>
      <c r="AO1188" s="36" t="s">
        <v>1062</v>
      </c>
      <c r="AP1188" s="36" t="s">
        <v>4331</v>
      </c>
      <c r="AQ1188" s="36" t="s">
        <v>4330</v>
      </c>
      <c r="AR1188" s="36" t="s">
        <v>1320</v>
      </c>
      <c r="AS1188" s="38">
        <v>11169</v>
      </c>
      <c r="AT1188" s="36" t="s">
        <v>4430</v>
      </c>
      <c r="AU1188" s="42">
        <v>12</v>
      </c>
      <c r="AV1188" s="44">
        <v>100</v>
      </c>
      <c r="AW1188" s="42">
        <v>12</v>
      </c>
      <c r="AX1188" s="36" t="s">
        <v>2020</v>
      </c>
      <c r="AY1188" s="42">
        <v>19.333300000000001</v>
      </c>
      <c r="AZ1188" s="43">
        <v>232</v>
      </c>
      <c r="BA1188" s="38"/>
      <c r="BB1188" s="36"/>
      <c r="BC1188" s="36"/>
    </row>
    <row r="1189" spans="1:55" ht="15" customHeight="1">
      <c r="A1189" s="38">
        <v>73828</v>
      </c>
      <c r="B1189" s="37" t="s">
        <v>1073</v>
      </c>
      <c r="C1189" s="39">
        <v>45187</v>
      </c>
      <c r="D1189" s="39">
        <v>45187.648993055598</v>
      </c>
      <c r="E1189" s="36" t="s">
        <v>4979</v>
      </c>
      <c r="F1189" s="38">
        <v>11148</v>
      </c>
      <c r="G1189" s="36" t="s">
        <v>1071</v>
      </c>
      <c r="H1189" s="40">
        <v>1</v>
      </c>
      <c r="I1189" s="36"/>
      <c r="J1189" s="40">
        <v>380</v>
      </c>
      <c r="K1189" s="41">
        <v>380</v>
      </c>
      <c r="L1189" s="41">
        <v>0</v>
      </c>
      <c r="M1189" s="41">
        <v>0</v>
      </c>
      <c r="N1189" s="40">
        <v>1</v>
      </c>
      <c r="O1189" s="36" t="s">
        <v>1070</v>
      </c>
      <c r="P1189" s="40">
        <v>1</v>
      </c>
      <c r="Q1189" s="41">
        <v>380</v>
      </c>
      <c r="R1189" s="42">
        <v>0</v>
      </c>
      <c r="S1189" s="43">
        <v>0</v>
      </c>
      <c r="T1189" s="40"/>
      <c r="U1189" s="38">
        <v>549</v>
      </c>
      <c r="V1189" s="36" t="s">
        <v>1069</v>
      </c>
      <c r="W1189" s="36" t="s">
        <v>901</v>
      </c>
      <c r="X1189" s="36" t="s">
        <v>1068</v>
      </c>
      <c r="Y1189" s="38">
        <v>422</v>
      </c>
      <c r="Z1189" s="36" t="s">
        <v>1067</v>
      </c>
      <c r="AA1189" s="38">
        <v>21</v>
      </c>
      <c r="AB1189" s="36" t="s">
        <v>1108</v>
      </c>
      <c r="AC1189" s="38">
        <v>57</v>
      </c>
      <c r="AD1189" s="36" t="s">
        <v>1065</v>
      </c>
      <c r="AE1189" s="36"/>
      <c r="AF1189" s="36" t="s">
        <v>1064</v>
      </c>
      <c r="AG1189" s="38">
        <v>45570</v>
      </c>
      <c r="AH1189" s="38">
        <v>909</v>
      </c>
      <c r="AI1189" s="36" t="s">
        <v>1117</v>
      </c>
      <c r="AJ1189" s="38"/>
      <c r="AK1189" s="36"/>
      <c r="AL1189" s="36" t="s">
        <v>4976</v>
      </c>
      <c r="AM1189" s="36" t="s">
        <v>4975</v>
      </c>
      <c r="AN1189" s="38">
        <v>52</v>
      </c>
      <c r="AO1189" s="36" t="s">
        <v>1062</v>
      </c>
      <c r="AP1189" s="36" t="s">
        <v>4331</v>
      </c>
      <c r="AQ1189" s="36" t="s">
        <v>4330</v>
      </c>
      <c r="AR1189" s="36" t="s">
        <v>1320</v>
      </c>
      <c r="AS1189" s="38">
        <v>11148</v>
      </c>
      <c r="AT1189" s="36" t="s">
        <v>1071</v>
      </c>
      <c r="AU1189" s="42">
        <v>1</v>
      </c>
      <c r="AV1189" s="44">
        <v>100</v>
      </c>
      <c r="AW1189" s="42">
        <v>1</v>
      </c>
      <c r="AX1189" s="36" t="s">
        <v>1070</v>
      </c>
      <c r="AY1189" s="42">
        <v>380</v>
      </c>
      <c r="AZ1189" s="43">
        <v>380</v>
      </c>
      <c r="BA1189" s="38"/>
      <c r="BB1189" s="36"/>
      <c r="BC1189" s="36"/>
    </row>
    <row r="1190" spans="1:55" ht="15" customHeight="1">
      <c r="A1190" s="38">
        <v>73827</v>
      </c>
      <c r="B1190" s="37" t="s">
        <v>1073</v>
      </c>
      <c r="C1190" s="39">
        <v>45187</v>
      </c>
      <c r="D1190" s="39">
        <v>45187.646423611099</v>
      </c>
      <c r="E1190" s="36" t="s">
        <v>4977</v>
      </c>
      <c r="F1190" s="38">
        <v>17227</v>
      </c>
      <c r="G1190" s="36" t="s">
        <v>4978</v>
      </c>
      <c r="H1190" s="40">
        <v>26</v>
      </c>
      <c r="I1190" s="36"/>
      <c r="J1190" s="40">
        <v>17.307700000000001</v>
      </c>
      <c r="K1190" s="41">
        <v>450</v>
      </c>
      <c r="L1190" s="41">
        <v>0</v>
      </c>
      <c r="M1190" s="41">
        <v>0</v>
      </c>
      <c r="N1190" s="40">
        <v>26</v>
      </c>
      <c r="O1190" s="36" t="s">
        <v>2020</v>
      </c>
      <c r="P1190" s="40">
        <v>26</v>
      </c>
      <c r="Q1190" s="41">
        <v>450</v>
      </c>
      <c r="R1190" s="42">
        <v>0</v>
      </c>
      <c r="S1190" s="43">
        <v>0</v>
      </c>
      <c r="T1190" s="40"/>
      <c r="U1190" s="38">
        <v>549</v>
      </c>
      <c r="V1190" s="36" t="s">
        <v>1069</v>
      </c>
      <c r="W1190" s="36" t="s">
        <v>901</v>
      </c>
      <c r="X1190" s="36" t="s">
        <v>1068</v>
      </c>
      <c r="Y1190" s="38">
        <v>422</v>
      </c>
      <c r="Z1190" s="36" t="s">
        <v>1067</v>
      </c>
      <c r="AA1190" s="38">
        <v>21</v>
      </c>
      <c r="AB1190" s="36" t="s">
        <v>1108</v>
      </c>
      <c r="AC1190" s="38">
        <v>57</v>
      </c>
      <c r="AD1190" s="36" t="s">
        <v>1065</v>
      </c>
      <c r="AE1190" s="36"/>
      <c r="AF1190" s="36" t="s">
        <v>1064</v>
      </c>
      <c r="AG1190" s="38">
        <v>45567</v>
      </c>
      <c r="AH1190" s="38">
        <v>909</v>
      </c>
      <c r="AI1190" s="36" t="s">
        <v>1117</v>
      </c>
      <c r="AJ1190" s="38"/>
      <c r="AK1190" s="36"/>
      <c r="AL1190" s="36" t="s">
        <v>4976</v>
      </c>
      <c r="AM1190" s="36" t="s">
        <v>4975</v>
      </c>
      <c r="AN1190" s="38">
        <v>52</v>
      </c>
      <c r="AO1190" s="36" t="s">
        <v>1062</v>
      </c>
      <c r="AP1190" s="36" t="s">
        <v>4331</v>
      </c>
      <c r="AQ1190" s="36" t="s">
        <v>4330</v>
      </c>
      <c r="AR1190" s="36" t="s">
        <v>1320</v>
      </c>
      <c r="AS1190" s="38">
        <v>17227</v>
      </c>
      <c r="AT1190" s="36" t="s">
        <v>4978</v>
      </c>
      <c r="AU1190" s="42">
        <v>26</v>
      </c>
      <c r="AV1190" s="44">
        <v>100</v>
      </c>
      <c r="AW1190" s="42">
        <v>26</v>
      </c>
      <c r="AX1190" s="36" t="s">
        <v>2020</v>
      </c>
      <c r="AY1190" s="42">
        <v>17.307700000000001</v>
      </c>
      <c r="AZ1190" s="43">
        <v>450</v>
      </c>
      <c r="BA1190" s="38"/>
      <c r="BB1190" s="36"/>
      <c r="BC1190" s="36"/>
    </row>
    <row r="1191" spans="1:55" ht="15" customHeight="1">
      <c r="A1191" s="38">
        <v>73826</v>
      </c>
      <c r="B1191" s="37" t="s">
        <v>1073</v>
      </c>
      <c r="C1191" s="39">
        <v>45187</v>
      </c>
      <c r="D1191" s="39">
        <v>45187.646412037</v>
      </c>
      <c r="E1191" s="36" t="s">
        <v>4977</v>
      </c>
      <c r="F1191" s="38">
        <v>14900</v>
      </c>
      <c r="G1191" s="36" t="s">
        <v>4372</v>
      </c>
      <c r="H1191" s="40">
        <v>4</v>
      </c>
      <c r="I1191" s="36"/>
      <c r="J1191" s="40">
        <v>85</v>
      </c>
      <c r="K1191" s="41">
        <v>340</v>
      </c>
      <c r="L1191" s="41">
        <v>0</v>
      </c>
      <c r="M1191" s="41">
        <v>0</v>
      </c>
      <c r="N1191" s="40">
        <v>4</v>
      </c>
      <c r="O1191" s="36" t="s">
        <v>1079</v>
      </c>
      <c r="P1191" s="40">
        <v>4</v>
      </c>
      <c r="Q1191" s="41">
        <v>340</v>
      </c>
      <c r="R1191" s="42">
        <v>0</v>
      </c>
      <c r="S1191" s="43">
        <v>0</v>
      </c>
      <c r="T1191" s="40"/>
      <c r="U1191" s="38">
        <v>549</v>
      </c>
      <c r="V1191" s="36" t="s">
        <v>1069</v>
      </c>
      <c r="W1191" s="36" t="s">
        <v>901</v>
      </c>
      <c r="X1191" s="36" t="s">
        <v>1068</v>
      </c>
      <c r="Y1191" s="38">
        <v>309</v>
      </c>
      <c r="Z1191" s="36" t="s">
        <v>4374</v>
      </c>
      <c r="AA1191" s="38">
        <v>21</v>
      </c>
      <c r="AB1191" s="36" t="s">
        <v>1108</v>
      </c>
      <c r="AC1191" s="38">
        <v>57</v>
      </c>
      <c r="AD1191" s="36" t="s">
        <v>1065</v>
      </c>
      <c r="AE1191" s="36"/>
      <c r="AF1191" s="36" t="s">
        <v>1064</v>
      </c>
      <c r="AG1191" s="38">
        <v>45567</v>
      </c>
      <c r="AH1191" s="38">
        <v>909</v>
      </c>
      <c r="AI1191" s="36" t="s">
        <v>1117</v>
      </c>
      <c r="AJ1191" s="38"/>
      <c r="AK1191" s="36"/>
      <c r="AL1191" s="36" t="s">
        <v>4976</v>
      </c>
      <c r="AM1191" s="36" t="s">
        <v>4975</v>
      </c>
      <c r="AN1191" s="38">
        <v>52</v>
      </c>
      <c r="AO1191" s="36" t="s">
        <v>1062</v>
      </c>
      <c r="AP1191" s="36" t="s">
        <v>4331</v>
      </c>
      <c r="AQ1191" s="36" t="s">
        <v>4330</v>
      </c>
      <c r="AR1191" s="36" t="s">
        <v>1320</v>
      </c>
      <c r="AS1191" s="38">
        <v>14900</v>
      </c>
      <c r="AT1191" s="36" t="s">
        <v>4372</v>
      </c>
      <c r="AU1191" s="42">
        <v>4</v>
      </c>
      <c r="AV1191" s="44">
        <v>100</v>
      </c>
      <c r="AW1191" s="42">
        <v>4</v>
      </c>
      <c r="AX1191" s="36" t="s">
        <v>1079</v>
      </c>
      <c r="AY1191" s="42">
        <v>85</v>
      </c>
      <c r="AZ1191" s="43">
        <v>340</v>
      </c>
      <c r="BA1191" s="38"/>
      <c r="BB1191" s="36"/>
      <c r="BC1191" s="36"/>
    </row>
    <row r="1192" spans="1:55" ht="15" customHeight="1">
      <c r="A1192" s="38">
        <v>73764</v>
      </c>
      <c r="B1192" s="37" t="s">
        <v>1073</v>
      </c>
      <c r="C1192" s="39">
        <v>45187</v>
      </c>
      <c r="D1192" s="39">
        <v>45187.483263888898</v>
      </c>
      <c r="E1192" s="36" t="s">
        <v>4974</v>
      </c>
      <c r="F1192" s="38">
        <v>11161</v>
      </c>
      <c r="G1192" s="36" t="s">
        <v>4932</v>
      </c>
      <c r="H1192" s="40">
        <v>1</v>
      </c>
      <c r="I1192" s="36"/>
      <c r="J1192" s="40">
        <v>450</v>
      </c>
      <c r="K1192" s="41">
        <v>450</v>
      </c>
      <c r="L1192" s="41">
        <v>0</v>
      </c>
      <c r="M1192" s="41">
        <v>0</v>
      </c>
      <c r="N1192" s="40">
        <v>1</v>
      </c>
      <c r="O1192" s="36" t="s">
        <v>1070</v>
      </c>
      <c r="P1192" s="40">
        <v>1</v>
      </c>
      <c r="Q1192" s="41">
        <v>450</v>
      </c>
      <c r="R1192" s="42">
        <v>0</v>
      </c>
      <c r="S1192" s="43">
        <v>0</v>
      </c>
      <c r="T1192" s="40"/>
      <c r="U1192" s="38">
        <v>549</v>
      </c>
      <c r="V1192" s="36" t="s">
        <v>1069</v>
      </c>
      <c r="W1192" s="36" t="s">
        <v>901</v>
      </c>
      <c r="X1192" s="36" t="s">
        <v>1068</v>
      </c>
      <c r="Y1192" s="38">
        <v>422</v>
      </c>
      <c r="Z1192" s="36" t="s">
        <v>1067</v>
      </c>
      <c r="AA1192" s="38">
        <v>21</v>
      </c>
      <c r="AB1192" s="36" t="s">
        <v>1108</v>
      </c>
      <c r="AC1192" s="38">
        <v>57</v>
      </c>
      <c r="AD1192" s="36" t="s">
        <v>1065</v>
      </c>
      <c r="AE1192" s="36" t="s">
        <v>4973</v>
      </c>
      <c r="AF1192" s="36" t="s">
        <v>1064</v>
      </c>
      <c r="AG1192" s="38">
        <v>45544</v>
      </c>
      <c r="AH1192" s="38">
        <v>909</v>
      </c>
      <c r="AI1192" s="36" t="s">
        <v>1117</v>
      </c>
      <c r="AJ1192" s="38"/>
      <c r="AK1192" s="36"/>
      <c r="AL1192" s="36" t="s">
        <v>4972</v>
      </c>
      <c r="AM1192" s="36" t="s">
        <v>4971</v>
      </c>
      <c r="AN1192" s="38">
        <v>52</v>
      </c>
      <c r="AO1192" s="36" t="s">
        <v>1062</v>
      </c>
      <c r="AP1192" s="36" t="s">
        <v>1262</v>
      </c>
      <c r="AQ1192" s="36" t="s">
        <v>1261</v>
      </c>
      <c r="AR1192" s="36" t="s">
        <v>1260</v>
      </c>
      <c r="AS1192" s="38">
        <v>11161</v>
      </c>
      <c r="AT1192" s="36" t="s">
        <v>4932</v>
      </c>
      <c r="AU1192" s="42">
        <v>1</v>
      </c>
      <c r="AV1192" s="44">
        <v>100</v>
      </c>
      <c r="AW1192" s="42">
        <v>1</v>
      </c>
      <c r="AX1192" s="36" t="s">
        <v>1070</v>
      </c>
      <c r="AY1192" s="42">
        <v>450</v>
      </c>
      <c r="AZ1192" s="43">
        <v>450</v>
      </c>
      <c r="BA1192" s="38"/>
      <c r="BB1192" s="36"/>
      <c r="BC1192" s="36"/>
    </row>
    <row r="1193" spans="1:55" ht="15" customHeight="1">
      <c r="A1193" s="38">
        <v>73680</v>
      </c>
      <c r="B1193" s="37" t="s">
        <v>1073</v>
      </c>
      <c r="C1193" s="39">
        <v>45184</v>
      </c>
      <c r="D1193" s="39">
        <v>45184.616400462997</v>
      </c>
      <c r="E1193" s="36" t="s">
        <v>4970</v>
      </c>
      <c r="F1193" s="38">
        <v>194</v>
      </c>
      <c r="G1193" s="36" t="s">
        <v>1653</v>
      </c>
      <c r="H1193" s="40">
        <v>400</v>
      </c>
      <c r="I1193" s="36"/>
      <c r="J1193" s="40">
        <v>1.7450000000000001</v>
      </c>
      <c r="K1193" s="41">
        <v>698</v>
      </c>
      <c r="L1193" s="41">
        <v>0</v>
      </c>
      <c r="M1193" s="41">
        <v>0</v>
      </c>
      <c r="N1193" s="40">
        <v>400</v>
      </c>
      <c r="O1193" s="36" t="s">
        <v>1159</v>
      </c>
      <c r="P1193" s="40">
        <v>400</v>
      </c>
      <c r="Q1193" s="41">
        <v>698</v>
      </c>
      <c r="R1193" s="42">
        <v>0</v>
      </c>
      <c r="S1193" s="43">
        <v>0</v>
      </c>
      <c r="T1193" s="40"/>
      <c r="U1193" s="38">
        <v>549</v>
      </c>
      <c r="V1193" s="36" t="s">
        <v>1069</v>
      </c>
      <c r="W1193" s="36" t="s">
        <v>901</v>
      </c>
      <c r="X1193" s="36" t="s">
        <v>1068</v>
      </c>
      <c r="Y1193" s="38">
        <v>307</v>
      </c>
      <c r="Z1193" s="36" t="s">
        <v>1158</v>
      </c>
      <c r="AA1193" s="38">
        <v>21</v>
      </c>
      <c r="AB1193" s="36" t="s">
        <v>1108</v>
      </c>
      <c r="AC1193" s="38">
        <v>57</v>
      </c>
      <c r="AD1193" s="36" t="s">
        <v>1065</v>
      </c>
      <c r="AE1193" s="36"/>
      <c r="AF1193" s="36" t="s">
        <v>1064</v>
      </c>
      <c r="AG1193" s="38">
        <v>45518</v>
      </c>
      <c r="AH1193" s="38">
        <v>632</v>
      </c>
      <c r="AI1193" s="36" t="s">
        <v>4937</v>
      </c>
      <c r="AJ1193" s="38"/>
      <c r="AK1193" s="36"/>
      <c r="AL1193" s="36" t="s">
        <v>4969</v>
      </c>
      <c r="AM1193" s="36" t="s">
        <v>4968</v>
      </c>
      <c r="AN1193" s="38">
        <v>52</v>
      </c>
      <c r="AO1193" s="36" t="s">
        <v>1062</v>
      </c>
      <c r="AP1193" s="36" t="s">
        <v>1707</v>
      </c>
      <c r="AQ1193" s="36" t="s">
        <v>1706</v>
      </c>
      <c r="AR1193" s="36" t="s">
        <v>1075</v>
      </c>
      <c r="AS1193" s="38">
        <v>194</v>
      </c>
      <c r="AT1193" s="36" t="s">
        <v>1653</v>
      </c>
      <c r="AU1193" s="42">
        <v>400</v>
      </c>
      <c r="AV1193" s="44">
        <v>100</v>
      </c>
      <c r="AW1193" s="42">
        <v>400</v>
      </c>
      <c r="AX1193" s="36" t="s">
        <v>1159</v>
      </c>
      <c r="AY1193" s="42">
        <v>1.7450000000000001</v>
      </c>
      <c r="AZ1193" s="43">
        <v>698</v>
      </c>
      <c r="BA1193" s="38"/>
      <c r="BB1193" s="36"/>
      <c r="BC1193" s="36"/>
    </row>
    <row r="1194" spans="1:55" ht="15" customHeight="1">
      <c r="A1194" s="38">
        <v>73618</v>
      </c>
      <c r="B1194" s="37" t="s">
        <v>1073</v>
      </c>
      <c r="C1194" s="39">
        <v>45184</v>
      </c>
      <c r="D1194" s="39">
        <v>45184.567708333299</v>
      </c>
      <c r="E1194" s="36" t="s">
        <v>468</v>
      </c>
      <c r="F1194" s="38">
        <v>18101</v>
      </c>
      <c r="G1194" s="36" t="s">
        <v>4967</v>
      </c>
      <c r="H1194" s="40">
        <v>1</v>
      </c>
      <c r="I1194" s="36"/>
      <c r="J1194" s="40">
        <v>650</v>
      </c>
      <c r="K1194" s="41">
        <v>650</v>
      </c>
      <c r="L1194" s="41">
        <v>0</v>
      </c>
      <c r="M1194" s="41">
        <v>0</v>
      </c>
      <c r="N1194" s="40">
        <v>1</v>
      </c>
      <c r="O1194" s="36" t="s">
        <v>1079</v>
      </c>
      <c r="P1194" s="40">
        <v>1</v>
      </c>
      <c r="Q1194" s="41">
        <v>650</v>
      </c>
      <c r="R1194" s="42">
        <v>0</v>
      </c>
      <c r="S1194" s="43">
        <v>0</v>
      </c>
      <c r="T1194" s="40"/>
      <c r="U1194" s="38">
        <v>549</v>
      </c>
      <c r="V1194" s="36" t="s">
        <v>1069</v>
      </c>
      <c r="W1194" s="36" t="s">
        <v>901</v>
      </c>
      <c r="X1194" s="36" t="s">
        <v>1068</v>
      </c>
      <c r="Y1194" s="38">
        <v>414</v>
      </c>
      <c r="Z1194" s="36" t="s">
        <v>1256</v>
      </c>
      <c r="AA1194" s="38">
        <v>21</v>
      </c>
      <c r="AB1194" s="36" t="s">
        <v>1108</v>
      </c>
      <c r="AC1194" s="38">
        <v>57</v>
      </c>
      <c r="AD1194" s="36" t="s">
        <v>1065</v>
      </c>
      <c r="AE1194" s="36"/>
      <c r="AF1194" s="36" t="s">
        <v>1064</v>
      </c>
      <c r="AG1194" s="38">
        <v>45515</v>
      </c>
      <c r="AH1194" s="38">
        <v>9286</v>
      </c>
      <c r="AI1194" s="36" t="s">
        <v>3375</v>
      </c>
      <c r="AJ1194" s="38"/>
      <c r="AK1194" s="36"/>
      <c r="AL1194" s="36" t="s">
        <v>4966</v>
      </c>
      <c r="AM1194" s="36" t="s">
        <v>4965</v>
      </c>
      <c r="AN1194" s="38">
        <v>52</v>
      </c>
      <c r="AO1194" s="36" t="s">
        <v>1062</v>
      </c>
      <c r="AP1194" s="36" t="s">
        <v>1841</v>
      </c>
      <c r="AQ1194" s="36" t="s">
        <v>1706</v>
      </c>
      <c r="AR1194" s="36" t="s">
        <v>1320</v>
      </c>
      <c r="AS1194" s="38">
        <v>18101</v>
      </c>
      <c r="AT1194" s="36" t="s">
        <v>4964</v>
      </c>
      <c r="AU1194" s="42">
        <v>1</v>
      </c>
      <c r="AV1194" s="44">
        <v>100</v>
      </c>
      <c r="AW1194" s="42">
        <v>1</v>
      </c>
      <c r="AX1194" s="36" t="s">
        <v>1079</v>
      </c>
      <c r="AY1194" s="42">
        <v>650</v>
      </c>
      <c r="AZ1194" s="43">
        <v>650</v>
      </c>
      <c r="BA1194" s="38"/>
      <c r="BB1194" s="36"/>
      <c r="BC1194" s="36"/>
    </row>
    <row r="1195" spans="1:55" ht="15" customHeight="1">
      <c r="A1195" s="38">
        <v>73559</v>
      </c>
      <c r="B1195" s="37" t="s">
        <v>1073</v>
      </c>
      <c r="C1195" s="39">
        <v>45184</v>
      </c>
      <c r="D1195" s="39">
        <v>45184.437488425901</v>
      </c>
      <c r="E1195" s="36" t="s">
        <v>3803</v>
      </c>
      <c r="F1195" s="38">
        <v>10419</v>
      </c>
      <c r="G1195" s="36" t="s">
        <v>4963</v>
      </c>
      <c r="H1195" s="40">
        <v>1</v>
      </c>
      <c r="I1195" s="36"/>
      <c r="J1195" s="40">
        <v>650</v>
      </c>
      <c r="K1195" s="41">
        <v>650</v>
      </c>
      <c r="L1195" s="41">
        <v>0</v>
      </c>
      <c r="M1195" s="41">
        <v>0</v>
      </c>
      <c r="N1195" s="40">
        <v>1</v>
      </c>
      <c r="O1195" s="36" t="s">
        <v>1136</v>
      </c>
      <c r="P1195" s="40">
        <v>1</v>
      </c>
      <c r="Q1195" s="41">
        <v>650</v>
      </c>
      <c r="R1195" s="42">
        <v>0</v>
      </c>
      <c r="S1195" s="43">
        <v>0</v>
      </c>
      <c r="T1195" s="40"/>
      <c r="U1195" s="38">
        <v>549</v>
      </c>
      <c r="V1195" s="36" t="s">
        <v>1069</v>
      </c>
      <c r="W1195" s="36" t="s">
        <v>901</v>
      </c>
      <c r="X1195" s="36" t="s">
        <v>1068</v>
      </c>
      <c r="Y1195" s="38">
        <v>414</v>
      </c>
      <c r="Z1195" s="36" t="s">
        <v>1256</v>
      </c>
      <c r="AA1195" s="38">
        <v>21</v>
      </c>
      <c r="AB1195" s="36" t="s">
        <v>1108</v>
      </c>
      <c r="AC1195" s="38">
        <v>57</v>
      </c>
      <c r="AD1195" s="36" t="s">
        <v>1065</v>
      </c>
      <c r="AE1195" s="36"/>
      <c r="AF1195" s="36" t="s">
        <v>1064</v>
      </c>
      <c r="AG1195" s="38">
        <v>45505</v>
      </c>
      <c r="AH1195" s="38">
        <v>9286</v>
      </c>
      <c r="AI1195" s="36" t="s">
        <v>3375</v>
      </c>
      <c r="AJ1195" s="38"/>
      <c r="AK1195" s="36"/>
      <c r="AL1195" s="36" t="s">
        <v>4962</v>
      </c>
      <c r="AM1195" s="36" t="s">
        <v>4961</v>
      </c>
      <c r="AN1195" s="38">
        <v>52</v>
      </c>
      <c r="AO1195" s="36" t="s">
        <v>1062</v>
      </c>
      <c r="AP1195" s="36" t="s">
        <v>1841</v>
      </c>
      <c r="AQ1195" s="36" t="s">
        <v>1706</v>
      </c>
      <c r="AR1195" s="36" t="s">
        <v>1320</v>
      </c>
      <c r="AS1195" s="38">
        <v>10419</v>
      </c>
      <c r="AT1195" s="36" t="s">
        <v>4960</v>
      </c>
      <c r="AU1195" s="42">
        <v>1</v>
      </c>
      <c r="AV1195" s="44">
        <v>100</v>
      </c>
      <c r="AW1195" s="42">
        <v>1</v>
      </c>
      <c r="AX1195" s="36" t="s">
        <v>1136</v>
      </c>
      <c r="AY1195" s="42">
        <v>650</v>
      </c>
      <c r="AZ1195" s="43">
        <v>650</v>
      </c>
      <c r="BA1195" s="38"/>
      <c r="BB1195" s="36"/>
      <c r="BC1195" s="36"/>
    </row>
    <row r="1196" spans="1:55" ht="15" customHeight="1">
      <c r="A1196" s="38">
        <v>73552</v>
      </c>
      <c r="B1196" s="37" t="s">
        <v>1073</v>
      </c>
      <c r="C1196" s="39">
        <v>45184</v>
      </c>
      <c r="D1196" s="39">
        <v>45184.429895833302</v>
      </c>
      <c r="E1196" s="36" t="s">
        <v>499</v>
      </c>
      <c r="F1196" s="38">
        <v>3015</v>
      </c>
      <c r="G1196" s="36" t="s">
        <v>4957</v>
      </c>
      <c r="H1196" s="40">
        <v>2</v>
      </c>
      <c r="I1196" s="36"/>
      <c r="J1196" s="40">
        <v>75</v>
      </c>
      <c r="K1196" s="41">
        <v>150</v>
      </c>
      <c r="L1196" s="41">
        <v>0</v>
      </c>
      <c r="M1196" s="41">
        <v>0</v>
      </c>
      <c r="N1196" s="40">
        <v>2</v>
      </c>
      <c r="O1196" s="36" t="s">
        <v>1079</v>
      </c>
      <c r="P1196" s="40">
        <v>2</v>
      </c>
      <c r="Q1196" s="41">
        <v>150</v>
      </c>
      <c r="R1196" s="42">
        <v>0</v>
      </c>
      <c r="S1196" s="43">
        <v>0</v>
      </c>
      <c r="T1196" s="40"/>
      <c r="U1196" s="38">
        <v>549</v>
      </c>
      <c r="V1196" s="36" t="s">
        <v>1069</v>
      </c>
      <c r="W1196" s="36" t="s">
        <v>901</v>
      </c>
      <c r="X1196" s="36" t="s">
        <v>1068</v>
      </c>
      <c r="Y1196" s="38">
        <v>331</v>
      </c>
      <c r="Z1196" s="36" t="s">
        <v>2674</v>
      </c>
      <c r="AA1196" s="38">
        <v>21</v>
      </c>
      <c r="AB1196" s="36" t="s">
        <v>1108</v>
      </c>
      <c r="AC1196" s="38">
        <v>57</v>
      </c>
      <c r="AD1196" s="36" t="s">
        <v>1065</v>
      </c>
      <c r="AE1196" s="36"/>
      <c r="AF1196" s="36" t="s">
        <v>1064</v>
      </c>
      <c r="AG1196" s="38">
        <v>45504</v>
      </c>
      <c r="AH1196" s="38">
        <v>9286</v>
      </c>
      <c r="AI1196" s="36" t="s">
        <v>3375</v>
      </c>
      <c r="AJ1196" s="38"/>
      <c r="AK1196" s="36"/>
      <c r="AL1196" s="36" t="s">
        <v>4959</v>
      </c>
      <c r="AM1196" s="36" t="s">
        <v>4958</v>
      </c>
      <c r="AN1196" s="38">
        <v>52</v>
      </c>
      <c r="AO1196" s="36" t="s">
        <v>1062</v>
      </c>
      <c r="AP1196" s="36" t="s">
        <v>1707</v>
      </c>
      <c r="AQ1196" s="36" t="s">
        <v>1706</v>
      </c>
      <c r="AR1196" s="36" t="s">
        <v>1075</v>
      </c>
      <c r="AS1196" s="38">
        <v>3015</v>
      </c>
      <c r="AT1196" s="36" t="s">
        <v>4957</v>
      </c>
      <c r="AU1196" s="42">
        <v>2</v>
      </c>
      <c r="AV1196" s="44">
        <v>100</v>
      </c>
      <c r="AW1196" s="42">
        <v>2</v>
      </c>
      <c r="AX1196" s="36" t="s">
        <v>1079</v>
      </c>
      <c r="AY1196" s="42">
        <v>75</v>
      </c>
      <c r="AZ1196" s="43">
        <v>150</v>
      </c>
      <c r="BA1196" s="38"/>
      <c r="BB1196" s="36"/>
      <c r="BC1196" s="36"/>
    </row>
    <row r="1197" spans="1:55" ht="15" customHeight="1">
      <c r="A1197" s="38">
        <v>73291</v>
      </c>
      <c r="B1197" s="37" t="s">
        <v>1073</v>
      </c>
      <c r="C1197" s="39">
        <v>45181</v>
      </c>
      <c r="D1197" s="39">
        <v>45181.615428240701</v>
      </c>
      <c r="E1197" s="36" t="s">
        <v>4956</v>
      </c>
      <c r="F1197" s="38">
        <v>15569</v>
      </c>
      <c r="G1197" s="36" t="s">
        <v>4007</v>
      </c>
      <c r="H1197" s="40">
        <v>30</v>
      </c>
      <c r="I1197" s="36"/>
      <c r="J1197" s="40">
        <v>2.6667000000000001</v>
      </c>
      <c r="K1197" s="41">
        <v>80</v>
      </c>
      <c r="L1197" s="41">
        <v>0</v>
      </c>
      <c r="M1197" s="41">
        <v>0</v>
      </c>
      <c r="N1197" s="40">
        <v>30</v>
      </c>
      <c r="O1197" s="36" t="s">
        <v>2020</v>
      </c>
      <c r="P1197" s="40">
        <v>30</v>
      </c>
      <c r="Q1197" s="41">
        <v>80</v>
      </c>
      <c r="R1197" s="42">
        <v>0</v>
      </c>
      <c r="S1197" s="43">
        <v>0</v>
      </c>
      <c r="T1197" s="40"/>
      <c r="U1197" s="38">
        <v>549</v>
      </c>
      <c r="V1197" s="36" t="s">
        <v>1069</v>
      </c>
      <c r="W1197" s="36" t="s">
        <v>901</v>
      </c>
      <c r="X1197" s="36" t="s">
        <v>1068</v>
      </c>
      <c r="Y1197" s="38">
        <v>426</v>
      </c>
      <c r="Z1197" s="36" t="s">
        <v>1078</v>
      </c>
      <c r="AA1197" s="38">
        <v>21</v>
      </c>
      <c r="AB1197" s="36" t="s">
        <v>1108</v>
      </c>
      <c r="AC1197" s="38">
        <v>57</v>
      </c>
      <c r="AD1197" s="36" t="s">
        <v>1065</v>
      </c>
      <c r="AE1197" s="36" t="s">
        <v>4955</v>
      </c>
      <c r="AF1197" s="36" t="s">
        <v>1064</v>
      </c>
      <c r="AG1197" s="38">
        <v>45415</v>
      </c>
      <c r="AH1197" s="38">
        <v>696</v>
      </c>
      <c r="AI1197" s="36" t="s">
        <v>2400</v>
      </c>
      <c r="AJ1197" s="38"/>
      <c r="AK1197" s="36"/>
      <c r="AL1197" s="36" t="s">
        <v>4954</v>
      </c>
      <c r="AM1197" s="36" t="s">
        <v>4953</v>
      </c>
      <c r="AN1197" s="38">
        <v>52</v>
      </c>
      <c r="AO1197" s="36" t="s">
        <v>1062</v>
      </c>
      <c r="AP1197" s="36" t="s">
        <v>3569</v>
      </c>
      <c r="AQ1197" s="36" t="s">
        <v>3508</v>
      </c>
      <c r="AR1197" s="36" t="s">
        <v>1320</v>
      </c>
      <c r="AS1197" s="38">
        <v>15569</v>
      </c>
      <c r="AT1197" s="36" t="s">
        <v>4007</v>
      </c>
      <c r="AU1197" s="42">
        <v>30</v>
      </c>
      <c r="AV1197" s="44">
        <v>100</v>
      </c>
      <c r="AW1197" s="42">
        <v>30</v>
      </c>
      <c r="AX1197" s="36" t="s">
        <v>2020</v>
      </c>
      <c r="AY1197" s="42">
        <v>2.6667000000000001</v>
      </c>
      <c r="AZ1197" s="43">
        <v>80</v>
      </c>
      <c r="BA1197" s="38"/>
      <c r="BB1197" s="36"/>
      <c r="BC1197" s="36"/>
    </row>
    <row r="1198" spans="1:55" ht="15" customHeight="1">
      <c r="A1198" s="38">
        <v>73285</v>
      </c>
      <c r="B1198" s="37" t="s">
        <v>1073</v>
      </c>
      <c r="C1198" s="39">
        <v>45181</v>
      </c>
      <c r="D1198" s="39">
        <v>45181.610104166699</v>
      </c>
      <c r="E1198" s="36" t="s">
        <v>4945</v>
      </c>
      <c r="F1198" s="38">
        <v>17928</v>
      </c>
      <c r="G1198" s="36" t="s">
        <v>4952</v>
      </c>
      <c r="H1198" s="40">
        <v>1</v>
      </c>
      <c r="I1198" s="36"/>
      <c r="J1198" s="40">
        <v>34</v>
      </c>
      <c r="K1198" s="41">
        <v>34</v>
      </c>
      <c r="L1198" s="41">
        <v>0</v>
      </c>
      <c r="M1198" s="41">
        <v>0</v>
      </c>
      <c r="N1198" s="40">
        <v>1</v>
      </c>
      <c r="O1198" s="36" t="s">
        <v>1079</v>
      </c>
      <c r="P1198" s="40">
        <v>1</v>
      </c>
      <c r="Q1198" s="41">
        <v>34</v>
      </c>
      <c r="R1198" s="42">
        <v>0</v>
      </c>
      <c r="S1198" s="43">
        <v>0</v>
      </c>
      <c r="T1198" s="40"/>
      <c r="U1198" s="38">
        <v>549</v>
      </c>
      <c r="V1198" s="36" t="s">
        <v>1069</v>
      </c>
      <c r="W1198" s="36" t="s">
        <v>901</v>
      </c>
      <c r="X1198" s="36" t="s">
        <v>1068</v>
      </c>
      <c r="Y1198" s="38">
        <v>324</v>
      </c>
      <c r="Z1198" s="36" t="s">
        <v>2008</v>
      </c>
      <c r="AA1198" s="38">
        <v>21</v>
      </c>
      <c r="AB1198" s="36" t="s">
        <v>1108</v>
      </c>
      <c r="AC1198" s="38">
        <v>57</v>
      </c>
      <c r="AD1198" s="36" t="s">
        <v>1065</v>
      </c>
      <c r="AE1198" s="36"/>
      <c r="AF1198" s="36" t="s">
        <v>1064</v>
      </c>
      <c r="AG1198" s="38">
        <v>45414</v>
      </c>
      <c r="AH1198" s="38">
        <v>696</v>
      </c>
      <c r="AI1198" s="36" t="s">
        <v>2400</v>
      </c>
      <c r="AJ1198" s="38"/>
      <c r="AK1198" s="36"/>
      <c r="AL1198" s="36" t="s">
        <v>1519</v>
      </c>
      <c r="AM1198" s="36" t="s">
        <v>4944</v>
      </c>
      <c r="AN1198" s="38">
        <v>52</v>
      </c>
      <c r="AO1198" s="36" t="s">
        <v>1062</v>
      </c>
      <c r="AP1198" s="36" t="s">
        <v>1818</v>
      </c>
      <c r="AQ1198" s="36" t="s">
        <v>1076</v>
      </c>
      <c r="AR1198" s="36" t="s">
        <v>1059</v>
      </c>
      <c r="AS1198" s="38">
        <v>17928</v>
      </c>
      <c r="AT1198" s="36" t="s">
        <v>4952</v>
      </c>
      <c r="AU1198" s="42">
        <v>1</v>
      </c>
      <c r="AV1198" s="44">
        <v>100</v>
      </c>
      <c r="AW1198" s="42">
        <v>1</v>
      </c>
      <c r="AX1198" s="36" t="s">
        <v>1079</v>
      </c>
      <c r="AY1198" s="42">
        <v>34</v>
      </c>
      <c r="AZ1198" s="43">
        <v>34</v>
      </c>
      <c r="BA1198" s="38"/>
      <c r="BB1198" s="36"/>
      <c r="BC1198" s="36"/>
    </row>
    <row r="1199" spans="1:55" ht="15" customHeight="1">
      <c r="A1199" s="38">
        <v>73284</v>
      </c>
      <c r="B1199" s="37" t="s">
        <v>1073</v>
      </c>
      <c r="C1199" s="39">
        <v>45181</v>
      </c>
      <c r="D1199" s="39">
        <v>45181.610104166699</v>
      </c>
      <c r="E1199" s="36" t="s">
        <v>4945</v>
      </c>
      <c r="F1199" s="38">
        <v>17927</v>
      </c>
      <c r="G1199" s="36" t="s">
        <v>4951</v>
      </c>
      <c r="H1199" s="40">
        <v>4</v>
      </c>
      <c r="I1199" s="36"/>
      <c r="J1199" s="40">
        <v>17</v>
      </c>
      <c r="K1199" s="41">
        <v>68</v>
      </c>
      <c r="L1199" s="41">
        <v>0</v>
      </c>
      <c r="M1199" s="41">
        <v>0</v>
      </c>
      <c r="N1199" s="40">
        <v>4</v>
      </c>
      <c r="O1199" s="36" t="s">
        <v>1079</v>
      </c>
      <c r="P1199" s="40">
        <v>4</v>
      </c>
      <c r="Q1199" s="41">
        <v>68</v>
      </c>
      <c r="R1199" s="42">
        <v>0</v>
      </c>
      <c r="S1199" s="43">
        <v>0</v>
      </c>
      <c r="T1199" s="40"/>
      <c r="U1199" s="38">
        <v>549</v>
      </c>
      <c r="V1199" s="36" t="s">
        <v>1069</v>
      </c>
      <c r="W1199" s="36" t="s">
        <v>901</v>
      </c>
      <c r="X1199" s="36" t="s">
        <v>1068</v>
      </c>
      <c r="Y1199" s="38">
        <v>323</v>
      </c>
      <c r="Z1199" s="36" t="s">
        <v>1084</v>
      </c>
      <c r="AA1199" s="38">
        <v>21</v>
      </c>
      <c r="AB1199" s="36" t="s">
        <v>1108</v>
      </c>
      <c r="AC1199" s="38">
        <v>57</v>
      </c>
      <c r="AD1199" s="36" t="s">
        <v>1065</v>
      </c>
      <c r="AE1199" s="36"/>
      <c r="AF1199" s="36" t="s">
        <v>1064</v>
      </c>
      <c r="AG1199" s="38">
        <v>45414</v>
      </c>
      <c r="AH1199" s="38">
        <v>696</v>
      </c>
      <c r="AI1199" s="36" t="s">
        <v>2400</v>
      </c>
      <c r="AJ1199" s="38"/>
      <c r="AK1199" s="36"/>
      <c r="AL1199" s="36" t="s">
        <v>1519</v>
      </c>
      <c r="AM1199" s="36" t="s">
        <v>4944</v>
      </c>
      <c r="AN1199" s="38">
        <v>52</v>
      </c>
      <c r="AO1199" s="36" t="s">
        <v>1062</v>
      </c>
      <c r="AP1199" s="36" t="s">
        <v>1818</v>
      </c>
      <c r="AQ1199" s="36" t="s">
        <v>1076</v>
      </c>
      <c r="AR1199" s="36" t="s">
        <v>1059</v>
      </c>
      <c r="AS1199" s="38">
        <v>17927</v>
      </c>
      <c r="AT1199" s="36" t="s">
        <v>4951</v>
      </c>
      <c r="AU1199" s="42">
        <v>4</v>
      </c>
      <c r="AV1199" s="44">
        <v>100</v>
      </c>
      <c r="AW1199" s="42">
        <v>4</v>
      </c>
      <c r="AX1199" s="36" t="s">
        <v>1079</v>
      </c>
      <c r="AY1199" s="42">
        <v>17</v>
      </c>
      <c r="AZ1199" s="43">
        <v>68</v>
      </c>
      <c r="BA1199" s="38"/>
      <c r="BB1199" s="36"/>
      <c r="BC1199" s="36"/>
    </row>
    <row r="1200" spans="1:55" ht="15" customHeight="1">
      <c r="A1200" s="38">
        <v>73283</v>
      </c>
      <c r="B1200" s="37" t="s">
        <v>1073</v>
      </c>
      <c r="C1200" s="39">
        <v>45181</v>
      </c>
      <c r="D1200" s="39">
        <v>45181.610104166699</v>
      </c>
      <c r="E1200" s="36" t="s">
        <v>4945</v>
      </c>
      <c r="F1200" s="38">
        <v>17926</v>
      </c>
      <c r="G1200" s="36" t="s">
        <v>4950</v>
      </c>
      <c r="H1200" s="40">
        <v>2</v>
      </c>
      <c r="I1200" s="36"/>
      <c r="J1200" s="40">
        <v>12</v>
      </c>
      <c r="K1200" s="41">
        <v>24</v>
      </c>
      <c r="L1200" s="41">
        <v>0</v>
      </c>
      <c r="M1200" s="41">
        <v>0</v>
      </c>
      <c r="N1200" s="40">
        <v>2</v>
      </c>
      <c r="O1200" s="36" t="s">
        <v>1079</v>
      </c>
      <c r="P1200" s="40">
        <v>2</v>
      </c>
      <c r="Q1200" s="41">
        <v>24</v>
      </c>
      <c r="R1200" s="42">
        <v>0</v>
      </c>
      <c r="S1200" s="43">
        <v>0</v>
      </c>
      <c r="T1200" s="40"/>
      <c r="U1200" s="38">
        <v>549</v>
      </c>
      <c r="V1200" s="36" t="s">
        <v>1069</v>
      </c>
      <c r="W1200" s="36" t="s">
        <v>901</v>
      </c>
      <c r="X1200" s="36" t="s">
        <v>1068</v>
      </c>
      <c r="Y1200" s="38">
        <v>324</v>
      </c>
      <c r="Z1200" s="36" t="s">
        <v>2008</v>
      </c>
      <c r="AA1200" s="38">
        <v>21</v>
      </c>
      <c r="AB1200" s="36" t="s">
        <v>1108</v>
      </c>
      <c r="AC1200" s="38">
        <v>57</v>
      </c>
      <c r="AD1200" s="36" t="s">
        <v>1065</v>
      </c>
      <c r="AE1200" s="36"/>
      <c r="AF1200" s="36" t="s">
        <v>1064</v>
      </c>
      <c r="AG1200" s="38">
        <v>45414</v>
      </c>
      <c r="AH1200" s="38">
        <v>696</v>
      </c>
      <c r="AI1200" s="36" t="s">
        <v>2400</v>
      </c>
      <c r="AJ1200" s="38"/>
      <c r="AK1200" s="36"/>
      <c r="AL1200" s="36" t="s">
        <v>1519</v>
      </c>
      <c r="AM1200" s="36" t="s">
        <v>4944</v>
      </c>
      <c r="AN1200" s="38">
        <v>52</v>
      </c>
      <c r="AO1200" s="36" t="s">
        <v>1062</v>
      </c>
      <c r="AP1200" s="36" t="s">
        <v>1818</v>
      </c>
      <c r="AQ1200" s="36" t="s">
        <v>1076</v>
      </c>
      <c r="AR1200" s="36" t="s">
        <v>1059</v>
      </c>
      <c r="AS1200" s="38">
        <v>17926</v>
      </c>
      <c r="AT1200" s="36" t="s">
        <v>4950</v>
      </c>
      <c r="AU1200" s="42">
        <v>2</v>
      </c>
      <c r="AV1200" s="44">
        <v>100</v>
      </c>
      <c r="AW1200" s="42">
        <v>2</v>
      </c>
      <c r="AX1200" s="36" t="s">
        <v>1079</v>
      </c>
      <c r="AY1200" s="42">
        <v>12</v>
      </c>
      <c r="AZ1200" s="43">
        <v>24</v>
      </c>
      <c r="BA1200" s="38"/>
      <c r="BB1200" s="36"/>
      <c r="BC1200" s="36"/>
    </row>
    <row r="1201" spans="1:55" ht="15" customHeight="1">
      <c r="A1201" s="38">
        <v>73282</v>
      </c>
      <c r="B1201" s="37" t="s">
        <v>1073</v>
      </c>
      <c r="C1201" s="39">
        <v>45181</v>
      </c>
      <c r="D1201" s="39">
        <v>45181.6100925926</v>
      </c>
      <c r="E1201" s="36" t="s">
        <v>4945</v>
      </c>
      <c r="F1201" s="38">
        <v>17581</v>
      </c>
      <c r="G1201" s="36" t="s">
        <v>4949</v>
      </c>
      <c r="H1201" s="40">
        <v>3</v>
      </c>
      <c r="I1201" s="36"/>
      <c r="J1201" s="40">
        <v>2</v>
      </c>
      <c r="K1201" s="41">
        <v>6</v>
      </c>
      <c r="L1201" s="41">
        <v>0</v>
      </c>
      <c r="M1201" s="41">
        <v>0</v>
      </c>
      <c r="N1201" s="40">
        <v>3</v>
      </c>
      <c r="O1201" s="36" t="s">
        <v>1079</v>
      </c>
      <c r="P1201" s="40">
        <v>3</v>
      </c>
      <c r="Q1201" s="41">
        <v>6</v>
      </c>
      <c r="R1201" s="42">
        <v>0</v>
      </c>
      <c r="S1201" s="43">
        <v>0</v>
      </c>
      <c r="T1201" s="40"/>
      <c r="U1201" s="38">
        <v>549</v>
      </c>
      <c r="V1201" s="36" t="s">
        <v>1069</v>
      </c>
      <c r="W1201" s="36" t="s">
        <v>901</v>
      </c>
      <c r="X1201" s="36" t="s">
        <v>1068</v>
      </c>
      <c r="Y1201" s="38">
        <v>426</v>
      </c>
      <c r="Z1201" s="36" t="s">
        <v>1078</v>
      </c>
      <c r="AA1201" s="38">
        <v>21</v>
      </c>
      <c r="AB1201" s="36" t="s">
        <v>1108</v>
      </c>
      <c r="AC1201" s="38">
        <v>57</v>
      </c>
      <c r="AD1201" s="36" t="s">
        <v>1065</v>
      </c>
      <c r="AE1201" s="36"/>
      <c r="AF1201" s="36" t="s">
        <v>1064</v>
      </c>
      <c r="AG1201" s="38">
        <v>45414</v>
      </c>
      <c r="AH1201" s="38">
        <v>696</v>
      </c>
      <c r="AI1201" s="36" t="s">
        <v>2400</v>
      </c>
      <c r="AJ1201" s="38"/>
      <c r="AK1201" s="36"/>
      <c r="AL1201" s="36" t="s">
        <v>1519</v>
      </c>
      <c r="AM1201" s="36" t="s">
        <v>4944</v>
      </c>
      <c r="AN1201" s="38">
        <v>52</v>
      </c>
      <c r="AO1201" s="36" t="s">
        <v>1062</v>
      </c>
      <c r="AP1201" s="36" t="s">
        <v>1818</v>
      </c>
      <c r="AQ1201" s="36" t="s">
        <v>1076</v>
      </c>
      <c r="AR1201" s="36" t="s">
        <v>1059</v>
      </c>
      <c r="AS1201" s="38">
        <v>17581</v>
      </c>
      <c r="AT1201" s="36" t="s">
        <v>4949</v>
      </c>
      <c r="AU1201" s="42">
        <v>3</v>
      </c>
      <c r="AV1201" s="44">
        <v>100</v>
      </c>
      <c r="AW1201" s="42">
        <v>3</v>
      </c>
      <c r="AX1201" s="36" t="s">
        <v>1079</v>
      </c>
      <c r="AY1201" s="42">
        <v>2</v>
      </c>
      <c r="AZ1201" s="43">
        <v>6</v>
      </c>
      <c r="BA1201" s="38"/>
      <c r="BB1201" s="36"/>
      <c r="BC1201" s="36"/>
    </row>
    <row r="1202" spans="1:55" ht="15" customHeight="1">
      <c r="A1202" s="38">
        <v>73281</v>
      </c>
      <c r="B1202" s="37" t="s">
        <v>1073</v>
      </c>
      <c r="C1202" s="39">
        <v>45181</v>
      </c>
      <c r="D1202" s="39">
        <v>45181.6100925926</v>
      </c>
      <c r="E1202" s="36" t="s">
        <v>4945</v>
      </c>
      <c r="F1202" s="38">
        <v>11758</v>
      </c>
      <c r="G1202" s="36" t="s">
        <v>4948</v>
      </c>
      <c r="H1202" s="40">
        <v>2</v>
      </c>
      <c r="I1202" s="36"/>
      <c r="J1202" s="40">
        <v>17</v>
      </c>
      <c r="K1202" s="41">
        <v>34</v>
      </c>
      <c r="L1202" s="41">
        <v>0</v>
      </c>
      <c r="M1202" s="41">
        <v>0</v>
      </c>
      <c r="N1202" s="40">
        <v>2</v>
      </c>
      <c r="O1202" s="36" t="s">
        <v>1079</v>
      </c>
      <c r="P1202" s="40">
        <v>2</v>
      </c>
      <c r="Q1202" s="41">
        <v>34</v>
      </c>
      <c r="R1202" s="42">
        <v>0</v>
      </c>
      <c r="S1202" s="43">
        <v>0</v>
      </c>
      <c r="T1202" s="40"/>
      <c r="U1202" s="38">
        <v>549</v>
      </c>
      <c r="V1202" s="36" t="s">
        <v>1069</v>
      </c>
      <c r="W1202" s="36" t="s">
        <v>901</v>
      </c>
      <c r="X1202" s="36" t="s">
        <v>1068</v>
      </c>
      <c r="Y1202" s="38">
        <v>426</v>
      </c>
      <c r="Z1202" s="36" t="s">
        <v>1078</v>
      </c>
      <c r="AA1202" s="38">
        <v>21</v>
      </c>
      <c r="AB1202" s="36" t="s">
        <v>1108</v>
      </c>
      <c r="AC1202" s="38">
        <v>57</v>
      </c>
      <c r="AD1202" s="36" t="s">
        <v>1065</v>
      </c>
      <c r="AE1202" s="36"/>
      <c r="AF1202" s="36" t="s">
        <v>1064</v>
      </c>
      <c r="AG1202" s="38">
        <v>45414</v>
      </c>
      <c r="AH1202" s="38">
        <v>696</v>
      </c>
      <c r="AI1202" s="36" t="s">
        <v>2400</v>
      </c>
      <c r="AJ1202" s="38"/>
      <c r="AK1202" s="36"/>
      <c r="AL1202" s="36" t="s">
        <v>1519</v>
      </c>
      <c r="AM1202" s="36" t="s">
        <v>4944</v>
      </c>
      <c r="AN1202" s="38">
        <v>52</v>
      </c>
      <c r="AO1202" s="36" t="s">
        <v>1062</v>
      </c>
      <c r="AP1202" s="36" t="s">
        <v>1818</v>
      </c>
      <c r="AQ1202" s="36" t="s">
        <v>1076</v>
      </c>
      <c r="AR1202" s="36" t="s">
        <v>1059</v>
      </c>
      <c r="AS1202" s="38">
        <v>11758</v>
      </c>
      <c r="AT1202" s="36" t="s">
        <v>4948</v>
      </c>
      <c r="AU1202" s="42">
        <v>2</v>
      </c>
      <c r="AV1202" s="44">
        <v>100</v>
      </c>
      <c r="AW1202" s="42">
        <v>2</v>
      </c>
      <c r="AX1202" s="36" t="s">
        <v>1079</v>
      </c>
      <c r="AY1202" s="42">
        <v>17</v>
      </c>
      <c r="AZ1202" s="43">
        <v>34</v>
      </c>
      <c r="BA1202" s="38"/>
      <c r="BB1202" s="36"/>
      <c r="BC1202" s="36"/>
    </row>
    <row r="1203" spans="1:55" ht="15" customHeight="1">
      <c r="A1203" s="38">
        <v>73280</v>
      </c>
      <c r="B1203" s="37" t="s">
        <v>1073</v>
      </c>
      <c r="C1203" s="39">
        <v>45181</v>
      </c>
      <c r="D1203" s="39">
        <v>45181.610081018502</v>
      </c>
      <c r="E1203" s="36" t="s">
        <v>4945</v>
      </c>
      <c r="F1203" s="38">
        <v>3637</v>
      </c>
      <c r="G1203" s="36" t="s">
        <v>4946</v>
      </c>
      <c r="H1203" s="40">
        <v>6</v>
      </c>
      <c r="I1203" s="36"/>
      <c r="J1203" s="40">
        <v>7.5</v>
      </c>
      <c r="K1203" s="41">
        <v>45</v>
      </c>
      <c r="L1203" s="41">
        <v>0</v>
      </c>
      <c r="M1203" s="41">
        <v>0</v>
      </c>
      <c r="N1203" s="40">
        <v>6</v>
      </c>
      <c r="O1203" s="36" t="s">
        <v>1124</v>
      </c>
      <c r="P1203" s="40">
        <v>6</v>
      </c>
      <c r="Q1203" s="41">
        <v>45</v>
      </c>
      <c r="R1203" s="42">
        <v>0</v>
      </c>
      <c r="S1203" s="43">
        <v>0</v>
      </c>
      <c r="T1203" s="40"/>
      <c r="U1203" s="38">
        <v>549</v>
      </c>
      <c r="V1203" s="36" t="s">
        <v>1069</v>
      </c>
      <c r="W1203" s="36" t="s">
        <v>901</v>
      </c>
      <c r="X1203" s="36" t="s">
        <v>1068</v>
      </c>
      <c r="Y1203" s="38">
        <v>323</v>
      </c>
      <c r="Z1203" s="36" t="s">
        <v>1084</v>
      </c>
      <c r="AA1203" s="38">
        <v>21</v>
      </c>
      <c r="AB1203" s="36" t="s">
        <v>1108</v>
      </c>
      <c r="AC1203" s="38">
        <v>57</v>
      </c>
      <c r="AD1203" s="36" t="s">
        <v>1065</v>
      </c>
      <c r="AE1203" s="36" t="s">
        <v>4947</v>
      </c>
      <c r="AF1203" s="36" t="s">
        <v>1064</v>
      </c>
      <c r="AG1203" s="38">
        <v>45414</v>
      </c>
      <c r="AH1203" s="38">
        <v>696</v>
      </c>
      <c r="AI1203" s="36" t="s">
        <v>2400</v>
      </c>
      <c r="AJ1203" s="38"/>
      <c r="AK1203" s="36"/>
      <c r="AL1203" s="36" t="s">
        <v>1519</v>
      </c>
      <c r="AM1203" s="36" t="s">
        <v>4944</v>
      </c>
      <c r="AN1203" s="38">
        <v>52</v>
      </c>
      <c r="AO1203" s="36" t="s">
        <v>1062</v>
      </c>
      <c r="AP1203" s="36" t="s">
        <v>1818</v>
      </c>
      <c r="AQ1203" s="36" t="s">
        <v>1076</v>
      </c>
      <c r="AR1203" s="36" t="s">
        <v>1059</v>
      </c>
      <c r="AS1203" s="38">
        <v>3637</v>
      </c>
      <c r="AT1203" s="36" t="s">
        <v>4946</v>
      </c>
      <c r="AU1203" s="42">
        <v>6</v>
      </c>
      <c r="AV1203" s="44">
        <v>100</v>
      </c>
      <c r="AW1203" s="42">
        <v>6</v>
      </c>
      <c r="AX1203" s="36" t="s">
        <v>1124</v>
      </c>
      <c r="AY1203" s="42">
        <v>7.5</v>
      </c>
      <c r="AZ1203" s="43">
        <v>45</v>
      </c>
      <c r="BA1203" s="38"/>
      <c r="BB1203" s="36"/>
      <c r="BC1203" s="36"/>
    </row>
    <row r="1204" spans="1:55" ht="15" customHeight="1">
      <c r="A1204" s="38">
        <v>73279</v>
      </c>
      <c r="B1204" s="37" t="s">
        <v>1073</v>
      </c>
      <c r="C1204" s="39">
        <v>45181</v>
      </c>
      <c r="D1204" s="39">
        <v>45181.610081018502</v>
      </c>
      <c r="E1204" s="36" t="s">
        <v>4945</v>
      </c>
      <c r="F1204" s="38">
        <v>2086</v>
      </c>
      <c r="G1204" s="36" t="s">
        <v>4943</v>
      </c>
      <c r="H1204" s="40">
        <v>12</v>
      </c>
      <c r="I1204" s="36"/>
      <c r="J1204" s="40">
        <v>12</v>
      </c>
      <c r="K1204" s="41">
        <v>144</v>
      </c>
      <c r="L1204" s="41">
        <v>0</v>
      </c>
      <c r="M1204" s="41">
        <v>0</v>
      </c>
      <c r="N1204" s="40">
        <v>12</v>
      </c>
      <c r="O1204" s="36" t="s">
        <v>1079</v>
      </c>
      <c r="P1204" s="40">
        <v>12</v>
      </c>
      <c r="Q1204" s="41">
        <v>144</v>
      </c>
      <c r="R1204" s="42">
        <v>0</v>
      </c>
      <c r="S1204" s="43">
        <v>0</v>
      </c>
      <c r="T1204" s="40"/>
      <c r="U1204" s="38">
        <v>549</v>
      </c>
      <c r="V1204" s="36" t="s">
        <v>1069</v>
      </c>
      <c r="W1204" s="36" t="s">
        <v>901</v>
      </c>
      <c r="X1204" s="36" t="s">
        <v>1068</v>
      </c>
      <c r="Y1204" s="38">
        <v>426</v>
      </c>
      <c r="Z1204" s="36" t="s">
        <v>1078</v>
      </c>
      <c r="AA1204" s="38">
        <v>21</v>
      </c>
      <c r="AB1204" s="36" t="s">
        <v>1108</v>
      </c>
      <c r="AC1204" s="38">
        <v>57</v>
      </c>
      <c r="AD1204" s="36" t="s">
        <v>1065</v>
      </c>
      <c r="AE1204" s="36"/>
      <c r="AF1204" s="36" t="s">
        <v>1064</v>
      </c>
      <c r="AG1204" s="38">
        <v>45414</v>
      </c>
      <c r="AH1204" s="38">
        <v>696</v>
      </c>
      <c r="AI1204" s="36" t="s">
        <v>2400</v>
      </c>
      <c r="AJ1204" s="38"/>
      <c r="AK1204" s="36"/>
      <c r="AL1204" s="36" t="s">
        <v>1519</v>
      </c>
      <c r="AM1204" s="36" t="s">
        <v>4944</v>
      </c>
      <c r="AN1204" s="38">
        <v>52</v>
      </c>
      <c r="AO1204" s="36" t="s">
        <v>1062</v>
      </c>
      <c r="AP1204" s="36" t="s">
        <v>1818</v>
      </c>
      <c r="AQ1204" s="36" t="s">
        <v>1076</v>
      </c>
      <c r="AR1204" s="36" t="s">
        <v>1059</v>
      </c>
      <c r="AS1204" s="38">
        <v>2086</v>
      </c>
      <c r="AT1204" s="36" t="s">
        <v>4943</v>
      </c>
      <c r="AU1204" s="42">
        <v>12</v>
      </c>
      <c r="AV1204" s="44">
        <v>100</v>
      </c>
      <c r="AW1204" s="42">
        <v>12</v>
      </c>
      <c r="AX1204" s="36" t="s">
        <v>1079</v>
      </c>
      <c r="AY1204" s="42">
        <v>12</v>
      </c>
      <c r="AZ1204" s="43">
        <v>144</v>
      </c>
      <c r="BA1204" s="38"/>
      <c r="BB1204" s="36"/>
      <c r="BC1204" s="36"/>
    </row>
    <row r="1205" spans="1:55" ht="15" customHeight="1">
      <c r="A1205" s="38">
        <v>73275</v>
      </c>
      <c r="B1205" s="37" t="s">
        <v>1073</v>
      </c>
      <c r="C1205" s="39">
        <v>45181</v>
      </c>
      <c r="D1205" s="39">
        <v>45181.601527777799</v>
      </c>
      <c r="E1205" s="36" t="s">
        <v>4942</v>
      </c>
      <c r="F1205" s="38">
        <v>12053</v>
      </c>
      <c r="G1205" s="36" t="s">
        <v>2963</v>
      </c>
      <c r="H1205" s="40">
        <v>1</v>
      </c>
      <c r="I1205" s="36"/>
      <c r="J1205" s="40">
        <v>1270.24</v>
      </c>
      <c r="K1205" s="41">
        <v>1270.24</v>
      </c>
      <c r="L1205" s="41">
        <v>0</v>
      </c>
      <c r="M1205" s="41">
        <v>0</v>
      </c>
      <c r="N1205" s="40">
        <v>1</v>
      </c>
      <c r="O1205" s="36" t="s">
        <v>1079</v>
      </c>
      <c r="P1205" s="40">
        <v>1</v>
      </c>
      <c r="Q1205" s="41">
        <v>1270.24</v>
      </c>
      <c r="R1205" s="42">
        <v>0</v>
      </c>
      <c r="S1205" s="43">
        <v>0</v>
      </c>
      <c r="T1205" s="40"/>
      <c r="U1205" s="38">
        <v>549</v>
      </c>
      <c r="V1205" s="36" t="s">
        <v>1069</v>
      </c>
      <c r="W1205" s="36" t="s">
        <v>901</v>
      </c>
      <c r="X1205" s="36" t="s">
        <v>1068</v>
      </c>
      <c r="Y1205" s="38">
        <v>437</v>
      </c>
      <c r="Z1205" s="36" t="s">
        <v>2493</v>
      </c>
      <c r="AA1205" s="38">
        <v>21</v>
      </c>
      <c r="AB1205" s="36" t="s">
        <v>1108</v>
      </c>
      <c r="AC1205" s="38">
        <v>57</v>
      </c>
      <c r="AD1205" s="36" t="s">
        <v>1065</v>
      </c>
      <c r="AE1205" s="36"/>
      <c r="AF1205" s="36" t="s">
        <v>1064</v>
      </c>
      <c r="AG1205" s="38">
        <v>45413</v>
      </c>
      <c r="AH1205" s="38">
        <v>11877</v>
      </c>
      <c r="AI1205" s="36" t="s">
        <v>4941</v>
      </c>
      <c r="AJ1205" s="38"/>
      <c r="AK1205" s="36"/>
      <c r="AL1205" s="36" t="s">
        <v>3747</v>
      </c>
      <c r="AM1205" s="36" t="s">
        <v>4940</v>
      </c>
      <c r="AN1205" s="38">
        <v>52</v>
      </c>
      <c r="AO1205" s="36" t="s">
        <v>1062</v>
      </c>
      <c r="AP1205" s="36" t="s">
        <v>1841</v>
      </c>
      <c r="AQ1205" s="36" t="s">
        <v>1706</v>
      </c>
      <c r="AR1205" s="36" t="s">
        <v>1320</v>
      </c>
      <c r="AS1205" s="38">
        <v>12053</v>
      </c>
      <c r="AT1205" s="36" t="s">
        <v>2963</v>
      </c>
      <c r="AU1205" s="42">
        <v>1</v>
      </c>
      <c r="AV1205" s="44">
        <v>100</v>
      </c>
      <c r="AW1205" s="42">
        <v>1</v>
      </c>
      <c r="AX1205" s="36" t="s">
        <v>1079</v>
      </c>
      <c r="AY1205" s="42">
        <v>1270.24</v>
      </c>
      <c r="AZ1205" s="43">
        <v>1270.24</v>
      </c>
      <c r="BA1205" s="38"/>
      <c r="BB1205" s="36"/>
      <c r="BC1205" s="36"/>
    </row>
    <row r="1206" spans="1:55" ht="15" customHeight="1">
      <c r="A1206" s="38">
        <v>73271</v>
      </c>
      <c r="B1206" s="37" t="s">
        <v>1073</v>
      </c>
      <c r="C1206" s="39">
        <v>45181</v>
      </c>
      <c r="D1206" s="39">
        <v>45181.590393518498</v>
      </c>
      <c r="E1206" s="36" t="s">
        <v>4939</v>
      </c>
      <c r="F1206" s="38">
        <v>194</v>
      </c>
      <c r="G1206" s="36" t="s">
        <v>1653</v>
      </c>
      <c r="H1206" s="40">
        <v>2480</v>
      </c>
      <c r="I1206" s="36"/>
      <c r="J1206" s="40">
        <v>1.7450000000000001</v>
      </c>
      <c r="K1206" s="41">
        <v>4327.6000000000004</v>
      </c>
      <c r="L1206" s="41">
        <v>0</v>
      </c>
      <c r="M1206" s="41">
        <v>0</v>
      </c>
      <c r="N1206" s="40">
        <v>2480</v>
      </c>
      <c r="O1206" s="36" t="s">
        <v>1159</v>
      </c>
      <c r="P1206" s="40">
        <v>2480</v>
      </c>
      <c r="Q1206" s="41">
        <v>4327.6000000000004</v>
      </c>
      <c r="R1206" s="42">
        <v>0</v>
      </c>
      <c r="S1206" s="43">
        <v>0</v>
      </c>
      <c r="T1206" s="40"/>
      <c r="U1206" s="38">
        <v>549</v>
      </c>
      <c r="V1206" s="36" t="s">
        <v>1069</v>
      </c>
      <c r="W1206" s="36" t="s">
        <v>901</v>
      </c>
      <c r="X1206" s="36" t="s">
        <v>1068</v>
      </c>
      <c r="Y1206" s="38">
        <v>307</v>
      </c>
      <c r="Z1206" s="36" t="s">
        <v>1158</v>
      </c>
      <c r="AA1206" s="38">
        <v>21</v>
      </c>
      <c r="AB1206" s="36" t="s">
        <v>1108</v>
      </c>
      <c r="AC1206" s="38">
        <v>57</v>
      </c>
      <c r="AD1206" s="36" t="s">
        <v>1065</v>
      </c>
      <c r="AE1206" s="36" t="s">
        <v>4938</v>
      </c>
      <c r="AF1206" s="36" t="s">
        <v>1064</v>
      </c>
      <c r="AG1206" s="38">
        <v>45411</v>
      </c>
      <c r="AH1206" s="38">
        <v>632</v>
      </c>
      <c r="AI1206" s="36" t="s">
        <v>4937</v>
      </c>
      <c r="AJ1206" s="38"/>
      <c r="AK1206" s="36"/>
      <c r="AL1206" s="36" t="s">
        <v>4936</v>
      </c>
      <c r="AM1206" s="36" t="s">
        <v>4935</v>
      </c>
      <c r="AN1206" s="38">
        <v>52</v>
      </c>
      <c r="AO1206" s="36" t="s">
        <v>1062</v>
      </c>
      <c r="AP1206" s="36" t="s">
        <v>1077</v>
      </c>
      <c r="AQ1206" s="36" t="s">
        <v>1076</v>
      </c>
      <c r="AR1206" s="36" t="s">
        <v>1075</v>
      </c>
      <c r="AS1206" s="38">
        <v>194</v>
      </c>
      <c r="AT1206" s="36" t="s">
        <v>1653</v>
      </c>
      <c r="AU1206" s="42">
        <v>2480</v>
      </c>
      <c r="AV1206" s="44">
        <v>100</v>
      </c>
      <c r="AW1206" s="42">
        <v>2480</v>
      </c>
      <c r="AX1206" s="36" t="s">
        <v>1159</v>
      </c>
      <c r="AY1206" s="42">
        <v>1.7450000000000001</v>
      </c>
      <c r="AZ1206" s="43">
        <v>4327.6000000000004</v>
      </c>
      <c r="BA1206" s="38"/>
      <c r="BB1206" s="36"/>
      <c r="BC1206" s="36"/>
    </row>
    <row r="1207" spans="1:55" ht="15" customHeight="1">
      <c r="A1207" s="38">
        <v>73261</v>
      </c>
      <c r="B1207" s="37" t="s">
        <v>1073</v>
      </c>
      <c r="C1207" s="39">
        <v>45181</v>
      </c>
      <c r="D1207" s="39">
        <v>45181.5019328704</v>
      </c>
      <c r="E1207" s="36" t="s">
        <v>4934</v>
      </c>
      <c r="F1207" s="38">
        <v>11161</v>
      </c>
      <c r="G1207" s="36" t="s">
        <v>4932</v>
      </c>
      <c r="H1207" s="40">
        <v>1</v>
      </c>
      <c r="I1207" s="36"/>
      <c r="J1207" s="40">
        <v>450</v>
      </c>
      <c r="K1207" s="41">
        <v>450</v>
      </c>
      <c r="L1207" s="41">
        <v>0</v>
      </c>
      <c r="M1207" s="41">
        <v>0</v>
      </c>
      <c r="N1207" s="40">
        <v>1</v>
      </c>
      <c r="O1207" s="36" t="s">
        <v>1070</v>
      </c>
      <c r="P1207" s="40">
        <v>1</v>
      </c>
      <c r="Q1207" s="41">
        <v>450</v>
      </c>
      <c r="R1207" s="42">
        <v>0</v>
      </c>
      <c r="S1207" s="43">
        <v>0</v>
      </c>
      <c r="T1207" s="40"/>
      <c r="U1207" s="38">
        <v>549</v>
      </c>
      <c r="V1207" s="36" t="s">
        <v>1069</v>
      </c>
      <c r="W1207" s="36" t="s">
        <v>901</v>
      </c>
      <c r="X1207" s="36" t="s">
        <v>1068</v>
      </c>
      <c r="Y1207" s="38">
        <v>422</v>
      </c>
      <c r="Z1207" s="36" t="s">
        <v>1067</v>
      </c>
      <c r="AA1207" s="38">
        <v>21</v>
      </c>
      <c r="AB1207" s="36" t="s">
        <v>1108</v>
      </c>
      <c r="AC1207" s="38">
        <v>57</v>
      </c>
      <c r="AD1207" s="36" t="s">
        <v>1065</v>
      </c>
      <c r="AE1207" s="36"/>
      <c r="AF1207" s="36" t="s">
        <v>1064</v>
      </c>
      <c r="AG1207" s="38">
        <v>45406</v>
      </c>
      <c r="AH1207" s="38">
        <v>909</v>
      </c>
      <c r="AI1207" s="36" t="s">
        <v>1117</v>
      </c>
      <c r="AJ1207" s="38"/>
      <c r="AK1207" s="36"/>
      <c r="AL1207" s="36" t="s">
        <v>3728</v>
      </c>
      <c r="AM1207" s="36" t="s">
        <v>4933</v>
      </c>
      <c r="AN1207" s="38">
        <v>52</v>
      </c>
      <c r="AO1207" s="36" t="s">
        <v>1062</v>
      </c>
      <c r="AP1207" s="36" t="s">
        <v>1841</v>
      </c>
      <c r="AQ1207" s="36" t="s">
        <v>1706</v>
      </c>
      <c r="AR1207" s="36" t="s">
        <v>1320</v>
      </c>
      <c r="AS1207" s="38">
        <v>11161</v>
      </c>
      <c r="AT1207" s="36" t="s">
        <v>4932</v>
      </c>
      <c r="AU1207" s="42">
        <v>1</v>
      </c>
      <c r="AV1207" s="44">
        <v>100</v>
      </c>
      <c r="AW1207" s="42">
        <v>1</v>
      </c>
      <c r="AX1207" s="36" t="s">
        <v>1070</v>
      </c>
      <c r="AY1207" s="42">
        <v>450</v>
      </c>
      <c r="AZ1207" s="43">
        <v>450</v>
      </c>
      <c r="BA1207" s="38"/>
      <c r="BB1207" s="36"/>
      <c r="BC1207" s="36"/>
    </row>
    <row r="1208" spans="1:55" ht="15" customHeight="1">
      <c r="A1208" s="38">
        <v>73260</v>
      </c>
      <c r="B1208" s="37" t="s">
        <v>1073</v>
      </c>
      <c r="C1208" s="39">
        <v>45181</v>
      </c>
      <c r="D1208" s="39">
        <v>45181.488645833299</v>
      </c>
      <c r="E1208" s="36" t="s">
        <v>4931</v>
      </c>
      <c r="F1208" s="38">
        <v>11238</v>
      </c>
      <c r="G1208" s="36" t="s">
        <v>3805</v>
      </c>
      <c r="H1208" s="40">
        <v>17</v>
      </c>
      <c r="I1208" s="36"/>
      <c r="J1208" s="40">
        <v>467.61180000000002</v>
      </c>
      <c r="K1208" s="41">
        <v>7949.4</v>
      </c>
      <c r="L1208" s="41">
        <v>0</v>
      </c>
      <c r="M1208" s="41">
        <v>0</v>
      </c>
      <c r="N1208" s="40">
        <v>17</v>
      </c>
      <c r="O1208" s="36" t="s">
        <v>2020</v>
      </c>
      <c r="P1208" s="40">
        <v>17</v>
      </c>
      <c r="Q1208" s="41">
        <v>7949.4</v>
      </c>
      <c r="R1208" s="42">
        <v>0</v>
      </c>
      <c r="S1208" s="43">
        <v>0</v>
      </c>
      <c r="T1208" s="40"/>
      <c r="U1208" s="38">
        <v>549</v>
      </c>
      <c r="V1208" s="36" t="s">
        <v>1069</v>
      </c>
      <c r="W1208" s="36" t="s">
        <v>901</v>
      </c>
      <c r="X1208" s="36" t="s">
        <v>1068</v>
      </c>
      <c r="Y1208" s="38">
        <v>422</v>
      </c>
      <c r="Z1208" s="36" t="s">
        <v>1067</v>
      </c>
      <c r="AA1208" s="38">
        <v>21</v>
      </c>
      <c r="AB1208" s="36" t="s">
        <v>1108</v>
      </c>
      <c r="AC1208" s="38">
        <v>57</v>
      </c>
      <c r="AD1208" s="36" t="s">
        <v>1065</v>
      </c>
      <c r="AE1208" s="36"/>
      <c r="AF1208" s="36" t="s">
        <v>1064</v>
      </c>
      <c r="AG1208" s="38">
        <v>45402</v>
      </c>
      <c r="AH1208" s="38">
        <v>11390</v>
      </c>
      <c r="AI1208" s="36" t="s">
        <v>4781</v>
      </c>
      <c r="AJ1208" s="38"/>
      <c r="AK1208" s="36"/>
      <c r="AL1208" s="36" t="s">
        <v>4780</v>
      </c>
      <c r="AM1208" s="36" t="s">
        <v>4779</v>
      </c>
      <c r="AN1208" s="38">
        <v>52</v>
      </c>
      <c r="AO1208" s="36" t="s">
        <v>1062</v>
      </c>
      <c r="AP1208" s="36" t="s">
        <v>1818</v>
      </c>
      <c r="AQ1208" s="36" t="s">
        <v>1076</v>
      </c>
      <c r="AR1208" s="36" t="s">
        <v>1059</v>
      </c>
      <c r="AS1208" s="38">
        <v>11238</v>
      </c>
      <c r="AT1208" s="36" t="s">
        <v>3805</v>
      </c>
      <c r="AU1208" s="42">
        <v>17</v>
      </c>
      <c r="AV1208" s="44">
        <v>100</v>
      </c>
      <c r="AW1208" s="42">
        <v>17</v>
      </c>
      <c r="AX1208" s="36" t="s">
        <v>2020</v>
      </c>
      <c r="AY1208" s="42">
        <v>467.61180000000002</v>
      </c>
      <c r="AZ1208" s="43">
        <v>7949.4</v>
      </c>
      <c r="BA1208" s="38"/>
      <c r="BB1208" s="36"/>
      <c r="BC1208" s="36"/>
    </row>
    <row r="1209" spans="1:55" ht="15" customHeight="1">
      <c r="A1209" s="38">
        <v>73207</v>
      </c>
      <c r="B1209" s="37" t="s">
        <v>1073</v>
      </c>
      <c r="C1209" s="39">
        <v>45180</v>
      </c>
      <c r="D1209" s="39">
        <v>45180.6738078704</v>
      </c>
      <c r="E1209" s="36" t="s">
        <v>4930</v>
      </c>
      <c r="F1209" s="38">
        <v>194</v>
      </c>
      <c r="G1209" s="36" t="s">
        <v>1653</v>
      </c>
      <c r="H1209" s="40">
        <v>800</v>
      </c>
      <c r="I1209" s="36"/>
      <c r="J1209" s="40">
        <v>2.0935000000000001</v>
      </c>
      <c r="K1209" s="41">
        <v>1674.8</v>
      </c>
      <c r="L1209" s="41">
        <v>0</v>
      </c>
      <c r="M1209" s="41">
        <v>0</v>
      </c>
      <c r="N1209" s="40">
        <v>800</v>
      </c>
      <c r="O1209" s="36" t="s">
        <v>1159</v>
      </c>
      <c r="P1209" s="40">
        <v>800</v>
      </c>
      <c r="Q1209" s="41">
        <v>1674.8</v>
      </c>
      <c r="R1209" s="42">
        <v>0</v>
      </c>
      <c r="S1209" s="43">
        <v>0</v>
      </c>
      <c r="T1209" s="40"/>
      <c r="U1209" s="38">
        <v>549</v>
      </c>
      <c r="V1209" s="36" t="s">
        <v>1069</v>
      </c>
      <c r="W1209" s="36" t="s">
        <v>901</v>
      </c>
      <c r="X1209" s="36" t="s">
        <v>1068</v>
      </c>
      <c r="Y1209" s="38">
        <v>307</v>
      </c>
      <c r="Z1209" s="36" t="s">
        <v>1158</v>
      </c>
      <c r="AA1209" s="38">
        <v>21</v>
      </c>
      <c r="AB1209" s="36" t="s">
        <v>1108</v>
      </c>
      <c r="AC1209" s="38">
        <v>57</v>
      </c>
      <c r="AD1209" s="36" t="s">
        <v>1065</v>
      </c>
      <c r="AE1209" s="36" t="s">
        <v>4929</v>
      </c>
      <c r="AF1209" s="36" t="s">
        <v>1064</v>
      </c>
      <c r="AG1209" s="38">
        <v>45372</v>
      </c>
      <c r="AH1209" s="38">
        <v>12426</v>
      </c>
      <c r="AI1209" s="36" t="s">
        <v>4928</v>
      </c>
      <c r="AJ1209" s="38"/>
      <c r="AK1209" s="36"/>
      <c r="AL1209" s="36" t="s">
        <v>4927</v>
      </c>
      <c r="AM1209" s="36" t="s">
        <v>4926</v>
      </c>
      <c r="AN1209" s="38">
        <v>52</v>
      </c>
      <c r="AO1209" s="36" t="s">
        <v>1062</v>
      </c>
      <c r="AP1209" s="36" t="s">
        <v>1262</v>
      </c>
      <c r="AQ1209" s="36" t="s">
        <v>1261</v>
      </c>
      <c r="AR1209" s="36" t="s">
        <v>1260</v>
      </c>
      <c r="AS1209" s="38">
        <v>194</v>
      </c>
      <c r="AT1209" s="36" t="s">
        <v>1653</v>
      </c>
      <c r="AU1209" s="42">
        <v>800</v>
      </c>
      <c r="AV1209" s="44">
        <v>100</v>
      </c>
      <c r="AW1209" s="42">
        <v>800</v>
      </c>
      <c r="AX1209" s="36" t="s">
        <v>1159</v>
      </c>
      <c r="AY1209" s="42">
        <v>2.0935000000000001</v>
      </c>
      <c r="AZ1209" s="43">
        <v>1674.8</v>
      </c>
      <c r="BA1209" s="38"/>
      <c r="BB1209" s="36"/>
      <c r="BC1209" s="36"/>
    </row>
    <row r="1210" spans="1:55" ht="15" customHeight="1">
      <c r="A1210" s="38">
        <v>73140</v>
      </c>
      <c r="B1210" s="37" t="s">
        <v>1073</v>
      </c>
      <c r="C1210" s="39">
        <v>45177</v>
      </c>
      <c r="D1210" s="39">
        <v>45177.767037037003</v>
      </c>
      <c r="E1210" s="36" t="s">
        <v>4925</v>
      </c>
      <c r="F1210" s="38">
        <v>11256</v>
      </c>
      <c r="G1210" s="36" t="s">
        <v>4295</v>
      </c>
      <c r="H1210" s="40">
        <v>1</v>
      </c>
      <c r="I1210" s="36"/>
      <c r="J1210" s="40">
        <v>450</v>
      </c>
      <c r="K1210" s="41">
        <v>450</v>
      </c>
      <c r="L1210" s="41">
        <v>0</v>
      </c>
      <c r="M1210" s="41">
        <v>0</v>
      </c>
      <c r="N1210" s="40">
        <v>1</v>
      </c>
      <c r="O1210" s="36" t="s">
        <v>1070</v>
      </c>
      <c r="P1210" s="40">
        <v>1</v>
      </c>
      <c r="Q1210" s="41">
        <v>450</v>
      </c>
      <c r="R1210" s="42">
        <v>0</v>
      </c>
      <c r="S1210" s="43">
        <v>0</v>
      </c>
      <c r="T1210" s="40"/>
      <c r="U1210" s="38">
        <v>549</v>
      </c>
      <c r="V1210" s="36" t="s">
        <v>1069</v>
      </c>
      <c r="W1210" s="36" t="s">
        <v>901</v>
      </c>
      <c r="X1210" s="36" t="s">
        <v>1068</v>
      </c>
      <c r="Y1210" s="38">
        <v>422</v>
      </c>
      <c r="Z1210" s="36" t="s">
        <v>1067</v>
      </c>
      <c r="AA1210" s="38">
        <v>21</v>
      </c>
      <c r="AB1210" s="36" t="s">
        <v>1108</v>
      </c>
      <c r="AC1210" s="38">
        <v>57</v>
      </c>
      <c r="AD1210" s="36" t="s">
        <v>1065</v>
      </c>
      <c r="AE1210" s="36"/>
      <c r="AF1210" s="36" t="s">
        <v>1064</v>
      </c>
      <c r="AG1210" s="38">
        <v>45329</v>
      </c>
      <c r="AH1210" s="38">
        <v>7582</v>
      </c>
      <c r="AI1210" s="36" t="s">
        <v>4298</v>
      </c>
      <c r="AJ1210" s="38"/>
      <c r="AK1210" s="36"/>
      <c r="AL1210" s="36" t="s">
        <v>4924</v>
      </c>
      <c r="AM1210" s="36" t="s">
        <v>4923</v>
      </c>
      <c r="AN1210" s="38">
        <v>52</v>
      </c>
      <c r="AO1210" s="36" t="s">
        <v>1062</v>
      </c>
      <c r="AP1210" s="36" t="s">
        <v>1818</v>
      </c>
      <c r="AQ1210" s="36" t="s">
        <v>1076</v>
      </c>
      <c r="AR1210" s="36" t="s">
        <v>1059</v>
      </c>
      <c r="AS1210" s="38">
        <v>11256</v>
      </c>
      <c r="AT1210" s="36" t="s">
        <v>4295</v>
      </c>
      <c r="AU1210" s="42">
        <v>1</v>
      </c>
      <c r="AV1210" s="44">
        <v>100</v>
      </c>
      <c r="AW1210" s="42">
        <v>1</v>
      </c>
      <c r="AX1210" s="36" t="s">
        <v>1070</v>
      </c>
      <c r="AY1210" s="42">
        <v>450</v>
      </c>
      <c r="AZ1210" s="43">
        <v>450</v>
      </c>
      <c r="BA1210" s="38"/>
      <c r="BB1210" s="36"/>
      <c r="BC1210" s="36"/>
    </row>
    <row r="1211" spans="1:55" ht="15" customHeight="1">
      <c r="A1211" s="38">
        <v>73136</v>
      </c>
      <c r="B1211" s="37" t="s">
        <v>1073</v>
      </c>
      <c r="C1211" s="39">
        <v>45177</v>
      </c>
      <c r="D1211" s="39">
        <v>45177.668749999997</v>
      </c>
      <c r="E1211" s="36" t="s">
        <v>4922</v>
      </c>
      <c r="F1211" s="38">
        <v>8789</v>
      </c>
      <c r="G1211" s="36" t="s">
        <v>1492</v>
      </c>
      <c r="H1211" s="40">
        <v>1</v>
      </c>
      <c r="I1211" s="36"/>
      <c r="J1211" s="40">
        <v>82.79</v>
      </c>
      <c r="K1211" s="41">
        <v>82.79</v>
      </c>
      <c r="L1211" s="41">
        <v>0</v>
      </c>
      <c r="M1211" s="41">
        <v>0</v>
      </c>
      <c r="N1211" s="40">
        <v>1</v>
      </c>
      <c r="O1211" s="36" t="s">
        <v>1079</v>
      </c>
      <c r="P1211" s="40">
        <v>1</v>
      </c>
      <c r="Q1211" s="41">
        <v>82.79</v>
      </c>
      <c r="R1211" s="42">
        <v>0</v>
      </c>
      <c r="S1211" s="43">
        <v>0</v>
      </c>
      <c r="T1211" s="40"/>
      <c r="U1211" s="38">
        <v>549</v>
      </c>
      <c r="V1211" s="36" t="s">
        <v>1069</v>
      </c>
      <c r="W1211" s="36" t="s">
        <v>901</v>
      </c>
      <c r="X1211" s="36" t="s">
        <v>1068</v>
      </c>
      <c r="Y1211" s="38">
        <v>393</v>
      </c>
      <c r="Z1211" s="36" t="s">
        <v>1491</v>
      </c>
      <c r="AA1211" s="38">
        <v>21</v>
      </c>
      <c r="AB1211" s="36" t="s">
        <v>1108</v>
      </c>
      <c r="AC1211" s="38">
        <v>57</v>
      </c>
      <c r="AD1211" s="36" t="s">
        <v>1065</v>
      </c>
      <c r="AE1211" s="36"/>
      <c r="AF1211" s="36" t="s">
        <v>1064</v>
      </c>
      <c r="AG1211" s="38">
        <v>45328</v>
      </c>
      <c r="AH1211" s="38">
        <v>1356</v>
      </c>
      <c r="AI1211" s="36" t="s">
        <v>1528</v>
      </c>
      <c r="AJ1211" s="38"/>
      <c r="AK1211" s="36"/>
      <c r="AL1211" s="36" t="s">
        <v>4921</v>
      </c>
      <c r="AM1211" s="36" t="s">
        <v>4920</v>
      </c>
      <c r="AN1211" s="38">
        <v>52</v>
      </c>
      <c r="AO1211" s="36" t="s">
        <v>1062</v>
      </c>
      <c r="AP1211" s="36" t="s">
        <v>4416</v>
      </c>
      <c r="AQ1211" s="36" t="s">
        <v>4330</v>
      </c>
      <c r="AR1211" s="36" t="s">
        <v>1075</v>
      </c>
      <c r="AS1211" s="38">
        <v>8789</v>
      </c>
      <c r="AT1211" s="36" t="s">
        <v>1492</v>
      </c>
      <c r="AU1211" s="42">
        <v>1</v>
      </c>
      <c r="AV1211" s="44">
        <v>100</v>
      </c>
      <c r="AW1211" s="42">
        <v>1</v>
      </c>
      <c r="AX1211" s="36" t="s">
        <v>1079</v>
      </c>
      <c r="AY1211" s="42">
        <v>82.79</v>
      </c>
      <c r="AZ1211" s="43">
        <v>82.79</v>
      </c>
      <c r="BA1211" s="38"/>
      <c r="BB1211" s="36"/>
      <c r="BC1211" s="36"/>
    </row>
    <row r="1212" spans="1:55" ht="15" customHeight="1">
      <c r="A1212" s="38">
        <v>72761</v>
      </c>
      <c r="B1212" s="37" t="s">
        <v>1073</v>
      </c>
      <c r="C1212" s="39">
        <v>45173</v>
      </c>
      <c r="D1212" s="39">
        <v>45173.697847222204</v>
      </c>
      <c r="E1212" s="36" t="s">
        <v>704</v>
      </c>
      <c r="F1212" s="38">
        <v>11082</v>
      </c>
      <c r="G1212" s="36" t="s">
        <v>3718</v>
      </c>
      <c r="H1212" s="40">
        <v>1</v>
      </c>
      <c r="I1212" s="36"/>
      <c r="J1212" s="40">
        <v>7618</v>
      </c>
      <c r="K1212" s="41">
        <v>7618</v>
      </c>
      <c r="L1212" s="41">
        <v>0</v>
      </c>
      <c r="M1212" s="41">
        <v>0</v>
      </c>
      <c r="N1212" s="40">
        <v>1</v>
      </c>
      <c r="O1212" s="36" t="s">
        <v>1070</v>
      </c>
      <c r="P1212" s="40">
        <v>1</v>
      </c>
      <c r="Q1212" s="41">
        <v>7618</v>
      </c>
      <c r="R1212" s="42">
        <v>0</v>
      </c>
      <c r="S1212" s="43">
        <v>0</v>
      </c>
      <c r="T1212" s="40"/>
      <c r="U1212" s="38">
        <v>549</v>
      </c>
      <c r="V1212" s="36" t="s">
        <v>1069</v>
      </c>
      <c r="W1212" s="36" t="s">
        <v>901</v>
      </c>
      <c r="X1212" s="36" t="s">
        <v>1068</v>
      </c>
      <c r="Y1212" s="38">
        <v>422</v>
      </c>
      <c r="Z1212" s="36" t="s">
        <v>1067</v>
      </c>
      <c r="AA1212" s="38">
        <v>21</v>
      </c>
      <c r="AB1212" s="36" t="s">
        <v>1108</v>
      </c>
      <c r="AC1212" s="38">
        <v>57</v>
      </c>
      <c r="AD1212" s="36" t="s">
        <v>1065</v>
      </c>
      <c r="AE1212" s="36"/>
      <c r="AF1212" s="36" t="s">
        <v>1064</v>
      </c>
      <c r="AG1212" s="38">
        <v>45165</v>
      </c>
      <c r="AH1212" s="38">
        <v>5662</v>
      </c>
      <c r="AI1212" s="36" t="s">
        <v>4919</v>
      </c>
      <c r="AJ1212" s="38"/>
      <c r="AK1212" s="36"/>
      <c r="AL1212" s="36" t="s">
        <v>4918</v>
      </c>
      <c r="AM1212" s="36" t="s">
        <v>4917</v>
      </c>
      <c r="AN1212" s="38">
        <v>52</v>
      </c>
      <c r="AO1212" s="36" t="s">
        <v>1062</v>
      </c>
      <c r="AP1212" s="36" t="s">
        <v>1818</v>
      </c>
      <c r="AQ1212" s="36" t="s">
        <v>1076</v>
      </c>
      <c r="AR1212" s="36" t="s">
        <v>1059</v>
      </c>
      <c r="AS1212" s="38">
        <v>11082</v>
      </c>
      <c r="AT1212" s="36" t="s">
        <v>3718</v>
      </c>
      <c r="AU1212" s="42">
        <v>1</v>
      </c>
      <c r="AV1212" s="44">
        <v>100</v>
      </c>
      <c r="AW1212" s="42">
        <v>1</v>
      </c>
      <c r="AX1212" s="36" t="s">
        <v>1070</v>
      </c>
      <c r="AY1212" s="42">
        <v>7618</v>
      </c>
      <c r="AZ1212" s="43">
        <v>7618</v>
      </c>
      <c r="BA1212" s="38"/>
      <c r="BB1212" s="36"/>
      <c r="BC1212" s="36"/>
    </row>
    <row r="1213" spans="1:55" ht="15" customHeight="1">
      <c r="A1213" s="38">
        <v>72374</v>
      </c>
      <c r="B1213" s="37" t="s">
        <v>1073</v>
      </c>
      <c r="C1213" s="39">
        <v>45170</v>
      </c>
      <c r="D1213" s="39">
        <v>45170.584965277798</v>
      </c>
      <c r="E1213" s="36" t="s">
        <v>4916</v>
      </c>
      <c r="F1213" s="38">
        <v>11994</v>
      </c>
      <c r="G1213" s="36" t="s">
        <v>4573</v>
      </c>
      <c r="H1213" s="40">
        <v>1</v>
      </c>
      <c r="I1213" s="36"/>
      <c r="J1213" s="40">
        <v>456.96</v>
      </c>
      <c r="K1213" s="41">
        <v>456.96</v>
      </c>
      <c r="L1213" s="41">
        <v>0</v>
      </c>
      <c r="M1213" s="41">
        <v>0</v>
      </c>
      <c r="N1213" s="40">
        <v>1</v>
      </c>
      <c r="O1213" s="36" t="s">
        <v>1070</v>
      </c>
      <c r="P1213" s="40">
        <v>1</v>
      </c>
      <c r="Q1213" s="41">
        <v>456.96</v>
      </c>
      <c r="R1213" s="42">
        <v>0</v>
      </c>
      <c r="S1213" s="43">
        <v>0</v>
      </c>
      <c r="T1213" s="40"/>
      <c r="U1213" s="38">
        <v>549</v>
      </c>
      <c r="V1213" s="36" t="s">
        <v>1069</v>
      </c>
      <c r="W1213" s="36" t="s">
        <v>1124</v>
      </c>
      <c r="X1213" s="36" t="s">
        <v>1068</v>
      </c>
      <c r="Y1213" s="38">
        <v>436</v>
      </c>
      <c r="Z1213" s="36" t="s">
        <v>1143</v>
      </c>
      <c r="AA1213" s="38">
        <v>21</v>
      </c>
      <c r="AB1213" s="36" t="s">
        <v>1108</v>
      </c>
      <c r="AC1213" s="38">
        <v>57</v>
      </c>
      <c r="AD1213" s="36" t="s">
        <v>1065</v>
      </c>
      <c r="AE1213" s="36"/>
      <c r="AF1213" s="36" t="s">
        <v>1064</v>
      </c>
      <c r="AG1213" s="38">
        <v>45053</v>
      </c>
      <c r="AH1213" s="38">
        <v>6247</v>
      </c>
      <c r="AI1213" s="36" t="s">
        <v>4914</v>
      </c>
      <c r="AJ1213" s="38"/>
      <c r="AK1213" s="36"/>
      <c r="AL1213" s="36"/>
      <c r="AM1213" s="36"/>
      <c r="AN1213" s="38">
        <v>52</v>
      </c>
      <c r="AO1213" s="36" t="s">
        <v>1062</v>
      </c>
      <c r="AP1213" s="36" t="s">
        <v>4331</v>
      </c>
      <c r="AQ1213" s="36" t="s">
        <v>4330</v>
      </c>
      <c r="AR1213" s="36" t="s">
        <v>1320</v>
      </c>
      <c r="AS1213" s="38">
        <v>14617</v>
      </c>
      <c r="AT1213" s="36" t="s">
        <v>1699</v>
      </c>
      <c r="AU1213" s="42">
        <v>1</v>
      </c>
      <c r="AV1213" s="44">
        <v>100</v>
      </c>
      <c r="AW1213" s="42">
        <v>456.96</v>
      </c>
      <c r="AX1213" s="36" t="s">
        <v>1079</v>
      </c>
      <c r="AY1213" s="42">
        <v>1</v>
      </c>
      <c r="AZ1213" s="43">
        <v>456.96</v>
      </c>
      <c r="BA1213" s="38"/>
      <c r="BB1213" s="36"/>
      <c r="BC1213" s="36"/>
    </row>
    <row r="1214" spans="1:55" ht="15" customHeight="1">
      <c r="A1214" s="38">
        <v>72371</v>
      </c>
      <c r="B1214" s="37" t="s">
        <v>1073</v>
      </c>
      <c r="C1214" s="39">
        <v>45170</v>
      </c>
      <c r="D1214" s="39">
        <v>45170.579502314802</v>
      </c>
      <c r="E1214" s="36" t="s">
        <v>4915</v>
      </c>
      <c r="F1214" s="38">
        <v>11994</v>
      </c>
      <c r="G1214" s="36" t="s">
        <v>4573</v>
      </c>
      <c r="H1214" s="40">
        <v>1</v>
      </c>
      <c r="I1214" s="36"/>
      <c r="J1214" s="40">
        <v>456.96</v>
      </c>
      <c r="K1214" s="41">
        <v>456.96</v>
      </c>
      <c r="L1214" s="41">
        <v>0</v>
      </c>
      <c r="M1214" s="41">
        <v>0</v>
      </c>
      <c r="N1214" s="40">
        <v>1</v>
      </c>
      <c r="O1214" s="36" t="s">
        <v>1070</v>
      </c>
      <c r="P1214" s="40">
        <v>1</v>
      </c>
      <c r="Q1214" s="41">
        <v>456.96</v>
      </c>
      <c r="R1214" s="42">
        <v>0</v>
      </c>
      <c r="S1214" s="43">
        <v>0</v>
      </c>
      <c r="T1214" s="40"/>
      <c r="U1214" s="38">
        <v>549</v>
      </c>
      <c r="V1214" s="36" t="s">
        <v>1069</v>
      </c>
      <c r="W1214" s="36" t="s">
        <v>1124</v>
      </c>
      <c r="X1214" s="36" t="s">
        <v>1068</v>
      </c>
      <c r="Y1214" s="38">
        <v>436</v>
      </c>
      <c r="Z1214" s="36" t="s">
        <v>1143</v>
      </c>
      <c r="AA1214" s="38">
        <v>21</v>
      </c>
      <c r="AB1214" s="36" t="s">
        <v>1108</v>
      </c>
      <c r="AC1214" s="38">
        <v>57</v>
      </c>
      <c r="AD1214" s="36" t="s">
        <v>1065</v>
      </c>
      <c r="AE1214" s="36"/>
      <c r="AF1214" s="36" t="s">
        <v>1064</v>
      </c>
      <c r="AG1214" s="38">
        <v>45050</v>
      </c>
      <c r="AH1214" s="38">
        <v>6247</v>
      </c>
      <c r="AI1214" s="36" t="s">
        <v>4914</v>
      </c>
      <c r="AJ1214" s="38"/>
      <c r="AK1214" s="36"/>
      <c r="AL1214" s="36"/>
      <c r="AM1214" s="36"/>
      <c r="AN1214" s="38">
        <v>52</v>
      </c>
      <c r="AO1214" s="36" t="s">
        <v>1062</v>
      </c>
      <c r="AP1214" s="36" t="s">
        <v>4331</v>
      </c>
      <c r="AQ1214" s="36" t="s">
        <v>4330</v>
      </c>
      <c r="AR1214" s="36" t="s">
        <v>1320</v>
      </c>
      <c r="AS1214" s="38">
        <v>14617</v>
      </c>
      <c r="AT1214" s="36" t="s">
        <v>1699</v>
      </c>
      <c r="AU1214" s="42">
        <v>1</v>
      </c>
      <c r="AV1214" s="44">
        <v>100</v>
      </c>
      <c r="AW1214" s="42">
        <v>456.96</v>
      </c>
      <c r="AX1214" s="36" t="s">
        <v>1079</v>
      </c>
      <c r="AY1214" s="42">
        <v>1</v>
      </c>
      <c r="AZ1214" s="43">
        <v>456.96</v>
      </c>
      <c r="BA1214" s="38"/>
      <c r="BB1214" s="36"/>
      <c r="BC1214" s="36"/>
    </row>
    <row r="1215" spans="1:55" ht="15" customHeight="1">
      <c r="A1215" s="38">
        <v>71987</v>
      </c>
      <c r="B1215" s="37" t="s">
        <v>1073</v>
      </c>
      <c r="C1215" s="39">
        <v>45163</v>
      </c>
      <c r="D1215" s="39">
        <v>45163.782314814802</v>
      </c>
      <c r="E1215" s="36" t="s">
        <v>4913</v>
      </c>
      <c r="F1215" s="38">
        <v>14360</v>
      </c>
      <c r="G1215" s="36" t="s">
        <v>1074</v>
      </c>
      <c r="H1215" s="40">
        <v>1</v>
      </c>
      <c r="I1215" s="36"/>
      <c r="J1215" s="40">
        <v>55.35</v>
      </c>
      <c r="K1215" s="41">
        <v>55.35</v>
      </c>
      <c r="L1215" s="41">
        <v>0</v>
      </c>
      <c r="M1215" s="41">
        <v>0</v>
      </c>
      <c r="N1215" s="40">
        <v>1</v>
      </c>
      <c r="O1215" s="36" t="s">
        <v>1057</v>
      </c>
      <c r="P1215" s="40">
        <v>1</v>
      </c>
      <c r="Q1215" s="41">
        <v>55.35</v>
      </c>
      <c r="R1215" s="42">
        <v>0</v>
      </c>
      <c r="S1215" s="43">
        <v>0</v>
      </c>
      <c r="T1215" s="40"/>
      <c r="U1215" s="38">
        <v>549</v>
      </c>
      <c r="V1215" s="36" t="s">
        <v>1069</v>
      </c>
      <c r="W1215" s="36" t="s">
        <v>1124</v>
      </c>
      <c r="X1215" s="36" t="s">
        <v>1068</v>
      </c>
      <c r="Y1215" s="38">
        <v>456</v>
      </c>
      <c r="Z1215" s="36" t="s">
        <v>1317</v>
      </c>
      <c r="AA1215" s="38">
        <v>21</v>
      </c>
      <c r="AB1215" s="36" t="s">
        <v>1108</v>
      </c>
      <c r="AC1215" s="38">
        <v>57</v>
      </c>
      <c r="AD1215" s="36" t="s">
        <v>1065</v>
      </c>
      <c r="AE1215" s="36"/>
      <c r="AF1215" s="36" t="s">
        <v>1064</v>
      </c>
      <c r="AG1215" s="38">
        <v>44819</v>
      </c>
      <c r="AH1215" s="38">
        <v>12176</v>
      </c>
      <c r="AI1215" s="36" t="s">
        <v>4912</v>
      </c>
      <c r="AJ1215" s="38"/>
      <c r="AK1215" s="36"/>
      <c r="AL1215" s="36"/>
      <c r="AM1215" s="36"/>
      <c r="AN1215" s="38">
        <v>52</v>
      </c>
      <c r="AO1215" s="36" t="s">
        <v>1062</v>
      </c>
      <c r="AP1215" s="36" t="s">
        <v>1077</v>
      </c>
      <c r="AQ1215" s="36" t="s">
        <v>1076</v>
      </c>
      <c r="AR1215" s="36" t="s">
        <v>1075</v>
      </c>
      <c r="AS1215" s="38">
        <v>14360</v>
      </c>
      <c r="AT1215" s="36" t="s">
        <v>1074</v>
      </c>
      <c r="AU1215" s="42">
        <v>1</v>
      </c>
      <c r="AV1215" s="44">
        <v>100</v>
      </c>
      <c r="AW1215" s="42">
        <v>55.35</v>
      </c>
      <c r="AX1215" s="36" t="s">
        <v>1057</v>
      </c>
      <c r="AY1215" s="42">
        <v>1</v>
      </c>
      <c r="AZ1215" s="43">
        <v>55.35</v>
      </c>
      <c r="BA1215" s="38"/>
      <c r="BB1215" s="36"/>
      <c r="BC1215" s="36"/>
    </row>
    <row r="1216" spans="1:55" ht="15" customHeight="1">
      <c r="A1216" s="38">
        <v>71902</v>
      </c>
      <c r="B1216" s="37" t="s">
        <v>1073</v>
      </c>
      <c r="C1216" s="39">
        <v>45163</v>
      </c>
      <c r="D1216" s="39">
        <v>45163.653611111098</v>
      </c>
      <c r="E1216" s="36" t="s">
        <v>4911</v>
      </c>
      <c r="F1216" s="38">
        <v>7158</v>
      </c>
      <c r="G1216" s="36" t="s">
        <v>4907</v>
      </c>
      <c r="H1216" s="40">
        <v>48</v>
      </c>
      <c r="I1216" s="36"/>
      <c r="J1216" s="40">
        <v>11.65</v>
      </c>
      <c r="K1216" s="41">
        <v>559.20000000000005</v>
      </c>
      <c r="L1216" s="41">
        <v>0</v>
      </c>
      <c r="M1216" s="41">
        <v>0</v>
      </c>
      <c r="N1216" s="40">
        <v>48</v>
      </c>
      <c r="O1216" s="36" t="s">
        <v>1124</v>
      </c>
      <c r="P1216" s="40">
        <v>48</v>
      </c>
      <c r="Q1216" s="41">
        <v>559.20000000000005</v>
      </c>
      <c r="R1216" s="42">
        <v>0</v>
      </c>
      <c r="S1216" s="43">
        <v>0</v>
      </c>
      <c r="T1216" s="40"/>
      <c r="U1216" s="38">
        <v>549</v>
      </c>
      <c r="V1216" s="36" t="s">
        <v>1069</v>
      </c>
      <c r="W1216" s="36" t="s">
        <v>901</v>
      </c>
      <c r="X1216" s="36" t="s">
        <v>1068</v>
      </c>
      <c r="Y1216" s="38">
        <v>385</v>
      </c>
      <c r="Z1216" s="36" t="s">
        <v>1807</v>
      </c>
      <c r="AA1216" s="38">
        <v>21</v>
      </c>
      <c r="AB1216" s="36" t="s">
        <v>1108</v>
      </c>
      <c r="AC1216" s="38">
        <v>57</v>
      </c>
      <c r="AD1216" s="36" t="s">
        <v>1065</v>
      </c>
      <c r="AE1216" s="36" t="s">
        <v>4910</v>
      </c>
      <c r="AF1216" s="36" t="s">
        <v>1064</v>
      </c>
      <c r="AG1216" s="38">
        <v>44810</v>
      </c>
      <c r="AH1216" s="38">
        <v>1391</v>
      </c>
      <c r="AI1216" s="36" t="s">
        <v>1146</v>
      </c>
      <c r="AJ1216" s="38"/>
      <c r="AK1216" s="36"/>
      <c r="AL1216" s="36" t="s">
        <v>4909</v>
      </c>
      <c r="AM1216" s="36" t="s">
        <v>4908</v>
      </c>
      <c r="AN1216" s="38">
        <v>52</v>
      </c>
      <c r="AO1216" s="36" t="s">
        <v>1062</v>
      </c>
      <c r="AP1216" s="36" t="s">
        <v>1707</v>
      </c>
      <c r="AQ1216" s="36" t="s">
        <v>1706</v>
      </c>
      <c r="AR1216" s="36" t="s">
        <v>1075</v>
      </c>
      <c r="AS1216" s="38">
        <v>7158</v>
      </c>
      <c r="AT1216" s="36" t="s">
        <v>4907</v>
      </c>
      <c r="AU1216" s="42">
        <v>48</v>
      </c>
      <c r="AV1216" s="44">
        <v>100</v>
      </c>
      <c r="AW1216" s="42">
        <v>48</v>
      </c>
      <c r="AX1216" s="36" t="s">
        <v>1124</v>
      </c>
      <c r="AY1216" s="42">
        <v>11.65</v>
      </c>
      <c r="AZ1216" s="43">
        <v>559.20000000000005</v>
      </c>
      <c r="BA1216" s="38"/>
      <c r="BB1216" s="36"/>
      <c r="BC1216" s="36"/>
    </row>
    <row r="1217" spans="1:55" ht="15" customHeight="1">
      <c r="A1217" s="38">
        <v>71892</v>
      </c>
      <c r="B1217" s="37" t="s">
        <v>1073</v>
      </c>
      <c r="C1217" s="39">
        <v>45163</v>
      </c>
      <c r="D1217" s="39">
        <v>45163.648923611101</v>
      </c>
      <c r="E1217" s="36" t="s">
        <v>4906</v>
      </c>
      <c r="F1217" s="38">
        <v>194</v>
      </c>
      <c r="G1217" s="36" t="s">
        <v>1653</v>
      </c>
      <c r="H1217" s="40">
        <v>240</v>
      </c>
      <c r="I1217" s="36"/>
      <c r="J1217" s="40">
        <v>2.145</v>
      </c>
      <c r="K1217" s="41">
        <v>514.79999999999995</v>
      </c>
      <c r="L1217" s="41">
        <v>0</v>
      </c>
      <c r="M1217" s="41">
        <v>0</v>
      </c>
      <c r="N1217" s="40">
        <v>240</v>
      </c>
      <c r="O1217" s="36" t="s">
        <v>1159</v>
      </c>
      <c r="P1217" s="40">
        <v>240</v>
      </c>
      <c r="Q1217" s="41">
        <v>514.79999999999995</v>
      </c>
      <c r="R1217" s="42">
        <v>0</v>
      </c>
      <c r="S1217" s="43">
        <v>0</v>
      </c>
      <c r="T1217" s="40"/>
      <c r="U1217" s="38">
        <v>549</v>
      </c>
      <c r="V1217" s="36" t="s">
        <v>1069</v>
      </c>
      <c r="W1217" s="36" t="s">
        <v>901</v>
      </c>
      <c r="X1217" s="36" t="s">
        <v>1068</v>
      </c>
      <c r="Y1217" s="38">
        <v>307</v>
      </c>
      <c r="Z1217" s="36" t="s">
        <v>1158</v>
      </c>
      <c r="AA1217" s="38">
        <v>21</v>
      </c>
      <c r="AB1217" s="36" t="s">
        <v>1108</v>
      </c>
      <c r="AC1217" s="38">
        <v>57</v>
      </c>
      <c r="AD1217" s="36" t="s">
        <v>1065</v>
      </c>
      <c r="AE1217" s="36" t="s">
        <v>4905</v>
      </c>
      <c r="AF1217" s="36" t="s">
        <v>1064</v>
      </c>
      <c r="AG1217" s="38">
        <v>44809</v>
      </c>
      <c r="AH1217" s="38">
        <v>1391</v>
      </c>
      <c r="AI1217" s="36" t="s">
        <v>1146</v>
      </c>
      <c r="AJ1217" s="38"/>
      <c r="AK1217" s="36"/>
      <c r="AL1217" s="36" t="s">
        <v>4904</v>
      </c>
      <c r="AM1217" s="36" t="s">
        <v>4903</v>
      </c>
      <c r="AN1217" s="38">
        <v>52</v>
      </c>
      <c r="AO1217" s="36" t="s">
        <v>1062</v>
      </c>
      <c r="AP1217" s="36" t="s">
        <v>1077</v>
      </c>
      <c r="AQ1217" s="36" t="s">
        <v>1076</v>
      </c>
      <c r="AR1217" s="36" t="s">
        <v>1075</v>
      </c>
      <c r="AS1217" s="38">
        <v>194</v>
      </c>
      <c r="AT1217" s="36" t="s">
        <v>1653</v>
      </c>
      <c r="AU1217" s="42">
        <v>240</v>
      </c>
      <c r="AV1217" s="44">
        <v>100</v>
      </c>
      <c r="AW1217" s="42">
        <v>240</v>
      </c>
      <c r="AX1217" s="36" t="s">
        <v>1159</v>
      </c>
      <c r="AY1217" s="42">
        <v>2.145</v>
      </c>
      <c r="AZ1217" s="43">
        <v>514.79999999999995</v>
      </c>
      <c r="BA1217" s="38"/>
      <c r="BB1217" s="36"/>
      <c r="BC1217" s="36"/>
    </row>
    <row r="1218" spans="1:55" ht="15" customHeight="1">
      <c r="A1218" s="38">
        <v>71776</v>
      </c>
      <c r="B1218" s="37" t="s">
        <v>1073</v>
      </c>
      <c r="C1218" s="39">
        <v>45162</v>
      </c>
      <c r="D1218" s="39">
        <v>45162.743935185201</v>
      </c>
      <c r="E1218" s="36" t="s">
        <v>4902</v>
      </c>
      <c r="F1218" s="38">
        <v>16608</v>
      </c>
      <c r="G1218" s="36" t="s">
        <v>4901</v>
      </c>
      <c r="H1218" s="40">
        <v>1</v>
      </c>
      <c r="I1218" s="36"/>
      <c r="J1218" s="40">
        <v>220</v>
      </c>
      <c r="K1218" s="41">
        <v>220</v>
      </c>
      <c r="L1218" s="41">
        <v>0</v>
      </c>
      <c r="M1218" s="41">
        <v>0</v>
      </c>
      <c r="N1218" s="40">
        <v>1</v>
      </c>
      <c r="O1218" s="36" t="s">
        <v>1079</v>
      </c>
      <c r="P1218" s="40">
        <v>1</v>
      </c>
      <c r="Q1218" s="41">
        <v>220</v>
      </c>
      <c r="R1218" s="42">
        <v>0</v>
      </c>
      <c r="S1218" s="43">
        <v>0</v>
      </c>
      <c r="T1218" s="40"/>
      <c r="U1218" s="38">
        <v>549</v>
      </c>
      <c r="V1218" s="36" t="s">
        <v>1069</v>
      </c>
      <c r="W1218" s="36" t="s">
        <v>1124</v>
      </c>
      <c r="X1218" s="36" t="s">
        <v>1068</v>
      </c>
      <c r="Y1218" s="38">
        <v>444</v>
      </c>
      <c r="Z1218" s="36" t="s">
        <v>1265</v>
      </c>
      <c r="AA1218" s="38">
        <v>21</v>
      </c>
      <c r="AB1218" s="36" t="s">
        <v>1108</v>
      </c>
      <c r="AC1218" s="38">
        <v>57</v>
      </c>
      <c r="AD1218" s="36" t="s">
        <v>1065</v>
      </c>
      <c r="AE1218" s="36"/>
      <c r="AF1218" s="36" t="s">
        <v>1064</v>
      </c>
      <c r="AG1218" s="38">
        <v>44773</v>
      </c>
      <c r="AH1218" s="38">
        <v>5741</v>
      </c>
      <c r="AI1218" s="36" t="s">
        <v>4900</v>
      </c>
      <c r="AJ1218" s="38"/>
      <c r="AK1218" s="36"/>
      <c r="AL1218" s="36"/>
      <c r="AM1218" s="36"/>
      <c r="AN1218" s="38">
        <v>52</v>
      </c>
      <c r="AO1218" s="36" t="s">
        <v>1062</v>
      </c>
      <c r="AP1218" s="36" t="s">
        <v>1818</v>
      </c>
      <c r="AQ1218" s="36" t="s">
        <v>1076</v>
      </c>
      <c r="AR1218" s="36" t="s">
        <v>1059</v>
      </c>
      <c r="AS1218" s="38">
        <v>14357</v>
      </c>
      <c r="AT1218" s="36" t="s">
        <v>1058</v>
      </c>
      <c r="AU1218" s="42">
        <v>1</v>
      </c>
      <c r="AV1218" s="44">
        <v>100</v>
      </c>
      <c r="AW1218" s="42">
        <v>220</v>
      </c>
      <c r="AX1218" s="36" t="s">
        <v>1057</v>
      </c>
      <c r="AY1218" s="42">
        <v>1</v>
      </c>
      <c r="AZ1218" s="43">
        <v>220</v>
      </c>
      <c r="BA1218" s="38"/>
      <c r="BB1218" s="36"/>
      <c r="BC1218" s="36"/>
    </row>
    <row r="1219" spans="1:55" ht="15" customHeight="1">
      <c r="A1219" s="38">
        <v>71715</v>
      </c>
      <c r="B1219" s="37" t="s">
        <v>1073</v>
      </c>
      <c r="C1219" s="39">
        <v>45162</v>
      </c>
      <c r="D1219" s="39">
        <v>45162.412106481497</v>
      </c>
      <c r="E1219" s="36" t="s">
        <v>4899</v>
      </c>
      <c r="F1219" s="38">
        <v>17540</v>
      </c>
      <c r="G1219" s="36" t="s">
        <v>4620</v>
      </c>
      <c r="H1219" s="40">
        <v>1000</v>
      </c>
      <c r="I1219" s="36"/>
      <c r="J1219" s="40">
        <v>3.6</v>
      </c>
      <c r="K1219" s="41">
        <v>3600</v>
      </c>
      <c r="L1219" s="41">
        <v>0</v>
      </c>
      <c r="M1219" s="41">
        <v>0</v>
      </c>
      <c r="N1219" s="40">
        <v>1000</v>
      </c>
      <c r="O1219" s="36" t="s">
        <v>1159</v>
      </c>
      <c r="P1219" s="40">
        <v>1000</v>
      </c>
      <c r="Q1219" s="41">
        <v>3600</v>
      </c>
      <c r="R1219" s="42">
        <v>0</v>
      </c>
      <c r="S1219" s="43">
        <v>0</v>
      </c>
      <c r="T1219" s="40"/>
      <c r="U1219" s="38">
        <v>549</v>
      </c>
      <c r="V1219" s="36" t="s">
        <v>1069</v>
      </c>
      <c r="W1219" s="36" t="s">
        <v>901</v>
      </c>
      <c r="X1219" s="36" t="s">
        <v>1068</v>
      </c>
      <c r="Y1219" s="38">
        <v>307</v>
      </c>
      <c r="Z1219" s="36" t="s">
        <v>1158</v>
      </c>
      <c r="AA1219" s="38">
        <v>21</v>
      </c>
      <c r="AB1219" s="36" t="s">
        <v>1108</v>
      </c>
      <c r="AC1219" s="38">
        <v>57</v>
      </c>
      <c r="AD1219" s="36" t="s">
        <v>1065</v>
      </c>
      <c r="AE1219" s="36" t="s">
        <v>4898</v>
      </c>
      <c r="AF1219" s="36" t="s">
        <v>1064</v>
      </c>
      <c r="AG1219" s="38">
        <v>44746</v>
      </c>
      <c r="AH1219" s="38">
        <v>12175</v>
      </c>
      <c r="AI1219" s="36" t="s">
        <v>4897</v>
      </c>
      <c r="AJ1219" s="38"/>
      <c r="AK1219" s="36"/>
      <c r="AL1219" s="36" t="s">
        <v>4896</v>
      </c>
      <c r="AM1219" s="36" t="s">
        <v>4895</v>
      </c>
      <c r="AN1219" s="38">
        <v>52</v>
      </c>
      <c r="AO1219" s="36" t="s">
        <v>1062</v>
      </c>
      <c r="AP1219" s="36" t="s">
        <v>1077</v>
      </c>
      <c r="AQ1219" s="36" t="s">
        <v>1076</v>
      </c>
      <c r="AR1219" s="36" t="s">
        <v>1075</v>
      </c>
      <c r="AS1219" s="38">
        <v>17540</v>
      </c>
      <c r="AT1219" s="36" t="s">
        <v>4620</v>
      </c>
      <c r="AU1219" s="42">
        <v>1000</v>
      </c>
      <c r="AV1219" s="44">
        <v>100</v>
      </c>
      <c r="AW1219" s="42">
        <v>1000</v>
      </c>
      <c r="AX1219" s="36" t="s">
        <v>1159</v>
      </c>
      <c r="AY1219" s="42">
        <v>3.6</v>
      </c>
      <c r="AZ1219" s="43">
        <v>3600</v>
      </c>
      <c r="BA1219" s="38"/>
      <c r="BB1219" s="36"/>
      <c r="BC1219" s="36"/>
    </row>
    <row r="1220" spans="1:55" ht="15" customHeight="1">
      <c r="A1220" s="38">
        <v>71712</v>
      </c>
      <c r="B1220" s="37" t="s">
        <v>1073</v>
      </c>
      <c r="C1220" s="39">
        <v>45162</v>
      </c>
      <c r="D1220" s="39">
        <v>45162.388599537</v>
      </c>
      <c r="E1220" s="36" t="s">
        <v>4894</v>
      </c>
      <c r="F1220" s="38">
        <v>14360</v>
      </c>
      <c r="G1220" s="36" t="s">
        <v>1074</v>
      </c>
      <c r="H1220" s="40">
        <v>1</v>
      </c>
      <c r="I1220" s="36"/>
      <c r="J1220" s="40">
        <v>27</v>
      </c>
      <c r="K1220" s="41">
        <v>27</v>
      </c>
      <c r="L1220" s="41">
        <v>0</v>
      </c>
      <c r="M1220" s="41">
        <v>0</v>
      </c>
      <c r="N1220" s="40">
        <v>1</v>
      </c>
      <c r="O1220" s="36" t="s">
        <v>1057</v>
      </c>
      <c r="P1220" s="40">
        <v>1</v>
      </c>
      <c r="Q1220" s="41">
        <v>27</v>
      </c>
      <c r="R1220" s="42">
        <v>0</v>
      </c>
      <c r="S1220" s="43">
        <v>0</v>
      </c>
      <c r="T1220" s="40"/>
      <c r="U1220" s="38">
        <v>549</v>
      </c>
      <c r="V1220" s="36" t="s">
        <v>1069</v>
      </c>
      <c r="W1220" s="36" t="s">
        <v>1124</v>
      </c>
      <c r="X1220" s="36" t="s">
        <v>1068</v>
      </c>
      <c r="Y1220" s="38">
        <v>456</v>
      </c>
      <c r="Z1220" s="36" t="s">
        <v>1317</v>
      </c>
      <c r="AA1220" s="38">
        <v>21</v>
      </c>
      <c r="AB1220" s="36" t="s">
        <v>1108</v>
      </c>
      <c r="AC1220" s="38">
        <v>57</v>
      </c>
      <c r="AD1220" s="36" t="s">
        <v>1065</v>
      </c>
      <c r="AE1220" s="36"/>
      <c r="AF1220" s="36" t="s">
        <v>1064</v>
      </c>
      <c r="AG1220" s="38">
        <v>44744</v>
      </c>
      <c r="AH1220" s="38">
        <v>12174</v>
      </c>
      <c r="AI1220" s="36" t="s">
        <v>4893</v>
      </c>
      <c r="AJ1220" s="38"/>
      <c r="AK1220" s="36"/>
      <c r="AL1220" s="36"/>
      <c r="AM1220" s="36"/>
      <c r="AN1220" s="38">
        <v>52</v>
      </c>
      <c r="AO1220" s="36" t="s">
        <v>1062</v>
      </c>
      <c r="AP1220" s="36" t="s">
        <v>1077</v>
      </c>
      <c r="AQ1220" s="36" t="s">
        <v>1076</v>
      </c>
      <c r="AR1220" s="36" t="s">
        <v>1075</v>
      </c>
      <c r="AS1220" s="38">
        <v>14360</v>
      </c>
      <c r="AT1220" s="36" t="s">
        <v>1074</v>
      </c>
      <c r="AU1220" s="42">
        <v>1</v>
      </c>
      <c r="AV1220" s="44">
        <v>100</v>
      </c>
      <c r="AW1220" s="42">
        <v>27</v>
      </c>
      <c r="AX1220" s="36" t="s">
        <v>1057</v>
      </c>
      <c r="AY1220" s="42">
        <v>1</v>
      </c>
      <c r="AZ1220" s="43">
        <v>27</v>
      </c>
      <c r="BA1220" s="38"/>
      <c r="BB1220" s="36"/>
      <c r="BC1220" s="36"/>
    </row>
    <row r="1221" spans="1:55" ht="15" customHeight="1">
      <c r="A1221" s="38">
        <v>71710</v>
      </c>
      <c r="B1221" s="37" t="s">
        <v>1073</v>
      </c>
      <c r="C1221" s="39">
        <v>45162</v>
      </c>
      <c r="D1221" s="39">
        <v>45162.384189814802</v>
      </c>
      <c r="E1221" s="36" t="s">
        <v>4892</v>
      </c>
      <c r="F1221" s="38">
        <v>14360</v>
      </c>
      <c r="G1221" s="36" t="s">
        <v>1074</v>
      </c>
      <c r="H1221" s="40">
        <v>1</v>
      </c>
      <c r="I1221" s="36"/>
      <c r="J1221" s="40">
        <v>10</v>
      </c>
      <c r="K1221" s="41">
        <v>10</v>
      </c>
      <c r="L1221" s="41">
        <v>0</v>
      </c>
      <c r="M1221" s="41">
        <v>0</v>
      </c>
      <c r="N1221" s="40">
        <v>1</v>
      </c>
      <c r="O1221" s="36" t="s">
        <v>1057</v>
      </c>
      <c r="P1221" s="40">
        <v>1</v>
      </c>
      <c r="Q1221" s="41">
        <v>10</v>
      </c>
      <c r="R1221" s="42">
        <v>0</v>
      </c>
      <c r="S1221" s="43">
        <v>0</v>
      </c>
      <c r="T1221" s="40"/>
      <c r="U1221" s="38">
        <v>549</v>
      </c>
      <c r="V1221" s="36" t="s">
        <v>1069</v>
      </c>
      <c r="W1221" s="36" t="s">
        <v>1124</v>
      </c>
      <c r="X1221" s="36" t="s">
        <v>1068</v>
      </c>
      <c r="Y1221" s="38">
        <v>456</v>
      </c>
      <c r="Z1221" s="36" t="s">
        <v>1317</v>
      </c>
      <c r="AA1221" s="38">
        <v>21</v>
      </c>
      <c r="AB1221" s="36" t="s">
        <v>1108</v>
      </c>
      <c r="AC1221" s="38">
        <v>57</v>
      </c>
      <c r="AD1221" s="36" t="s">
        <v>1065</v>
      </c>
      <c r="AE1221" s="36"/>
      <c r="AF1221" s="36" t="s">
        <v>1064</v>
      </c>
      <c r="AG1221" s="38">
        <v>44743</v>
      </c>
      <c r="AH1221" s="38">
        <v>9587</v>
      </c>
      <c r="AI1221" s="36" t="s">
        <v>4891</v>
      </c>
      <c r="AJ1221" s="38"/>
      <c r="AK1221" s="36"/>
      <c r="AL1221" s="36"/>
      <c r="AM1221" s="36"/>
      <c r="AN1221" s="38">
        <v>52</v>
      </c>
      <c r="AO1221" s="36" t="s">
        <v>1062</v>
      </c>
      <c r="AP1221" s="36" t="s">
        <v>4416</v>
      </c>
      <c r="AQ1221" s="36" t="s">
        <v>4330</v>
      </c>
      <c r="AR1221" s="36" t="s">
        <v>1075</v>
      </c>
      <c r="AS1221" s="38">
        <v>14360</v>
      </c>
      <c r="AT1221" s="36" t="s">
        <v>1074</v>
      </c>
      <c r="AU1221" s="42">
        <v>1</v>
      </c>
      <c r="AV1221" s="44">
        <v>100</v>
      </c>
      <c r="AW1221" s="42">
        <v>10</v>
      </c>
      <c r="AX1221" s="36" t="s">
        <v>1057</v>
      </c>
      <c r="AY1221" s="42">
        <v>1</v>
      </c>
      <c r="AZ1221" s="43">
        <v>10</v>
      </c>
      <c r="BA1221" s="38"/>
      <c r="BB1221" s="36"/>
      <c r="BC1221" s="36"/>
    </row>
    <row r="1222" spans="1:55" ht="15" customHeight="1">
      <c r="A1222" s="38">
        <v>71709</v>
      </c>
      <c r="B1222" s="37" t="s">
        <v>1073</v>
      </c>
      <c r="C1222" s="39">
        <v>45162</v>
      </c>
      <c r="D1222" s="39">
        <v>45162.377581018503</v>
      </c>
      <c r="E1222" s="36" t="s">
        <v>4890</v>
      </c>
      <c r="F1222" s="38">
        <v>14360</v>
      </c>
      <c r="G1222" s="36" t="s">
        <v>1074</v>
      </c>
      <c r="H1222" s="40">
        <v>1</v>
      </c>
      <c r="I1222" s="36"/>
      <c r="J1222" s="40">
        <v>147.1</v>
      </c>
      <c r="K1222" s="41">
        <v>147.1</v>
      </c>
      <c r="L1222" s="41">
        <v>0</v>
      </c>
      <c r="M1222" s="41">
        <v>0</v>
      </c>
      <c r="N1222" s="40">
        <v>1</v>
      </c>
      <c r="O1222" s="36" t="s">
        <v>1057</v>
      </c>
      <c r="P1222" s="40">
        <v>1</v>
      </c>
      <c r="Q1222" s="41">
        <v>147.1</v>
      </c>
      <c r="R1222" s="42">
        <v>0</v>
      </c>
      <c r="S1222" s="43">
        <v>0</v>
      </c>
      <c r="T1222" s="40"/>
      <c r="U1222" s="38">
        <v>549</v>
      </c>
      <c r="V1222" s="36" t="s">
        <v>1069</v>
      </c>
      <c r="W1222" s="36" t="s">
        <v>1124</v>
      </c>
      <c r="X1222" s="36" t="s">
        <v>1068</v>
      </c>
      <c r="Y1222" s="38">
        <v>456</v>
      </c>
      <c r="Z1222" s="36" t="s">
        <v>1317</v>
      </c>
      <c r="AA1222" s="38">
        <v>21</v>
      </c>
      <c r="AB1222" s="36" t="s">
        <v>1108</v>
      </c>
      <c r="AC1222" s="38">
        <v>57</v>
      </c>
      <c r="AD1222" s="36" t="s">
        <v>1065</v>
      </c>
      <c r="AE1222" s="36"/>
      <c r="AF1222" s="36" t="s">
        <v>1064</v>
      </c>
      <c r="AG1222" s="38">
        <v>44742</v>
      </c>
      <c r="AH1222" s="38">
        <v>1391</v>
      </c>
      <c r="AI1222" s="36" t="s">
        <v>1146</v>
      </c>
      <c r="AJ1222" s="38"/>
      <c r="AK1222" s="36"/>
      <c r="AL1222" s="36"/>
      <c r="AM1222" s="36"/>
      <c r="AN1222" s="38">
        <v>52</v>
      </c>
      <c r="AO1222" s="36" t="s">
        <v>1062</v>
      </c>
      <c r="AP1222" s="36" t="s">
        <v>1077</v>
      </c>
      <c r="AQ1222" s="36" t="s">
        <v>1076</v>
      </c>
      <c r="AR1222" s="36" t="s">
        <v>1075</v>
      </c>
      <c r="AS1222" s="38">
        <v>14360</v>
      </c>
      <c r="AT1222" s="36" t="s">
        <v>1074</v>
      </c>
      <c r="AU1222" s="42">
        <v>1</v>
      </c>
      <c r="AV1222" s="44">
        <v>100</v>
      </c>
      <c r="AW1222" s="42">
        <v>147.1</v>
      </c>
      <c r="AX1222" s="36" t="s">
        <v>1057</v>
      </c>
      <c r="AY1222" s="42">
        <v>1</v>
      </c>
      <c r="AZ1222" s="43">
        <v>147.1</v>
      </c>
      <c r="BA1222" s="38"/>
      <c r="BB1222" s="36"/>
      <c r="BC1222" s="36"/>
    </row>
    <row r="1223" spans="1:55" ht="15" customHeight="1">
      <c r="A1223" s="38">
        <v>71708</v>
      </c>
      <c r="B1223" s="37" t="s">
        <v>1073</v>
      </c>
      <c r="C1223" s="39">
        <v>45162</v>
      </c>
      <c r="D1223" s="39">
        <v>45162.375150462998</v>
      </c>
      <c r="E1223" s="36" t="s">
        <v>4889</v>
      </c>
      <c r="F1223" s="38">
        <v>14360</v>
      </c>
      <c r="G1223" s="36" t="s">
        <v>1074</v>
      </c>
      <c r="H1223" s="40">
        <v>1</v>
      </c>
      <c r="I1223" s="36"/>
      <c r="J1223" s="40">
        <v>63.28</v>
      </c>
      <c r="K1223" s="41">
        <v>63.28</v>
      </c>
      <c r="L1223" s="41">
        <v>0</v>
      </c>
      <c r="M1223" s="41">
        <v>0</v>
      </c>
      <c r="N1223" s="40">
        <v>1</v>
      </c>
      <c r="O1223" s="36" t="s">
        <v>1057</v>
      </c>
      <c r="P1223" s="40">
        <v>1</v>
      </c>
      <c r="Q1223" s="41">
        <v>63.28</v>
      </c>
      <c r="R1223" s="42">
        <v>0</v>
      </c>
      <c r="S1223" s="43">
        <v>0</v>
      </c>
      <c r="T1223" s="40"/>
      <c r="U1223" s="38">
        <v>549</v>
      </c>
      <c r="V1223" s="36" t="s">
        <v>1069</v>
      </c>
      <c r="W1223" s="36" t="s">
        <v>1124</v>
      </c>
      <c r="X1223" s="36" t="s">
        <v>1068</v>
      </c>
      <c r="Y1223" s="38">
        <v>456</v>
      </c>
      <c r="Z1223" s="36" t="s">
        <v>1317</v>
      </c>
      <c r="AA1223" s="38">
        <v>21</v>
      </c>
      <c r="AB1223" s="36" t="s">
        <v>1108</v>
      </c>
      <c r="AC1223" s="38">
        <v>57</v>
      </c>
      <c r="AD1223" s="36" t="s">
        <v>1065</v>
      </c>
      <c r="AE1223" s="36"/>
      <c r="AF1223" s="36" t="s">
        <v>1064</v>
      </c>
      <c r="AG1223" s="38">
        <v>44741</v>
      </c>
      <c r="AH1223" s="38">
        <v>785</v>
      </c>
      <c r="AI1223" s="36" t="s">
        <v>1495</v>
      </c>
      <c r="AJ1223" s="38"/>
      <c r="AK1223" s="36"/>
      <c r="AL1223" s="36"/>
      <c r="AM1223" s="36"/>
      <c r="AN1223" s="38">
        <v>52</v>
      </c>
      <c r="AO1223" s="36" t="s">
        <v>1062</v>
      </c>
      <c r="AP1223" s="36" t="s">
        <v>4416</v>
      </c>
      <c r="AQ1223" s="36" t="s">
        <v>4330</v>
      </c>
      <c r="AR1223" s="36" t="s">
        <v>1075</v>
      </c>
      <c r="AS1223" s="38">
        <v>14360</v>
      </c>
      <c r="AT1223" s="36" t="s">
        <v>1074</v>
      </c>
      <c r="AU1223" s="42">
        <v>1</v>
      </c>
      <c r="AV1223" s="44">
        <v>100</v>
      </c>
      <c r="AW1223" s="42">
        <v>63.28</v>
      </c>
      <c r="AX1223" s="36" t="s">
        <v>1057</v>
      </c>
      <c r="AY1223" s="42">
        <v>1</v>
      </c>
      <c r="AZ1223" s="43">
        <v>63.28</v>
      </c>
      <c r="BA1223" s="38"/>
      <c r="BB1223" s="36"/>
      <c r="BC1223" s="36"/>
    </row>
    <row r="1224" spans="1:55" ht="15" customHeight="1">
      <c r="A1224" s="38">
        <v>71707</v>
      </c>
      <c r="B1224" s="37" t="s">
        <v>1073</v>
      </c>
      <c r="C1224" s="39">
        <v>45162</v>
      </c>
      <c r="D1224" s="39">
        <v>45162.367916666699</v>
      </c>
      <c r="E1224" s="36" t="s">
        <v>4888</v>
      </c>
      <c r="F1224" s="38">
        <v>14360</v>
      </c>
      <c r="G1224" s="36" t="s">
        <v>1074</v>
      </c>
      <c r="H1224" s="40">
        <v>1</v>
      </c>
      <c r="I1224" s="36"/>
      <c r="J1224" s="40">
        <v>22.5</v>
      </c>
      <c r="K1224" s="41">
        <v>22.5</v>
      </c>
      <c r="L1224" s="41">
        <v>0</v>
      </c>
      <c r="M1224" s="41">
        <v>0</v>
      </c>
      <c r="N1224" s="40">
        <v>1</v>
      </c>
      <c r="O1224" s="36" t="s">
        <v>1057</v>
      </c>
      <c r="P1224" s="40">
        <v>1</v>
      </c>
      <c r="Q1224" s="41">
        <v>22.5</v>
      </c>
      <c r="R1224" s="42">
        <v>0</v>
      </c>
      <c r="S1224" s="43">
        <v>0</v>
      </c>
      <c r="T1224" s="40"/>
      <c r="U1224" s="38">
        <v>549</v>
      </c>
      <c r="V1224" s="36" t="s">
        <v>1069</v>
      </c>
      <c r="W1224" s="36" t="s">
        <v>1124</v>
      </c>
      <c r="X1224" s="36" t="s">
        <v>1068</v>
      </c>
      <c r="Y1224" s="38">
        <v>456</v>
      </c>
      <c r="Z1224" s="36" t="s">
        <v>1317</v>
      </c>
      <c r="AA1224" s="38">
        <v>21</v>
      </c>
      <c r="AB1224" s="36" t="s">
        <v>1108</v>
      </c>
      <c r="AC1224" s="38">
        <v>57</v>
      </c>
      <c r="AD1224" s="36" t="s">
        <v>1065</v>
      </c>
      <c r="AE1224" s="36"/>
      <c r="AF1224" s="36" t="s">
        <v>1064</v>
      </c>
      <c r="AG1224" s="38">
        <v>44740</v>
      </c>
      <c r="AH1224" s="38">
        <v>7600</v>
      </c>
      <c r="AI1224" s="36" t="s">
        <v>2100</v>
      </c>
      <c r="AJ1224" s="38"/>
      <c r="AK1224" s="36"/>
      <c r="AL1224" s="36"/>
      <c r="AM1224" s="36"/>
      <c r="AN1224" s="38">
        <v>52</v>
      </c>
      <c r="AO1224" s="36" t="s">
        <v>1062</v>
      </c>
      <c r="AP1224" s="36" t="s">
        <v>1077</v>
      </c>
      <c r="AQ1224" s="36" t="s">
        <v>1076</v>
      </c>
      <c r="AR1224" s="36" t="s">
        <v>1075</v>
      </c>
      <c r="AS1224" s="38">
        <v>14360</v>
      </c>
      <c r="AT1224" s="36" t="s">
        <v>1074</v>
      </c>
      <c r="AU1224" s="42">
        <v>1</v>
      </c>
      <c r="AV1224" s="44">
        <v>100</v>
      </c>
      <c r="AW1224" s="42">
        <v>22.5</v>
      </c>
      <c r="AX1224" s="36" t="s">
        <v>1057</v>
      </c>
      <c r="AY1224" s="42">
        <v>1</v>
      </c>
      <c r="AZ1224" s="43">
        <v>22.5</v>
      </c>
      <c r="BA1224" s="38"/>
      <c r="BB1224" s="36"/>
      <c r="BC1224" s="36"/>
    </row>
    <row r="1225" spans="1:55" ht="15" customHeight="1">
      <c r="A1225" s="38">
        <v>71706</v>
      </c>
      <c r="B1225" s="37" t="s">
        <v>1073</v>
      </c>
      <c r="C1225" s="39">
        <v>45161</v>
      </c>
      <c r="D1225" s="39">
        <v>45161.9457175926</v>
      </c>
      <c r="E1225" s="36" t="s">
        <v>4887</v>
      </c>
      <c r="F1225" s="38">
        <v>14360</v>
      </c>
      <c r="G1225" s="36" t="s">
        <v>1074</v>
      </c>
      <c r="H1225" s="40">
        <v>1</v>
      </c>
      <c r="I1225" s="36"/>
      <c r="J1225" s="40">
        <v>224.5</v>
      </c>
      <c r="K1225" s="41">
        <v>224.5</v>
      </c>
      <c r="L1225" s="41">
        <v>0</v>
      </c>
      <c r="M1225" s="41">
        <v>0</v>
      </c>
      <c r="N1225" s="40">
        <v>1</v>
      </c>
      <c r="O1225" s="36" t="s">
        <v>1057</v>
      </c>
      <c r="P1225" s="40">
        <v>1</v>
      </c>
      <c r="Q1225" s="41">
        <v>224.5</v>
      </c>
      <c r="R1225" s="42">
        <v>0</v>
      </c>
      <c r="S1225" s="43">
        <v>0</v>
      </c>
      <c r="T1225" s="40"/>
      <c r="U1225" s="38">
        <v>549</v>
      </c>
      <c r="V1225" s="36" t="s">
        <v>1069</v>
      </c>
      <c r="W1225" s="36" t="s">
        <v>1124</v>
      </c>
      <c r="X1225" s="36" t="s">
        <v>1068</v>
      </c>
      <c r="Y1225" s="38">
        <v>456</v>
      </c>
      <c r="Z1225" s="36" t="s">
        <v>1317</v>
      </c>
      <c r="AA1225" s="38">
        <v>21</v>
      </c>
      <c r="AB1225" s="36" t="s">
        <v>1108</v>
      </c>
      <c r="AC1225" s="38">
        <v>57</v>
      </c>
      <c r="AD1225" s="36" t="s">
        <v>1065</v>
      </c>
      <c r="AE1225" s="36"/>
      <c r="AF1225" s="36" t="s">
        <v>1064</v>
      </c>
      <c r="AG1225" s="38">
        <v>44738</v>
      </c>
      <c r="AH1225" s="38">
        <v>7600</v>
      </c>
      <c r="AI1225" s="36" t="s">
        <v>2100</v>
      </c>
      <c r="AJ1225" s="38"/>
      <c r="AK1225" s="36"/>
      <c r="AL1225" s="36"/>
      <c r="AM1225" s="36"/>
      <c r="AN1225" s="38">
        <v>52</v>
      </c>
      <c r="AO1225" s="36" t="s">
        <v>1062</v>
      </c>
      <c r="AP1225" s="36" t="s">
        <v>1077</v>
      </c>
      <c r="AQ1225" s="36" t="s">
        <v>1076</v>
      </c>
      <c r="AR1225" s="36" t="s">
        <v>1075</v>
      </c>
      <c r="AS1225" s="38">
        <v>14360</v>
      </c>
      <c r="AT1225" s="36" t="s">
        <v>1074</v>
      </c>
      <c r="AU1225" s="42">
        <v>1</v>
      </c>
      <c r="AV1225" s="44">
        <v>100</v>
      </c>
      <c r="AW1225" s="42">
        <v>224.5</v>
      </c>
      <c r="AX1225" s="36" t="s">
        <v>1057</v>
      </c>
      <c r="AY1225" s="42">
        <v>1</v>
      </c>
      <c r="AZ1225" s="43">
        <v>224.5</v>
      </c>
      <c r="BA1225" s="38"/>
      <c r="BB1225" s="36"/>
      <c r="BC1225" s="36"/>
    </row>
    <row r="1226" spans="1:55" ht="15" customHeight="1">
      <c r="A1226" s="38">
        <v>71705</v>
      </c>
      <c r="B1226" s="37" t="s">
        <v>1073</v>
      </c>
      <c r="C1226" s="39">
        <v>45161</v>
      </c>
      <c r="D1226" s="39">
        <v>45161.940532407403</v>
      </c>
      <c r="E1226" s="36" t="s">
        <v>4886</v>
      </c>
      <c r="F1226" s="38">
        <v>14360</v>
      </c>
      <c r="G1226" s="36" t="s">
        <v>1074</v>
      </c>
      <c r="H1226" s="40">
        <v>1</v>
      </c>
      <c r="I1226" s="36"/>
      <c r="J1226" s="40">
        <v>23.95</v>
      </c>
      <c r="K1226" s="41">
        <v>23.95</v>
      </c>
      <c r="L1226" s="41">
        <v>0</v>
      </c>
      <c r="M1226" s="41">
        <v>0</v>
      </c>
      <c r="N1226" s="40">
        <v>1</v>
      </c>
      <c r="O1226" s="36" t="s">
        <v>1057</v>
      </c>
      <c r="P1226" s="40">
        <v>1</v>
      </c>
      <c r="Q1226" s="41">
        <v>23.95</v>
      </c>
      <c r="R1226" s="42">
        <v>0</v>
      </c>
      <c r="S1226" s="43">
        <v>0</v>
      </c>
      <c r="T1226" s="40"/>
      <c r="U1226" s="38">
        <v>549</v>
      </c>
      <c r="V1226" s="36" t="s">
        <v>1069</v>
      </c>
      <c r="W1226" s="36" t="s">
        <v>1124</v>
      </c>
      <c r="X1226" s="36" t="s">
        <v>1068</v>
      </c>
      <c r="Y1226" s="38">
        <v>456</v>
      </c>
      <c r="Z1226" s="36" t="s">
        <v>1317</v>
      </c>
      <c r="AA1226" s="38">
        <v>21</v>
      </c>
      <c r="AB1226" s="36" t="s">
        <v>1108</v>
      </c>
      <c r="AC1226" s="38">
        <v>57</v>
      </c>
      <c r="AD1226" s="36" t="s">
        <v>1065</v>
      </c>
      <c r="AE1226" s="36"/>
      <c r="AF1226" s="36" t="s">
        <v>1064</v>
      </c>
      <c r="AG1226" s="38">
        <v>44737</v>
      </c>
      <c r="AH1226" s="38">
        <v>1391</v>
      </c>
      <c r="AI1226" s="36" t="s">
        <v>1146</v>
      </c>
      <c r="AJ1226" s="38"/>
      <c r="AK1226" s="36"/>
      <c r="AL1226" s="36"/>
      <c r="AM1226" s="36"/>
      <c r="AN1226" s="38">
        <v>52</v>
      </c>
      <c r="AO1226" s="36" t="s">
        <v>1062</v>
      </c>
      <c r="AP1226" s="36" t="s">
        <v>1077</v>
      </c>
      <c r="AQ1226" s="36" t="s">
        <v>1076</v>
      </c>
      <c r="AR1226" s="36" t="s">
        <v>1075</v>
      </c>
      <c r="AS1226" s="38">
        <v>14360</v>
      </c>
      <c r="AT1226" s="36" t="s">
        <v>1074</v>
      </c>
      <c r="AU1226" s="42">
        <v>1</v>
      </c>
      <c r="AV1226" s="44">
        <v>100</v>
      </c>
      <c r="AW1226" s="42">
        <v>23.95</v>
      </c>
      <c r="AX1226" s="36" t="s">
        <v>1057</v>
      </c>
      <c r="AY1226" s="42">
        <v>1</v>
      </c>
      <c r="AZ1226" s="43">
        <v>23.95</v>
      </c>
      <c r="BA1226" s="38"/>
      <c r="BB1226" s="36"/>
      <c r="BC1226" s="36"/>
    </row>
    <row r="1227" spans="1:55" ht="15" customHeight="1">
      <c r="A1227" s="38">
        <v>71704</v>
      </c>
      <c r="B1227" s="37" t="s">
        <v>1073</v>
      </c>
      <c r="C1227" s="39">
        <v>45161</v>
      </c>
      <c r="D1227" s="39">
        <v>45161.936527777798</v>
      </c>
      <c r="E1227" s="36" t="s">
        <v>4885</v>
      </c>
      <c r="F1227" s="38">
        <v>14360</v>
      </c>
      <c r="G1227" s="36" t="s">
        <v>1074</v>
      </c>
      <c r="H1227" s="40">
        <v>1</v>
      </c>
      <c r="I1227" s="36"/>
      <c r="J1227" s="40">
        <v>11.97</v>
      </c>
      <c r="K1227" s="41">
        <v>11.97</v>
      </c>
      <c r="L1227" s="41">
        <v>0</v>
      </c>
      <c r="M1227" s="41">
        <v>0</v>
      </c>
      <c r="N1227" s="40">
        <v>1</v>
      </c>
      <c r="O1227" s="36" t="s">
        <v>1057</v>
      </c>
      <c r="P1227" s="40">
        <v>1</v>
      </c>
      <c r="Q1227" s="41">
        <v>11.97</v>
      </c>
      <c r="R1227" s="42">
        <v>0</v>
      </c>
      <c r="S1227" s="43">
        <v>0</v>
      </c>
      <c r="T1227" s="40"/>
      <c r="U1227" s="38">
        <v>549</v>
      </c>
      <c r="V1227" s="36" t="s">
        <v>1069</v>
      </c>
      <c r="W1227" s="36" t="s">
        <v>1124</v>
      </c>
      <c r="X1227" s="36" t="s">
        <v>1068</v>
      </c>
      <c r="Y1227" s="38">
        <v>456</v>
      </c>
      <c r="Z1227" s="36" t="s">
        <v>1317</v>
      </c>
      <c r="AA1227" s="38">
        <v>21</v>
      </c>
      <c r="AB1227" s="36" t="s">
        <v>1108</v>
      </c>
      <c r="AC1227" s="38">
        <v>57</v>
      </c>
      <c r="AD1227" s="36" t="s">
        <v>1065</v>
      </c>
      <c r="AE1227" s="36"/>
      <c r="AF1227" s="36" t="s">
        <v>1064</v>
      </c>
      <c r="AG1227" s="38">
        <v>44736</v>
      </c>
      <c r="AH1227" s="38">
        <v>1356</v>
      </c>
      <c r="AI1227" s="36" t="s">
        <v>1528</v>
      </c>
      <c r="AJ1227" s="38"/>
      <c r="AK1227" s="36"/>
      <c r="AL1227" s="36"/>
      <c r="AM1227" s="36"/>
      <c r="AN1227" s="38">
        <v>52</v>
      </c>
      <c r="AO1227" s="36" t="s">
        <v>1062</v>
      </c>
      <c r="AP1227" s="36" t="s">
        <v>1469</v>
      </c>
      <c r="AQ1227" s="36" t="s">
        <v>1447</v>
      </c>
      <c r="AR1227" s="36" t="s">
        <v>1075</v>
      </c>
      <c r="AS1227" s="38">
        <v>14360</v>
      </c>
      <c r="AT1227" s="36" t="s">
        <v>1074</v>
      </c>
      <c r="AU1227" s="42">
        <v>1</v>
      </c>
      <c r="AV1227" s="44">
        <v>100</v>
      </c>
      <c r="AW1227" s="42">
        <v>11.97</v>
      </c>
      <c r="AX1227" s="36" t="s">
        <v>1057</v>
      </c>
      <c r="AY1227" s="42">
        <v>1</v>
      </c>
      <c r="AZ1227" s="43">
        <v>11.97</v>
      </c>
      <c r="BA1227" s="38"/>
      <c r="BB1227" s="36"/>
      <c r="BC1227" s="36"/>
    </row>
    <row r="1228" spans="1:55" ht="15" customHeight="1">
      <c r="A1228" s="38">
        <v>71703</v>
      </c>
      <c r="B1228" s="37" t="s">
        <v>1073</v>
      </c>
      <c r="C1228" s="39">
        <v>45161</v>
      </c>
      <c r="D1228" s="39">
        <v>45161.929907407401</v>
      </c>
      <c r="E1228" s="36" t="s">
        <v>4884</v>
      </c>
      <c r="F1228" s="38">
        <v>14360</v>
      </c>
      <c r="G1228" s="36" t="s">
        <v>1074</v>
      </c>
      <c r="H1228" s="40">
        <v>1</v>
      </c>
      <c r="I1228" s="36"/>
      <c r="J1228" s="40">
        <v>24.9</v>
      </c>
      <c r="K1228" s="41">
        <v>24.9</v>
      </c>
      <c r="L1228" s="41">
        <v>0</v>
      </c>
      <c r="M1228" s="41">
        <v>0</v>
      </c>
      <c r="N1228" s="40">
        <v>1</v>
      </c>
      <c r="O1228" s="36" t="s">
        <v>1057</v>
      </c>
      <c r="P1228" s="40">
        <v>1</v>
      </c>
      <c r="Q1228" s="41">
        <v>24.9</v>
      </c>
      <c r="R1228" s="42">
        <v>0</v>
      </c>
      <c r="S1228" s="43">
        <v>0</v>
      </c>
      <c r="T1228" s="40"/>
      <c r="U1228" s="38">
        <v>549</v>
      </c>
      <c r="V1228" s="36" t="s">
        <v>1069</v>
      </c>
      <c r="W1228" s="36" t="s">
        <v>1124</v>
      </c>
      <c r="X1228" s="36" t="s">
        <v>1068</v>
      </c>
      <c r="Y1228" s="38">
        <v>456</v>
      </c>
      <c r="Z1228" s="36" t="s">
        <v>1317</v>
      </c>
      <c r="AA1228" s="38">
        <v>21</v>
      </c>
      <c r="AB1228" s="36" t="s">
        <v>1108</v>
      </c>
      <c r="AC1228" s="38">
        <v>57</v>
      </c>
      <c r="AD1228" s="36" t="s">
        <v>1065</v>
      </c>
      <c r="AE1228" s="36"/>
      <c r="AF1228" s="36" t="s">
        <v>1064</v>
      </c>
      <c r="AG1228" s="38">
        <v>44735</v>
      </c>
      <c r="AH1228" s="38">
        <v>7600</v>
      </c>
      <c r="AI1228" s="36" t="s">
        <v>2100</v>
      </c>
      <c r="AJ1228" s="38"/>
      <c r="AK1228" s="36"/>
      <c r="AL1228" s="36"/>
      <c r="AM1228" s="36"/>
      <c r="AN1228" s="38">
        <v>52</v>
      </c>
      <c r="AO1228" s="36" t="s">
        <v>1062</v>
      </c>
      <c r="AP1228" s="36" t="s">
        <v>1077</v>
      </c>
      <c r="AQ1228" s="36" t="s">
        <v>1076</v>
      </c>
      <c r="AR1228" s="36" t="s">
        <v>1075</v>
      </c>
      <c r="AS1228" s="38">
        <v>14360</v>
      </c>
      <c r="AT1228" s="36" t="s">
        <v>1074</v>
      </c>
      <c r="AU1228" s="42">
        <v>1</v>
      </c>
      <c r="AV1228" s="44">
        <v>100</v>
      </c>
      <c r="AW1228" s="42">
        <v>24.9</v>
      </c>
      <c r="AX1228" s="36" t="s">
        <v>1057</v>
      </c>
      <c r="AY1228" s="42">
        <v>1</v>
      </c>
      <c r="AZ1228" s="43">
        <v>24.9</v>
      </c>
      <c r="BA1228" s="38"/>
      <c r="BB1228" s="36"/>
      <c r="BC1228" s="36"/>
    </row>
    <row r="1229" spans="1:55" ht="15" customHeight="1">
      <c r="A1229" s="38">
        <v>71702</v>
      </c>
      <c r="B1229" s="37" t="s">
        <v>1073</v>
      </c>
      <c r="C1229" s="39">
        <v>45161</v>
      </c>
      <c r="D1229" s="39">
        <v>45161.916527777801</v>
      </c>
      <c r="E1229" s="36" t="s">
        <v>4883</v>
      </c>
      <c r="F1229" s="38">
        <v>14360</v>
      </c>
      <c r="G1229" s="36" t="s">
        <v>1074</v>
      </c>
      <c r="H1229" s="40">
        <v>1</v>
      </c>
      <c r="I1229" s="36"/>
      <c r="J1229" s="40">
        <v>31.8</v>
      </c>
      <c r="K1229" s="41">
        <v>31.8</v>
      </c>
      <c r="L1229" s="41">
        <v>0</v>
      </c>
      <c r="M1229" s="41">
        <v>0</v>
      </c>
      <c r="N1229" s="40">
        <v>1</v>
      </c>
      <c r="O1229" s="36" t="s">
        <v>1057</v>
      </c>
      <c r="P1229" s="40">
        <v>1</v>
      </c>
      <c r="Q1229" s="41">
        <v>31.8</v>
      </c>
      <c r="R1229" s="42">
        <v>0</v>
      </c>
      <c r="S1229" s="43">
        <v>0</v>
      </c>
      <c r="T1229" s="40"/>
      <c r="U1229" s="38">
        <v>549</v>
      </c>
      <c r="V1229" s="36" t="s">
        <v>1069</v>
      </c>
      <c r="W1229" s="36" t="s">
        <v>1124</v>
      </c>
      <c r="X1229" s="36" t="s">
        <v>1068</v>
      </c>
      <c r="Y1229" s="38">
        <v>456</v>
      </c>
      <c r="Z1229" s="36" t="s">
        <v>1317</v>
      </c>
      <c r="AA1229" s="38">
        <v>21</v>
      </c>
      <c r="AB1229" s="36" t="s">
        <v>1108</v>
      </c>
      <c r="AC1229" s="38">
        <v>57</v>
      </c>
      <c r="AD1229" s="36" t="s">
        <v>1065</v>
      </c>
      <c r="AE1229" s="36"/>
      <c r="AF1229" s="36" t="s">
        <v>1064</v>
      </c>
      <c r="AG1229" s="38">
        <v>44734</v>
      </c>
      <c r="AH1229" s="38">
        <v>1356</v>
      </c>
      <c r="AI1229" s="36" t="s">
        <v>1528</v>
      </c>
      <c r="AJ1229" s="38"/>
      <c r="AK1229" s="36"/>
      <c r="AL1229" s="36"/>
      <c r="AM1229" s="36"/>
      <c r="AN1229" s="38">
        <v>52</v>
      </c>
      <c r="AO1229" s="36" t="s">
        <v>1062</v>
      </c>
      <c r="AP1229" s="36" t="s">
        <v>1707</v>
      </c>
      <c r="AQ1229" s="36" t="s">
        <v>1706</v>
      </c>
      <c r="AR1229" s="36" t="s">
        <v>1075</v>
      </c>
      <c r="AS1229" s="38">
        <v>14360</v>
      </c>
      <c r="AT1229" s="36" t="s">
        <v>1074</v>
      </c>
      <c r="AU1229" s="42">
        <v>1</v>
      </c>
      <c r="AV1229" s="44">
        <v>100</v>
      </c>
      <c r="AW1229" s="42">
        <v>31.8</v>
      </c>
      <c r="AX1229" s="36" t="s">
        <v>1057</v>
      </c>
      <c r="AY1229" s="42">
        <v>1</v>
      </c>
      <c r="AZ1229" s="43">
        <v>31.8</v>
      </c>
      <c r="BA1229" s="38"/>
      <c r="BB1229" s="36"/>
      <c r="BC1229" s="36"/>
    </row>
    <row r="1230" spans="1:55" ht="15" customHeight="1">
      <c r="A1230" s="38">
        <v>71701</v>
      </c>
      <c r="B1230" s="37" t="s">
        <v>1073</v>
      </c>
      <c r="C1230" s="39">
        <v>45161</v>
      </c>
      <c r="D1230" s="39">
        <v>45161.912951388898</v>
      </c>
      <c r="E1230" s="36" t="s">
        <v>4882</v>
      </c>
      <c r="F1230" s="38">
        <v>14360</v>
      </c>
      <c r="G1230" s="36" t="s">
        <v>1074</v>
      </c>
      <c r="H1230" s="40">
        <v>1</v>
      </c>
      <c r="I1230" s="36"/>
      <c r="J1230" s="40">
        <v>23.17</v>
      </c>
      <c r="K1230" s="41">
        <v>23.17</v>
      </c>
      <c r="L1230" s="41">
        <v>0</v>
      </c>
      <c r="M1230" s="41">
        <v>0</v>
      </c>
      <c r="N1230" s="40">
        <v>1</v>
      </c>
      <c r="O1230" s="36" t="s">
        <v>1057</v>
      </c>
      <c r="P1230" s="40">
        <v>0</v>
      </c>
      <c r="Q1230" s="41">
        <v>0</v>
      </c>
      <c r="R1230" s="42">
        <v>1</v>
      </c>
      <c r="S1230" s="43">
        <v>23.17</v>
      </c>
      <c r="T1230" s="40"/>
      <c r="U1230" s="38">
        <v>549</v>
      </c>
      <c r="V1230" s="36" t="s">
        <v>1069</v>
      </c>
      <c r="W1230" s="36" t="s">
        <v>1124</v>
      </c>
      <c r="X1230" s="36" t="s">
        <v>1068</v>
      </c>
      <c r="Y1230" s="38">
        <v>456</v>
      </c>
      <c r="Z1230" s="36" t="s">
        <v>1317</v>
      </c>
      <c r="AA1230" s="38">
        <v>9</v>
      </c>
      <c r="AB1230" s="36" t="s">
        <v>1122</v>
      </c>
      <c r="AC1230" s="38">
        <v>41</v>
      </c>
      <c r="AD1230" s="36" t="s">
        <v>3222</v>
      </c>
      <c r="AE1230" s="36"/>
      <c r="AF1230" s="36" t="s">
        <v>1064</v>
      </c>
      <c r="AG1230" s="38">
        <v>44733</v>
      </c>
      <c r="AH1230" s="38">
        <v>6304</v>
      </c>
      <c r="AI1230" s="36" t="s">
        <v>1169</v>
      </c>
      <c r="AJ1230" s="38"/>
      <c r="AK1230" s="36"/>
      <c r="AL1230" s="36"/>
      <c r="AM1230" s="36"/>
      <c r="AN1230" s="38">
        <v>52</v>
      </c>
      <c r="AO1230" s="36" t="s">
        <v>1062</v>
      </c>
      <c r="AP1230" s="36" t="s">
        <v>1262</v>
      </c>
      <c r="AQ1230" s="36" t="s">
        <v>1261</v>
      </c>
      <c r="AR1230" s="36" t="s">
        <v>1260</v>
      </c>
      <c r="AS1230" s="38">
        <v>14360</v>
      </c>
      <c r="AT1230" s="36" t="s">
        <v>1074</v>
      </c>
      <c r="AU1230" s="42">
        <v>0</v>
      </c>
      <c r="AV1230" s="44">
        <v>0</v>
      </c>
      <c r="AW1230" s="42">
        <v>0</v>
      </c>
      <c r="AX1230" s="36" t="s">
        <v>1057</v>
      </c>
      <c r="AY1230" s="42">
        <v>1</v>
      </c>
      <c r="AZ1230" s="43">
        <v>0</v>
      </c>
      <c r="BA1230" s="38"/>
      <c r="BB1230" s="36"/>
      <c r="BC1230" s="36"/>
    </row>
    <row r="1231" spans="1:55" ht="15" customHeight="1">
      <c r="A1231" s="38">
        <v>71700</v>
      </c>
      <c r="B1231" s="37" t="s">
        <v>1073</v>
      </c>
      <c r="C1231" s="39">
        <v>45161</v>
      </c>
      <c r="D1231" s="39">
        <v>45161.910439814797</v>
      </c>
      <c r="E1231" s="36" t="s">
        <v>4881</v>
      </c>
      <c r="F1231" s="38">
        <v>14360</v>
      </c>
      <c r="G1231" s="36" t="s">
        <v>1074</v>
      </c>
      <c r="H1231" s="40">
        <v>1</v>
      </c>
      <c r="I1231" s="36"/>
      <c r="J1231" s="40">
        <v>10.199999999999999</v>
      </c>
      <c r="K1231" s="41">
        <v>10.199999999999999</v>
      </c>
      <c r="L1231" s="41">
        <v>0</v>
      </c>
      <c r="M1231" s="41">
        <v>0</v>
      </c>
      <c r="N1231" s="40">
        <v>1</v>
      </c>
      <c r="O1231" s="36" t="s">
        <v>1057</v>
      </c>
      <c r="P1231" s="40">
        <v>0</v>
      </c>
      <c r="Q1231" s="41">
        <v>0</v>
      </c>
      <c r="R1231" s="42">
        <v>1</v>
      </c>
      <c r="S1231" s="43">
        <v>10.199999999999999</v>
      </c>
      <c r="T1231" s="40"/>
      <c r="U1231" s="38">
        <v>549</v>
      </c>
      <c r="V1231" s="36" t="s">
        <v>1069</v>
      </c>
      <c r="W1231" s="36" t="s">
        <v>1124</v>
      </c>
      <c r="X1231" s="36" t="s">
        <v>1068</v>
      </c>
      <c r="Y1231" s="38">
        <v>456</v>
      </c>
      <c r="Z1231" s="36" t="s">
        <v>1317</v>
      </c>
      <c r="AA1231" s="38">
        <v>9</v>
      </c>
      <c r="AB1231" s="36" t="s">
        <v>1122</v>
      </c>
      <c r="AC1231" s="38">
        <v>41</v>
      </c>
      <c r="AD1231" s="36" t="s">
        <v>3222</v>
      </c>
      <c r="AE1231" s="36"/>
      <c r="AF1231" s="36" t="s">
        <v>1064</v>
      </c>
      <c r="AG1231" s="38">
        <v>44732</v>
      </c>
      <c r="AH1231" s="38">
        <v>1353</v>
      </c>
      <c r="AI1231" s="36" t="s">
        <v>1430</v>
      </c>
      <c r="AJ1231" s="38"/>
      <c r="AK1231" s="36"/>
      <c r="AL1231" s="36"/>
      <c r="AM1231" s="36"/>
      <c r="AN1231" s="38">
        <v>52</v>
      </c>
      <c r="AO1231" s="36" t="s">
        <v>1062</v>
      </c>
      <c r="AP1231" s="36" t="s">
        <v>1262</v>
      </c>
      <c r="AQ1231" s="36" t="s">
        <v>1261</v>
      </c>
      <c r="AR1231" s="36" t="s">
        <v>1260</v>
      </c>
      <c r="AS1231" s="38">
        <v>14360</v>
      </c>
      <c r="AT1231" s="36" t="s">
        <v>1074</v>
      </c>
      <c r="AU1231" s="42">
        <v>0</v>
      </c>
      <c r="AV1231" s="44">
        <v>0</v>
      </c>
      <c r="AW1231" s="42">
        <v>0</v>
      </c>
      <c r="AX1231" s="36" t="s">
        <v>1057</v>
      </c>
      <c r="AY1231" s="42">
        <v>1</v>
      </c>
      <c r="AZ1231" s="43">
        <v>0</v>
      </c>
      <c r="BA1231" s="38"/>
      <c r="BB1231" s="36"/>
      <c r="BC1231" s="36"/>
    </row>
    <row r="1232" spans="1:55" ht="15" customHeight="1">
      <c r="A1232" s="38">
        <v>71699</v>
      </c>
      <c r="B1232" s="37" t="s">
        <v>1073</v>
      </c>
      <c r="C1232" s="39">
        <v>45161</v>
      </c>
      <c r="D1232" s="39">
        <v>45161.905069444401</v>
      </c>
      <c r="E1232" s="36" t="s">
        <v>4880</v>
      </c>
      <c r="F1232" s="38">
        <v>14360</v>
      </c>
      <c r="G1232" s="36" t="s">
        <v>1074</v>
      </c>
      <c r="H1232" s="40">
        <v>1</v>
      </c>
      <c r="I1232" s="36"/>
      <c r="J1232" s="40">
        <v>41.3</v>
      </c>
      <c r="K1232" s="41">
        <v>41.3</v>
      </c>
      <c r="L1232" s="41">
        <v>0</v>
      </c>
      <c r="M1232" s="41">
        <v>0</v>
      </c>
      <c r="N1232" s="40">
        <v>1</v>
      </c>
      <c r="O1232" s="36" t="s">
        <v>1057</v>
      </c>
      <c r="P1232" s="40">
        <v>1</v>
      </c>
      <c r="Q1232" s="41">
        <v>41.3</v>
      </c>
      <c r="R1232" s="42">
        <v>0</v>
      </c>
      <c r="S1232" s="43">
        <v>0</v>
      </c>
      <c r="T1232" s="40"/>
      <c r="U1232" s="38">
        <v>549</v>
      </c>
      <c r="V1232" s="36" t="s">
        <v>1069</v>
      </c>
      <c r="W1232" s="36" t="s">
        <v>1124</v>
      </c>
      <c r="X1232" s="36" t="s">
        <v>1068</v>
      </c>
      <c r="Y1232" s="38">
        <v>456</v>
      </c>
      <c r="Z1232" s="36" t="s">
        <v>1317</v>
      </c>
      <c r="AA1232" s="38">
        <v>21</v>
      </c>
      <c r="AB1232" s="36" t="s">
        <v>1108</v>
      </c>
      <c r="AC1232" s="38">
        <v>57</v>
      </c>
      <c r="AD1232" s="36" t="s">
        <v>1065</v>
      </c>
      <c r="AE1232" s="36"/>
      <c r="AF1232" s="36" t="s">
        <v>1064</v>
      </c>
      <c r="AG1232" s="38">
        <v>44731</v>
      </c>
      <c r="AH1232" s="38">
        <v>1353</v>
      </c>
      <c r="AI1232" s="36" t="s">
        <v>1430</v>
      </c>
      <c r="AJ1232" s="38"/>
      <c r="AK1232" s="36"/>
      <c r="AL1232" s="36"/>
      <c r="AM1232" s="36"/>
      <c r="AN1232" s="38">
        <v>52</v>
      </c>
      <c r="AO1232" s="36" t="s">
        <v>1062</v>
      </c>
      <c r="AP1232" s="36" t="s">
        <v>4416</v>
      </c>
      <c r="AQ1232" s="36" t="s">
        <v>4330</v>
      </c>
      <c r="AR1232" s="36" t="s">
        <v>1075</v>
      </c>
      <c r="AS1232" s="38">
        <v>14360</v>
      </c>
      <c r="AT1232" s="36" t="s">
        <v>1074</v>
      </c>
      <c r="AU1232" s="42">
        <v>1</v>
      </c>
      <c r="AV1232" s="44">
        <v>100</v>
      </c>
      <c r="AW1232" s="42">
        <v>41.3</v>
      </c>
      <c r="AX1232" s="36" t="s">
        <v>1057</v>
      </c>
      <c r="AY1232" s="42">
        <v>1</v>
      </c>
      <c r="AZ1232" s="43">
        <v>41.3</v>
      </c>
      <c r="BA1232" s="38"/>
      <c r="BB1232" s="36"/>
      <c r="BC1232" s="36"/>
    </row>
    <row r="1233" spans="1:55" ht="15" customHeight="1">
      <c r="A1233" s="38">
        <v>71698</v>
      </c>
      <c r="B1233" s="37" t="s">
        <v>1073</v>
      </c>
      <c r="C1233" s="39">
        <v>45161</v>
      </c>
      <c r="D1233" s="39">
        <v>45161.901851851799</v>
      </c>
      <c r="E1233" s="36" t="s">
        <v>4879</v>
      </c>
      <c r="F1233" s="38">
        <v>14360</v>
      </c>
      <c r="G1233" s="36" t="s">
        <v>1074</v>
      </c>
      <c r="H1233" s="40">
        <v>1</v>
      </c>
      <c r="I1233" s="36"/>
      <c r="J1233" s="40">
        <v>44.9</v>
      </c>
      <c r="K1233" s="41">
        <v>44.9</v>
      </c>
      <c r="L1233" s="41">
        <v>0</v>
      </c>
      <c r="M1233" s="41">
        <v>0</v>
      </c>
      <c r="N1233" s="40">
        <v>1</v>
      </c>
      <c r="O1233" s="36" t="s">
        <v>1057</v>
      </c>
      <c r="P1233" s="40">
        <v>1</v>
      </c>
      <c r="Q1233" s="41">
        <v>44.9</v>
      </c>
      <c r="R1233" s="42">
        <v>0</v>
      </c>
      <c r="S1233" s="43">
        <v>0</v>
      </c>
      <c r="T1233" s="40"/>
      <c r="U1233" s="38">
        <v>549</v>
      </c>
      <c r="V1233" s="36" t="s">
        <v>1069</v>
      </c>
      <c r="W1233" s="36" t="s">
        <v>1124</v>
      </c>
      <c r="X1233" s="36" t="s">
        <v>1068</v>
      </c>
      <c r="Y1233" s="38">
        <v>456</v>
      </c>
      <c r="Z1233" s="36" t="s">
        <v>1317</v>
      </c>
      <c r="AA1233" s="38">
        <v>21</v>
      </c>
      <c r="AB1233" s="36" t="s">
        <v>1108</v>
      </c>
      <c r="AC1233" s="38">
        <v>57</v>
      </c>
      <c r="AD1233" s="36" t="s">
        <v>1065</v>
      </c>
      <c r="AE1233" s="36"/>
      <c r="AF1233" s="36" t="s">
        <v>1064</v>
      </c>
      <c r="AG1233" s="38">
        <v>44730</v>
      </c>
      <c r="AH1233" s="38">
        <v>7600</v>
      </c>
      <c r="AI1233" s="36" t="s">
        <v>2100</v>
      </c>
      <c r="AJ1233" s="38"/>
      <c r="AK1233" s="36"/>
      <c r="AL1233" s="36"/>
      <c r="AM1233" s="36"/>
      <c r="AN1233" s="38">
        <v>52</v>
      </c>
      <c r="AO1233" s="36" t="s">
        <v>1062</v>
      </c>
      <c r="AP1233" s="36" t="s">
        <v>1077</v>
      </c>
      <c r="AQ1233" s="36" t="s">
        <v>1076</v>
      </c>
      <c r="AR1233" s="36" t="s">
        <v>1075</v>
      </c>
      <c r="AS1233" s="38">
        <v>14360</v>
      </c>
      <c r="AT1233" s="36" t="s">
        <v>1074</v>
      </c>
      <c r="AU1233" s="42">
        <v>1</v>
      </c>
      <c r="AV1233" s="44">
        <v>100</v>
      </c>
      <c r="AW1233" s="42">
        <v>44.9</v>
      </c>
      <c r="AX1233" s="36" t="s">
        <v>1057</v>
      </c>
      <c r="AY1233" s="42">
        <v>1</v>
      </c>
      <c r="AZ1233" s="43">
        <v>44.9</v>
      </c>
      <c r="BA1233" s="38"/>
      <c r="BB1233" s="36"/>
      <c r="BC1233" s="36"/>
    </row>
    <row r="1234" spans="1:55" ht="15" customHeight="1">
      <c r="A1234" s="38">
        <v>71697</v>
      </c>
      <c r="B1234" s="37" t="s">
        <v>1073</v>
      </c>
      <c r="C1234" s="39">
        <v>45161</v>
      </c>
      <c r="D1234" s="39">
        <v>45161.896423611099</v>
      </c>
      <c r="E1234" s="36" t="s">
        <v>4878</v>
      </c>
      <c r="F1234" s="38">
        <v>14360</v>
      </c>
      <c r="G1234" s="36" t="s">
        <v>1074</v>
      </c>
      <c r="H1234" s="40">
        <v>1</v>
      </c>
      <c r="I1234" s="36"/>
      <c r="J1234" s="40">
        <v>103.18</v>
      </c>
      <c r="K1234" s="41">
        <v>103.18</v>
      </c>
      <c r="L1234" s="41">
        <v>0</v>
      </c>
      <c r="M1234" s="41">
        <v>0</v>
      </c>
      <c r="N1234" s="40">
        <v>1</v>
      </c>
      <c r="O1234" s="36" t="s">
        <v>1057</v>
      </c>
      <c r="P1234" s="40">
        <v>1</v>
      </c>
      <c r="Q1234" s="41">
        <v>103.18</v>
      </c>
      <c r="R1234" s="42">
        <v>0</v>
      </c>
      <c r="S1234" s="43">
        <v>0</v>
      </c>
      <c r="T1234" s="40"/>
      <c r="U1234" s="38">
        <v>549</v>
      </c>
      <c r="V1234" s="36" t="s">
        <v>1069</v>
      </c>
      <c r="W1234" s="36" t="s">
        <v>1124</v>
      </c>
      <c r="X1234" s="36" t="s">
        <v>1068</v>
      </c>
      <c r="Y1234" s="38">
        <v>456</v>
      </c>
      <c r="Z1234" s="36" t="s">
        <v>1317</v>
      </c>
      <c r="AA1234" s="38">
        <v>21</v>
      </c>
      <c r="AB1234" s="36" t="s">
        <v>1108</v>
      </c>
      <c r="AC1234" s="38">
        <v>57</v>
      </c>
      <c r="AD1234" s="36" t="s">
        <v>1065</v>
      </c>
      <c r="AE1234" s="36"/>
      <c r="AF1234" s="36" t="s">
        <v>1064</v>
      </c>
      <c r="AG1234" s="38">
        <v>44729</v>
      </c>
      <c r="AH1234" s="38">
        <v>1356</v>
      </c>
      <c r="AI1234" s="36" t="s">
        <v>1528</v>
      </c>
      <c r="AJ1234" s="38"/>
      <c r="AK1234" s="36"/>
      <c r="AL1234" s="36"/>
      <c r="AM1234" s="36"/>
      <c r="AN1234" s="38">
        <v>52</v>
      </c>
      <c r="AO1234" s="36" t="s">
        <v>1062</v>
      </c>
      <c r="AP1234" s="36" t="s">
        <v>4416</v>
      </c>
      <c r="AQ1234" s="36" t="s">
        <v>4330</v>
      </c>
      <c r="AR1234" s="36" t="s">
        <v>1075</v>
      </c>
      <c r="AS1234" s="38">
        <v>14360</v>
      </c>
      <c r="AT1234" s="36" t="s">
        <v>1074</v>
      </c>
      <c r="AU1234" s="42">
        <v>1</v>
      </c>
      <c r="AV1234" s="44">
        <v>100</v>
      </c>
      <c r="AW1234" s="42">
        <v>103.18</v>
      </c>
      <c r="AX1234" s="36" t="s">
        <v>1057</v>
      </c>
      <c r="AY1234" s="42">
        <v>1</v>
      </c>
      <c r="AZ1234" s="43">
        <v>103.18</v>
      </c>
      <c r="BA1234" s="38"/>
      <c r="BB1234" s="36"/>
      <c r="BC1234" s="36"/>
    </row>
    <row r="1235" spans="1:55" ht="15" customHeight="1">
      <c r="A1235" s="38">
        <v>71696</v>
      </c>
      <c r="B1235" s="37" t="s">
        <v>1073</v>
      </c>
      <c r="C1235" s="39">
        <v>45161</v>
      </c>
      <c r="D1235" s="39">
        <v>45161.892523148097</v>
      </c>
      <c r="E1235" s="36" t="s">
        <v>4877</v>
      </c>
      <c r="F1235" s="38">
        <v>14360</v>
      </c>
      <c r="G1235" s="36" t="s">
        <v>1074</v>
      </c>
      <c r="H1235" s="40">
        <v>1</v>
      </c>
      <c r="I1235" s="36"/>
      <c r="J1235" s="40">
        <v>47.4</v>
      </c>
      <c r="K1235" s="41">
        <v>47.4</v>
      </c>
      <c r="L1235" s="41">
        <v>0</v>
      </c>
      <c r="M1235" s="41">
        <v>0</v>
      </c>
      <c r="N1235" s="40">
        <v>1</v>
      </c>
      <c r="O1235" s="36" t="s">
        <v>1057</v>
      </c>
      <c r="P1235" s="40">
        <v>1</v>
      </c>
      <c r="Q1235" s="41">
        <v>47.4</v>
      </c>
      <c r="R1235" s="42">
        <v>0</v>
      </c>
      <c r="S1235" s="43">
        <v>0</v>
      </c>
      <c r="T1235" s="40"/>
      <c r="U1235" s="38">
        <v>549</v>
      </c>
      <c r="V1235" s="36" t="s">
        <v>1069</v>
      </c>
      <c r="W1235" s="36" t="s">
        <v>1124</v>
      </c>
      <c r="X1235" s="36" t="s">
        <v>1068</v>
      </c>
      <c r="Y1235" s="38">
        <v>456</v>
      </c>
      <c r="Z1235" s="36" t="s">
        <v>1317</v>
      </c>
      <c r="AA1235" s="38">
        <v>21</v>
      </c>
      <c r="AB1235" s="36" t="s">
        <v>1108</v>
      </c>
      <c r="AC1235" s="38">
        <v>57</v>
      </c>
      <c r="AD1235" s="36" t="s">
        <v>1065</v>
      </c>
      <c r="AE1235" s="36"/>
      <c r="AF1235" s="36" t="s">
        <v>1064</v>
      </c>
      <c r="AG1235" s="38">
        <v>44728</v>
      </c>
      <c r="AH1235" s="38">
        <v>1391</v>
      </c>
      <c r="AI1235" s="36" t="s">
        <v>1146</v>
      </c>
      <c r="AJ1235" s="38"/>
      <c r="AK1235" s="36"/>
      <c r="AL1235" s="36"/>
      <c r="AM1235" s="36"/>
      <c r="AN1235" s="38">
        <v>52</v>
      </c>
      <c r="AO1235" s="36" t="s">
        <v>1062</v>
      </c>
      <c r="AP1235" s="36" t="s">
        <v>1077</v>
      </c>
      <c r="AQ1235" s="36" t="s">
        <v>1076</v>
      </c>
      <c r="AR1235" s="36" t="s">
        <v>1075</v>
      </c>
      <c r="AS1235" s="38">
        <v>14360</v>
      </c>
      <c r="AT1235" s="36" t="s">
        <v>1074</v>
      </c>
      <c r="AU1235" s="42">
        <v>1</v>
      </c>
      <c r="AV1235" s="44">
        <v>100</v>
      </c>
      <c r="AW1235" s="42">
        <v>47.4</v>
      </c>
      <c r="AX1235" s="36" t="s">
        <v>1057</v>
      </c>
      <c r="AY1235" s="42">
        <v>1</v>
      </c>
      <c r="AZ1235" s="43">
        <v>47.4</v>
      </c>
      <c r="BA1235" s="38"/>
      <c r="BB1235" s="36"/>
      <c r="BC1235" s="36"/>
    </row>
    <row r="1236" spans="1:55" ht="15" customHeight="1">
      <c r="A1236" s="38">
        <v>71695</v>
      </c>
      <c r="B1236" s="37" t="s">
        <v>1073</v>
      </c>
      <c r="C1236" s="39">
        <v>45161</v>
      </c>
      <c r="D1236" s="39">
        <v>45161.887673611098</v>
      </c>
      <c r="E1236" s="36" t="s">
        <v>4876</v>
      </c>
      <c r="F1236" s="38">
        <v>14360</v>
      </c>
      <c r="G1236" s="36" t="s">
        <v>1074</v>
      </c>
      <c r="H1236" s="40">
        <v>1</v>
      </c>
      <c r="I1236" s="36"/>
      <c r="J1236" s="40">
        <v>70</v>
      </c>
      <c r="K1236" s="41">
        <v>70</v>
      </c>
      <c r="L1236" s="41">
        <v>0</v>
      </c>
      <c r="M1236" s="41">
        <v>0</v>
      </c>
      <c r="N1236" s="40">
        <v>1</v>
      </c>
      <c r="O1236" s="36" t="s">
        <v>1057</v>
      </c>
      <c r="P1236" s="40">
        <v>1</v>
      </c>
      <c r="Q1236" s="41">
        <v>70</v>
      </c>
      <c r="R1236" s="42">
        <v>0</v>
      </c>
      <c r="S1236" s="43">
        <v>0</v>
      </c>
      <c r="T1236" s="40"/>
      <c r="U1236" s="38">
        <v>549</v>
      </c>
      <c r="V1236" s="36" t="s">
        <v>1069</v>
      </c>
      <c r="W1236" s="36" t="s">
        <v>1124</v>
      </c>
      <c r="X1236" s="36" t="s">
        <v>1068</v>
      </c>
      <c r="Y1236" s="38">
        <v>456</v>
      </c>
      <c r="Z1236" s="36" t="s">
        <v>1317</v>
      </c>
      <c r="AA1236" s="38">
        <v>21</v>
      </c>
      <c r="AB1236" s="36" t="s">
        <v>1108</v>
      </c>
      <c r="AC1236" s="38">
        <v>57</v>
      </c>
      <c r="AD1236" s="36" t="s">
        <v>1065</v>
      </c>
      <c r="AE1236" s="36"/>
      <c r="AF1236" s="36" t="s">
        <v>1064</v>
      </c>
      <c r="AG1236" s="38">
        <v>44727</v>
      </c>
      <c r="AH1236" s="38">
        <v>1437</v>
      </c>
      <c r="AI1236" s="36" t="s">
        <v>2167</v>
      </c>
      <c r="AJ1236" s="38"/>
      <c r="AK1236" s="36"/>
      <c r="AL1236" s="36"/>
      <c r="AM1236" s="36"/>
      <c r="AN1236" s="38">
        <v>52</v>
      </c>
      <c r="AO1236" s="36" t="s">
        <v>1062</v>
      </c>
      <c r="AP1236" s="36" t="s">
        <v>4416</v>
      </c>
      <c r="AQ1236" s="36" t="s">
        <v>4330</v>
      </c>
      <c r="AR1236" s="36" t="s">
        <v>1075</v>
      </c>
      <c r="AS1236" s="38">
        <v>14360</v>
      </c>
      <c r="AT1236" s="36" t="s">
        <v>1074</v>
      </c>
      <c r="AU1236" s="42">
        <v>1</v>
      </c>
      <c r="AV1236" s="44">
        <v>100</v>
      </c>
      <c r="AW1236" s="42">
        <v>70</v>
      </c>
      <c r="AX1236" s="36" t="s">
        <v>1057</v>
      </c>
      <c r="AY1236" s="42">
        <v>1</v>
      </c>
      <c r="AZ1236" s="43">
        <v>70</v>
      </c>
      <c r="BA1236" s="38"/>
      <c r="BB1236" s="36"/>
      <c r="BC1236" s="36"/>
    </row>
    <row r="1237" spans="1:55" ht="15" customHeight="1">
      <c r="A1237" s="38">
        <v>71694</v>
      </c>
      <c r="B1237" s="37" t="s">
        <v>1073</v>
      </c>
      <c r="C1237" s="39">
        <v>45161</v>
      </c>
      <c r="D1237" s="39">
        <v>45161.883692129602</v>
      </c>
      <c r="E1237" s="36" t="s">
        <v>4875</v>
      </c>
      <c r="F1237" s="38">
        <v>14360</v>
      </c>
      <c r="G1237" s="36" t="s">
        <v>1074</v>
      </c>
      <c r="H1237" s="40">
        <v>1</v>
      </c>
      <c r="I1237" s="36"/>
      <c r="J1237" s="40">
        <v>80</v>
      </c>
      <c r="K1237" s="41">
        <v>80</v>
      </c>
      <c r="L1237" s="41">
        <v>0</v>
      </c>
      <c r="M1237" s="41">
        <v>0</v>
      </c>
      <c r="N1237" s="40">
        <v>1</v>
      </c>
      <c r="O1237" s="36" t="s">
        <v>1057</v>
      </c>
      <c r="P1237" s="40">
        <v>1</v>
      </c>
      <c r="Q1237" s="41">
        <v>80</v>
      </c>
      <c r="R1237" s="42">
        <v>0</v>
      </c>
      <c r="S1237" s="43">
        <v>0</v>
      </c>
      <c r="T1237" s="40"/>
      <c r="U1237" s="38">
        <v>549</v>
      </c>
      <c r="V1237" s="36" t="s">
        <v>1069</v>
      </c>
      <c r="W1237" s="36" t="s">
        <v>1124</v>
      </c>
      <c r="X1237" s="36" t="s">
        <v>1068</v>
      </c>
      <c r="Y1237" s="38">
        <v>456</v>
      </c>
      <c r="Z1237" s="36" t="s">
        <v>1317</v>
      </c>
      <c r="AA1237" s="38">
        <v>21</v>
      </c>
      <c r="AB1237" s="36" t="s">
        <v>1108</v>
      </c>
      <c r="AC1237" s="38">
        <v>57</v>
      </c>
      <c r="AD1237" s="36" t="s">
        <v>1065</v>
      </c>
      <c r="AE1237" s="36"/>
      <c r="AF1237" s="36" t="s">
        <v>1064</v>
      </c>
      <c r="AG1237" s="38">
        <v>44726</v>
      </c>
      <c r="AH1237" s="38">
        <v>696</v>
      </c>
      <c r="AI1237" s="36" t="s">
        <v>2400</v>
      </c>
      <c r="AJ1237" s="38"/>
      <c r="AK1237" s="36"/>
      <c r="AL1237" s="36"/>
      <c r="AM1237" s="36"/>
      <c r="AN1237" s="38">
        <v>52</v>
      </c>
      <c r="AO1237" s="36" t="s">
        <v>1062</v>
      </c>
      <c r="AP1237" s="36" t="s">
        <v>3569</v>
      </c>
      <c r="AQ1237" s="36" t="s">
        <v>3508</v>
      </c>
      <c r="AR1237" s="36" t="s">
        <v>1320</v>
      </c>
      <c r="AS1237" s="38">
        <v>14357</v>
      </c>
      <c r="AT1237" s="36" t="s">
        <v>1058</v>
      </c>
      <c r="AU1237" s="42">
        <v>1</v>
      </c>
      <c r="AV1237" s="44">
        <v>100</v>
      </c>
      <c r="AW1237" s="42">
        <v>80</v>
      </c>
      <c r="AX1237" s="36" t="s">
        <v>1057</v>
      </c>
      <c r="AY1237" s="42">
        <v>1</v>
      </c>
      <c r="AZ1237" s="43">
        <v>80</v>
      </c>
      <c r="BA1237" s="38"/>
      <c r="BB1237" s="36"/>
      <c r="BC1237" s="36"/>
    </row>
    <row r="1238" spans="1:55" ht="15" customHeight="1">
      <c r="A1238" s="38">
        <v>71693</v>
      </c>
      <c r="B1238" s="37" t="s">
        <v>1073</v>
      </c>
      <c r="C1238" s="39">
        <v>45161</v>
      </c>
      <c r="D1238" s="39">
        <v>45161.880208333299</v>
      </c>
      <c r="E1238" s="36" t="s">
        <v>4874</v>
      </c>
      <c r="F1238" s="38">
        <v>14360</v>
      </c>
      <c r="G1238" s="36" t="s">
        <v>1074</v>
      </c>
      <c r="H1238" s="40">
        <v>1</v>
      </c>
      <c r="I1238" s="36"/>
      <c r="J1238" s="40">
        <v>380.7</v>
      </c>
      <c r="K1238" s="41">
        <v>380.7</v>
      </c>
      <c r="L1238" s="41">
        <v>0</v>
      </c>
      <c r="M1238" s="41">
        <v>0</v>
      </c>
      <c r="N1238" s="40">
        <v>1</v>
      </c>
      <c r="O1238" s="36" t="s">
        <v>1057</v>
      </c>
      <c r="P1238" s="40">
        <v>1</v>
      </c>
      <c r="Q1238" s="41">
        <v>380.7</v>
      </c>
      <c r="R1238" s="42">
        <v>0</v>
      </c>
      <c r="S1238" s="43">
        <v>0</v>
      </c>
      <c r="T1238" s="40"/>
      <c r="U1238" s="38">
        <v>549</v>
      </c>
      <c r="V1238" s="36" t="s">
        <v>1069</v>
      </c>
      <c r="W1238" s="36" t="s">
        <v>1124</v>
      </c>
      <c r="X1238" s="36" t="s">
        <v>1068</v>
      </c>
      <c r="Y1238" s="38">
        <v>456</v>
      </c>
      <c r="Z1238" s="36" t="s">
        <v>1317</v>
      </c>
      <c r="AA1238" s="38">
        <v>21</v>
      </c>
      <c r="AB1238" s="36" t="s">
        <v>1108</v>
      </c>
      <c r="AC1238" s="38">
        <v>57</v>
      </c>
      <c r="AD1238" s="36" t="s">
        <v>1065</v>
      </c>
      <c r="AE1238" s="36"/>
      <c r="AF1238" s="36" t="s">
        <v>1064</v>
      </c>
      <c r="AG1238" s="38">
        <v>44725</v>
      </c>
      <c r="AH1238" s="38">
        <v>7600</v>
      </c>
      <c r="AI1238" s="36" t="s">
        <v>2100</v>
      </c>
      <c r="AJ1238" s="38"/>
      <c r="AK1238" s="36"/>
      <c r="AL1238" s="36"/>
      <c r="AM1238" s="36"/>
      <c r="AN1238" s="38">
        <v>52</v>
      </c>
      <c r="AO1238" s="36" t="s">
        <v>1062</v>
      </c>
      <c r="AP1238" s="36" t="s">
        <v>1077</v>
      </c>
      <c r="AQ1238" s="36" t="s">
        <v>1076</v>
      </c>
      <c r="AR1238" s="36" t="s">
        <v>1075</v>
      </c>
      <c r="AS1238" s="38">
        <v>14360</v>
      </c>
      <c r="AT1238" s="36" t="s">
        <v>1074</v>
      </c>
      <c r="AU1238" s="42">
        <v>1</v>
      </c>
      <c r="AV1238" s="44">
        <v>100</v>
      </c>
      <c r="AW1238" s="42">
        <v>380.7</v>
      </c>
      <c r="AX1238" s="36" t="s">
        <v>1057</v>
      </c>
      <c r="AY1238" s="42">
        <v>1</v>
      </c>
      <c r="AZ1238" s="43">
        <v>380.7</v>
      </c>
      <c r="BA1238" s="38"/>
      <c r="BB1238" s="36"/>
      <c r="BC1238" s="36"/>
    </row>
    <row r="1239" spans="1:55" ht="15" customHeight="1">
      <c r="A1239" s="38">
        <v>71692</v>
      </c>
      <c r="B1239" s="37" t="s">
        <v>1073</v>
      </c>
      <c r="C1239" s="39">
        <v>45161</v>
      </c>
      <c r="D1239" s="39">
        <v>45161.875659722202</v>
      </c>
      <c r="E1239" s="36" t="s">
        <v>4873</v>
      </c>
      <c r="F1239" s="38">
        <v>14360</v>
      </c>
      <c r="G1239" s="36" t="s">
        <v>1074</v>
      </c>
      <c r="H1239" s="40">
        <v>1</v>
      </c>
      <c r="I1239" s="36"/>
      <c r="J1239" s="40">
        <v>39</v>
      </c>
      <c r="K1239" s="41">
        <v>39</v>
      </c>
      <c r="L1239" s="41">
        <v>0</v>
      </c>
      <c r="M1239" s="41">
        <v>0</v>
      </c>
      <c r="N1239" s="40">
        <v>1</v>
      </c>
      <c r="O1239" s="36" t="s">
        <v>1057</v>
      </c>
      <c r="P1239" s="40">
        <v>1</v>
      </c>
      <c r="Q1239" s="41">
        <v>39</v>
      </c>
      <c r="R1239" s="42">
        <v>0</v>
      </c>
      <c r="S1239" s="43">
        <v>0</v>
      </c>
      <c r="T1239" s="40"/>
      <c r="U1239" s="38">
        <v>549</v>
      </c>
      <c r="V1239" s="36" t="s">
        <v>1069</v>
      </c>
      <c r="W1239" s="36" t="s">
        <v>1124</v>
      </c>
      <c r="X1239" s="36" t="s">
        <v>1068</v>
      </c>
      <c r="Y1239" s="38">
        <v>456</v>
      </c>
      <c r="Z1239" s="36" t="s">
        <v>1317</v>
      </c>
      <c r="AA1239" s="38">
        <v>21</v>
      </c>
      <c r="AB1239" s="36" t="s">
        <v>1108</v>
      </c>
      <c r="AC1239" s="38">
        <v>57</v>
      </c>
      <c r="AD1239" s="36" t="s">
        <v>1065</v>
      </c>
      <c r="AE1239" s="36"/>
      <c r="AF1239" s="36" t="s">
        <v>1064</v>
      </c>
      <c r="AG1239" s="38">
        <v>44724</v>
      </c>
      <c r="AH1239" s="38">
        <v>7600</v>
      </c>
      <c r="AI1239" s="36" t="s">
        <v>2100</v>
      </c>
      <c r="AJ1239" s="38"/>
      <c r="AK1239" s="36"/>
      <c r="AL1239" s="36"/>
      <c r="AM1239" s="36"/>
      <c r="AN1239" s="38">
        <v>52</v>
      </c>
      <c r="AO1239" s="36" t="s">
        <v>1062</v>
      </c>
      <c r="AP1239" s="36" t="s">
        <v>1077</v>
      </c>
      <c r="AQ1239" s="36" t="s">
        <v>1076</v>
      </c>
      <c r="AR1239" s="36" t="s">
        <v>1075</v>
      </c>
      <c r="AS1239" s="38">
        <v>14360</v>
      </c>
      <c r="AT1239" s="36" t="s">
        <v>1074</v>
      </c>
      <c r="AU1239" s="42">
        <v>1</v>
      </c>
      <c r="AV1239" s="44">
        <v>100</v>
      </c>
      <c r="AW1239" s="42">
        <v>39</v>
      </c>
      <c r="AX1239" s="36" t="s">
        <v>1057</v>
      </c>
      <c r="AY1239" s="42">
        <v>1</v>
      </c>
      <c r="AZ1239" s="43">
        <v>39</v>
      </c>
      <c r="BA1239" s="38"/>
      <c r="BB1239" s="36"/>
      <c r="BC1239" s="36"/>
    </row>
    <row r="1240" spans="1:55" ht="15" customHeight="1">
      <c r="A1240" s="38">
        <v>71691</v>
      </c>
      <c r="B1240" s="37" t="s">
        <v>1073</v>
      </c>
      <c r="C1240" s="39">
        <v>45161</v>
      </c>
      <c r="D1240" s="39">
        <v>45161.871076388903</v>
      </c>
      <c r="E1240" s="36" t="s">
        <v>4872</v>
      </c>
      <c r="F1240" s="38">
        <v>14360</v>
      </c>
      <c r="G1240" s="36" t="s">
        <v>1074</v>
      </c>
      <c r="H1240" s="40">
        <v>1</v>
      </c>
      <c r="I1240" s="36"/>
      <c r="J1240" s="40">
        <v>355</v>
      </c>
      <c r="K1240" s="41">
        <v>355</v>
      </c>
      <c r="L1240" s="41">
        <v>0</v>
      </c>
      <c r="M1240" s="41">
        <v>0</v>
      </c>
      <c r="N1240" s="40">
        <v>1</v>
      </c>
      <c r="O1240" s="36" t="s">
        <v>1057</v>
      </c>
      <c r="P1240" s="40">
        <v>1</v>
      </c>
      <c r="Q1240" s="41">
        <v>355</v>
      </c>
      <c r="R1240" s="42">
        <v>0</v>
      </c>
      <c r="S1240" s="43">
        <v>0</v>
      </c>
      <c r="T1240" s="40"/>
      <c r="U1240" s="38">
        <v>549</v>
      </c>
      <c r="V1240" s="36" t="s">
        <v>1069</v>
      </c>
      <c r="W1240" s="36" t="s">
        <v>1124</v>
      </c>
      <c r="X1240" s="36" t="s">
        <v>1068</v>
      </c>
      <c r="Y1240" s="38">
        <v>456</v>
      </c>
      <c r="Z1240" s="36" t="s">
        <v>1317</v>
      </c>
      <c r="AA1240" s="38">
        <v>21</v>
      </c>
      <c r="AB1240" s="36" t="s">
        <v>1108</v>
      </c>
      <c r="AC1240" s="38">
        <v>57</v>
      </c>
      <c r="AD1240" s="36" t="s">
        <v>1065</v>
      </c>
      <c r="AE1240" s="36"/>
      <c r="AF1240" s="36" t="s">
        <v>1064</v>
      </c>
      <c r="AG1240" s="38">
        <v>44723</v>
      </c>
      <c r="AH1240" s="38">
        <v>696</v>
      </c>
      <c r="AI1240" s="36" t="s">
        <v>2400</v>
      </c>
      <c r="AJ1240" s="38"/>
      <c r="AK1240" s="36"/>
      <c r="AL1240" s="36"/>
      <c r="AM1240" s="36"/>
      <c r="AN1240" s="38">
        <v>52</v>
      </c>
      <c r="AO1240" s="36" t="s">
        <v>1062</v>
      </c>
      <c r="AP1240" s="36" t="s">
        <v>1818</v>
      </c>
      <c r="AQ1240" s="36" t="s">
        <v>1076</v>
      </c>
      <c r="AR1240" s="36" t="s">
        <v>1059</v>
      </c>
      <c r="AS1240" s="38">
        <v>14357</v>
      </c>
      <c r="AT1240" s="36" t="s">
        <v>1058</v>
      </c>
      <c r="AU1240" s="42">
        <v>1</v>
      </c>
      <c r="AV1240" s="44">
        <v>100</v>
      </c>
      <c r="AW1240" s="42">
        <v>355</v>
      </c>
      <c r="AX1240" s="36" t="s">
        <v>1057</v>
      </c>
      <c r="AY1240" s="42">
        <v>1</v>
      </c>
      <c r="AZ1240" s="43">
        <v>355</v>
      </c>
      <c r="BA1240" s="38"/>
      <c r="BB1240" s="36"/>
      <c r="BC1240" s="36"/>
    </row>
    <row r="1241" spans="1:55" ht="15" customHeight="1">
      <c r="A1241" s="38">
        <v>71690</v>
      </c>
      <c r="B1241" s="37" t="s">
        <v>1073</v>
      </c>
      <c r="C1241" s="39">
        <v>45161</v>
      </c>
      <c r="D1241" s="39">
        <v>45161.8682638889</v>
      </c>
      <c r="E1241" s="36" t="s">
        <v>4871</v>
      </c>
      <c r="F1241" s="38">
        <v>14360</v>
      </c>
      <c r="G1241" s="36" t="s">
        <v>1074</v>
      </c>
      <c r="H1241" s="40">
        <v>1</v>
      </c>
      <c r="I1241" s="36"/>
      <c r="J1241" s="40">
        <v>92.8</v>
      </c>
      <c r="K1241" s="41">
        <v>92.8</v>
      </c>
      <c r="L1241" s="41">
        <v>0</v>
      </c>
      <c r="M1241" s="41">
        <v>0</v>
      </c>
      <c r="N1241" s="40">
        <v>1</v>
      </c>
      <c r="O1241" s="36" t="s">
        <v>1057</v>
      </c>
      <c r="P1241" s="40">
        <v>1</v>
      </c>
      <c r="Q1241" s="41">
        <v>92.8</v>
      </c>
      <c r="R1241" s="42">
        <v>0</v>
      </c>
      <c r="S1241" s="43">
        <v>0</v>
      </c>
      <c r="T1241" s="40"/>
      <c r="U1241" s="38">
        <v>549</v>
      </c>
      <c r="V1241" s="36" t="s">
        <v>1069</v>
      </c>
      <c r="W1241" s="36" t="s">
        <v>1124</v>
      </c>
      <c r="X1241" s="36" t="s">
        <v>1068</v>
      </c>
      <c r="Y1241" s="38">
        <v>456</v>
      </c>
      <c r="Z1241" s="36" t="s">
        <v>1317</v>
      </c>
      <c r="AA1241" s="38">
        <v>21</v>
      </c>
      <c r="AB1241" s="36" t="s">
        <v>1108</v>
      </c>
      <c r="AC1241" s="38">
        <v>57</v>
      </c>
      <c r="AD1241" s="36" t="s">
        <v>1065</v>
      </c>
      <c r="AE1241" s="36"/>
      <c r="AF1241" s="36" t="s">
        <v>1064</v>
      </c>
      <c r="AG1241" s="38">
        <v>44722</v>
      </c>
      <c r="AH1241" s="38">
        <v>1353</v>
      </c>
      <c r="AI1241" s="36" t="s">
        <v>1430</v>
      </c>
      <c r="AJ1241" s="38"/>
      <c r="AK1241" s="36"/>
      <c r="AL1241" s="36"/>
      <c r="AM1241" s="36"/>
      <c r="AN1241" s="38">
        <v>52</v>
      </c>
      <c r="AO1241" s="36" t="s">
        <v>1062</v>
      </c>
      <c r="AP1241" s="36" t="s">
        <v>1818</v>
      </c>
      <c r="AQ1241" s="36" t="s">
        <v>1076</v>
      </c>
      <c r="AR1241" s="36" t="s">
        <v>1059</v>
      </c>
      <c r="AS1241" s="38">
        <v>14357</v>
      </c>
      <c r="AT1241" s="36" t="s">
        <v>1058</v>
      </c>
      <c r="AU1241" s="42">
        <v>1</v>
      </c>
      <c r="AV1241" s="44">
        <v>100</v>
      </c>
      <c r="AW1241" s="42">
        <v>92.8</v>
      </c>
      <c r="AX1241" s="36" t="s">
        <v>1057</v>
      </c>
      <c r="AY1241" s="42">
        <v>1</v>
      </c>
      <c r="AZ1241" s="43">
        <v>92.8</v>
      </c>
      <c r="BA1241" s="38"/>
      <c r="BB1241" s="36"/>
      <c r="BC1241" s="36"/>
    </row>
    <row r="1242" spans="1:55" ht="15" customHeight="1">
      <c r="A1242" s="38">
        <v>71689</v>
      </c>
      <c r="B1242" s="37" t="s">
        <v>1073</v>
      </c>
      <c r="C1242" s="39">
        <v>45161</v>
      </c>
      <c r="D1242" s="39">
        <v>45161.863101851799</v>
      </c>
      <c r="E1242" s="36" t="s">
        <v>4870</v>
      </c>
      <c r="F1242" s="38">
        <v>14360</v>
      </c>
      <c r="G1242" s="36" t="s">
        <v>1074</v>
      </c>
      <c r="H1242" s="40">
        <v>1</v>
      </c>
      <c r="I1242" s="36"/>
      <c r="J1242" s="40">
        <v>90.88</v>
      </c>
      <c r="K1242" s="41">
        <v>90.88</v>
      </c>
      <c r="L1242" s="41">
        <v>0</v>
      </c>
      <c r="M1242" s="41">
        <v>0</v>
      </c>
      <c r="N1242" s="40">
        <v>1</v>
      </c>
      <c r="O1242" s="36" t="s">
        <v>1057</v>
      </c>
      <c r="P1242" s="40">
        <v>1</v>
      </c>
      <c r="Q1242" s="41">
        <v>90.88</v>
      </c>
      <c r="R1242" s="42">
        <v>0</v>
      </c>
      <c r="S1242" s="43">
        <v>0</v>
      </c>
      <c r="T1242" s="40"/>
      <c r="U1242" s="38">
        <v>549</v>
      </c>
      <c r="V1242" s="36" t="s">
        <v>1069</v>
      </c>
      <c r="W1242" s="36" t="s">
        <v>1124</v>
      </c>
      <c r="X1242" s="36" t="s">
        <v>1068</v>
      </c>
      <c r="Y1242" s="38">
        <v>456</v>
      </c>
      <c r="Z1242" s="36" t="s">
        <v>1317</v>
      </c>
      <c r="AA1242" s="38">
        <v>9</v>
      </c>
      <c r="AB1242" s="36" t="s">
        <v>1122</v>
      </c>
      <c r="AC1242" s="38">
        <v>41</v>
      </c>
      <c r="AD1242" s="36" t="s">
        <v>3222</v>
      </c>
      <c r="AE1242" s="36"/>
      <c r="AF1242" s="36" t="s">
        <v>1064</v>
      </c>
      <c r="AG1242" s="38">
        <v>44721</v>
      </c>
      <c r="AH1242" s="38">
        <v>956</v>
      </c>
      <c r="AI1242" s="36" t="s">
        <v>1289</v>
      </c>
      <c r="AJ1242" s="38"/>
      <c r="AK1242" s="36"/>
      <c r="AL1242" s="36"/>
      <c r="AM1242" s="36"/>
      <c r="AN1242" s="38">
        <v>52</v>
      </c>
      <c r="AO1242" s="36" t="s">
        <v>1062</v>
      </c>
      <c r="AP1242" s="36" t="s">
        <v>1262</v>
      </c>
      <c r="AQ1242" s="36" t="s">
        <v>1261</v>
      </c>
      <c r="AR1242" s="36" t="s">
        <v>1260</v>
      </c>
      <c r="AS1242" s="38">
        <v>14360</v>
      </c>
      <c r="AT1242" s="36" t="s">
        <v>1074</v>
      </c>
      <c r="AU1242" s="42">
        <v>1</v>
      </c>
      <c r="AV1242" s="44">
        <v>100</v>
      </c>
      <c r="AW1242" s="42">
        <v>90.88</v>
      </c>
      <c r="AX1242" s="36" t="s">
        <v>1057</v>
      </c>
      <c r="AY1242" s="42">
        <v>1</v>
      </c>
      <c r="AZ1242" s="43">
        <v>90.88</v>
      </c>
      <c r="BA1242" s="38"/>
      <c r="BB1242" s="36"/>
      <c r="BC1242" s="36"/>
    </row>
    <row r="1243" spans="1:55" ht="15" customHeight="1">
      <c r="A1243" s="38">
        <v>71688</v>
      </c>
      <c r="B1243" s="37" t="s">
        <v>1073</v>
      </c>
      <c r="C1243" s="39">
        <v>45161</v>
      </c>
      <c r="D1243" s="39">
        <v>45161.738553240699</v>
      </c>
      <c r="E1243" s="36" t="s">
        <v>4869</v>
      </c>
      <c r="F1243" s="38">
        <v>11166</v>
      </c>
      <c r="G1243" s="36" t="s">
        <v>1416</v>
      </c>
      <c r="H1243" s="40">
        <v>1</v>
      </c>
      <c r="I1243" s="36"/>
      <c r="J1243" s="40">
        <v>660</v>
      </c>
      <c r="K1243" s="41">
        <v>660</v>
      </c>
      <c r="L1243" s="41">
        <v>0</v>
      </c>
      <c r="M1243" s="41">
        <v>0</v>
      </c>
      <c r="N1243" s="40">
        <v>1</v>
      </c>
      <c r="O1243" s="36" t="s">
        <v>1079</v>
      </c>
      <c r="P1243" s="40">
        <v>1</v>
      </c>
      <c r="Q1243" s="41">
        <v>660</v>
      </c>
      <c r="R1243" s="42">
        <v>0</v>
      </c>
      <c r="S1243" s="43">
        <v>0</v>
      </c>
      <c r="T1243" s="40"/>
      <c r="U1243" s="38">
        <v>549</v>
      </c>
      <c r="V1243" s="36" t="s">
        <v>1069</v>
      </c>
      <c r="W1243" s="36" t="s">
        <v>901</v>
      </c>
      <c r="X1243" s="36" t="s">
        <v>1068</v>
      </c>
      <c r="Y1243" s="38">
        <v>422</v>
      </c>
      <c r="Z1243" s="36" t="s">
        <v>1067</v>
      </c>
      <c r="AA1243" s="38">
        <v>21</v>
      </c>
      <c r="AB1243" s="36" t="s">
        <v>1108</v>
      </c>
      <c r="AC1243" s="38">
        <v>57</v>
      </c>
      <c r="AD1243" s="36" t="s">
        <v>1065</v>
      </c>
      <c r="AE1243" s="36"/>
      <c r="AF1243" s="36" t="s">
        <v>1064</v>
      </c>
      <c r="AG1243" s="38">
        <v>44718</v>
      </c>
      <c r="AH1243" s="38">
        <v>1292</v>
      </c>
      <c r="AI1243" s="36" t="s">
        <v>1127</v>
      </c>
      <c r="AJ1243" s="38"/>
      <c r="AK1243" s="36"/>
      <c r="AL1243" s="36" t="s">
        <v>4868</v>
      </c>
      <c r="AM1243" s="36" t="s">
        <v>4867</v>
      </c>
      <c r="AN1243" s="38">
        <v>52</v>
      </c>
      <c r="AO1243" s="36" t="s">
        <v>1062</v>
      </c>
      <c r="AP1243" s="36" t="s">
        <v>1818</v>
      </c>
      <c r="AQ1243" s="36" t="s">
        <v>1076</v>
      </c>
      <c r="AR1243" s="36" t="s">
        <v>1059</v>
      </c>
      <c r="AS1243" s="38">
        <v>11166</v>
      </c>
      <c r="AT1243" s="36" t="s">
        <v>1416</v>
      </c>
      <c r="AU1243" s="42">
        <v>1</v>
      </c>
      <c r="AV1243" s="44">
        <v>100</v>
      </c>
      <c r="AW1243" s="42">
        <v>1</v>
      </c>
      <c r="AX1243" s="36" t="s">
        <v>1079</v>
      </c>
      <c r="AY1243" s="42">
        <v>660</v>
      </c>
      <c r="AZ1243" s="43">
        <v>660</v>
      </c>
      <c r="BA1243" s="38"/>
      <c r="BB1243" s="36"/>
      <c r="BC1243" s="36"/>
    </row>
    <row r="1244" spans="1:55" ht="15" customHeight="1">
      <c r="A1244" s="38">
        <v>71687</v>
      </c>
      <c r="B1244" s="37" t="s">
        <v>1073</v>
      </c>
      <c r="C1244" s="39">
        <v>45161</v>
      </c>
      <c r="D1244" s="39">
        <v>45161.7348263889</v>
      </c>
      <c r="E1244" s="36" t="s">
        <v>4866</v>
      </c>
      <c r="F1244" s="38">
        <v>11167</v>
      </c>
      <c r="G1244" s="36" t="s">
        <v>3863</v>
      </c>
      <c r="H1244" s="40">
        <v>1</v>
      </c>
      <c r="I1244" s="36"/>
      <c r="J1244" s="40">
        <v>720</v>
      </c>
      <c r="K1244" s="41">
        <v>720</v>
      </c>
      <c r="L1244" s="41">
        <v>0</v>
      </c>
      <c r="M1244" s="41">
        <v>0</v>
      </c>
      <c r="N1244" s="40">
        <v>1</v>
      </c>
      <c r="O1244" s="36" t="s">
        <v>1079</v>
      </c>
      <c r="P1244" s="40">
        <v>1</v>
      </c>
      <c r="Q1244" s="41">
        <v>720</v>
      </c>
      <c r="R1244" s="42">
        <v>0</v>
      </c>
      <c r="S1244" s="43">
        <v>0</v>
      </c>
      <c r="T1244" s="40"/>
      <c r="U1244" s="38">
        <v>549</v>
      </c>
      <c r="V1244" s="36" t="s">
        <v>1069</v>
      </c>
      <c r="W1244" s="36" t="s">
        <v>901</v>
      </c>
      <c r="X1244" s="36" t="s">
        <v>1068</v>
      </c>
      <c r="Y1244" s="38">
        <v>422</v>
      </c>
      <c r="Z1244" s="36" t="s">
        <v>1067</v>
      </c>
      <c r="AA1244" s="38">
        <v>21</v>
      </c>
      <c r="AB1244" s="36" t="s">
        <v>1108</v>
      </c>
      <c r="AC1244" s="38">
        <v>57</v>
      </c>
      <c r="AD1244" s="36" t="s">
        <v>1065</v>
      </c>
      <c r="AE1244" s="36"/>
      <c r="AF1244" s="36" t="s">
        <v>1064</v>
      </c>
      <c r="AG1244" s="38">
        <v>44717</v>
      </c>
      <c r="AH1244" s="38">
        <v>1292</v>
      </c>
      <c r="AI1244" s="36" t="s">
        <v>1127</v>
      </c>
      <c r="AJ1244" s="38"/>
      <c r="AK1244" s="36"/>
      <c r="AL1244" s="36" t="s">
        <v>4865</v>
      </c>
      <c r="AM1244" s="36" t="s">
        <v>4864</v>
      </c>
      <c r="AN1244" s="38">
        <v>52</v>
      </c>
      <c r="AO1244" s="36" t="s">
        <v>1062</v>
      </c>
      <c r="AP1244" s="36" t="s">
        <v>1841</v>
      </c>
      <c r="AQ1244" s="36" t="s">
        <v>1706</v>
      </c>
      <c r="AR1244" s="36" t="s">
        <v>1320</v>
      </c>
      <c r="AS1244" s="38">
        <v>11167</v>
      </c>
      <c r="AT1244" s="36" t="s">
        <v>3863</v>
      </c>
      <c r="AU1244" s="42">
        <v>1</v>
      </c>
      <c r="AV1244" s="44">
        <v>100</v>
      </c>
      <c r="AW1244" s="42">
        <v>1</v>
      </c>
      <c r="AX1244" s="36" t="s">
        <v>1079</v>
      </c>
      <c r="AY1244" s="42">
        <v>720</v>
      </c>
      <c r="AZ1244" s="43">
        <v>720</v>
      </c>
      <c r="BA1244" s="38"/>
      <c r="BB1244" s="36"/>
      <c r="BC1244" s="36"/>
    </row>
    <row r="1245" spans="1:55" ht="15" customHeight="1">
      <c r="A1245" s="38">
        <v>71504</v>
      </c>
      <c r="B1245" s="37" t="s">
        <v>1073</v>
      </c>
      <c r="C1245" s="39">
        <v>45160</v>
      </c>
      <c r="D1245" s="39">
        <v>45160.691724536999</v>
      </c>
      <c r="E1245" s="36" t="s">
        <v>4863</v>
      </c>
      <c r="F1245" s="38">
        <v>4026</v>
      </c>
      <c r="G1245" s="36" t="s">
        <v>4861</v>
      </c>
      <c r="H1245" s="40">
        <v>6</v>
      </c>
      <c r="I1245" s="36"/>
      <c r="J1245" s="40">
        <v>369.53</v>
      </c>
      <c r="K1245" s="41">
        <v>2217.1799999999998</v>
      </c>
      <c r="L1245" s="41">
        <v>0</v>
      </c>
      <c r="M1245" s="41">
        <v>0</v>
      </c>
      <c r="N1245" s="40">
        <v>6</v>
      </c>
      <c r="O1245" s="36" t="s">
        <v>1079</v>
      </c>
      <c r="P1245" s="40">
        <v>6</v>
      </c>
      <c r="Q1245" s="41">
        <v>2217.1799999999998</v>
      </c>
      <c r="R1245" s="42">
        <v>0</v>
      </c>
      <c r="S1245" s="43">
        <v>0</v>
      </c>
      <c r="T1245" s="40"/>
      <c r="U1245" s="38">
        <v>549</v>
      </c>
      <c r="V1245" s="36" t="s">
        <v>1069</v>
      </c>
      <c r="W1245" s="36" t="s">
        <v>901</v>
      </c>
      <c r="X1245" s="36" t="s">
        <v>1068</v>
      </c>
      <c r="Y1245" s="38">
        <v>349</v>
      </c>
      <c r="Z1245" s="36" t="s">
        <v>1487</v>
      </c>
      <c r="AA1245" s="38">
        <v>21</v>
      </c>
      <c r="AB1245" s="36" t="s">
        <v>1108</v>
      </c>
      <c r="AC1245" s="38">
        <v>57</v>
      </c>
      <c r="AD1245" s="36" t="s">
        <v>1065</v>
      </c>
      <c r="AE1245" s="36"/>
      <c r="AF1245" s="36" t="s">
        <v>1064</v>
      </c>
      <c r="AG1245" s="38">
        <v>44694</v>
      </c>
      <c r="AH1245" s="38">
        <v>956</v>
      </c>
      <c r="AI1245" s="36" t="s">
        <v>1289</v>
      </c>
      <c r="AJ1245" s="38"/>
      <c r="AK1245" s="36"/>
      <c r="AL1245" s="36" t="s">
        <v>3806</v>
      </c>
      <c r="AM1245" s="36" t="s">
        <v>4862</v>
      </c>
      <c r="AN1245" s="38">
        <v>52</v>
      </c>
      <c r="AO1245" s="36" t="s">
        <v>1062</v>
      </c>
      <c r="AP1245" s="36" t="s">
        <v>3509</v>
      </c>
      <c r="AQ1245" s="36" t="s">
        <v>3508</v>
      </c>
      <c r="AR1245" s="36" t="s">
        <v>1075</v>
      </c>
      <c r="AS1245" s="38">
        <v>4026</v>
      </c>
      <c r="AT1245" s="36" t="s">
        <v>4861</v>
      </c>
      <c r="AU1245" s="42">
        <v>6</v>
      </c>
      <c r="AV1245" s="44">
        <v>100</v>
      </c>
      <c r="AW1245" s="42">
        <v>6</v>
      </c>
      <c r="AX1245" s="36" t="s">
        <v>1079</v>
      </c>
      <c r="AY1245" s="42">
        <v>369.53</v>
      </c>
      <c r="AZ1245" s="43">
        <v>2217.1799999999998</v>
      </c>
      <c r="BA1245" s="38"/>
      <c r="BB1245" s="36"/>
      <c r="BC1245" s="36"/>
    </row>
    <row r="1246" spans="1:55" ht="15" customHeight="1">
      <c r="A1246" s="38">
        <v>71013</v>
      </c>
      <c r="B1246" s="37" t="s">
        <v>1766</v>
      </c>
      <c r="C1246" s="39">
        <v>45154</v>
      </c>
      <c r="D1246" s="39">
        <v>45155.772754629601</v>
      </c>
      <c r="E1246" s="36" t="s">
        <v>4860</v>
      </c>
      <c r="F1246" s="38">
        <v>17831</v>
      </c>
      <c r="G1246" s="36" t="s">
        <v>4833</v>
      </c>
      <c r="H1246" s="40">
        <v>80</v>
      </c>
      <c r="I1246" s="36"/>
      <c r="J1246" s="40">
        <v>20</v>
      </c>
      <c r="K1246" s="41">
        <v>1600</v>
      </c>
      <c r="L1246" s="41">
        <v>0</v>
      </c>
      <c r="M1246" s="41"/>
      <c r="N1246" s="40">
        <v>80</v>
      </c>
      <c r="O1246" s="36" t="s">
        <v>1136</v>
      </c>
      <c r="P1246" s="40">
        <v>80</v>
      </c>
      <c r="Q1246" s="41">
        <v>1600</v>
      </c>
      <c r="R1246" s="42">
        <v>0</v>
      </c>
      <c r="S1246" s="43">
        <v>0</v>
      </c>
      <c r="T1246" s="40">
        <v>0</v>
      </c>
      <c r="U1246" s="38">
        <v>549</v>
      </c>
      <c r="V1246" s="36" t="s">
        <v>1069</v>
      </c>
      <c r="W1246" s="36" t="s">
        <v>901</v>
      </c>
      <c r="X1246" s="36" t="s">
        <v>1068</v>
      </c>
      <c r="Y1246" s="38">
        <v>414</v>
      </c>
      <c r="Z1246" s="36" t="s">
        <v>1256</v>
      </c>
      <c r="AA1246" s="38">
        <v>21</v>
      </c>
      <c r="AB1246" s="36" t="s">
        <v>1108</v>
      </c>
      <c r="AC1246" s="38">
        <v>57</v>
      </c>
      <c r="AD1246" s="36" t="s">
        <v>1065</v>
      </c>
      <c r="AE1246" s="36"/>
      <c r="AF1246" s="36" t="s">
        <v>1064</v>
      </c>
      <c r="AG1246" s="38">
        <v>44516</v>
      </c>
      <c r="AH1246" s="38">
        <v>11285</v>
      </c>
      <c r="AI1246" s="36" t="s">
        <v>4831</v>
      </c>
      <c r="AJ1246" s="38">
        <v>2304</v>
      </c>
      <c r="AK1246" s="36" t="s">
        <v>4859</v>
      </c>
      <c r="AL1246" s="36"/>
      <c r="AM1246" s="36"/>
      <c r="AN1246" s="38">
        <v>52</v>
      </c>
      <c r="AO1246" s="36" t="s">
        <v>1062</v>
      </c>
      <c r="AP1246" s="36" t="s">
        <v>1818</v>
      </c>
      <c r="AQ1246" s="36" t="s">
        <v>1076</v>
      </c>
      <c r="AR1246" s="36" t="s">
        <v>1059</v>
      </c>
      <c r="AS1246" s="38">
        <v>17831</v>
      </c>
      <c r="AT1246" s="36" t="s">
        <v>4833</v>
      </c>
      <c r="AU1246" s="42">
        <v>80</v>
      </c>
      <c r="AV1246" s="44">
        <v>100</v>
      </c>
      <c r="AW1246" s="42">
        <v>80</v>
      </c>
      <c r="AX1246" s="36" t="s">
        <v>1136</v>
      </c>
      <c r="AY1246" s="42">
        <v>20</v>
      </c>
      <c r="AZ1246" s="43">
        <v>1600</v>
      </c>
      <c r="BA1246" s="38"/>
      <c r="BB1246" s="36"/>
      <c r="BC1246" s="36"/>
    </row>
    <row r="1247" spans="1:55" ht="15" customHeight="1">
      <c r="A1247" s="38">
        <v>71012</v>
      </c>
      <c r="B1247" s="37" t="s">
        <v>1766</v>
      </c>
      <c r="C1247" s="39">
        <v>45154</v>
      </c>
      <c r="D1247" s="39">
        <v>45155.772754629601</v>
      </c>
      <c r="E1247" s="36" t="s">
        <v>4860</v>
      </c>
      <c r="F1247" s="38">
        <v>10764</v>
      </c>
      <c r="G1247" s="36" t="s">
        <v>4832</v>
      </c>
      <c r="H1247" s="40">
        <v>80</v>
      </c>
      <c r="I1247" s="36"/>
      <c r="J1247" s="40">
        <v>30</v>
      </c>
      <c r="K1247" s="41">
        <v>2400</v>
      </c>
      <c r="L1247" s="41">
        <v>0</v>
      </c>
      <c r="M1247" s="41"/>
      <c r="N1247" s="40">
        <v>80</v>
      </c>
      <c r="O1247" s="36" t="s">
        <v>1136</v>
      </c>
      <c r="P1247" s="40">
        <v>80</v>
      </c>
      <c r="Q1247" s="41">
        <v>2400</v>
      </c>
      <c r="R1247" s="42">
        <v>0</v>
      </c>
      <c r="S1247" s="43">
        <v>0</v>
      </c>
      <c r="T1247" s="40">
        <v>0</v>
      </c>
      <c r="U1247" s="38">
        <v>549</v>
      </c>
      <c r="V1247" s="36" t="s">
        <v>1069</v>
      </c>
      <c r="W1247" s="36" t="s">
        <v>901</v>
      </c>
      <c r="X1247" s="36" t="s">
        <v>1068</v>
      </c>
      <c r="Y1247" s="38">
        <v>414</v>
      </c>
      <c r="Z1247" s="36" t="s">
        <v>1256</v>
      </c>
      <c r="AA1247" s="38">
        <v>21</v>
      </c>
      <c r="AB1247" s="36" t="s">
        <v>1108</v>
      </c>
      <c r="AC1247" s="38">
        <v>57</v>
      </c>
      <c r="AD1247" s="36" t="s">
        <v>1065</v>
      </c>
      <c r="AE1247" s="36"/>
      <c r="AF1247" s="36" t="s">
        <v>1064</v>
      </c>
      <c r="AG1247" s="38">
        <v>44516</v>
      </c>
      <c r="AH1247" s="38">
        <v>11285</v>
      </c>
      <c r="AI1247" s="36" t="s">
        <v>4831</v>
      </c>
      <c r="AJ1247" s="38">
        <v>2304</v>
      </c>
      <c r="AK1247" s="36" t="s">
        <v>4859</v>
      </c>
      <c r="AL1247" s="36"/>
      <c r="AM1247" s="36"/>
      <c r="AN1247" s="38">
        <v>52</v>
      </c>
      <c r="AO1247" s="36" t="s">
        <v>1062</v>
      </c>
      <c r="AP1247" s="36" t="s">
        <v>1818</v>
      </c>
      <c r="AQ1247" s="36" t="s">
        <v>1076</v>
      </c>
      <c r="AR1247" s="36" t="s">
        <v>1059</v>
      </c>
      <c r="AS1247" s="38">
        <v>10764</v>
      </c>
      <c r="AT1247" s="36" t="s">
        <v>4832</v>
      </c>
      <c r="AU1247" s="42">
        <v>80</v>
      </c>
      <c r="AV1247" s="44">
        <v>100</v>
      </c>
      <c r="AW1247" s="42">
        <v>80</v>
      </c>
      <c r="AX1247" s="36" t="s">
        <v>1136</v>
      </c>
      <c r="AY1247" s="42">
        <v>30</v>
      </c>
      <c r="AZ1247" s="43">
        <v>2400</v>
      </c>
      <c r="BA1247" s="38"/>
      <c r="BB1247" s="36"/>
      <c r="BC1247" s="36"/>
    </row>
    <row r="1248" spans="1:55" ht="15" customHeight="1">
      <c r="A1248" s="38">
        <v>71011</v>
      </c>
      <c r="B1248" s="37" t="s">
        <v>1766</v>
      </c>
      <c r="C1248" s="39">
        <v>45154</v>
      </c>
      <c r="D1248" s="39">
        <v>45155.772754629601</v>
      </c>
      <c r="E1248" s="36" t="s">
        <v>4860</v>
      </c>
      <c r="F1248" s="38">
        <v>10540</v>
      </c>
      <c r="G1248" s="36" t="s">
        <v>4829</v>
      </c>
      <c r="H1248" s="40">
        <v>80</v>
      </c>
      <c r="I1248" s="36"/>
      <c r="J1248" s="40">
        <v>20</v>
      </c>
      <c r="K1248" s="41">
        <v>1600</v>
      </c>
      <c r="L1248" s="41">
        <v>0</v>
      </c>
      <c r="M1248" s="41"/>
      <c r="N1248" s="40">
        <v>80</v>
      </c>
      <c r="O1248" s="36" t="s">
        <v>1136</v>
      </c>
      <c r="P1248" s="40">
        <v>80</v>
      </c>
      <c r="Q1248" s="41">
        <v>1600</v>
      </c>
      <c r="R1248" s="42">
        <v>0</v>
      </c>
      <c r="S1248" s="43">
        <v>0</v>
      </c>
      <c r="T1248" s="40">
        <v>0</v>
      </c>
      <c r="U1248" s="38">
        <v>549</v>
      </c>
      <c r="V1248" s="36" t="s">
        <v>1069</v>
      </c>
      <c r="W1248" s="36" t="s">
        <v>901</v>
      </c>
      <c r="X1248" s="36" t="s">
        <v>1068</v>
      </c>
      <c r="Y1248" s="38">
        <v>414</v>
      </c>
      <c r="Z1248" s="36" t="s">
        <v>1256</v>
      </c>
      <c r="AA1248" s="38">
        <v>21</v>
      </c>
      <c r="AB1248" s="36" t="s">
        <v>1108</v>
      </c>
      <c r="AC1248" s="38">
        <v>57</v>
      </c>
      <c r="AD1248" s="36" t="s">
        <v>1065</v>
      </c>
      <c r="AE1248" s="36"/>
      <c r="AF1248" s="36" t="s">
        <v>1064</v>
      </c>
      <c r="AG1248" s="38">
        <v>44516</v>
      </c>
      <c r="AH1248" s="38">
        <v>11285</v>
      </c>
      <c r="AI1248" s="36" t="s">
        <v>4831</v>
      </c>
      <c r="AJ1248" s="38">
        <v>2304</v>
      </c>
      <c r="AK1248" s="36" t="s">
        <v>4859</v>
      </c>
      <c r="AL1248" s="36"/>
      <c r="AM1248" s="36"/>
      <c r="AN1248" s="38">
        <v>52</v>
      </c>
      <c r="AO1248" s="36" t="s">
        <v>1062</v>
      </c>
      <c r="AP1248" s="36" t="s">
        <v>1818</v>
      </c>
      <c r="AQ1248" s="36" t="s">
        <v>1076</v>
      </c>
      <c r="AR1248" s="36" t="s">
        <v>1059</v>
      </c>
      <c r="AS1248" s="38">
        <v>10540</v>
      </c>
      <c r="AT1248" s="36" t="s">
        <v>4829</v>
      </c>
      <c r="AU1248" s="42">
        <v>80</v>
      </c>
      <c r="AV1248" s="44">
        <v>100</v>
      </c>
      <c r="AW1248" s="42">
        <v>80</v>
      </c>
      <c r="AX1248" s="36" t="s">
        <v>1136</v>
      </c>
      <c r="AY1248" s="42">
        <v>20</v>
      </c>
      <c r="AZ1248" s="43">
        <v>1600</v>
      </c>
      <c r="BA1248" s="38"/>
      <c r="BB1248" s="36"/>
      <c r="BC1248" s="36"/>
    </row>
    <row r="1249" spans="1:55" ht="15" customHeight="1">
      <c r="A1249" s="38">
        <v>71010</v>
      </c>
      <c r="B1249" s="37" t="s">
        <v>1766</v>
      </c>
      <c r="C1249" s="39">
        <v>45154</v>
      </c>
      <c r="D1249" s="39">
        <v>45155.772754629601</v>
      </c>
      <c r="E1249" s="36" t="s">
        <v>4860</v>
      </c>
      <c r="F1249" s="38">
        <v>10505</v>
      </c>
      <c r="G1249" s="36" t="s">
        <v>3590</v>
      </c>
      <c r="H1249" s="40">
        <v>1</v>
      </c>
      <c r="I1249" s="36"/>
      <c r="J1249" s="40">
        <v>1000</v>
      </c>
      <c r="K1249" s="41">
        <v>1000</v>
      </c>
      <c r="L1249" s="41">
        <v>0</v>
      </c>
      <c r="M1249" s="41"/>
      <c r="N1249" s="40">
        <v>1</v>
      </c>
      <c r="O1249" s="36" t="s">
        <v>1079</v>
      </c>
      <c r="P1249" s="40">
        <v>1</v>
      </c>
      <c r="Q1249" s="41">
        <v>1000</v>
      </c>
      <c r="R1249" s="42">
        <v>0</v>
      </c>
      <c r="S1249" s="43">
        <v>0</v>
      </c>
      <c r="T1249" s="40">
        <v>0</v>
      </c>
      <c r="U1249" s="38">
        <v>549</v>
      </c>
      <c r="V1249" s="36" t="s">
        <v>1069</v>
      </c>
      <c r="W1249" s="36" t="s">
        <v>901</v>
      </c>
      <c r="X1249" s="36" t="s">
        <v>1068</v>
      </c>
      <c r="Y1249" s="38">
        <v>414</v>
      </c>
      <c r="Z1249" s="36" t="s">
        <v>1256</v>
      </c>
      <c r="AA1249" s="38">
        <v>21</v>
      </c>
      <c r="AB1249" s="36" t="s">
        <v>1108</v>
      </c>
      <c r="AC1249" s="38">
        <v>57</v>
      </c>
      <c r="AD1249" s="36" t="s">
        <v>1065</v>
      </c>
      <c r="AE1249" s="36"/>
      <c r="AF1249" s="36" t="s">
        <v>1064</v>
      </c>
      <c r="AG1249" s="38">
        <v>44516</v>
      </c>
      <c r="AH1249" s="38">
        <v>11285</v>
      </c>
      <c r="AI1249" s="36" t="s">
        <v>4831</v>
      </c>
      <c r="AJ1249" s="38">
        <v>2304</v>
      </c>
      <c r="AK1249" s="36" t="s">
        <v>4859</v>
      </c>
      <c r="AL1249" s="36"/>
      <c r="AM1249" s="36"/>
      <c r="AN1249" s="38">
        <v>52</v>
      </c>
      <c r="AO1249" s="36" t="s">
        <v>1062</v>
      </c>
      <c r="AP1249" s="36" t="s">
        <v>1818</v>
      </c>
      <c r="AQ1249" s="36" t="s">
        <v>1076</v>
      </c>
      <c r="AR1249" s="36" t="s">
        <v>1059</v>
      </c>
      <c r="AS1249" s="38">
        <v>10505</v>
      </c>
      <c r="AT1249" s="36" t="s">
        <v>3590</v>
      </c>
      <c r="AU1249" s="42">
        <v>1</v>
      </c>
      <c r="AV1249" s="44">
        <v>100</v>
      </c>
      <c r="AW1249" s="42">
        <v>1</v>
      </c>
      <c r="AX1249" s="36" t="s">
        <v>1079</v>
      </c>
      <c r="AY1249" s="42">
        <v>1000</v>
      </c>
      <c r="AZ1249" s="43">
        <v>1000</v>
      </c>
      <c r="BA1249" s="38"/>
      <c r="BB1249" s="36"/>
      <c r="BC1249" s="36"/>
    </row>
    <row r="1250" spans="1:55" ht="15" customHeight="1">
      <c r="A1250" s="38">
        <v>71009</v>
      </c>
      <c r="B1250" s="37" t="s">
        <v>1766</v>
      </c>
      <c r="C1250" s="39">
        <v>45154</v>
      </c>
      <c r="D1250" s="39">
        <v>45155.772754629601</v>
      </c>
      <c r="E1250" s="36" t="s">
        <v>4860</v>
      </c>
      <c r="F1250" s="38">
        <v>10271</v>
      </c>
      <c r="G1250" s="36" t="s">
        <v>3678</v>
      </c>
      <c r="H1250" s="40">
        <v>80</v>
      </c>
      <c r="I1250" s="36"/>
      <c r="J1250" s="40">
        <v>5</v>
      </c>
      <c r="K1250" s="41">
        <v>400</v>
      </c>
      <c r="L1250" s="41">
        <v>0</v>
      </c>
      <c r="M1250" s="41"/>
      <c r="N1250" s="40">
        <v>80</v>
      </c>
      <c r="O1250" s="36" t="s">
        <v>1136</v>
      </c>
      <c r="P1250" s="40">
        <v>80</v>
      </c>
      <c r="Q1250" s="41">
        <v>400</v>
      </c>
      <c r="R1250" s="42">
        <v>0</v>
      </c>
      <c r="S1250" s="43">
        <v>0</v>
      </c>
      <c r="T1250" s="40">
        <v>0</v>
      </c>
      <c r="U1250" s="38">
        <v>549</v>
      </c>
      <c r="V1250" s="36" t="s">
        <v>1069</v>
      </c>
      <c r="W1250" s="36" t="s">
        <v>901</v>
      </c>
      <c r="X1250" s="36" t="s">
        <v>1068</v>
      </c>
      <c r="Y1250" s="38">
        <v>414</v>
      </c>
      <c r="Z1250" s="36" t="s">
        <v>1256</v>
      </c>
      <c r="AA1250" s="38">
        <v>21</v>
      </c>
      <c r="AB1250" s="36" t="s">
        <v>1108</v>
      </c>
      <c r="AC1250" s="38">
        <v>57</v>
      </c>
      <c r="AD1250" s="36" t="s">
        <v>1065</v>
      </c>
      <c r="AE1250" s="36"/>
      <c r="AF1250" s="36" t="s">
        <v>1064</v>
      </c>
      <c r="AG1250" s="38">
        <v>44516</v>
      </c>
      <c r="AH1250" s="38">
        <v>11285</v>
      </c>
      <c r="AI1250" s="36" t="s">
        <v>4831</v>
      </c>
      <c r="AJ1250" s="38">
        <v>2304</v>
      </c>
      <c r="AK1250" s="36" t="s">
        <v>4859</v>
      </c>
      <c r="AL1250" s="36"/>
      <c r="AM1250" s="36"/>
      <c r="AN1250" s="38">
        <v>52</v>
      </c>
      <c r="AO1250" s="36" t="s">
        <v>1062</v>
      </c>
      <c r="AP1250" s="36" t="s">
        <v>1818</v>
      </c>
      <c r="AQ1250" s="36" t="s">
        <v>1076</v>
      </c>
      <c r="AR1250" s="36" t="s">
        <v>1059</v>
      </c>
      <c r="AS1250" s="38">
        <v>10271</v>
      </c>
      <c r="AT1250" s="36" t="s">
        <v>3678</v>
      </c>
      <c r="AU1250" s="42">
        <v>80</v>
      </c>
      <c r="AV1250" s="44">
        <v>100</v>
      </c>
      <c r="AW1250" s="42">
        <v>80</v>
      </c>
      <c r="AX1250" s="36" t="s">
        <v>1136</v>
      </c>
      <c r="AY1250" s="42">
        <v>5</v>
      </c>
      <c r="AZ1250" s="43">
        <v>400</v>
      </c>
      <c r="BA1250" s="38"/>
      <c r="BB1250" s="36"/>
      <c r="BC1250" s="36"/>
    </row>
    <row r="1251" spans="1:55" ht="15" customHeight="1">
      <c r="A1251" s="38">
        <v>70818</v>
      </c>
      <c r="B1251" s="37" t="s">
        <v>1766</v>
      </c>
      <c r="C1251" s="39">
        <v>45145</v>
      </c>
      <c r="D1251" s="39">
        <v>45153.756979166697</v>
      </c>
      <c r="E1251" s="36" t="s">
        <v>22</v>
      </c>
      <c r="F1251" s="38">
        <v>17322</v>
      </c>
      <c r="G1251" s="36" t="s">
        <v>4858</v>
      </c>
      <c r="H1251" s="40">
        <v>130</v>
      </c>
      <c r="I1251" s="36"/>
      <c r="J1251" s="40">
        <v>10.0962</v>
      </c>
      <c r="K1251" s="41">
        <v>1312.5</v>
      </c>
      <c r="L1251" s="41">
        <v>0</v>
      </c>
      <c r="M1251" s="41"/>
      <c r="N1251" s="40">
        <v>130</v>
      </c>
      <c r="O1251" s="36" t="s">
        <v>1124</v>
      </c>
      <c r="P1251" s="40">
        <v>130</v>
      </c>
      <c r="Q1251" s="41">
        <v>1312.5</v>
      </c>
      <c r="R1251" s="42">
        <v>0</v>
      </c>
      <c r="S1251" s="43">
        <v>0</v>
      </c>
      <c r="T1251" s="40">
        <v>0</v>
      </c>
      <c r="U1251" s="38">
        <v>549</v>
      </c>
      <c r="V1251" s="36" t="s">
        <v>1069</v>
      </c>
      <c r="W1251" s="36" t="s">
        <v>901</v>
      </c>
      <c r="X1251" s="36" t="s">
        <v>1068</v>
      </c>
      <c r="Y1251" s="38">
        <v>414</v>
      </c>
      <c r="Z1251" s="36" t="s">
        <v>1256</v>
      </c>
      <c r="AA1251" s="38">
        <v>21</v>
      </c>
      <c r="AB1251" s="36" t="s">
        <v>1108</v>
      </c>
      <c r="AC1251" s="38">
        <v>57</v>
      </c>
      <c r="AD1251" s="36" t="s">
        <v>1065</v>
      </c>
      <c r="AE1251" s="36"/>
      <c r="AF1251" s="36" t="s">
        <v>1064</v>
      </c>
      <c r="AG1251" s="38">
        <v>44410</v>
      </c>
      <c r="AH1251" s="38">
        <v>10244</v>
      </c>
      <c r="AI1251" s="36" t="s">
        <v>4348</v>
      </c>
      <c r="AJ1251" s="38">
        <v>2276</v>
      </c>
      <c r="AK1251" s="36" t="s">
        <v>4842</v>
      </c>
      <c r="AL1251" s="36"/>
      <c r="AM1251" s="36"/>
      <c r="AN1251" s="38">
        <v>52</v>
      </c>
      <c r="AO1251" s="36" t="s">
        <v>1062</v>
      </c>
      <c r="AP1251" s="36" t="s">
        <v>1448</v>
      </c>
      <c r="AQ1251" s="36" t="s">
        <v>1447</v>
      </c>
      <c r="AR1251" s="36" t="s">
        <v>1320</v>
      </c>
      <c r="AS1251" s="38">
        <v>17322</v>
      </c>
      <c r="AT1251" s="36" t="s">
        <v>4854</v>
      </c>
      <c r="AU1251" s="42">
        <v>130</v>
      </c>
      <c r="AV1251" s="44">
        <v>100</v>
      </c>
      <c r="AW1251" s="42">
        <v>130</v>
      </c>
      <c r="AX1251" s="36" t="s">
        <v>1124</v>
      </c>
      <c r="AY1251" s="42">
        <v>10.0962</v>
      </c>
      <c r="AZ1251" s="43">
        <v>1312.5</v>
      </c>
      <c r="BA1251" s="38"/>
      <c r="BB1251" s="36"/>
      <c r="BC1251" s="36"/>
    </row>
    <row r="1252" spans="1:55" ht="15" customHeight="1">
      <c r="A1252" s="38">
        <v>70817</v>
      </c>
      <c r="B1252" s="37" t="s">
        <v>1766</v>
      </c>
      <c r="C1252" s="39">
        <v>45145</v>
      </c>
      <c r="D1252" s="39">
        <v>45153.756979166697</v>
      </c>
      <c r="E1252" s="36" t="s">
        <v>22</v>
      </c>
      <c r="F1252" s="38">
        <v>17322</v>
      </c>
      <c r="G1252" s="36" t="s">
        <v>4857</v>
      </c>
      <c r="H1252" s="40">
        <v>130</v>
      </c>
      <c r="I1252" s="36"/>
      <c r="J1252" s="40">
        <v>10.0962</v>
      </c>
      <c r="K1252" s="41">
        <v>1312.5</v>
      </c>
      <c r="L1252" s="41">
        <v>0</v>
      </c>
      <c r="M1252" s="41"/>
      <c r="N1252" s="40">
        <v>130</v>
      </c>
      <c r="O1252" s="36" t="s">
        <v>1124</v>
      </c>
      <c r="P1252" s="40">
        <v>130</v>
      </c>
      <c r="Q1252" s="41">
        <v>1312.5</v>
      </c>
      <c r="R1252" s="42">
        <v>0</v>
      </c>
      <c r="S1252" s="43">
        <v>0</v>
      </c>
      <c r="T1252" s="40">
        <v>0</v>
      </c>
      <c r="U1252" s="38">
        <v>549</v>
      </c>
      <c r="V1252" s="36" t="s">
        <v>1069</v>
      </c>
      <c r="W1252" s="36" t="s">
        <v>901</v>
      </c>
      <c r="X1252" s="36" t="s">
        <v>1068</v>
      </c>
      <c r="Y1252" s="38">
        <v>414</v>
      </c>
      <c r="Z1252" s="36" t="s">
        <v>1256</v>
      </c>
      <c r="AA1252" s="38">
        <v>21</v>
      </c>
      <c r="AB1252" s="36" t="s">
        <v>1108</v>
      </c>
      <c r="AC1252" s="38">
        <v>57</v>
      </c>
      <c r="AD1252" s="36" t="s">
        <v>1065</v>
      </c>
      <c r="AE1252" s="36"/>
      <c r="AF1252" s="36" t="s">
        <v>1064</v>
      </c>
      <c r="AG1252" s="38">
        <v>44410</v>
      </c>
      <c r="AH1252" s="38">
        <v>10244</v>
      </c>
      <c r="AI1252" s="36" t="s">
        <v>4348</v>
      </c>
      <c r="AJ1252" s="38">
        <v>2276</v>
      </c>
      <c r="AK1252" s="36" t="s">
        <v>4842</v>
      </c>
      <c r="AL1252" s="36"/>
      <c r="AM1252" s="36"/>
      <c r="AN1252" s="38">
        <v>52</v>
      </c>
      <c r="AO1252" s="36" t="s">
        <v>1062</v>
      </c>
      <c r="AP1252" s="36" t="s">
        <v>1448</v>
      </c>
      <c r="AQ1252" s="36" t="s">
        <v>1447</v>
      </c>
      <c r="AR1252" s="36" t="s">
        <v>1320</v>
      </c>
      <c r="AS1252" s="38">
        <v>17322</v>
      </c>
      <c r="AT1252" s="36" t="s">
        <v>4854</v>
      </c>
      <c r="AU1252" s="42">
        <v>130</v>
      </c>
      <c r="AV1252" s="44">
        <v>100</v>
      </c>
      <c r="AW1252" s="42">
        <v>130</v>
      </c>
      <c r="AX1252" s="36" t="s">
        <v>1124</v>
      </c>
      <c r="AY1252" s="42">
        <v>10.0962</v>
      </c>
      <c r="AZ1252" s="43">
        <v>1312.5</v>
      </c>
      <c r="BA1252" s="38"/>
      <c r="BB1252" s="36"/>
      <c r="BC1252" s="36"/>
    </row>
    <row r="1253" spans="1:55" ht="15" customHeight="1">
      <c r="A1253" s="38">
        <v>70816</v>
      </c>
      <c r="B1253" s="37" t="s">
        <v>1766</v>
      </c>
      <c r="C1253" s="39">
        <v>45145</v>
      </c>
      <c r="D1253" s="39">
        <v>45153.756979166697</v>
      </c>
      <c r="E1253" s="36" t="s">
        <v>22</v>
      </c>
      <c r="F1253" s="38">
        <v>17322</v>
      </c>
      <c r="G1253" s="36" t="s">
        <v>4856</v>
      </c>
      <c r="H1253" s="40">
        <v>130</v>
      </c>
      <c r="I1253" s="36"/>
      <c r="J1253" s="40">
        <v>10.0962</v>
      </c>
      <c r="K1253" s="41">
        <v>1312.5</v>
      </c>
      <c r="L1253" s="41">
        <v>0</v>
      </c>
      <c r="M1253" s="41"/>
      <c r="N1253" s="40">
        <v>130</v>
      </c>
      <c r="O1253" s="36" t="s">
        <v>1124</v>
      </c>
      <c r="P1253" s="40">
        <v>130</v>
      </c>
      <c r="Q1253" s="41">
        <v>1312.5</v>
      </c>
      <c r="R1253" s="42">
        <v>0</v>
      </c>
      <c r="S1253" s="43">
        <v>0</v>
      </c>
      <c r="T1253" s="40">
        <v>0</v>
      </c>
      <c r="U1253" s="38">
        <v>549</v>
      </c>
      <c r="V1253" s="36" t="s">
        <v>1069</v>
      </c>
      <c r="W1253" s="36" t="s">
        <v>901</v>
      </c>
      <c r="X1253" s="36" t="s">
        <v>1068</v>
      </c>
      <c r="Y1253" s="38">
        <v>414</v>
      </c>
      <c r="Z1253" s="36" t="s">
        <v>1256</v>
      </c>
      <c r="AA1253" s="38">
        <v>21</v>
      </c>
      <c r="AB1253" s="36" t="s">
        <v>1108</v>
      </c>
      <c r="AC1253" s="38">
        <v>57</v>
      </c>
      <c r="AD1253" s="36" t="s">
        <v>1065</v>
      </c>
      <c r="AE1253" s="36"/>
      <c r="AF1253" s="36" t="s">
        <v>1064</v>
      </c>
      <c r="AG1253" s="38">
        <v>44410</v>
      </c>
      <c r="AH1253" s="38">
        <v>10244</v>
      </c>
      <c r="AI1253" s="36" t="s">
        <v>4348</v>
      </c>
      <c r="AJ1253" s="38">
        <v>2276</v>
      </c>
      <c r="AK1253" s="36" t="s">
        <v>4842</v>
      </c>
      <c r="AL1253" s="36"/>
      <c r="AM1253" s="36"/>
      <c r="AN1253" s="38">
        <v>52</v>
      </c>
      <c r="AO1253" s="36" t="s">
        <v>1062</v>
      </c>
      <c r="AP1253" s="36" t="s">
        <v>1448</v>
      </c>
      <c r="AQ1253" s="36" t="s">
        <v>1447</v>
      </c>
      <c r="AR1253" s="36" t="s">
        <v>1320</v>
      </c>
      <c r="AS1253" s="38">
        <v>17322</v>
      </c>
      <c r="AT1253" s="36" t="s">
        <v>4854</v>
      </c>
      <c r="AU1253" s="42">
        <v>130</v>
      </c>
      <c r="AV1253" s="44">
        <v>100</v>
      </c>
      <c r="AW1253" s="42">
        <v>130</v>
      </c>
      <c r="AX1253" s="36" t="s">
        <v>1124</v>
      </c>
      <c r="AY1253" s="42">
        <v>10.0962</v>
      </c>
      <c r="AZ1253" s="43">
        <v>1312.5</v>
      </c>
      <c r="BA1253" s="38"/>
      <c r="BB1253" s="36"/>
      <c r="BC1253" s="36"/>
    </row>
    <row r="1254" spans="1:55" ht="15" customHeight="1">
      <c r="A1254" s="38">
        <v>70815</v>
      </c>
      <c r="B1254" s="37" t="s">
        <v>1766</v>
      </c>
      <c r="C1254" s="39">
        <v>45145</v>
      </c>
      <c r="D1254" s="39">
        <v>45153.756979166697</v>
      </c>
      <c r="E1254" s="36" t="s">
        <v>22</v>
      </c>
      <c r="F1254" s="38">
        <v>17322</v>
      </c>
      <c r="G1254" s="36" t="s">
        <v>4855</v>
      </c>
      <c r="H1254" s="40">
        <v>130</v>
      </c>
      <c r="I1254" s="36"/>
      <c r="J1254" s="40">
        <v>10.0962</v>
      </c>
      <c r="K1254" s="41">
        <v>1312.5</v>
      </c>
      <c r="L1254" s="41">
        <v>0</v>
      </c>
      <c r="M1254" s="41"/>
      <c r="N1254" s="40">
        <v>130</v>
      </c>
      <c r="O1254" s="36" t="s">
        <v>1124</v>
      </c>
      <c r="P1254" s="40">
        <v>130</v>
      </c>
      <c r="Q1254" s="41">
        <v>1312.5</v>
      </c>
      <c r="R1254" s="42">
        <v>0</v>
      </c>
      <c r="S1254" s="43">
        <v>0</v>
      </c>
      <c r="T1254" s="40">
        <v>0</v>
      </c>
      <c r="U1254" s="38">
        <v>549</v>
      </c>
      <c r="V1254" s="36" t="s">
        <v>1069</v>
      </c>
      <c r="W1254" s="36" t="s">
        <v>901</v>
      </c>
      <c r="X1254" s="36" t="s">
        <v>1068</v>
      </c>
      <c r="Y1254" s="38">
        <v>414</v>
      </c>
      <c r="Z1254" s="36" t="s">
        <v>1256</v>
      </c>
      <c r="AA1254" s="38">
        <v>21</v>
      </c>
      <c r="AB1254" s="36" t="s">
        <v>1108</v>
      </c>
      <c r="AC1254" s="38">
        <v>57</v>
      </c>
      <c r="AD1254" s="36" t="s">
        <v>1065</v>
      </c>
      <c r="AE1254" s="36"/>
      <c r="AF1254" s="36" t="s">
        <v>1064</v>
      </c>
      <c r="AG1254" s="38">
        <v>44410</v>
      </c>
      <c r="AH1254" s="38">
        <v>10244</v>
      </c>
      <c r="AI1254" s="36" t="s">
        <v>4348</v>
      </c>
      <c r="AJ1254" s="38">
        <v>2276</v>
      </c>
      <c r="AK1254" s="36" t="s">
        <v>4842</v>
      </c>
      <c r="AL1254" s="36"/>
      <c r="AM1254" s="36"/>
      <c r="AN1254" s="38">
        <v>52</v>
      </c>
      <c r="AO1254" s="36" t="s">
        <v>1062</v>
      </c>
      <c r="AP1254" s="36" t="s">
        <v>1448</v>
      </c>
      <c r="AQ1254" s="36" t="s">
        <v>1447</v>
      </c>
      <c r="AR1254" s="36" t="s">
        <v>1320</v>
      </c>
      <c r="AS1254" s="38">
        <v>17322</v>
      </c>
      <c r="AT1254" s="36" t="s">
        <v>4854</v>
      </c>
      <c r="AU1254" s="42">
        <v>130</v>
      </c>
      <c r="AV1254" s="44">
        <v>100</v>
      </c>
      <c r="AW1254" s="42">
        <v>130</v>
      </c>
      <c r="AX1254" s="36" t="s">
        <v>1124</v>
      </c>
      <c r="AY1254" s="42">
        <v>10.0962</v>
      </c>
      <c r="AZ1254" s="43">
        <v>1312.5</v>
      </c>
      <c r="BA1254" s="38"/>
      <c r="BB1254" s="36"/>
      <c r="BC1254" s="36"/>
    </row>
    <row r="1255" spans="1:55" ht="15" customHeight="1">
      <c r="A1255" s="38">
        <v>70814</v>
      </c>
      <c r="B1255" s="37" t="s">
        <v>1766</v>
      </c>
      <c r="C1255" s="39">
        <v>45145</v>
      </c>
      <c r="D1255" s="39">
        <v>45153.756979166697</v>
      </c>
      <c r="E1255" s="36" t="s">
        <v>22</v>
      </c>
      <c r="F1255" s="38">
        <v>16446</v>
      </c>
      <c r="G1255" s="36" t="s">
        <v>4853</v>
      </c>
      <c r="H1255" s="40">
        <v>130</v>
      </c>
      <c r="I1255" s="36"/>
      <c r="J1255" s="40">
        <v>10.0962</v>
      </c>
      <c r="K1255" s="41">
        <v>1312.5</v>
      </c>
      <c r="L1255" s="41">
        <v>0</v>
      </c>
      <c r="M1255" s="41"/>
      <c r="N1255" s="40">
        <v>130</v>
      </c>
      <c r="O1255" s="36" t="s">
        <v>1136</v>
      </c>
      <c r="P1255" s="40">
        <v>130</v>
      </c>
      <c r="Q1255" s="41">
        <v>1312.5</v>
      </c>
      <c r="R1255" s="42">
        <v>0</v>
      </c>
      <c r="S1255" s="43">
        <v>0</v>
      </c>
      <c r="T1255" s="40">
        <v>0</v>
      </c>
      <c r="U1255" s="38">
        <v>549</v>
      </c>
      <c r="V1255" s="36" t="s">
        <v>1069</v>
      </c>
      <c r="W1255" s="36" t="s">
        <v>901</v>
      </c>
      <c r="X1255" s="36" t="s">
        <v>1068</v>
      </c>
      <c r="Y1255" s="38">
        <v>414</v>
      </c>
      <c r="Z1255" s="36" t="s">
        <v>1256</v>
      </c>
      <c r="AA1255" s="38">
        <v>21</v>
      </c>
      <c r="AB1255" s="36" t="s">
        <v>1108</v>
      </c>
      <c r="AC1255" s="38">
        <v>57</v>
      </c>
      <c r="AD1255" s="36" t="s">
        <v>1065</v>
      </c>
      <c r="AE1255" s="36"/>
      <c r="AF1255" s="36" t="s">
        <v>1064</v>
      </c>
      <c r="AG1255" s="38">
        <v>44410</v>
      </c>
      <c r="AH1255" s="38">
        <v>10244</v>
      </c>
      <c r="AI1255" s="36" t="s">
        <v>4348</v>
      </c>
      <c r="AJ1255" s="38">
        <v>2276</v>
      </c>
      <c r="AK1255" s="36" t="s">
        <v>4842</v>
      </c>
      <c r="AL1255" s="36"/>
      <c r="AM1255" s="36"/>
      <c r="AN1255" s="38">
        <v>52</v>
      </c>
      <c r="AO1255" s="36" t="s">
        <v>1062</v>
      </c>
      <c r="AP1255" s="36" t="s">
        <v>1448</v>
      </c>
      <c r="AQ1255" s="36" t="s">
        <v>1447</v>
      </c>
      <c r="AR1255" s="36" t="s">
        <v>1320</v>
      </c>
      <c r="AS1255" s="38">
        <v>16446</v>
      </c>
      <c r="AT1255" s="36" t="s">
        <v>4849</v>
      </c>
      <c r="AU1255" s="42">
        <v>130</v>
      </c>
      <c r="AV1255" s="44">
        <v>100</v>
      </c>
      <c r="AW1255" s="42">
        <v>130</v>
      </c>
      <c r="AX1255" s="36" t="s">
        <v>1136</v>
      </c>
      <c r="AY1255" s="42">
        <v>10.0962</v>
      </c>
      <c r="AZ1255" s="43">
        <v>1312.5</v>
      </c>
      <c r="BA1255" s="38"/>
      <c r="BB1255" s="36"/>
      <c r="BC1255" s="36"/>
    </row>
    <row r="1256" spans="1:55" ht="15" customHeight="1">
      <c r="A1256" s="38">
        <v>70813</v>
      </c>
      <c r="B1256" s="37" t="s">
        <v>1766</v>
      </c>
      <c r="C1256" s="39">
        <v>45145</v>
      </c>
      <c r="D1256" s="39">
        <v>45153.756979166697</v>
      </c>
      <c r="E1256" s="36" t="s">
        <v>22</v>
      </c>
      <c r="F1256" s="38">
        <v>16446</v>
      </c>
      <c r="G1256" s="36" t="s">
        <v>4852</v>
      </c>
      <c r="H1256" s="40">
        <v>130</v>
      </c>
      <c r="I1256" s="36"/>
      <c r="J1256" s="40">
        <v>10.0962</v>
      </c>
      <c r="K1256" s="41">
        <v>1312.5</v>
      </c>
      <c r="L1256" s="41">
        <v>0</v>
      </c>
      <c r="M1256" s="41"/>
      <c r="N1256" s="40">
        <v>130</v>
      </c>
      <c r="O1256" s="36" t="s">
        <v>1136</v>
      </c>
      <c r="P1256" s="40">
        <v>130</v>
      </c>
      <c r="Q1256" s="41">
        <v>1312.5</v>
      </c>
      <c r="R1256" s="42">
        <v>0</v>
      </c>
      <c r="S1256" s="43">
        <v>0</v>
      </c>
      <c r="T1256" s="40">
        <v>0</v>
      </c>
      <c r="U1256" s="38">
        <v>549</v>
      </c>
      <c r="V1256" s="36" t="s">
        <v>1069</v>
      </c>
      <c r="W1256" s="36" t="s">
        <v>901</v>
      </c>
      <c r="X1256" s="36" t="s">
        <v>1068</v>
      </c>
      <c r="Y1256" s="38">
        <v>414</v>
      </c>
      <c r="Z1256" s="36" t="s">
        <v>1256</v>
      </c>
      <c r="AA1256" s="38">
        <v>21</v>
      </c>
      <c r="AB1256" s="36" t="s">
        <v>1108</v>
      </c>
      <c r="AC1256" s="38">
        <v>57</v>
      </c>
      <c r="AD1256" s="36" t="s">
        <v>1065</v>
      </c>
      <c r="AE1256" s="36"/>
      <c r="AF1256" s="36" t="s">
        <v>1064</v>
      </c>
      <c r="AG1256" s="38">
        <v>44410</v>
      </c>
      <c r="AH1256" s="38">
        <v>10244</v>
      </c>
      <c r="AI1256" s="36" t="s">
        <v>4348</v>
      </c>
      <c r="AJ1256" s="38">
        <v>2276</v>
      </c>
      <c r="AK1256" s="36" t="s">
        <v>4842</v>
      </c>
      <c r="AL1256" s="36"/>
      <c r="AM1256" s="36"/>
      <c r="AN1256" s="38">
        <v>52</v>
      </c>
      <c r="AO1256" s="36" t="s">
        <v>1062</v>
      </c>
      <c r="AP1256" s="36" t="s">
        <v>1448</v>
      </c>
      <c r="AQ1256" s="36" t="s">
        <v>1447</v>
      </c>
      <c r="AR1256" s="36" t="s">
        <v>1320</v>
      </c>
      <c r="AS1256" s="38">
        <v>16446</v>
      </c>
      <c r="AT1256" s="36" t="s">
        <v>4849</v>
      </c>
      <c r="AU1256" s="42">
        <v>130</v>
      </c>
      <c r="AV1256" s="44">
        <v>100</v>
      </c>
      <c r="AW1256" s="42">
        <v>130</v>
      </c>
      <c r="AX1256" s="36" t="s">
        <v>1136</v>
      </c>
      <c r="AY1256" s="42">
        <v>10.0962</v>
      </c>
      <c r="AZ1256" s="43">
        <v>1312.5</v>
      </c>
      <c r="BA1256" s="38"/>
      <c r="BB1256" s="36"/>
      <c r="BC1256" s="36"/>
    </row>
    <row r="1257" spans="1:55" ht="15" customHeight="1">
      <c r="A1257" s="38">
        <v>70812</v>
      </c>
      <c r="B1257" s="37" t="s">
        <v>1766</v>
      </c>
      <c r="C1257" s="39">
        <v>45145</v>
      </c>
      <c r="D1257" s="39">
        <v>45153.756979166697</v>
      </c>
      <c r="E1257" s="36" t="s">
        <v>22</v>
      </c>
      <c r="F1257" s="38">
        <v>16446</v>
      </c>
      <c r="G1257" s="36" t="s">
        <v>4851</v>
      </c>
      <c r="H1257" s="40">
        <v>130</v>
      </c>
      <c r="I1257" s="36"/>
      <c r="J1257" s="40">
        <v>10.0962</v>
      </c>
      <c r="K1257" s="41">
        <v>1312.5</v>
      </c>
      <c r="L1257" s="41">
        <v>0</v>
      </c>
      <c r="M1257" s="41"/>
      <c r="N1257" s="40">
        <v>130</v>
      </c>
      <c r="O1257" s="36" t="s">
        <v>1136</v>
      </c>
      <c r="P1257" s="40">
        <v>130</v>
      </c>
      <c r="Q1257" s="41">
        <v>1312.5</v>
      </c>
      <c r="R1257" s="42">
        <v>0</v>
      </c>
      <c r="S1257" s="43">
        <v>0</v>
      </c>
      <c r="T1257" s="40">
        <v>0</v>
      </c>
      <c r="U1257" s="38">
        <v>549</v>
      </c>
      <c r="V1257" s="36" t="s">
        <v>1069</v>
      </c>
      <c r="W1257" s="36" t="s">
        <v>901</v>
      </c>
      <c r="X1257" s="36" t="s">
        <v>1068</v>
      </c>
      <c r="Y1257" s="38">
        <v>414</v>
      </c>
      <c r="Z1257" s="36" t="s">
        <v>1256</v>
      </c>
      <c r="AA1257" s="38">
        <v>21</v>
      </c>
      <c r="AB1257" s="36" t="s">
        <v>1108</v>
      </c>
      <c r="AC1257" s="38">
        <v>57</v>
      </c>
      <c r="AD1257" s="36" t="s">
        <v>1065</v>
      </c>
      <c r="AE1257" s="36"/>
      <c r="AF1257" s="36" t="s">
        <v>1064</v>
      </c>
      <c r="AG1257" s="38">
        <v>44410</v>
      </c>
      <c r="AH1257" s="38">
        <v>10244</v>
      </c>
      <c r="AI1257" s="36" t="s">
        <v>4348</v>
      </c>
      <c r="AJ1257" s="38">
        <v>2276</v>
      </c>
      <c r="AK1257" s="36" t="s">
        <v>4842</v>
      </c>
      <c r="AL1257" s="36"/>
      <c r="AM1257" s="36"/>
      <c r="AN1257" s="38">
        <v>52</v>
      </c>
      <c r="AO1257" s="36" t="s">
        <v>1062</v>
      </c>
      <c r="AP1257" s="36" t="s">
        <v>1448</v>
      </c>
      <c r="AQ1257" s="36" t="s">
        <v>1447</v>
      </c>
      <c r="AR1257" s="36" t="s">
        <v>1320</v>
      </c>
      <c r="AS1257" s="38">
        <v>16446</v>
      </c>
      <c r="AT1257" s="36" t="s">
        <v>4849</v>
      </c>
      <c r="AU1257" s="42">
        <v>130</v>
      </c>
      <c r="AV1257" s="44">
        <v>100</v>
      </c>
      <c r="AW1257" s="42">
        <v>130</v>
      </c>
      <c r="AX1257" s="36" t="s">
        <v>1136</v>
      </c>
      <c r="AY1257" s="42">
        <v>10.0962</v>
      </c>
      <c r="AZ1257" s="43">
        <v>1312.5</v>
      </c>
      <c r="BA1257" s="38"/>
      <c r="BB1257" s="36"/>
      <c r="BC1257" s="36"/>
    </row>
    <row r="1258" spans="1:55" ht="15" customHeight="1">
      <c r="A1258" s="38">
        <v>70811</v>
      </c>
      <c r="B1258" s="37" t="s">
        <v>1766</v>
      </c>
      <c r="C1258" s="39">
        <v>45145</v>
      </c>
      <c r="D1258" s="39">
        <v>45153.756979166697</v>
      </c>
      <c r="E1258" s="36" t="s">
        <v>22</v>
      </c>
      <c r="F1258" s="38">
        <v>16446</v>
      </c>
      <c r="G1258" s="36" t="s">
        <v>4850</v>
      </c>
      <c r="H1258" s="40">
        <v>39</v>
      </c>
      <c r="I1258" s="36"/>
      <c r="J1258" s="40">
        <v>10.0962</v>
      </c>
      <c r="K1258" s="41">
        <v>393.75</v>
      </c>
      <c r="L1258" s="41">
        <v>0</v>
      </c>
      <c r="M1258" s="41"/>
      <c r="N1258" s="40">
        <v>39</v>
      </c>
      <c r="O1258" s="36" t="s">
        <v>1136</v>
      </c>
      <c r="P1258" s="40">
        <v>39</v>
      </c>
      <c r="Q1258" s="41">
        <v>393.75</v>
      </c>
      <c r="R1258" s="42">
        <v>0</v>
      </c>
      <c r="S1258" s="43">
        <v>0</v>
      </c>
      <c r="T1258" s="40">
        <v>0</v>
      </c>
      <c r="U1258" s="38">
        <v>549</v>
      </c>
      <c r="V1258" s="36" t="s">
        <v>1069</v>
      </c>
      <c r="W1258" s="36" t="s">
        <v>901</v>
      </c>
      <c r="X1258" s="36" t="s">
        <v>1068</v>
      </c>
      <c r="Y1258" s="38">
        <v>414</v>
      </c>
      <c r="Z1258" s="36" t="s">
        <v>1256</v>
      </c>
      <c r="AA1258" s="38">
        <v>21</v>
      </c>
      <c r="AB1258" s="36" t="s">
        <v>1108</v>
      </c>
      <c r="AC1258" s="38">
        <v>57</v>
      </c>
      <c r="AD1258" s="36" t="s">
        <v>1065</v>
      </c>
      <c r="AE1258" s="36"/>
      <c r="AF1258" s="36" t="s">
        <v>1064</v>
      </c>
      <c r="AG1258" s="38">
        <v>44410</v>
      </c>
      <c r="AH1258" s="38">
        <v>10244</v>
      </c>
      <c r="AI1258" s="36" t="s">
        <v>4348</v>
      </c>
      <c r="AJ1258" s="38">
        <v>2276</v>
      </c>
      <c r="AK1258" s="36" t="s">
        <v>4842</v>
      </c>
      <c r="AL1258" s="36"/>
      <c r="AM1258" s="36"/>
      <c r="AN1258" s="38">
        <v>52</v>
      </c>
      <c r="AO1258" s="36" t="s">
        <v>1062</v>
      </c>
      <c r="AP1258" s="36" t="s">
        <v>1448</v>
      </c>
      <c r="AQ1258" s="36" t="s">
        <v>1447</v>
      </c>
      <c r="AR1258" s="36" t="s">
        <v>1320</v>
      </c>
      <c r="AS1258" s="38">
        <v>16446</v>
      </c>
      <c r="AT1258" s="36" t="s">
        <v>4849</v>
      </c>
      <c r="AU1258" s="42">
        <v>39</v>
      </c>
      <c r="AV1258" s="44">
        <v>100</v>
      </c>
      <c r="AW1258" s="42">
        <v>39</v>
      </c>
      <c r="AX1258" s="36" t="s">
        <v>1136</v>
      </c>
      <c r="AY1258" s="42">
        <v>10.0962</v>
      </c>
      <c r="AZ1258" s="43">
        <v>393.75</v>
      </c>
      <c r="BA1258" s="38"/>
      <c r="BB1258" s="36"/>
      <c r="BC1258" s="36"/>
    </row>
    <row r="1259" spans="1:55" ht="15" customHeight="1">
      <c r="A1259" s="38">
        <v>70810</v>
      </c>
      <c r="B1259" s="37" t="s">
        <v>1766</v>
      </c>
      <c r="C1259" s="39">
        <v>45145</v>
      </c>
      <c r="D1259" s="39">
        <v>45153.756979166697</v>
      </c>
      <c r="E1259" s="36" t="s">
        <v>22</v>
      </c>
      <c r="F1259" s="38">
        <v>11033</v>
      </c>
      <c r="G1259" s="36" t="s">
        <v>4848</v>
      </c>
      <c r="H1259" s="40">
        <v>91</v>
      </c>
      <c r="I1259" s="36"/>
      <c r="J1259" s="40">
        <v>10.0962</v>
      </c>
      <c r="K1259" s="41">
        <v>918.75</v>
      </c>
      <c r="L1259" s="41">
        <v>0</v>
      </c>
      <c r="M1259" s="41"/>
      <c r="N1259" s="40">
        <v>91</v>
      </c>
      <c r="O1259" s="36" t="s">
        <v>1136</v>
      </c>
      <c r="P1259" s="40">
        <v>91</v>
      </c>
      <c r="Q1259" s="41">
        <v>918.75</v>
      </c>
      <c r="R1259" s="42">
        <v>0</v>
      </c>
      <c r="S1259" s="43">
        <v>0</v>
      </c>
      <c r="T1259" s="40">
        <v>0</v>
      </c>
      <c r="U1259" s="38">
        <v>549</v>
      </c>
      <c r="V1259" s="36" t="s">
        <v>1069</v>
      </c>
      <c r="W1259" s="36" t="s">
        <v>901</v>
      </c>
      <c r="X1259" s="36" t="s">
        <v>1068</v>
      </c>
      <c r="Y1259" s="38">
        <v>418</v>
      </c>
      <c r="Z1259" s="36" t="s">
        <v>1768</v>
      </c>
      <c r="AA1259" s="38">
        <v>21</v>
      </c>
      <c r="AB1259" s="36" t="s">
        <v>1108</v>
      </c>
      <c r="AC1259" s="38">
        <v>57</v>
      </c>
      <c r="AD1259" s="36" t="s">
        <v>1065</v>
      </c>
      <c r="AE1259" s="36"/>
      <c r="AF1259" s="36" t="s">
        <v>1064</v>
      </c>
      <c r="AG1259" s="38">
        <v>44410</v>
      </c>
      <c r="AH1259" s="38">
        <v>10244</v>
      </c>
      <c r="AI1259" s="36" t="s">
        <v>4348</v>
      </c>
      <c r="AJ1259" s="38">
        <v>2276</v>
      </c>
      <c r="AK1259" s="36" t="s">
        <v>4842</v>
      </c>
      <c r="AL1259" s="36"/>
      <c r="AM1259" s="36"/>
      <c r="AN1259" s="38">
        <v>52</v>
      </c>
      <c r="AO1259" s="36" t="s">
        <v>1062</v>
      </c>
      <c r="AP1259" s="36" t="s">
        <v>1448</v>
      </c>
      <c r="AQ1259" s="36" t="s">
        <v>1447</v>
      </c>
      <c r="AR1259" s="36" t="s">
        <v>1320</v>
      </c>
      <c r="AS1259" s="38">
        <v>11033</v>
      </c>
      <c r="AT1259" s="36" t="s">
        <v>4847</v>
      </c>
      <c r="AU1259" s="42">
        <v>91</v>
      </c>
      <c r="AV1259" s="44">
        <v>100</v>
      </c>
      <c r="AW1259" s="42">
        <v>91</v>
      </c>
      <c r="AX1259" s="36" t="s">
        <v>1136</v>
      </c>
      <c r="AY1259" s="42">
        <v>10.0962</v>
      </c>
      <c r="AZ1259" s="43">
        <v>918.75</v>
      </c>
      <c r="BA1259" s="38"/>
      <c r="BB1259" s="36"/>
      <c r="BC1259" s="36"/>
    </row>
    <row r="1260" spans="1:55" ht="15" customHeight="1">
      <c r="A1260" s="38">
        <v>70809</v>
      </c>
      <c r="B1260" s="37" t="s">
        <v>1766</v>
      </c>
      <c r="C1260" s="39">
        <v>45145</v>
      </c>
      <c r="D1260" s="39">
        <v>45153.756979166697</v>
      </c>
      <c r="E1260" s="36" t="s">
        <v>22</v>
      </c>
      <c r="F1260" s="38">
        <v>10928</v>
      </c>
      <c r="G1260" s="36" t="s">
        <v>4846</v>
      </c>
      <c r="H1260" s="40">
        <v>130</v>
      </c>
      <c r="I1260" s="36"/>
      <c r="J1260" s="40">
        <v>10.0962</v>
      </c>
      <c r="K1260" s="41">
        <v>1312.5</v>
      </c>
      <c r="L1260" s="41">
        <v>0</v>
      </c>
      <c r="M1260" s="41"/>
      <c r="N1260" s="40">
        <v>130</v>
      </c>
      <c r="O1260" s="36" t="s">
        <v>1136</v>
      </c>
      <c r="P1260" s="40">
        <v>130</v>
      </c>
      <c r="Q1260" s="41">
        <v>1312.5</v>
      </c>
      <c r="R1260" s="42">
        <v>0</v>
      </c>
      <c r="S1260" s="43">
        <v>0</v>
      </c>
      <c r="T1260" s="40">
        <v>0</v>
      </c>
      <c r="U1260" s="38">
        <v>549</v>
      </c>
      <c r="V1260" s="36" t="s">
        <v>1069</v>
      </c>
      <c r="W1260" s="36" t="s">
        <v>901</v>
      </c>
      <c r="X1260" s="36" t="s">
        <v>1068</v>
      </c>
      <c r="Y1260" s="38">
        <v>414</v>
      </c>
      <c r="Z1260" s="36" t="s">
        <v>1256</v>
      </c>
      <c r="AA1260" s="38">
        <v>21</v>
      </c>
      <c r="AB1260" s="36" t="s">
        <v>1108</v>
      </c>
      <c r="AC1260" s="38">
        <v>57</v>
      </c>
      <c r="AD1260" s="36" t="s">
        <v>1065</v>
      </c>
      <c r="AE1260" s="36"/>
      <c r="AF1260" s="36" t="s">
        <v>1064</v>
      </c>
      <c r="AG1260" s="38">
        <v>44410</v>
      </c>
      <c r="AH1260" s="38">
        <v>10244</v>
      </c>
      <c r="AI1260" s="36" t="s">
        <v>4348</v>
      </c>
      <c r="AJ1260" s="38">
        <v>2276</v>
      </c>
      <c r="AK1260" s="36" t="s">
        <v>4842</v>
      </c>
      <c r="AL1260" s="36"/>
      <c r="AM1260" s="36"/>
      <c r="AN1260" s="38">
        <v>52</v>
      </c>
      <c r="AO1260" s="36" t="s">
        <v>1062</v>
      </c>
      <c r="AP1260" s="36" t="s">
        <v>1448</v>
      </c>
      <c r="AQ1260" s="36" t="s">
        <v>1447</v>
      </c>
      <c r="AR1260" s="36" t="s">
        <v>1320</v>
      </c>
      <c r="AS1260" s="38">
        <v>10928</v>
      </c>
      <c r="AT1260" s="36" t="s">
        <v>4841</v>
      </c>
      <c r="AU1260" s="42">
        <v>130</v>
      </c>
      <c r="AV1260" s="44">
        <v>100</v>
      </c>
      <c r="AW1260" s="42">
        <v>130</v>
      </c>
      <c r="AX1260" s="36" t="s">
        <v>1136</v>
      </c>
      <c r="AY1260" s="42">
        <v>10.0962</v>
      </c>
      <c r="AZ1260" s="43">
        <v>1312.5</v>
      </c>
      <c r="BA1260" s="38"/>
      <c r="BB1260" s="36"/>
      <c r="BC1260" s="36"/>
    </row>
    <row r="1261" spans="1:55" ht="15" customHeight="1">
      <c r="A1261" s="38">
        <v>70808</v>
      </c>
      <c r="B1261" s="37" t="s">
        <v>1766</v>
      </c>
      <c r="C1261" s="39">
        <v>45145</v>
      </c>
      <c r="D1261" s="39">
        <v>45153.756979166697</v>
      </c>
      <c r="E1261" s="36" t="s">
        <v>22</v>
      </c>
      <c r="F1261" s="38">
        <v>10928</v>
      </c>
      <c r="G1261" s="36" t="s">
        <v>4845</v>
      </c>
      <c r="H1261" s="40">
        <v>130</v>
      </c>
      <c r="I1261" s="36"/>
      <c r="J1261" s="40">
        <v>10.0962</v>
      </c>
      <c r="K1261" s="41">
        <v>1312.5</v>
      </c>
      <c r="L1261" s="41">
        <v>0</v>
      </c>
      <c r="M1261" s="41"/>
      <c r="N1261" s="40">
        <v>130</v>
      </c>
      <c r="O1261" s="36" t="s">
        <v>1136</v>
      </c>
      <c r="P1261" s="40">
        <v>130</v>
      </c>
      <c r="Q1261" s="41">
        <v>1312.5</v>
      </c>
      <c r="R1261" s="42">
        <v>0</v>
      </c>
      <c r="S1261" s="43">
        <v>0</v>
      </c>
      <c r="T1261" s="40">
        <v>0</v>
      </c>
      <c r="U1261" s="38">
        <v>549</v>
      </c>
      <c r="V1261" s="36" t="s">
        <v>1069</v>
      </c>
      <c r="W1261" s="36" t="s">
        <v>901</v>
      </c>
      <c r="X1261" s="36" t="s">
        <v>1068</v>
      </c>
      <c r="Y1261" s="38">
        <v>414</v>
      </c>
      <c r="Z1261" s="36" t="s">
        <v>1256</v>
      </c>
      <c r="AA1261" s="38">
        <v>21</v>
      </c>
      <c r="AB1261" s="36" t="s">
        <v>1108</v>
      </c>
      <c r="AC1261" s="38">
        <v>57</v>
      </c>
      <c r="AD1261" s="36" t="s">
        <v>1065</v>
      </c>
      <c r="AE1261" s="36"/>
      <c r="AF1261" s="36" t="s">
        <v>1064</v>
      </c>
      <c r="AG1261" s="38">
        <v>44410</v>
      </c>
      <c r="AH1261" s="38">
        <v>10244</v>
      </c>
      <c r="AI1261" s="36" t="s">
        <v>4348</v>
      </c>
      <c r="AJ1261" s="38">
        <v>2276</v>
      </c>
      <c r="AK1261" s="36" t="s">
        <v>4842</v>
      </c>
      <c r="AL1261" s="36"/>
      <c r="AM1261" s="36"/>
      <c r="AN1261" s="38">
        <v>52</v>
      </c>
      <c r="AO1261" s="36" t="s">
        <v>1062</v>
      </c>
      <c r="AP1261" s="36" t="s">
        <v>1448</v>
      </c>
      <c r="AQ1261" s="36" t="s">
        <v>1447</v>
      </c>
      <c r="AR1261" s="36" t="s">
        <v>1320</v>
      </c>
      <c r="AS1261" s="38">
        <v>10928</v>
      </c>
      <c r="AT1261" s="36" t="s">
        <v>4841</v>
      </c>
      <c r="AU1261" s="42">
        <v>130</v>
      </c>
      <c r="AV1261" s="44">
        <v>100</v>
      </c>
      <c r="AW1261" s="42">
        <v>130</v>
      </c>
      <c r="AX1261" s="36" t="s">
        <v>1136</v>
      </c>
      <c r="AY1261" s="42">
        <v>10.0962</v>
      </c>
      <c r="AZ1261" s="43">
        <v>1312.5</v>
      </c>
      <c r="BA1261" s="38"/>
      <c r="BB1261" s="36"/>
      <c r="BC1261" s="36"/>
    </row>
    <row r="1262" spans="1:55" ht="15" customHeight="1">
      <c r="A1262" s="38">
        <v>70807</v>
      </c>
      <c r="B1262" s="37" t="s">
        <v>1766</v>
      </c>
      <c r="C1262" s="39">
        <v>45145</v>
      </c>
      <c r="D1262" s="39">
        <v>45153.756979166697</v>
      </c>
      <c r="E1262" s="36" t="s">
        <v>22</v>
      </c>
      <c r="F1262" s="38">
        <v>10928</v>
      </c>
      <c r="G1262" s="36" t="s">
        <v>4844</v>
      </c>
      <c r="H1262" s="40">
        <v>130</v>
      </c>
      <c r="I1262" s="36"/>
      <c r="J1262" s="40">
        <v>10.0962</v>
      </c>
      <c r="K1262" s="41">
        <v>1312.5</v>
      </c>
      <c r="L1262" s="41">
        <v>0</v>
      </c>
      <c r="M1262" s="41"/>
      <c r="N1262" s="40">
        <v>130</v>
      </c>
      <c r="O1262" s="36" t="s">
        <v>1136</v>
      </c>
      <c r="P1262" s="40">
        <v>130</v>
      </c>
      <c r="Q1262" s="41">
        <v>1312.5</v>
      </c>
      <c r="R1262" s="42">
        <v>0</v>
      </c>
      <c r="S1262" s="43">
        <v>0</v>
      </c>
      <c r="T1262" s="40">
        <v>0</v>
      </c>
      <c r="U1262" s="38">
        <v>549</v>
      </c>
      <c r="V1262" s="36" t="s">
        <v>1069</v>
      </c>
      <c r="W1262" s="36" t="s">
        <v>901</v>
      </c>
      <c r="X1262" s="36" t="s">
        <v>1068</v>
      </c>
      <c r="Y1262" s="38">
        <v>414</v>
      </c>
      <c r="Z1262" s="36" t="s">
        <v>1256</v>
      </c>
      <c r="AA1262" s="38">
        <v>21</v>
      </c>
      <c r="AB1262" s="36" t="s">
        <v>1108</v>
      </c>
      <c r="AC1262" s="38">
        <v>57</v>
      </c>
      <c r="AD1262" s="36" t="s">
        <v>1065</v>
      </c>
      <c r="AE1262" s="36"/>
      <c r="AF1262" s="36" t="s">
        <v>1064</v>
      </c>
      <c r="AG1262" s="38">
        <v>44410</v>
      </c>
      <c r="AH1262" s="38">
        <v>10244</v>
      </c>
      <c r="AI1262" s="36" t="s">
        <v>4348</v>
      </c>
      <c r="AJ1262" s="38">
        <v>2276</v>
      </c>
      <c r="AK1262" s="36" t="s">
        <v>4842</v>
      </c>
      <c r="AL1262" s="36"/>
      <c r="AM1262" s="36"/>
      <c r="AN1262" s="38">
        <v>52</v>
      </c>
      <c r="AO1262" s="36" t="s">
        <v>1062</v>
      </c>
      <c r="AP1262" s="36" t="s">
        <v>1448</v>
      </c>
      <c r="AQ1262" s="36" t="s">
        <v>1447</v>
      </c>
      <c r="AR1262" s="36" t="s">
        <v>1320</v>
      </c>
      <c r="AS1262" s="38">
        <v>10928</v>
      </c>
      <c r="AT1262" s="36" t="s">
        <v>4841</v>
      </c>
      <c r="AU1262" s="42">
        <v>130</v>
      </c>
      <c r="AV1262" s="44">
        <v>100</v>
      </c>
      <c r="AW1262" s="42">
        <v>130</v>
      </c>
      <c r="AX1262" s="36" t="s">
        <v>1136</v>
      </c>
      <c r="AY1262" s="42">
        <v>10.0962</v>
      </c>
      <c r="AZ1262" s="43">
        <v>1312.5</v>
      </c>
      <c r="BA1262" s="38"/>
      <c r="BB1262" s="36"/>
      <c r="BC1262" s="36"/>
    </row>
    <row r="1263" spans="1:55" ht="15" customHeight="1">
      <c r="A1263" s="38">
        <v>70806</v>
      </c>
      <c r="B1263" s="37" t="s">
        <v>1766</v>
      </c>
      <c r="C1263" s="39">
        <v>45145</v>
      </c>
      <c r="D1263" s="39">
        <v>45153.756979166697</v>
      </c>
      <c r="E1263" s="36" t="s">
        <v>22</v>
      </c>
      <c r="F1263" s="38">
        <v>10928</v>
      </c>
      <c r="G1263" s="36" t="s">
        <v>4843</v>
      </c>
      <c r="H1263" s="40">
        <v>130</v>
      </c>
      <c r="I1263" s="36"/>
      <c r="J1263" s="40">
        <v>10.0962</v>
      </c>
      <c r="K1263" s="41">
        <v>1312.5</v>
      </c>
      <c r="L1263" s="41">
        <v>0</v>
      </c>
      <c r="M1263" s="41"/>
      <c r="N1263" s="40">
        <v>130</v>
      </c>
      <c r="O1263" s="36" t="s">
        <v>1136</v>
      </c>
      <c r="P1263" s="40">
        <v>130</v>
      </c>
      <c r="Q1263" s="41">
        <v>1312.5</v>
      </c>
      <c r="R1263" s="42">
        <v>0</v>
      </c>
      <c r="S1263" s="43">
        <v>0</v>
      </c>
      <c r="T1263" s="40">
        <v>0</v>
      </c>
      <c r="U1263" s="38">
        <v>549</v>
      </c>
      <c r="V1263" s="36" t="s">
        <v>1069</v>
      </c>
      <c r="W1263" s="36" t="s">
        <v>901</v>
      </c>
      <c r="X1263" s="36" t="s">
        <v>1068</v>
      </c>
      <c r="Y1263" s="38">
        <v>414</v>
      </c>
      <c r="Z1263" s="36" t="s">
        <v>1256</v>
      </c>
      <c r="AA1263" s="38">
        <v>21</v>
      </c>
      <c r="AB1263" s="36" t="s">
        <v>1108</v>
      </c>
      <c r="AC1263" s="38">
        <v>57</v>
      </c>
      <c r="AD1263" s="36" t="s">
        <v>1065</v>
      </c>
      <c r="AE1263" s="36"/>
      <c r="AF1263" s="36" t="s">
        <v>1064</v>
      </c>
      <c r="AG1263" s="38">
        <v>44410</v>
      </c>
      <c r="AH1263" s="38">
        <v>10244</v>
      </c>
      <c r="AI1263" s="36" t="s">
        <v>4348</v>
      </c>
      <c r="AJ1263" s="38">
        <v>2276</v>
      </c>
      <c r="AK1263" s="36" t="s">
        <v>4842</v>
      </c>
      <c r="AL1263" s="36"/>
      <c r="AM1263" s="36"/>
      <c r="AN1263" s="38">
        <v>52</v>
      </c>
      <c r="AO1263" s="36" t="s">
        <v>1062</v>
      </c>
      <c r="AP1263" s="36" t="s">
        <v>1448</v>
      </c>
      <c r="AQ1263" s="36" t="s">
        <v>1447</v>
      </c>
      <c r="AR1263" s="36" t="s">
        <v>1320</v>
      </c>
      <c r="AS1263" s="38">
        <v>10928</v>
      </c>
      <c r="AT1263" s="36" t="s">
        <v>4841</v>
      </c>
      <c r="AU1263" s="42">
        <v>130</v>
      </c>
      <c r="AV1263" s="44">
        <v>100</v>
      </c>
      <c r="AW1263" s="42">
        <v>130</v>
      </c>
      <c r="AX1263" s="36" t="s">
        <v>1136</v>
      </c>
      <c r="AY1263" s="42">
        <v>10.0962</v>
      </c>
      <c r="AZ1263" s="43">
        <v>1312.5</v>
      </c>
      <c r="BA1263" s="38"/>
      <c r="BB1263" s="36"/>
      <c r="BC1263" s="36"/>
    </row>
    <row r="1264" spans="1:55" ht="15" customHeight="1">
      <c r="A1264" s="38">
        <v>70767</v>
      </c>
      <c r="B1264" s="37" t="s">
        <v>1073</v>
      </c>
      <c r="C1264" s="39">
        <v>45152</v>
      </c>
      <c r="D1264" s="39">
        <v>45152.736944444398</v>
      </c>
      <c r="E1264" s="36" t="s">
        <v>414</v>
      </c>
      <c r="F1264" s="38">
        <v>17925</v>
      </c>
      <c r="G1264" s="36" t="s">
        <v>4840</v>
      </c>
      <c r="H1264" s="40">
        <v>1</v>
      </c>
      <c r="I1264" s="36"/>
      <c r="J1264" s="40">
        <v>780</v>
      </c>
      <c r="K1264" s="41">
        <v>780</v>
      </c>
      <c r="L1264" s="41">
        <v>0</v>
      </c>
      <c r="M1264" s="41">
        <v>0</v>
      </c>
      <c r="N1264" s="40">
        <v>1</v>
      </c>
      <c r="O1264" s="36" t="s">
        <v>1079</v>
      </c>
      <c r="P1264" s="40">
        <v>1</v>
      </c>
      <c r="Q1264" s="41">
        <v>780</v>
      </c>
      <c r="R1264" s="42">
        <v>0</v>
      </c>
      <c r="S1264" s="43">
        <v>0</v>
      </c>
      <c r="T1264" s="40"/>
      <c r="U1264" s="38">
        <v>549</v>
      </c>
      <c r="V1264" s="36" t="s">
        <v>1069</v>
      </c>
      <c r="W1264" s="36" t="s">
        <v>901</v>
      </c>
      <c r="X1264" s="36" t="s">
        <v>1068</v>
      </c>
      <c r="Y1264" s="38">
        <v>407</v>
      </c>
      <c r="Z1264" s="36" t="s">
        <v>4839</v>
      </c>
      <c r="AA1264" s="38">
        <v>21</v>
      </c>
      <c r="AB1264" s="36" t="s">
        <v>1108</v>
      </c>
      <c r="AC1264" s="38">
        <v>57</v>
      </c>
      <c r="AD1264" s="36" t="s">
        <v>1065</v>
      </c>
      <c r="AE1264" s="36"/>
      <c r="AF1264" s="36" t="s">
        <v>1064</v>
      </c>
      <c r="AG1264" s="38">
        <v>44365</v>
      </c>
      <c r="AH1264" s="38">
        <v>1453</v>
      </c>
      <c r="AI1264" s="36" t="s">
        <v>4339</v>
      </c>
      <c r="AJ1264" s="38"/>
      <c r="AK1264" s="36"/>
      <c r="AL1264" s="36" t="s">
        <v>4838</v>
      </c>
      <c r="AM1264" s="36" t="s">
        <v>4837</v>
      </c>
      <c r="AN1264" s="38">
        <v>52</v>
      </c>
      <c r="AO1264" s="36" t="s">
        <v>1062</v>
      </c>
      <c r="AP1264" s="36" t="s">
        <v>1448</v>
      </c>
      <c r="AQ1264" s="36" t="s">
        <v>1447</v>
      </c>
      <c r="AR1264" s="36" t="s">
        <v>1320</v>
      </c>
      <c r="AS1264" s="38">
        <v>17925</v>
      </c>
      <c r="AT1264" s="36" t="s">
        <v>4836</v>
      </c>
      <c r="AU1264" s="42">
        <v>1</v>
      </c>
      <c r="AV1264" s="44">
        <v>100</v>
      </c>
      <c r="AW1264" s="42">
        <v>1</v>
      </c>
      <c r="AX1264" s="36" t="s">
        <v>1079</v>
      </c>
      <c r="AY1264" s="42">
        <v>780</v>
      </c>
      <c r="AZ1264" s="43">
        <v>780</v>
      </c>
      <c r="BA1264" s="38"/>
      <c r="BB1264" s="36"/>
      <c r="BC1264" s="36"/>
    </row>
    <row r="1265" spans="1:55" ht="15" customHeight="1">
      <c r="A1265" s="38">
        <v>69756</v>
      </c>
      <c r="B1265" s="37" t="s">
        <v>1073</v>
      </c>
      <c r="C1265" s="39">
        <v>45139</v>
      </c>
      <c r="D1265" s="39">
        <v>45139.666435185201</v>
      </c>
      <c r="E1265" s="36" t="s">
        <v>989</v>
      </c>
      <c r="F1265" s="38">
        <v>14666</v>
      </c>
      <c r="G1265" s="36" t="s">
        <v>4835</v>
      </c>
      <c r="H1265" s="40">
        <v>1</v>
      </c>
      <c r="I1265" s="36"/>
      <c r="J1265" s="40">
        <v>800</v>
      </c>
      <c r="K1265" s="41">
        <v>800</v>
      </c>
      <c r="L1265" s="41">
        <v>0</v>
      </c>
      <c r="M1265" s="41">
        <v>0</v>
      </c>
      <c r="N1265" s="40">
        <v>1</v>
      </c>
      <c r="O1265" s="36" t="s">
        <v>1079</v>
      </c>
      <c r="P1265" s="40">
        <v>1</v>
      </c>
      <c r="Q1265" s="41">
        <v>800</v>
      </c>
      <c r="R1265" s="42">
        <v>0</v>
      </c>
      <c r="S1265" s="43">
        <v>0</v>
      </c>
      <c r="T1265" s="40"/>
      <c r="U1265" s="38">
        <v>549</v>
      </c>
      <c r="V1265" s="36" t="s">
        <v>1069</v>
      </c>
      <c r="W1265" s="36" t="s">
        <v>1124</v>
      </c>
      <c r="X1265" s="36" t="s">
        <v>1068</v>
      </c>
      <c r="Y1265" s="38">
        <v>444</v>
      </c>
      <c r="Z1265" s="36" t="s">
        <v>1265</v>
      </c>
      <c r="AA1265" s="38">
        <v>21</v>
      </c>
      <c r="AB1265" s="36" t="s">
        <v>1108</v>
      </c>
      <c r="AC1265" s="38">
        <v>57</v>
      </c>
      <c r="AD1265" s="36" t="s">
        <v>1065</v>
      </c>
      <c r="AE1265" s="36"/>
      <c r="AF1265" s="36" t="s">
        <v>1064</v>
      </c>
      <c r="AG1265" s="38">
        <v>44001</v>
      </c>
      <c r="AH1265" s="38">
        <v>11990</v>
      </c>
      <c r="AI1265" s="36" t="s">
        <v>4834</v>
      </c>
      <c r="AJ1265" s="38"/>
      <c r="AK1265" s="36"/>
      <c r="AL1265" s="36"/>
      <c r="AM1265" s="36"/>
      <c r="AN1265" s="38">
        <v>52</v>
      </c>
      <c r="AO1265" s="36" t="s">
        <v>1062</v>
      </c>
      <c r="AP1265" s="36" t="s">
        <v>1448</v>
      </c>
      <c r="AQ1265" s="36" t="s">
        <v>1447</v>
      </c>
      <c r="AR1265" s="36" t="s">
        <v>1320</v>
      </c>
      <c r="AS1265" s="38">
        <v>14357</v>
      </c>
      <c r="AT1265" s="36" t="s">
        <v>1058</v>
      </c>
      <c r="AU1265" s="42">
        <v>1</v>
      </c>
      <c r="AV1265" s="44">
        <v>100</v>
      </c>
      <c r="AW1265" s="42">
        <v>800</v>
      </c>
      <c r="AX1265" s="36" t="s">
        <v>1057</v>
      </c>
      <c r="AY1265" s="42">
        <v>1</v>
      </c>
      <c r="AZ1265" s="43">
        <v>800</v>
      </c>
      <c r="BA1265" s="38"/>
      <c r="BB1265" s="36"/>
      <c r="BC1265" s="36"/>
    </row>
    <row r="1266" spans="1:55" ht="15" customHeight="1">
      <c r="A1266" s="38">
        <v>69416</v>
      </c>
      <c r="B1266" s="37" t="s">
        <v>1766</v>
      </c>
      <c r="C1266" s="39">
        <v>45131</v>
      </c>
      <c r="D1266" s="39">
        <v>45135.635671296302</v>
      </c>
      <c r="E1266" s="36" t="s">
        <v>3324</v>
      </c>
      <c r="F1266" s="38">
        <v>17831</v>
      </c>
      <c r="G1266" s="36" t="s">
        <v>4833</v>
      </c>
      <c r="H1266" s="40">
        <v>100</v>
      </c>
      <c r="I1266" s="36"/>
      <c r="J1266" s="40">
        <v>20</v>
      </c>
      <c r="K1266" s="41">
        <v>2000</v>
      </c>
      <c r="L1266" s="41">
        <v>0</v>
      </c>
      <c r="M1266" s="41"/>
      <c r="N1266" s="40">
        <v>100</v>
      </c>
      <c r="O1266" s="36" t="s">
        <v>1136</v>
      </c>
      <c r="P1266" s="40">
        <v>100</v>
      </c>
      <c r="Q1266" s="41">
        <v>2000</v>
      </c>
      <c r="R1266" s="42">
        <v>0</v>
      </c>
      <c r="S1266" s="43">
        <v>0</v>
      </c>
      <c r="T1266" s="40">
        <v>0</v>
      </c>
      <c r="U1266" s="38">
        <v>549</v>
      </c>
      <c r="V1266" s="36" t="s">
        <v>1069</v>
      </c>
      <c r="W1266" s="36" t="s">
        <v>901</v>
      </c>
      <c r="X1266" s="36" t="s">
        <v>1068</v>
      </c>
      <c r="Y1266" s="38">
        <v>414</v>
      </c>
      <c r="Z1266" s="36" t="s">
        <v>1256</v>
      </c>
      <c r="AA1266" s="38">
        <v>21</v>
      </c>
      <c r="AB1266" s="36" t="s">
        <v>1108</v>
      </c>
      <c r="AC1266" s="38">
        <v>57</v>
      </c>
      <c r="AD1266" s="36" t="s">
        <v>1065</v>
      </c>
      <c r="AE1266" s="36"/>
      <c r="AF1266" s="36" t="s">
        <v>1064</v>
      </c>
      <c r="AG1266" s="38">
        <v>43765</v>
      </c>
      <c r="AH1266" s="38">
        <v>11285</v>
      </c>
      <c r="AI1266" s="36" t="s">
        <v>4831</v>
      </c>
      <c r="AJ1266" s="38">
        <v>2182</v>
      </c>
      <c r="AK1266" s="36" t="s">
        <v>4830</v>
      </c>
      <c r="AL1266" s="36"/>
      <c r="AM1266" s="36"/>
      <c r="AN1266" s="38">
        <v>52</v>
      </c>
      <c r="AO1266" s="36" t="s">
        <v>1062</v>
      </c>
      <c r="AP1266" s="36" t="s">
        <v>1818</v>
      </c>
      <c r="AQ1266" s="36" t="s">
        <v>1076</v>
      </c>
      <c r="AR1266" s="36" t="s">
        <v>1059</v>
      </c>
      <c r="AS1266" s="38">
        <v>17831</v>
      </c>
      <c r="AT1266" s="36" t="s">
        <v>4833</v>
      </c>
      <c r="AU1266" s="42">
        <v>100</v>
      </c>
      <c r="AV1266" s="44">
        <v>100</v>
      </c>
      <c r="AW1266" s="42">
        <v>100</v>
      </c>
      <c r="AX1266" s="36" t="s">
        <v>1136</v>
      </c>
      <c r="AY1266" s="42">
        <v>20</v>
      </c>
      <c r="AZ1266" s="43">
        <v>2000</v>
      </c>
      <c r="BA1266" s="38"/>
      <c r="BB1266" s="36"/>
      <c r="BC1266" s="36"/>
    </row>
    <row r="1267" spans="1:55" ht="15" customHeight="1">
      <c r="A1267" s="38">
        <v>69415</v>
      </c>
      <c r="B1267" s="37" t="s">
        <v>1766</v>
      </c>
      <c r="C1267" s="39">
        <v>45131</v>
      </c>
      <c r="D1267" s="39">
        <v>45135.635671296302</v>
      </c>
      <c r="E1267" s="36" t="s">
        <v>3324</v>
      </c>
      <c r="F1267" s="38">
        <v>16363</v>
      </c>
      <c r="G1267" s="36" t="s">
        <v>3678</v>
      </c>
      <c r="H1267" s="40">
        <v>0.5</v>
      </c>
      <c r="I1267" s="36"/>
      <c r="J1267" s="40">
        <v>3000</v>
      </c>
      <c r="K1267" s="41">
        <v>1500</v>
      </c>
      <c r="L1267" s="41">
        <v>0</v>
      </c>
      <c r="M1267" s="41"/>
      <c r="N1267" s="40">
        <v>0.5</v>
      </c>
      <c r="O1267" s="36" t="s">
        <v>1079</v>
      </c>
      <c r="P1267" s="40">
        <v>0.5</v>
      </c>
      <c r="Q1267" s="41">
        <v>1500</v>
      </c>
      <c r="R1267" s="42">
        <v>0</v>
      </c>
      <c r="S1267" s="43">
        <v>0</v>
      </c>
      <c r="T1267" s="40">
        <v>0</v>
      </c>
      <c r="U1267" s="38">
        <v>549</v>
      </c>
      <c r="V1267" s="36" t="s">
        <v>1069</v>
      </c>
      <c r="W1267" s="36" t="s">
        <v>901</v>
      </c>
      <c r="X1267" s="36" t="s">
        <v>1068</v>
      </c>
      <c r="Y1267" s="38">
        <v>414</v>
      </c>
      <c r="Z1267" s="36" t="s">
        <v>1256</v>
      </c>
      <c r="AA1267" s="38">
        <v>21</v>
      </c>
      <c r="AB1267" s="36" t="s">
        <v>1108</v>
      </c>
      <c r="AC1267" s="38">
        <v>57</v>
      </c>
      <c r="AD1267" s="36" t="s">
        <v>1065</v>
      </c>
      <c r="AE1267" s="36"/>
      <c r="AF1267" s="36" t="s">
        <v>1064</v>
      </c>
      <c r="AG1267" s="38">
        <v>43765</v>
      </c>
      <c r="AH1267" s="38">
        <v>11285</v>
      </c>
      <c r="AI1267" s="36" t="s">
        <v>4831</v>
      </c>
      <c r="AJ1267" s="38">
        <v>2182</v>
      </c>
      <c r="AK1267" s="36" t="s">
        <v>4830</v>
      </c>
      <c r="AL1267" s="36"/>
      <c r="AM1267" s="36"/>
      <c r="AN1267" s="38">
        <v>52</v>
      </c>
      <c r="AO1267" s="36" t="s">
        <v>1062</v>
      </c>
      <c r="AP1267" s="36" t="s">
        <v>1818</v>
      </c>
      <c r="AQ1267" s="36" t="s">
        <v>1076</v>
      </c>
      <c r="AR1267" s="36" t="s">
        <v>1059</v>
      </c>
      <c r="AS1267" s="38">
        <v>16363</v>
      </c>
      <c r="AT1267" s="36" t="s">
        <v>3678</v>
      </c>
      <c r="AU1267" s="42">
        <v>0.5</v>
      </c>
      <c r="AV1267" s="44">
        <v>100</v>
      </c>
      <c r="AW1267" s="42">
        <v>0.5</v>
      </c>
      <c r="AX1267" s="36" t="s">
        <v>1079</v>
      </c>
      <c r="AY1267" s="42">
        <v>3000</v>
      </c>
      <c r="AZ1267" s="43">
        <v>1500</v>
      </c>
      <c r="BA1267" s="38"/>
      <c r="BB1267" s="36"/>
      <c r="BC1267" s="36"/>
    </row>
    <row r="1268" spans="1:55" ht="15" customHeight="1">
      <c r="A1268" s="38">
        <v>69414</v>
      </c>
      <c r="B1268" s="37" t="s">
        <v>1766</v>
      </c>
      <c r="C1268" s="39">
        <v>45131</v>
      </c>
      <c r="D1268" s="39">
        <v>45135.635671296302</v>
      </c>
      <c r="E1268" s="36" t="s">
        <v>3324</v>
      </c>
      <c r="F1268" s="38">
        <v>10764</v>
      </c>
      <c r="G1268" s="36" t="s">
        <v>4832</v>
      </c>
      <c r="H1268" s="40">
        <v>40</v>
      </c>
      <c r="I1268" s="36"/>
      <c r="J1268" s="40">
        <v>20</v>
      </c>
      <c r="K1268" s="41">
        <v>800</v>
      </c>
      <c r="L1268" s="41">
        <v>0</v>
      </c>
      <c r="M1268" s="41"/>
      <c r="N1268" s="40">
        <v>40</v>
      </c>
      <c r="O1268" s="36" t="s">
        <v>1136</v>
      </c>
      <c r="P1268" s="40">
        <v>40</v>
      </c>
      <c r="Q1268" s="41">
        <v>800</v>
      </c>
      <c r="R1268" s="42">
        <v>0</v>
      </c>
      <c r="S1268" s="43">
        <v>0</v>
      </c>
      <c r="T1268" s="40">
        <v>0</v>
      </c>
      <c r="U1268" s="38">
        <v>549</v>
      </c>
      <c r="V1268" s="36" t="s">
        <v>1069</v>
      </c>
      <c r="W1268" s="36" t="s">
        <v>901</v>
      </c>
      <c r="X1268" s="36" t="s">
        <v>1068</v>
      </c>
      <c r="Y1268" s="38">
        <v>414</v>
      </c>
      <c r="Z1268" s="36" t="s">
        <v>1256</v>
      </c>
      <c r="AA1268" s="38">
        <v>21</v>
      </c>
      <c r="AB1268" s="36" t="s">
        <v>1108</v>
      </c>
      <c r="AC1268" s="38">
        <v>57</v>
      </c>
      <c r="AD1268" s="36" t="s">
        <v>1065</v>
      </c>
      <c r="AE1268" s="36"/>
      <c r="AF1268" s="36" t="s">
        <v>1064</v>
      </c>
      <c r="AG1268" s="38">
        <v>43765</v>
      </c>
      <c r="AH1268" s="38">
        <v>11285</v>
      </c>
      <c r="AI1268" s="36" t="s">
        <v>4831</v>
      </c>
      <c r="AJ1268" s="38">
        <v>2182</v>
      </c>
      <c r="AK1268" s="36" t="s">
        <v>4830</v>
      </c>
      <c r="AL1268" s="36"/>
      <c r="AM1268" s="36"/>
      <c r="AN1268" s="38">
        <v>52</v>
      </c>
      <c r="AO1268" s="36" t="s">
        <v>1062</v>
      </c>
      <c r="AP1268" s="36" t="s">
        <v>1818</v>
      </c>
      <c r="AQ1268" s="36" t="s">
        <v>1076</v>
      </c>
      <c r="AR1268" s="36" t="s">
        <v>1059</v>
      </c>
      <c r="AS1268" s="38">
        <v>10764</v>
      </c>
      <c r="AT1268" s="36" t="s">
        <v>4832</v>
      </c>
      <c r="AU1268" s="42">
        <v>40</v>
      </c>
      <c r="AV1268" s="44">
        <v>100</v>
      </c>
      <c r="AW1268" s="42">
        <v>40</v>
      </c>
      <c r="AX1268" s="36" t="s">
        <v>1136</v>
      </c>
      <c r="AY1268" s="42">
        <v>20</v>
      </c>
      <c r="AZ1268" s="43">
        <v>800</v>
      </c>
      <c r="BA1268" s="38"/>
      <c r="BB1268" s="36"/>
      <c r="BC1268" s="36"/>
    </row>
    <row r="1269" spans="1:55" ht="15" customHeight="1">
      <c r="A1269" s="38">
        <v>69413</v>
      </c>
      <c r="B1269" s="37" t="s">
        <v>1766</v>
      </c>
      <c r="C1269" s="39">
        <v>45131</v>
      </c>
      <c r="D1269" s="39">
        <v>45135.635671296302</v>
      </c>
      <c r="E1269" s="36" t="s">
        <v>3324</v>
      </c>
      <c r="F1269" s="38">
        <v>10540</v>
      </c>
      <c r="G1269" s="36" t="s">
        <v>4829</v>
      </c>
      <c r="H1269" s="40">
        <v>40</v>
      </c>
      <c r="I1269" s="36"/>
      <c r="J1269" s="40">
        <v>5</v>
      </c>
      <c r="K1269" s="41">
        <v>200</v>
      </c>
      <c r="L1269" s="41">
        <v>0</v>
      </c>
      <c r="M1269" s="41"/>
      <c r="N1269" s="40">
        <v>40</v>
      </c>
      <c r="O1269" s="36" t="s">
        <v>1136</v>
      </c>
      <c r="P1269" s="40">
        <v>40</v>
      </c>
      <c r="Q1269" s="41">
        <v>200</v>
      </c>
      <c r="R1269" s="42">
        <v>0</v>
      </c>
      <c r="S1269" s="43">
        <v>0</v>
      </c>
      <c r="T1269" s="40">
        <v>0</v>
      </c>
      <c r="U1269" s="38">
        <v>549</v>
      </c>
      <c r="V1269" s="36" t="s">
        <v>1069</v>
      </c>
      <c r="W1269" s="36" t="s">
        <v>901</v>
      </c>
      <c r="X1269" s="36" t="s">
        <v>1068</v>
      </c>
      <c r="Y1269" s="38">
        <v>414</v>
      </c>
      <c r="Z1269" s="36" t="s">
        <v>1256</v>
      </c>
      <c r="AA1269" s="38">
        <v>21</v>
      </c>
      <c r="AB1269" s="36" t="s">
        <v>1108</v>
      </c>
      <c r="AC1269" s="38">
        <v>57</v>
      </c>
      <c r="AD1269" s="36" t="s">
        <v>1065</v>
      </c>
      <c r="AE1269" s="36"/>
      <c r="AF1269" s="36" t="s">
        <v>1064</v>
      </c>
      <c r="AG1269" s="38">
        <v>43765</v>
      </c>
      <c r="AH1269" s="38">
        <v>11285</v>
      </c>
      <c r="AI1269" s="36" t="s">
        <v>4831</v>
      </c>
      <c r="AJ1269" s="38">
        <v>2182</v>
      </c>
      <c r="AK1269" s="36" t="s">
        <v>4830</v>
      </c>
      <c r="AL1269" s="36"/>
      <c r="AM1269" s="36"/>
      <c r="AN1269" s="38">
        <v>52</v>
      </c>
      <c r="AO1269" s="36" t="s">
        <v>1062</v>
      </c>
      <c r="AP1269" s="36" t="s">
        <v>1818</v>
      </c>
      <c r="AQ1269" s="36" t="s">
        <v>1076</v>
      </c>
      <c r="AR1269" s="36" t="s">
        <v>1059</v>
      </c>
      <c r="AS1269" s="38">
        <v>10540</v>
      </c>
      <c r="AT1269" s="36" t="s">
        <v>4829</v>
      </c>
      <c r="AU1269" s="42">
        <v>40</v>
      </c>
      <c r="AV1269" s="44">
        <v>100</v>
      </c>
      <c r="AW1269" s="42">
        <v>40</v>
      </c>
      <c r="AX1269" s="36" t="s">
        <v>1136</v>
      </c>
      <c r="AY1269" s="42">
        <v>5</v>
      </c>
      <c r="AZ1269" s="43">
        <v>200</v>
      </c>
      <c r="BA1269" s="38"/>
      <c r="BB1269" s="36"/>
      <c r="BC1269" s="36"/>
    </row>
    <row r="1270" spans="1:55" ht="15" customHeight="1">
      <c r="A1270" s="38">
        <v>69262</v>
      </c>
      <c r="B1270" s="37" t="s">
        <v>1073</v>
      </c>
      <c r="C1270" s="39">
        <v>45134</v>
      </c>
      <c r="D1270" s="39">
        <v>45134.511226851799</v>
      </c>
      <c r="E1270" s="36" t="s">
        <v>4828</v>
      </c>
      <c r="F1270" s="38">
        <v>3353</v>
      </c>
      <c r="G1270" s="36" t="s">
        <v>1185</v>
      </c>
      <c r="H1270" s="40">
        <v>270</v>
      </c>
      <c r="I1270" s="36"/>
      <c r="J1270" s="40">
        <v>24.163900000000002</v>
      </c>
      <c r="K1270" s="41">
        <v>6524.25</v>
      </c>
      <c r="L1270" s="41">
        <v>0</v>
      </c>
      <c r="M1270" s="41">
        <v>0</v>
      </c>
      <c r="N1270" s="40">
        <v>270</v>
      </c>
      <c r="O1270" s="36" t="s">
        <v>1110</v>
      </c>
      <c r="P1270" s="40">
        <v>270</v>
      </c>
      <c r="Q1270" s="41">
        <v>6524.25</v>
      </c>
      <c r="R1270" s="42">
        <v>0</v>
      </c>
      <c r="S1270" s="43">
        <v>0</v>
      </c>
      <c r="T1270" s="40"/>
      <c r="U1270" s="38">
        <v>549</v>
      </c>
      <c r="V1270" s="36" t="s">
        <v>1069</v>
      </c>
      <c r="W1270" s="36" t="s">
        <v>901</v>
      </c>
      <c r="X1270" s="36" t="s">
        <v>1068</v>
      </c>
      <c r="Y1270" s="38">
        <v>339</v>
      </c>
      <c r="Z1270" s="36" t="s">
        <v>1109</v>
      </c>
      <c r="AA1270" s="38">
        <v>21</v>
      </c>
      <c r="AB1270" s="36" t="s">
        <v>1108</v>
      </c>
      <c r="AC1270" s="38">
        <v>57</v>
      </c>
      <c r="AD1270" s="36" t="s">
        <v>1065</v>
      </c>
      <c r="AE1270" s="36" t="s">
        <v>4827</v>
      </c>
      <c r="AF1270" s="36" t="s">
        <v>1064</v>
      </c>
      <c r="AG1270" s="38">
        <v>43710</v>
      </c>
      <c r="AH1270" s="38">
        <v>5674</v>
      </c>
      <c r="AI1270" s="36" t="s">
        <v>4826</v>
      </c>
      <c r="AJ1270" s="38"/>
      <c r="AK1270" s="36"/>
      <c r="AL1270" s="36" t="s">
        <v>4825</v>
      </c>
      <c r="AM1270" s="36" t="s">
        <v>4824</v>
      </c>
      <c r="AN1270" s="38">
        <v>52</v>
      </c>
      <c r="AO1270" s="36" t="s">
        <v>1062</v>
      </c>
      <c r="AP1270" s="36" t="s">
        <v>1469</v>
      </c>
      <c r="AQ1270" s="36" t="s">
        <v>1447</v>
      </c>
      <c r="AR1270" s="36" t="s">
        <v>1075</v>
      </c>
      <c r="AS1270" s="38">
        <v>3353</v>
      </c>
      <c r="AT1270" s="36" t="s">
        <v>1185</v>
      </c>
      <c r="AU1270" s="42">
        <v>270</v>
      </c>
      <c r="AV1270" s="44">
        <v>100</v>
      </c>
      <c r="AW1270" s="42">
        <v>270</v>
      </c>
      <c r="AX1270" s="36" t="s">
        <v>1110</v>
      </c>
      <c r="AY1270" s="42">
        <v>24.163900000000002</v>
      </c>
      <c r="AZ1270" s="43">
        <v>6524.25</v>
      </c>
      <c r="BA1270" s="38"/>
      <c r="BB1270" s="36"/>
      <c r="BC1270" s="36"/>
    </row>
    <row r="1271" spans="1:55" ht="15" customHeight="1">
      <c r="A1271" s="38">
        <v>68433</v>
      </c>
      <c r="B1271" s="37" t="s">
        <v>1073</v>
      </c>
      <c r="C1271" s="39">
        <v>45126</v>
      </c>
      <c r="D1271" s="39">
        <v>45126.573194444398</v>
      </c>
      <c r="E1271" s="36" t="s">
        <v>4823</v>
      </c>
      <c r="F1271" s="38">
        <v>14360</v>
      </c>
      <c r="G1271" s="36" t="s">
        <v>1074</v>
      </c>
      <c r="H1271" s="40">
        <v>1</v>
      </c>
      <c r="I1271" s="36"/>
      <c r="J1271" s="40">
        <v>80</v>
      </c>
      <c r="K1271" s="41">
        <v>80</v>
      </c>
      <c r="L1271" s="41">
        <v>0</v>
      </c>
      <c r="M1271" s="41">
        <v>0</v>
      </c>
      <c r="N1271" s="40">
        <v>1</v>
      </c>
      <c r="O1271" s="36" t="s">
        <v>1057</v>
      </c>
      <c r="P1271" s="40">
        <v>1</v>
      </c>
      <c r="Q1271" s="41">
        <v>80</v>
      </c>
      <c r="R1271" s="42">
        <v>0</v>
      </c>
      <c r="S1271" s="43">
        <v>0</v>
      </c>
      <c r="T1271" s="40"/>
      <c r="U1271" s="38">
        <v>549</v>
      </c>
      <c r="V1271" s="36" t="s">
        <v>1069</v>
      </c>
      <c r="W1271" s="36" t="s">
        <v>1124</v>
      </c>
      <c r="X1271" s="36" t="s">
        <v>1068</v>
      </c>
      <c r="Y1271" s="38">
        <v>456</v>
      </c>
      <c r="Z1271" s="36" t="s">
        <v>1317</v>
      </c>
      <c r="AA1271" s="38">
        <v>21</v>
      </c>
      <c r="AB1271" s="36" t="s">
        <v>1108</v>
      </c>
      <c r="AC1271" s="38">
        <v>57</v>
      </c>
      <c r="AD1271" s="36" t="s">
        <v>1065</v>
      </c>
      <c r="AE1271" s="36"/>
      <c r="AF1271" s="36" t="s">
        <v>1064</v>
      </c>
      <c r="AG1271" s="38">
        <v>43513</v>
      </c>
      <c r="AH1271" s="38">
        <v>696</v>
      </c>
      <c r="AI1271" s="36" t="s">
        <v>2400</v>
      </c>
      <c r="AJ1271" s="38"/>
      <c r="AK1271" s="36"/>
      <c r="AL1271" s="36"/>
      <c r="AM1271" s="36"/>
      <c r="AN1271" s="38">
        <v>52</v>
      </c>
      <c r="AO1271" s="36" t="s">
        <v>1062</v>
      </c>
      <c r="AP1271" s="36" t="s">
        <v>3509</v>
      </c>
      <c r="AQ1271" s="36" t="s">
        <v>3508</v>
      </c>
      <c r="AR1271" s="36" t="s">
        <v>1075</v>
      </c>
      <c r="AS1271" s="38">
        <v>14360</v>
      </c>
      <c r="AT1271" s="36" t="s">
        <v>1074</v>
      </c>
      <c r="AU1271" s="42">
        <v>1</v>
      </c>
      <c r="AV1271" s="44">
        <v>100</v>
      </c>
      <c r="AW1271" s="42">
        <v>80</v>
      </c>
      <c r="AX1271" s="36" t="s">
        <v>1057</v>
      </c>
      <c r="AY1271" s="42">
        <v>1</v>
      </c>
      <c r="AZ1271" s="43">
        <v>80</v>
      </c>
      <c r="BA1271" s="38"/>
      <c r="BB1271" s="36"/>
      <c r="BC1271" s="36"/>
    </row>
    <row r="1272" spans="1:55" ht="15" customHeight="1">
      <c r="A1272" s="38">
        <v>68326</v>
      </c>
      <c r="B1272" s="37" t="s">
        <v>1073</v>
      </c>
      <c r="C1272" s="39">
        <v>45126</v>
      </c>
      <c r="D1272" s="39">
        <v>45126.566516203697</v>
      </c>
      <c r="E1272" s="36" t="s">
        <v>4822</v>
      </c>
      <c r="F1272" s="38">
        <v>14360</v>
      </c>
      <c r="G1272" s="36" t="s">
        <v>1074</v>
      </c>
      <c r="H1272" s="40">
        <v>1</v>
      </c>
      <c r="I1272" s="36"/>
      <c r="J1272" s="40">
        <v>139.6</v>
      </c>
      <c r="K1272" s="41">
        <v>139.6</v>
      </c>
      <c r="L1272" s="41">
        <v>0</v>
      </c>
      <c r="M1272" s="41">
        <v>0</v>
      </c>
      <c r="N1272" s="40">
        <v>1</v>
      </c>
      <c r="O1272" s="36" t="s">
        <v>1057</v>
      </c>
      <c r="P1272" s="40">
        <v>1</v>
      </c>
      <c r="Q1272" s="41">
        <v>139.6</v>
      </c>
      <c r="R1272" s="42">
        <v>0</v>
      </c>
      <c r="S1272" s="43">
        <v>0</v>
      </c>
      <c r="T1272" s="40"/>
      <c r="U1272" s="38">
        <v>549</v>
      </c>
      <c r="V1272" s="36" t="s">
        <v>1069</v>
      </c>
      <c r="W1272" s="36" t="s">
        <v>1124</v>
      </c>
      <c r="X1272" s="36" t="s">
        <v>1068</v>
      </c>
      <c r="Y1272" s="38">
        <v>456</v>
      </c>
      <c r="Z1272" s="36" t="s">
        <v>1317</v>
      </c>
      <c r="AA1272" s="38">
        <v>21</v>
      </c>
      <c r="AB1272" s="36" t="s">
        <v>1108</v>
      </c>
      <c r="AC1272" s="38">
        <v>57</v>
      </c>
      <c r="AD1272" s="36" t="s">
        <v>1065</v>
      </c>
      <c r="AE1272" s="36"/>
      <c r="AF1272" s="36" t="s">
        <v>1064</v>
      </c>
      <c r="AG1272" s="38">
        <v>43512</v>
      </c>
      <c r="AH1272" s="38">
        <v>1391</v>
      </c>
      <c r="AI1272" s="36" t="s">
        <v>1146</v>
      </c>
      <c r="AJ1272" s="38"/>
      <c r="AK1272" s="36"/>
      <c r="AL1272" s="36"/>
      <c r="AM1272" s="36"/>
      <c r="AN1272" s="38">
        <v>52</v>
      </c>
      <c r="AO1272" s="36" t="s">
        <v>1062</v>
      </c>
      <c r="AP1272" s="36" t="s">
        <v>1707</v>
      </c>
      <c r="AQ1272" s="36" t="s">
        <v>1706</v>
      </c>
      <c r="AR1272" s="36" t="s">
        <v>1075</v>
      </c>
      <c r="AS1272" s="38">
        <v>14360</v>
      </c>
      <c r="AT1272" s="36" t="s">
        <v>1074</v>
      </c>
      <c r="AU1272" s="42">
        <v>1</v>
      </c>
      <c r="AV1272" s="44">
        <v>100</v>
      </c>
      <c r="AW1272" s="42">
        <v>139.6</v>
      </c>
      <c r="AX1272" s="36" t="s">
        <v>1057</v>
      </c>
      <c r="AY1272" s="42">
        <v>1</v>
      </c>
      <c r="AZ1272" s="43">
        <v>139.6</v>
      </c>
      <c r="BA1272" s="38"/>
      <c r="BB1272" s="36"/>
      <c r="BC1272" s="36"/>
    </row>
    <row r="1273" spans="1:55" ht="15" customHeight="1">
      <c r="A1273" s="38">
        <v>68292</v>
      </c>
      <c r="B1273" s="37" t="s">
        <v>1073</v>
      </c>
      <c r="C1273" s="39">
        <v>45126</v>
      </c>
      <c r="D1273" s="39">
        <v>45126.453912037003</v>
      </c>
      <c r="E1273" s="36" t="s">
        <v>4821</v>
      </c>
      <c r="F1273" s="38">
        <v>14360</v>
      </c>
      <c r="G1273" s="36" t="s">
        <v>1074</v>
      </c>
      <c r="H1273" s="40">
        <v>1</v>
      </c>
      <c r="I1273" s="36"/>
      <c r="J1273" s="40">
        <v>80</v>
      </c>
      <c r="K1273" s="41">
        <v>80</v>
      </c>
      <c r="L1273" s="41">
        <v>0</v>
      </c>
      <c r="M1273" s="41">
        <v>0</v>
      </c>
      <c r="N1273" s="40">
        <v>1</v>
      </c>
      <c r="O1273" s="36" t="s">
        <v>1057</v>
      </c>
      <c r="P1273" s="40">
        <v>1</v>
      </c>
      <c r="Q1273" s="41">
        <v>80</v>
      </c>
      <c r="R1273" s="42">
        <v>0</v>
      </c>
      <c r="S1273" s="43">
        <v>0</v>
      </c>
      <c r="T1273" s="40"/>
      <c r="U1273" s="38">
        <v>549</v>
      </c>
      <c r="V1273" s="36" t="s">
        <v>1069</v>
      </c>
      <c r="W1273" s="36" t="s">
        <v>1124</v>
      </c>
      <c r="X1273" s="36" t="s">
        <v>1068</v>
      </c>
      <c r="Y1273" s="38">
        <v>456</v>
      </c>
      <c r="Z1273" s="36" t="s">
        <v>1317</v>
      </c>
      <c r="AA1273" s="38">
        <v>21</v>
      </c>
      <c r="AB1273" s="36" t="s">
        <v>1108</v>
      </c>
      <c r="AC1273" s="38">
        <v>57</v>
      </c>
      <c r="AD1273" s="36" t="s">
        <v>1065</v>
      </c>
      <c r="AE1273" s="36"/>
      <c r="AF1273" s="36" t="s">
        <v>1064</v>
      </c>
      <c r="AG1273" s="38">
        <v>43503</v>
      </c>
      <c r="AH1273" s="38">
        <v>1412</v>
      </c>
      <c r="AI1273" s="36" t="s">
        <v>1635</v>
      </c>
      <c r="AJ1273" s="38"/>
      <c r="AK1273" s="36"/>
      <c r="AL1273" s="36"/>
      <c r="AM1273" s="36"/>
      <c r="AN1273" s="38">
        <v>52</v>
      </c>
      <c r="AO1273" s="36" t="s">
        <v>1062</v>
      </c>
      <c r="AP1273" s="36" t="s">
        <v>1262</v>
      </c>
      <c r="AQ1273" s="36" t="s">
        <v>1261</v>
      </c>
      <c r="AR1273" s="36" t="s">
        <v>1260</v>
      </c>
      <c r="AS1273" s="38">
        <v>14360</v>
      </c>
      <c r="AT1273" s="36" t="s">
        <v>1074</v>
      </c>
      <c r="AU1273" s="42">
        <v>1</v>
      </c>
      <c r="AV1273" s="44">
        <v>100</v>
      </c>
      <c r="AW1273" s="42">
        <v>80</v>
      </c>
      <c r="AX1273" s="36" t="s">
        <v>1057</v>
      </c>
      <c r="AY1273" s="42">
        <v>1</v>
      </c>
      <c r="AZ1273" s="43">
        <v>80</v>
      </c>
      <c r="BA1273" s="38"/>
      <c r="BB1273" s="36"/>
      <c r="BC1273" s="36"/>
    </row>
    <row r="1274" spans="1:55" ht="15" customHeight="1">
      <c r="A1274" s="38">
        <v>68290</v>
      </c>
      <c r="B1274" s="37" t="s">
        <v>1073</v>
      </c>
      <c r="C1274" s="39">
        <v>45126</v>
      </c>
      <c r="D1274" s="39">
        <v>45126.447025463</v>
      </c>
      <c r="E1274" s="36" t="s">
        <v>478</v>
      </c>
      <c r="F1274" s="38">
        <v>14360</v>
      </c>
      <c r="G1274" s="36" t="s">
        <v>1074</v>
      </c>
      <c r="H1274" s="40">
        <v>1</v>
      </c>
      <c r="I1274" s="36"/>
      <c r="J1274" s="40">
        <v>380</v>
      </c>
      <c r="K1274" s="41">
        <v>380</v>
      </c>
      <c r="L1274" s="41">
        <v>0</v>
      </c>
      <c r="M1274" s="41">
        <v>0</v>
      </c>
      <c r="N1274" s="40">
        <v>1</v>
      </c>
      <c r="O1274" s="36" t="s">
        <v>1057</v>
      </c>
      <c r="P1274" s="40">
        <v>1</v>
      </c>
      <c r="Q1274" s="41">
        <v>380</v>
      </c>
      <c r="R1274" s="42">
        <v>0</v>
      </c>
      <c r="S1274" s="43">
        <v>0</v>
      </c>
      <c r="T1274" s="40"/>
      <c r="U1274" s="38">
        <v>549</v>
      </c>
      <c r="V1274" s="36" t="s">
        <v>1069</v>
      </c>
      <c r="W1274" s="36" t="s">
        <v>1124</v>
      </c>
      <c r="X1274" s="36" t="s">
        <v>1068</v>
      </c>
      <c r="Y1274" s="38">
        <v>456</v>
      </c>
      <c r="Z1274" s="36" t="s">
        <v>1317</v>
      </c>
      <c r="AA1274" s="38">
        <v>21</v>
      </c>
      <c r="AB1274" s="36" t="s">
        <v>1108</v>
      </c>
      <c r="AC1274" s="38">
        <v>57</v>
      </c>
      <c r="AD1274" s="36" t="s">
        <v>1065</v>
      </c>
      <c r="AE1274" s="36"/>
      <c r="AF1274" s="36" t="s">
        <v>1064</v>
      </c>
      <c r="AG1274" s="38">
        <v>43501</v>
      </c>
      <c r="AH1274" s="38">
        <v>8086</v>
      </c>
      <c r="AI1274" s="36" t="s">
        <v>3334</v>
      </c>
      <c r="AJ1274" s="38"/>
      <c r="AK1274" s="36"/>
      <c r="AL1274" s="36"/>
      <c r="AM1274" s="36"/>
      <c r="AN1274" s="38">
        <v>52</v>
      </c>
      <c r="AO1274" s="36" t="s">
        <v>1062</v>
      </c>
      <c r="AP1274" s="36" t="s">
        <v>1707</v>
      </c>
      <c r="AQ1274" s="36" t="s">
        <v>1706</v>
      </c>
      <c r="AR1274" s="36" t="s">
        <v>1075</v>
      </c>
      <c r="AS1274" s="38">
        <v>14360</v>
      </c>
      <c r="AT1274" s="36" t="s">
        <v>1074</v>
      </c>
      <c r="AU1274" s="42">
        <v>1</v>
      </c>
      <c r="AV1274" s="44">
        <v>100</v>
      </c>
      <c r="AW1274" s="42">
        <v>380</v>
      </c>
      <c r="AX1274" s="36" t="s">
        <v>1057</v>
      </c>
      <c r="AY1274" s="42">
        <v>1</v>
      </c>
      <c r="AZ1274" s="43">
        <v>380</v>
      </c>
      <c r="BA1274" s="38"/>
      <c r="BB1274" s="36"/>
      <c r="BC1274" s="36"/>
    </row>
    <row r="1275" spans="1:55" ht="15" customHeight="1">
      <c r="A1275" s="38">
        <v>68280</v>
      </c>
      <c r="B1275" s="37" t="s">
        <v>1073</v>
      </c>
      <c r="C1275" s="39">
        <v>45126</v>
      </c>
      <c r="D1275" s="39">
        <v>45126.420601851903</v>
      </c>
      <c r="E1275" s="36" t="s">
        <v>4820</v>
      </c>
      <c r="F1275" s="38">
        <v>14360</v>
      </c>
      <c r="G1275" s="36" t="s">
        <v>1074</v>
      </c>
      <c r="H1275" s="40">
        <v>1</v>
      </c>
      <c r="I1275" s="36"/>
      <c r="J1275" s="40">
        <v>207</v>
      </c>
      <c r="K1275" s="41">
        <v>207</v>
      </c>
      <c r="L1275" s="41">
        <v>0</v>
      </c>
      <c r="M1275" s="41">
        <v>0</v>
      </c>
      <c r="N1275" s="40">
        <v>1</v>
      </c>
      <c r="O1275" s="36" t="s">
        <v>1057</v>
      </c>
      <c r="P1275" s="40">
        <v>1</v>
      </c>
      <c r="Q1275" s="41">
        <v>207</v>
      </c>
      <c r="R1275" s="42">
        <v>0</v>
      </c>
      <c r="S1275" s="43">
        <v>0</v>
      </c>
      <c r="T1275" s="40"/>
      <c r="U1275" s="38">
        <v>549</v>
      </c>
      <c r="V1275" s="36" t="s">
        <v>1069</v>
      </c>
      <c r="W1275" s="36" t="s">
        <v>1124</v>
      </c>
      <c r="X1275" s="36" t="s">
        <v>1068</v>
      </c>
      <c r="Y1275" s="38">
        <v>456</v>
      </c>
      <c r="Z1275" s="36" t="s">
        <v>1317</v>
      </c>
      <c r="AA1275" s="38">
        <v>21</v>
      </c>
      <c r="AB1275" s="36" t="s">
        <v>1108</v>
      </c>
      <c r="AC1275" s="38">
        <v>57</v>
      </c>
      <c r="AD1275" s="36" t="s">
        <v>1065</v>
      </c>
      <c r="AE1275" s="36"/>
      <c r="AF1275" s="36" t="s">
        <v>1064</v>
      </c>
      <c r="AG1275" s="38">
        <v>43500</v>
      </c>
      <c r="AH1275" s="38">
        <v>1391</v>
      </c>
      <c r="AI1275" s="36" t="s">
        <v>1146</v>
      </c>
      <c r="AJ1275" s="38"/>
      <c r="AK1275" s="36"/>
      <c r="AL1275" s="36"/>
      <c r="AM1275" s="36"/>
      <c r="AN1275" s="38">
        <v>52</v>
      </c>
      <c r="AO1275" s="36" t="s">
        <v>1062</v>
      </c>
      <c r="AP1275" s="36" t="s">
        <v>1077</v>
      </c>
      <c r="AQ1275" s="36" t="s">
        <v>1076</v>
      </c>
      <c r="AR1275" s="36" t="s">
        <v>1075</v>
      </c>
      <c r="AS1275" s="38">
        <v>14360</v>
      </c>
      <c r="AT1275" s="36" t="s">
        <v>1074</v>
      </c>
      <c r="AU1275" s="42">
        <v>1</v>
      </c>
      <c r="AV1275" s="44">
        <v>100</v>
      </c>
      <c r="AW1275" s="42">
        <v>207</v>
      </c>
      <c r="AX1275" s="36" t="s">
        <v>1057</v>
      </c>
      <c r="AY1275" s="42">
        <v>1</v>
      </c>
      <c r="AZ1275" s="43">
        <v>207</v>
      </c>
      <c r="BA1275" s="38"/>
      <c r="BB1275" s="36"/>
      <c r="BC1275" s="36"/>
    </row>
    <row r="1276" spans="1:55" ht="15" customHeight="1">
      <c r="A1276" s="38">
        <v>68279</v>
      </c>
      <c r="B1276" s="37" t="s">
        <v>1073</v>
      </c>
      <c r="C1276" s="39">
        <v>45126</v>
      </c>
      <c r="D1276" s="39">
        <v>45126.417430555601</v>
      </c>
      <c r="E1276" s="36" t="s">
        <v>4819</v>
      </c>
      <c r="F1276" s="38">
        <v>14360</v>
      </c>
      <c r="G1276" s="36" t="s">
        <v>1074</v>
      </c>
      <c r="H1276" s="40">
        <v>1</v>
      </c>
      <c r="I1276" s="36"/>
      <c r="J1276" s="40">
        <v>21</v>
      </c>
      <c r="K1276" s="41">
        <v>21</v>
      </c>
      <c r="L1276" s="41">
        <v>0</v>
      </c>
      <c r="M1276" s="41">
        <v>0</v>
      </c>
      <c r="N1276" s="40">
        <v>1</v>
      </c>
      <c r="O1276" s="36" t="s">
        <v>1057</v>
      </c>
      <c r="P1276" s="40">
        <v>1</v>
      </c>
      <c r="Q1276" s="41">
        <v>21</v>
      </c>
      <c r="R1276" s="42">
        <v>0</v>
      </c>
      <c r="S1276" s="43">
        <v>0</v>
      </c>
      <c r="T1276" s="40"/>
      <c r="U1276" s="38">
        <v>549</v>
      </c>
      <c r="V1276" s="36" t="s">
        <v>1069</v>
      </c>
      <c r="W1276" s="36" t="s">
        <v>1124</v>
      </c>
      <c r="X1276" s="36" t="s">
        <v>1068</v>
      </c>
      <c r="Y1276" s="38">
        <v>456</v>
      </c>
      <c r="Z1276" s="36" t="s">
        <v>1317</v>
      </c>
      <c r="AA1276" s="38">
        <v>21</v>
      </c>
      <c r="AB1276" s="36" t="s">
        <v>1108</v>
      </c>
      <c r="AC1276" s="38">
        <v>57</v>
      </c>
      <c r="AD1276" s="36" t="s">
        <v>1065</v>
      </c>
      <c r="AE1276" s="36"/>
      <c r="AF1276" s="36" t="s">
        <v>1064</v>
      </c>
      <c r="AG1276" s="38">
        <v>43499</v>
      </c>
      <c r="AH1276" s="38">
        <v>1533</v>
      </c>
      <c r="AI1276" s="36" t="s">
        <v>3580</v>
      </c>
      <c r="AJ1276" s="38"/>
      <c r="AK1276" s="36"/>
      <c r="AL1276" s="36"/>
      <c r="AM1276" s="36"/>
      <c r="AN1276" s="38">
        <v>52</v>
      </c>
      <c r="AO1276" s="36" t="s">
        <v>1062</v>
      </c>
      <c r="AP1276" s="36" t="s">
        <v>3509</v>
      </c>
      <c r="AQ1276" s="36" t="s">
        <v>3508</v>
      </c>
      <c r="AR1276" s="36" t="s">
        <v>1075</v>
      </c>
      <c r="AS1276" s="38">
        <v>14360</v>
      </c>
      <c r="AT1276" s="36" t="s">
        <v>1074</v>
      </c>
      <c r="AU1276" s="42">
        <v>1</v>
      </c>
      <c r="AV1276" s="44">
        <v>100</v>
      </c>
      <c r="AW1276" s="42">
        <v>21</v>
      </c>
      <c r="AX1276" s="36" t="s">
        <v>1057</v>
      </c>
      <c r="AY1276" s="42">
        <v>1</v>
      </c>
      <c r="AZ1276" s="43">
        <v>21</v>
      </c>
      <c r="BA1276" s="38"/>
      <c r="BB1276" s="36"/>
      <c r="BC1276" s="36"/>
    </row>
    <row r="1277" spans="1:55" ht="15" customHeight="1">
      <c r="A1277" s="38">
        <v>68278</v>
      </c>
      <c r="B1277" s="37" t="s">
        <v>1073</v>
      </c>
      <c r="C1277" s="39">
        <v>45128</v>
      </c>
      <c r="D1277" s="39">
        <v>45126.413402777798</v>
      </c>
      <c r="E1277" s="36" t="s">
        <v>4818</v>
      </c>
      <c r="F1277" s="38">
        <v>14360</v>
      </c>
      <c r="G1277" s="36" t="s">
        <v>1074</v>
      </c>
      <c r="H1277" s="40">
        <v>1</v>
      </c>
      <c r="I1277" s="36"/>
      <c r="J1277" s="40">
        <v>33.9</v>
      </c>
      <c r="K1277" s="41">
        <v>33.9</v>
      </c>
      <c r="L1277" s="41">
        <v>0</v>
      </c>
      <c r="M1277" s="41">
        <v>0</v>
      </c>
      <c r="N1277" s="40">
        <v>1</v>
      </c>
      <c r="O1277" s="36" t="s">
        <v>1057</v>
      </c>
      <c r="P1277" s="40">
        <v>1</v>
      </c>
      <c r="Q1277" s="41">
        <v>33.9</v>
      </c>
      <c r="R1277" s="42">
        <v>0</v>
      </c>
      <c r="S1277" s="43">
        <v>0</v>
      </c>
      <c r="T1277" s="40"/>
      <c r="U1277" s="38">
        <v>549</v>
      </c>
      <c r="V1277" s="36" t="s">
        <v>1069</v>
      </c>
      <c r="W1277" s="36" t="s">
        <v>1124</v>
      </c>
      <c r="X1277" s="36" t="s">
        <v>1068</v>
      </c>
      <c r="Y1277" s="38">
        <v>456</v>
      </c>
      <c r="Z1277" s="36" t="s">
        <v>1317</v>
      </c>
      <c r="AA1277" s="38">
        <v>21</v>
      </c>
      <c r="AB1277" s="36" t="s">
        <v>1108</v>
      </c>
      <c r="AC1277" s="38">
        <v>57</v>
      </c>
      <c r="AD1277" s="36" t="s">
        <v>1065</v>
      </c>
      <c r="AE1277" s="36"/>
      <c r="AF1277" s="36" t="s">
        <v>1064</v>
      </c>
      <c r="AG1277" s="38">
        <v>43498</v>
      </c>
      <c r="AH1277" s="38">
        <v>1356</v>
      </c>
      <c r="AI1277" s="36" t="s">
        <v>1528</v>
      </c>
      <c r="AJ1277" s="38"/>
      <c r="AK1277" s="36"/>
      <c r="AL1277" s="36"/>
      <c r="AM1277" s="36"/>
      <c r="AN1277" s="38">
        <v>52</v>
      </c>
      <c r="AO1277" s="36" t="s">
        <v>1062</v>
      </c>
      <c r="AP1277" s="36" t="s">
        <v>1707</v>
      </c>
      <c r="AQ1277" s="36" t="s">
        <v>1706</v>
      </c>
      <c r="AR1277" s="36" t="s">
        <v>1075</v>
      </c>
      <c r="AS1277" s="38">
        <v>14360</v>
      </c>
      <c r="AT1277" s="36" t="s">
        <v>1074</v>
      </c>
      <c r="AU1277" s="42">
        <v>1</v>
      </c>
      <c r="AV1277" s="44">
        <v>100</v>
      </c>
      <c r="AW1277" s="42">
        <v>33.9</v>
      </c>
      <c r="AX1277" s="36" t="s">
        <v>1057</v>
      </c>
      <c r="AY1277" s="42">
        <v>1</v>
      </c>
      <c r="AZ1277" s="43">
        <v>33.9</v>
      </c>
      <c r="BA1277" s="38"/>
      <c r="BB1277" s="36"/>
      <c r="BC1277" s="36"/>
    </row>
    <row r="1278" spans="1:55" ht="15" customHeight="1">
      <c r="A1278" s="38">
        <v>68276</v>
      </c>
      <c r="B1278" s="37" t="s">
        <v>1073</v>
      </c>
      <c r="C1278" s="39">
        <v>45126</v>
      </c>
      <c r="D1278" s="39">
        <v>45126.410208333298</v>
      </c>
      <c r="E1278" s="36" t="s">
        <v>4817</v>
      </c>
      <c r="F1278" s="38">
        <v>14360</v>
      </c>
      <c r="G1278" s="36" t="s">
        <v>1074</v>
      </c>
      <c r="H1278" s="40">
        <v>1</v>
      </c>
      <c r="I1278" s="36"/>
      <c r="J1278" s="40">
        <v>276.42</v>
      </c>
      <c r="K1278" s="41">
        <v>276.42</v>
      </c>
      <c r="L1278" s="41">
        <v>0</v>
      </c>
      <c r="M1278" s="41">
        <v>0</v>
      </c>
      <c r="N1278" s="40">
        <v>1</v>
      </c>
      <c r="O1278" s="36" t="s">
        <v>1057</v>
      </c>
      <c r="P1278" s="40">
        <v>1</v>
      </c>
      <c r="Q1278" s="41">
        <v>276.42</v>
      </c>
      <c r="R1278" s="42">
        <v>0</v>
      </c>
      <c r="S1278" s="43">
        <v>0</v>
      </c>
      <c r="T1278" s="40"/>
      <c r="U1278" s="38">
        <v>549</v>
      </c>
      <c r="V1278" s="36" t="s">
        <v>1069</v>
      </c>
      <c r="W1278" s="36" t="s">
        <v>1124</v>
      </c>
      <c r="X1278" s="36" t="s">
        <v>1068</v>
      </c>
      <c r="Y1278" s="38">
        <v>456</v>
      </c>
      <c r="Z1278" s="36" t="s">
        <v>1317</v>
      </c>
      <c r="AA1278" s="38">
        <v>21</v>
      </c>
      <c r="AB1278" s="36" t="s">
        <v>1108</v>
      </c>
      <c r="AC1278" s="38">
        <v>57</v>
      </c>
      <c r="AD1278" s="36" t="s">
        <v>1065</v>
      </c>
      <c r="AE1278" s="36"/>
      <c r="AF1278" s="36" t="s">
        <v>1064</v>
      </c>
      <c r="AG1278" s="38">
        <v>43495</v>
      </c>
      <c r="AH1278" s="38">
        <v>6031</v>
      </c>
      <c r="AI1278" s="36" t="s">
        <v>1350</v>
      </c>
      <c r="AJ1278" s="38"/>
      <c r="AK1278" s="36"/>
      <c r="AL1278" s="36"/>
      <c r="AM1278" s="36"/>
      <c r="AN1278" s="38">
        <v>52</v>
      </c>
      <c r="AO1278" s="36" t="s">
        <v>1062</v>
      </c>
      <c r="AP1278" s="36" t="s">
        <v>1077</v>
      </c>
      <c r="AQ1278" s="36" t="s">
        <v>1076</v>
      </c>
      <c r="AR1278" s="36" t="s">
        <v>1075</v>
      </c>
      <c r="AS1278" s="38">
        <v>14360</v>
      </c>
      <c r="AT1278" s="36" t="s">
        <v>1074</v>
      </c>
      <c r="AU1278" s="42">
        <v>1</v>
      </c>
      <c r="AV1278" s="44">
        <v>100</v>
      </c>
      <c r="AW1278" s="42">
        <v>276.42</v>
      </c>
      <c r="AX1278" s="36" t="s">
        <v>1057</v>
      </c>
      <c r="AY1278" s="42">
        <v>1</v>
      </c>
      <c r="AZ1278" s="43">
        <v>276.42</v>
      </c>
      <c r="BA1278" s="38"/>
      <c r="BB1278" s="36"/>
      <c r="BC1278" s="36"/>
    </row>
    <row r="1279" spans="1:55" ht="15" customHeight="1">
      <c r="A1279" s="38">
        <v>68261</v>
      </c>
      <c r="B1279" s="37" t="s">
        <v>1073</v>
      </c>
      <c r="C1279" s="39">
        <v>45125</v>
      </c>
      <c r="D1279" s="39">
        <v>45125.731053240699</v>
      </c>
      <c r="E1279" s="36" t="s">
        <v>4816</v>
      </c>
      <c r="F1279" s="38">
        <v>5694</v>
      </c>
      <c r="G1279" s="36" t="s">
        <v>2096</v>
      </c>
      <c r="H1279" s="40">
        <v>80</v>
      </c>
      <c r="I1279" s="36"/>
      <c r="J1279" s="40">
        <v>37.5</v>
      </c>
      <c r="K1279" s="41">
        <v>3000</v>
      </c>
      <c r="L1279" s="41">
        <v>0</v>
      </c>
      <c r="M1279" s="41">
        <v>0</v>
      </c>
      <c r="N1279" s="40">
        <v>80</v>
      </c>
      <c r="O1279" s="36" t="s">
        <v>1079</v>
      </c>
      <c r="P1279" s="40">
        <v>80</v>
      </c>
      <c r="Q1279" s="41">
        <v>3000</v>
      </c>
      <c r="R1279" s="42">
        <v>0</v>
      </c>
      <c r="S1279" s="43">
        <v>0</v>
      </c>
      <c r="T1279" s="40"/>
      <c r="U1279" s="38">
        <v>549</v>
      </c>
      <c r="V1279" s="36" t="s">
        <v>1069</v>
      </c>
      <c r="W1279" s="36" t="s">
        <v>901</v>
      </c>
      <c r="X1279" s="36" t="s">
        <v>1068</v>
      </c>
      <c r="Y1279" s="38">
        <v>358</v>
      </c>
      <c r="Z1279" s="36" t="s">
        <v>1438</v>
      </c>
      <c r="AA1279" s="38">
        <v>21</v>
      </c>
      <c r="AB1279" s="36" t="s">
        <v>1108</v>
      </c>
      <c r="AC1279" s="38">
        <v>57</v>
      </c>
      <c r="AD1279" s="36" t="s">
        <v>1065</v>
      </c>
      <c r="AE1279" s="36" t="s">
        <v>4815</v>
      </c>
      <c r="AF1279" s="36" t="s">
        <v>1064</v>
      </c>
      <c r="AG1279" s="38">
        <v>43487</v>
      </c>
      <c r="AH1279" s="38">
        <v>956</v>
      </c>
      <c r="AI1279" s="36" t="s">
        <v>1289</v>
      </c>
      <c r="AJ1279" s="38"/>
      <c r="AK1279" s="36"/>
      <c r="AL1279" s="36" t="s">
        <v>4814</v>
      </c>
      <c r="AM1279" s="36" t="s">
        <v>4813</v>
      </c>
      <c r="AN1279" s="38">
        <v>52</v>
      </c>
      <c r="AO1279" s="36" t="s">
        <v>1062</v>
      </c>
      <c r="AP1279" s="36" t="s">
        <v>2164</v>
      </c>
      <c r="AQ1279" s="36" t="s">
        <v>2163</v>
      </c>
      <c r="AR1279" s="36" t="s">
        <v>1075</v>
      </c>
      <c r="AS1279" s="38">
        <v>5694</v>
      </c>
      <c r="AT1279" s="36" t="s">
        <v>2096</v>
      </c>
      <c r="AU1279" s="42">
        <v>80</v>
      </c>
      <c r="AV1279" s="44">
        <v>100</v>
      </c>
      <c r="AW1279" s="42">
        <v>80</v>
      </c>
      <c r="AX1279" s="36" t="s">
        <v>1079</v>
      </c>
      <c r="AY1279" s="42">
        <v>37.5</v>
      </c>
      <c r="AZ1279" s="43">
        <v>3000</v>
      </c>
      <c r="BA1279" s="38"/>
      <c r="BB1279" s="36"/>
      <c r="BC1279" s="36"/>
    </row>
    <row r="1280" spans="1:55" ht="15" customHeight="1">
      <c r="A1280" s="38">
        <v>68178</v>
      </c>
      <c r="B1280" s="37" t="s">
        <v>1073</v>
      </c>
      <c r="C1280" s="39">
        <v>45128</v>
      </c>
      <c r="D1280" s="39">
        <v>45125.569398148102</v>
      </c>
      <c r="E1280" s="36" t="s">
        <v>4812</v>
      </c>
      <c r="F1280" s="38">
        <v>14360</v>
      </c>
      <c r="G1280" s="36" t="s">
        <v>1074</v>
      </c>
      <c r="H1280" s="40">
        <v>6</v>
      </c>
      <c r="I1280" s="36"/>
      <c r="J1280" s="40">
        <v>16.5</v>
      </c>
      <c r="K1280" s="41">
        <v>99</v>
      </c>
      <c r="L1280" s="41">
        <v>0</v>
      </c>
      <c r="M1280" s="41">
        <v>0</v>
      </c>
      <c r="N1280" s="40">
        <v>6</v>
      </c>
      <c r="O1280" s="36" t="s">
        <v>1057</v>
      </c>
      <c r="P1280" s="40">
        <v>6</v>
      </c>
      <c r="Q1280" s="41">
        <v>99</v>
      </c>
      <c r="R1280" s="42">
        <v>0</v>
      </c>
      <c r="S1280" s="43">
        <v>0</v>
      </c>
      <c r="T1280" s="40"/>
      <c r="U1280" s="38">
        <v>549</v>
      </c>
      <c r="V1280" s="36" t="s">
        <v>1069</v>
      </c>
      <c r="W1280" s="36" t="s">
        <v>1124</v>
      </c>
      <c r="X1280" s="36" t="s">
        <v>1068</v>
      </c>
      <c r="Y1280" s="38">
        <v>456</v>
      </c>
      <c r="Z1280" s="36" t="s">
        <v>1317</v>
      </c>
      <c r="AA1280" s="38">
        <v>21</v>
      </c>
      <c r="AB1280" s="36" t="s">
        <v>1108</v>
      </c>
      <c r="AC1280" s="38">
        <v>57</v>
      </c>
      <c r="AD1280" s="36" t="s">
        <v>1065</v>
      </c>
      <c r="AE1280" s="36"/>
      <c r="AF1280" s="36" t="s">
        <v>1064</v>
      </c>
      <c r="AG1280" s="38">
        <v>43474</v>
      </c>
      <c r="AH1280" s="38">
        <v>785</v>
      </c>
      <c r="AI1280" s="36" t="s">
        <v>1495</v>
      </c>
      <c r="AJ1280" s="38"/>
      <c r="AK1280" s="36"/>
      <c r="AL1280" s="36"/>
      <c r="AM1280" s="36"/>
      <c r="AN1280" s="38">
        <v>52</v>
      </c>
      <c r="AO1280" s="36" t="s">
        <v>1062</v>
      </c>
      <c r="AP1280" s="36" t="s">
        <v>4416</v>
      </c>
      <c r="AQ1280" s="36" t="s">
        <v>4330</v>
      </c>
      <c r="AR1280" s="36" t="s">
        <v>1075</v>
      </c>
      <c r="AS1280" s="38">
        <v>14360</v>
      </c>
      <c r="AT1280" s="36" t="s">
        <v>1074</v>
      </c>
      <c r="AU1280" s="42">
        <v>6</v>
      </c>
      <c r="AV1280" s="44">
        <v>100</v>
      </c>
      <c r="AW1280" s="42">
        <v>99</v>
      </c>
      <c r="AX1280" s="36" t="s">
        <v>1057</v>
      </c>
      <c r="AY1280" s="42">
        <v>1</v>
      </c>
      <c r="AZ1280" s="43">
        <v>99</v>
      </c>
      <c r="BA1280" s="38"/>
      <c r="BB1280" s="36"/>
      <c r="BC1280" s="36"/>
    </row>
    <row r="1281" spans="1:55" ht="15" customHeight="1">
      <c r="A1281" s="38">
        <v>68139</v>
      </c>
      <c r="B1281" s="37" t="s">
        <v>1073</v>
      </c>
      <c r="C1281" s="39">
        <v>45125</v>
      </c>
      <c r="D1281" s="39">
        <v>45125.3914351852</v>
      </c>
      <c r="E1281" s="36" t="s">
        <v>4810</v>
      </c>
      <c r="F1281" s="38">
        <v>11166</v>
      </c>
      <c r="G1281" s="36" t="s">
        <v>1416</v>
      </c>
      <c r="H1281" s="40">
        <v>1</v>
      </c>
      <c r="I1281" s="36"/>
      <c r="J1281" s="40">
        <v>480</v>
      </c>
      <c r="K1281" s="41">
        <v>480</v>
      </c>
      <c r="L1281" s="41">
        <v>0</v>
      </c>
      <c r="M1281" s="41">
        <v>0</v>
      </c>
      <c r="N1281" s="40">
        <v>1</v>
      </c>
      <c r="O1281" s="36" t="s">
        <v>1079</v>
      </c>
      <c r="P1281" s="40">
        <v>1</v>
      </c>
      <c r="Q1281" s="41">
        <v>480</v>
      </c>
      <c r="R1281" s="42">
        <v>0</v>
      </c>
      <c r="S1281" s="43">
        <v>0</v>
      </c>
      <c r="T1281" s="40"/>
      <c r="U1281" s="38">
        <v>549</v>
      </c>
      <c r="V1281" s="36" t="s">
        <v>1069</v>
      </c>
      <c r="W1281" s="36" t="s">
        <v>1124</v>
      </c>
      <c r="X1281" s="36" t="s">
        <v>1068</v>
      </c>
      <c r="Y1281" s="38">
        <v>422</v>
      </c>
      <c r="Z1281" s="36" t="s">
        <v>1067</v>
      </c>
      <c r="AA1281" s="38">
        <v>21</v>
      </c>
      <c r="AB1281" s="36" t="s">
        <v>1108</v>
      </c>
      <c r="AC1281" s="38">
        <v>57</v>
      </c>
      <c r="AD1281" s="36" t="s">
        <v>1065</v>
      </c>
      <c r="AE1281" s="36" t="s">
        <v>4811</v>
      </c>
      <c r="AF1281" s="36" t="s">
        <v>1064</v>
      </c>
      <c r="AG1281" s="38">
        <v>43462</v>
      </c>
      <c r="AH1281" s="38">
        <v>1292</v>
      </c>
      <c r="AI1281" s="36" t="s">
        <v>1127</v>
      </c>
      <c r="AJ1281" s="38"/>
      <c r="AK1281" s="36"/>
      <c r="AL1281" s="36" t="s">
        <v>4808</v>
      </c>
      <c r="AM1281" s="36" t="s">
        <v>4807</v>
      </c>
      <c r="AN1281" s="38">
        <v>52</v>
      </c>
      <c r="AO1281" s="36" t="s">
        <v>1062</v>
      </c>
      <c r="AP1281" s="36" t="s">
        <v>1818</v>
      </c>
      <c r="AQ1281" s="36" t="s">
        <v>1076</v>
      </c>
      <c r="AR1281" s="36" t="s">
        <v>1059</v>
      </c>
      <c r="AS1281" s="38">
        <v>11166</v>
      </c>
      <c r="AT1281" s="36" t="s">
        <v>1416</v>
      </c>
      <c r="AU1281" s="42">
        <v>1</v>
      </c>
      <c r="AV1281" s="44">
        <v>100</v>
      </c>
      <c r="AW1281" s="42">
        <v>1</v>
      </c>
      <c r="AX1281" s="36" t="s">
        <v>1079</v>
      </c>
      <c r="AY1281" s="42">
        <v>480</v>
      </c>
      <c r="AZ1281" s="43">
        <v>480</v>
      </c>
      <c r="BA1281" s="38"/>
      <c r="BB1281" s="36"/>
      <c r="BC1281" s="36"/>
    </row>
    <row r="1282" spans="1:55" ht="15" customHeight="1">
      <c r="A1282" s="38">
        <v>68138</v>
      </c>
      <c r="B1282" s="37" t="s">
        <v>1073</v>
      </c>
      <c r="C1282" s="39">
        <v>45125</v>
      </c>
      <c r="D1282" s="39">
        <v>45125.391423611101</v>
      </c>
      <c r="E1282" s="36" t="s">
        <v>4810</v>
      </c>
      <c r="F1282" s="38">
        <v>11166</v>
      </c>
      <c r="G1282" s="36" t="s">
        <v>1416</v>
      </c>
      <c r="H1282" s="40">
        <v>1</v>
      </c>
      <c r="I1282" s="36"/>
      <c r="J1282" s="40">
        <v>620</v>
      </c>
      <c r="K1282" s="41">
        <v>620</v>
      </c>
      <c r="L1282" s="41">
        <v>0</v>
      </c>
      <c r="M1282" s="41">
        <v>0</v>
      </c>
      <c r="N1282" s="40">
        <v>1</v>
      </c>
      <c r="O1282" s="36" t="s">
        <v>1079</v>
      </c>
      <c r="P1282" s="40">
        <v>1</v>
      </c>
      <c r="Q1282" s="41">
        <v>620</v>
      </c>
      <c r="R1282" s="42">
        <v>0</v>
      </c>
      <c r="S1282" s="43">
        <v>0</v>
      </c>
      <c r="T1282" s="40"/>
      <c r="U1282" s="38">
        <v>549</v>
      </c>
      <c r="V1282" s="36" t="s">
        <v>1069</v>
      </c>
      <c r="W1282" s="36" t="s">
        <v>1124</v>
      </c>
      <c r="X1282" s="36" t="s">
        <v>1068</v>
      </c>
      <c r="Y1282" s="38">
        <v>422</v>
      </c>
      <c r="Z1282" s="36" t="s">
        <v>1067</v>
      </c>
      <c r="AA1282" s="38">
        <v>21</v>
      </c>
      <c r="AB1282" s="36" t="s">
        <v>1108</v>
      </c>
      <c r="AC1282" s="38">
        <v>57</v>
      </c>
      <c r="AD1282" s="36" t="s">
        <v>1065</v>
      </c>
      <c r="AE1282" s="36" t="s">
        <v>4809</v>
      </c>
      <c r="AF1282" s="36" t="s">
        <v>1064</v>
      </c>
      <c r="AG1282" s="38">
        <v>43462</v>
      </c>
      <c r="AH1282" s="38">
        <v>1292</v>
      </c>
      <c r="AI1282" s="36" t="s">
        <v>1127</v>
      </c>
      <c r="AJ1282" s="38"/>
      <c r="AK1282" s="36"/>
      <c r="AL1282" s="36" t="s">
        <v>4808</v>
      </c>
      <c r="AM1282" s="36" t="s">
        <v>4807</v>
      </c>
      <c r="AN1282" s="38">
        <v>52</v>
      </c>
      <c r="AO1282" s="36" t="s">
        <v>1062</v>
      </c>
      <c r="AP1282" s="36" t="s">
        <v>1818</v>
      </c>
      <c r="AQ1282" s="36" t="s">
        <v>1076</v>
      </c>
      <c r="AR1282" s="36" t="s">
        <v>1059</v>
      </c>
      <c r="AS1282" s="38">
        <v>11166</v>
      </c>
      <c r="AT1282" s="36" t="s">
        <v>1416</v>
      </c>
      <c r="AU1282" s="42">
        <v>1</v>
      </c>
      <c r="AV1282" s="44">
        <v>100</v>
      </c>
      <c r="AW1282" s="42">
        <v>1</v>
      </c>
      <c r="AX1282" s="36" t="s">
        <v>1079</v>
      </c>
      <c r="AY1282" s="42">
        <v>620</v>
      </c>
      <c r="AZ1282" s="43">
        <v>620</v>
      </c>
      <c r="BA1282" s="38"/>
      <c r="BB1282" s="36"/>
      <c r="BC1282" s="36"/>
    </row>
    <row r="1283" spans="1:55" ht="15" customHeight="1">
      <c r="A1283" s="38">
        <v>68137</v>
      </c>
      <c r="B1283" s="37" t="s">
        <v>1073</v>
      </c>
      <c r="C1283" s="39">
        <v>45128</v>
      </c>
      <c r="D1283" s="39">
        <v>45125.370497685202</v>
      </c>
      <c r="E1283" s="36" t="s">
        <v>4806</v>
      </c>
      <c r="F1283" s="38">
        <v>14360</v>
      </c>
      <c r="G1283" s="36" t="s">
        <v>1074</v>
      </c>
      <c r="H1283" s="40">
        <v>1</v>
      </c>
      <c r="I1283" s="36"/>
      <c r="J1283" s="40">
        <v>19.59</v>
      </c>
      <c r="K1283" s="41">
        <v>19.59</v>
      </c>
      <c r="L1283" s="41">
        <v>0</v>
      </c>
      <c r="M1283" s="41">
        <v>0</v>
      </c>
      <c r="N1283" s="40">
        <v>1</v>
      </c>
      <c r="O1283" s="36" t="s">
        <v>1057</v>
      </c>
      <c r="P1283" s="40">
        <v>1</v>
      </c>
      <c r="Q1283" s="41">
        <v>19.59</v>
      </c>
      <c r="R1283" s="42">
        <v>0</v>
      </c>
      <c r="S1283" s="43">
        <v>0</v>
      </c>
      <c r="T1283" s="40"/>
      <c r="U1283" s="38">
        <v>549</v>
      </c>
      <c r="V1283" s="36" t="s">
        <v>1069</v>
      </c>
      <c r="W1283" s="36" t="s">
        <v>1124</v>
      </c>
      <c r="X1283" s="36" t="s">
        <v>1068</v>
      </c>
      <c r="Y1283" s="38">
        <v>456</v>
      </c>
      <c r="Z1283" s="36" t="s">
        <v>1317</v>
      </c>
      <c r="AA1283" s="38">
        <v>9</v>
      </c>
      <c r="AB1283" s="36" t="s">
        <v>1122</v>
      </c>
      <c r="AC1283" s="38">
        <v>41</v>
      </c>
      <c r="AD1283" s="36" t="s">
        <v>3222</v>
      </c>
      <c r="AE1283" s="36"/>
      <c r="AF1283" s="36" t="s">
        <v>1064</v>
      </c>
      <c r="AG1283" s="38">
        <v>43460</v>
      </c>
      <c r="AH1283" s="38">
        <v>780</v>
      </c>
      <c r="AI1283" s="36" t="s">
        <v>1380</v>
      </c>
      <c r="AJ1283" s="38"/>
      <c r="AK1283" s="36"/>
      <c r="AL1283" s="36"/>
      <c r="AM1283" s="36"/>
      <c r="AN1283" s="38">
        <v>52</v>
      </c>
      <c r="AO1283" s="36" t="s">
        <v>1062</v>
      </c>
      <c r="AP1283" s="36" t="s">
        <v>1262</v>
      </c>
      <c r="AQ1283" s="36" t="s">
        <v>1261</v>
      </c>
      <c r="AR1283" s="36" t="s">
        <v>1260</v>
      </c>
      <c r="AS1283" s="38">
        <v>14360</v>
      </c>
      <c r="AT1283" s="36" t="s">
        <v>1074</v>
      </c>
      <c r="AU1283" s="42">
        <v>1</v>
      </c>
      <c r="AV1283" s="44">
        <v>100</v>
      </c>
      <c r="AW1283" s="42">
        <v>19.59</v>
      </c>
      <c r="AX1283" s="36" t="s">
        <v>1057</v>
      </c>
      <c r="AY1283" s="42">
        <v>1</v>
      </c>
      <c r="AZ1283" s="43">
        <v>19.59</v>
      </c>
      <c r="BA1283" s="38"/>
      <c r="BB1283" s="36"/>
      <c r="BC1283" s="36"/>
    </row>
    <row r="1284" spans="1:55" ht="15" customHeight="1">
      <c r="A1284" s="38">
        <v>68135</v>
      </c>
      <c r="B1284" s="37" t="s">
        <v>1073</v>
      </c>
      <c r="C1284" s="39">
        <v>45128</v>
      </c>
      <c r="D1284" s="39">
        <v>45124.821921296301</v>
      </c>
      <c r="E1284" s="36" t="s">
        <v>4805</v>
      </c>
      <c r="F1284" s="38">
        <v>14360</v>
      </c>
      <c r="G1284" s="36" t="s">
        <v>1074</v>
      </c>
      <c r="H1284" s="40">
        <v>1</v>
      </c>
      <c r="I1284" s="36"/>
      <c r="J1284" s="40">
        <v>8.36</v>
      </c>
      <c r="K1284" s="41">
        <v>8.36</v>
      </c>
      <c r="L1284" s="41">
        <v>0</v>
      </c>
      <c r="M1284" s="41">
        <v>0</v>
      </c>
      <c r="N1284" s="40">
        <v>1</v>
      </c>
      <c r="O1284" s="36" t="s">
        <v>1057</v>
      </c>
      <c r="P1284" s="40">
        <v>1</v>
      </c>
      <c r="Q1284" s="41">
        <v>8.36</v>
      </c>
      <c r="R1284" s="42">
        <v>0</v>
      </c>
      <c r="S1284" s="43">
        <v>0</v>
      </c>
      <c r="T1284" s="40"/>
      <c r="U1284" s="38">
        <v>549</v>
      </c>
      <c r="V1284" s="36" t="s">
        <v>1069</v>
      </c>
      <c r="W1284" s="36" t="s">
        <v>1124</v>
      </c>
      <c r="X1284" s="36" t="s">
        <v>1068</v>
      </c>
      <c r="Y1284" s="38">
        <v>456</v>
      </c>
      <c r="Z1284" s="36" t="s">
        <v>1317</v>
      </c>
      <c r="AA1284" s="38">
        <v>21</v>
      </c>
      <c r="AB1284" s="36" t="s">
        <v>1108</v>
      </c>
      <c r="AC1284" s="38">
        <v>57</v>
      </c>
      <c r="AD1284" s="36" t="s">
        <v>1065</v>
      </c>
      <c r="AE1284" s="36"/>
      <c r="AF1284" s="36" t="s">
        <v>1064</v>
      </c>
      <c r="AG1284" s="38">
        <v>43458</v>
      </c>
      <c r="AH1284" s="38">
        <v>1356</v>
      </c>
      <c r="AI1284" s="36" t="s">
        <v>1528</v>
      </c>
      <c r="AJ1284" s="38"/>
      <c r="AK1284" s="36"/>
      <c r="AL1284" s="36"/>
      <c r="AM1284" s="36"/>
      <c r="AN1284" s="38">
        <v>52</v>
      </c>
      <c r="AO1284" s="36" t="s">
        <v>1062</v>
      </c>
      <c r="AP1284" s="36" t="s">
        <v>4416</v>
      </c>
      <c r="AQ1284" s="36" t="s">
        <v>4330</v>
      </c>
      <c r="AR1284" s="36" t="s">
        <v>1075</v>
      </c>
      <c r="AS1284" s="38">
        <v>14360</v>
      </c>
      <c r="AT1284" s="36" t="s">
        <v>1074</v>
      </c>
      <c r="AU1284" s="42">
        <v>1</v>
      </c>
      <c r="AV1284" s="44">
        <v>100</v>
      </c>
      <c r="AW1284" s="42">
        <v>8.36</v>
      </c>
      <c r="AX1284" s="36" t="s">
        <v>1057</v>
      </c>
      <c r="AY1284" s="42">
        <v>1</v>
      </c>
      <c r="AZ1284" s="43">
        <v>8.36</v>
      </c>
      <c r="BA1284" s="38"/>
      <c r="BB1284" s="36"/>
      <c r="BC1284" s="36"/>
    </row>
    <row r="1285" spans="1:55" ht="15" customHeight="1">
      <c r="A1285" s="38">
        <v>68134</v>
      </c>
      <c r="B1285" s="37" t="s">
        <v>1073</v>
      </c>
      <c r="C1285" s="39">
        <v>45128</v>
      </c>
      <c r="D1285" s="39">
        <v>45124.817071759302</v>
      </c>
      <c r="E1285" s="36" t="s">
        <v>4804</v>
      </c>
      <c r="F1285" s="38">
        <v>14360</v>
      </c>
      <c r="G1285" s="36" t="s">
        <v>1074</v>
      </c>
      <c r="H1285" s="40">
        <v>1</v>
      </c>
      <c r="I1285" s="36"/>
      <c r="J1285" s="40">
        <v>39.9</v>
      </c>
      <c r="K1285" s="41">
        <v>39.9</v>
      </c>
      <c r="L1285" s="41">
        <v>0</v>
      </c>
      <c r="M1285" s="41">
        <v>0</v>
      </c>
      <c r="N1285" s="40">
        <v>1</v>
      </c>
      <c r="O1285" s="36" t="s">
        <v>1057</v>
      </c>
      <c r="P1285" s="40">
        <v>1</v>
      </c>
      <c r="Q1285" s="41">
        <v>39.9</v>
      </c>
      <c r="R1285" s="42">
        <v>0</v>
      </c>
      <c r="S1285" s="43">
        <v>0</v>
      </c>
      <c r="T1285" s="40"/>
      <c r="U1285" s="38">
        <v>549</v>
      </c>
      <c r="V1285" s="36" t="s">
        <v>1069</v>
      </c>
      <c r="W1285" s="36" t="s">
        <v>1124</v>
      </c>
      <c r="X1285" s="36" t="s">
        <v>1068</v>
      </c>
      <c r="Y1285" s="38">
        <v>456</v>
      </c>
      <c r="Z1285" s="36" t="s">
        <v>1317</v>
      </c>
      <c r="AA1285" s="38">
        <v>21</v>
      </c>
      <c r="AB1285" s="36" t="s">
        <v>1108</v>
      </c>
      <c r="AC1285" s="38">
        <v>57</v>
      </c>
      <c r="AD1285" s="36" t="s">
        <v>1065</v>
      </c>
      <c r="AE1285" s="36"/>
      <c r="AF1285" s="36" t="s">
        <v>1064</v>
      </c>
      <c r="AG1285" s="38">
        <v>43457</v>
      </c>
      <c r="AH1285" s="38">
        <v>7600</v>
      </c>
      <c r="AI1285" s="36" t="s">
        <v>2100</v>
      </c>
      <c r="AJ1285" s="38"/>
      <c r="AK1285" s="36"/>
      <c r="AL1285" s="36"/>
      <c r="AM1285" s="36"/>
      <c r="AN1285" s="38">
        <v>52</v>
      </c>
      <c r="AO1285" s="36" t="s">
        <v>1062</v>
      </c>
      <c r="AP1285" s="36" t="s">
        <v>1077</v>
      </c>
      <c r="AQ1285" s="36" t="s">
        <v>1076</v>
      </c>
      <c r="AR1285" s="36" t="s">
        <v>1075</v>
      </c>
      <c r="AS1285" s="38">
        <v>14360</v>
      </c>
      <c r="AT1285" s="36" t="s">
        <v>1074</v>
      </c>
      <c r="AU1285" s="42">
        <v>1</v>
      </c>
      <c r="AV1285" s="44">
        <v>100</v>
      </c>
      <c r="AW1285" s="42">
        <v>39.9</v>
      </c>
      <c r="AX1285" s="36" t="s">
        <v>1057</v>
      </c>
      <c r="AY1285" s="42">
        <v>1</v>
      </c>
      <c r="AZ1285" s="43">
        <v>39.9</v>
      </c>
      <c r="BA1285" s="38"/>
      <c r="BB1285" s="36"/>
      <c r="BC1285" s="36"/>
    </row>
    <row r="1286" spans="1:55" ht="15" customHeight="1">
      <c r="A1286" s="38">
        <v>68133</v>
      </c>
      <c r="B1286" s="37" t="s">
        <v>1073</v>
      </c>
      <c r="C1286" s="39">
        <v>45128</v>
      </c>
      <c r="D1286" s="39">
        <v>45124.811874999999</v>
      </c>
      <c r="E1286" s="36" t="s">
        <v>4803</v>
      </c>
      <c r="F1286" s="38">
        <v>1283</v>
      </c>
      <c r="G1286" s="36" t="s">
        <v>4455</v>
      </c>
      <c r="H1286" s="40">
        <v>1</v>
      </c>
      <c r="I1286" s="36"/>
      <c r="J1286" s="40">
        <v>27.9</v>
      </c>
      <c r="K1286" s="41">
        <v>27.9</v>
      </c>
      <c r="L1286" s="41">
        <v>0</v>
      </c>
      <c r="M1286" s="41">
        <v>0</v>
      </c>
      <c r="N1286" s="40">
        <v>1</v>
      </c>
      <c r="O1286" s="36" t="s">
        <v>1159</v>
      </c>
      <c r="P1286" s="40">
        <v>1</v>
      </c>
      <c r="Q1286" s="41">
        <v>27.9</v>
      </c>
      <c r="R1286" s="42">
        <v>0</v>
      </c>
      <c r="S1286" s="43">
        <v>0</v>
      </c>
      <c r="T1286" s="40"/>
      <c r="U1286" s="38">
        <v>549</v>
      </c>
      <c r="V1286" s="36" t="s">
        <v>1069</v>
      </c>
      <c r="W1286" s="36" t="s">
        <v>1124</v>
      </c>
      <c r="X1286" s="36" t="s">
        <v>1068</v>
      </c>
      <c r="Y1286" s="38">
        <v>320</v>
      </c>
      <c r="Z1286" s="36" t="s">
        <v>2039</v>
      </c>
      <c r="AA1286" s="38">
        <v>21</v>
      </c>
      <c r="AB1286" s="36" t="s">
        <v>1108</v>
      </c>
      <c r="AC1286" s="38">
        <v>57</v>
      </c>
      <c r="AD1286" s="36" t="s">
        <v>1065</v>
      </c>
      <c r="AE1286" s="36"/>
      <c r="AF1286" s="36" t="s">
        <v>1064</v>
      </c>
      <c r="AG1286" s="38">
        <v>43456</v>
      </c>
      <c r="AH1286" s="38">
        <v>7600</v>
      </c>
      <c r="AI1286" s="36" t="s">
        <v>2100</v>
      </c>
      <c r="AJ1286" s="38"/>
      <c r="AK1286" s="36"/>
      <c r="AL1286" s="36"/>
      <c r="AM1286" s="36"/>
      <c r="AN1286" s="38">
        <v>52</v>
      </c>
      <c r="AO1286" s="36" t="s">
        <v>1062</v>
      </c>
      <c r="AP1286" s="36" t="s">
        <v>1077</v>
      </c>
      <c r="AQ1286" s="36" t="s">
        <v>1076</v>
      </c>
      <c r="AR1286" s="36" t="s">
        <v>1075</v>
      </c>
      <c r="AS1286" s="38">
        <v>14360</v>
      </c>
      <c r="AT1286" s="36" t="s">
        <v>1074</v>
      </c>
      <c r="AU1286" s="42">
        <v>1</v>
      </c>
      <c r="AV1286" s="44">
        <v>100</v>
      </c>
      <c r="AW1286" s="42">
        <v>27.9</v>
      </c>
      <c r="AX1286" s="36" t="s">
        <v>1057</v>
      </c>
      <c r="AY1286" s="42">
        <v>1</v>
      </c>
      <c r="AZ1286" s="43">
        <v>27.9</v>
      </c>
      <c r="BA1286" s="38"/>
      <c r="BB1286" s="36"/>
      <c r="BC1286" s="36"/>
    </row>
    <row r="1287" spans="1:55" ht="15" customHeight="1">
      <c r="A1287" s="38">
        <v>68062</v>
      </c>
      <c r="B1287" s="37" t="s">
        <v>1073</v>
      </c>
      <c r="C1287" s="39">
        <v>45124</v>
      </c>
      <c r="D1287" s="39">
        <v>45124.6194328704</v>
      </c>
      <c r="E1287" s="36" t="s">
        <v>4802</v>
      </c>
      <c r="F1287" s="38">
        <v>15563</v>
      </c>
      <c r="G1287" s="36" t="s">
        <v>2519</v>
      </c>
      <c r="H1287" s="40">
        <v>225</v>
      </c>
      <c r="I1287" s="36"/>
      <c r="J1287" s="40">
        <v>18.53</v>
      </c>
      <c r="K1287" s="41">
        <v>4169.25</v>
      </c>
      <c r="L1287" s="41">
        <v>0</v>
      </c>
      <c r="M1287" s="41">
        <v>0</v>
      </c>
      <c r="N1287" s="40">
        <v>225</v>
      </c>
      <c r="O1287" s="36" t="s">
        <v>1136</v>
      </c>
      <c r="P1287" s="40">
        <v>225</v>
      </c>
      <c r="Q1287" s="41">
        <v>4169.25</v>
      </c>
      <c r="R1287" s="42">
        <v>0</v>
      </c>
      <c r="S1287" s="43">
        <v>0</v>
      </c>
      <c r="T1287" s="40"/>
      <c r="U1287" s="38">
        <v>549</v>
      </c>
      <c r="V1287" s="36" t="s">
        <v>1069</v>
      </c>
      <c r="W1287" s="36" t="s">
        <v>901</v>
      </c>
      <c r="X1287" s="36" t="s">
        <v>1068</v>
      </c>
      <c r="Y1287" s="38">
        <v>335</v>
      </c>
      <c r="Z1287" s="36" t="s">
        <v>2518</v>
      </c>
      <c r="AA1287" s="38">
        <v>21</v>
      </c>
      <c r="AB1287" s="36" t="s">
        <v>1108</v>
      </c>
      <c r="AC1287" s="38">
        <v>57</v>
      </c>
      <c r="AD1287" s="36" t="s">
        <v>1065</v>
      </c>
      <c r="AE1287" s="36"/>
      <c r="AF1287" s="36" t="s">
        <v>1064</v>
      </c>
      <c r="AG1287" s="38">
        <v>43424</v>
      </c>
      <c r="AH1287" s="38">
        <v>11512</v>
      </c>
      <c r="AI1287" s="36" t="s">
        <v>4801</v>
      </c>
      <c r="AJ1287" s="38"/>
      <c r="AK1287" s="36"/>
      <c r="AL1287" s="36" t="s">
        <v>4800</v>
      </c>
      <c r="AM1287" s="36" t="s">
        <v>4799</v>
      </c>
      <c r="AN1287" s="38">
        <v>52</v>
      </c>
      <c r="AO1287" s="36" t="s">
        <v>1062</v>
      </c>
      <c r="AP1287" s="36" t="s">
        <v>1707</v>
      </c>
      <c r="AQ1287" s="36" t="s">
        <v>1706</v>
      </c>
      <c r="AR1287" s="36" t="s">
        <v>1075</v>
      </c>
      <c r="AS1287" s="38">
        <v>15563</v>
      </c>
      <c r="AT1287" s="36" t="s">
        <v>2519</v>
      </c>
      <c r="AU1287" s="42">
        <v>225</v>
      </c>
      <c r="AV1287" s="44">
        <v>100</v>
      </c>
      <c r="AW1287" s="42">
        <v>225</v>
      </c>
      <c r="AX1287" s="36" t="s">
        <v>1136</v>
      </c>
      <c r="AY1287" s="42">
        <v>18.53</v>
      </c>
      <c r="AZ1287" s="43">
        <v>4169.25</v>
      </c>
      <c r="BA1287" s="38"/>
      <c r="BB1287" s="36"/>
      <c r="BC1287" s="36"/>
    </row>
    <row r="1288" spans="1:55" ht="15" customHeight="1">
      <c r="A1288" s="38">
        <v>67632</v>
      </c>
      <c r="B1288" s="37" t="s">
        <v>1073</v>
      </c>
      <c r="C1288" s="39">
        <v>45121</v>
      </c>
      <c r="D1288" s="39">
        <v>45121.4142013889</v>
      </c>
      <c r="E1288" s="36" t="s">
        <v>4798</v>
      </c>
      <c r="F1288" s="38">
        <v>17681</v>
      </c>
      <c r="G1288" s="36" t="s">
        <v>4719</v>
      </c>
      <c r="H1288" s="40">
        <v>15</v>
      </c>
      <c r="I1288" s="36"/>
      <c r="J1288" s="40">
        <v>110.41800000000001</v>
      </c>
      <c r="K1288" s="41">
        <v>1656.27</v>
      </c>
      <c r="L1288" s="41">
        <v>0</v>
      </c>
      <c r="M1288" s="41">
        <v>0</v>
      </c>
      <c r="N1288" s="40">
        <v>15</v>
      </c>
      <c r="O1288" s="36" t="s">
        <v>1079</v>
      </c>
      <c r="P1288" s="40">
        <v>15</v>
      </c>
      <c r="Q1288" s="41">
        <v>1656.27</v>
      </c>
      <c r="R1288" s="42">
        <v>0</v>
      </c>
      <c r="S1288" s="43">
        <v>0</v>
      </c>
      <c r="T1288" s="40"/>
      <c r="U1288" s="38">
        <v>549</v>
      </c>
      <c r="V1288" s="36" t="s">
        <v>1069</v>
      </c>
      <c r="W1288" s="36" t="s">
        <v>901</v>
      </c>
      <c r="X1288" s="36" t="s">
        <v>1068</v>
      </c>
      <c r="Y1288" s="38">
        <v>323</v>
      </c>
      <c r="Z1288" s="36" t="s">
        <v>1084</v>
      </c>
      <c r="AA1288" s="38">
        <v>21</v>
      </c>
      <c r="AB1288" s="36" t="s">
        <v>1108</v>
      </c>
      <c r="AC1288" s="38">
        <v>57</v>
      </c>
      <c r="AD1288" s="36" t="s">
        <v>1065</v>
      </c>
      <c r="AE1288" s="36"/>
      <c r="AF1288" s="36" t="s">
        <v>1064</v>
      </c>
      <c r="AG1288" s="38">
        <v>43336</v>
      </c>
      <c r="AH1288" s="38">
        <v>785</v>
      </c>
      <c r="AI1288" s="36" t="s">
        <v>1495</v>
      </c>
      <c r="AJ1288" s="38"/>
      <c r="AK1288" s="36"/>
      <c r="AL1288" s="36" t="s">
        <v>4797</v>
      </c>
      <c r="AM1288" s="36" t="s">
        <v>4796</v>
      </c>
      <c r="AN1288" s="38">
        <v>52</v>
      </c>
      <c r="AO1288" s="36" t="s">
        <v>1062</v>
      </c>
      <c r="AP1288" s="36" t="s">
        <v>4416</v>
      </c>
      <c r="AQ1288" s="36" t="s">
        <v>4330</v>
      </c>
      <c r="AR1288" s="36" t="s">
        <v>1075</v>
      </c>
      <c r="AS1288" s="38">
        <v>17681</v>
      </c>
      <c r="AT1288" s="36" t="s">
        <v>4719</v>
      </c>
      <c r="AU1288" s="42">
        <v>15</v>
      </c>
      <c r="AV1288" s="44">
        <v>100</v>
      </c>
      <c r="AW1288" s="42">
        <v>15</v>
      </c>
      <c r="AX1288" s="36" t="s">
        <v>1079</v>
      </c>
      <c r="AY1288" s="42">
        <v>110.41800000000001</v>
      </c>
      <c r="AZ1288" s="43">
        <v>1656.27</v>
      </c>
      <c r="BA1288" s="38"/>
      <c r="BB1288" s="36"/>
      <c r="BC1288" s="36"/>
    </row>
    <row r="1289" spans="1:55" ht="15" customHeight="1">
      <c r="A1289" s="38">
        <v>67631</v>
      </c>
      <c r="B1289" s="37" t="s">
        <v>1073</v>
      </c>
      <c r="C1289" s="39">
        <v>45121</v>
      </c>
      <c r="D1289" s="39">
        <v>45121.4142013889</v>
      </c>
      <c r="E1289" s="36" t="s">
        <v>4798</v>
      </c>
      <c r="F1289" s="38">
        <v>17680</v>
      </c>
      <c r="G1289" s="36" t="s">
        <v>4718</v>
      </c>
      <c r="H1289" s="40">
        <v>15</v>
      </c>
      <c r="I1289" s="36"/>
      <c r="J1289" s="40">
        <v>97.35</v>
      </c>
      <c r="K1289" s="41">
        <v>1460.25</v>
      </c>
      <c r="L1289" s="41">
        <v>0</v>
      </c>
      <c r="M1289" s="41">
        <v>0</v>
      </c>
      <c r="N1289" s="40">
        <v>15</v>
      </c>
      <c r="O1289" s="36" t="s">
        <v>1079</v>
      </c>
      <c r="P1289" s="40">
        <v>15</v>
      </c>
      <c r="Q1289" s="41">
        <v>1460.25</v>
      </c>
      <c r="R1289" s="42">
        <v>0</v>
      </c>
      <c r="S1289" s="43">
        <v>0</v>
      </c>
      <c r="T1289" s="40"/>
      <c r="U1289" s="38">
        <v>549</v>
      </c>
      <c r="V1289" s="36" t="s">
        <v>1069</v>
      </c>
      <c r="W1289" s="36" t="s">
        <v>901</v>
      </c>
      <c r="X1289" s="36" t="s">
        <v>1068</v>
      </c>
      <c r="Y1289" s="38">
        <v>323</v>
      </c>
      <c r="Z1289" s="36" t="s">
        <v>1084</v>
      </c>
      <c r="AA1289" s="38">
        <v>21</v>
      </c>
      <c r="AB1289" s="36" t="s">
        <v>1108</v>
      </c>
      <c r="AC1289" s="38">
        <v>57</v>
      </c>
      <c r="AD1289" s="36" t="s">
        <v>1065</v>
      </c>
      <c r="AE1289" s="36"/>
      <c r="AF1289" s="36" t="s">
        <v>1064</v>
      </c>
      <c r="AG1289" s="38">
        <v>43336</v>
      </c>
      <c r="AH1289" s="38">
        <v>785</v>
      </c>
      <c r="AI1289" s="36" t="s">
        <v>1495</v>
      </c>
      <c r="AJ1289" s="38"/>
      <c r="AK1289" s="36"/>
      <c r="AL1289" s="36" t="s">
        <v>4797</v>
      </c>
      <c r="AM1289" s="36" t="s">
        <v>4796</v>
      </c>
      <c r="AN1289" s="38">
        <v>52</v>
      </c>
      <c r="AO1289" s="36" t="s">
        <v>1062</v>
      </c>
      <c r="AP1289" s="36" t="s">
        <v>4416</v>
      </c>
      <c r="AQ1289" s="36" t="s">
        <v>4330</v>
      </c>
      <c r="AR1289" s="36" t="s">
        <v>1075</v>
      </c>
      <c r="AS1289" s="38">
        <v>17680</v>
      </c>
      <c r="AT1289" s="36" t="s">
        <v>4718</v>
      </c>
      <c r="AU1289" s="42">
        <v>15</v>
      </c>
      <c r="AV1289" s="44">
        <v>100</v>
      </c>
      <c r="AW1289" s="42">
        <v>15</v>
      </c>
      <c r="AX1289" s="36" t="s">
        <v>1079</v>
      </c>
      <c r="AY1289" s="42">
        <v>97.35</v>
      </c>
      <c r="AZ1289" s="43">
        <v>1460.25</v>
      </c>
      <c r="BA1289" s="38"/>
      <c r="BB1289" s="36"/>
      <c r="BC1289" s="36"/>
    </row>
    <row r="1290" spans="1:55" ht="15" customHeight="1">
      <c r="A1290" s="38">
        <v>67630</v>
      </c>
      <c r="B1290" s="37" t="s">
        <v>1073</v>
      </c>
      <c r="C1290" s="39">
        <v>45121</v>
      </c>
      <c r="D1290" s="39">
        <v>45121.414189814801</v>
      </c>
      <c r="E1290" s="36" t="s">
        <v>4798</v>
      </c>
      <c r="F1290" s="38">
        <v>17679</v>
      </c>
      <c r="G1290" s="36" t="s">
        <v>4660</v>
      </c>
      <c r="H1290" s="40">
        <v>15</v>
      </c>
      <c r="I1290" s="36"/>
      <c r="J1290" s="40">
        <v>81.243300000000005</v>
      </c>
      <c r="K1290" s="41">
        <v>1218.6500000000001</v>
      </c>
      <c r="L1290" s="41">
        <v>0</v>
      </c>
      <c r="M1290" s="41">
        <v>0</v>
      </c>
      <c r="N1290" s="40">
        <v>15</v>
      </c>
      <c r="O1290" s="36" t="s">
        <v>1079</v>
      </c>
      <c r="P1290" s="40">
        <v>15</v>
      </c>
      <c r="Q1290" s="41">
        <v>1218.6500000000001</v>
      </c>
      <c r="R1290" s="42">
        <v>0</v>
      </c>
      <c r="S1290" s="43">
        <v>0</v>
      </c>
      <c r="T1290" s="40"/>
      <c r="U1290" s="38">
        <v>549</v>
      </c>
      <c r="V1290" s="36" t="s">
        <v>1069</v>
      </c>
      <c r="W1290" s="36" t="s">
        <v>901</v>
      </c>
      <c r="X1290" s="36" t="s">
        <v>1068</v>
      </c>
      <c r="Y1290" s="38">
        <v>359</v>
      </c>
      <c r="Z1290" s="36" t="s">
        <v>4717</v>
      </c>
      <c r="AA1290" s="38">
        <v>21</v>
      </c>
      <c r="AB1290" s="36" t="s">
        <v>1108</v>
      </c>
      <c r="AC1290" s="38">
        <v>57</v>
      </c>
      <c r="AD1290" s="36" t="s">
        <v>1065</v>
      </c>
      <c r="AE1290" s="36"/>
      <c r="AF1290" s="36" t="s">
        <v>1064</v>
      </c>
      <c r="AG1290" s="38">
        <v>43336</v>
      </c>
      <c r="AH1290" s="38">
        <v>785</v>
      </c>
      <c r="AI1290" s="36" t="s">
        <v>1495</v>
      </c>
      <c r="AJ1290" s="38"/>
      <c r="AK1290" s="36"/>
      <c r="AL1290" s="36" t="s">
        <v>4797</v>
      </c>
      <c r="AM1290" s="36" t="s">
        <v>4796</v>
      </c>
      <c r="AN1290" s="38">
        <v>52</v>
      </c>
      <c r="AO1290" s="36" t="s">
        <v>1062</v>
      </c>
      <c r="AP1290" s="36" t="s">
        <v>4416</v>
      </c>
      <c r="AQ1290" s="36" t="s">
        <v>4330</v>
      </c>
      <c r="AR1290" s="36" t="s">
        <v>1075</v>
      </c>
      <c r="AS1290" s="38">
        <v>17679</v>
      </c>
      <c r="AT1290" s="36" t="s">
        <v>4660</v>
      </c>
      <c r="AU1290" s="42">
        <v>15</v>
      </c>
      <c r="AV1290" s="44">
        <v>100</v>
      </c>
      <c r="AW1290" s="42">
        <v>15</v>
      </c>
      <c r="AX1290" s="36" t="s">
        <v>1079</v>
      </c>
      <c r="AY1290" s="42">
        <v>81.243300000000005</v>
      </c>
      <c r="AZ1290" s="43">
        <v>1218.6500000000001</v>
      </c>
      <c r="BA1290" s="38"/>
      <c r="BB1290" s="36"/>
      <c r="BC1290" s="36"/>
    </row>
    <row r="1291" spans="1:55" ht="15" customHeight="1">
      <c r="A1291" s="38">
        <v>67629</v>
      </c>
      <c r="B1291" s="37" t="s">
        <v>1073</v>
      </c>
      <c r="C1291" s="39">
        <v>45121</v>
      </c>
      <c r="D1291" s="39">
        <v>45121.414189814801</v>
      </c>
      <c r="E1291" s="36" t="s">
        <v>4798</v>
      </c>
      <c r="F1291" s="38">
        <v>6373</v>
      </c>
      <c r="G1291" s="36" t="s">
        <v>4714</v>
      </c>
      <c r="H1291" s="40">
        <v>15</v>
      </c>
      <c r="I1291" s="36"/>
      <c r="J1291" s="40">
        <v>165.5933</v>
      </c>
      <c r="K1291" s="41">
        <v>2483.9</v>
      </c>
      <c r="L1291" s="41">
        <v>0</v>
      </c>
      <c r="M1291" s="41">
        <v>0</v>
      </c>
      <c r="N1291" s="40">
        <v>15</v>
      </c>
      <c r="O1291" s="36" t="s">
        <v>1079</v>
      </c>
      <c r="P1291" s="40">
        <v>15</v>
      </c>
      <c r="Q1291" s="41">
        <v>2483.9</v>
      </c>
      <c r="R1291" s="42">
        <v>0</v>
      </c>
      <c r="S1291" s="43">
        <v>0</v>
      </c>
      <c r="T1291" s="40"/>
      <c r="U1291" s="38">
        <v>549</v>
      </c>
      <c r="V1291" s="36" t="s">
        <v>1069</v>
      </c>
      <c r="W1291" s="36" t="s">
        <v>1124</v>
      </c>
      <c r="X1291" s="36" t="s">
        <v>1068</v>
      </c>
      <c r="Y1291" s="38">
        <v>323</v>
      </c>
      <c r="Z1291" s="36" t="s">
        <v>1084</v>
      </c>
      <c r="AA1291" s="38">
        <v>21</v>
      </c>
      <c r="AB1291" s="36" t="s">
        <v>1108</v>
      </c>
      <c r="AC1291" s="38">
        <v>57</v>
      </c>
      <c r="AD1291" s="36" t="s">
        <v>1065</v>
      </c>
      <c r="AE1291" s="36"/>
      <c r="AF1291" s="36" t="s">
        <v>1064</v>
      </c>
      <c r="AG1291" s="38">
        <v>43336</v>
      </c>
      <c r="AH1291" s="38">
        <v>785</v>
      </c>
      <c r="AI1291" s="36" t="s">
        <v>1495</v>
      </c>
      <c r="AJ1291" s="38"/>
      <c r="AK1291" s="36"/>
      <c r="AL1291" s="36" t="s">
        <v>4797</v>
      </c>
      <c r="AM1291" s="36" t="s">
        <v>4796</v>
      </c>
      <c r="AN1291" s="38">
        <v>52</v>
      </c>
      <c r="AO1291" s="36" t="s">
        <v>1062</v>
      </c>
      <c r="AP1291" s="36" t="s">
        <v>4416</v>
      </c>
      <c r="AQ1291" s="36" t="s">
        <v>4330</v>
      </c>
      <c r="AR1291" s="36" t="s">
        <v>1075</v>
      </c>
      <c r="AS1291" s="38">
        <v>6373</v>
      </c>
      <c r="AT1291" s="36" t="s">
        <v>4714</v>
      </c>
      <c r="AU1291" s="42">
        <v>15</v>
      </c>
      <c r="AV1291" s="44">
        <v>100</v>
      </c>
      <c r="AW1291" s="42">
        <v>15</v>
      </c>
      <c r="AX1291" s="36" t="s">
        <v>1079</v>
      </c>
      <c r="AY1291" s="42">
        <v>165.5933</v>
      </c>
      <c r="AZ1291" s="43">
        <v>2483.9</v>
      </c>
      <c r="BA1291" s="38"/>
      <c r="BB1291" s="36"/>
      <c r="BC1291" s="36"/>
    </row>
    <row r="1292" spans="1:55" ht="15" customHeight="1">
      <c r="A1292" s="38">
        <v>67628</v>
      </c>
      <c r="B1292" s="37" t="s">
        <v>1073</v>
      </c>
      <c r="C1292" s="39">
        <v>45121</v>
      </c>
      <c r="D1292" s="39">
        <v>45121.404664351903</v>
      </c>
      <c r="E1292" s="36" t="s">
        <v>4795</v>
      </c>
      <c r="F1292" s="38">
        <v>15631</v>
      </c>
      <c r="G1292" s="36" t="s">
        <v>4498</v>
      </c>
      <c r="H1292" s="40">
        <v>10</v>
      </c>
      <c r="I1292" s="36"/>
      <c r="J1292" s="40">
        <v>55.8</v>
      </c>
      <c r="K1292" s="41">
        <v>558</v>
      </c>
      <c r="L1292" s="41">
        <v>0</v>
      </c>
      <c r="M1292" s="41">
        <v>0</v>
      </c>
      <c r="N1292" s="40">
        <v>10</v>
      </c>
      <c r="O1292" s="36" t="s">
        <v>1079</v>
      </c>
      <c r="P1292" s="40">
        <v>10</v>
      </c>
      <c r="Q1292" s="41">
        <v>558</v>
      </c>
      <c r="R1292" s="42">
        <v>0</v>
      </c>
      <c r="S1292" s="43">
        <v>0</v>
      </c>
      <c r="T1292" s="40"/>
      <c r="U1292" s="38">
        <v>549</v>
      </c>
      <c r="V1292" s="36" t="s">
        <v>1069</v>
      </c>
      <c r="W1292" s="36" t="s">
        <v>901</v>
      </c>
      <c r="X1292" s="36" t="s">
        <v>1068</v>
      </c>
      <c r="Y1292" s="38">
        <v>356</v>
      </c>
      <c r="Z1292" s="36" t="s">
        <v>2126</v>
      </c>
      <c r="AA1292" s="38">
        <v>21</v>
      </c>
      <c r="AB1292" s="36" t="s">
        <v>1108</v>
      </c>
      <c r="AC1292" s="38">
        <v>57</v>
      </c>
      <c r="AD1292" s="36" t="s">
        <v>1065</v>
      </c>
      <c r="AE1292" s="36"/>
      <c r="AF1292" s="36" t="s">
        <v>1064</v>
      </c>
      <c r="AG1292" s="38">
        <v>43335</v>
      </c>
      <c r="AH1292" s="38">
        <v>6654</v>
      </c>
      <c r="AI1292" s="36" t="s">
        <v>2612</v>
      </c>
      <c r="AJ1292" s="38"/>
      <c r="AK1292" s="36"/>
      <c r="AL1292" s="36" t="s">
        <v>4794</v>
      </c>
      <c r="AM1292" s="36" t="s">
        <v>4793</v>
      </c>
      <c r="AN1292" s="38">
        <v>52</v>
      </c>
      <c r="AO1292" s="36" t="s">
        <v>1062</v>
      </c>
      <c r="AP1292" s="36" t="s">
        <v>1262</v>
      </c>
      <c r="AQ1292" s="36" t="s">
        <v>1261</v>
      </c>
      <c r="AR1292" s="36" t="s">
        <v>1260</v>
      </c>
      <c r="AS1292" s="38">
        <v>15631</v>
      </c>
      <c r="AT1292" s="36" t="s">
        <v>4498</v>
      </c>
      <c r="AU1292" s="42">
        <v>10</v>
      </c>
      <c r="AV1292" s="44">
        <v>100</v>
      </c>
      <c r="AW1292" s="42">
        <v>10</v>
      </c>
      <c r="AX1292" s="36" t="s">
        <v>1079</v>
      </c>
      <c r="AY1292" s="42">
        <v>55.8</v>
      </c>
      <c r="AZ1292" s="43">
        <v>558</v>
      </c>
      <c r="BA1292" s="38"/>
      <c r="BB1292" s="36"/>
      <c r="BC1292" s="36"/>
    </row>
    <row r="1293" spans="1:55" ht="15" customHeight="1">
      <c r="A1293" s="38">
        <v>67626</v>
      </c>
      <c r="B1293" s="37" t="s">
        <v>1073</v>
      </c>
      <c r="C1293" s="39">
        <v>45121</v>
      </c>
      <c r="D1293" s="39">
        <v>45121.3999652778</v>
      </c>
      <c r="E1293" s="36" t="s">
        <v>4792</v>
      </c>
      <c r="F1293" s="38">
        <v>3342</v>
      </c>
      <c r="G1293" s="36" t="s">
        <v>2859</v>
      </c>
      <c r="H1293" s="40">
        <v>3.2</v>
      </c>
      <c r="I1293" s="36"/>
      <c r="J1293" s="40">
        <v>38.406199999999998</v>
      </c>
      <c r="K1293" s="41">
        <v>122.9</v>
      </c>
      <c r="L1293" s="41">
        <v>0</v>
      </c>
      <c r="M1293" s="41">
        <v>0</v>
      </c>
      <c r="N1293" s="40">
        <v>3.2</v>
      </c>
      <c r="O1293" s="36" t="s">
        <v>1110</v>
      </c>
      <c r="P1293" s="40">
        <v>3.2</v>
      </c>
      <c r="Q1293" s="41">
        <v>122.9</v>
      </c>
      <c r="R1293" s="42">
        <v>0</v>
      </c>
      <c r="S1293" s="43">
        <v>0</v>
      </c>
      <c r="T1293" s="40"/>
      <c r="U1293" s="38">
        <v>549</v>
      </c>
      <c r="V1293" s="36" t="s">
        <v>1069</v>
      </c>
      <c r="W1293" s="36" t="s">
        <v>901</v>
      </c>
      <c r="X1293" s="36" t="s">
        <v>1068</v>
      </c>
      <c r="Y1293" s="38">
        <v>339</v>
      </c>
      <c r="Z1293" s="36" t="s">
        <v>1109</v>
      </c>
      <c r="AA1293" s="38">
        <v>21</v>
      </c>
      <c r="AB1293" s="36" t="s">
        <v>1108</v>
      </c>
      <c r="AC1293" s="38">
        <v>57</v>
      </c>
      <c r="AD1293" s="36" t="s">
        <v>1065</v>
      </c>
      <c r="AE1293" s="36" t="s">
        <v>4791</v>
      </c>
      <c r="AF1293" s="36" t="s">
        <v>1064</v>
      </c>
      <c r="AG1293" s="38">
        <v>43334</v>
      </c>
      <c r="AH1293" s="38">
        <v>1495</v>
      </c>
      <c r="AI1293" s="36" t="s">
        <v>1180</v>
      </c>
      <c r="AJ1293" s="38"/>
      <c r="AK1293" s="36"/>
      <c r="AL1293" s="36" t="s">
        <v>4790</v>
      </c>
      <c r="AM1293" s="36" t="s">
        <v>4789</v>
      </c>
      <c r="AN1293" s="38">
        <v>52</v>
      </c>
      <c r="AO1293" s="36" t="s">
        <v>1062</v>
      </c>
      <c r="AP1293" s="36" t="s">
        <v>1262</v>
      </c>
      <c r="AQ1293" s="36" t="s">
        <v>1261</v>
      </c>
      <c r="AR1293" s="36" t="s">
        <v>1260</v>
      </c>
      <c r="AS1293" s="38">
        <v>3342</v>
      </c>
      <c r="AT1293" s="36" t="s">
        <v>2859</v>
      </c>
      <c r="AU1293" s="42">
        <v>3.2</v>
      </c>
      <c r="AV1293" s="44">
        <v>100</v>
      </c>
      <c r="AW1293" s="42">
        <v>3.2</v>
      </c>
      <c r="AX1293" s="36" t="s">
        <v>1110</v>
      </c>
      <c r="AY1293" s="42">
        <v>38.406199999999998</v>
      </c>
      <c r="AZ1293" s="43">
        <v>122.9</v>
      </c>
      <c r="BA1293" s="38"/>
      <c r="BB1293" s="36"/>
      <c r="BC1293" s="36"/>
    </row>
    <row r="1294" spans="1:55" ht="15" customHeight="1">
      <c r="A1294" s="38">
        <v>67403</v>
      </c>
      <c r="B1294" s="37" t="s">
        <v>1073</v>
      </c>
      <c r="C1294" s="39">
        <v>45119</v>
      </c>
      <c r="D1294" s="39">
        <v>45119.630787037</v>
      </c>
      <c r="E1294" s="36" t="s">
        <v>4787</v>
      </c>
      <c r="F1294" s="38">
        <v>5600</v>
      </c>
      <c r="G1294" s="36" t="s">
        <v>4225</v>
      </c>
      <c r="H1294" s="40">
        <v>4</v>
      </c>
      <c r="I1294" s="36"/>
      <c r="J1294" s="40">
        <v>4.2725</v>
      </c>
      <c r="K1294" s="41">
        <v>17.09</v>
      </c>
      <c r="L1294" s="41">
        <v>0</v>
      </c>
      <c r="M1294" s="41">
        <v>0</v>
      </c>
      <c r="N1294" s="40">
        <v>4</v>
      </c>
      <c r="O1294" s="36" t="s">
        <v>1079</v>
      </c>
      <c r="P1294" s="40">
        <v>4</v>
      </c>
      <c r="Q1294" s="41">
        <v>17.09</v>
      </c>
      <c r="R1294" s="42">
        <v>0</v>
      </c>
      <c r="S1294" s="43">
        <v>0</v>
      </c>
      <c r="T1294" s="40"/>
      <c r="U1294" s="38">
        <v>549</v>
      </c>
      <c r="V1294" s="36" t="s">
        <v>1069</v>
      </c>
      <c r="W1294" s="36" t="s">
        <v>901</v>
      </c>
      <c r="X1294" s="36" t="s">
        <v>1068</v>
      </c>
      <c r="Y1294" s="38">
        <v>358</v>
      </c>
      <c r="Z1294" s="36" t="s">
        <v>1438</v>
      </c>
      <c r="AA1294" s="38">
        <v>21</v>
      </c>
      <c r="AB1294" s="36" t="s">
        <v>1108</v>
      </c>
      <c r="AC1294" s="38">
        <v>57</v>
      </c>
      <c r="AD1294" s="36" t="s">
        <v>1065</v>
      </c>
      <c r="AE1294" s="36" t="s">
        <v>4788</v>
      </c>
      <c r="AF1294" s="36" t="s">
        <v>1064</v>
      </c>
      <c r="AG1294" s="38">
        <v>43301</v>
      </c>
      <c r="AH1294" s="38">
        <v>785</v>
      </c>
      <c r="AI1294" s="36" t="s">
        <v>1495</v>
      </c>
      <c r="AJ1294" s="38"/>
      <c r="AK1294" s="36"/>
      <c r="AL1294" s="36" t="s">
        <v>4786</v>
      </c>
      <c r="AM1294" s="36" t="s">
        <v>4785</v>
      </c>
      <c r="AN1294" s="38">
        <v>52</v>
      </c>
      <c r="AO1294" s="36" t="s">
        <v>1062</v>
      </c>
      <c r="AP1294" s="36" t="s">
        <v>1262</v>
      </c>
      <c r="AQ1294" s="36" t="s">
        <v>1261</v>
      </c>
      <c r="AR1294" s="36" t="s">
        <v>1260</v>
      </c>
      <c r="AS1294" s="38">
        <v>5600</v>
      </c>
      <c r="AT1294" s="36" t="s">
        <v>4225</v>
      </c>
      <c r="AU1294" s="42">
        <v>4</v>
      </c>
      <c r="AV1294" s="44">
        <v>100</v>
      </c>
      <c r="AW1294" s="42">
        <v>4</v>
      </c>
      <c r="AX1294" s="36" t="s">
        <v>1079</v>
      </c>
      <c r="AY1294" s="42">
        <v>4.2725</v>
      </c>
      <c r="AZ1294" s="43">
        <v>17.09</v>
      </c>
      <c r="BA1294" s="38"/>
      <c r="BB1294" s="36"/>
      <c r="BC1294" s="36"/>
    </row>
    <row r="1295" spans="1:55" ht="15" customHeight="1">
      <c r="A1295" s="38">
        <v>67402</v>
      </c>
      <c r="B1295" s="37" t="s">
        <v>1073</v>
      </c>
      <c r="C1295" s="39">
        <v>45119</v>
      </c>
      <c r="D1295" s="39">
        <v>45119.630787037</v>
      </c>
      <c r="E1295" s="36" t="s">
        <v>4787</v>
      </c>
      <c r="F1295" s="38">
        <v>5591</v>
      </c>
      <c r="G1295" s="36" t="s">
        <v>3095</v>
      </c>
      <c r="H1295" s="40">
        <v>4</v>
      </c>
      <c r="I1295" s="36"/>
      <c r="J1295" s="40">
        <v>4.3499999999999996</v>
      </c>
      <c r="K1295" s="41">
        <v>17.399999999999999</v>
      </c>
      <c r="L1295" s="41">
        <v>0</v>
      </c>
      <c r="M1295" s="41">
        <v>0</v>
      </c>
      <c r="N1295" s="40">
        <v>4</v>
      </c>
      <c r="O1295" s="36" t="s">
        <v>1079</v>
      </c>
      <c r="P1295" s="40">
        <v>4</v>
      </c>
      <c r="Q1295" s="41">
        <v>17.399999999999999</v>
      </c>
      <c r="R1295" s="42">
        <v>0</v>
      </c>
      <c r="S1295" s="43">
        <v>0</v>
      </c>
      <c r="T1295" s="40"/>
      <c r="U1295" s="38">
        <v>549</v>
      </c>
      <c r="V1295" s="36" t="s">
        <v>1069</v>
      </c>
      <c r="W1295" s="36" t="s">
        <v>901</v>
      </c>
      <c r="X1295" s="36" t="s">
        <v>1068</v>
      </c>
      <c r="Y1295" s="38">
        <v>358</v>
      </c>
      <c r="Z1295" s="36" t="s">
        <v>1438</v>
      </c>
      <c r="AA1295" s="38">
        <v>21</v>
      </c>
      <c r="AB1295" s="36" t="s">
        <v>1108</v>
      </c>
      <c r="AC1295" s="38">
        <v>57</v>
      </c>
      <c r="AD1295" s="36" t="s">
        <v>1065</v>
      </c>
      <c r="AE1295" s="36" t="s">
        <v>4788</v>
      </c>
      <c r="AF1295" s="36" t="s">
        <v>1064</v>
      </c>
      <c r="AG1295" s="38">
        <v>43301</v>
      </c>
      <c r="AH1295" s="38">
        <v>785</v>
      </c>
      <c r="AI1295" s="36" t="s">
        <v>1495</v>
      </c>
      <c r="AJ1295" s="38"/>
      <c r="AK1295" s="36"/>
      <c r="AL1295" s="36" t="s">
        <v>4786</v>
      </c>
      <c r="AM1295" s="36" t="s">
        <v>4785</v>
      </c>
      <c r="AN1295" s="38">
        <v>52</v>
      </c>
      <c r="AO1295" s="36" t="s">
        <v>1062</v>
      </c>
      <c r="AP1295" s="36" t="s">
        <v>1262</v>
      </c>
      <c r="AQ1295" s="36" t="s">
        <v>1261</v>
      </c>
      <c r="AR1295" s="36" t="s">
        <v>1260</v>
      </c>
      <c r="AS1295" s="38">
        <v>5591</v>
      </c>
      <c r="AT1295" s="36" t="s">
        <v>3095</v>
      </c>
      <c r="AU1295" s="42">
        <v>4</v>
      </c>
      <c r="AV1295" s="44">
        <v>100</v>
      </c>
      <c r="AW1295" s="42">
        <v>4</v>
      </c>
      <c r="AX1295" s="36" t="s">
        <v>1079</v>
      </c>
      <c r="AY1295" s="42">
        <v>4.3499999999999996</v>
      </c>
      <c r="AZ1295" s="43">
        <v>17.399999999999999</v>
      </c>
      <c r="BA1295" s="38"/>
      <c r="BB1295" s="36"/>
      <c r="BC1295" s="36"/>
    </row>
    <row r="1296" spans="1:55" ht="15" customHeight="1">
      <c r="A1296" s="38">
        <v>67401</v>
      </c>
      <c r="B1296" s="37" t="s">
        <v>1073</v>
      </c>
      <c r="C1296" s="39">
        <v>45119</v>
      </c>
      <c r="D1296" s="39">
        <v>45119.630775463003</v>
      </c>
      <c r="E1296" s="36" t="s">
        <v>4787</v>
      </c>
      <c r="F1296" s="38">
        <v>4707</v>
      </c>
      <c r="G1296" s="36" t="s">
        <v>4784</v>
      </c>
      <c r="H1296" s="40">
        <v>30</v>
      </c>
      <c r="I1296" s="36"/>
      <c r="J1296" s="40">
        <v>5.99</v>
      </c>
      <c r="K1296" s="41">
        <v>179.7</v>
      </c>
      <c r="L1296" s="41">
        <v>0</v>
      </c>
      <c r="M1296" s="41">
        <v>0</v>
      </c>
      <c r="N1296" s="40">
        <v>30</v>
      </c>
      <c r="O1296" s="36" t="s">
        <v>1124</v>
      </c>
      <c r="P1296" s="40">
        <v>30</v>
      </c>
      <c r="Q1296" s="41">
        <v>179.7</v>
      </c>
      <c r="R1296" s="42">
        <v>0</v>
      </c>
      <c r="S1296" s="43">
        <v>0</v>
      </c>
      <c r="T1296" s="40"/>
      <c r="U1296" s="38">
        <v>549</v>
      </c>
      <c r="V1296" s="36" t="s">
        <v>1069</v>
      </c>
      <c r="W1296" s="36" t="s">
        <v>901</v>
      </c>
      <c r="X1296" s="36" t="s">
        <v>1068</v>
      </c>
      <c r="Y1296" s="38">
        <v>353</v>
      </c>
      <c r="Z1296" s="36" t="s">
        <v>1496</v>
      </c>
      <c r="AA1296" s="38">
        <v>21</v>
      </c>
      <c r="AB1296" s="36" t="s">
        <v>1108</v>
      </c>
      <c r="AC1296" s="38">
        <v>57</v>
      </c>
      <c r="AD1296" s="36" t="s">
        <v>1065</v>
      </c>
      <c r="AE1296" s="36"/>
      <c r="AF1296" s="36" t="s">
        <v>1064</v>
      </c>
      <c r="AG1296" s="38">
        <v>43301</v>
      </c>
      <c r="AH1296" s="38">
        <v>785</v>
      </c>
      <c r="AI1296" s="36" t="s">
        <v>1495</v>
      </c>
      <c r="AJ1296" s="38"/>
      <c r="AK1296" s="36"/>
      <c r="AL1296" s="36" t="s">
        <v>4786</v>
      </c>
      <c r="AM1296" s="36" t="s">
        <v>4785</v>
      </c>
      <c r="AN1296" s="38">
        <v>52</v>
      </c>
      <c r="AO1296" s="36" t="s">
        <v>1062</v>
      </c>
      <c r="AP1296" s="36" t="s">
        <v>1262</v>
      </c>
      <c r="AQ1296" s="36" t="s">
        <v>1261</v>
      </c>
      <c r="AR1296" s="36" t="s">
        <v>1260</v>
      </c>
      <c r="AS1296" s="38">
        <v>4707</v>
      </c>
      <c r="AT1296" s="36" t="s">
        <v>4784</v>
      </c>
      <c r="AU1296" s="42">
        <v>30</v>
      </c>
      <c r="AV1296" s="44">
        <v>100</v>
      </c>
      <c r="AW1296" s="42">
        <v>30</v>
      </c>
      <c r="AX1296" s="36" t="s">
        <v>1124</v>
      </c>
      <c r="AY1296" s="42">
        <v>5.99</v>
      </c>
      <c r="AZ1296" s="43">
        <v>179.7</v>
      </c>
      <c r="BA1296" s="38"/>
      <c r="BB1296" s="36"/>
      <c r="BC1296" s="36"/>
    </row>
    <row r="1297" spans="1:55" ht="15" customHeight="1">
      <c r="A1297" s="38">
        <v>66879</v>
      </c>
      <c r="B1297" s="37" t="s">
        <v>1073</v>
      </c>
      <c r="C1297" s="39">
        <v>45114</v>
      </c>
      <c r="D1297" s="39">
        <v>45114.572708333297</v>
      </c>
      <c r="E1297" s="36" t="s">
        <v>4783</v>
      </c>
      <c r="F1297" s="38">
        <v>11238</v>
      </c>
      <c r="G1297" s="36" t="s">
        <v>4782</v>
      </c>
      <c r="H1297" s="40">
        <v>30</v>
      </c>
      <c r="I1297" s="36"/>
      <c r="J1297" s="40">
        <v>474.9667</v>
      </c>
      <c r="K1297" s="41">
        <v>14249</v>
      </c>
      <c r="L1297" s="41">
        <v>0</v>
      </c>
      <c r="M1297" s="41">
        <v>0</v>
      </c>
      <c r="N1297" s="40">
        <v>30</v>
      </c>
      <c r="O1297" s="36" t="s">
        <v>2020</v>
      </c>
      <c r="P1297" s="40">
        <v>30</v>
      </c>
      <c r="Q1297" s="41">
        <v>14249</v>
      </c>
      <c r="R1297" s="42">
        <v>0</v>
      </c>
      <c r="S1297" s="43">
        <v>0</v>
      </c>
      <c r="T1297" s="40"/>
      <c r="U1297" s="38">
        <v>549</v>
      </c>
      <c r="V1297" s="36" t="s">
        <v>1069</v>
      </c>
      <c r="W1297" s="36" t="s">
        <v>901</v>
      </c>
      <c r="X1297" s="36" t="s">
        <v>1068</v>
      </c>
      <c r="Y1297" s="38">
        <v>422</v>
      </c>
      <c r="Z1297" s="36" t="s">
        <v>1067</v>
      </c>
      <c r="AA1297" s="38">
        <v>21</v>
      </c>
      <c r="AB1297" s="36" t="s">
        <v>1108</v>
      </c>
      <c r="AC1297" s="38">
        <v>57</v>
      </c>
      <c r="AD1297" s="36" t="s">
        <v>1065</v>
      </c>
      <c r="AE1297" s="36"/>
      <c r="AF1297" s="36" t="s">
        <v>1064</v>
      </c>
      <c r="AG1297" s="38">
        <v>43118</v>
      </c>
      <c r="AH1297" s="38">
        <v>11390</v>
      </c>
      <c r="AI1297" s="36" t="s">
        <v>4781</v>
      </c>
      <c r="AJ1297" s="38"/>
      <c r="AK1297" s="36"/>
      <c r="AL1297" s="36" t="s">
        <v>4780</v>
      </c>
      <c r="AM1297" s="36" t="s">
        <v>4779</v>
      </c>
      <c r="AN1297" s="38">
        <v>52</v>
      </c>
      <c r="AO1297" s="36" t="s">
        <v>1062</v>
      </c>
      <c r="AP1297" s="36" t="s">
        <v>1818</v>
      </c>
      <c r="AQ1297" s="36" t="s">
        <v>1076</v>
      </c>
      <c r="AR1297" s="36" t="s">
        <v>1059</v>
      </c>
      <c r="AS1297" s="38">
        <v>11238</v>
      </c>
      <c r="AT1297" s="36" t="s">
        <v>3805</v>
      </c>
      <c r="AU1297" s="42">
        <v>30</v>
      </c>
      <c r="AV1297" s="44">
        <v>100</v>
      </c>
      <c r="AW1297" s="42">
        <v>30</v>
      </c>
      <c r="AX1297" s="36" t="s">
        <v>2020</v>
      </c>
      <c r="AY1297" s="42">
        <v>474.9667</v>
      </c>
      <c r="AZ1297" s="43">
        <v>14249</v>
      </c>
      <c r="BA1297" s="38"/>
      <c r="BB1297" s="36"/>
      <c r="BC1297" s="36"/>
    </row>
    <row r="1298" spans="1:55" ht="15" customHeight="1">
      <c r="A1298" s="38">
        <v>66549</v>
      </c>
      <c r="B1298" s="37" t="s">
        <v>1073</v>
      </c>
      <c r="C1298" s="39">
        <v>45113</v>
      </c>
      <c r="D1298" s="39">
        <v>45113.669039351902</v>
      </c>
      <c r="E1298" s="36" t="s">
        <v>4776</v>
      </c>
      <c r="F1298" s="38">
        <v>15483</v>
      </c>
      <c r="G1298" s="36" t="s">
        <v>2158</v>
      </c>
      <c r="H1298" s="40">
        <v>100</v>
      </c>
      <c r="I1298" s="36"/>
      <c r="J1298" s="40">
        <v>0.31900000000000001</v>
      </c>
      <c r="K1298" s="41">
        <v>31.9</v>
      </c>
      <c r="L1298" s="41">
        <v>0</v>
      </c>
      <c r="M1298" s="41">
        <v>0</v>
      </c>
      <c r="N1298" s="40">
        <v>100</v>
      </c>
      <c r="O1298" s="36" t="s">
        <v>1079</v>
      </c>
      <c r="P1298" s="40">
        <v>100</v>
      </c>
      <c r="Q1298" s="41">
        <v>31.9</v>
      </c>
      <c r="R1298" s="42">
        <v>0</v>
      </c>
      <c r="S1298" s="43">
        <v>0</v>
      </c>
      <c r="T1298" s="40"/>
      <c r="U1298" s="38">
        <v>549</v>
      </c>
      <c r="V1298" s="36" t="s">
        <v>1069</v>
      </c>
      <c r="W1298" s="36" t="s">
        <v>901</v>
      </c>
      <c r="X1298" s="36" t="s">
        <v>1068</v>
      </c>
      <c r="Y1298" s="38">
        <v>315</v>
      </c>
      <c r="Z1298" s="36" t="s">
        <v>1220</v>
      </c>
      <c r="AA1298" s="38">
        <v>21</v>
      </c>
      <c r="AB1298" s="36" t="s">
        <v>1108</v>
      </c>
      <c r="AC1298" s="38">
        <v>57</v>
      </c>
      <c r="AD1298" s="36" t="s">
        <v>1065</v>
      </c>
      <c r="AE1298" s="36" t="s">
        <v>4778</v>
      </c>
      <c r="AF1298" s="36" t="s">
        <v>1064</v>
      </c>
      <c r="AG1298" s="38">
        <v>43085</v>
      </c>
      <c r="AH1298" s="38">
        <v>1391</v>
      </c>
      <c r="AI1298" s="36" t="s">
        <v>1146</v>
      </c>
      <c r="AJ1298" s="38"/>
      <c r="AK1298" s="36"/>
      <c r="AL1298" s="36" t="s">
        <v>4775</v>
      </c>
      <c r="AM1298" s="36" t="s">
        <v>4774</v>
      </c>
      <c r="AN1298" s="38">
        <v>52</v>
      </c>
      <c r="AO1298" s="36" t="s">
        <v>1062</v>
      </c>
      <c r="AP1298" s="36" t="s">
        <v>4416</v>
      </c>
      <c r="AQ1298" s="36" t="s">
        <v>4330</v>
      </c>
      <c r="AR1298" s="36" t="s">
        <v>1075</v>
      </c>
      <c r="AS1298" s="38">
        <v>15483</v>
      </c>
      <c r="AT1298" s="36" t="s">
        <v>2158</v>
      </c>
      <c r="AU1298" s="42">
        <v>100</v>
      </c>
      <c r="AV1298" s="44">
        <v>100</v>
      </c>
      <c r="AW1298" s="42">
        <v>100</v>
      </c>
      <c r="AX1298" s="36" t="s">
        <v>1079</v>
      </c>
      <c r="AY1298" s="42">
        <v>0.31900000000000001</v>
      </c>
      <c r="AZ1298" s="43">
        <v>31.9</v>
      </c>
      <c r="BA1298" s="38"/>
      <c r="BB1298" s="36"/>
      <c r="BC1298" s="36"/>
    </row>
    <row r="1299" spans="1:55" ht="15" customHeight="1">
      <c r="A1299" s="38">
        <v>66548</v>
      </c>
      <c r="B1299" s="37" t="s">
        <v>1073</v>
      </c>
      <c r="C1299" s="39">
        <v>45113</v>
      </c>
      <c r="D1299" s="39">
        <v>45113.669027777803</v>
      </c>
      <c r="E1299" s="36" t="s">
        <v>4776</v>
      </c>
      <c r="F1299" s="38">
        <v>219</v>
      </c>
      <c r="G1299" s="36" t="s">
        <v>1656</v>
      </c>
      <c r="H1299" s="40">
        <v>2</v>
      </c>
      <c r="I1299" s="36"/>
      <c r="J1299" s="40">
        <v>11.9</v>
      </c>
      <c r="K1299" s="41">
        <v>23.8</v>
      </c>
      <c r="L1299" s="41">
        <v>0</v>
      </c>
      <c r="M1299" s="41">
        <v>0</v>
      </c>
      <c r="N1299" s="40">
        <v>2</v>
      </c>
      <c r="O1299" s="36" t="s">
        <v>1159</v>
      </c>
      <c r="P1299" s="40">
        <v>2</v>
      </c>
      <c r="Q1299" s="41">
        <v>23.8</v>
      </c>
      <c r="R1299" s="42">
        <v>0</v>
      </c>
      <c r="S1299" s="43">
        <v>0</v>
      </c>
      <c r="T1299" s="40"/>
      <c r="U1299" s="38">
        <v>549</v>
      </c>
      <c r="V1299" s="36" t="s">
        <v>1069</v>
      </c>
      <c r="W1299" s="36" t="s">
        <v>901</v>
      </c>
      <c r="X1299" s="36" t="s">
        <v>1068</v>
      </c>
      <c r="Y1299" s="38">
        <v>307</v>
      </c>
      <c r="Z1299" s="36" t="s">
        <v>1158</v>
      </c>
      <c r="AA1299" s="38">
        <v>21</v>
      </c>
      <c r="AB1299" s="36" t="s">
        <v>1108</v>
      </c>
      <c r="AC1299" s="38">
        <v>57</v>
      </c>
      <c r="AD1299" s="36" t="s">
        <v>1065</v>
      </c>
      <c r="AE1299" s="36" t="s">
        <v>4777</v>
      </c>
      <c r="AF1299" s="36" t="s">
        <v>1064</v>
      </c>
      <c r="AG1299" s="38">
        <v>43085</v>
      </c>
      <c r="AH1299" s="38">
        <v>1391</v>
      </c>
      <c r="AI1299" s="36" t="s">
        <v>1146</v>
      </c>
      <c r="AJ1299" s="38"/>
      <c r="AK1299" s="36"/>
      <c r="AL1299" s="36" t="s">
        <v>4775</v>
      </c>
      <c r="AM1299" s="36" t="s">
        <v>4774</v>
      </c>
      <c r="AN1299" s="38">
        <v>52</v>
      </c>
      <c r="AO1299" s="36" t="s">
        <v>1062</v>
      </c>
      <c r="AP1299" s="36" t="s">
        <v>4416</v>
      </c>
      <c r="AQ1299" s="36" t="s">
        <v>4330</v>
      </c>
      <c r="AR1299" s="36" t="s">
        <v>1075</v>
      </c>
      <c r="AS1299" s="38">
        <v>219</v>
      </c>
      <c r="AT1299" s="36" t="s">
        <v>1656</v>
      </c>
      <c r="AU1299" s="42">
        <v>2</v>
      </c>
      <c r="AV1299" s="44">
        <v>100</v>
      </c>
      <c r="AW1299" s="42">
        <v>2</v>
      </c>
      <c r="AX1299" s="36" t="s">
        <v>1159</v>
      </c>
      <c r="AY1299" s="42">
        <v>11.9</v>
      </c>
      <c r="AZ1299" s="43">
        <v>23.8</v>
      </c>
      <c r="BA1299" s="38"/>
      <c r="BB1299" s="36"/>
      <c r="BC1299" s="36"/>
    </row>
    <row r="1300" spans="1:55" ht="15" customHeight="1">
      <c r="A1300" s="38">
        <v>66547</v>
      </c>
      <c r="B1300" s="37" t="s">
        <v>1073</v>
      </c>
      <c r="C1300" s="39">
        <v>45113</v>
      </c>
      <c r="D1300" s="39">
        <v>45113.669016203698</v>
      </c>
      <c r="E1300" s="36" t="s">
        <v>4776</v>
      </c>
      <c r="F1300" s="38">
        <v>194</v>
      </c>
      <c r="G1300" s="36" t="s">
        <v>1653</v>
      </c>
      <c r="H1300" s="40">
        <v>40</v>
      </c>
      <c r="I1300" s="36"/>
      <c r="J1300" s="40">
        <v>2.3450000000000002</v>
      </c>
      <c r="K1300" s="41">
        <v>93.8</v>
      </c>
      <c r="L1300" s="41">
        <v>0</v>
      </c>
      <c r="M1300" s="41">
        <v>0</v>
      </c>
      <c r="N1300" s="40">
        <v>40</v>
      </c>
      <c r="O1300" s="36" t="s">
        <v>1159</v>
      </c>
      <c r="P1300" s="40">
        <v>40</v>
      </c>
      <c r="Q1300" s="41">
        <v>93.8</v>
      </c>
      <c r="R1300" s="42">
        <v>0</v>
      </c>
      <c r="S1300" s="43">
        <v>0</v>
      </c>
      <c r="T1300" s="40"/>
      <c r="U1300" s="38">
        <v>549</v>
      </c>
      <c r="V1300" s="36" t="s">
        <v>1069</v>
      </c>
      <c r="W1300" s="36" t="s">
        <v>901</v>
      </c>
      <c r="X1300" s="36" t="s">
        <v>1068</v>
      </c>
      <c r="Y1300" s="38">
        <v>307</v>
      </c>
      <c r="Z1300" s="36" t="s">
        <v>1158</v>
      </c>
      <c r="AA1300" s="38">
        <v>21</v>
      </c>
      <c r="AB1300" s="36" t="s">
        <v>1108</v>
      </c>
      <c r="AC1300" s="38">
        <v>57</v>
      </c>
      <c r="AD1300" s="36" t="s">
        <v>1065</v>
      </c>
      <c r="AE1300" s="36" t="s">
        <v>4548</v>
      </c>
      <c r="AF1300" s="36" t="s">
        <v>1064</v>
      </c>
      <c r="AG1300" s="38">
        <v>43085</v>
      </c>
      <c r="AH1300" s="38">
        <v>1391</v>
      </c>
      <c r="AI1300" s="36" t="s">
        <v>1146</v>
      </c>
      <c r="AJ1300" s="38"/>
      <c r="AK1300" s="36"/>
      <c r="AL1300" s="36" t="s">
        <v>4775</v>
      </c>
      <c r="AM1300" s="36" t="s">
        <v>4774</v>
      </c>
      <c r="AN1300" s="38">
        <v>52</v>
      </c>
      <c r="AO1300" s="36" t="s">
        <v>1062</v>
      </c>
      <c r="AP1300" s="36" t="s">
        <v>4416</v>
      </c>
      <c r="AQ1300" s="36" t="s">
        <v>4330</v>
      </c>
      <c r="AR1300" s="36" t="s">
        <v>1075</v>
      </c>
      <c r="AS1300" s="38">
        <v>194</v>
      </c>
      <c r="AT1300" s="36" t="s">
        <v>1653</v>
      </c>
      <c r="AU1300" s="42">
        <v>40</v>
      </c>
      <c r="AV1300" s="44">
        <v>100</v>
      </c>
      <c r="AW1300" s="42">
        <v>40</v>
      </c>
      <c r="AX1300" s="36" t="s">
        <v>1159</v>
      </c>
      <c r="AY1300" s="42">
        <v>2.3450000000000002</v>
      </c>
      <c r="AZ1300" s="43">
        <v>93.8</v>
      </c>
      <c r="BA1300" s="38"/>
      <c r="BB1300" s="36"/>
      <c r="BC1300" s="36"/>
    </row>
    <row r="1301" spans="1:55" ht="15" customHeight="1">
      <c r="A1301" s="38">
        <v>65929</v>
      </c>
      <c r="B1301" s="37" t="s">
        <v>1073</v>
      </c>
      <c r="C1301" s="39">
        <v>45110</v>
      </c>
      <c r="D1301" s="39">
        <v>45110.415509259299</v>
      </c>
      <c r="E1301" s="36" t="s">
        <v>4773</v>
      </c>
      <c r="F1301" s="38">
        <v>14360</v>
      </c>
      <c r="G1301" s="36" t="s">
        <v>1074</v>
      </c>
      <c r="H1301" s="40">
        <v>1</v>
      </c>
      <c r="I1301" s="36"/>
      <c r="J1301" s="40">
        <v>700</v>
      </c>
      <c r="K1301" s="41">
        <v>700</v>
      </c>
      <c r="L1301" s="41">
        <v>0</v>
      </c>
      <c r="M1301" s="41">
        <v>0</v>
      </c>
      <c r="N1301" s="40">
        <v>1</v>
      </c>
      <c r="O1301" s="36" t="s">
        <v>1057</v>
      </c>
      <c r="P1301" s="40">
        <v>1</v>
      </c>
      <c r="Q1301" s="41">
        <v>700</v>
      </c>
      <c r="R1301" s="42">
        <v>0</v>
      </c>
      <c r="S1301" s="43">
        <v>0</v>
      </c>
      <c r="T1301" s="40"/>
      <c r="U1301" s="38">
        <v>549</v>
      </c>
      <c r="V1301" s="36" t="s">
        <v>1069</v>
      </c>
      <c r="W1301" s="36" t="s">
        <v>1124</v>
      </c>
      <c r="X1301" s="36" t="s">
        <v>1068</v>
      </c>
      <c r="Y1301" s="38">
        <v>456</v>
      </c>
      <c r="Z1301" s="36" t="s">
        <v>1317</v>
      </c>
      <c r="AA1301" s="38">
        <v>21</v>
      </c>
      <c r="AB1301" s="36" t="s">
        <v>1108</v>
      </c>
      <c r="AC1301" s="38">
        <v>57</v>
      </c>
      <c r="AD1301" s="36" t="s">
        <v>1065</v>
      </c>
      <c r="AE1301" s="36"/>
      <c r="AF1301" s="36" t="s">
        <v>1064</v>
      </c>
      <c r="AG1301" s="38">
        <v>42915</v>
      </c>
      <c r="AH1301" s="38">
        <v>11782</v>
      </c>
      <c r="AI1301" s="36" t="s">
        <v>4753</v>
      </c>
      <c r="AJ1301" s="38"/>
      <c r="AK1301" s="36"/>
      <c r="AL1301" s="36"/>
      <c r="AM1301" s="36"/>
      <c r="AN1301" s="38">
        <v>52</v>
      </c>
      <c r="AO1301" s="36" t="s">
        <v>1062</v>
      </c>
      <c r="AP1301" s="36" t="s">
        <v>3509</v>
      </c>
      <c r="AQ1301" s="36" t="s">
        <v>3508</v>
      </c>
      <c r="AR1301" s="36" t="s">
        <v>1075</v>
      </c>
      <c r="AS1301" s="38">
        <v>14360</v>
      </c>
      <c r="AT1301" s="36" t="s">
        <v>1074</v>
      </c>
      <c r="AU1301" s="42">
        <v>1</v>
      </c>
      <c r="AV1301" s="44">
        <v>100</v>
      </c>
      <c r="AW1301" s="42">
        <v>700</v>
      </c>
      <c r="AX1301" s="36" t="s">
        <v>1057</v>
      </c>
      <c r="AY1301" s="42">
        <v>1</v>
      </c>
      <c r="AZ1301" s="43">
        <v>700</v>
      </c>
      <c r="BA1301" s="38"/>
      <c r="BB1301" s="36"/>
      <c r="BC1301" s="36"/>
    </row>
    <row r="1302" spans="1:55" ht="15" customHeight="1">
      <c r="A1302" s="38">
        <v>65919</v>
      </c>
      <c r="B1302" s="37" t="s">
        <v>1073</v>
      </c>
      <c r="C1302" s="39">
        <v>45107</v>
      </c>
      <c r="D1302" s="39">
        <v>45107.702025462997</v>
      </c>
      <c r="E1302" s="36" t="s">
        <v>4771</v>
      </c>
      <c r="F1302" s="38">
        <v>6246</v>
      </c>
      <c r="G1302" s="36" t="s">
        <v>1489</v>
      </c>
      <c r="H1302" s="40">
        <v>5</v>
      </c>
      <c r="I1302" s="36"/>
      <c r="J1302" s="40">
        <v>8.43</v>
      </c>
      <c r="K1302" s="41">
        <v>42.15</v>
      </c>
      <c r="L1302" s="41">
        <v>0</v>
      </c>
      <c r="M1302" s="41">
        <v>0</v>
      </c>
      <c r="N1302" s="40">
        <v>5</v>
      </c>
      <c r="O1302" s="36" t="s">
        <v>1079</v>
      </c>
      <c r="P1302" s="40">
        <v>5</v>
      </c>
      <c r="Q1302" s="41">
        <v>42.15</v>
      </c>
      <c r="R1302" s="42">
        <v>0</v>
      </c>
      <c r="S1302" s="43">
        <v>0</v>
      </c>
      <c r="T1302" s="40"/>
      <c r="U1302" s="38">
        <v>549</v>
      </c>
      <c r="V1302" s="36" t="s">
        <v>1069</v>
      </c>
      <c r="W1302" s="36" t="s">
        <v>901</v>
      </c>
      <c r="X1302" s="36" t="s">
        <v>1068</v>
      </c>
      <c r="Y1302" s="38">
        <v>323</v>
      </c>
      <c r="Z1302" s="36" t="s">
        <v>1084</v>
      </c>
      <c r="AA1302" s="38">
        <v>21</v>
      </c>
      <c r="AB1302" s="36" t="s">
        <v>1108</v>
      </c>
      <c r="AC1302" s="38">
        <v>57</v>
      </c>
      <c r="AD1302" s="36" t="s">
        <v>1065</v>
      </c>
      <c r="AE1302" s="36"/>
      <c r="AF1302" s="36" t="s">
        <v>1064</v>
      </c>
      <c r="AG1302" s="38">
        <v>42909</v>
      </c>
      <c r="AH1302" s="38">
        <v>956</v>
      </c>
      <c r="AI1302" s="36" t="s">
        <v>1289</v>
      </c>
      <c r="AJ1302" s="38"/>
      <c r="AK1302" s="36"/>
      <c r="AL1302" s="36" t="s">
        <v>4770</v>
      </c>
      <c r="AM1302" s="36" t="s">
        <v>4769</v>
      </c>
      <c r="AN1302" s="38">
        <v>52</v>
      </c>
      <c r="AO1302" s="36" t="s">
        <v>1062</v>
      </c>
      <c r="AP1302" s="36" t="s">
        <v>1707</v>
      </c>
      <c r="AQ1302" s="36" t="s">
        <v>1706</v>
      </c>
      <c r="AR1302" s="36" t="s">
        <v>1075</v>
      </c>
      <c r="AS1302" s="38">
        <v>6246</v>
      </c>
      <c r="AT1302" s="36" t="s">
        <v>1489</v>
      </c>
      <c r="AU1302" s="42">
        <v>5</v>
      </c>
      <c r="AV1302" s="44">
        <v>100</v>
      </c>
      <c r="AW1302" s="42">
        <v>5</v>
      </c>
      <c r="AX1302" s="36" t="s">
        <v>1079</v>
      </c>
      <c r="AY1302" s="42">
        <v>8.43</v>
      </c>
      <c r="AZ1302" s="43">
        <v>42.15</v>
      </c>
      <c r="BA1302" s="38"/>
      <c r="BB1302" s="36"/>
      <c r="BC1302" s="36"/>
    </row>
    <row r="1303" spans="1:55" ht="15" customHeight="1">
      <c r="A1303" s="38">
        <v>65918</v>
      </c>
      <c r="B1303" s="37" t="s">
        <v>1073</v>
      </c>
      <c r="C1303" s="39">
        <v>45107</v>
      </c>
      <c r="D1303" s="39">
        <v>45107.702013888898</v>
      </c>
      <c r="E1303" s="36" t="s">
        <v>4771</v>
      </c>
      <c r="F1303" s="38">
        <v>4781</v>
      </c>
      <c r="G1303" s="36" t="s">
        <v>3459</v>
      </c>
      <c r="H1303" s="40">
        <v>600</v>
      </c>
      <c r="I1303" s="36"/>
      <c r="J1303" s="40">
        <v>1.0677000000000001</v>
      </c>
      <c r="K1303" s="41">
        <v>640.62</v>
      </c>
      <c r="L1303" s="41">
        <v>0</v>
      </c>
      <c r="M1303" s="41">
        <v>0</v>
      </c>
      <c r="N1303" s="40">
        <v>600</v>
      </c>
      <c r="O1303" s="36" t="s">
        <v>1124</v>
      </c>
      <c r="P1303" s="40">
        <v>600</v>
      </c>
      <c r="Q1303" s="41">
        <v>640.62</v>
      </c>
      <c r="R1303" s="42">
        <v>0</v>
      </c>
      <c r="S1303" s="43">
        <v>0</v>
      </c>
      <c r="T1303" s="40"/>
      <c r="U1303" s="38">
        <v>549</v>
      </c>
      <c r="V1303" s="36" t="s">
        <v>1069</v>
      </c>
      <c r="W1303" s="36" t="s">
        <v>901</v>
      </c>
      <c r="X1303" s="36" t="s">
        <v>1068</v>
      </c>
      <c r="Y1303" s="38">
        <v>353</v>
      </c>
      <c r="Z1303" s="36" t="s">
        <v>1496</v>
      </c>
      <c r="AA1303" s="38">
        <v>21</v>
      </c>
      <c r="AB1303" s="36" t="s">
        <v>1108</v>
      </c>
      <c r="AC1303" s="38">
        <v>57</v>
      </c>
      <c r="AD1303" s="36" t="s">
        <v>1065</v>
      </c>
      <c r="AE1303" s="36"/>
      <c r="AF1303" s="36" t="s">
        <v>1064</v>
      </c>
      <c r="AG1303" s="38">
        <v>42909</v>
      </c>
      <c r="AH1303" s="38">
        <v>956</v>
      </c>
      <c r="AI1303" s="36" t="s">
        <v>1289</v>
      </c>
      <c r="AJ1303" s="38"/>
      <c r="AK1303" s="36"/>
      <c r="AL1303" s="36" t="s">
        <v>4770</v>
      </c>
      <c r="AM1303" s="36" t="s">
        <v>4769</v>
      </c>
      <c r="AN1303" s="38">
        <v>52</v>
      </c>
      <c r="AO1303" s="36" t="s">
        <v>1062</v>
      </c>
      <c r="AP1303" s="36" t="s">
        <v>1707</v>
      </c>
      <c r="AQ1303" s="36" t="s">
        <v>1706</v>
      </c>
      <c r="AR1303" s="36" t="s">
        <v>1075</v>
      </c>
      <c r="AS1303" s="38">
        <v>4781</v>
      </c>
      <c r="AT1303" s="36" t="s">
        <v>3459</v>
      </c>
      <c r="AU1303" s="42">
        <v>600</v>
      </c>
      <c r="AV1303" s="44">
        <v>100</v>
      </c>
      <c r="AW1303" s="42">
        <v>600</v>
      </c>
      <c r="AX1303" s="36" t="s">
        <v>1124</v>
      </c>
      <c r="AY1303" s="42">
        <v>1.0677000000000001</v>
      </c>
      <c r="AZ1303" s="43">
        <v>640.62</v>
      </c>
      <c r="BA1303" s="38"/>
      <c r="BB1303" s="36"/>
      <c r="BC1303" s="36"/>
    </row>
    <row r="1304" spans="1:55" ht="15" customHeight="1">
      <c r="A1304" s="38">
        <v>65917</v>
      </c>
      <c r="B1304" s="37" t="s">
        <v>1073</v>
      </c>
      <c r="C1304" s="39">
        <v>45107</v>
      </c>
      <c r="D1304" s="39">
        <v>45107.702013888898</v>
      </c>
      <c r="E1304" s="36" t="s">
        <v>4771</v>
      </c>
      <c r="F1304" s="38">
        <v>4776</v>
      </c>
      <c r="G1304" s="36" t="s">
        <v>4772</v>
      </c>
      <c r="H1304" s="40">
        <v>600</v>
      </c>
      <c r="I1304" s="36"/>
      <c r="J1304" s="40">
        <v>1.0677000000000001</v>
      </c>
      <c r="K1304" s="41">
        <v>640.62</v>
      </c>
      <c r="L1304" s="41">
        <v>0</v>
      </c>
      <c r="M1304" s="41">
        <v>0</v>
      </c>
      <c r="N1304" s="40">
        <v>600</v>
      </c>
      <c r="O1304" s="36" t="s">
        <v>1124</v>
      </c>
      <c r="P1304" s="40">
        <v>600</v>
      </c>
      <c r="Q1304" s="41">
        <v>640.62</v>
      </c>
      <c r="R1304" s="42">
        <v>0</v>
      </c>
      <c r="S1304" s="43">
        <v>0</v>
      </c>
      <c r="T1304" s="40"/>
      <c r="U1304" s="38">
        <v>549</v>
      </c>
      <c r="V1304" s="36" t="s">
        <v>1069</v>
      </c>
      <c r="W1304" s="36" t="s">
        <v>901</v>
      </c>
      <c r="X1304" s="36" t="s">
        <v>1068</v>
      </c>
      <c r="Y1304" s="38">
        <v>353</v>
      </c>
      <c r="Z1304" s="36" t="s">
        <v>1496</v>
      </c>
      <c r="AA1304" s="38">
        <v>21</v>
      </c>
      <c r="AB1304" s="36" t="s">
        <v>1108</v>
      </c>
      <c r="AC1304" s="38">
        <v>57</v>
      </c>
      <c r="AD1304" s="36" t="s">
        <v>1065</v>
      </c>
      <c r="AE1304" s="36"/>
      <c r="AF1304" s="36" t="s">
        <v>1064</v>
      </c>
      <c r="AG1304" s="38">
        <v>42909</v>
      </c>
      <c r="AH1304" s="38">
        <v>956</v>
      </c>
      <c r="AI1304" s="36" t="s">
        <v>1289</v>
      </c>
      <c r="AJ1304" s="38"/>
      <c r="AK1304" s="36"/>
      <c r="AL1304" s="36" t="s">
        <v>4770</v>
      </c>
      <c r="AM1304" s="36" t="s">
        <v>4769</v>
      </c>
      <c r="AN1304" s="38">
        <v>52</v>
      </c>
      <c r="AO1304" s="36" t="s">
        <v>1062</v>
      </c>
      <c r="AP1304" s="36" t="s">
        <v>1707</v>
      </c>
      <c r="AQ1304" s="36" t="s">
        <v>1706</v>
      </c>
      <c r="AR1304" s="36" t="s">
        <v>1075</v>
      </c>
      <c r="AS1304" s="38">
        <v>4776</v>
      </c>
      <c r="AT1304" s="36" t="s">
        <v>4772</v>
      </c>
      <c r="AU1304" s="42">
        <v>600</v>
      </c>
      <c r="AV1304" s="44">
        <v>100</v>
      </c>
      <c r="AW1304" s="42">
        <v>600</v>
      </c>
      <c r="AX1304" s="36" t="s">
        <v>1124</v>
      </c>
      <c r="AY1304" s="42">
        <v>1.0677000000000001</v>
      </c>
      <c r="AZ1304" s="43">
        <v>640.62</v>
      </c>
      <c r="BA1304" s="38"/>
      <c r="BB1304" s="36"/>
      <c r="BC1304" s="36"/>
    </row>
    <row r="1305" spans="1:55" ht="15" customHeight="1">
      <c r="A1305" s="38">
        <v>65916</v>
      </c>
      <c r="B1305" s="37" t="s">
        <v>1073</v>
      </c>
      <c r="C1305" s="39">
        <v>45107</v>
      </c>
      <c r="D1305" s="39">
        <v>45107.7020023148</v>
      </c>
      <c r="E1305" s="36" t="s">
        <v>4771</v>
      </c>
      <c r="F1305" s="38">
        <v>4773</v>
      </c>
      <c r="G1305" s="36" t="s">
        <v>4768</v>
      </c>
      <c r="H1305" s="40">
        <v>600</v>
      </c>
      <c r="I1305" s="36"/>
      <c r="J1305" s="40">
        <v>1.0677000000000001</v>
      </c>
      <c r="K1305" s="41">
        <v>640.62</v>
      </c>
      <c r="L1305" s="41">
        <v>0</v>
      </c>
      <c r="M1305" s="41">
        <v>0</v>
      </c>
      <c r="N1305" s="40">
        <v>600</v>
      </c>
      <c r="O1305" s="36" t="s">
        <v>1124</v>
      </c>
      <c r="P1305" s="40">
        <v>600</v>
      </c>
      <c r="Q1305" s="41">
        <v>640.62</v>
      </c>
      <c r="R1305" s="42">
        <v>0</v>
      </c>
      <c r="S1305" s="43">
        <v>0</v>
      </c>
      <c r="T1305" s="40"/>
      <c r="U1305" s="38">
        <v>549</v>
      </c>
      <c r="V1305" s="36" t="s">
        <v>1069</v>
      </c>
      <c r="W1305" s="36" t="s">
        <v>901</v>
      </c>
      <c r="X1305" s="36" t="s">
        <v>1068</v>
      </c>
      <c r="Y1305" s="38">
        <v>353</v>
      </c>
      <c r="Z1305" s="36" t="s">
        <v>1496</v>
      </c>
      <c r="AA1305" s="38">
        <v>21</v>
      </c>
      <c r="AB1305" s="36" t="s">
        <v>1108</v>
      </c>
      <c r="AC1305" s="38">
        <v>57</v>
      </c>
      <c r="AD1305" s="36" t="s">
        <v>1065</v>
      </c>
      <c r="AE1305" s="36"/>
      <c r="AF1305" s="36" t="s">
        <v>1064</v>
      </c>
      <c r="AG1305" s="38">
        <v>42909</v>
      </c>
      <c r="AH1305" s="38">
        <v>956</v>
      </c>
      <c r="AI1305" s="36" t="s">
        <v>1289</v>
      </c>
      <c r="AJ1305" s="38"/>
      <c r="AK1305" s="36"/>
      <c r="AL1305" s="36" t="s">
        <v>4770</v>
      </c>
      <c r="AM1305" s="36" t="s">
        <v>4769</v>
      </c>
      <c r="AN1305" s="38">
        <v>52</v>
      </c>
      <c r="AO1305" s="36" t="s">
        <v>1062</v>
      </c>
      <c r="AP1305" s="36" t="s">
        <v>1707</v>
      </c>
      <c r="AQ1305" s="36" t="s">
        <v>1706</v>
      </c>
      <c r="AR1305" s="36" t="s">
        <v>1075</v>
      </c>
      <c r="AS1305" s="38">
        <v>4773</v>
      </c>
      <c r="AT1305" s="36" t="s">
        <v>4768</v>
      </c>
      <c r="AU1305" s="42">
        <v>600</v>
      </c>
      <c r="AV1305" s="44">
        <v>100</v>
      </c>
      <c r="AW1305" s="42">
        <v>600</v>
      </c>
      <c r="AX1305" s="36" t="s">
        <v>1124</v>
      </c>
      <c r="AY1305" s="42">
        <v>1.0677000000000001</v>
      </c>
      <c r="AZ1305" s="43">
        <v>640.62</v>
      </c>
      <c r="BA1305" s="38"/>
      <c r="BB1305" s="36"/>
      <c r="BC1305" s="36"/>
    </row>
    <row r="1306" spans="1:55" ht="15" customHeight="1">
      <c r="A1306" s="38">
        <v>65914</v>
      </c>
      <c r="B1306" s="37" t="s">
        <v>1073</v>
      </c>
      <c r="C1306" s="39">
        <v>45107</v>
      </c>
      <c r="D1306" s="39">
        <v>45107.692627314798</v>
      </c>
      <c r="E1306" s="36" t="s">
        <v>863</v>
      </c>
      <c r="F1306" s="38">
        <v>17570</v>
      </c>
      <c r="G1306" s="36" t="s">
        <v>4767</v>
      </c>
      <c r="H1306" s="40">
        <v>1</v>
      </c>
      <c r="I1306" s="36"/>
      <c r="J1306" s="40">
        <v>800</v>
      </c>
      <c r="K1306" s="41">
        <v>800</v>
      </c>
      <c r="L1306" s="41">
        <v>0</v>
      </c>
      <c r="M1306" s="41">
        <v>0</v>
      </c>
      <c r="N1306" s="40">
        <v>1</v>
      </c>
      <c r="O1306" s="36" t="s">
        <v>2020</v>
      </c>
      <c r="P1306" s="40">
        <v>1</v>
      </c>
      <c r="Q1306" s="41">
        <v>800</v>
      </c>
      <c r="R1306" s="42">
        <v>0</v>
      </c>
      <c r="S1306" s="43">
        <v>0</v>
      </c>
      <c r="T1306" s="40"/>
      <c r="U1306" s="38">
        <v>549</v>
      </c>
      <c r="V1306" s="36" t="s">
        <v>1069</v>
      </c>
      <c r="W1306" s="36" t="s">
        <v>901</v>
      </c>
      <c r="X1306" s="36" t="s">
        <v>1068</v>
      </c>
      <c r="Y1306" s="38">
        <v>414</v>
      </c>
      <c r="Z1306" s="36" t="s">
        <v>1256</v>
      </c>
      <c r="AA1306" s="38">
        <v>21</v>
      </c>
      <c r="AB1306" s="36" t="s">
        <v>1108</v>
      </c>
      <c r="AC1306" s="38">
        <v>57</v>
      </c>
      <c r="AD1306" s="36" t="s">
        <v>1065</v>
      </c>
      <c r="AE1306" s="36"/>
      <c r="AF1306" s="36" t="s">
        <v>1064</v>
      </c>
      <c r="AG1306" s="38">
        <v>42908</v>
      </c>
      <c r="AH1306" s="38">
        <v>10244</v>
      </c>
      <c r="AI1306" s="36" t="s">
        <v>4348</v>
      </c>
      <c r="AJ1306" s="38"/>
      <c r="AK1306" s="36"/>
      <c r="AL1306" s="36" t="s">
        <v>4766</v>
      </c>
      <c r="AM1306" s="36" t="s">
        <v>4765</v>
      </c>
      <c r="AN1306" s="38">
        <v>52</v>
      </c>
      <c r="AO1306" s="36" t="s">
        <v>1062</v>
      </c>
      <c r="AP1306" s="36" t="s">
        <v>1694</v>
      </c>
      <c r="AQ1306" s="36" t="s">
        <v>1113</v>
      </c>
      <c r="AR1306" s="36" t="s">
        <v>1059</v>
      </c>
      <c r="AS1306" s="38">
        <v>17570</v>
      </c>
      <c r="AT1306" s="36" t="s">
        <v>4764</v>
      </c>
      <c r="AU1306" s="42">
        <v>1</v>
      </c>
      <c r="AV1306" s="44">
        <v>100</v>
      </c>
      <c r="AW1306" s="42">
        <v>1</v>
      </c>
      <c r="AX1306" s="36" t="s">
        <v>2020</v>
      </c>
      <c r="AY1306" s="42">
        <v>800</v>
      </c>
      <c r="AZ1306" s="43">
        <v>800</v>
      </c>
      <c r="BA1306" s="38"/>
      <c r="BB1306" s="36"/>
      <c r="BC1306" s="36"/>
    </row>
    <row r="1307" spans="1:55" ht="15" customHeight="1">
      <c r="A1307" s="38">
        <v>65913</v>
      </c>
      <c r="B1307" s="37" t="s">
        <v>1073</v>
      </c>
      <c r="C1307" s="39">
        <v>45107</v>
      </c>
      <c r="D1307" s="39">
        <v>45107.682662036997</v>
      </c>
      <c r="E1307" s="36" t="s">
        <v>4762</v>
      </c>
      <c r="F1307" s="38">
        <v>8605</v>
      </c>
      <c r="G1307" s="36" t="s">
        <v>1796</v>
      </c>
      <c r="H1307" s="40">
        <v>2</v>
      </c>
      <c r="I1307" s="36"/>
      <c r="J1307" s="40">
        <v>10</v>
      </c>
      <c r="K1307" s="41">
        <v>20</v>
      </c>
      <c r="L1307" s="41">
        <v>0</v>
      </c>
      <c r="M1307" s="41">
        <v>0</v>
      </c>
      <c r="N1307" s="40">
        <v>2</v>
      </c>
      <c r="O1307" s="36" t="s">
        <v>1079</v>
      </c>
      <c r="P1307" s="40">
        <v>2</v>
      </c>
      <c r="Q1307" s="41">
        <v>20</v>
      </c>
      <c r="R1307" s="42">
        <v>0</v>
      </c>
      <c r="S1307" s="43">
        <v>0</v>
      </c>
      <c r="T1307" s="40"/>
      <c r="U1307" s="38">
        <v>549</v>
      </c>
      <c r="V1307" s="36" t="s">
        <v>1069</v>
      </c>
      <c r="W1307" s="36" t="s">
        <v>901</v>
      </c>
      <c r="X1307" s="36" t="s">
        <v>1068</v>
      </c>
      <c r="Y1307" s="38">
        <v>391</v>
      </c>
      <c r="Z1307" s="36" t="s">
        <v>1215</v>
      </c>
      <c r="AA1307" s="38">
        <v>21</v>
      </c>
      <c r="AB1307" s="36" t="s">
        <v>1108</v>
      </c>
      <c r="AC1307" s="38">
        <v>57</v>
      </c>
      <c r="AD1307" s="36" t="s">
        <v>1065</v>
      </c>
      <c r="AE1307" s="36"/>
      <c r="AF1307" s="36" t="s">
        <v>1064</v>
      </c>
      <c r="AG1307" s="38">
        <v>42907</v>
      </c>
      <c r="AH1307" s="38">
        <v>1356</v>
      </c>
      <c r="AI1307" s="36" t="s">
        <v>1528</v>
      </c>
      <c r="AJ1307" s="38"/>
      <c r="AK1307" s="36"/>
      <c r="AL1307" s="36" t="s">
        <v>4761</v>
      </c>
      <c r="AM1307" s="36" t="s">
        <v>4760</v>
      </c>
      <c r="AN1307" s="38">
        <v>52</v>
      </c>
      <c r="AO1307" s="36" t="s">
        <v>1062</v>
      </c>
      <c r="AP1307" s="36" t="s">
        <v>4416</v>
      </c>
      <c r="AQ1307" s="36" t="s">
        <v>4330</v>
      </c>
      <c r="AR1307" s="36" t="s">
        <v>1075</v>
      </c>
      <c r="AS1307" s="38">
        <v>8605</v>
      </c>
      <c r="AT1307" s="36" t="s">
        <v>1796</v>
      </c>
      <c r="AU1307" s="42">
        <v>2</v>
      </c>
      <c r="AV1307" s="44">
        <v>100</v>
      </c>
      <c r="AW1307" s="42">
        <v>2</v>
      </c>
      <c r="AX1307" s="36" t="s">
        <v>1079</v>
      </c>
      <c r="AY1307" s="42">
        <v>10</v>
      </c>
      <c r="AZ1307" s="43">
        <v>20</v>
      </c>
      <c r="BA1307" s="38"/>
      <c r="BB1307" s="36"/>
      <c r="BC1307" s="36"/>
    </row>
    <row r="1308" spans="1:55" ht="15" customHeight="1">
      <c r="A1308" s="38">
        <v>65912</v>
      </c>
      <c r="B1308" s="37" t="s">
        <v>1073</v>
      </c>
      <c r="C1308" s="39">
        <v>45107</v>
      </c>
      <c r="D1308" s="39">
        <v>45107.682662036997</v>
      </c>
      <c r="E1308" s="36" t="s">
        <v>4762</v>
      </c>
      <c r="F1308" s="38">
        <v>1885</v>
      </c>
      <c r="G1308" s="36" t="s">
        <v>1711</v>
      </c>
      <c r="H1308" s="40">
        <v>10</v>
      </c>
      <c r="I1308" s="36"/>
      <c r="J1308" s="40">
        <v>4.18</v>
      </c>
      <c r="K1308" s="41">
        <v>41.8</v>
      </c>
      <c r="L1308" s="41">
        <v>0</v>
      </c>
      <c r="M1308" s="41">
        <v>0</v>
      </c>
      <c r="N1308" s="40">
        <v>10</v>
      </c>
      <c r="O1308" s="36" t="s">
        <v>1079</v>
      </c>
      <c r="P1308" s="40">
        <v>10</v>
      </c>
      <c r="Q1308" s="41">
        <v>41.8</v>
      </c>
      <c r="R1308" s="42">
        <v>0</v>
      </c>
      <c r="S1308" s="43">
        <v>0</v>
      </c>
      <c r="T1308" s="40"/>
      <c r="U1308" s="38">
        <v>549</v>
      </c>
      <c r="V1308" s="36" t="s">
        <v>1069</v>
      </c>
      <c r="W1308" s="36" t="s">
        <v>901</v>
      </c>
      <c r="X1308" s="36" t="s">
        <v>1068</v>
      </c>
      <c r="Y1308" s="38">
        <v>323</v>
      </c>
      <c r="Z1308" s="36" t="s">
        <v>1084</v>
      </c>
      <c r="AA1308" s="38">
        <v>21</v>
      </c>
      <c r="AB1308" s="36" t="s">
        <v>1108</v>
      </c>
      <c r="AC1308" s="38">
        <v>57</v>
      </c>
      <c r="AD1308" s="36" t="s">
        <v>1065</v>
      </c>
      <c r="AE1308" s="36"/>
      <c r="AF1308" s="36" t="s">
        <v>1064</v>
      </c>
      <c r="AG1308" s="38">
        <v>42907</v>
      </c>
      <c r="AH1308" s="38">
        <v>1356</v>
      </c>
      <c r="AI1308" s="36" t="s">
        <v>1528</v>
      </c>
      <c r="AJ1308" s="38"/>
      <c r="AK1308" s="36"/>
      <c r="AL1308" s="36" t="s">
        <v>4761</v>
      </c>
      <c r="AM1308" s="36" t="s">
        <v>4760</v>
      </c>
      <c r="AN1308" s="38">
        <v>52</v>
      </c>
      <c r="AO1308" s="36" t="s">
        <v>1062</v>
      </c>
      <c r="AP1308" s="36" t="s">
        <v>4416</v>
      </c>
      <c r="AQ1308" s="36" t="s">
        <v>4330</v>
      </c>
      <c r="AR1308" s="36" t="s">
        <v>1075</v>
      </c>
      <c r="AS1308" s="38">
        <v>1885</v>
      </c>
      <c r="AT1308" s="36" t="s">
        <v>1711</v>
      </c>
      <c r="AU1308" s="42">
        <v>10</v>
      </c>
      <c r="AV1308" s="44">
        <v>100</v>
      </c>
      <c r="AW1308" s="42">
        <v>10</v>
      </c>
      <c r="AX1308" s="36" t="s">
        <v>1079</v>
      </c>
      <c r="AY1308" s="42">
        <v>4.18</v>
      </c>
      <c r="AZ1308" s="43">
        <v>41.8</v>
      </c>
      <c r="BA1308" s="38"/>
      <c r="BB1308" s="36"/>
      <c r="BC1308" s="36"/>
    </row>
    <row r="1309" spans="1:55" ht="15" customHeight="1">
      <c r="A1309" s="38">
        <v>65911</v>
      </c>
      <c r="B1309" s="37" t="s">
        <v>1073</v>
      </c>
      <c r="C1309" s="39">
        <v>45107</v>
      </c>
      <c r="D1309" s="39">
        <v>45107.682650463001</v>
      </c>
      <c r="E1309" s="36" t="s">
        <v>4762</v>
      </c>
      <c r="F1309" s="38">
        <v>219</v>
      </c>
      <c r="G1309" s="36" t="s">
        <v>1656</v>
      </c>
      <c r="H1309" s="40">
        <v>5</v>
      </c>
      <c r="I1309" s="36"/>
      <c r="J1309" s="40">
        <v>18.670000000000002</v>
      </c>
      <c r="K1309" s="41">
        <v>93.35</v>
      </c>
      <c r="L1309" s="41">
        <v>0</v>
      </c>
      <c r="M1309" s="41">
        <v>0</v>
      </c>
      <c r="N1309" s="40">
        <v>5</v>
      </c>
      <c r="O1309" s="36" t="s">
        <v>1159</v>
      </c>
      <c r="P1309" s="40">
        <v>5</v>
      </c>
      <c r="Q1309" s="41">
        <v>93.35</v>
      </c>
      <c r="R1309" s="42">
        <v>0</v>
      </c>
      <c r="S1309" s="43">
        <v>0</v>
      </c>
      <c r="T1309" s="40"/>
      <c r="U1309" s="38">
        <v>549</v>
      </c>
      <c r="V1309" s="36" t="s">
        <v>1069</v>
      </c>
      <c r="W1309" s="36" t="s">
        <v>901</v>
      </c>
      <c r="X1309" s="36" t="s">
        <v>1068</v>
      </c>
      <c r="Y1309" s="38">
        <v>307</v>
      </c>
      <c r="Z1309" s="36" t="s">
        <v>1158</v>
      </c>
      <c r="AA1309" s="38">
        <v>21</v>
      </c>
      <c r="AB1309" s="36" t="s">
        <v>1108</v>
      </c>
      <c r="AC1309" s="38">
        <v>57</v>
      </c>
      <c r="AD1309" s="36" t="s">
        <v>1065</v>
      </c>
      <c r="AE1309" s="36" t="s">
        <v>4763</v>
      </c>
      <c r="AF1309" s="36" t="s">
        <v>1064</v>
      </c>
      <c r="AG1309" s="38">
        <v>42907</v>
      </c>
      <c r="AH1309" s="38">
        <v>1356</v>
      </c>
      <c r="AI1309" s="36" t="s">
        <v>1528</v>
      </c>
      <c r="AJ1309" s="38"/>
      <c r="AK1309" s="36"/>
      <c r="AL1309" s="36" t="s">
        <v>4761</v>
      </c>
      <c r="AM1309" s="36" t="s">
        <v>4760</v>
      </c>
      <c r="AN1309" s="38">
        <v>52</v>
      </c>
      <c r="AO1309" s="36" t="s">
        <v>1062</v>
      </c>
      <c r="AP1309" s="36" t="s">
        <v>4416</v>
      </c>
      <c r="AQ1309" s="36" t="s">
        <v>4330</v>
      </c>
      <c r="AR1309" s="36" t="s">
        <v>1075</v>
      </c>
      <c r="AS1309" s="38">
        <v>219</v>
      </c>
      <c r="AT1309" s="36" t="s">
        <v>1656</v>
      </c>
      <c r="AU1309" s="42">
        <v>5</v>
      </c>
      <c r="AV1309" s="44">
        <v>100</v>
      </c>
      <c r="AW1309" s="42">
        <v>5</v>
      </c>
      <c r="AX1309" s="36" t="s">
        <v>1159</v>
      </c>
      <c r="AY1309" s="42">
        <v>18.670000000000002</v>
      </c>
      <c r="AZ1309" s="43">
        <v>93.35</v>
      </c>
      <c r="BA1309" s="38"/>
      <c r="BB1309" s="36"/>
      <c r="BC1309" s="36"/>
    </row>
    <row r="1310" spans="1:55" ht="15" customHeight="1">
      <c r="A1310" s="38">
        <v>65910</v>
      </c>
      <c r="B1310" s="37" t="s">
        <v>1073</v>
      </c>
      <c r="C1310" s="39">
        <v>45107</v>
      </c>
      <c r="D1310" s="39">
        <v>45107.682650463001</v>
      </c>
      <c r="E1310" s="36" t="s">
        <v>4762</v>
      </c>
      <c r="F1310" s="38">
        <v>194</v>
      </c>
      <c r="G1310" s="36" t="s">
        <v>1653</v>
      </c>
      <c r="H1310" s="40">
        <v>100</v>
      </c>
      <c r="I1310" s="36"/>
      <c r="J1310" s="40">
        <v>1.9515</v>
      </c>
      <c r="K1310" s="41">
        <v>195.15</v>
      </c>
      <c r="L1310" s="41">
        <v>0</v>
      </c>
      <c r="M1310" s="41">
        <v>0</v>
      </c>
      <c r="N1310" s="40">
        <v>100</v>
      </c>
      <c r="O1310" s="36" t="s">
        <v>1159</v>
      </c>
      <c r="P1310" s="40">
        <v>100</v>
      </c>
      <c r="Q1310" s="41">
        <v>195.15</v>
      </c>
      <c r="R1310" s="42">
        <v>0</v>
      </c>
      <c r="S1310" s="43">
        <v>0</v>
      </c>
      <c r="T1310" s="40"/>
      <c r="U1310" s="38">
        <v>549</v>
      </c>
      <c r="V1310" s="36" t="s">
        <v>1069</v>
      </c>
      <c r="W1310" s="36" t="s">
        <v>901</v>
      </c>
      <c r="X1310" s="36" t="s">
        <v>1068</v>
      </c>
      <c r="Y1310" s="38">
        <v>307</v>
      </c>
      <c r="Z1310" s="36" t="s">
        <v>1158</v>
      </c>
      <c r="AA1310" s="38">
        <v>21</v>
      </c>
      <c r="AB1310" s="36" t="s">
        <v>1108</v>
      </c>
      <c r="AC1310" s="38">
        <v>57</v>
      </c>
      <c r="AD1310" s="36" t="s">
        <v>1065</v>
      </c>
      <c r="AE1310" s="36" t="s">
        <v>3663</v>
      </c>
      <c r="AF1310" s="36" t="s">
        <v>1064</v>
      </c>
      <c r="AG1310" s="38">
        <v>42907</v>
      </c>
      <c r="AH1310" s="38">
        <v>1356</v>
      </c>
      <c r="AI1310" s="36" t="s">
        <v>1528</v>
      </c>
      <c r="AJ1310" s="38"/>
      <c r="AK1310" s="36"/>
      <c r="AL1310" s="36" t="s">
        <v>4761</v>
      </c>
      <c r="AM1310" s="36" t="s">
        <v>4760</v>
      </c>
      <c r="AN1310" s="38">
        <v>52</v>
      </c>
      <c r="AO1310" s="36" t="s">
        <v>1062</v>
      </c>
      <c r="AP1310" s="36" t="s">
        <v>4416</v>
      </c>
      <c r="AQ1310" s="36" t="s">
        <v>4330</v>
      </c>
      <c r="AR1310" s="36" t="s">
        <v>1075</v>
      </c>
      <c r="AS1310" s="38">
        <v>194</v>
      </c>
      <c r="AT1310" s="36" t="s">
        <v>1653</v>
      </c>
      <c r="AU1310" s="42">
        <v>100</v>
      </c>
      <c r="AV1310" s="44">
        <v>100</v>
      </c>
      <c r="AW1310" s="42">
        <v>100</v>
      </c>
      <c r="AX1310" s="36" t="s">
        <v>1159</v>
      </c>
      <c r="AY1310" s="42">
        <v>1.9515</v>
      </c>
      <c r="AZ1310" s="43">
        <v>195.15</v>
      </c>
      <c r="BA1310" s="38"/>
      <c r="BB1310" s="36"/>
      <c r="BC1310" s="36"/>
    </row>
    <row r="1311" spans="1:55" ht="15" customHeight="1">
      <c r="A1311" s="38">
        <v>65897</v>
      </c>
      <c r="B1311" s="37" t="s">
        <v>1073</v>
      </c>
      <c r="C1311" s="39">
        <v>45107</v>
      </c>
      <c r="D1311" s="39">
        <v>45107.669259259303</v>
      </c>
      <c r="E1311" s="36" t="s">
        <v>4759</v>
      </c>
      <c r="F1311" s="38">
        <v>3282</v>
      </c>
      <c r="G1311" s="36" t="s">
        <v>2359</v>
      </c>
      <c r="H1311" s="40">
        <v>108</v>
      </c>
      <c r="I1311" s="36"/>
      <c r="J1311" s="40">
        <v>4.0556000000000001</v>
      </c>
      <c r="K1311" s="41">
        <v>438</v>
      </c>
      <c r="L1311" s="41">
        <v>0</v>
      </c>
      <c r="M1311" s="41">
        <v>0</v>
      </c>
      <c r="N1311" s="40">
        <v>108</v>
      </c>
      <c r="O1311" s="36" t="s">
        <v>1110</v>
      </c>
      <c r="P1311" s="40">
        <v>108</v>
      </c>
      <c r="Q1311" s="41">
        <v>438</v>
      </c>
      <c r="R1311" s="42">
        <v>0</v>
      </c>
      <c r="S1311" s="43">
        <v>0</v>
      </c>
      <c r="T1311" s="40"/>
      <c r="U1311" s="38">
        <v>549</v>
      </c>
      <c r="V1311" s="36" t="s">
        <v>1069</v>
      </c>
      <c r="W1311" s="36" t="s">
        <v>901</v>
      </c>
      <c r="X1311" s="36" t="s">
        <v>1068</v>
      </c>
      <c r="Y1311" s="38">
        <v>339</v>
      </c>
      <c r="Z1311" s="36" t="s">
        <v>1109</v>
      </c>
      <c r="AA1311" s="38">
        <v>21</v>
      </c>
      <c r="AB1311" s="36" t="s">
        <v>1108</v>
      </c>
      <c r="AC1311" s="38">
        <v>57</v>
      </c>
      <c r="AD1311" s="36" t="s">
        <v>1065</v>
      </c>
      <c r="AE1311" s="36" t="s">
        <v>4758</v>
      </c>
      <c r="AF1311" s="36" t="s">
        <v>1064</v>
      </c>
      <c r="AG1311" s="38">
        <v>42904</v>
      </c>
      <c r="AH1311" s="38">
        <v>11720</v>
      </c>
      <c r="AI1311" s="36" t="s">
        <v>4757</v>
      </c>
      <c r="AJ1311" s="38"/>
      <c r="AK1311" s="36"/>
      <c r="AL1311" s="36" t="s">
        <v>4756</v>
      </c>
      <c r="AM1311" s="36" t="s">
        <v>4755</v>
      </c>
      <c r="AN1311" s="38">
        <v>52</v>
      </c>
      <c r="AO1311" s="36" t="s">
        <v>1062</v>
      </c>
      <c r="AP1311" s="36" t="s">
        <v>1469</v>
      </c>
      <c r="AQ1311" s="36" t="s">
        <v>1447</v>
      </c>
      <c r="AR1311" s="36" t="s">
        <v>1075</v>
      </c>
      <c r="AS1311" s="38">
        <v>3282</v>
      </c>
      <c r="AT1311" s="36" t="s">
        <v>2359</v>
      </c>
      <c r="AU1311" s="42">
        <v>108</v>
      </c>
      <c r="AV1311" s="44">
        <v>100</v>
      </c>
      <c r="AW1311" s="42">
        <v>108</v>
      </c>
      <c r="AX1311" s="36" t="s">
        <v>1110</v>
      </c>
      <c r="AY1311" s="42">
        <v>4.0556000000000001</v>
      </c>
      <c r="AZ1311" s="43">
        <v>438</v>
      </c>
      <c r="BA1311" s="38"/>
      <c r="BB1311" s="36"/>
      <c r="BC1311" s="36"/>
    </row>
    <row r="1312" spans="1:55" ht="15" customHeight="1">
      <c r="A1312" s="38">
        <v>65830</v>
      </c>
      <c r="B1312" s="37" t="s">
        <v>1073</v>
      </c>
      <c r="C1312" s="39">
        <v>45107</v>
      </c>
      <c r="D1312" s="39">
        <v>45107.415254629603</v>
      </c>
      <c r="E1312" s="36" t="s">
        <v>4754</v>
      </c>
      <c r="F1312" s="38">
        <v>14360</v>
      </c>
      <c r="G1312" s="36" t="s">
        <v>1074</v>
      </c>
      <c r="H1312" s="40">
        <v>1</v>
      </c>
      <c r="I1312" s="36"/>
      <c r="J1312" s="40">
        <v>750</v>
      </c>
      <c r="K1312" s="41">
        <v>750</v>
      </c>
      <c r="L1312" s="41">
        <v>0</v>
      </c>
      <c r="M1312" s="41">
        <v>0</v>
      </c>
      <c r="N1312" s="40">
        <v>1</v>
      </c>
      <c r="O1312" s="36" t="s">
        <v>1057</v>
      </c>
      <c r="P1312" s="40">
        <v>1</v>
      </c>
      <c r="Q1312" s="41">
        <v>750</v>
      </c>
      <c r="R1312" s="42">
        <v>0</v>
      </c>
      <c r="S1312" s="43">
        <v>0</v>
      </c>
      <c r="T1312" s="40"/>
      <c r="U1312" s="38">
        <v>549</v>
      </c>
      <c r="V1312" s="36" t="s">
        <v>1069</v>
      </c>
      <c r="W1312" s="36" t="s">
        <v>1124</v>
      </c>
      <c r="X1312" s="36" t="s">
        <v>1068</v>
      </c>
      <c r="Y1312" s="38">
        <v>456</v>
      </c>
      <c r="Z1312" s="36" t="s">
        <v>1317</v>
      </c>
      <c r="AA1312" s="38">
        <v>21</v>
      </c>
      <c r="AB1312" s="36" t="s">
        <v>1108</v>
      </c>
      <c r="AC1312" s="38">
        <v>57</v>
      </c>
      <c r="AD1312" s="36" t="s">
        <v>1065</v>
      </c>
      <c r="AE1312" s="36"/>
      <c r="AF1312" s="36" t="s">
        <v>1064</v>
      </c>
      <c r="AG1312" s="38">
        <v>42892</v>
      </c>
      <c r="AH1312" s="38">
        <v>11782</v>
      </c>
      <c r="AI1312" s="36" t="s">
        <v>4753</v>
      </c>
      <c r="AJ1312" s="38"/>
      <c r="AK1312" s="36"/>
      <c r="AL1312" s="36"/>
      <c r="AM1312" s="36"/>
      <c r="AN1312" s="38">
        <v>52</v>
      </c>
      <c r="AO1312" s="36" t="s">
        <v>1062</v>
      </c>
      <c r="AP1312" s="36" t="s">
        <v>3569</v>
      </c>
      <c r="AQ1312" s="36" t="s">
        <v>3508</v>
      </c>
      <c r="AR1312" s="36" t="s">
        <v>1320</v>
      </c>
      <c r="AS1312" s="38">
        <v>14357</v>
      </c>
      <c r="AT1312" s="36" t="s">
        <v>1058</v>
      </c>
      <c r="AU1312" s="42">
        <v>1</v>
      </c>
      <c r="AV1312" s="44">
        <v>100</v>
      </c>
      <c r="AW1312" s="42">
        <v>750</v>
      </c>
      <c r="AX1312" s="36" t="s">
        <v>1057</v>
      </c>
      <c r="AY1312" s="42">
        <v>1</v>
      </c>
      <c r="AZ1312" s="43">
        <v>750</v>
      </c>
      <c r="BA1312" s="38"/>
      <c r="BB1312" s="36"/>
      <c r="BC1312" s="36"/>
    </row>
    <row r="1313" spans="1:55" ht="15" customHeight="1">
      <c r="A1313" s="38">
        <v>65768</v>
      </c>
      <c r="B1313" s="37" t="s">
        <v>1073</v>
      </c>
      <c r="C1313" s="39">
        <v>45106</v>
      </c>
      <c r="D1313" s="39">
        <v>45106.6385532407</v>
      </c>
      <c r="E1313" s="36" t="s">
        <v>4752</v>
      </c>
      <c r="F1313" s="38">
        <v>3342</v>
      </c>
      <c r="G1313" s="36" t="s">
        <v>2859</v>
      </c>
      <c r="H1313" s="40">
        <v>0.8</v>
      </c>
      <c r="I1313" s="36"/>
      <c r="J1313" s="40">
        <v>61.25</v>
      </c>
      <c r="K1313" s="41">
        <v>49</v>
      </c>
      <c r="L1313" s="41">
        <v>0</v>
      </c>
      <c r="M1313" s="41">
        <v>0</v>
      </c>
      <c r="N1313" s="40">
        <v>0.8</v>
      </c>
      <c r="O1313" s="36" t="s">
        <v>1110</v>
      </c>
      <c r="P1313" s="40">
        <v>0.8</v>
      </c>
      <c r="Q1313" s="41">
        <v>49</v>
      </c>
      <c r="R1313" s="42">
        <v>0</v>
      </c>
      <c r="S1313" s="43">
        <v>0</v>
      </c>
      <c r="T1313" s="40"/>
      <c r="U1313" s="38">
        <v>549</v>
      </c>
      <c r="V1313" s="36" t="s">
        <v>1069</v>
      </c>
      <c r="W1313" s="36" t="s">
        <v>901</v>
      </c>
      <c r="X1313" s="36" t="s">
        <v>1068</v>
      </c>
      <c r="Y1313" s="38">
        <v>339</v>
      </c>
      <c r="Z1313" s="36" t="s">
        <v>1109</v>
      </c>
      <c r="AA1313" s="38">
        <v>21</v>
      </c>
      <c r="AB1313" s="36" t="s">
        <v>1108</v>
      </c>
      <c r="AC1313" s="38">
        <v>57</v>
      </c>
      <c r="AD1313" s="36" t="s">
        <v>1065</v>
      </c>
      <c r="AE1313" s="36" t="s">
        <v>4751</v>
      </c>
      <c r="AF1313" s="36" t="s">
        <v>1064</v>
      </c>
      <c r="AG1313" s="38">
        <v>42855</v>
      </c>
      <c r="AH1313" s="38">
        <v>1411</v>
      </c>
      <c r="AI1313" s="36" t="s">
        <v>2811</v>
      </c>
      <c r="AJ1313" s="38"/>
      <c r="AK1313" s="36"/>
      <c r="AL1313" s="36" t="s">
        <v>4750</v>
      </c>
      <c r="AM1313" s="36" t="s">
        <v>4749</v>
      </c>
      <c r="AN1313" s="38">
        <v>52</v>
      </c>
      <c r="AO1313" s="36" t="s">
        <v>1062</v>
      </c>
      <c r="AP1313" s="36" t="s">
        <v>1262</v>
      </c>
      <c r="AQ1313" s="36" t="s">
        <v>1261</v>
      </c>
      <c r="AR1313" s="36" t="s">
        <v>1260</v>
      </c>
      <c r="AS1313" s="38">
        <v>3342</v>
      </c>
      <c r="AT1313" s="36" t="s">
        <v>2859</v>
      </c>
      <c r="AU1313" s="42">
        <v>0.8</v>
      </c>
      <c r="AV1313" s="44">
        <v>100</v>
      </c>
      <c r="AW1313" s="42">
        <v>0.8</v>
      </c>
      <c r="AX1313" s="36" t="s">
        <v>1110</v>
      </c>
      <c r="AY1313" s="42">
        <v>61.25</v>
      </c>
      <c r="AZ1313" s="43">
        <v>49</v>
      </c>
      <c r="BA1313" s="38"/>
      <c r="BB1313" s="36"/>
      <c r="BC1313" s="36"/>
    </row>
    <row r="1314" spans="1:55" ht="15" customHeight="1">
      <c r="A1314" s="38">
        <v>65766</v>
      </c>
      <c r="B1314" s="37" t="s">
        <v>1073</v>
      </c>
      <c r="C1314" s="39">
        <v>45106</v>
      </c>
      <c r="D1314" s="39">
        <v>45106.623506944401</v>
      </c>
      <c r="E1314" s="36" t="s">
        <v>2583</v>
      </c>
      <c r="F1314" s="38">
        <v>17420</v>
      </c>
      <c r="G1314" s="36" t="s">
        <v>4748</v>
      </c>
      <c r="H1314" s="40">
        <v>1</v>
      </c>
      <c r="I1314" s="36"/>
      <c r="J1314" s="40">
        <v>650</v>
      </c>
      <c r="K1314" s="41">
        <v>650</v>
      </c>
      <c r="L1314" s="41">
        <v>0</v>
      </c>
      <c r="M1314" s="41">
        <v>0</v>
      </c>
      <c r="N1314" s="40">
        <v>1</v>
      </c>
      <c r="O1314" s="36" t="s">
        <v>1079</v>
      </c>
      <c r="P1314" s="40">
        <v>1</v>
      </c>
      <c r="Q1314" s="41">
        <v>650</v>
      </c>
      <c r="R1314" s="42">
        <v>0</v>
      </c>
      <c r="S1314" s="43">
        <v>0</v>
      </c>
      <c r="T1314" s="40"/>
      <c r="U1314" s="38">
        <v>549</v>
      </c>
      <c r="V1314" s="36" t="s">
        <v>1069</v>
      </c>
      <c r="W1314" s="36" t="s">
        <v>901</v>
      </c>
      <c r="X1314" s="36" t="s">
        <v>1068</v>
      </c>
      <c r="Y1314" s="38">
        <v>414</v>
      </c>
      <c r="Z1314" s="36" t="s">
        <v>1256</v>
      </c>
      <c r="AA1314" s="38">
        <v>21</v>
      </c>
      <c r="AB1314" s="36" t="s">
        <v>1108</v>
      </c>
      <c r="AC1314" s="38">
        <v>57</v>
      </c>
      <c r="AD1314" s="36" t="s">
        <v>1065</v>
      </c>
      <c r="AE1314" s="36"/>
      <c r="AF1314" s="36" t="s">
        <v>1064</v>
      </c>
      <c r="AG1314" s="38">
        <v>42854</v>
      </c>
      <c r="AH1314" s="38">
        <v>9286</v>
      </c>
      <c r="AI1314" s="36" t="s">
        <v>3375</v>
      </c>
      <c r="AJ1314" s="38"/>
      <c r="AK1314" s="36"/>
      <c r="AL1314" s="36" t="s">
        <v>4747</v>
      </c>
      <c r="AM1314" s="36" t="s">
        <v>4746</v>
      </c>
      <c r="AN1314" s="38">
        <v>52</v>
      </c>
      <c r="AO1314" s="36" t="s">
        <v>1062</v>
      </c>
      <c r="AP1314" s="36" t="s">
        <v>4331</v>
      </c>
      <c r="AQ1314" s="36" t="s">
        <v>4330</v>
      </c>
      <c r="AR1314" s="36" t="s">
        <v>1320</v>
      </c>
      <c r="AS1314" s="38">
        <v>17420</v>
      </c>
      <c r="AT1314" s="36" t="s">
        <v>4745</v>
      </c>
      <c r="AU1314" s="42">
        <v>1</v>
      </c>
      <c r="AV1314" s="44">
        <v>100</v>
      </c>
      <c r="AW1314" s="42">
        <v>1</v>
      </c>
      <c r="AX1314" s="36" t="s">
        <v>1079</v>
      </c>
      <c r="AY1314" s="42">
        <v>650</v>
      </c>
      <c r="AZ1314" s="43">
        <v>650</v>
      </c>
      <c r="BA1314" s="38"/>
      <c r="BB1314" s="36"/>
      <c r="BC1314" s="36"/>
    </row>
    <row r="1315" spans="1:55" ht="15" customHeight="1">
      <c r="A1315" s="38">
        <v>65748</v>
      </c>
      <c r="B1315" s="37" t="s">
        <v>1073</v>
      </c>
      <c r="C1315" s="39">
        <v>45106</v>
      </c>
      <c r="D1315" s="39">
        <v>45106.508437500001</v>
      </c>
      <c r="E1315" s="36" t="s">
        <v>4744</v>
      </c>
      <c r="F1315" s="38">
        <v>11394</v>
      </c>
      <c r="G1315" s="36" t="s">
        <v>4741</v>
      </c>
      <c r="H1315" s="40">
        <v>1</v>
      </c>
      <c r="I1315" s="36"/>
      <c r="J1315" s="40">
        <v>479.87</v>
      </c>
      <c r="K1315" s="41">
        <v>479.87</v>
      </c>
      <c r="L1315" s="41">
        <v>0</v>
      </c>
      <c r="M1315" s="41">
        <v>0</v>
      </c>
      <c r="N1315" s="40">
        <v>1</v>
      </c>
      <c r="O1315" s="36" t="s">
        <v>1079</v>
      </c>
      <c r="P1315" s="40">
        <v>1</v>
      </c>
      <c r="Q1315" s="41">
        <v>479.87</v>
      </c>
      <c r="R1315" s="42">
        <v>0</v>
      </c>
      <c r="S1315" s="43">
        <v>0</v>
      </c>
      <c r="T1315" s="40"/>
      <c r="U1315" s="38">
        <v>549</v>
      </c>
      <c r="V1315" s="36" t="s">
        <v>1069</v>
      </c>
      <c r="W1315" s="36" t="s">
        <v>901</v>
      </c>
      <c r="X1315" s="36" t="s">
        <v>1068</v>
      </c>
      <c r="Y1315" s="38">
        <v>423</v>
      </c>
      <c r="Z1315" s="36" t="s">
        <v>1351</v>
      </c>
      <c r="AA1315" s="38">
        <v>21</v>
      </c>
      <c r="AB1315" s="36" t="s">
        <v>1108</v>
      </c>
      <c r="AC1315" s="38">
        <v>57</v>
      </c>
      <c r="AD1315" s="36" t="s">
        <v>1065</v>
      </c>
      <c r="AE1315" s="36"/>
      <c r="AF1315" s="36" t="s">
        <v>1064</v>
      </c>
      <c r="AG1315" s="38">
        <v>42838</v>
      </c>
      <c r="AH1315" s="38">
        <v>1356</v>
      </c>
      <c r="AI1315" s="36" t="s">
        <v>1528</v>
      </c>
      <c r="AJ1315" s="38"/>
      <c r="AK1315" s="36"/>
      <c r="AL1315" s="36" t="s">
        <v>4743</v>
      </c>
      <c r="AM1315" s="36" t="s">
        <v>4742</v>
      </c>
      <c r="AN1315" s="38">
        <v>52</v>
      </c>
      <c r="AO1315" s="36" t="s">
        <v>1062</v>
      </c>
      <c r="AP1315" s="36" t="s">
        <v>1077</v>
      </c>
      <c r="AQ1315" s="36" t="s">
        <v>1076</v>
      </c>
      <c r="AR1315" s="36" t="s">
        <v>1075</v>
      </c>
      <c r="AS1315" s="38">
        <v>11394</v>
      </c>
      <c r="AT1315" s="36" t="s">
        <v>4741</v>
      </c>
      <c r="AU1315" s="42">
        <v>1</v>
      </c>
      <c r="AV1315" s="44">
        <v>100</v>
      </c>
      <c r="AW1315" s="42">
        <v>1</v>
      </c>
      <c r="AX1315" s="36" t="s">
        <v>1079</v>
      </c>
      <c r="AY1315" s="42">
        <v>479.87</v>
      </c>
      <c r="AZ1315" s="43">
        <v>479.87</v>
      </c>
      <c r="BA1315" s="38"/>
      <c r="BB1315" s="36"/>
      <c r="BC1315" s="36"/>
    </row>
    <row r="1316" spans="1:55" ht="15" customHeight="1">
      <c r="A1316" s="38">
        <v>65747</v>
      </c>
      <c r="B1316" s="37" t="s">
        <v>1073</v>
      </c>
      <c r="C1316" s="39">
        <v>45106</v>
      </c>
      <c r="D1316" s="39">
        <v>45106.500462962998</v>
      </c>
      <c r="E1316" s="36" t="s">
        <v>4739</v>
      </c>
      <c r="F1316" s="38">
        <v>13191</v>
      </c>
      <c r="G1316" s="36" t="s">
        <v>4740</v>
      </c>
      <c r="H1316" s="40">
        <v>1</v>
      </c>
      <c r="I1316" s="36"/>
      <c r="J1316" s="40">
        <v>47.9</v>
      </c>
      <c r="K1316" s="41">
        <v>47.9</v>
      </c>
      <c r="L1316" s="41">
        <v>0</v>
      </c>
      <c r="M1316" s="41">
        <v>0</v>
      </c>
      <c r="N1316" s="40">
        <v>1</v>
      </c>
      <c r="O1316" s="36" t="s">
        <v>1079</v>
      </c>
      <c r="P1316" s="40">
        <v>1</v>
      </c>
      <c r="Q1316" s="41">
        <v>47.9</v>
      </c>
      <c r="R1316" s="42">
        <v>0</v>
      </c>
      <c r="S1316" s="43">
        <v>0</v>
      </c>
      <c r="T1316" s="40"/>
      <c r="U1316" s="38">
        <v>549</v>
      </c>
      <c r="V1316" s="36" t="s">
        <v>1069</v>
      </c>
      <c r="W1316" s="36" t="s">
        <v>901</v>
      </c>
      <c r="X1316" s="36" t="s">
        <v>1068</v>
      </c>
      <c r="Y1316" s="38">
        <v>451</v>
      </c>
      <c r="Z1316" s="36" t="s">
        <v>1195</v>
      </c>
      <c r="AA1316" s="38">
        <v>21</v>
      </c>
      <c r="AB1316" s="36" t="s">
        <v>1108</v>
      </c>
      <c r="AC1316" s="38">
        <v>57</v>
      </c>
      <c r="AD1316" s="36" t="s">
        <v>1065</v>
      </c>
      <c r="AE1316" s="36"/>
      <c r="AF1316" s="36" t="s">
        <v>1064</v>
      </c>
      <c r="AG1316" s="38">
        <v>42837</v>
      </c>
      <c r="AH1316" s="38">
        <v>1391</v>
      </c>
      <c r="AI1316" s="36" t="s">
        <v>1146</v>
      </c>
      <c r="AJ1316" s="38"/>
      <c r="AK1316" s="36"/>
      <c r="AL1316" s="36" t="s">
        <v>4738</v>
      </c>
      <c r="AM1316" s="36" t="s">
        <v>4737</v>
      </c>
      <c r="AN1316" s="38">
        <v>52</v>
      </c>
      <c r="AO1316" s="36" t="s">
        <v>1062</v>
      </c>
      <c r="AP1316" s="36" t="s">
        <v>4416</v>
      </c>
      <c r="AQ1316" s="36" t="s">
        <v>4330</v>
      </c>
      <c r="AR1316" s="36" t="s">
        <v>1075</v>
      </c>
      <c r="AS1316" s="38">
        <v>13191</v>
      </c>
      <c r="AT1316" s="36" t="s">
        <v>4740</v>
      </c>
      <c r="AU1316" s="42">
        <v>1</v>
      </c>
      <c r="AV1316" s="44">
        <v>100</v>
      </c>
      <c r="AW1316" s="42">
        <v>1</v>
      </c>
      <c r="AX1316" s="36" t="s">
        <v>1079</v>
      </c>
      <c r="AY1316" s="42">
        <v>47.9</v>
      </c>
      <c r="AZ1316" s="43">
        <v>47.9</v>
      </c>
      <c r="BA1316" s="38"/>
      <c r="BB1316" s="36"/>
      <c r="BC1316" s="36"/>
    </row>
    <row r="1317" spans="1:55" ht="15" customHeight="1">
      <c r="A1317" s="38">
        <v>65746</v>
      </c>
      <c r="B1317" s="37" t="s">
        <v>1073</v>
      </c>
      <c r="C1317" s="39">
        <v>45106</v>
      </c>
      <c r="D1317" s="39">
        <v>45106.5004513889</v>
      </c>
      <c r="E1317" s="36" t="s">
        <v>4739</v>
      </c>
      <c r="F1317" s="38">
        <v>1885</v>
      </c>
      <c r="G1317" s="36" t="s">
        <v>1711</v>
      </c>
      <c r="H1317" s="40">
        <v>2</v>
      </c>
      <c r="I1317" s="36"/>
      <c r="J1317" s="40">
        <v>37.9</v>
      </c>
      <c r="K1317" s="41">
        <v>75.8</v>
      </c>
      <c r="L1317" s="41">
        <v>0</v>
      </c>
      <c r="M1317" s="41">
        <v>0</v>
      </c>
      <c r="N1317" s="40">
        <v>2</v>
      </c>
      <c r="O1317" s="36" t="s">
        <v>1079</v>
      </c>
      <c r="P1317" s="40">
        <v>2</v>
      </c>
      <c r="Q1317" s="41">
        <v>75.8</v>
      </c>
      <c r="R1317" s="42">
        <v>0</v>
      </c>
      <c r="S1317" s="43">
        <v>0</v>
      </c>
      <c r="T1317" s="40"/>
      <c r="U1317" s="38">
        <v>549</v>
      </c>
      <c r="V1317" s="36" t="s">
        <v>1069</v>
      </c>
      <c r="W1317" s="36" t="s">
        <v>901</v>
      </c>
      <c r="X1317" s="36" t="s">
        <v>1068</v>
      </c>
      <c r="Y1317" s="38">
        <v>323</v>
      </c>
      <c r="Z1317" s="36" t="s">
        <v>1084</v>
      </c>
      <c r="AA1317" s="38">
        <v>21</v>
      </c>
      <c r="AB1317" s="36" t="s">
        <v>1108</v>
      </c>
      <c r="AC1317" s="38">
        <v>57</v>
      </c>
      <c r="AD1317" s="36" t="s">
        <v>1065</v>
      </c>
      <c r="AE1317" s="36"/>
      <c r="AF1317" s="36" t="s">
        <v>1064</v>
      </c>
      <c r="AG1317" s="38">
        <v>42837</v>
      </c>
      <c r="AH1317" s="38">
        <v>1391</v>
      </c>
      <c r="AI1317" s="36" t="s">
        <v>1146</v>
      </c>
      <c r="AJ1317" s="38"/>
      <c r="AK1317" s="36"/>
      <c r="AL1317" s="36" t="s">
        <v>4738</v>
      </c>
      <c r="AM1317" s="36" t="s">
        <v>4737</v>
      </c>
      <c r="AN1317" s="38">
        <v>52</v>
      </c>
      <c r="AO1317" s="36" t="s">
        <v>1062</v>
      </c>
      <c r="AP1317" s="36" t="s">
        <v>4416</v>
      </c>
      <c r="AQ1317" s="36" t="s">
        <v>4330</v>
      </c>
      <c r="AR1317" s="36" t="s">
        <v>1075</v>
      </c>
      <c r="AS1317" s="38">
        <v>1885</v>
      </c>
      <c r="AT1317" s="36" t="s">
        <v>1711</v>
      </c>
      <c r="AU1317" s="42">
        <v>2</v>
      </c>
      <c r="AV1317" s="44">
        <v>100</v>
      </c>
      <c r="AW1317" s="42">
        <v>2</v>
      </c>
      <c r="AX1317" s="36" t="s">
        <v>1079</v>
      </c>
      <c r="AY1317" s="42">
        <v>37.9</v>
      </c>
      <c r="AZ1317" s="43">
        <v>75.8</v>
      </c>
      <c r="BA1317" s="38"/>
      <c r="BB1317" s="36"/>
      <c r="BC1317" s="36"/>
    </row>
    <row r="1318" spans="1:55" ht="15" customHeight="1">
      <c r="A1318" s="38">
        <v>65745</v>
      </c>
      <c r="B1318" s="37" t="s">
        <v>1073</v>
      </c>
      <c r="C1318" s="39">
        <v>45106</v>
      </c>
      <c r="D1318" s="39">
        <v>45106.488067129598</v>
      </c>
      <c r="E1318" s="36" t="s">
        <v>4734</v>
      </c>
      <c r="F1318" s="38">
        <v>13247</v>
      </c>
      <c r="G1318" s="36" t="s">
        <v>1314</v>
      </c>
      <c r="H1318" s="40">
        <v>2</v>
      </c>
      <c r="I1318" s="36"/>
      <c r="J1318" s="40">
        <v>34.64</v>
      </c>
      <c r="K1318" s="41">
        <v>69.28</v>
      </c>
      <c r="L1318" s="41">
        <v>0</v>
      </c>
      <c r="M1318" s="41">
        <v>0</v>
      </c>
      <c r="N1318" s="40">
        <v>2</v>
      </c>
      <c r="O1318" s="36" t="s">
        <v>1079</v>
      </c>
      <c r="P1318" s="40">
        <v>2</v>
      </c>
      <c r="Q1318" s="41">
        <v>69.28</v>
      </c>
      <c r="R1318" s="42">
        <v>0</v>
      </c>
      <c r="S1318" s="43">
        <v>0</v>
      </c>
      <c r="T1318" s="40"/>
      <c r="U1318" s="38">
        <v>549</v>
      </c>
      <c r="V1318" s="36" t="s">
        <v>1069</v>
      </c>
      <c r="W1318" s="36" t="s">
        <v>901</v>
      </c>
      <c r="X1318" s="36" t="s">
        <v>1068</v>
      </c>
      <c r="Y1318" s="38">
        <v>451</v>
      </c>
      <c r="Z1318" s="36" t="s">
        <v>1195</v>
      </c>
      <c r="AA1318" s="38">
        <v>21</v>
      </c>
      <c r="AB1318" s="36" t="s">
        <v>1108</v>
      </c>
      <c r="AC1318" s="38">
        <v>57</v>
      </c>
      <c r="AD1318" s="36" t="s">
        <v>1065</v>
      </c>
      <c r="AE1318" s="36" t="s">
        <v>4736</v>
      </c>
      <c r="AF1318" s="36" t="s">
        <v>1064</v>
      </c>
      <c r="AG1318" s="38">
        <v>42836</v>
      </c>
      <c r="AH1318" s="38">
        <v>1356</v>
      </c>
      <c r="AI1318" s="36" t="s">
        <v>1528</v>
      </c>
      <c r="AJ1318" s="38"/>
      <c r="AK1318" s="36"/>
      <c r="AL1318" s="36" t="s">
        <v>4733</v>
      </c>
      <c r="AM1318" s="36" t="s">
        <v>4732</v>
      </c>
      <c r="AN1318" s="38">
        <v>52</v>
      </c>
      <c r="AO1318" s="36" t="s">
        <v>1062</v>
      </c>
      <c r="AP1318" s="36" t="s">
        <v>1262</v>
      </c>
      <c r="AQ1318" s="36" t="s">
        <v>1261</v>
      </c>
      <c r="AR1318" s="36" t="s">
        <v>1260</v>
      </c>
      <c r="AS1318" s="38">
        <v>13247</v>
      </c>
      <c r="AT1318" s="36" t="s">
        <v>1314</v>
      </c>
      <c r="AU1318" s="42">
        <v>2</v>
      </c>
      <c r="AV1318" s="44">
        <v>100</v>
      </c>
      <c r="AW1318" s="42">
        <v>2</v>
      </c>
      <c r="AX1318" s="36" t="s">
        <v>1079</v>
      </c>
      <c r="AY1318" s="42">
        <v>34.64</v>
      </c>
      <c r="AZ1318" s="43">
        <v>69.28</v>
      </c>
      <c r="BA1318" s="38"/>
      <c r="BB1318" s="36"/>
      <c r="BC1318" s="36"/>
    </row>
    <row r="1319" spans="1:55" ht="15" customHeight="1">
      <c r="A1319" s="38">
        <v>65744</v>
      </c>
      <c r="B1319" s="37" t="s">
        <v>1073</v>
      </c>
      <c r="C1319" s="39">
        <v>45106</v>
      </c>
      <c r="D1319" s="39">
        <v>45106.488067129598</v>
      </c>
      <c r="E1319" s="36" t="s">
        <v>4734</v>
      </c>
      <c r="F1319" s="38">
        <v>13196</v>
      </c>
      <c r="G1319" s="36" t="s">
        <v>4287</v>
      </c>
      <c r="H1319" s="40">
        <v>1</v>
      </c>
      <c r="I1319" s="36"/>
      <c r="J1319" s="40">
        <v>34.64</v>
      </c>
      <c r="K1319" s="41">
        <v>34.64</v>
      </c>
      <c r="L1319" s="41">
        <v>0</v>
      </c>
      <c r="M1319" s="41">
        <v>0</v>
      </c>
      <c r="N1319" s="40">
        <v>1</v>
      </c>
      <c r="O1319" s="36" t="s">
        <v>1079</v>
      </c>
      <c r="P1319" s="40">
        <v>1</v>
      </c>
      <c r="Q1319" s="41">
        <v>34.64</v>
      </c>
      <c r="R1319" s="42">
        <v>0</v>
      </c>
      <c r="S1319" s="43">
        <v>0</v>
      </c>
      <c r="T1319" s="40"/>
      <c r="U1319" s="38">
        <v>549</v>
      </c>
      <c r="V1319" s="36" t="s">
        <v>1069</v>
      </c>
      <c r="W1319" s="36" t="s">
        <v>901</v>
      </c>
      <c r="X1319" s="36" t="s">
        <v>1068</v>
      </c>
      <c r="Y1319" s="38">
        <v>451</v>
      </c>
      <c r="Z1319" s="36" t="s">
        <v>1195</v>
      </c>
      <c r="AA1319" s="38">
        <v>21</v>
      </c>
      <c r="AB1319" s="36" t="s">
        <v>1108</v>
      </c>
      <c r="AC1319" s="38">
        <v>57</v>
      </c>
      <c r="AD1319" s="36" t="s">
        <v>1065</v>
      </c>
      <c r="AE1319" s="36" t="s">
        <v>4736</v>
      </c>
      <c r="AF1319" s="36" t="s">
        <v>1064</v>
      </c>
      <c r="AG1319" s="38">
        <v>42836</v>
      </c>
      <c r="AH1319" s="38">
        <v>1356</v>
      </c>
      <c r="AI1319" s="36" t="s">
        <v>1528</v>
      </c>
      <c r="AJ1319" s="38"/>
      <c r="AK1319" s="36"/>
      <c r="AL1319" s="36" t="s">
        <v>4733</v>
      </c>
      <c r="AM1319" s="36" t="s">
        <v>4732</v>
      </c>
      <c r="AN1319" s="38">
        <v>52</v>
      </c>
      <c r="AO1319" s="36" t="s">
        <v>1062</v>
      </c>
      <c r="AP1319" s="36" t="s">
        <v>1262</v>
      </c>
      <c r="AQ1319" s="36" t="s">
        <v>1261</v>
      </c>
      <c r="AR1319" s="36" t="s">
        <v>1260</v>
      </c>
      <c r="AS1319" s="38">
        <v>13196</v>
      </c>
      <c r="AT1319" s="36" t="s">
        <v>4287</v>
      </c>
      <c r="AU1319" s="42">
        <v>1</v>
      </c>
      <c r="AV1319" s="44">
        <v>100</v>
      </c>
      <c r="AW1319" s="42">
        <v>1</v>
      </c>
      <c r="AX1319" s="36" t="s">
        <v>1079</v>
      </c>
      <c r="AY1319" s="42">
        <v>34.64</v>
      </c>
      <c r="AZ1319" s="43">
        <v>34.64</v>
      </c>
      <c r="BA1319" s="38"/>
      <c r="BB1319" s="36"/>
      <c r="BC1319" s="36"/>
    </row>
    <row r="1320" spans="1:55" ht="15" customHeight="1">
      <c r="A1320" s="38">
        <v>65743</v>
      </c>
      <c r="B1320" s="37" t="s">
        <v>1073</v>
      </c>
      <c r="C1320" s="39">
        <v>45106</v>
      </c>
      <c r="D1320" s="39">
        <v>45106.488055555601</v>
      </c>
      <c r="E1320" s="36" t="s">
        <v>4734</v>
      </c>
      <c r="F1320" s="38">
        <v>13196</v>
      </c>
      <c r="G1320" s="36" t="s">
        <v>4287</v>
      </c>
      <c r="H1320" s="40">
        <v>1</v>
      </c>
      <c r="I1320" s="36"/>
      <c r="J1320" s="40">
        <v>56.03</v>
      </c>
      <c r="K1320" s="41">
        <v>56.03</v>
      </c>
      <c r="L1320" s="41">
        <v>0</v>
      </c>
      <c r="M1320" s="41">
        <v>0</v>
      </c>
      <c r="N1320" s="40">
        <v>1</v>
      </c>
      <c r="O1320" s="36" t="s">
        <v>1079</v>
      </c>
      <c r="P1320" s="40">
        <v>1</v>
      </c>
      <c r="Q1320" s="41">
        <v>56.03</v>
      </c>
      <c r="R1320" s="42">
        <v>0</v>
      </c>
      <c r="S1320" s="43">
        <v>0</v>
      </c>
      <c r="T1320" s="40"/>
      <c r="U1320" s="38">
        <v>549</v>
      </c>
      <c r="V1320" s="36" t="s">
        <v>1069</v>
      </c>
      <c r="W1320" s="36" t="s">
        <v>901</v>
      </c>
      <c r="X1320" s="36" t="s">
        <v>1068</v>
      </c>
      <c r="Y1320" s="38">
        <v>451</v>
      </c>
      <c r="Z1320" s="36" t="s">
        <v>1195</v>
      </c>
      <c r="AA1320" s="38">
        <v>21</v>
      </c>
      <c r="AB1320" s="36" t="s">
        <v>1108</v>
      </c>
      <c r="AC1320" s="38">
        <v>57</v>
      </c>
      <c r="AD1320" s="36" t="s">
        <v>1065</v>
      </c>
      <c r="AE1320" s="36" t="s">
        <v>4735</v>
      </c>
      <c r="AF1320" s="36" t="s">
        <v>1064</v>
      </c>
      <c r="AG1320" s="38">
        <v>42836</v>
      </c>
      <c r="AH1320" s="38">
        <v>1356</v>
      </c>
      <c r="AI1320" s="36" t="s">
        <v>1528</v>
      </c>
      <c r="AJ1320" s="38"/>
      <c r="AK1320" s="36"/>
      <c r="AL1320" s="36" t="s">
        <v>4733</v>
      </c>
      <c r="AM1320" s="36" t="s">
        <v>4732</v>
      </c>
      <c r="AN1320" s="38">
        <v>52</v>
      </c>
      <c r="AO1320" s="36" t="s">
        <v>1062</v>
      </c>
      <c r="AP1320" s="36" t="s">
        <v>1262</v>
      </c>
      <c r="AQ1320" s="36" t="s">
        <v>1261</v>
      </c>
      <c r="AR1320" s="36" t="s">
        <v>1260</v>
      </c>
      <c r="AS1320" s="38">
        <v>13196</v>
      </c>
      <c r="AT1320" s="36" t="s">
        <v>4287</v>
      </c>
      <c r="AU1320" s="42">
        <v>1</v>
      </c>
      <c r="AV1320" s="44">
        <v>100</v>
      </c>
      <c r="AW1320" s="42">
        <v>1</v>
      </c>
      <c r="AX1320" s="36" t="s">
        <v>1079</v>
      </c>
      <c r="AY1320" s="42">
        <v>56.03</v>
      </c>
      <c r="AZ1320" s="43">
        <v>56.03</v>
      </c>
      <c r="BA1320" s="38"/>
      <c r="BB1320" s="36"/>
      <c r="BC1320" s="36"/>
    </row>
    <row r="1321" spans="1:55" ht="15" customHeight="1">
      <c r="A1321" s="38">
        <v>65742</v>
      </c>
      <c r="B1321" s="37" t="s">
        <v>1073</v>
      </c>
      <c r="C1321" s="39">
        <v>45106</v>
      </c>
      <c r="D1321" s="39">
        <v>45106.488055555601</v>
      </c>
      <c r="E1321" s="36" t="s">
        <v>4734</v>
      </c>
      <c r="F1321" s="38">
        <v>13120</v>
      </c>
      <c r="G1321" s="36" t="s">
        <v>4286</v>
      </c>
      <c r="H1321" s="40">
        <v>2</v>
      </c>
      <c r="I1321" s="36"/>
      <c r="J1321" s="40">
        <v>36.72</v>
      </c>
      <c r="K1321" s="41">
        <v>73.44</v>
      </c>
      <c r="L1321" s="41">
        <v>0</v>
      </c>
      <c r="M1321" s="41">
        <v>0</v>
      </c>
      <c r="N1321" s="40">
        <v>2</v>
      </c>
      <c r="O1321" s="36" t="s">
        <v>1079</v>
      </c>
      <c r="P1321" s="40">
        <v>2</v>
      </c>
      <c r="Q1321" s="41">
        <v>73.44</v>
      </c>
      <c r="R1321" s="42">
        <v>0</v>
      </c>
      <c r="S1321" s="43">
        <v>0</v>
      </c>
      <c r="T1321" s="40"/>
      <c r="U1321" s="38">
        <v>549</v>
      </c>
      <c r="V1321" s="36" t="s">
        <v>1069</v>
      </c>
      <c r="W1321" s="36" t="s">
        <v>901</v>
      </c>
      <c r="X1321" s="36" t="s">
        <v>1068</v>
      </c>
      <c r="Y1321" s="38">
        <v>451</v>
      </c>
      <c r="Z1321" s="36" t="s">
        <v>1195</v>
      </c>
      <c r="AA1321" s="38">
        <v>21</v>
      </c>
      <c r="AB1321" s="36" t="s">
        <v>1108</v>
      </c>
      <c r="AC1321" s="38">
        <v>57</v>
      </c>
      <c r="AD1321" s="36" t="s">
        <v>1065</v>
      </c>
      <c r="AE1321" s="36"/>
      <c r="AF1321" s="36" t="s">
        <v>1064</v>
      </c>
      <c r="AG1321" s="38">
        <v>42836</v>
      </c>
      <c r="AH1321" s="38">
        <v>1356</v>
      </c>
      <c r="AI1321" s="36" t="s">
        <v>1528</v>
      </c>
      <c r="AJ1321" s="38"/>
      <c r="AK1321" s="36"/>
      <c r="AL1321" s="36" t="s">
        <v>4733</v>
      </c>
      <c r="AM1321" s="36" t="s">
        <v>4732</v>
      </c>
      <c r="AN1321" s="38">
        <v>52</v>
      </c>
      <c r="AO1321" s="36" t="s">
        <v>1062</v>
      </c>
      <c r="AP1321" s="36" t="s">
        <v>1262</v>
      </c>
      <c r="AQ1321" s="36" t="s">
        <v>1261</v>
      </c>
      <c r="AR1321" s="36" t="s">
        <v>1260</v>
      </c>
      <c r="AS1321" s="38">
        <v>13120</v>
      </c>
      <c r="AT1321" s="36" t="s">
        <v>4286</v>
      </c>
      <c r="AU1321" s="42">
        <v>2</v>
      </c>
      <c r="AV1321" s="44">
        <v>100</v>
      </c>
      <c r="AW1321" s="42">
        <v>2</v>
      </c>
      <c r="AX1321" s="36" t="s">
        <v>1079</v>
      </c>
      <c r="AY1321" s="42">
        <v>36.72</v>
      </c>
      <c r="AZ1321" s="43">
        <v>73.44</v>
      </c>
      <c r="BA1321" s="38"/>
      <c r="BB1321" s="36"/>
      <c r="BC1321" s="36"/>
    </row>
    <row r="1322" spans="1:55" ht="15" customHeight="1">
      <c r="A1322" s="38">
        <v>65740</v>
      </c>
      <c r="B1322" s="37" t="s">
        <v>1073</v>
      </c>
      <c r="C1322" s="39">
        <v>45106</v>
      </c>
      <c r="D1322" s="39">
        <v>45106.483483796299</v>
      </c>
      <c r="E1322" s="36" t="s">
        <v>4730</v>
      </c>
      <c r="F1322" s="38">
        <v>17567</v>
      </c>
      <c r="G1322" s="36" t="s">
        <v>4731</v>
      </c>
      <c r="H1322" s="40">
        <v>2</v>
      </c>
      <c r="I1322" s="36"/>
      <c r="J1322" s="40">
        <v>2.5</v>
      </c>
      <c r="K1322" s="41">
        <v>5</v>
      </c>
      <c r="L1322" s="41">
        <v>0</v>
      </c>
      <c r="M1322" s="41">
        <v>0</v>
      </c>
      <c r="N1322" s="40">
        <v>2</v>
      </c>
      <c r="O1322" s="36" t="s">
        <v>1079</v>
      </c>
      <c r="P1322" s="40">
        <v>2</v>
      </c>
      <c r="Q1322" s="41">
        <v>5</v>
      </c>
      <c r="R1322" s="42">
        <v>0</v>
      </c>
      <c r="S1322" s="43">
        <v>0</v>
      </c>
      <c r="T1322" s="40"/>
      <c r="U1322" s="38">
        <v>549</v>
      </c>
      <c r="V1322" s="36" t="s">
        <v>1069</v>
      </c>
      <c r="W1322" s="36" t="s">
        <v>901</v>
      </c>
      <c r="X1322" s="36" t="s">
        <v>1068</v>
      </c>
      <c r="Y1322" s="38">
        <v>451</v>
      </c>
      <c r="Z1322" s="36" t="s">
        <v>1195</v>
      </c>
      <c r="AA1322" s="38">
        <v>21</v>
      </c>
      <c r="AB1322" s="36" t="s">
        <v>1108</v>
      </c>
      <c r="AC1322" s="38">
        <v>57</v>
      </c>
      <c r="AD1322" s="36" t="s">
        <v>1065</v>
      </c>
      <c r="AE1322" s="36"/>
      <c r="AF1322" s="36" t="s">
        <v>1064</v>
      </c>
      <c r="AG1322" s="38">
        <v>42830</v>
      </c>
      <c r="AH1322" s="38">
        <v>1356</v>
      </c>
      <c r="AI1322" s="36" t="s">
        <v>1528</v>
      </c>
      <c r="AJ1322" s="38"/>
      <c r="AK1322" s="36"/>
      <c r="AL1322" s="36" t="s">
        <v>4729</v>
      </c>
      <c r="AM1322" s="36" t="s">
        <v>4728</v>
      </c>
      <c r="AN1322" s="38">
        <v>52</v>
      </c>
      <c r="AO1322" s="36" t="s">
        <v>1062</v>
      </c>
      <c r="AP1322" s="36" t="s">
        <v>1262</v>
      </c>
      <c r="AQ1322" s="36" t="s">
        <v>1261</v>
      </c>
      <c r="AR1322" s="36" t="s">
        <v>1260</v>
      </c>
      <c r="AS1322" s="38">
        <v>17567</v>
      </c>
      <c r="AT1322" s="36" t="s">
        <v>4731</v>
      </c>
      <c r="AU1322" s="42">
        <v>2</v>
      </c>
      <c r="AV1322" s="44">
        <v>100</v>
      </c>
      <c r="AW1322" s="42">
        <v>2</v>
      </c>
      <c r="AX1322" s="36" t="s">
        <v>1079</v>
      </c>
      <c r="AY1322" s="42">
        <v>2.5</v>
      </c>
      <c r="AZ1322" s="43">
        <v>5</v>
      </c>
      <c r="BA1322" s="38"/>
      <c r="BB1322" s="36"/>
      <c r="BC1322" s="36"/>
    </row>
    <row r="1323" spans="1:55" ht="15" customHeight="1">
      <c r="A1323" s="38">
        <v>65739</v>
      </c>
      <c r="B1323" s="37" t="s">
        <v>1073</v>
      </c>
      <c r="C1323" s="39">
        <v>45106</v>
      </c>
      <c r="D1323" s="39">
        <v>45106.4834722222</v>
      </c>
      <c r="E1323" s="36" t="s">
        <v>4730</v>
      </c>
      <c r="F1323" s="38">
        <v>13154</v>
      </c>
      <c r="G1323" s="36" t="s">
        <v>1313</v>
      </c>
      <c r="H1323" s="40">
        <v>4</v>
      </c>
      <c r="I1323" s="36"/>
      <c r="J1323" s="40">
        <v>2.4700000000000002</v>
      </c>
      <c r="K1323" s="41">
        <v>9.8800000000000008</v>
      </c>
      <c r="L1323" s="41">
        <v>0</v>
      </c>
      <c r="M1323" s="41">
        <v>0</v>
      </c>
      <c r="N1323" s="40">
        <v>4</v>
      </c>
      <c r="O1323" s="36" t="s">
        <v>1079</v>
      </c>
      <c r="P1323" s="40">
        <v>4</v>
      </c>
      <c r="Q1323" s="41">
        <v>9.8800000000000008</v>
      </c>
      <c r="R1323" s="42">
        <v>0</v>
      </c>
      <c r="S1323" s="43">
        <v>0</v>
      </c>
      <c r="T1323" s="40"/>
      <c r="U1323" s="38">
        <v>549</v>
      </c>
      <c r="V1323" s="36" t="s">
        <v>1069</v>
      </c>
      <c r="W1323" s="36" t="s">
        <v>901</v>
      </c>
      <c r="X1323" s="36" t="s">
        <v>1068</v>
      </c>
      <c r="Y1323" s="38">
        <v>451</v>
      </c>
      <c r="Z1323" s="36" t="s">
        <v>1195</v>
      </c>
      <c r="AA1323" s="38">
        <v>21</v>
      </c>
      <c r="AB1323" s="36" t="s">
        <v>1108</v>
      </c>
      <c r="AC1323" s="38">
        <v>57</v>
      </c>
      <c r="AD1323" s="36" t="s">
        <v>1065</v>
      </c>
      <c r="AE1323" s="36"/>
      <c r="AF1323" s="36" t="s">
        <v>1064</v>
      </c>
      <c r="AG1323" s="38">
        <v>42830</v>
      </c>
      <c r="AH1323" s="38">
        <v>1356</v>
      </c>
      <c r="AI1323" s="36" t="s">
        <v>1528</v>
      </c>
      <c r="AJ1323" s="38"/>
      <c r="AK1323" s="36"/>
      <c r="AL1323" s="36" t="s">
        <v>4729</v>
      </c>
      <c r="AM1323" s="36" t="s">
        <v>4728</v>
      </c>
      <c r="AN1323" s="38">
        <v>52</v>
      </c>
      <c r="AO1323" s="36" t="s">
        <v>1062</v>
      </c>
      <c r="AP1323" s="36" t="s">
        <v>1262</v>
      </c>
      <c r="AQ1323" s="36" t="s">
        <v>1261</v>
      </c>
      <c r="AR1323" s="36" t="s">
        <v>1260</v>
      </c>
      <c r="AS1323" s="38">
        <v>13154</v>
      </c>
      <c r="AT1323" s="36" t="s">
        <v>1313</v>
      </c>
      <c r="AU1323" s="42">
        <v>4</v>
      </c>
      <c r="AV1323" s="44">
        <v>100</v>
      </c>
      <c r="AW1323" s="42">
        <v>4</v>
      </c>
      <c r="AX1323" s="36" t="s">
        <v>1079</v>
      </c>
      <c r="AY1323" s="42">
        <v>2.4700000000000002</v>
      </c>
      <c r="AZ1323" s="43">
        <v>9.8800000000000008</v>
      </c>
      <c r="BA1323" s="38"/>
      <c r="BB1323" s="36"/>
      <c r="BC1323" s="36"/>
    </row>
    <row r="1324" spans="1:55" ht="15" customHeight="1">
      <c r="A1324" s="38">
        <v>65738</v>
      </c>
      <c r="B1324" s="37" t="s">
        <v>1073</v>
      </c>
      <c r="C1324" s="39">
        <v>45106</v>
      </c>
      <c r="D1324" s="39">
        <v>45106.483460648102</v>
      </c>
      <c r="E1324" s="36" t="s">
        <v>4730</v>
      </c>
      <c r="F1324" s="38">
        <v>219</v>
      </c>
      <c r="G1324" s="36" t="s">
        <v>1656</v>
      </c>
      <c r="H1324" s="40">
        <v>2</v>
      </c>
      <c r="I1324" s="36"/>
      <c r="J1324" s="40">
        <v>18.670000000000002</v>
      </c>
      <c r="K1324" s="41">
        <v>37.340000000000003</v>
      </c>
      <c r="L1324" s="41">
        <v>0</v>
      </c>
      <c r="M1324" s="41">
        <v>0</v>
      </c>
      <c r="N1324" s="40">
        <v>2</v>
      </c>
      <c r="O1324" s="36" t="s">
        <v>1159</v>
      </c>
      <c r="P1324" s="40">
        <v>2</v>
      </c>
      <c r="Q1324" s="41">
        <v>37.340000000000003</v>
      </c>
      <c r="R1324" s="42">
        <v>0</v>
      </c>
      <c r="S1324" s="43">
        <v>0</v>
      </c>
      <c r="T1324" s="40"/>
      <c r="U1324" s="38">
        <v>549</v>
      </c>
      <c r="V1324" s="36" t="s">
        <v>1069</v>
      </c>
      <c r="W1324" s="36" t="s">
        <v>901</v>
      </c>
      <c r="X1324" s="36" t="s">
        <v>1068</v>
      </c>
      <c r="Y1324" s="38">
        <v>307</v>
      </c>
      <c r="Z1324" s="36" t="s">
        <v>1158</v>
      </c>
      <c r="AA1324" s="38">
        <v>21</v>
      </c>
      <c r="AB1324" s="36" t="s">
        <v>1108</v>
      </c>
      <c r="AC1324" s="38">
        <v>57</v>
      </c>
      <c r="AD1324" s="36" t="s">
        <v>1065</v>
      </c>
      <c r="AE1324" s="36"/>
      <c r="AF1324" s="36" t="s">
        <v>1064</v>
      </c>
      <c r="AG1324" s="38">
        <v>42830</v>
      </c>
      <c r="AH1324" s="38">
        <v>1356</v>
      </c>
      <c r="AI1324" s="36" t="s">
        <v>1528</v>
      </c>
      <c r="AJ1324" s="38"/>
      <c r="AK1324" s="36"/>
      <c r="AL1324" s="36" t="s">
        <v>4729</v>
      </c>
      <c r="AM1324" s="36" t="s">
        <v>4728</v>
      </c>
      <c r="AN1324" s="38">
        <v>52</v>
      </c>
      <c r="AO1324" s="36" t="s">
        <v>1062</v>
      </c>
      <c r="AP1324" s="36" t="s">
        <v>1262</v>
      </c>
      <c r="AQ1324" s="36" t="s">
        <v>1261</v>
      </c>
      <c r="AR1324" s="36" t="s">
        <v>1260</v>
      </c>
      <c r="AS1324" s="38">
        <v>219</v>
      </c>
      <c r="AT1324" s="36" t="s">
        <v>1656</v>
      </c>
      <c r="AU1324" s="42">
        <v>2</v>
      </c>
      <c r="AV1324" s="44">
        <v>100</v>
      </c>
      <c r="AW1324" s="42">
        <v>2</v>
      </c>
      <c r="AX1324" s="36" t="s">
        <v>1159</v>
      </c>
      <c r="AY1324" s="42">
        <v>18.670000000000002</v>
      </c>
      <c r="AZ1324" s="43">
        <v>37.340000000000003</v>
      </c>
      <c r="BA1324" s="38"/>
      <c r="BB1324" s="36"/>
      <c r="BC1324" s="36"/>
    </row>
    <row r="1325" spans="1:55" ht="15" customHeight="1">
      <c r="A1325" s="38">
        <v>65736</v>
      </c>
      <c r="B1325" s="37" t="s">
        <v>1073</v>
      </c>
      <c r="C1325" s="39">
        <v>45106</v>
      </c>
      <c r="D1325" s="39">
        <v>45106.451307870397</v>
      </c>
      <c r="E1325" s="36" t="s">
        <v>4727</v>
      </c>
      <c r="F1325" s="38">
        <v>15827</v>
      </c>
      <c r="G1325" s="36" t="s">
        <v>3382</v>
      </c>
      <c r="H1325" s="40">
        <v>5</v>
      </c>
      <c r="I1325" s="36"/>
      <c r="J1325" s="40">
        <v>52.5</v>
      </c>
      <c r="K1325" s="41">
        <v>262.5</v>
      </c>
      <c r="L1325" s="41">
        <v>0</v>
      </c>
      <c r="M1325" s="41">
        <v>0</v>
      </c>
      <c r="N1325" s="40">
        <v>5</v>
      </c>
      <c r="O1325" s="36" t="s">
        <v>1110</v>
      </c>
      <c r="P1325" s="40">
        <v>5</v>
      </c>
      <c r="Q1325" s="41">
        <v>262.5</v>
      </c>
      <c r="R1325" s="42">
        <v>0</v>
      </c>
      <c r="S1325" s="43">
        <v>0</v>
      </c>
      <c r="T1325" s="40"/>
      <c r="U1325" s="38">
        <v>549</v>
      </c>
      <c r="V1325" s="36" t="s">
        <v>1069</v>
      </c>
      <c r="W1325" s="36" t="s">
        <v>901</v>
      </c>
      <c r="X1325" s="36" t="s">
        <v>1068</v>
      </c>
      <c r="Y1325" s="38">
        <v>323</v>
      </c>
      <c r="Z1325" s="36" t="s">
        <v>1084</v>
      </c>
      <c r="AA1325" s="38">
        <v>21</v>
      </c>
      <c r="AB1325" s="36" t="s">
        <v>1108</v>
      </c>
      <c r="AC1325" s="38">
        <v>57</v>
      </c>
      <c r="AD1325" s="36" t="s">
        <v>1065</v>
      </c>
      <c r="AE1325" s="36"/>
      <c r="AF1325" s="36" t="s">
        <v>1064</v>
      </c>
      <c r="AG1325" s="38">
        <v>42820</v>
      </c>
      <c r="AH1325" s="38">
        <v>1356</v>
      </c>
      <c r="AI1325" s="36" t="s">
        <v>1528</v>
      </c>
      <c r="AJ1325" s="38"/>
      <c r="AK1325" s="36"/>
      <c r="AL1325" s="36" t="s">
        <v>4726</v>
      </c>
      <c r="AM1325" s="36" t="s">
        <v>4725</v>
      </c>
      <c r="AN1325" s="38">
        <v>52</v>
      </c>
      <c r="AO1325" s="36" t="s">
        <v>1062</v>
      </c>
      <c r="AP1325" s="36" t="s">
        <v>1469</v>
      </c>
      <c r="AQ1325" s="36" t="s">
        <v>1447</v>
      </c>
      <c r="AR1325" s="36" t="s">
        <v>1075</v>
      </c>
      <c r="AS1325" s="38">
        <v>15827</v>
      </c>
      <c r="AT1325" s="36" t="s">
        <v>3382</v>
      </c>
      <c r="AU1325" s="42">
        <v>5</v>
      </c>
      <c r="AV1325" s="44">
        <v>100</v>
      </c>
      <c r="AW1325" s="42">
        <v>5</v>
      </c>
      <c r="AX1325" s="36" t="s">
        <v>1110</v>
      </c>
      <c r="AY1325" s="42">
        <v>52.5</v>
      </c>
      <c r="AZ1325" s="43">
        <v>262.5</v>
      </c>
      <c r="BA1325" s="38"/>
      <c r="BB1325" s="36"/>
      <c r="BC1325" s="36"/>
    </row>
    <row r="1326" spans="1:55" ht="15" customHeight="1">
      <c r="A1326" s="38">
        <v>65734</v>
      </c>
      <c r="B1326" s="37" t="s">
        <v>1073</v>
      </c>
      <c r="C1326" s="39">
        <v>45106</v>
      </c>
      <c r="D1326" s="39">
        <v>45106.427060185197</v>
      </c>
      <c r="E1326" s="36" t="s">
        <v>4723</v>
      </c>
      <c r="F1326" s="38">
        <v>13156</v>
      </c>
      <c r="G1326" s="36" t="s">
        <v>3777</v>
      </c>
      <c r="H1326" s="40">
        <v>2</v>
      </c>
      <c r="I1326" s="36"/>
      <c r="J1326" s="40">
        <v>50.92</v>
      </c>
      <c r="K1326" s="41">
        <v>101.84</v>
      </c>
      <c r="L1326" s="41">
        <v>0</v>
      </c>
      <c r="M1326" s="41">
        <v>0</v>
      </c>
      <c r="N1326" s="40">
        <v>2</v>
      </c>
      <c r="O1326" s="36" t="s">
        <v>1079</v>
      </c>
      <c r="P1326" s="40">
        <v>2</v>
      </c>
      <c r="Q1326" s="41">
        <v>101.84</v>
      </c>
      <c r="R1326" s="42">
        <v>0</v>
      </c>
      <c r="S1326" s="43">
        <v>0</v>
      </c>
      <c r="T1326" s="40"/>
      <c r="U1326" s="38">
        <v>549</v>
      </c>
      <c r="V1326" s="36" t="s">
        <v>1069</v>
      </c>
      <c r="W1326" s="36" t="s">
        <v>901</v>
      </c>
      <c r="X1326" s="36" t="s">
        <v>1068</v>
      </c>
      <c r="Y1326" s="38">
        <v>451</v>
      </c>
      <c r="Z1326" s="36" t="s">
        <v>1195</v>
      </c>
      <c r="AA1326" s="38">
        <v>21</v>
      </c>
      <c r="AB1326" s="36" t="s">
        <v>1108</v>
      </c>
      <c r="AC1326" s="38">
        <v>57</v>
      </c>
      <c r="AD1326" s="36" t="s">
        <v>1065</v>
      </c>
      <c r="AE1326" s="36"/>
      <c r="AF1326" s="36" t="s">
        <v>1064</v>
      </c>
      <c r="AG1326" s="38">
        <v>42818</v>
      </c>
      <c r="AH1326" s="38">
        <v>1356</v>
      </c>
      <c r="AI1326" s="36" t="s">
        <v>1528</v>
      </c>
      <c r="AJ1326" s="38"/>
      <c r="AK1326" s="36"/>
      <c r="AL1326" s="36" t="s">
        <v>4721</v>
      </c>
      <c r="AM1326" s="36" t="s">
        <v>4720</v>
      </c>
      <c r="AN1326" s="38">
        <v>52</v>
      </c>
      <c r="AO1326" s="36" t="s">
        <v>1062</v>
      </c>
      <c r="AP1326" s="36" t="s">
        <v>1262</v>
      </c>
      <c r="AQ1326" s="36" t="s">
        <v>1261</v>
      </c>
      <c r="AR1326" s="36" t="s">
        <v>1260</v>
      </c>
      <c r="AS1326" s="38">
        <v>13156</v>
      </c>
      <c r="AT1326" s="36" t="s">
        <v>3777</v>
      </c>
      <c r="AU1326" s="42">
        <v>2</v>
      </c>
      <c r="AV1326" s="44">
        <v>100</v>
      </c>
      <c r="AW1326" s="42">
        <v>2</v>
      </c>
      <c r="AX1326" s="36" t="s">
        <v>1079</v>
      </c>
      <c r="AY1326" s="42">
        <v>50.92</v>
      </c>
      <c r="AZ1326" s="43">
        <v>101.84</v>
      </c>
      <c r="BA1326" s="38"/>
      <c r="BB1326" s="36"/>
      <c r="BC1326" s="36"/>
    </row>
    <row r="1327" spans="1:55" ht="15" customHeight="1">
      <c r="A1327" s="38">
        <v>65733</v>
      </c>
      <c r="B1327" s="37" t="s">
        <v>1073</v>
      </c>
      <c r="C1327" s="39">
        <v>45106</v>
      </c>
      <c r="D1327" s="39">
        <v>45106.427048611098</v>
      </c>
      <c r="E1327" s="36" t="s">
        <v>4723</v>
      </c>
      <c r="F1327" s="38">
        <v>10002</v>
      </c>
      <c r="G1327" s="36" t="s">
        <v>3665</v>
      </c>
      <c r="H1327" s="40">
        <v>2</v>
      </c>
      <c r="I1327" s="36"/>
      <c r="J1327" s="40">
        <v>3.99</v>
      </c>
      <c r="K1327" s="41">
        <v>7.98</v>
      </c>
      <c r="L1327" s="41">
        <v>0</v>
      </c>
      <c r="M1327" s="41">
        <v>0</v>
      </c>
      <c r="N1327" s="40">
        <v>2</v>
      </c>
      <c r="O1327" s="36" t="s">
        <v>1079</v>
      </c>
      <c r="P1327" s="40">
        <v>2</v>
      </c>
      <c r="Q1327" s="41">
        <v>7.98</v>
      </c>
      <c r="R1327" s="42">
        <v>0</v>
      </c>
      <c r="S1327" s="43">
        <v>0</v>
      </c>
      <c r="T1327" s="40"/>
      <c r="U1327" s="38">
        <v>549</v>
      </c>
      <c r="V1327" s="36" t="s">
        <v>1069</v>
      </c>
      <c r="W1327" s="36" t="s">
        <v>901</v>
      </c>
      <c r="X1327" s="36" t="s">
        <v>1068</v>
      </c>
      <c r="Y1327" s="38">
        <v>409</v>
      </c>
      <c r="Z1327" s="36" t="s">
        <v>1211</v>
      </c>
      <c r="AA1327" s="38">
        <v>21</v>
      </c>
      <c r="AB1327" s="36" t="s">
        <v>1108</v>
      </c>
      <c r="AC1327" s="38">
        <v>57</v>
      </c>
      <c r="AD1327" s="36" t="s">
        <v>1065</v>
      </c>
      <c r="AE1327" s="36"/>
      <c r="AF1327" s="36" t="s">
        <v>1064</v>
      </c>
      <c r="AG1327" s="38">
        <v>42818</v>
      </c>
      <c r="AH1327" s="38">
        <v>1356</v>
      </c>
      <c r="AI1327" s="36" t="s">
        <v>1528</v>
      </c>
      <c r="AJ1327" s="38"/>
      <c r="AK1327" s="36"/>
      <c r="AL1327" s="36" t="s">
        <v>4721</v>
      </c>
      <c r="AM1327" s="36" t="s">
        <v>4720</v>
      </c>
      <c r="AN1327" s="38">
        <v>52</v>
      </c>
      <c r="AO1327" s="36" t="s">
        <v>1062</v>
      </c>
      <c r="AP1327" s="36" t="s">
        <v>1262</v>
      </c>
      <c r="AQ1327" s="36" t="s">
        <v>1261</v>
      </c>
      <c r="AR1327" s="36" t="s">
        <v>1260</v>
      </c>
      <c r="AS1327" s="38">
        <v>10002</v>
      </c>
      <c r="AT1327" s="36" t="s">
        <v>3665</v>
      </c>
      <c r="AU1327" s="42">
        <v>2</v>
      </c>
      <c r="AV1327" s="44">
        <v>100</v>
      </c>
      <c r="AW1327" s="42">
        <v>2</v>
      </c>
      <c r="AX1327" s="36" t="s">
        <v>1079</v>
      </c>
      <c r="AY1327" s="42">
        <v>3.99</v>
      </c>
      <c r="AZ1327" s="43">
        <v>7.98</v>
      </c>
      <c r="BA1327" s="38"/>
      <c r="BB1327" s="36"/>
      <c r="BC1327" s="36"/>
    </row>
    <row r="1328" spans="1:55" ht="15" customHeight="1">
      <c r="A1328" s="38">
        <v>65732</v>
      </c>
      <c r="B1328" s="37" t="s">
        <v>1073</v>
      </c>
      <c r="C1328" s="39">
        <v>45106</v>
      </c>
      <c r="D1328" s="39">
        <v>45106.427037037</v>
      </c>
      <c r="E1328" s="36" t="s">
        <v>4723</v>
      </c>
      <c r="F1328" s="38">
        <v>1728</v>
      </c>
      <c r="G1328" s="36" t="s">
        <v>2325</v>
      </c>
      <c r="H1328" s="40">
        <v>1</v>
      </c>
      <c r="I1328" s="36"/>
      <c r="J1328" s="40">
        <v>16</v>
      </c>
      <c r="K1328" s="41">
        <v>16</v>
      </c>
      <c r="L1328" s="41">
        <v>0</v>
      </c>
      <c r="M1328" s="41">
        <v>0</v>
      </c>
      <c r="N1328" s="40">
        <v>1</v>
      </c>
      <c r="O1328" s="36" t="s">
        <v>1079</v>
      </c>
      <c r="P1328" s="40">
        <v>1</v>
      </c>
      <c r="Q1328" s="41">
        <v>16</v>
      </c>
      <c r="R1328" s="42">
        <v>0</v>
      </c>
      <c r="S1328" s="43">
        <v>0</v>
      </c>
      <c r="T1328" s="40"/>
      <c r="U1328" s="38">
        <v>549</v>
      </c>
      <c r="V1328" s="36" t="s">
        <v>1069</v>
      </c>
      <c r="W1328" s="36" t="s">
        <v>901</v>
      </c>
      <c r="X1328" s="36" t="s">
        <v>1068</v>
      </c>
      <c r="Y1328" s="38">
        <v>323</v>
      </c>
      <c r="Z1328" s="36" t="s">
        <v>1084</v>
      </c>
      <c r="AA1328" s="38">
        <v>21</v>
      </c>
      <c r="AB1328" s="36" t="s">
        <v>1108</v>
      </c>
      <c r="AC1328" s="38">
        <v>57</v>
      </c>
      <c r="AD1328" s="36" t="s">
        <v>1065</v>
      </c>
      <c r="AE1328" s="36" t="s">
        <v>4724</v>
      </c>
      <c r="AF1328" s="36" t="s">
        <v>1064</v>
      </c>
      <c r="AG1328" s="38">
        <v>42818</v>
      </c>
      <c r="AH1328" s="38">
        <v>1356</v>
      </c>
      <c r="AI1328" s="36" t="s">
        <v>1528</v>
      </c>
      <c r="AJ1328" s="38"/>
      <c r="AK1328" s="36"/>
      <c r="AL1328" s="36" t="s">
        <v>4721</v>
      </c>
      <c r="AM1328" s="36" t="s">
        <v>4720</v>
      </c>
      <c r="AN1328" s="38">
        <v>52</v>
      </c>
      <c r="AO1328" s="36" t="s">
        <v>1062</v>
      </c>
      <c r="AP1328" s="36" t="s">
        <v>1262</v>
      </c>
      <c r="AQ1328" s="36" t="s">
        <v>1261</v>
      </c>
      <c r="AR1328" s="36" t="s">
        <v>1260</v>
      </c>
      <c r="AS1328" s="38">
        <v>1728</v>
      </c>
      <c r="AT1328" s="36" t="s">
        <v>2325</v>
      </c>
      <c r="AU1328" s="42">
        <v>1</v>
      </c>
      <c r="AV1328" s="44">
        <v>100</v>
      </c>
      <c r="AW1328" s="42">
        <v>1</v>
      </c>
      <c r="AX1328" s="36" t="s">
        <v>1079</v>
      </c>
      <c r="AY1328" s="42">
        <v>16</v>
      </c>
      <c r="AZ1328" s="43">
        <v>16</v>
      </c>
      <c r="BA1328" s="38"/>
      <c r="BB1328" s="36"/>
      <c r="BC1328" s="36"/>
    </row>
    <row r="1329" spans="1:55" ht="15" customHeight="1">
      <c r="A1329" s="38">
        <v>65731</v>
      </c>
      <c r="B1329" s="37" t="s">
        <v>1073</v>
      </c>
      <c r="C1329" s="39">
        <v>45106</v>
      </c>
      <c r="D1329" s="39">
        <v>45106.427025463003</v>
      </c>
      <c r="E1329" s="36" t="s">
        <v>4723</v>
      </c>
      <c r="F1329" s="38">
        <v>1728</v>
      </c>
      <c r="G1329" s="36" t="s">
        <v>2325</v>
      </c>
      <c r="H1329" s="40">
        <v>1</v>
      </c>
      <c r="I1329" s="36"/>
      <c r="J1329" s="40">
        <v>22.4</v>
      </c>
      <c r="K1329" s="41">
        <v>22.4</v>
      </c>
      <c r="L1329" s="41">
        <v>0</v>
      </c>
      <c r="M1329" s="41">
        <v>0</v>
      </c>
      <c r="N1329" s="40">
        <v>1</v>
      </c>
      <c r="O1329" s="36" t="s">
        <v>1079</v>
      </c>
      <c r="P1329" s="40">
        <v>1</v>
      </c>
      <c r="Q1329" s="41">
        <v>22.4</v>
      </c>
      <c r="R1329" s="42">
        <v>0</v>
      </c>
      <c r="S1329" s="43">
        <v>0</v>
      </c>
      <c r="T1329" s="40"/>
      <c r="U1329" s="38">
        <v>549</v>
      </c>
      <c r="V1329" s="36" t="s">
        <v>1069</v>
      </c>
      <c r="W1329" s="36" t="s">
        <v>901</v>
      </c>
      <c r="X1329" s="36" t="s">
        <v>1068</v>
      </c>
      <c r="Y1329" s="38">
        <v>323</v>
      </c>
      <c r="Z1329" s="36" t="s">
        <v>1084</v>
      </c>
      <c r="AA1329" s="38">
        <v>21</v>
      </c>
      <c r="AB1329" s="36" t="s">
        <v>1108</v>
      </c>
      <c r="AC1329" s="38">
        <v>57</v>
      </c>
      <c r="AD1329" s="36" t="s">
        <v>1065</v>
      </c>
      <c r="AE1329" s="36" t="s">
        <v>4722</v>
      </c>
      <c r="AF1329" s="36" t="s">
        <v>1064</v>
      </c>
      <c r="AG1329" s="38">
        <v>42818</v>
      </c>
      <c r="AH1329" s="38">
        <v>1356</v>
      </c>
      <c r="AI1329" s="36" t="s">
        <v>1528</v>
      </c>
      <c r="AJ1329" s="38"/>
      <c r="AK1329" s="36"/>
      <c r="AL1329" s="36" t="s">
        <v>4721</v>
      </c>
      <c r="AM1329" s="36" t="s">
        <v>4720</v>
      </c>
      <c r="AN1329" s="38">
        <v>52</v>
      </c>
      <c r="AO1329" s="36" t="s">
        <v>1062</v>
      </c>
      <c r="AP1329" s="36" t="s">
        <v>1262</v>
      </c>
      <c r="AQ1329" s="36" t="s">
        <v>1261</v>
      </c>
      <c r="AR1329" s="36" t="s">
        <v>1260</v>
      </c>
      <c r="AS1329" s="38">
        <v>1728</v>
      </c>
      <c r="AT1329" s="36" t="s">
        <v>2325</v>
      </c>
      <c r="AU1329" s="42">
        <v>1</v>
      </c>
      <c r="AV1329" s="44">
        <v>100</v>
      </c>
      <c r="AW1329" s="42">
        <v>1</v>
      </c>
      <c r="AX1329" s="36" t="s">
        <v>1079</v>
      </c>
      <c r="AY1329" s="42">
        <v>22.4</v>
      </c>
      <c r="AZ1329" s="43">
        <v>22.4</v>
      </c>
      <c r="BA1329" s="38"/>
      <c r="BB1329" s="36"/>
      <c r="BC1329" s="36"/>
    </row>
    <row r="1330" spans="1:55" ht="15" customHeight="1">
      <c r="A1330" s="38">
        <v>65708</v>
      </c>
      <c r="B1330" s="37" t="s">
        <v>1073</v>
      </c>
      <c r="C1330" s="39">
        <v>45105</v>
      </c>
      <c r="D1330" s="39">
        <v>45105.765115740702</v>
      </c>
      <c r="E1330" s="36" t="s">
        <v>4716</v>
      </c>
      <c r="F1330" s="38">
        <v>17681</v>
      </c>
      <c r="G1330" s="36" t="s">
        <v>4719</v>
      </c>
      <c r="H1330" s="40">
        <v>1</v>
      </c>
      <c r="I1330" s="36"/>
      <c r="J1330" s="40">
        <v>123.95</v>
      </c>
      <c r="K1330" s="41">
        <v>123.95</v>
      </c>
      <c r="L1330" s="41">
        <v>0</v>
      </c>
      <c r="M1330" s="41">
        <v>0</v>
      </c>
      <c r="N1330" s="40">
        <v>1</v>
      </c>
      <c r="O1330" s="36" t="s">
        <v>1079</v>
      </c>
      <c r="P1330" s="40">
        <v>1</v>
      </c>
      <c r="Q1330" s="41">
        <v>123.95</v>
      </c>
      <c r="R1330" s="42">
        <v>0</v>
      </c>
      <c r="S1330" s="43">
        <v>0</v>
      </c>
      <c r="T1330" s="40"/>
      <c r="U1330" s="38">
        <v>549</v>
      </c>
      <c r="V1330" s="36" t="s">
        <v>1069</v>
      </c>
      <c r="W1330" s="36" t="s">
        <v>901</v>
      </c>
      <c r="X1330" s="36" t="s">
        <v>1068</v>
      </c>
      <c r="Y1330" s="38">
        <v>323</v>
      </c>
      <c r="Z1330" s="36" t="s">
        <v>1084</v>
      </c>
      <c r="AA1330" s="38">
        <v>21</v>
      </c>
      <c r="AB1330" s="36" t="s">
        <v>1108</v>
      </c>
      <c r="AC1330" s="38">
        <v>57</v>
      </c>
      <c r="AD1330" s="36" t="s">
        <v>1065</v>
      </c>
      <c r="AE1330" s="36"/>
      <c r="AF1330" s="36" t="s">
        <v>1064</v>
      </c>
      <c r="AG1330" s="38">
        <v>42812</v>
      </c>
      <c r="AH1330" s="38">
        <v>785</v>
      </c>
      <c r="AI1330" s="36" t="s">
        <v>1495</v>
      </c>
      <c r="AJ1330" s="38"/>
      <c r="AK1330" s="36"/>
      <c r="AL1330" s="36" t="s">
        <v>3690</v>
      </c>
      <c r="AM1330" s="36" t="s">
        <v>4715</v>
      </c>
      <c r="AN1330" s="38">
        <v>52</v>
      </c>
      <c r="AO1330" s="36" t="s">
        <v>1062</v>
      </c>
      <c r="AP1330" s="36" t="s">
        <v>4416</v>
      </c>
      <c r="AQ1330" s="36" t="s">
        <v>4330</v>
      </c>
      <c r="AR1330" s="36" t="s">
        <v>1075</v>
      </c>
      <c r="AS1330" s="38">
        <v>17681</v>
      </c>
      <c r="AT1330" s="36" t="s">
        <v>4719</v>
      </c>
      <c r="AU1330" s="42">
        <v>1</v>
      </c>
      <c r="AV1330" s="44">
        <v>100</v>
      </c>
      <c r="AW1330" s="42">
        <v>1</v>
      </c>
      <c r="AX1330" s="36" t="s">
        <v>1079</v>
      </c>
      <c r="AY1330" s="42">
        <v>123.95</v>
      </c>
      <c r="AZ1330" s="43">
        <v>123.95</v>
      </c>
      <c r="BA1330" s="38"/>
      <c r="BB1330" s="36"/>
      <c r="BC1330" s="36"/>
    </row>
    <row r="1331" spans="1:55" ht="15" customHeight="1">
      <c r="A1331" s="38">
        <v>65707</v>
      </c>
      <c r="B1331" s="37" t="s">
        <v>1073</v>
      </c>
      <c r="C1331" s="39">
        <v>45105</v>
      </c>
      <c r="D1331" s="39">
        <v>45105.765104166698</v>
      </c>
      <c r="E1331" s="36" t="s">
        <v>4716</v>
      </c>
      <c r="F1331" s="38">
        <v>17680</v>
      </c>
      <c r="G1331" s="36" t="s">
        <v>4718</v>
      </c>
      <c r="H1331" s="40">
        <v>1</v>
      </c>
      <c r="I1331" s="36"/>
      <c r="J1331" s="40">
        <v>109.28</v>
      </c>
      <c r="K1331" s="41">
        <v>109.28</v>
      </c>
      <c r="L1331" s="41">
        <v>0</v>
      </c>
      <c r="M1331" s="41">
        <v>0</v>
      </c>
      <c r="N1331" s="40">
        <v>1</v>
      </c>
      <c r="O1331" s="36" t="s">
        <v>1079</v>
      </c>
      <c r="P1331" s="40">
        <v>1</v>
      </c>
      <c r="Q1331" s="41">
        <v>109.28</v>
      </c>
      <c r="R1331" s="42">
        <v>0</v>
      </c>
      <c r="S1331" s="43">
        <v>0</v>
      </c>
      <c r="T1331" s="40"/>
      <c r="U1331" s="38">
        <v>549</v>
      </c>
      <c r="V1331" s="36" t="s">
        <v>1069</v>
      </c>
      <c r="W1331" s="36" t="s">
        <v>901</v>
      </c>
      <c r="X1331" s="36" t="s">
        <v>1068</v>
      </c>
      <c r="Y1331" s="38">
        <v>323</v>
      </c>
      <c r="Z1331" s="36" t="s">
        <v>1084</v>
      </c>
      <c r="AA1331" s="38">
        <v>21</v>
      </c>
      <c r="AB1331" s="36" t="s">
        <v>1108</v>
      </c>
      <c r="AC1331" s="38">
        <v>57</v>
      </c>
      <c r="AD1331" s="36" t="s">
        <v>1065</v>
      </c>
      <c r="AE1331" s="36"/>
      <c r="AF1331" s="36" t="s">
        <v>1064</v>
      </c>
      <c r="AG1331" s="38">
        <v>42812</v>
      </c>
      <c r="AH1331" s="38">
        <v>785</v>
      </c>
      <c r="AI1331" s="36" t="s">
        <v>1495</v>
      </c>
      <c r="AJ1331" s="38"/>
      <c r="AK1331" s="36"/>
      <c r="AL1331" s="36" t="s">
        <v>3690</v>
      </c>
      <c r="AM1331" s="36" t="s">
        <v>4715</v>
      </c>
      <c r="AN1331" s="38">
        <v>52</v>
      </c>
      <c r="AO1331" s="36" t="s">
        <v>1062</v>
      </c>
      <c r="AP1331" s="36" t="s">
        <v>4416</v>
      </c>
      <c r="AQ1331" s="36" t="s">
        <v>4330</v>
      </c>
      <c r="AR1331" s="36" t="s">
        <v>1075</v>
      </c>
      <c r="AS1331" s="38">
        <v>17680</v>
      </c>
      <c r="AT1331" s="36" t="s">
        <v>4718</v>
      </c>
      <c r="AU1331" s="42">
        <v>1</v>
      </c>
      <c r="AV1331" s="44">
        <v>100</v>
      </c>
      <c r="AW1331" s="42">
        <v>1</v>
      </c>
      <c r="AX1331" s="36" t="s">
        <v>1079</v>
      </c>
      <c r="AY1331" s="42">
        <v>109.28</v>
      </c>
      <c r="AZ1331" s="43">
        <v>109.28</v>
      </c>
      <c r="BA1331" s="38"/>
      <c r="BB1331" s="36"/>
      <c r="BC1331" s="36"/>
    </row>
    <row r="1332" spans="1:55" ht="15" customHeight="1">
      <c r="A1332" s="38">
        <v>65706</v>
      </c>
      <c r="B1332" s="37" t="s">
        <v>1073</v>
      </c>
      <c r="C1332" s="39">
        <v>45105</v>
      </c>
      <c r="D1332" s="39">
        <v>45105.765104166698</v>
      </c>
      <c r="E1332" s="36" t="s">
        <v>4716</v>
      </c>
      <c r="F1332" s="38">
        <v>17679</v>
      </c>
      <c r="G1332" s="36" t="s">
        <v>4660</v>
      </c>
      <c r="H1332" s="40">
        <v>1</v>
      </c>
      <c r="I1332" s="36"/>
      <c r="J1332" s="40">
        <v>91.2</v>
      </c>
      <c r="K1332" s="41">
        <v>91.2</v>
      </c>
      <c r="L1332" s="41">
        <v>0</v>
      </c>
      <c r="M1332" s="41">
        <v>0</v>
      </c>
      <c r="N1332" s="40">
        <v>1</v>
      </c>
      <c r="O1332" s="36" t="s">
        <v>1079</v>
      </c>
      <c r="P1332" s="40">
        <v>1</v>
      </c>
      <c r="Q1332" s="41">
        <v>91.2</v>
      </c>
      <c r="R1332" s="42">
        <v>0</v>
      </c>
      <c r="S1332" s="43">
        <v>0</v>
      </c>
      <c r="T1332" s="40"/>
      <c r="U1332" s="38">
        <v>549</v>
      </c>
      <c r="V1332" s="36" t="s">
        <v>1069</v>
      </c>
      <c r="W1332" s="36" t="s">
        <v>901</v>
      </c>
      <c r="X1332" s="36" t="s">
        <v>1068</v>
      </c>
      <c r="Y1332" s="38">
        <v>359</v>
      </c>
      <c r="Z1332" s="36" t="s">
        <v>4717</v>
      </c>
      <c r="AA1332" s="38">
        <v>21</v>
      </c>
      <c r="AB1332" s="36" t="s">
        <v>1108</v>
      </c>
      <c r="AC1332" s="38">
        <v>57</v>
      </c>
      <c r="AD1332" s="36" t="s">
        <v>1065</v>
      </c>
      <c r="AE1332" s="36"/>
      <c r="AF1332" s="36" t="s">
        <v>1064</v>
      </c>
      <c r="AG1332" s="38">
        <v>42812</v>
      </c>
      <c r="AH1332" s="38">
        <v>785</v>
      </c>
      <c r="AI1332" s="36" t="s">
        <v>1495</v>
      </c>
      <c r="AJ1332" s="38"/>
      <c r="AK1332" s="36"/>
      <c r="AL1332" s="36" t="s">
        <v>3690</v>
      </c>
      <c r="AM1332" s="36" t="s">
        <v>4715</v>
      </c>
      <c r="AN1332" s="38">
        <v>52</v>
      </c>
      <c r="AO1332" s="36" t="s">
        <v>1062</v>
      </c>
      <c r="AP1332" s="36" t="s">
        <v>4416</v>
      </c>
      <c r="AQ1332" s="36" t="s">
        <v>4330</v>
      </c>
      <c r="AR1332" s="36" t="s">
        <v>1075</v>
      </c>
      <c r="AS1332" s="38">
        <v>17679</v>
      </c>
      <c r="AT1332" s="36" t="s">
        <v>4660</v>
      </c>
      <c r="AU1332" s="42">
        <v>1</v>
      </c>
      <c r="AV1332" s="44">
        <v>100</v>
      </c>
      <c r="AW1332" s="42">
        <v>1</v>
      </c>
      <c r="AX1332" s="36" t="s">
        <v>1079</v>
      </c>
      <c r="AY1332" s="42">
        <v>91.2</v>
      </c>
      <c r="AZ1332" s="43">
        <v>91.2</v>
      </c>
      <c r="BA1332" s="38"/>
      <c r="BB1332" s="36"/>
      <c r="BC1332" s="36"/>
    </row>
    <row r="1333" spans="1:55" ht="15" customHeight="1">
      <c r="A1333" s="38">
        <v>65705</v>
      </c>
      <c r="B1333" s="37" t="s">
        <v>1073</v>
      </c>
      <c r="C1333" s="39">
        <v>45105</v>
      </c>
      <c r="D1333" s="39">
        <v>45105.765092592599</v>
      </c>
      <c r="E1333" s="36" t="s">
        <v>4716</v>
      </c>
      <c r="F1333" s="38">
        <v>6373</v>
      </c>
      <c r="G1333" s="36" t="s">
        <v>4714</v>
      </c>
      <c r="H1333" s="40">
        <v>1</v>
      </c>
      <c r="I1333" s="36"/>
      <c r="J1333" s="40">
        <v>185.55</v>
      </c>
      <c r="K1333" s="41">
        <v>185.55</v>
      </c>
      <c r="L1333" s="41">
        <v>0</v>
      </c>
      <c r="M1333" s="41">
        <v>0</v>
      </c>
      <c r="N1333" s="40">
        <v>1</v>
      </c>
      <c r="O1333" s="36" t="s">
        <v>1079</v>
      </c>
      <c r="P1333" s="40">
        <v>1</v>
      </c>
      <c r="Q1333" s="41">
        <v>185.55</v>
      </c>
      <c r="R1333" s="42">
        <v>0</v>
      </c>
      <c r="S1333" s="43">
        <v>0</v>
      </c>
      <c r="T1333" s="40"/>
      <c r="U1333" s="38">
        <v>549</v>
      </c>
      <c r="V1333" s="36" t="s">
        <v>1069</v>
      </c>
      <c r="W1333" s="36" t="s">
        <v>1124</v>
      </c>
      <c r="X1333" s="36" t="s">
        <v>1068</v>
      </c>
      <c r="Y1333" s="38">
        <v>323</v>
      </c>
      <c r="Z1333" s="36" t="s">
        <v>1084</v>
      </c>
      <c r="AA1333" s="38">
        <v>21</v>
      </c>
      <c r="AB1333" s="36" t="s">
        <v>1108</v>
      </c>
      <c r="AC1333" s="38">
        <v>57</v>
      </c>
      <c r="AD1333" s="36" t="s">
        <v>1065</v>
      </c>
      <c r="AE1333" s="36"/>
      <c r="AF1333" s="36" t="s">
        <v>1064</v>
      </c>
      <c r="AG1333" s="38">
        <v>42812</v>
      </c>
      <c r="AH1333" s="38">
        <v>785</v>
      </c>
      <c r="AI1333" s="36" t="s">
        <v>1495</v>
      </c>
      <c r="AJ1333" s="38"/>
      <c r="AK1333" s="36"/>
      <c r="AL1333" s="36" t="s">
        <v>3690</v>
      </c>
      <c r="AM1333" s="36" t="s">
        <v>4715</v>
      </c>
      <c r="AN1333" s="38">
        <v>52</v>
      </c>
      <c r="AO1333" s="36" t="s">
        <v>1062</v>
      </c>
      <c r="AP1333" s="36" t="s">
        <v>4416</v>
      </c>
      <c r="AQ1333" s="36" t="s">
        <v>4330</v>
      </c>
      <c r="AR1333" s="36" t="s">
        <v>1075</v>
      </c>
      <c r="AS1333" s="38">
        <v>6373</v>
      </c>
      <c r="AT1333" s="36" t="s">
        <v>4714</v>
      </c>
      <c r="AU1333" s="42">
        <v>1</v>
      </c>
      <c r="AV1333" s="44">
        <v>100</v>
      </c>
      <c r="AW1333" s="42">
        <v>1</v>
      </c>
      <c r="AX1333" s="36" t="s">
        <v>1079</v>
      </c>
      <c r="AY1333" s="42">
        <v>185.55</v>
      </c>
      <c r="AZ1333" s="43">
        <v>185.55</v>
      </c>
      <c r="BA1333" s="38"/>
      <c r="BB1333" s="36"/>
      <c r="BC1333" s="36"/>
    </row>
    <row r="1334" spans="1:55" ht="15" customHeight="1">
      <c r="A1334" s="38">
        <v>65670</v>
      </c>
      <c r="B1334" s="37" t="s">
        <v>1073</v>
      </c>
      <c r="C1334" s="39">
        <v>45105</v>
      </c>
      <c r="D1334" s="39">
        <v>45105.711689814802</v>
      </c>
      <c r="E1334" s="36" t="s">
        <v>4713</v>
      </c>
      <c r="F1334" s="38">
        <v>14360</v>
      </c>
      <c r="G1334" s="36" t="s">
        <v>1074</v>
      </c>
      <c r="H1334" s="40">
        <v>1</v>
      </c>
      <c r="I1334" s="36"/>
      <c r="J1334" s="40">
        <v>49</v>
      </c>
      <c r="K1334" s="41">
        <v>49</v>
      </c>
      <c r="L1334" s="41">
        <v>0</v>
      </c>
      <c r="M1334" s="41">
        <v>0</v>
      </c>
      <c r="N1334" s="40">
        <v>1</v>
      </c>
      <c r="O1334" s="36" t="s">
        <v>1057</v>
      </c>
      <c r="P1334" s="40">
        <v>1</v>
      </c>
      <c r="Q1334" s="41">
        <v>49</v>
      </c>
      <c r="R1334" s="42">
        <v>0</v>
      </c>
      <c r="S1334" s="43">
        <v>0</v>
      </c>
      <c r="T1334" s="40"/>
      <c r="U1334" s="38">
        <v>549</v>
      </c>
      <c r="V1334" s="36" t="s">
        <v>1069</v>
      </c>
      <c r="W1334" s="36" t="s">
        <v>1124</v>
      </c>
      <c r="X1334" s="36" t="s">
        <v>1068</v>
      </c>
      <c r="Y1334" s="38">
        <v>456</v>
      </c>
      <c r="Z1334" s="36" t="s">
        <v>1317</v>
      </c>
      <c r="AA1334" s="38">
        <v>21</v>
      </c>
      <c r="AB1334" s="36" t="s">
        <v>1108</v>
      </c>
      <c r="AC1334" s="38">
        <v>57</v>
      </c>
      <c r="AD1334" s="36" t="s">
        <v>1065</v>
      </c>
      <c r="AE1334" s="36"/>
      <c r="AF1334" s="36" t="s">
        <v>1064</v>
      </c>
      <c r="AG1334" s="38">
        <v>42809</v>
      </c>
      <c r="AH1334" s="38">
        <v>11753</v>
      </c>
      <c r="AI1334" s="36" t="s">
        <v>4712</v>
      </c>
      <c r="AJ1334" s="38"/>
      <c r="AK1334" s="36"/>
      <c r="AL1334" s="36"/>
      <c r="AM1334" s="36"/>
      <c r="AN1334" s="38">
        <v>52</v>
      </c>
      <c r="AO1334" s="36" t="s">
        <v>1062</v>
      </c>
      <c r="AP1334" s="36" t="s">
        <v>1707</v>
      </c>
      <c r="AQ1334" s="36" t="s">
        <v>1706</v>
      </c>
      <c r="AR1334" s="36" t="s">
        <v>1075</v>
      </c>
      <c r="AS1334" s="38">
        <v>14360</v>
      </c>
      <c r="AT1334" s="36" t="s">
        <v>1074</v>
      </c>
      <c r="AU1334" s="42">
        <v>1</v>
      </c>
      <c r="AV1334" s="44">
        <v>100</v>
      </c>
      <c r="AW1334" s="42">
        <v>49</v>
      </c>
      <c r="AX1334" s="36" t="s">
        <v>1057</v>
      </c>
      <c r="AY1334" s="42">
        <v>1</v>
      </c>
      <c r="AZ1334" s="43">
        <v>49</v>
      </c>
      <c r="BA1334" s="38"/>
      <c r="BB1334" s="36"/>
      <c r="BC1334" s="36"/>
    </row>
    <row r="1335" spans="1:55" ht="15" customHeight="1">
      <c r="A1335" s="38">
        <v>65668</v>
      </c>
      <c r="B1335" s="37" t="s">
        <v>1073</v>
      </c>
      <c r="C1335" s="39">
        <v>45105</v>
      </c>
      <c r="D1335" s="39">
        <v>45105.700034722198</v>
      </c>
      <c r="E1335" s="36" t="s">
        <v>4711</v>
      </c>
      <c r="F1335" s="38">
        <v>14360</v>
      </c>
      <c r="G1335" s="36" t="s">
        <v>1074</v>
      </c>
      <c r="H1335" s="40">
        <v>1</v>
      </c>
      <c r="I1335" s="36"/>
      <c r="J1335" s="40">
        <v>69.5</v>
      </c>
      <c r="K1335" s="41">
        <v>69.5</v>
      </c>
      <c r="L1335" s="41">
        <v>0</v>
      </c>
      <c r="M1335" s="41">
        <v>0</v>
      </c>
      <c r="N1335" s="40">
        <v>1</v>
      </c>
      <c r="O1335" s="36" t="s">
        <v>1057</v>
      </c>
      <c r="P1335" s="40">
        <v>1</v>
      </c>
      <c r="Q1335" s="41">
        <v>69.5</v>
      </c>
      <c r="R1335" s="42">
        <v>0</v>
      </c>
      <c r="S1335" s="43">
        <v>0</v>
      </c>
      <c r="T1335" s="40"/>
      <c r="U1335" s="38">
        <v>549</v>
      </c>
      <c r="V1335" s="36" t="s">
        <v>1069</v>
      </c>
      <c r="W1335" s="36" t="s">
        <v>1124</v>
      </c>
      <c r="X1335" s="36" t="s">
        <v>1068</v>
      </c>
      <c r="Y1335" s="38">
        <v>456</v>
      </c>
      <c r="Z1335" s="36" t="s">
        <v>1317</v>
      </c>
      <c r="AA1335" s="38">
        <v>21</v>
      </c>
      <c r="AB1335" s="36" t="s">
        <v>1108</v>
      </c>
      <c r="AC1335" s="38">
        <v>57</v>
      </c>
      <c r="AD1335" s="36" t="s">
        <v>1065</v>
      </c>
      <c r="AE1335" s="36"/>
      <c r="AF1335" s="36" t="s">
        <v>1064</v>
      </c>
      <c r="AG1335" s="38">
        <v>42808</v>
      </c>
      <c r="AH1335" s="38">
        <v>840</v>
      </c>
      <c r="AI1335" s="36" t="s">
        <v>4710</v>
      </c>
      <c r="AJ1335" s="38"/>
      <c r="AK1335" s="36"/>
      <c r="AL1335" s="36"/>
      <c r="AM1335" s="36"/>
      <c r="AN1335" s="38">
        <v>52</v>
      </c>
      <c r="AO1335" s="36" t="s">
        <v>1062</v>
      </c>
      <c r="AP1335" s="36" t="s">
        <v>1707</v>
      </c>
      <c r="AQ1335" s="36" t="s">
        <v>1706</v>
      </c>
      <c r="AR1335" s="36" t="s">
        <v>1075</v>
      </c>
      <c r="AS1335" s="38">
        <v>14360</v>
      </c>
      <c r="AT1335" s="36" t="s">
        <v>1074</v>
      </c>
      <c r="AU1335" s="42">
        <v>1</v>
      </c>
      <c r="AV1335" s="44">
        <v>100</v>
      </c>
      <c r="AW1335" s="42">
        <v>69.5</v>
      </c>
      <c r="AX1335" s="36" t="s">
        <v>1057</v>
      </c>
      <c r="AY1335" s="42">
        <v>1</v>
      </c>
      <c r="AZ1335" s="43">
        <v>69.5</v>
      </c>
      <c r="BA1335" s="38"/>
      <c r="BB1335" s="36"/>
      <c r="BC1335" s="36"/>
    </row>
    <row r="1336" spans="1:55" ht="15" customHeight="1">
      <c r="A1336" s="38">
        <v>65631</v>
      </c>
      <c r="B1336" s="37" t="s">
        <v>1073</v>
      </c>
      <c r="C1336" s="39">
        <v>45105</v>
      </c>
      <c r="D1336" s="39">
        <v>45105.626354166699</v>
      </c>
      <c r="E1336" s="36" t="s">
        <v>4709</v>
      </c>
      <c r="F1336" s="38">
        <v>14360</v>
      </c>
      <c r="G1336" s="36" t="s">
        <v>1074</v>
      </c>
      <c r="H1336" s="40">
        <v>1</v>
      </c>
      <c r="I1336" s="36"/>
      <c r="J1336" s="40">
        <v>588</v>
      </c>
      <c r="K1336" s="41">
        <v>588</v>
      </c>
      <c r="L1336" s="41">
        <v>0</v>
      </c>
      <c r="M1336" s="41">
        <v>0</v>
      </c>
      <c r="N1336" s="40">
        <v>1</v>
      </c>
      <c r="O1336" s="36" t="s">
        <v>1057</v>
      </c>
      <c r="P1336" s="40">
        <v>1</v>
      </c>
      <c r="Q1336" s="41">
        <v>588</v>
      </c>
      <c r="R1336" s="42">
        <v>0</v>
      </c>
      <c r="S1336" s="43">
        <v>0</v>
      </c>
      <c r="T1336" s="40"/>
      <c r="U1336" s="38">
        <v>549</v>
      </c>
      <c r="V1336" s="36" t="s">
        <v>1069</v>
      </c>
      <c r="W1336" s="36" t="s">
        <v>1124</v>
      </c>
      <c r="X1336" s="36" t="s">
        <v>1068</v>
      </c>
      <c r="Y1336" s="38">
        <v>456</v>
      </c>
      <c r="Z1336" s="36" t="s">
        <v>1317</v>
      </c>
      <c r="AA1336" s="38">
        <v>21</v>
      </c>
      <c r="AB1336" s="36" t="s">
        <v>1108</v>
      </c>
      <c r="AC1336" s="38">
        <v>57</v>
      </c>
      <c r="AD1336" s="36" t="s">
        <v>1065</v>
      </c>
      <c r="AE1336" s="36"/>
      <c r="AF1336" s="36" t="s">
        <v>1064</v>
      </c>
      <c r="AG1336" s="38">
        <v>42791</v>
      </c>
      <c r="AH1336" s="38">
        <v>8550</v>
      </c>
      <c r="AI1336" s="36" t="s">
        <v>4708</v>
      </c>
      <c r="AJ1336" s="38"/>
      <c r="AK1336" s="36"/>
      <c r="AL1336" s="36"/>
      <c r="AM1336" s="36"/>
      <c r="AN1336" s="38">
        <v>52</v>
      </c>
      <c r="AO1336" s="36" t="s">
        <v>1062</v>
      </c>
      <c r="AP1336" s="36" t="s">
        <v>3569</v>
      </c>
      <c r="AQ1336" s="36" t="s">
        <v>3508</v>
      </c>
      <c r="AR1336" s="36" t="s">
        <v>1320</v>
      </c>
      <c r="AS1336" s="38">
        <v>14357</v>
      </c>
      <c r="AT1336" s="36" t="s">
        <v>1058</v>
      </c>
      <c r="AU1336" s="42">
        <v>1</v>
      </c>
      <c r="AV1336" s="44">
        <v>100</v>
      </c>
      <c r="AW1336" s="42">
        <v>588</v>
      </c>
      <c r="AX1336" s="36" t="s">
        <v>1057</v>
      </c>
      <c r="AY1336" s="42">
        <v>1</v>
      </c>
      <c r="AZ1336" s="43">
        <v>588</v>
      </c>
      <c r="BA1336" s="38"/>
      <c r="BB1336" s="36"/>
      <c r="BC1336" s="36"/>
    </row>
    <row r="1337" spans="1:55" ht="15" customHeight="1">
      <c r="A1337" s="38">
        <v>65624</v>
      </c>
      <c r="B1337" s="37" t="s">
        <v>1073</v>
      </c>
      <c r="C1337" s="39">
        <v>45105</v>
      </c>
      <c r="D1337" s="39">
        <v>45105.598634259302</v>
      </c>
      <c r="E1337" s="36" t="s">
        <v>479</v>
      </c>
      <c r="F1337" s="38">
        <v>14360</v>
      </c>
      <c r="G1337" s="36" t="s">
        <v>1074</v>
      </c>
      <c r="H1337" s="40">
        <v>1</v>
      </c>
      <c r="I1337" s="36"/>
      <c r="J1337" s="40">
        <v>150</v>
      </c>
      <c r="K1337" s="41">
        <v>150</v>
      </c>
      <c r="L1337" s="41">
        <v>0</v>
      </c>
      <c r="M1337" s="41">
        <v>0</v>
      </c>
      <c r="N1337" s="40">
        <v>1</v>
      </c>
      <c r="O1337" s="36" t="s">
        <v>1057</v>
      </c>
      <c r="P1337" s="40">
        <v>1</v>
      </c>
      <c r="Q1337" s="41">
        <v>150</v>
      </c>
      <c r="R1337" s="42">
        <v>0</v>
      </c>
      <c r="S1337" s="43">
        <v>0</v>
      </c>
      <c r="T1337" s="40"/>
      <c r="U1337" s="38">
        <v>549</v>
      </c>
      <c r="V1337" s="36" t="s">
        <v>1069</v>
      </c>
      <c r="W1337" s="36" t="s">
        <v>1124</v>
      </c>
      <c r="X1337" s="36" t="s">
        <v>1068</v>
      </c>
      <c r="Y1337" s="38">
        <v>456</v>
      </c>
      <c r="Z1337" s="36" t="s">
        <v>1317</v>
      </c>
      <c r="AA1337" s="38">
        <v>21</v>
      </c>
      <c r="AB1337" s="36" t="s">
        <v>1108</v>
      </c>
      <c r="AC1337" s="38">
        <v>57</v>
      </c>
      <c r="AD1337" s="36" t="s">
        <v>1065</v>
      </c>
      <c r="AE1337" s="36"/>
      <c r="AF1337" s="36" t="s">
        <v>1064</v>
      </c>
      <c r="AG1337" s="38">
        <v>42777</v>
      </c>
      <c r="AH1337" s="38">
        <v>11179</v>
      </c>
      <c r="AI1337" s="36" t="s">
        <v>4707</v>
      </c>
      <c r="AJ1337" s="38"/>
      <c r="AK1337" s="36"/>
      <c r="AL1337" s="36"/>
      <c r="AM1337" s="36"/>
      <c r="AN1337" s="38">
        <v>52</v>
      </c>
      <c r="AO1337" s="36" t="s">
        <v>1062</v>
      </c>
      <c r="AP1337" s="36" t="s">
        <v>1818</v>
      </c>
      <c r="AQ1337" s="36" t="s">
        <v>1076</v>
      </c>
      <c r="AR1337" s="36" t="s">
        <v>1059</v>
      </c>
      <c r="AS1337" s="38">
        <v>14357</v>
      </c>
      <c r="AT1337" s="36" t="s">
        <v>1058</v>
      </c>
      <c r="AU1337" s="42">
        <v>1</v>
      </c>
      <c r="AV1337" s="44">
        <v>100</v>
      </c>
      <c r="AW1337" s="42">
        <v>150</v>
      </c>
      <c r="AX1337" s="36" t="s">
        <v>1057</v>
      </c>
      <c r="AY1337" s="42">
        <v>1</v>
      </c>
      <c r="AZ1337" s="43">
        <v>150</v>
      </c>
      <c r="BA1337" s="38"/>
      <c r="BB1337" s="36"/>
      <c r="BC1337" s="36"/>
    </row>
    <row r="1338" spans="1:55" ht="15" customHeight="1">
      <c r="A1338" s="38">
        <v>65346</v>
      </c>
      <c r="B1338" s="37" t="s">
        <v>1073</v>
      </c>
      <c r="C1338" s="39">
        <v>45103</v>
      </c>
      <c r="D1338" s="39">
        <v>45103.629780092597</v>
      </c>
      <c r="E1338" s="36" t="s">
        <v>4706</v>
      </c>
      <c r="F1338" s="38">
        <v>14360</v>
      </c>
      <c r="G1338" s="36" t="s">
        <v>1074</v>
      </c>
      <c r="H1338" s="40">
        <v>1</v>
      </c>
      <c r="I1338" s="36"/>
      <c r="J1338" s="40">
        <v>72.95</v>
      </c>
      <c r="K1338" s="41">
        <v>72.95</v>
      </c>
      <c r="L1338" s="41">
        <v>0</v>
      </c>
      <c r="M1338" s="41">
        <v>0</v>
      </c>
      <c r="N1338" s="40">
        <v>1</v>
      </c>
      <c r="O1338" s="36" t="s">
        <v>1057</v>
      </c>
      <c r="P1338" s="40">
        <v>1</v>
      </c>
      <c r="Q1338" s="41">
        <v>72.95</v>
      </c>
      <c r="R1338" s="42">
        <v>0</v>
      </c>
      <c r="S1338" s="43">
        <v>0</v>
      </c>
      <c r="T1338" s="40"/>
      <c r="U1338" s="38">
        <v>549</v>
      </c>
      <c r="V1338" s="36" t="s">
        <v>1069</v>
      </c>
      <c r="W1338" s="36" t="s">
        <v>1124</v>
      </c>
      <c r="X1338" s="36" t="s">
        <v>1068</v>
      </c>
      <c r="Y1338" s="38">
        <v>456</v>
      </c>
      <c r="Z1338" s="36" t="s">
        <v>1317</v>
      </c>
      <c r="AA1338" s="38">
        <v>21</v>
      </c>
      <c r="AB1338" s="36" t="s">
        <v>1108</v>
      </c>
      <c r="AC1338" s="38">
        <v>57</v>
      </c>
      <c r="AD1338" s="36" t="s">
        <v>1065</v>
      </c>
      <c r="AE1338" s="36"/>
      <c r="AF1338" s="36" t="s">
        <v>1064</v>
      </c>
      <c r="AG1338" s="38">
        <v>42649</v>
      </c>
      <c r="AH1338" s="38">
        <v>11710</v>
      </c>
      <c r="AI1338" s="36" t="s">
        <v>4705</v>
      </c>
      <c r="AJ1338" s="38"/>
      <c r="AK1338" s="36"/>
      <c r="AL1338" s="36"/>
      <c r="AM1338" s="36"/>
      <c r="AN1338" s="38">
        <v>52</v>
      </c>
      <c r="AO1338" s="36" t="s">
        <v>1062</v>
      </c>
      <c r="AP1338" s="36" t="s">
        <v>4068</v>
      </c>
      <c r="AQ1338" s="36" t="s">
        <v>4067</v>
      </c>
      <c r="AR1338" s="36" t="s">
        <v>1075</v>
      </c>
      <c r="AS1338" s="38">
        <v>14360</v>
      </c>
      <c r="AT1338" s="36" t="s">
        <v>1074</v>
      </c>
      <c r="AU1338" s="42">
        <v>1</v>
      </c>
      <c r="AV1338" s="44">
        <v>100</v>
      </c>
      <c r="AW1338" s="42">
        <v>72.95</v>
      </c>
      <c r="AX1338" s="36" t="s">
        <v>1057</v>
      </c>
      <c r="AY1338" s="42">
        <v>1</v>
      </c>
      <c r="AZ1338" s="43">
        <v>72.95</v>
      </c>
      <c r="BA1338" s="38"/>
      <c r="BB1338" s="36"/>
      <c r="BC1338" s="36"/>
    </row>
    <row r="1339" spans="1:55" ht="15" customHeight="1">
      <c r="A1339" s="38">
        <v>65345</v>
      </c>
      <c r="B1339" s="37" t="s">
        <v>1073</v>
      </c>
      <c r="C1339" s="39">
        <v>45103</v>
      </c>
      <c r="D1339" s="39">
        <v>45103.627233796302</v>
      </c>
      <c r="E1339" s="36" t="s">
        <v>4704</v>
      </c>
      <c r="F1339" s="38">
        <v>14360</v>
      </c>
      <c r="G1339" s="36" t="s">
        <v>1074</v>
      </c>
      <c r="H1339" s="40">
        <v>1</v>
      </c>
      <c r="I1339" s="36"/>
      <c r="J1339" s="40">
        <v>54.9</v>
      </c>
      <c r="K1339" s="41">
        <v>54.9</v>
      </c>
      <c r="L1339" s="41">
        <v>0</v>
      </c>
      <c r="M1339" s="41">
        <v>0</v>
      </c>
      <c r="N1339" s="40">
        <v>1</v>
      </c>
      <c r="O1339" s="36" t="s">
        <v>1057</v>
      </c>
      <c r="P1339" s="40">
        <v>1</v>
      </c>
      <c r="Q1339" s="41">
        <v>54.9</v>
      </c>
      <c r="R1339" s="42">
        <v>0</v>
      </c>
      <c r="S1339" s="43">
        <v>0</v>
      </c>
      <c r="T1339" s="40"/>
      <c r="U1339" s="38">
        <v>549</v>
      </c>
      <c r="V1339" s="36" t="s">
        <v>1069</v>
      </c>
      <c r="W1339" s="36" t="s">
        <v>1124</v>
      </c>
      <c r="X1339" s="36" t="s">
        <v>1068</v>
      </c>
      <c r="Y1339" s="38">
        <v>456</v>
      </c>
      <c r="Z1339" s="36" t="s">
        <v>1317</v>
      </c>
      <c r="AA1339" s="38">
        <v>21</v>
      </c>
      <c r="AB1339" s="36" t="s">
        <v>1108</v>
      </c>
      <c r="AC1339" s="38">
        <v>57</v>
      </c>
      <c r="AD1339" s="36" t="s">
        <v>1065</v>
      </c>
      <c r="AE1339" s="36"/>
      <c r="AF1339" s="36" t="s">
        <v>1064</v>
      </c>
      <c r="AG1339" s="38">
        <v>42648</v>
      </c>
      <c r="AH1339" s="38">
        <v>1362</v>
      </c>
      <c r="AI1339" s="36" t="s">
        <v>1188</v>
      </c>
      <c r="AJ1339" s="38"/>
      <c r="AK1339" s="36"/>
      <c r="AL1339" s="36"/>
      <c r="AM1339" s="36"/>
      <c r="AN1339" s="38">
        <v>52</v>
      </c>
      <c r="AO1339" s="36" t="s">
        <v>1062</v>
      </c>
      <c r="AP1339" s="36" t="s">
        <v>4068</v>
      </c>
      <c r="AQ1339" s="36" t="s">
        <v>4067</v>
      </c>
      <c r="AR1339" s="36" t="s">
        <v>1075</v>
      </c>
      <c r="AS1339" s="38">
        <v>14360</v>
      </c>
      <c r="AT1339" s="36" t="s">
        <v>1074</v>
      </c>
      <c r="AU1339" s="42">
        <v>1</v>
      </c>
      <c r="AV1339" s="44">
        <v>100</v>
      </c>
      <c r="AW1339" s="42">
        <v>54.9</v>
      </c>
      <c r="AX1339" s="36" t="s">
        <v>1057</v>
      </c>
      <c r="AY1339" s="42">
        <v>1</v>
      </c>
      <c r="AZ1339" s="43">
        <v>54.9</v>
      </c>
      <c r="BA1339" s="38"/>
      <c r="BB1339" s="36"/>
      <c r="BC1339" s="36"/>
    </row>
    <row r="1340" spans="1:55" ht="15" customHeight="1">
      <c r="A1340" s="38">
        <v>65344</v>
      </c>
      <c r="B1340" s="37" t="s">
        <v>1073</v>
      </c>
      <c r="C1340" s="39">
        <v>45103</v>
      </c>
      <c r="D1340" s="39">
        <v>45103.625347222202</v>
      </c>
      <c r="E1340" s="36" t="s">
        <v>4703</v>
      </c>
      <c r="F1340" s="38">
        <v>14360</v>
      </c>
      <c r="G1340" s="36" t="s">
        <v>1074</v>
      </c>
      <c r="H1340" s="40">
        <v>1</v>
      </c>
      <c r="I1340" s="36"/>
      <c r="J1340" s="40">
        <v>53.8</v>
      </c>
      <c r="K1340" s="41">
        <v>53.8</v>
      </c>
      <c r="L1340" s="41">
        <v>0</v>
      </c>
      <c r="M1340" s="41">
        <v>0</v>
      </c>
      <c r="N1340" s="40">
        <v>1</v>
      </c>
      <c r="O1340" s="36" t="s">
        <v>1057</v>
      </c>
      <c r="P1340" s="40">
        <v>1</v>
      </c>
      <c r="Q1340" s="41">
        <v>53.8</v>
      </c>
      <c r="R1340" s="42">
        <v>0</v>
      </c>
      <c r="S1340" s="43">
        <v>0</v>
      </c>
      <c r="T1340" s="40"/>
      <c r="U1340" s="38">
        <v>549</v>
      </c>
      <c r="V1340" s="36" t="s">
        <v>1069</v>
      </c>
      <c r="W1340" s="36" t="s">
        <v>1124</v>
      </c>
      <c r="X1340" s="36" t="s">
        <v>1068</v>
      </c>
      <c r="Y1340" s="38">
        <v>456</v>
      </c>
      <c r="Z1340" s="36" t="s">
        <v>1317</v>
      </c>
      <c r="AA1340" s="38">
        <v>21</v>
      </c>
      <c r="AB1340" s="36" t="s">
        <v>1108</v>
      </c>
      <c r="AC1340" s="38">
        <v>57</v>
      </c>
      <c r="AD1340" s="36" t="s">
        <v>1065</v>
      </c>
      <c r="AE1340" s="36"/>
      <c r="AF1340" s="36" t="s">
        <v>1064</v>
      </c>
      <c r="AG1340" s="38">
        <v>42647</v>
      </c>
      <c r="AH1340" s="38">
        <v>1353</v>
      </c>
      <c r="AI1340" s="36" t="s">
        <v>1430</v>
      </c>
      <c r="AJ1340" s="38"/>
      <c r="AK1340" s="36"/>
      <c r="AL1340" s="36"/>
      <c r="AM1340" s="36"/>
      <c r="AN1340" s="38">
        <v>52</v>
      </c>
      <c r="AO1340" s="36" t="s">
        <v>1062</v>
      </c>
      <c r="AP1340" s="36" t="s">
        <v>4068</v>
      </c>
      <c r="AQ1340" s="36" t="s">
        <v>4067</v>
      </c>
      <c r="AR1340" s="36" t="s">
        <v>1075</v>
      </c>
      <c r="AS1340" s="38">
        <v>14360</v>
      </c>
      <c r="AT1340" s="36" t="s">
        <v>1074</v>
      </c>
      <c r="AU1340" s="42">
        <v>1</v>
      </c>
      <c r="AV1340" s="44">
        <v>100</v>
      </c>
      <c r="AW1340" s="42">
        <v>53.8</v>
      </c>
      <c r="AX1340" s="36" t="s">
        <v>1057</v>
      </c>
      <c r="AY1340" s="42">
        <v>1</v>
      </c>
      <c r="AZ1340" s="43">
        <v>53.8</v>
      </c>
      <c r="BA1340" s="38"/>
      <c r="BB1340" s="36"/>
      <c r="BC1340" s="36"/>
    </row>
    <row r="1341" spans="1:55" ht="15" customHeight="1">
      <c r="A1341" s="38">
        <v>65343</v>
      </c>
      <c r="B1341" s="37" t="s">
        <v>1073</v>
      </c>
      <c r="C1341" s="39">
        <v>45103</v>
      </c>
      <c r="D1341" s="39">
        <v>45103.623611111099</v>
      </c>
      <c r="E1341" s="36" t="s">
        <v>4702</v>
      </c>
      <c r="F1341" s="38">
        <v>14360</v>
      </c>
      <c r="G1341" s="36" t="s">
        <v>1074</v>
      </c>
      <c r="H1341" s="40">
        <v>1</v>
      </c>
      <c r="I1341" s="36"/>
      <c r="J1341" s="40">
        <v>9.5</v>
      </c>
      <c r="K1341" s="41">
        <v>9.5</v>
      </c>
      <c r="L1341" s="41">
        <v>0</v>
      </c>
      <c r="M1341" s="41">
        <v>0</v>
      </c>
      <c r="N1341" s="40">
        <v>1</v>
      </c>
      <c r="O1341" s="36" t="s">
        <v>1057</v>
      </c>
      <c r="P1341" s="40">
        <v>1</v>
      </c>
      <c r="Q1341" s="41">
        <v>9.5</v>
      </c>
      <c r="R1341" s="42">
        <v>0</v>
      </c>
      <c r="S1341" s="43">
        <v>0</v>
      </c>
      <c r="T1341" s="40"/>
      <c r="U1341" s="38">
        <v>549</v>
      </c>
      <c r="V1341" s="36" t="s">
        <v>1069</v>
      </c>
      <c r="W1341" s="36" t="s">
        <v>1124</v>
      </c>
      <c r="X1341" s="36" t="s">
        <v>1068</v>
      </c>
      <c r="Y1341" s="38">
        <v>456</v>
      </c>
      <c r="Z1341" s="36" t="s">
        <v>1317</v>
      </c>
      <c r="AA1341" s="38">
        <v>21</v>
      </c>
      <c r="AB1341" s="36" t="s">
        <v>1108</v>
      </c>
      <c r="AC1341" s="38">
        <v>57</v>
      </c>
      <c r="AD1341" s="36" t="s">
        <v>1065</v>
      </c>
      <c r="AE1341" s="36"/>
      <c r="AF1341" s="36" t="s">
        <v>1064</v>
      </c>
      <c r="AG1341" s="38">
        <v>42646</v>
      </c>
      <c r="AH1341" s="38">
        <v>1356</v>
      </c>
      <c r="AI1341" s="36" t="s">
        <v>1528</v>
      </c>
      <c r="AJ1341" s="38"/>
      <c r="AK1341" s="36"/>
      <c r="AL1341" s="36"/>
      <c r="AM1341" s="36"/>
      <c r="AN1341" s="38">
        <v>52</v>
      </c>
      <c r="AO1341" s="36" t="s">
        <v>1062</v>
      </c>
      <c r="AP1341" s="36" t="s">
        <v>4068</v>
      </c>
      <c r="AQ1341" s="36" t="s">
        <v>4067</v>
      </c>
      <c r="AR1341" s="36" t="s">
        <v>1075</v>
      </c>
      <c r="AS1341" s="38">
        <v>14360</v>
      </c>
      <c r="AT1341" s="36" t="s">
        <v>1074</v>
      </c>
      <c r="AU1341" s="42">
        <v>1</v>
      </c>
      <c r="AV1341" s="44">
        <v>100</v>
      </c>
      <c r="AW1341" s="42">
        <v>9.5</v>
      </c>
      <c r="AX1341" s="36" t="s">
        <v>1057</v>
      </c>
      <c r="AY1341" s="42">
        <v>1</v>
      </c>
      <c r="AZ1341" s="43">
        <v>9.5</v>
      </c>
      <c r="BA1341" s="38"/>
      <c r="BB1341" s="36"/>
      <c r="BC1341" s="36"/>
    </row>
    <row r="1342" spans="1:55" ht="15" customHeight="1">
      <c r="A1342" s="38">
        <v>65302</v>
      </c>
      <c r="B1342" s="37" t="s">
        <v>1073</v>
      </c>
      <c r="C1342" s="39">
        <v>45103</v>
      </c>
      <c r="D1342" s="39">
        <v>45103.5870601852</v>
      </c>
      <c r="E1342" s="36" t="s">
        <v>4701</v>
      </c>
      <c r="F1342" s="38">
        <v>14360</v>
      </c>
      <c r="G1342" s="36" t="s">
        <v>1074</v>
      </c>
      <c r="H1342" s="40">
        <v>1</v>
      </c>
      <c r="I1342" s="36"/>
      <c r="J1342" s="40">
        <v>15</v>
      </c>
      <c r="K1342" s="41">
        <v>15</v>
      </c>
      <c r="L1342" s="41">
        <v>0</v>
      </c>
      <c r="M1342" s="41">
        <v>0</v>
      </c>
      <c r="N1342" s="40">
        <v>1</v>
      </c>
      <c r="O1342" s="36" t="s">
        <v>1057</v>
      </c>
      <c r="P1342" s="40">
        <v>1</v>
      </c>
      <c r="Q1342" s="41">
        <v>15</v>
      </c>
      <c r="R1342" s="42">
        <v>0</v>
      </c>
      <c r="S1342" s="43">
        <v>0</v>
      </c>
      <c r="T1342" s="40"/>
      <c r="U1342" s="38">
        <v>549</v>
      </c>
      <c r="V1342" s="36" t="s">
        <v>1069</v>
      </c>
      <c r="W1342" s="36" t="s">
        <v>1124</v>
      </c>
      <c r="X1342" s="36" t="s">
        <v>1068</v>
      </c>
      <c r="Y1342" s="38">
        <v>456</v>
      </c>
      <c r="Z1342" s="36" t="s">
        <v>1317</v>
      </c>
      <c r="AA1342" s="38">
        <v>21</v>
      </c>
      <c r="AB1342" s="36" t="s">
        <v>1108</v>
      </c>
      <c r="AC1342" s="38">
        <v>57</v>
      </c>
      <c r="AD1342" s="36" t="s">
        <v>1065</v>
      </c>
      <c r="AE1342" s="36"/>
      <c r="AF1342" s="36" t="s">
        <v>1064</v>
      </c>
      <c r="AG1342" s="38">
        <v>42645</v>
      </c>
      <c r="AH1342" s="38">
        <v>11176</v>
      </c>
      <c r="AI1342" s="36" t="s">
        <v>4700</v>
      </c>
      <c r="AJ1342" s="38"/>
      <c r="AK1342" s="36"/>
      <c r="AL1342" s="36"/>
      <c r="AM1342" s="36"/>
      <c r="AN1342" s="38">
        <v>52</v>
      </c>
      <c r="AO1342" s="36" t="s">
        <v>1062</v>
      </c>
      <c r="AP1342" s="36" t="s">
        <v>1262</v>
      </c>
      <c r="AQ1342" s="36" t="s">
        <v>1261</v>
      </c>
      <c r="AR1342" s="36" t="s">
        <v>1260</v>
      </c>
      <c r="AS1342" s="38">
        <v>14360</v>
      </c>
      <c r="AT1342" s="36" t="s">
        <v>1074</v>
      </c>
      <c r="AU1342" s="42">
        <v>1</v>
      </c>
      <c r="AV1342" s="44">
        <v>100</v>
      </c>
      <c r="AW1342" s="42">
        <v>15</v>
      </c>
      <c r="AX1342" s="36" t="s">
        <v>1057</v>
      </c>
      <c r="AY1342" s="42">
        <v>1</v>
      </c>
      <c r="AZ1342" s="43">
        <v>15</v>
      </c>
      <c r="BA1342" s="38"/>
      <c r="BB1342" s="36"/>
      <c r="BC1342" s="36"/>
    </row>
    <row r="1343" spans="1:55" ht="15" customHeight="1">
      <c r="A1343" s="38">
        <v>65300</v>
      </c>
      <c r="B1343" s="37" t="s">
        <v>1073</v>
      </c>
      <c r="C1343" s="39">
        <v>45103</v>
      </c>
      <c r="D1343" s="39">
        <v>45103.580648148098</v>
      </c>
      <c r="E1343" s="36" t="s">
        <v>4699</v>
      </c>
      <c r="F1343" s="38">
        <v>14360</v>
      </c>
      <c r="G1343" s="36" t="s">
        <v>1074</v>
      </c>
      <c r="H1343" s="40">
        <v>1</v>
      </c>
      <c r="I1343" s="36"/>
      <c r="J1343" s="40">
        <v>213.8</v>
      </c>
      <c r="K1343" s="41">
        <v>213.8</v>
      </c>
      <c r="L1343" s="41">
        <v>0</v>
      </c>
      <c r="M1343" s="41">
        <v>0</v>
      </c>
      <c r="N1343" s="40">
        <v>1</v>
      </c>
      <c r="O1343" s="36" t="s">
        <v>1057</v>
      </c>
      <c r="P1343" s="40">
        <v>1</v>
      </c>
      <c r="Q1343" s="41">
        <v>213.8</v>
      </c>
      <c r="R1343" s="42">
        <v>0</v>
      </c>
      <c r="S1343" s="43">
        <v>0</v>
      </c>
      <c r="T1343" s="40"/>
      <c r="U1343" s="38">
        <v>549</v>
      </c>
      <c r="V1343" s="36" t="s">
        <v>1069</v>
      </c>
      <c r="W1343" s="36" t="s">
        <v>1124</v>
      </c>
      <c r="X1343" s="36" t="s">
        <v>1068</v>
      </c>
      <c r="Y1343" s="38">
        <v>456</v>
      </c>
      <c r="Z1343" s="36" t="s">
        <v>1317</v>
      </c>
      <c r="AA1343" s="38">
        <v>21</v>
      </c>
      <c r="AB1343" s="36" t="s">
        <v>1108</v>
      </c>
      <c r="AC1343" s="38">
        <v>57</v>
      </c>
      <c r="AD1343" s="36" t="s">
        <v>1065</v>
      </c>
      <c r="AE1343" s="36"/>
      <c r="AF1343" s="36" t="s">
        <v>1064</v>
      </c>
      <c r="AG1343" s="38">
        <v>42644</v>
      </c>
      <c r="AH1343" s="38">
        <v>1355</v>
      </c>
      <c r="AI1343" s="36" t="s">
        <v>1577</v>
      </c>
      <c r="AJ1343" s="38"/>
      <c r="AK1343" s="36"/>
      <c r="AL1343" s="36"/>
      <c r="AM1343" s="36"/>
      <c r="AN1343" s="38">
        <v>52</v>
      </c>
      <c r="AO1343" s="36" t="s">
        <v>1062</v>
      </c>
      <c r="AP1343" s="36" t="s">
        <v>1116</v>
      </c>
      <c r="AQ1343" s="36" t="s">
        <v>1060</v>
      </c>
      <c r="AR1343" s="36" t="s">
        <v>1075</v>
      </c>
      <c r="AS1343" s="38">
        <v>14360</v>
      </c>
      <c r="AT1343" s="36" t="s">
        <v>1074</v>
      </c>
      <c r="AU1343" s="42">
        <v>1</v>
      </c>
      <c r="AV1343" s="44">
        <v>100</v>
      </c>
      <c r="AW1343" s="42">
        <v>213.8</v>
      </c>
      <c r="AX1343" s="36" t="s">
        <v>1057</v>
      </c>
      <c r="AY1343" s="42">
        <v>1</v>
      </c>
      <c r="AZ1343" s="43">
        <v>213.8</v>
      </c>
      <c r="BA1343" s="38"/>
      <c r="BB1343" s="36"/>
      <c r="BC1343" s="36"/>
    </row>
    <row r="1344" spans="1:55" ht="15" customHeight="1">
      <c r="A1344" s="38">
        <v>65294</v>
      </c>
      <c r="B1344" s="37" t="s">
        <v>1073</v>
      </c>
      <c r="C1344" s="39">
        <v>45103</v>
      </c>
      <c r="D1344" s="39">
        <v>45103.570937500001</v>
      </c>
      <c r="E1344" s="36" t="s">
        <v>4698</v>
      </c>
      <c r="F1344" s="38">
        <v>14360</v>
      </c>
      <c r="G1344" s="36" t="s">
        <v>1074</v>
      </c>
      <c r="H1344" s="40">
        <v>1</v>
      </c>
      <c r="I1344" s="36"/>
      <c r="J1344" s="40">
        <v>150</v>
      </c>
      <c r="K1344" s="41">
        <v>150</v>
      </c>
      <c r="L1344" s="41">
        <v>0</v>
      </c>
      <c r="M1344" s="41">
        <v>0</v>
      </c>
      <c r="N1344" s="40">
        <v>1</v>
      </c>
      <c r="O1344" s="36" t="s">
        <v>1057</v>
      </c>
      <c r="P1344" s="40">
        <v>1</v>
      </c>
      <c r="Q1344" s="41">
        <v>150</v>
      </c>
      <c r="R1344" s="42">
        <v>0</v>
      </c>
      <c r="S1344" s="43">
        <v>0</v>
      </c>
      <c r="T1344" s="40"/>
      <c r="U1344" s="38">
        <v>549</v>
      </c>
      <c r="V1344" s="36" t="s">
        <v>1069</v>
      </c>
      <c r="W1344" s="36" t="s">
        <v>1124</v>
      </c>
      <c r="X1344" s="36" t="s">
        <v>1068</v>
      </c>
      <c r="Y1344" s="38">
        <v>456</v>
      </c>
      <c r="Z1344" s="36" t="s">
        <v>1317</v>
      </c>
      <c r="AA1344" s="38">
        <v>21</v>
      </c>
      <c r="AB1344" s="36" t="s">
        <v>1108</v>
      </c>
      <c r="AC1344" s="38">
        <v>57</v>
      </c>
      <c r="AD1344" s="36" t="s">
        <v>1065</v>
      </c>
      <c r="AE1344" s="36"/>
      <c r="AF1344" s="36" t="s">
        <v>1064</v>
      </c>
      <c r="AG1344" s="38">
        <v>42641</v>
      </c>
      <c r="AH1344" s="38">
        <v>9133</v>
      </c>
      <c r="AI1344" s="36" t="s">
        <v>4697</v>
      </c>
      <c r="AJ1344" s="38"/>
      <c r="AK1344" s="36"/>
      <c r="AL1344" s="36"/>
      <c r="AM1344" s="36"/>
      <c r="AN1344" s="38">
        <v>52</v>
      </c>
      <c r="AO1344" s="36" t="s">
        <v>1062</v>
      </c>
      <c r="AP1344" s="36" t="s">
        <v>4068</v>
      </c>
      <c r="AQ1344" s="36" t="s">
        <v>4067</v>
      </c>
      <c r="AR1344" s="36" t="s">
        <v>1075</v>
      </c>
      <c r="AS1344" s="38">
        <v>14360</v>
      </c>
      <c r="AT1344" s="36" t="s">
        <v>1074</v>
      </c>
      <c r="AU1344" s="42">
        <v>1</v>
      </c>
      <c r="AV1344" s="44">
        <v>100</v>
      </c>
      <c r="AW1344" s="42">
        <v>150</v>
      </c>
      <c r="AX1344" s="36" t="s">
        <v>1057</v>
      </c>
      <c r="AY1344" s="42">
        <v>1</v>
      </c>
      <c r="AZ1344" s="43">
        <v>150</v>
      </c>
      <c r="BA1344" s="38"/>
      <c r="BB1344" s="36"/>
      <c r="BC1344" s="36"/>
    </row>
    <row r="1345" spans="1:55" ht="15" customHeight="1">
      <c r="A1345" s="38">
        <v>65293</v>
      </c>
      <c r="B1345" s="37" t="s">
        <v>1073</v>
      </c>
      <c r="C1345" s="39">
        <v>45103</v>
      </c>
      <c r="D1345" s="39">
        <v>45103.567303240699</v>
      </c>
      <c r="E1345" s="36" t="s">
        <v>4696</v>
      </c>
      <c r="F1345" s="38">
        <v>14360</v>
      </c>
      <c r="G1345" s="36" t="s">
        <v>1074</v>
      </c>
      <c r="H1345" s="40">
        <v>1</v>
      </c>
      <c r="I1345" s="36"/>
      <c r="J1345" s="40">
        <v>500</v>
      </c>
      <c r="K1345" s="41">
        <v>500</v>
      </c>
      <c r="L1345" s="41">
        <v>0</v>
      </c>
      <c r="M1345" s="41">
        <v>0</v>
      </c>
      <c r="N1345" s="40">
        <v>1</v>
      </c>
      <c r="O1345" s="36" t="s">
        <v>1057</v>
      </c>
      <c r="P1345" s="40">
        <v>1</v>
      </c>
      <c r="Q1345" s="41">
        <v>500</v>
      </c>
      <c r="R1345" s="42">
        <v>0</v>
      </c>
      <c r="S1345" s="43">
        <v>0</v>
      </c>
      <c r="T1345" s="40"/>
      <c r="U1345" s="38">
        <v>549</v>
      </c>
      <c r="V1345" s="36" t="s">
        <v>1069</v>
      </c>
      <c r="W1345" s="36" t="s">
        <v>1124</v>
      </c>
      <c r="X1345" s="36" t="s">
        <v>1068</v>
      </c>
      <c r="Y1345" s="38">
        <v>456</v>
      </c>
      <c r="Z1345" s="36" t="s">
        <v>1317</v>
      </c>
      <c r="AA1345" s="38">
        <v>21</v>
      </c>
      <c r="AB1345" s="36" t="s">
        <v>1108</v>
      </c>
      <c r="AC1345" s="38">
        <v>57</v>
      </c>
      <c r="AD1345" s="36" t="s">
        <v>1065</v>
      </c>
      <c r="AE1345" s="36"/>
      <c r="AF1345" s="36" t="s">
        <v>1064</v>
      </c>
      <c r="AG1345" s="38">
        <v>42640</v>
      </c>
      <c r="AH1345" s="38">
        <v>11175</v>
      </c>
      <c r="AI1345" s="36" t="s">
        <v>4694</v>
      </c>
      <c r="AJ1345" s="38"/>
      <c r="AK1345" s="36"/>
      <c r="AL1345" s="36"/>
      <c r="AM1345" s="36"/>
      <c r="AN1345" s="38">
        <v>52</v>
      </c>
      <c r="AO1345" s="36" t="s">
        <v>1062</v>
      </c>
      <c r="AP1345" s="36" t="s">
        <v>2745</v>
      </c>
      <c r="AQ1345" s="36" t="s">
        <v>2470</v>
      </c>
      <c r="AR1345" s="36" t="s">
        <v>1320</v>
      </c>
      <c r="AS1345" s="38">
        <v>14357</v>
      </c>
      <c r="AT1345" s="36" t="s">
        <v>1058</v>
      </c>
      <c r="AU1345" s="42">
        <v>1</v>
      </c>
      <c r="AV1345" s="44">
        <v>100</v>
      </c>
      <c r="AW1345" s="42">
        <v>500</v>
      </c>
      <c r="AX1345" s="36" t="s">
        <v>1057</v>
      </c>
      <c r="AY1345" s="42">
        <v>1</v>
      </c>
      <c r="AZ1345" s="43">
        <v>500</v>
      </c>
      <c r="BA1345" s="38"/>
      <c r="BB1345" s="36"/>
      <c r="BC1345" s="36"/>
    </row>
    <row r="1346" spans="1:55" ht="15" customHeight="1">
      <c r="A1346" s="38">
        <v>65283</v>
      </c>
      <c r="B1346" s="37" t="s">
        <v>1073</v>
      </c>
      <c r="C1346" s="39">
        <v>45103</v>
      </c>
      <c r="D1346" s="39">
        <v>45103.562106481499</v>
      </c>
      <c r="E1346" s="36" t="s">
        <v>4695</v>
      </c>
      <c r="F1346" s="38">
        <v>14360</v>
      </c>
      <c r="G1346" s="36" t="s">
        <v>1074</v>
      </c>
      <c r="H1346" s="40">
        <v>1</v>
      </c>
      <c r="I1346" s="36"/>
      <c r="J1346" s="40">
        <v>1046.5</v>
      </c>
      <c r="K1346" s="41">
        <v>1046.5</v>
      </c>
      <c r="L1346" s="41">
        <v>0</v>
      </c>
      <c r="M1346" s="41">
        <v>0</v>
      </c>
      <c r="N1346" s="40">
        <v>1</v>
      </c>
      <c r="O1346" s="36" t="s">
        <v>1057</v>
      </c>
      <c r="P1346" s="40">
        <v>1</v>
      </c>
      <c r="Q1346" s="41">
        <v>1046.5</v>
      </c>
      <c r="R1346" s="42">
        <v>0</v>
      </c>
      <c r="S1346" s="43">
        <v>0</v>
      </c>
      <c r="T1346" s="40"/>
      <c r="U1346" s="38">
        <v>549</v>
      </c>
      <c r="V1346" s="36" t="s">
        <v>1069</v>
      </c>
      <c r="W1346" s="36" t="s">
        <v>1124</v>
      </c>
      <c r="X1346" s="36" t="s">
        <v>1068</v>
      </c>
      <c r="Y1346" s="38">
        <v>456</v>
      </c>
      <c r="Z1346" s="36" t="s">
        <v>1317</v>
      </c>
      <c r="AA1346" s="38">
        <v>21</v>
      </c>
      <c r="AB1346" s="36" t="s">
        <v>1108</v>
      </c>
      <c r="AC1346" s="38">
        <v>57</v>
      </c>
      <c r="AD1346" s="36" t="s">
        <v>1065</v>
      </c>
      <c r="AE1346" s="36"/>
      <c r="AF1346" s="36" t="s">
        <v>1064</v>
      </c>
      <c r="AG1346" s="38">
        <v>42638</v>
      </c>
      <c r="AH1346" s="38">
        <v>11175</v>
      </c>
      <c r="AI1346" s="36" t="s">
        <v>4694</v>
      </c>
      <c r="AJ1346" s="38"/>
      <c r="AK1346" s="36"/>
      <c r="AL1346" s="36"/>
      <c r="AM1346" s="36"/>
      <c r="AN1346" s="38">
        <v>52</v>
      </c>
      <c r="AO1346" s="36" t="s">
        <v>1062</v>
      </c>
      <c r="AP1346" s="36" t="s">
        <v>2745</v>
      </c>
      <c r="AQ1346" s="36" t="s">
        <v>2470</v>
      </c>
      <c r="AR1346" s="36" t="s">
        <v>1320</v>
      </c>
      <c r="AS1346" s="38">
        <v>14357</v>
      </c>
      <c r="AT1346" s="36" t="s">
        <v>1058</v>
      </c>
      <c r="AU1346" s="42">
        <v>1</v>
      </c>
      <c r="AV1346" s="44">
        <v>100</v>
      </c>
      <c r="AW1346" s="42">
        <v>1046.5</v>
      </c>
      <c r="AX1346" s="36" t="s">
        <v>1057</v>
      </c>
      <c r="AY1346" s="42">
        <v>1</v>
      </c>
      <c r="AZ1346" s="43">
        <v>1046.5</v>
      </c>
      <c r="BA1346" s="38"/>
      <c r="BB1346" s="36"/>
      <c r="BC1346" s="36"/>
    </row>
    <row r="1347" spans="1:55" ht="15" customHeight="1">
      <c r="A1347" s="38">
        <v>65282</v>
      </c>
      <c r="B1347" s="37" t="s">
        <v>1073</v>
      </c>
      <c r="C1347" s="39">
        <v>45103</v>
      </c>
      <c r="D1347" s="39">
        <v>45103.559629629599</v>
      </c>
      <c r="E1347" s="36" t="s">
        <v>3803</v>
      </c>
      <c r="F1347" s="38">
        <v>14360</v>
      </c>
      <c r="G1347" s="36" t="s">
        <v>1074</v>
      </c>
      <c r="H1347" s="40">
        <v>1</v>
      </c>
      <c r="I1347" s="36"/>
      <c r="J1347" s="40">
        <v>55</v>
      </c>
      <c r="K1347" s="41">
        <v>55</v>
      </c>
      <c r="L1347" s="41">
        <v>0</v>
      </c>
      <c r="M1347" s="41">
        <v>0</v>
      </c>
      <c r="N1347" s="40">
        <v>1</v>
      </c>
      <c r="O1347" s="36" t="s">
        <v>1057</v>
      </c>
      <c r="P1347" s="40">
        <v>1</v>
      </c>
      <c r="Q1347" s="41">
        <v>55</v>
      </c>
      <c r="R1347" s="42">
        <v>0</v>
      </c>
      <c r="S1347" s="43">
        <v>0</v>
      </c>
      <c r="T1347" s="40"/>
      <c r="U1347" s="38">
        <v>549</v>
      </c>
      <c r="V1347" s="36" t="s">
        <v>1069</v>
      </c>
      <c r="W1347" s="36" t="s">
        <v>1124</v>
      </c>
      <c r="X1347" s="36" t="s">
        <v>1068</v>
      </c>
      <c r="Y1347" s="38">
        <v>456</v>
      </c>
      <c r="Z1347" s="36" t="s">
        <v>1317</v>
      </c>
      <c r="AA1347" s="38">
        <v>21</v>
      </c>
      <c r="AB1347" s="36" t="s">
        <v>1108</v>
      </c>
      <c r="AC1347" s="38">
        <v>57</v>
      </c>
      <c r="AD1347" s="36" t="s">
        <v>1065</v>
      </c>
      <c r="AE1347" s="36"/>
      <c r="AF1347" s="36" t="s">
        <v>1064</v>
      </c>
      <c r="AG1347" s="38">
        <v>42637</v>
      </c>
      <c r="AH1347" s="38">
        <v>11181</v>
      </c>
      <c r="AI1347" s="36" t="s">
        <v>4693</v>
      </c>
      <c r="AJ1347" s="38"/>
      <c r="AK1347" s="36"/>
      <c r="AL1347" s="36"/>
      <c r="AM1347" s="36"/>
      <c r="AN1347" s="38">
        <v>52</v>
      </c>
      <c r="AO1347" s="36" t="s">
        <v>1062</v>
      </c>
      <c r="AP1347" s="36" t="s">
        <v>1116</v>
      </c>
      <c r="AQ1347" s="36" t="s">
        <v>1060</v>
      </c>
      <c r="AR1347" s="36" t="s">
        <v>1075</v>
      </c>
      <c r="AS1347" s="38">
        <v>14360</v>
      </c>
      <c r="AT1347" s="36" t="s">
        <v>1074</v>
      </c>
      <c r="AU1347" s="42">
        <v>1</v>
      </c>
      <c r="AV1347" s="44">
        <v>100</v>
      </c>
      <c r="AW1347" s="42">
        <v>55</v>
      </c>
      <c r="AX1347" s="36" t="s">
        <v>1057</v>
      </c>
      <c r="AY1347" s="42">
        <v>1</v>
      </c>
      <c r="AZ1347" s="43">
        <v>55</v>
      </c>
      <c r="BA1347" s="38"/>
      <c r="BB1347" s="36"/>
      <c r="BC1347" s="36"/>
    </row>
    <row r="1348" spans="1:55" ht="15" customHeight="1">
      <c r="A1348" s="38">
        <v>65271</v>
      </c>
      <c r="B1348" s="37" t="s">
        <v>1073</v>
      </c>
      <c r="C1348" s="39">
        <v>45103</v>
      </c>
      <c r="D1348" s="39">
        <v>45103.494629629597</v>
      </c>
      <c r="E1348" s="36" t="s">
        <v>4692</v>
      </c>
      <c r="F1348" s="38">
        <v>14360</v>
      </c>
      <c r="G1348" s="36" t="s">
        <v>1074</v>
      </c>
      <c r="H1348" s="40">
        <v>1</v>
      </c>
      <c r="I1348" s="36"/>
      <c r="J1348" s="40">
        <v>23.8</v>
      </c>
      <c r="K1348" s="41">
        <v>23.8</v>
      </c>
      <c r="L1348" s="41">
        <v>0</v>
      </c>
      <c r="M1348" s="41">
        <v>0</v>
      </c>
      <c r="N1348" s="40">
        <v>1</v>
      </c>
      <c r="O1348" s="36" t="s">
        <v>1057</v>
      </c>
      <c r="P1348" s="40">
        <v>1</v>
      </c>
      <c r="Q1348" s="41">
        <v>23.8</v>
      </c>
      <c r="R1348" s="42">
        <v>0</v>
      </c>
      <c r="S1348" s="43">
        <v>0</v>
      </c>
      <c r="T1348" s="40"/>
      <c r="U1348" s="38">
        <v>549</v>
      </c>
      <c r="V1348" s="36" t="s">
        <v>1069</v>
      </c>
      <c r="W1348" s="36" t="s">
        <v>1124</v>
      </c>
      <c r="X1348" s="36" t="s">
        <v>1068</v>
      </c>
      <c r="Y1348" s="38">
        <v>456</v>
      </c>
      <c r="Z1348" s="36" t="s">
        <v>1317</v>
      </c>
      <c r="AA1348" s="38">
        <v>21</v>
      </c>
      <c r="AB1348" s="36" t="s">
        <v>1108</v>
      </c>
      <c r="AC1348" s="38">
        <v>57</v>
      </c>
      <c r="AD1348" s="36" t="s">
        <v>1065</v>
      </c>
      <c r="AE1348" s="36"/>
      <c r="AF1348" s="36" t="s">
        <v>1064</v>
      </c>
      <c r="AG1348" s="38">
        <v>42635</v>
      </c>
      <c r="AH1348" s="38">
        <v>1353</v>
      </c>
      <c r="AI1348" s="36" t="s">
        <v>1430</v>
      </c>
      <c r="AJ1348" s="38"/>
      <c r="AK1348" s="36"/>
      <c r="AL1348" s="36"/>
      <c r="AM1348" s="36"/>
      <c r="AN1348" s="38">
        <v>52</v>
      </c>
      <c r="AO1348" s="36" t="s">
        <v>1062</v>
      </c>
      <c r="AP1348" s="36" t="s">
        <v>4068</v>
      </c>
      <c r="AQ1348" s="36" t="s">
        <v>4067</v>
      </c>
      <c r="AR1348" s="36" t="s">
        <v>1075</v>
      </c>
      <c r="AS1348" s="38">
        <v>14360</v>
      </c>
      <c r="AT1348" s="36" t="s">
        <v>1074</v>
      </c>
      <c r="AU1348" s="42">
        <v>1</v>
      </c>
      <c r="AV1348" s="44">
        <v>100</v>
      </c>
      <c r="AW1348" s="42">
        <v>23.8</v>
      </c>
      <c r="AX1348" s="36" t="s">
        <v>1057</v>
      </c>
      <c r="AY1348" s="42">
        <v>1</v>
      </c>
      <c r="AZ1348" s="43">
        <v>23.8</v>
      </c>
      <c r="BA1348" s="38"/>
      <c r="BB1348" s="36"/>
      <c r="BC1348" s="36"/>
    </row>
    <row r="1349" spans="1:55" ht="15" customHeight="1">
      <c r="A1349" s="38">
        <v>65259</v>
      </c>
      <c r="B1349" s="37" t="s">
        <v>1073</v>
      </c>
      <c r="C1349" s="39">
        <v>45103</v>
      </c>
      <c r="D1349" s="39">
        <v>45103.476932870399</v>
      </c>
      <c r="E1349" s="36" t="s">
        <v>4691</v>
      </c>
      <c r="F1349" s="38">
        <v>14360</v>
      </c>
      <c r="G1349" s="36" t="s">
        <v>1074</v>
      </c>
      <c r="H1349" s="40">
        <v>1</v>
      </c>
      <c r="I1349" s="36"/>
      <c r="J1349" s="40">
        <v>12.7</v>
      </c>
      <c r="K1349" s="41">
        <v>12.7</v>
      </c>
      <c r="L1349" s="41">
        <v>0</v>
      </c>
      <c r="M1349" s="41">
        <v>0</v>
      </c>
      <c r="N1349" s="40">
        <v>1</v>
      </c>
      <c r="O1349" s="36" t="s">
        <v>1057</v>
      </c>
      <c r="P1349" s="40">
        <v>1</v>
      </c>
      <c r="Q1349" s="41">
        <v>12.7</v>
      </c>
      <c r="R1349" s="42">
        <v>0</v>
      </c>
      <c r="S1349" s="43">
        <v>0</v>
      </c>
      <c r="T1349" s="40"/>
      <c r="U1349" s="38">
        <v>549</v>
      </c>
      <c r="V1349" s="36" t="s">
        <v>1069</v>
      </c>
      <c r="W1349" s="36" t="s">
        <v>1124</v>
      </c>
      <c r="X1349" s="36" t="s">
        <v>1068</v>
      </c>
      <c r="Y1349" s="38">
        <v>456</v>
      </c>
      <c r="Z1349" s="36" t="s">
        <v>1317</v>
      </c>
      <c r="AA1349" s="38">
        <v>21</v>
      </c>
      <c r="AB1349" s="36" t="s">
        <v>1108</v>
      </c>
      <c r="AC1349" s="38">
        <v>57</v>
      </c>
      <c r="AD1349" s="36" t="s">
        <v>1065</v>
      </c>
      <c r="AE1349" s="36"/>
      <c r="AF1349" s="36" t="s">
        <v>1064</v>
      </c>
      <c r="AG1349" s="38">
        <v>42634</v>
      </c>
      <c r="AH1349" s="38">
        <v>1353</v>
      </c>
      <c r="AI1349" s="36" t="s">
        <v>1430</v>
      </c>
      <c r="AJ1349" s="38"/>
      <c r="AK1349" s="36"/>
      <c r="AL1349" s="36"/>
      <c r="AM1349" s="36"/>
      <c r="AN1349" s="38">
        <v>52</v>
      </c>
      <c r="AO1349" s="36" t="s">
        <v>1062</v>
      </c>
      <c r="AP1349" s="36" t="s">
        <v>4068</v>
      </c>
      <c r="AQ1349" s="36" t="s">
        <v>4067</v>
      </c>
      <c r="AR1349" s="36" t="s">
        <v>1075</v>
      </c>
      <c r="AS1349" s="38">
        <v>14360</v>
      </c>
      <c r="AT1349" s="36" t="s">
        <v>1074</v>
      </c>
      <c r="AU1349" s="42">
        <v>1</v>
      </c>
      <c r="AV1349" s="44">
        <v>100</v>
      </c>
      <c r="AW1349" s="42">
        <v>12.7</v>
      </c>
      <c r="AX1349" s="36" t="s">
        <v>1057</v>
      </c>
      <c r="AY1349" s="42">
        <v>1</v>
      </c>
      <c r="AZ1349" s="43">
        <v>12.7</v>
      </c>
      <c r="BA1349" s="38"/>
      <c r="BB1349" s="36"/>
      <c r="BC1349" s="36"/>
    </row>
    <row r="1350" spans="1:55" ht="15" customHeight="1">
      <c r="A1350" s="38">
        <v>65247</v>
      </c>
      <c r="B1350" s="37" t="s">
        <v>1073</v>
      </c>
      <c r="C1350" s="39">
        <v>45103</v>
      </c>
      <c r="D1350" s="39">
        <v>45103.462881944397</v>
      </c>
      <c r="E1350" s="36" t="s">
        <v>4690</v>
      </c>
      <c r="F1350" s="38">
        <v>14360</v>
      </c>
      <c r="G1350" s="36" t="s">
        <v>1074</v>
      </c>
      <c r="H1350" s="40">
        <v>1</v>
      </c>
      <c r="I1350" s="36"/>
      <c r="J1350" s="40">
        <v>7.81</v>
      </c>
      <c r="K1350" s="41">
        <v>7.81</v>
      </c>
      <c r="L1350" s="41">
        <v>0</v>
      </c>
      <c r="M1350" s="41">
        <v>0</v>
      </c>
      <c r="N1350" s="40">
        <v>1</v>
      </c>
      <c r="O1350" s="36" t="s">
        <v>1057</v>
      </c>
      <c r="P1350" s="40">
        <v>1</v>
      </c>
      <c r="Q1350" s="41">
        <v>7.81</v>
      </c>
      <c r="R1350" s="42">
        <v>0</v>
      </c>
      <c r="S1350" s="43">
        <v>0</v>
      </c>
      <c r="T1350" s="40"/>
      <c r="U1350" s="38">
        <v>549</v>
      </c>
      <c r="V1350" s="36" t="s">
        <v>1069</v>
      </c>
      <c r="W1350" s="36" t="s">
        <v>1124</v>
      </c>
      <c r="X1350" s="36" t="s">
        <v>1068</v>
      </c>
      <c r="Y1350" s="38">
        <v>456</v>
      </c>
      <c r="Z1350" s="36" t="s">
        <v>1317</v>
      </c>
      <c r="AA1350" s="38">
        <v>21</v>
      </c>
      <c r="AB1350" s="36" t="s">
        <v>1108</v>
      </c>
      <c r="AC1350" s="38">
        <v>57</v>
      </c>
      <c r="AD1350" s="36" t="s">
        <v>1065</v>
      </c>
      <c r="AE1350" s="36"/>
      <c r="AF1350" s="36" t="s">
        <v>1064</v>
      </c>
      <c r="AG1350" s="38">
        <v>42632</v>
      </c>
      <c r="AH1350" s="38">
        <v>1356</v>
      </c>
      <c r="AI1350" s="36" t="s">
        <v>1528</v>
      </c>
      <c r="AJ1350" s="38"/>
      <c r="AK1350" s="36"/>
      <c r="AL1350" s="36"/>
      <c r="AM1350" s="36"/>
      <c r="AN1350" s="38">
        <v>52</v>
      </c>
      <c r="AO1350" s="36" t="s">
        <v>1062</v>
      </c>
      <c r="AP1350" s="36" t="s">
        <v>4068</v>
      </c>
      <c r="AQ1350" s="36" t="s">
        <v>4067</v>
      </c>
      <c r="AR1350" s="36" t="s">
        <v>1075</v>
      </c>
      <c r="AS1350" s="38">
        <v>14360</v>
      </c>
      <c r="AT1350" s="36" t="s">
        <v>1074</v>
      </c>
      <c r="AU1350" s="42">
        <v>1</v>
      </c>
      <c r="AV1350" s="44">
        <v>100</v>
      </c>
      <c r="AW1350" s="42">
        <v>7.81</v>
      </c>
      <c r="AX1350" s="36" t="s">
        <v>1057</v>
      </c>
      <c r="AY1350" s="42">
        <v>1</v>
      </c>
      <c r="AZ1350" s="43">
        <v>7.81</v>
      </c>
      <c r="BA1350" s="38"/>
      <c r="BB1350" s="36"/>
      <c r="BC1350" s="36"/>
    </row>
    <row r="1351" spans="1:55" ht="15" customHeight="1">
      <c r="A1351" s="38">
        <v>65243</v>
      </c>
      <c r="B1351" s="37" t="s">
        <v>1073</v>
      </c>
      <c r="C1351" s="39">
        <v>45103</v>
      </c>
      <c r="D1351" s="39">
        <v>45103.460543981499</v>
      </c>
      <c r="E1351" s="36" t="s">
        <v>4689</v>
      </c>
      <c r="F1351" s="38">
        <v>14360</v>
      </c>
      <c r="G1351" s="36" t="s">
        <v>1074</v>
      </c>
      <c r="H1351" s="40">
        <v>1</v>
      </c>
      <c r="I1351" s="36"/>
      <c r="J1351" s="40">
        <v>12.2</v>
      </c>
      <c r="K1351" s="41">
        <v>12.2</v>
      </c>
      <c r="L1351" s="41">
        <v>0</v>
      </c>
      <c r="M1351" s="41">
        <v>0</v>
      </c>
      <c r="N1351" s="40">
        <v>1</v>
      </c>
      <c r="O1351" s="36" t="s">
        <v>1057</v>
      </c>
      <c r="P1351" s="40">
        <v>1</v>
      </c>
      <c r="Q1351" s="41">
        <v>12.2</v>
      </c>
      <c r="R1351" s="42">
        <v>0</v>
      </c>
      <c r="S1351" s="43">
        <v>0</v>
      </c>
      <c r="T1351" s="40"/>
      <c r="U1351" s="38">
        <v>549</v>
      </c>
      <c r="V1351" s="36" t="s">
        <v>1069</v>
      </c>
      <c r="W1351" s="36" t="s">
        <v>1124</v>
      </c>
      <c r="X1351" s="36" t="s">
        <v>1068</v>
      </c>
      <c r="Y1351" s="38">
        <v>456</v>
      </c>
      <c r="Z1351" s="36" t="s">
        <v>1317</v>
      </c>
      <c r="AA1351" s="38">
        <v>21</v>
      </c>
      <c r="AB1351" s="36" t="s">
        <v>1108</v>
      </c>
      <c r="AC1351" s="38">
        <v>57</v>
      </c>
      <c r="AD1351" s="36" t="s">
        <v>1065</v>
      </c>
      <c r="AE1351" s="36"/>
      <c r="AF1351" s="36" t="s">
        <v>1064</v>
      </c>
      <c r="AG1351" s="38">
        <v>42631</v>
      </c>
      <c r="AH1351" s="38">
        <v>1353</v>
      </c>
      <c r="AI1351" s="36" t="s">
        <v>1430</v>
      </c>
      <c r="AJ1351" s="38"/>
      <c r="AK1351" s="36"/>
      <c r="AL1351" s="36"/>
      <c r="AM1351" s="36"/>
      <c r="AN1351" s="38">
        <v>52</v>
      </c>
      <c r="AO1351" s="36" t="s">
        <v>1062</v>
      </c>
      <c r="AP1351" s="36" t="s">
        <v>4068</v>
      </c>
      <c r="AQ1351" s="36" t="s">
        <v>4067</v>
      </c>
      <c r="AR1351" s="36" t="s">
        <v>1075</v>
      </c>
      <c r="AS1351" s="38">
        <v>14360</v>
      </c>
      <c r="AT1351" s="36" t="s">
        <v>1074</v>
      </c>
      <c r="AU1351" s="42">
        <v>1</v>
      </c>
      <c r="AV1351" s="44">
        <v>100</v>
      </c>
      <c r="AW1351" s="42">
        <v>12.2</v>
      </c>
      <c r="AX1351" s="36" t="s">
        <v>1057</v>
      </c>
      <c r="AY1351" s="42">
        <v>1</v>
      </c>
      <c r="AZ1351" s="43">
        <v>12.2</v>
      </c>
      <c r="BA1351" s="38"/>
      <c r="BB1351" s="36"/>
      <c r="BC1351" s="36"/>
    </row>
    <row r="1352" spans="1:55" ht="15" customHeight="1">
      <c r="A1352" s="38">
        <v>65241</v>
      </c>
      <c r="B1352" s="37" t="s">
        <v>1073</v>
      </c>
      <c r="C1352" s="39">
        <v>45103</v>
      </c>
      <c r="D1352" s="39">
        <v>45103.456956018497</v>
      </c>
      <c r="E1352" s="36" t="s">
        <v>4688</v>
      </c>
      <c r="F1352" s="38">
        <v>14360</v>
      </c>
      <c r="G1352" s="36" t="s">
        <v>1074</v>
      </c>
      <c r="H1352" s="40">
        <v>1</v>
      </c>
      <c r="I1352" s="36"/>
      <c r="J1352" s="40">
        <v>5.15</v>
      </c>
      <c r="K1352" s="41">
        <v>5.15</v>
      </c>
      <c r="L1352" s="41">
        <v>0</v>
      </c>
      <c r="M1352" s="41">
        <v>0</v>
      </c>
      <c r="N1352" s="40">
        <v>1</v>
      </c>
      <c r="O1352" s="36" t="s">
        <v>1057</v>
      </c>
      <c r="P1352" s="40">
        <v>1</v>
      </c>
      <c r="Q1352" s="41">
        <v>5.15</v>
      </c>
      <c r="R1352" s="42">
        <v>0</v>
      </c>
      <c r="S1352" s="43">
        <v>0</v>
      </c>
      <c r="T1352" s="40"/>
      <c r="U1352" s="38">
        <v>549</v>
      </c>
      <c r="V1352" s="36" t="s">
        <v>1069</v>
      </c>
      <c r="W1352" s="36" t="s">
        <v>1124</v>
      </c>
      <c r="X1352" s="36" t="s">
        <v>1068</v>
      </c>
      <c r="Y1352" s="38">
        <v>456</v>
      </c>
      <c r="Z1352" s="36" t="s">
        <v>1317</v>
      </c>
      <c r="AA1352" s="38">
        <v>21</v>
      </c>
      <c r="AB1352" s="36" t="s">
        <v>1108</v>
      </c>
      <c r="AC1352" s="38">
        <v>57</v>
      </c>
      <c r="AD1352" s="36" t="s">
        <v>1065</v>
      </c>
      <c r="AE1352" s="36"/>
      <c r="AF1352" s="36" t="s">
        <v>1064</v>
      </c>
      <c r="AG1352" s="38">
        <v>42630</v>
      </c>
      <c r="AH1352" s="38">
        <v>1437</v>
      </c>
      <c r="AI1352" s="36" t="s">
        <v>2167</v>
      </c>
      <c r="AJ1352" s="38"/>
      <c r="AK1352" s="36"/>
      <c r="AL1352" s="36"/>
      <c r="AM1352" s="36"/>
      <c r="AN1352" s="38">
        <v>52</v>
      </c>
      <c r="AO1352" s="36" t="s">
        <v>1062</v>
      </c>
      <c r="AP1352" s="36" t="s">
        <v>4068</v>
      </c>
      <c r="AQ1352" s="36" t="s">
        <v>4067</v>
      </c>
      <c r="AR1352" s="36" t="s">
        <v>1075</v>
      </c>
      <c r="AS1352" s="38">
        <v>14360</v>
      </c>
      <c r="AT1352" s="36" t="s">
        <v>1074</v>
      </c>
      <c r="AU1352" s="42">
        <v>1</v>
      </c>
      <c r="AV1352" s="44">
        <v>100</v>
      </c>
      <c r="AW1352" s="42">
        <v>5.15</v>
      </c>
      <c r="AX1352" s="36" t="s">
        <v>1057</v>
      </c>
      <c r="AY1352" s="42">
        <v>1</v>
      </c>
      <c r="AZ1352" s="43">
        <v>5.15</v>
      </c>
      <c r="BA1352" s="38"/>
      <c r="BB1352" s="36"/>
      <c r="BC1352" s="36"/>
    </row>
    <row r="1353" spans="1:55" ht="15" customHeight="1">
      <c r="A1353" s="38">
        <v>65235</v>
      </c>
      <c r="B1353" s="37" t="s">
        <v>1073</v>
      </c>
      <c r="C1353" s="39">
        <v>45103</v>
      </c>
      <c r="D1353" s="39">
        <v>45103.447534722203</v>
      </c>
      <c r="E1353" s="36" t="s">
        <v>4687</v>
      </c>
      <c r="F1353" s="38">
        <v>7168</v>
      </c>
      <c r="G1353" s="36" t="s">
        <v>2699</v>
      </c>
      <c r="H1353" s="40">
        <v>150</v>
      </c>
      <c r="I1353" s="36"/>
      <c r="J1353" s="40">
        <v>5.2</v>
      </c>
      <c r="K1353" s="41">
        <v>780</v>
      </c>
      <c r="L1353" s="41">
        <v>0</v>
      </c>
      <c r="M1353" s="41">
        <v>0</v>
      </c>
      <c r="N1353" s="40">
        <v>150</v>
      </c>
      <c r="O1353" s="36" t="s">
        <v>1124</v>
      </c>
      <c r="P1353" s="40">
        <v>150</v>
      </c>
      <c r="Q1353" s="41">
        <v>780</v>
      </c>
      <c r="R1353" s="42">
        <v>0</v>
      </c>
      <c r="S1353" s="43">
        <v>0</v>
      </c>
      <c r="T1353" s="40"/>
      <c r="U1353" s="38">
        <v>549</v>
      </c>
      <c r="V1353" s="36" t="s">
        <v>1069</v>
      </c>
      <c r="W1353" s="36" t="s">
        <v>901</v>
      </c>
      <c r="X1353" s="36" t="s">
        <v>1068</v>
      </c>
      <c r="Y1353" s="38">
        <v>385</v>
      </c>
      <c r="Z1353" s="36" t="s">
        <v>1807</v>
      </c>
      <c r="AA1353" s="38">
        <v>21</v>
      </c>
      <c r="AB1353" s="36" t="s">
        <v>1108</v>
      </c>
      <c r="AC1353" s="38">
        <v>57</v>
      </c>
      <c r="AD1353" s="36" t="s">
        <v>1065</v>
      </c>
      <c r="AE1353" s="36"/>
      <c r="AF1353" s="36" t="s">
        <v>1064</v>
      </c>
      <c r="AG1353" s="38">
        <v>42628</v>
      </c>
      <c r="AH1353" s="38">
        <v>8906</v>
      </c>
      <c r="AI1353" s="36" t="s">
        <v>3136</v>
      </c>
      <c r="AJ1353" s="38"/>
      <c r="AK1353" s="36"/>
      <c r="AL1353" s="36" t="s">
        <v>4686</v>
      </c>
      <c r="AM1353" s="36" t="s">
        <v>4685</v>
      </c>
      <c r="AN1353" s="38">
        <v>52</v>
      </c>
      <c r="AO1353" s="36" t="s">
        <v>1062</v>
      </c>
      <c r="AP1353" s="36" t="s">
        <v>1707</v>
      </c>
      <c r="AQ1353" s="36" t="s">
        <v>1706</v>
      </c>
      <c r="AR1353" s="36" t="s">
        <v>1075</v>
      </c>
      <c r="AS1353" s="38">
        <v>7168</v>
      </c>
      <c r="AT1353" s="36" t="s">
        <v>2699</v>
      </c>
      <c r="AU1353" s="42">
        <v>150</v>
      </c>
      <c r="AV1353" s="44">
        <v>100</v>
      </c>
      <c r="AW1353" s="42">
        <v>150</v>
      </c>
      <c r="AX1353" s="36" t="s">
        <v>1124</v>
      </c>
      <c r="AY1353" s="42">
        <v>5.2</v>
      </c>
      <c r="AZ1353" s="43">
        <v>780</v>
      </c>
      <c r="BA1353" s="38"/>
      <c r="BB1353" s="36"/>
      <c r="BC1353" s="36"/>
    </row>
    <row r="1354" spans="1:55" ht="15" customHeight="1">
      <c r="A1354" s="38">
        <v>65234</v>
      </c>
      <c r="B1354" s="37" t="s">
        <v>1073</v>
      </c>
      <c r="C1354" s="39">
        <v>45103</v>
      </c>
      <c r="D1354" s="39">
        <v>45103.447534722203</v>
      </c>
      <c r="E1354" s="36" t="s">
        <v>4687</v>
      </c>
      <c r="F1354" s="38">
        <v>944</v>
      </c>
      <c r="G1354" s="36" t="s">
        <v>2696</v>
      </c>
      <c r="H1354" s="40">
        <v>200</v>
      </c>
      <c r="I1354" s="36"/>
      <c r="J1354" s="40">
        <v>6.42</v>
      </c>
      <c r="K1354" s="41">
        <v>1284</v>
      </c>
      <c r="L1354" s="41">
        <v>0</v>
      </c>
      <c r="M1354" s="41">
        <v>0</v>
      </c>
      <c r="N1354" s="40">
        <v>200</v>
      </c>
      <c r="O1354" s="36" t="s">
        <v>1136</v>
      </c>
      <c r="P1354" s="40">
        <v>200</v>
      </c>
      <c r="Q1354" s="41">
        <v>1284</v>
      </c>
      <c r="R1354" s="42">
        <v>0</v>
      </c>
      <c r="S1354" s="43">
        <v>0</v>
      </c>
      <c r="T1354" s="40"/>
      <c r="U1354" s="38">
        <v>549</v>
      </c>
      <c r="V1354" s="36" t="s">
        <v>1069</v>
      </c>
      <c r="W1354" s="36" t="s">
        <v>901</v>
      </c>
      <c r="X1354" s="36" t="s">
        <v>1068</v>
      </c>
      <c r="Y1354" s="38">
        <v>314</v>
      </c>
      <c r="Z1354" s="36" t="s">
        <v>1225</v>
      </c>
      <c r="AA1354" s="38">
        <v>21</v>
      </c>
      <c r="AB1354" s="36" t="s">
        <v>1108</v>
      </c>
      <c r="AC1354" s="38">
        <v>57</v>
      </c>
      <c r="AD1354" s="36" t="s">
        <v>1065</v>
      </c>
      <c r="AE1354" s="36"/>
      <c r="AF1354" s="36" t="s">
        <v>1064</v>
      </c>
      <c r="AG1354" s="38">
        <v>42628</v>
      </c>
      <c r="AH1354" s="38">
        <v>8906</v>
      </c>
      <c r="AI1354" s="36" t="s">
        <v>3136</v>
      </c>
      <c r="AJ1354" s="38"/>
      <c r="AK1354" s="36"/>
      <c r="AL1354" s="36" t="s">
        <v>4686</v>
      </c>
      <c r="AM1354" s="36" t="s">
        <v>4685</v>
      </c>
      <c r="AN1354" s="38">
        <v>52</v>
      </c>
      <c r="AO1354" s="36" t="s">
        <v>1062</v>
      </c>
      <c r="AP1354" s="36" t="s">
        <v>1707</v>
      </c>
      <c r="AQ1354" s="36" t="s">
        <v>1706</v>
      </c>
      <c r="AR1354" s="36" t="s">
        <v>1075</v>
      </c>
      <c r="AS1354" s="38">
        <v>944</v>
      </c>
      <c r="AT1354" s="36" t="s">
        <v>2696</v>
      </c>
      <c r="AU1354" s="42">
        <v>200</v>
      </c>
      <c r="AV1354" s="44">
        <v>100</v>
      </c>
      <c r="AW1354" s="42">
        <v>200</v>
      </c>
      <c r="AX1354" s="36" t="s">
        <v>1136</v>
      </c>
      <c r="AY1354" s="42">
        <v>6.42</v>
      </c>
      <c r="AZ1354" s="43">
        <v>1284</v>
      </c>
      <c r="BA1354" s="38"/>
      <c r="BB1354" s="36"/>
      <c r="BC1354" s="36"/>
    </row>
    <row r="1355" spans="1:55" ht="15" customHeight="1">
      <c r="A1355" s="38">
        <v>65230</v>
      </c>
      <c r="B1355" s="37" t="s">
        <v>1073</v>
      </c>
      <c r="C1355" s="39">
        <v>45103</v>
      </c>
      <c r="D1355" s="39">
        <v>45103.437083333301</v>
      </c>
      <c r="E1355" s="36" t="s">
        <v>4683</v>
      </c>
      <c r="F1355" s="38">
        <v>1728</v>
      </c>
      <c r="G1355" s="36" t="s">
        <v>2325</v>
      </c>
      <c r="H1355" s="40">
        <v>1</v>
      </c>
      <c r="I1355" s="36"/>
      <c r="J1355" s="40">
        <v>33.6</v>
      </c>
      <c r="K1355" s="41">
        <v>33.6</v>
      </c>
      <c r="L1355" s="41">
        <v>0</v>
      </c>
      <c r="M1355" s="41">
        <v>0</v>
      </c>
      <c r="N1355" s="40">
        <v>1</v>
      </c>
      <c r="O1355" s="36" t="s">
        <v>1079</v>
      </c>
      <c r="P1355" s="40">
        <v>1</v>
      </c>
      <c r="Q1355" s="41">
        <v>33.6</v>
      </c>
      <c r="R1355" s="42">
        <v>0</v>
      </c>
      <c r="S1355" s="43">
        <v>0</v>
      </c>
      <c r="T1355" s="40"/>
      <c r="U1355" s="38">
        <v>549</v>
      </c>
      <c r="V1355" s="36" t="s">
        <v>1069</v>
      </c>
      <c r="W1355" s="36" t="s">
        <v>901</v>
      </c>
      <c r="X1355" s="36" t="s">
        <v>1068</v>
      </c>
      <c r="Y1355" s="38">
        <v>323</v>
      </c>
      <c r="Z1355" s="36" t="s">
        <v>1084</v>
      </c>
      <c r="AA1355" s="38">
        <v>21</v>
      </c>
      <c r="AB1355" s="36" t="s">
        <v>1108</v>
      </c>
      <c r="AC1355" s="38">
        <v>57</v>
      </c>
      <c r="AD1355" s="36" t="s">
        <v>1065</v>
      </c>
      <c r="AE1355" s="36" t="s">
        <v>4684</v>
      </c>
      <c r="AF1355" s="36" t="s">
        <v>1064</v>
      </c>
      <c r="AG1355" s="38">
        <v>42625</v>
      </c>
      <c r="AH1355" s="38">
        <v>1356</v>
      </c>
      <c r="AI1355" s="36" t="s">
        <v>1528</v>
      </c>
      <c r="AJ1355" s="38"/>
      <c r="AK1355" s="36"/>
      <c r="AL1355" s="36" t="s">
        <v>4681</v>
      </c>
      <c r="AM1355" s="36" t="s">
        <v>2681</v>
      </c>
      <c r="AN1355" s="38">
        <v>52</v>
      </c>
      <c r="AO1355" s="36" t="s">
        <v>1062</v>
      </c>
      <c r="AP1355" s="36" t="s">
        <v>1262</v>
      </c>
      <c r="AQ1355" s="36" t="s">
        <v>1261</v>
      </c>
      <c r="AR1355" s="36" t="s">
        <v>1260</v>
      </c>
      <c r="AS1355" s="38">
        <v>1728</v>
      </c>
      <c r="AT1355" s="36" t="s">
        <v>2325</v>
      </c>
      <c r="AU1355" s="42">
        <v>1</v>
      </c>
      <c r="AV1355" s="44">
        <v>100</v>
      </c>
      <c r="AW1355" s="42">
        <v>1</v>
      </c>
      <c r="AX1355" s="36" t="s">
        <v>1079</v>
      </c>
      <c r="AY1355" s="42">
        <v>33.6</v>
      </c>
      <c r="AZ1355" s="43">
        <v>33.6</v>
      </c>
      <c r="BA1355" s="38"/>
      <c r="BB1355" s="36"/>
      <c r="BC1355" s="36"/>
    </row>
    <row r="1356" spans="1:55" ht="15" customHeight="1">
      <c r="A1356" s="38">
        <v>65229</v>
      </c>
      <c r="B1356" s="37" t="s">
        <v>1073</v>
      </c>
      <c r="C1356" s="39">
        <v>45103</v>
      </c>
      <c r="D1356" s="39">
        <v>45103.437083333301</v>
      </c>
      <c r="E1356" s="36" t="s">
        <v>4683</v>
      </c>
      <c r="F1356" s="38">
        <v>1728</v>
      </c>
      <c r="G1356" s="36" t="s">
        <v>2325</v>
      </c>
      <c r="H1356" s="40">
        <v>1</v>
      </c>
      <c r="I1356" s="36"/>
      <c r="J1356" s="40">
        <v>26</v>
      </c>
      <c r="K1356" s="41">
        <v>26</v>
      </c>
      <c r="L1356" s="41">
        <v>0</v>
      </c>
      <c r="M1356" s="41">
        <v>0</v>
      </c>
      <c r="N1356" s="40">
        <v>1</v>
      </c>
      <c r="O1356" s="36" t="s">
        <v>1079</v>
      </c>
      <c r="P1356" s="40">
        <v>1</v>
      </c>
      <c r="Q1356" s="41">
        <v>26</v>
      </c>
      <c r="R1356" s="42">
        <v>0</v>
      </c>
      <c r="S1356" s="43">
        <v>0</v>
      </c>
      <c r="T1356" s="40"/>
      <c r="U1356" s="38">
        <v>549</v>
      </c>
      <c r="V1356" s="36" t="s">
        <v>1069</v>
      </c>
      <c r="W1356" s="36" t="s">
        <v>901</v>
      </c>
      <c r="X1356" s="36" t="s">
        <v>1068</v>
      </c>
      <c r="Y1356" s="38">
        <v>323</v>
      </c>
      <c r="Z1356" s="36" t="s">
        <v>1084</v>
      </c>
      <c r="AA1356" s="38">
        <v>21</v>
      </c>
      <c r="AB1356" s="36" t="s">
        <v>1108</v>
      </c>
      <c r="AC1356" s="38">
        <v>57</v>
      </c>
      <c r="AD1356" s="36" t="s">
        <v>1065</v>
      </c>
      <c r="AE1356" s="36" t="s">
        <v>4682</v>
      </c>
      <c r="AF1356" s="36" t="s">
        <v>1064</v>
      </c>
      <c r="AG1356" s="38">
        <v>42625</v>
      </c>
      <c r="AH1356" s="38">
        <v>1356</v>
      </c>
      <c r="AI1356" s="36" t="s">
        <v>1528</v>
      </c>
      <c r="AJ1356" s="38"/>
      <c r="AK1356" s="36"/>
      <c r="AL1356" s="36" t="s">
        <v>4681</v>
      </c>
      <c r="AM1356" s="36" t="s">
        <v>2681</v>
      </c>
      <c r="AN1356" s="38">
        <v>52</v>
      </c>
      <c r="AO1356" s="36" t="s">
        <v>1062</v>
      </c>
      <c r="AP1356" s="36" t="s">
        <v>1262</v>
      </c>
      <c r="AQ1356" s="36" t="s">
        <v>1261</v>
      </c>
      <c r="AR1356" s="36" t="s">
        <v>1260</v>
      </c>
      <c r="AS1356" s="38">
        <v>1728</v>
      </c>
      <c r="AT1356" s="36" t="s">
        <v>2325</v>
      </c>
      <c r="AU1356" s="42">
        <v>1</v>
      </c>
      <c r="AV1356" s="44">
        <v>100</v>
      </c>
      <c r="AW1356" s="42">
        <v>1</v>
      </c>
      <c r="AX1356" s="36" t="s">
        <v>1079</v>
      </c>
      <c r="AY1356" s="42">
        <v>26</v>
      </c>
      <c r="AZ1356" s="43">
        <v>26</v>
      </c>
      <c r="BA1356" s="38"/>
      <c r="BB1356" s="36"/>
      <c r="BC1356" s="36"/>
    </row>
    <row r="1357" spans="1:55" ht="15" customHeight="1">
      <c r="A1357" s="38">
        <v>65227</v>
      </c>
      <c r="B1357" s="37" t="s">
        <v>1073</v>
      </c>
      <c r="C1357" s="39">
        <v>45103</v>
      </c>
      <c r="D1357" s="39">
        <v>45103.432500000003</v>
      </c>
      <c r="E1357" s="36" t="s">
        <v>4680</v>
      </c>
      <c r="F1357" s="38">
        <v>3353</v>
      </c>
      <c r="G1357" s="36" t="s">
        <v>1185</v>
      </c>
      <c r="H1357" s="40">
        <v>18</v>
      </c>
      <c r="I1357" s="36"/>
      <c r="J1357" s="40">
        <v>21.944400000000002</v>
      </c>
      <c r="K1357" s="41">
        <v>395</v>
      </c>
      <c r="L1357" s="41">
        <v>0</v>
      </c>
      <c r="M1357" s="41">
        <v>0</v>
      </c>
      <c r="N1357" s="40">
        <v>18</v>
      </c>
      <c r="O1357" s="36" t="s">
        <v>1110</v>
      </c>
      <c r="P1357" s="40">
        <v>18</v>
      </c>
      <c r="Q1357" s="41">
        <v>395</v>
      </c>
      <c r="R1357" s="42">
        <v>0</v>
      </c>
      <c r="S1357" s="43">
        <v>0</v>
      </c>
      <c r="T1357" s="40"/>
      <c r="U1357" s="38">
        <v>549</v>
      </c>
      <c r="V1357" s="36" t="s">
        <v>1069</v>
      </c>
      <c r="W1357" s="36" t="s">
        <v>901</v>
      </c>
      <c r="X1357" s="36" t="s">
        <v>1068</v>
      </c>
      <c r="Y1357" s="38">
        <v>339</v>
      </c>
      <c r="Z1357" s="36" t="s">
        <v>1109</v>
      </c>
      <c r="AA1357" s="38">
        <v>21</v>
      </c>
      <c r="AB1357" s="36" t="s">
        <v>1108</v>
      </c>
      <c r="AC1357" s="38">
        <v>57</v>
      </c>
      <c r="AD1357" s="36" t="s">
        <v>1065</v>
      </c>
      <c r="AE1357" s="36" t="s">
        <v>4679</v>
      </c>
      <c r="AF1357" s="36" t="s">
        <v>1064</v>
      </c>
      <c r="AG1357" s="38">
        <v>42623</v>
      </c>
      <c r="AH1357" s="38">
        <v>1495</v>
      </c>
      <c r="AI1357" s="36" t="s">
        <v>1180</v>
      </c>
      <c r="AJ1357" s="38"/>
      <c r="AK1357" s="36"/>
      <c r="AL1357" s="36" t="s">
        <v>4678</v>
      </c>
      <c r="AM1357" s="36" t="s">
        <v>4677</v>
      </c>
      <c r="AN1357" s="38">
        <v>52</v>
      </c>
      <c r="AO1357" s="36" t="s">
        <v>1062</v>
      </c>
      <c r="AP1357" s="36" t="s">
        <v>1262</v>
      </c>
      <c r="AQ1357" s="36" t="s">
        <v>1261</v>
      </c>
      <c r="AR1357" s="36" t="s">
        <v>1260</v>
      </c>
      <c r="AS1357" s="38">
        <v>3353</v>
      </c>
      <c r="AT1357" s="36" t="s">
        <v>1185</v>
      </c>
      <c r="AU1357" s="42">
        <v>18</v>
      </c>
      <c r="AV1357" s="44">
        <v>100</v>
      </c>
      <c r="AW1357" s="42">
        <v>18</v>
      </c>
      <c r="AX1357" s="36" t="s">
        <v>1110</v>
      </c>
      <c r="AY1357" s="42">
        <v>21.944400000000002</v>
      </c>
      <c r="AZ1357" s="43">
        <v>395</v>
      </c>
      <c r="BA1357" s="38"/>
      <c r="BB1357" s="36"/>
      <c r="BC1357" s="36"/>
    </row>
    <row r="1358" spans="1:55" ht="15" customHeight="1">
      <c r="A1358" s="38">
        <v>65226</v>
      </c>
      <c r="B1358" s="37" t="s">
        <v>1073</v>
      </c>
      <c r="C1358" s="39">
        <v>45103</v>
      </c>
      <c r="D1358" s="39">
        <v>45103.427962962996</v>
      </c>
      <c r="E1358" s="36" t="s">
        <v>660</v>
      </c>
      <c r="F1358" s="38">
        <v>12894</v>
      </c>
      <c r="G1358" s="36" t="s">
        <v>4674</v>
      </c>
      <c r="H1358" s="40">
        <v>1</v>
      </c>
      <c r="I1358" s="36"/>
      <c r="J1358" s="40">
        <v>3400</v>
      </c>
      <c r="K1358" s="41">
        <v>3400</v>
      </c>
      <c r="L1358" s="41">
        <v>0</v>
      </c>
      <c r="M1358" s="41">
        <v>0</v>
      </c>
      <c r="N1358" s="40">
        <v>1</v>
      </c>
      <c r="O1358" s="36" t="s">
        <v>1079</v>
      </c>
      <c r="P1358" s="40">
        <v>1</v>
      </c>
      <c r="Q1358" s="41">
        <v>3400</v>
      </c>
      <c r="R1358" s="42">
        <v>0</v>
      </c>
      <c r="S1358" s="43">
        <v>0</v>
      </c>
      <c r="T1358" s="40"/>
      <c r="U1358" s="38">
        <v>549</v>
      </c>
      <c r="V1358" s="36" t="s">
        <v>1069</v>
      </c>
      <c r="W1358" s="36" t="s">
        <v>901</v>
      </c>
      <c r="X1358" s="36" t="s">
        <v>1068</v>
      </c>
      <c r="Y1358" s="38">
        <v>444</v>
      </c>
      <c r="Z1358" s="36" t="s">
        <v>1265</v>
      </c>
      <c r="AA1358" s="38">
        <v>21</v>
      </c>
      <c r="AB1358" s="36" t="s">
        <v>1108</v>
      </c>
      <c r="AC1358" s="38">
        <v>57</v>
      </c>
      <c r="AD1358" s="36" t="s">
        <v>1065</v>
      </c>
      <c r="AE1358" s="36"/>
      <c r="AF1358" s="36" t="s">
        <v>1064</v>
      </c>
      <c r="AG1358" s="38">
        <v>42622</v>
      </c>
      <c r="AH1358" s="38">
        <v>6721</v>
      </c>
      <c r="AI1358" s="36" t="s">
        <v>4509</v>
      </c>
      <c r="AJ1358" s="38"/>
      <c r="AK1358" s="36"/>
      <c r="AL1358" s="36" t="s">
        <v>4676</v>
      </c>
      <c r="AM1358" s="36" t="s">
        <v>4675</v>
      </c>
      <c r="AN1358" s="38">
        <v>52</v>
      </c>
      <c r="AO1358" s="36" t="s">
        <v>1062</v>
      </c>
      <c r="AP1358" s="36" t="s">
        <v>1321</v>
      </c>
      <c r="AQ1358" s="36" t="s">
        <v>1198</v>
      </c>
      <c r="AR1358" s="36" t="s">
        <v>1320</v>
      </c>
      <c r="AS1358" s="38">
        <v>12894</v>
      </c>
      <c r="AT1358" s="36" t="s">
        <v>4674</v>
      </c>
      <c r="AU1358" s="42">
        <v>1</v>
      </c>
      <c r="AV1358" s="44">
        <v>100</v>
      </c>
      <c r="AW1358" s="42">
        <v>1</v>
      </c>
      <c r="AX1358" s="36" t="s">
        <v>1079</v>
      </c>
      <c r="AY1358" s="42">
        <v>3400</v>
      </c>
      <c r="AZ1358" s="43">
        <v>3400</v>
      </c>
      <c r="BA1358" s="38"/>
      <c r="BB1358" s="36"/>
      <c r="BC1358" s="36"/>
    </row>
    <row r="1359" spans="1:55" ht="15" customHeight="1">
      <c r="A1359" s="38">
        <v>65223</v>
      </c>
      <c r="B1359" s="37" t="s">
        <v>1073</v>
      </c>
      <c r="C1359" s="39">
        <v>45103</v>
      </c>
      <c r="D1359" s="39">
        <v>45103.421875</v>
      </c>
      <c r="E1359" s="36" t="s">
        <v>514</v>
      </c>
      <c r="F1359" s="38">
        <v>17425</v>
      </c>
      <c r="G1359" s="36" t="s">
        <v>4506</v>
      </c>
      <c r="H1359" s="40">
        <v>1</v>
      </c>
      <c r="I1359" s="36"/>
      <c r="J1359" s="40">
        <v>5500</v>
      </c>
      <c r="K1359" s="41">
        <v>5500</v>
      </c>
      <c r="L1359" s="41">
        <v>0</v>
      </c>
      <c r="M1359" s="41">
        <v>0</v>
      </c>
      <c r="N1359" s="40">
        <v>1</v>
      </c>
      <c r="O1359" s="36" t="s">
        <v>1079</v>
      </c>
      <c r="P1359" s="40">
        <v>1</v>
      </c>
      <c r="Q1359" s="41">
        <v>5500</v>
      </c>
      <c r="R1359" s="42">
        <v>0</v>
      </c>
      <c r="S1359" s="43">
        <v>0</v>
      </c>
      <c r="T1359" s="40"/>
      <c r="U1359" s="38">
        <v>549</v>
      </c>
      <c r="V1359" s="36" t="s">
        <v>1069</v>
      </c>
      <c r="W1359" s="36" t="s">
        <v>901</v>
      </c>
      <c r="X1359" s="36" t="s">
        <v>1068</v>
      </c>
      <c r="Y1359" s="38">
        <v>414</v>
      </c>
      <c r="Z1359" s="36" t="s">
        <v>1256</v>
      </c>
      <c r="AA1359" s="38">
        <v>21</v>
      </c>
      <c r="AB1359" s="36" t="s">
        <v>1108</v>
      </c>
      <c r="AC1359" s="38">
        <v>57</v>
      </c>
      <c r="AD1359" s="36" t="s">
        <v>1065</v>
      </c>
      <c r="AE1359" s="36"/>
      <c r="AF1359" s="36" t="s">
        <v>1064</v>
      </c>
      <c r="AG1359" s="38">
        <v>42621</v>
      </c>
      <c r="AH1359" s="38">
        <v>6721</v>
      </c>
      <c r="AI1359" s="36" t="s">
        <v>4509</v>
      </c>
      <c r="AJ1359" s="38"/>
      <c r="AK1359" s="36"/>
      <c r="AL1359" s="36" t="s">
        <v>4673</v>
      </c>
      <c r="AM1359" s="36" t="s">
        <v>4672</v>
      </c>
      <c r="AN1359" s="38">
        <v>52</v>
      </c>
      <c r="AO1359" s="36" t="s">
        <v>1062</v>
      </c>
      <c r="AP1359" s="36" t="s">
        <v>1818</v>
      </c>
      <c r="AQ1359" s="36" t="s">
        <v>1076</v>
      </c>
      <c r="AR1359" s="36" t="s">
        <v>1059</v>
      </c>
      <c r="AS1359" s="38">
        <v>17425</v>
      </c>
      <c r="AT1359" s="36" t="s">
        <v>4506</v>
      </c>
      <c r="AU1359" s="42">
        <v>1</v>
      </c>
      <c r="AV1359" s="44">
        <v>100</v>
      </c>
      <c r="AW1359" s="42">
        <v>1</v>
      </c>
      <c r="AX1359" s="36" t="s">
        <v>1079</v>
      </c>
      <c r="AY1359" s="42">
        <v>5500</v>
      </c>
      <c r="AZ1359" s="43">
        <v>5500</v>
      </c>
      <c r="BA1359" s="38"/>
      <c r="BB1359" s="36"/>
      <c r="BC1359" s="36"/>
    </row>
    <row r="1360" spans="1:55" ht="15" customHeight="1">
      <c r="A1360" s="38">
        <v>65221</v>
      </c>
      <c r="B1360" s="37" t="s">
        <v>1073</v>
      </c>
      <c r="C1360" s="39">
        <v>45103</v>
      </c>
      <c r="D1360" s="39">
        <v>45103.418692129599</v>
      </c>
      <c r="E1360" s="36" t="s">
        <v>4671</v>
      </c>
      <c r="F1360" s="38">
        <v>14360</v>
      </c>
      <c r="G1360" s="36" t="s">
        <v>1074</v>
      </c>
      <c r="H1360" s="40">
        <v>1</v>
      </c>
      <c r="I1360" s="36"/>
      <c r="J1360" s="40">
        <v>50.7</v>
      </c>
      <c r="K1360" s="41">
        <v>50.7</v>
      </c>
      <c r="L1360" s="41">
        <v>0</v>
      </c>
      <c r="M1360" s="41">
        <v>0</v>
      </c>
      <c r="N1360" s="40">
        <v>1</v>
      </c>
      <c r="O1360" s="36" t="s">
        <v>1057</v>
      </c>
      <c r="P1360" s="40">
        <v>1</v>
      </c>
      <c r="Q1360" s="41">
        <v>50.7</v>
      </c>
      <c r="R1360" s="42">
        <v>0</v>
      </c>
      <c r="S1360" s="43">
        <v>0</v>
      </c>
      <c r="T1360" s="40"/>
      <c r="U1360" s="38">
        <v>549</v>
      </c>
      <c r="V1360" s="36" t="s">
        <v>1069</v>
      </c>
      <c r="W1360" s="36" t="s">
        <v>1124</v>
      </c>
      <c r="X1360" s="36" t="s">
        <v>1068</v>
      </c>
      <c r="Y1360" s="38">
        <v>456</v>
      </c>
      <c r="Z1360" s="36" t="s">
        <v>1317</v>
      </c>
      <c r="AA1360" s="38">
        <v>21</v>
      </c>
      <c r="AB1360" s="36" t="s">
        <v>1108</v>
      </c>
      <c r="AC1360" s="38">
        <v>57</v>
      </c>
      <c r="AD1360" s="36" t="s">
        <v>1065</v>
      </c>
      <c r="AE1360" s="36"/>
      <c r="AF1360" s="36" t="s">
        <v>1064</v>
      </c>
      <c r="AG1360" s="38">
        <v>42620</v>
      </c>
      <c r="AH1360" s="38">
        <v>1437</v>
      </c>
      <c r="AI1360" s="36" t="s">
        <v>2167</v>
      </c>
      <c r="AJ1360" s="38"/>
      <c r="AK1360" s="36"/>
      <c r="AL1360" s="36"/>
      <c r="AM1360" s="36"/>
      <c r="AN1360" s="38">
        <v>52</v>
      </c>
      <c r="AO1360" s="36" t="s">
        <v>1062</v>
      </c>
      <c r="AP1360" s="36" t="s">
        <v>4068</v>
      </c>
      <c r="AQ1360" s="36" t="s">
        <v>4067</v>
      </c>
      <c r="AR1360" s="36" t="s">
        <v>1075</v>
      </c>
      <c r="AS1360" s="38">
        <v>14360</v>
      </c>
      <c r="AT1360" s="36" t="s">
        <v>1074</v>
      </c>
      <c r="AU1360" s="42">
        <v>1</v>
      </c>
      <c r="AV1360" s="44">
        <v>100</v>
      </c>
      <c r="AW1360" s="42">
        <v>50.7</v>
      </c>
      <c r="AX1360" s="36" t="s">
        <v>1057</v>
      </c>
      <c r="AY1360" s="42">
        <v>1</v>
      </c>
      <c r="AZ1360" s="43">
        <v>50.7</v>
      </c>
      <c r="BA1360" s="38"/>
      <c r="BB1360" s="36"/>
      <c r="BC1360" s="36"/>
    </row>
    <row r="1361" spans="1:55" ht="15" customHeight="1">
      <c r="A1361" s="38">
        <v>65218</v>
      </c>
      <c r="B1361" s="37" t="s">
        <v>1073</v>
      </c>
      <c r="C1361" s="39">
        <v>45103</v>
      </c>
      <c r="D1361" s="39">
        <v>45103.4127546296</v>
      </c>
      <c r="E1361" s="36" t="s">
        <v>1032</v>
      </c>
      <c r="F1361" s="38">
        <v>14360</v>
      </c>
      <c r="G1361" s="36" t="s">
        <v>1074</v>
      </c>
      <c r="H1361" s="40">
        <v>1</v>
      </c>
      <c r="I1361" s="36"/>
      <c r="J1361" s="40">
        <v>119.88</v>
      </c>
      <c r="K1361" s="41">
        <v>119.88</v>
      </c>
      <c r="L1361" s="41">
        <v>0</v>
      </c>
      <c r="M1361" s="41">
        <v>0</v>
      </c>
      <c r="N1361" s="40">
        <v>1</v>
      </c>
      <c r="O1361" s="36" t="s">
        <v>1057</v>
      </c>
      <c r="P1361" s="40">
        <v>1</v>
      </c>
      <c r="Q1361" s="41">
        <v>119.88</v>
      </c>
      <c r="R1361" s="42">
        <v>0</v>
      </c>
      <c r="S1361" s="43">
        <v>0</v>
      </c>
      <c r="T1361" s="40"/>
      <c r="U1361" s="38">
        <v>549</v>
      </c>
      <c r="V1361" s="36" t="s">
        <v>1069</v>
      </c>
      <c r="W1361" s="36" t="s">
        <v>1124</v>
      </c>
      <c r="X1361" s="36" t="s">
        <v>1068</v>
      </c>
      <c r="Y1361" s="38">
        <v>456</v>
      </c>
      <c r="Z1361" s="36" t="s">
        <v>1317</v>
      </c>
      <c r="AA1361" s="38">
        <v>21</v>
      </c>
      <c r="AB1361" s="36" t="s">
        <v>1108</v>
      </c>
      <c r="AC1361" s="38">
        <v>57</v>
      </c>
      <c r="AD1361" s="36" t="s">
        <v>1065</v>
      </c>
      <c r="AE1361" s="36"/>
      <c r="AF1361" s="36" t="s">
        <v>1064</v>
      </c>
      <c r="AG1361" s="38">
        <v>42619</v>
      </c>
      <c r="AH1361" s="38">
        <v>6304</v>
      </c>
      <c r="AI1361" s="36" t="s">
        <v>1169</v>
      </c>
      <c r="AJ1361" s="38"/>
      <c r="AK1361" s="36"/>
      <c r="AL1361" s="36"/>
      <c r="AM1361" s="36"/>
      <c r="AN1361" s="38">
        <v>52</v>
      </c>
      <c r="AO1361" s="36" t="s">
        <v>1062</v>
      </c>
      <c r="AP1361" s="36" t="s">
        <v>1262</v>
      </c>
      <c r="AQ1361" s="36" t="s">
        <v>1261</v>
      </c>
      <c r="AR1361" s="36" t="s">
        <v>1260</v>
      </c>
      <c r="AS1361" s="38">
        <v>14360</v>
      </c>
      <c r="AT1361" s="36" t="s">
        <v>1074</v>
      </c>
      <c r="AU1361" s="42">
        <v>1</v>
      </c>
      <c r="AV1361" s="44">
        <v>100</v>
      </c>
      <c r="AW1361" s="42">
        <v>119.88</v>
      </c>
      <c r="AX1361" s="36" t="s">
        <v>1057</v>
      </c>
      <c r="AY1361" s="42">
        <v>1</v>
      </c>
      <c r="AZ1361" s="43">
        <v>119.88</v>
      </c>
      <c r="BA1361" s="38"/>
      <c r="BB1361" s="36"/>
      <c r="BC1361" s="36"/>
    </row>
    <row r="1362" spans="1:55" ht="15" customHeight="1">
      <c r="A1362" s="38">
        <v>65053</v>
      </c>
      <c r="B1362" s="37" t="s">
        <v>1073</v>
      </c>
      <c r="C1362" s="39">
        <v>45099</v>
      </c>
      <c r="D1362" s="39">
        <v>45099.765034722201</v>
      </c>
      <c r="E1362" s="36" t="s">
        <v>3084</v>
      </c>
      <c r="F1362" s="38">
        <v>16855</v>
      </c>
      <c r="G1362" s="36" t="s">
        <v>4670</v>
      </c>
      <c r="H1362" s="40">
        <v>1</v>
      </c>
      <c r="I1362" s="36"/>
      <c r="J1362" s="40">
        <v>1000</v>
      </c>
      <c r="K1362" s="41">
        <v>1000</v>
      </c>
      <c r="L1362" s="41">
        <v>0</v>
      </c>
      <c r="M1362" s="41">
        <v>0</v>
      </c>
      <c r="N1362" s="40">
        <v>1</v>
      </c>
      <c r="O1362" s="36" t="s">
        <v>1136</v>
      </c>
      <c r="P1362" s="40">
        <v>1</v>
      </c>
      <c r="Q1362" s="41">
        <v>1000</v>
      </c>
      <c r="R1362" s="42">
        <v>0</v>
      </c>
      <c r="S1362" s="43">
        <v>0</v>
      </c>
      <c r="T1362" s="40"/>
      <c r="U1362" s="38">
        <v>549</v>
      </c>
      <c r="V1362" s="36" t="s">
        <v>1069</v>
      </c>
      <c r="W1362" s="36" t="s">
        <v>1124</v>
      </c>
      <c r="X1362" s="36" t="s">
        <v>1068</v>
      </c>
      <c r="Y1362" s="38">
        <v>414</v>
      </c>
      <c r="Z1362" s="36" t="s">
        <v>1256</v>
      </c>
      <c r="AA1362" s="38">
        <v>21</v>
      </c>
      <c r="AB1362" s="36" t="s">
        <v>1108</v>
      </c>
      <c r="AC1362" s="38">
        <v>57</v>
      </c>
      <c r="AD1362" s="36" t="s">
        <v>1065</v>
      </c>
      <c r="AE1362" s="36"/>
      <c r="AF1362" s="36" t="s">
        <v>1064</v>
      </c>
      <c r="AG1362" s="38">
        <v>42572</v>
      </c>
      <c r="AH1362" s="38">
        <v>11174</v>
      </c>
      <c r="AI1362" s="36" t="s">
        <v>4669</v>
      </c>
      <c r="AJ1362" s="38"/>
      <c r="AK1362" s="36"/>
      <c r="AL1362" s="36"/>
      <c r="AM1362" s="36"/>
      <c r="AN1362" s="38">
        <v>52</v>
      </c>
      <c r="AO1362" s="36" t="s">
        <v>1062</v>
      </c>
      <c r="AP1362" s="36" t="s">
        <v>2745</v>
      </c>
      <c r="AQ1362" s="36" t="s">
        <v>2470</v>
      </c>
      <c r="AR1362" s="36" t="s">
        <v>1320</v>
      </c>
      <c r="AS1362" s="38">
        <v>14357</v>
      </c>
      <c r="AT1362" s="36" t="s">
        <v>1058</v>
      </c>
      <c r="AU1362" s="42">
        <v>1</v>
      </c>
      <c r="AV1362" s="44">
        <v>100</v>
      </c>
      <c r="AW1362" s="42">
        <v>1000</v>
      </c>
      <c r="AX1362" s="36" t="s">
        <v>1057</v>
      </c>
      <c r="AY1362" s="42">
        <v>1</v>
      </c>
      <c r="AZ1362" s="43">
        <v>1000</v>
      </c>
      <c r="BA1362" s="38"/>
      <c r="BB1362" s="36"/>
      <c r="BC1362" s="36"/>
    </row>
    <row r="1363" spans="1:55" ht="15" customHeight="1">
      <c r="A1363" s="38">
        <v>65052</v>
      </c>
      <c r="B1363" s="37" t="s">
        <v>1073</v>
      </c>
      <c r="C1363" s="39">
        <v>45099</v>
      </c>
      <c r="D1363" s="39">
        <v>45099.7571412037</v>
      </c>
      <c r="E1363" s="36" t="s">
        <v>4668</v>
      </c>
      <c r="F1363" s="38">
        <v>6306</v>
      </c>
      <c r="G1363" s="36" t="s">
        <v>2083</v>
      </c>
      <c r="H1363" s="40">
        <v>2</v>
      </c>
      <c r="I1363" s="36"/>
      <c r="J1363" s="40">
        <v>21.6</v>
      </c>
      <c r="K1363" s="41">
        <v>43.2</v>
      </c>
      <c r="L1363" s="41">
        <v>0</v>
      </c>
      <c r="M1363" s="41">
        <v>0</v>
      </c>
      <c r="N1363" s="40">
        <v>2</v>
      </c>
      <c r="O1363" s="36" t="s">
        <v>1079</v>
      </c>
      <c r="P1363" s="40">
        <v>2</v>
      </c>
      <c r="Q1363" s="41">
        <v>43.2</v>
      </c>
      <c r="R1363" s="42">
        <v>0</v>
      </c>
      <c r="S1363" s="43">
        <v>0</v>
      </c>
      <c r="T1363" s="40"/>
      <c r="U1363" s="38">
        <v>549</v>
      </c>
      <c r="V1363" s="36" t="s">
        <v>1069</v>
      </c>
      <c r="W1363" s="36" t="s">
        <v>1124</v>
      </c>
      <c r="X1363" s="36" t="s">
        <v>1068</v>
      </c>
      <c r="Y1363" s="38">
        <v>323</v>
      </c>
      <c r="Z1363" s="36" t="s">
        <v>1084</v>
      </c>
      <c r="AA1363" s="38">
        <v>21</v>
      </c>
      <c r="AB1363" s="36" t="s">
        <v>1108</v>
      </c>
      <c r="AC1363" s="38">
        <v>57</v>
      </c>
      <c r="AD1363" s="36" t="s">
        <v>1065</v>
      </c>
      <c r="AE1363" s="36"/>
      <c r="AF1363" s="36" t="s">
        <v>1064</v>
      </c>
      <c r="AG1363" s="38">
        <v>42571</v>
      </c>
      <c r="AH1363" s="38">
        <v>1353</v>
      </c>
      <c r="AI1363" s="36" t="s">
        <v>1430</v>
      </c>
      <c r="AJ1363" s="38"/>
      <c r="AK1363" s="36"/>
      <c r="AL1363" s="36"/>
      <c r="AM1363" s="36"/>
      <c r="AN1363" s="38">
        <v>52</v>
      </c>
      <c r="AO1363" s="36" t="s">
        <v>1062</v>
      </c>
      <c r="AP1363" s="36" t="s">
        <v>1262</v>
      </c>
      <c r="AQ1363" s="36" t="s">
        <v>1261</v>
      </c>
      <c r="AR1363" s="36" t="s">
        <v>1260</v>
      </c>
      <c r="AS1363" s="38">
        <v>6306</v>
      </c>
      <c r="AT1363" s="36" t="s">
        <v>2083</v>
      </c>
      <c r="AU1363" s="42">
        <v>2</v>
      </c>
      <c r="AV1363" s="44">
        <v>100</v>
      </c>
      <c r="AW1363" s="42">
        <v>2</v>
      </c>
      <c r="AX1363" s="36" t="s">
        <v>1079</v>
      </c>
      <c r="AY1363" s="42">
        <v>21.6</v>
      </c>
      <c r="AZ1363" s="43">
        <v>43.2</v>
      </c>
      <c r="BA1363" s="38"/>
      <c r="BB1363" s="36"/>
      <c r="BC1363" s="36"/>
    </row>
    <row r="1364" spans="1:55" ht="15" customHeight="1">
      <c r="A1364" s="38">
        <v>65051</v>
      </c>
      <c r="B1364" s="37" t="s">
        <v>1073</v>
      </c>
      <c r="C1364" s="39">
        <v>45099</v>
      </c>
      <c r="D1364" s="39">
        <v>45099.753472222197</v>
      </c>
      <c r="E1364" s="36" t="s">
        <v>4667</v>
      </c>
      <c r="F1364" s="38">
        <v>13296</v>
      </c>
      <c r="G1364" s="36" t="s">
        <v>1713</v>
      </c>
      <c r="H1364" s="40">
        <v>1</v>
      </c>
      <c r="I1364" s="36"/>
      <c r="J1364" s="40">
        <v>37.5</v>
      </c>
      <c r="K1364" s="41">
        <v>37.5</v>
      </c>
      <c r="L1364" s="41">
        <v>0</v>
      </c>
      <c r="M1364" s="41">
        <v>0</v>
      </c>
      <c r="N1364" s="40">
        <v>1</v>
      </c>
      <c r="O1364" s="36" t="s">
        <v>1079</v>
      </c>
      <c r="P1364" s="40">
        <v>1</v>
      </c>
      <c r="Q1364" s="41">
        <v>37.5</v>
      </c>
      <c r="R1364" s="42">
        <v>0</v>
      </c>
      <c r="S1364" s="43">
        <v>0</v>
      </c>
      <c r="T1364" s="40"/>
      <c r="U1364" s="38">
        <v>549</v>
      </c>
      <c r="V1364" s="36" t="s">
        <v>1069</v>
      </c>
      <c r="W1364" s="36" t="s">
        <v>1124</v>
      </c>
      <c r="X1364" s="36" t="s">
        <v>1068</v>
      </c>
      <c r="Y1364" s="38">
        <v>451</v>
      </c>
      <c r="Z1364" s="36" t="s">
        <v>1195</v>
      </c>
      <c r="AA1364" s="38">
        <v>21</v>
      </c>
      <c r="AB1364" s="36" t="s">
        <v>1108</v>
      </c>
      <c r="AC1364" s="38">
        <v>57</v>
      </c>
      <c r="AD1364" s="36" t="s">
        <v>1065</v>
      </c>
      <c r="AE1364" s="36"/>
      <c r="AF1364" s="36" t="s">
        <v>1064</v>
      </c>
      <c r="AG1364" s="38">
        <v>42570</v>
      </c>
      <c r="AH1364" s="38">
        <v>1353</v>
      </c>
      <c r="AI1364" s="36" t="s">
        <v>1430</v>
      </c>
      <c r="AJ1364" s="38"/>
      <c r="AK1364" s="36"/>
      <c r="AL1364" s="36"/>
      <c r="AM1364" s="36"/>
      <c r="AN1364" s="38">
        <v>52</v>
      </c>
      <c r="AO1364" s="36" t="s">
        <v>1062</v>
      </c>
      <c r="AP1364" s="36" t="s">
        <v>1262</v>
      </c>
      <c r="AQ1364" s="36" t="s">
        <v>1261</v>
      </c>
      <c r="AR1364" s="36" t="s">
        <v>1260</v>
      </c>
      <c r="AS1364" s="38">
        <v>13296</v>
      </c>
      <c r="AT1364" s="36" t="s">
        <v>1713</v>
      </c>
      <c r="AU1364" s="42">
        <v>1</v>
      </c>
      <c r="AV1364" s="44">
        <v>100</v>
      </c>
      <c r="AW1364" s="42">
        <v>1</v>
      </c>
      <c r="AX1364" s="36" t="s">
        <v>1079</v>
      </c>
      <c r="AY1364" s="42">
        <v>37.5</v>
      </c>
      <c r="AZ1364" s="43">
        <v>37.5</v>
      </c>
      <c r="BA1364" s="38"/>
      <c r="BB1364" s="36"/>
      <c r="BC1364" s="36"/>
    </row>
    <row r="1365" spans="1:55" ht="15" customHeight="1">
      <c r="A1365" s="38">
        <v>65050</v>
      </c>
      <c r="B1365" s="37" t="s">
        <v>1073</v>
      </c>
      <c r="C1365" s="39">
        <v>45099</v>
      </c>
      <c r="D1365" s="39">
        <v>45099.749201388899</v>
      </c>
      <c r="E1365" s="36" t="s">
        <v>4666</v>
      </c>
      <c r="F1365" s="38">
        <v>9929</v>
      </c>
      <c r="G1365" s="36" t="s">
        <v>2257</v>
      </c>
      <c r="H1365" s="40">
        <v>1</v>
      </c>
      <c r="I1365" s="36"/>
      <c r="J1365" s="40">
        <v>40.9</v>
      </c>
      <c r="K1365" s="41">
        <v>40.9</v>
      </c>
      <c r="L1365" s="41">
        <v>0</v>
      </c>
      <c r="M1365" s="41">
        <v>0</v>
      </c>
      <c r="N1365" s="40">
        <v>1</v>
      </c>
      <c r="O1365" s="36" t="s">
        <v>1079</v>
      </c>
      <c r="P1365" s="40">
        <v>1</v>
      </c>
      <c r="Q1365" s="41">
        <v>40.9</v>
      </c>
      <c r="R1365" s="42">
        <v>0</v>
      </c>
      <c r="S1365" s="43">
        <v>0</v>
      </c>
      <c r="T1365" s="40"/>
      <c r="U1365" s="38">
        <v>549</v>
      </c>
      <c r="V1365" s="36" t="s">
        <v>1069</v>
      </c>
      <c r="W1365" s="36" t="s">
        <v>1124</v>
      </c>
      <c r="X1365" s="36" t="s">
        <v>1068</v>
      </c>
      <c r="Y1365" s="38">
        <v>409</v>
      </c>
      <c r="Z1365" s="36" t="s">
        <v>1211</v>
      </c>
      <c r="AA1365" s="38">
        <v>21</v>
      </c>
      <c r="AB1365" s="36" t="s">
        <v>1108</v>
      </c>
      <c r="AC1365" s="38">
        <v>57</v>
      </c>
      <c r="AD1365" s="36" t="s">
        <v>1065</v>
      </c>
      <c r="AE1365" s="36"/>
      <c r="AF1365" s="36" t="s">
        <v>1064</v>
      </c>
      <c r="AG1365" s="38">
        <v>42569</v>
      </c>
      <c r="AH1365" s="38">
        <v>1437</v>
      </c>
      <c r="AI1365" s="36" t="s">
        <v>2167</v>
      </c>
      <c r="AJ1365" s="38"/>
      <c r="AK1365" s="36"/>
      <c r="AL1365" s="36"/>
      <c r="AM1365" s="36"/>
      <c r="AN1365" s="38">
        <v>52</v>
      </c>
      <c r="AO1365" s="36" t="s">
        <v>1062</v>
      </c>
      <c r="AP1365" s="36" t="s">
        <v>1262</v>
      </c>
      <c r="AQ1365" s="36" t="s">
        <v>1261</v>
      </c>
      <c r="AR1365" s="36" t="s">
        <v>1260</v>
      </c>
      <c r="AS1365" s="38">
        <v>9929</v>
      </c>
      <c r="AT1365" s="36" t="s">
        <v>2257</v>
      </c>
      <c r="AU1365" s="42">
        <v>1</v>
      </c>
      <c r="AV1365" s="44">
        <v>100</v>
      </c>
      <c r="AW1365" s="42">
        <v>1</v>
      </c>
      <c r="AX1365" s="36" t="s">
        <v>1079</v>
      </c>
      <c r="AY1365" s="42">
        <v>40.9</v>
      </c>
      <c r="AZ1365" s="43">
        <v>40.9</v>
      </c>
      <c r="BA1365" s="38"/>
      <c r="BB1365" s="36"/>
      <c r="BC1365" s="36"/>
    </row>
    <row r="1366" spans="1:55" ht="15" customHeight="1">
      <c r="A1366" s="38">
        <v>65046</v>
      </c>
      <c r="B1366" s="37" t="s">
        <v>1073</v>
      </c>
      <c r="C1366" s="39">
        <v>45099</v>
      </c>
      <c r="D1366" s="39">
        <v>45099.740752314799</v>
      </c>
      <c r="E1366" s="36" t="s">
        <v>4665</v>
      </c>
      <c r="F1366" s="38">
        <v>1885</v>
      </c>
      <c r="G1366" s="36" t="s">
        <v>1711</v>
      </c>
      <c r="H1366" s="40">
        <v>10</v>
      </c>
      <c r="I1366" s="36"/>
      <c r="J1366" s="40">
        <v>4</v>
      </c>
      <c r="K1366" s="41">
        <v>40</v>
      </c>
      <c r="L1366" s="41">
        <v>0</v>
      </c>
      <c r="M1366" s="41">
        <v>0</v>
      </c>
      <c r="N1366" s="40">
        <v>10</v>
      </c>
      <c r="O1366" s="36" t="s">
        <v>1079</v>
      </c>
      <c r="P1366" s="40">
        <v>10</v>
      </c>
      <c r="Q1366" s="41">
        <v>40</v>
      </c>
      <c r="R1366" s="42">
        <v>0</v>
      </c>
      <c r="S1366" s="43">
        <v>0</v>
      </c>
      <c r="T1366" s="40"/>
      <c r="U1366" s="38">
        <v>549</v>
      </c>
      <c r="V1366" s="36" t="s">
        <v>1069</v>
      </c>
      <c r="W1366" s="36" t="s">
        <v>1124</v>
      </c>
      <c r="X1366" s="36" t="s">
        <v>1068</v>
      </c>
      <c r="Y1366" s="38">
        <v>323</v>
      </c>
      <c r="Z1366" s="36" t="s">
        <v>1084</v>
      </c>
      <c r="AA1366" s="38">
        <v>21</v>
      </c>
      <c r="AB1366" s="36" t="s">
        <v>1108</v>
      </c>
      <c r="AC1366" s="38">
        <v>57</v>
      </c>
      <c r="AD1366" s="36" t="s">
        <v>1065</v>
      </c>
      <c r="AE1366" s="36"/>
      <c r="AF1366" s="36" t="s">
        <v>1064</v>
      </c>
      <c r="AG1366" s="38">
        <v>42567</v>
      </c>
      <c r="AH1366" s="38">
        <v>1390</v>
      </c>
      <c r="AI1366" s="36" t="s">
        <v>4583</v>
      </c>
      <c r="AJ1366" s="38"/>
      <c r="AK1366" s="36"/>
      <c r="AL1366" s="36"/>
      <c r="AM1366" s="36"/>
      <c r="AN1366" s="38">
        <v>52</v>
      </c>
      <c r="AO1366" s="36" t="s">
        <v>1062</v>
      </c>
      <c r="AP1366" s="36" t="s">
        <v>3509</v>
      </c>
      <c r="AQ1366" s="36" t="s">
        <v>3508</v>
      </c>
      <c r="AR1366" s="36" t="s">
        <v>1075</v>
      </c>
      <c r="AS1366" s="38">
        <v>14360</v>
      </c>
      <c r="AT1366" s="36" t="s">
        <v>1074</v>
      </c>
      <c r="AU1366" s="42">
        <v>10</v>
      </c>
      <c r="AV1366" s="44">
        <v>100</v>
      </c>
      <c r="AW1366" s="42">
        <v>40</v>
      </c>
      <c r="AX1366" s="36" t="s">
        <v>1057</v>
      </c>
      <c r="AY1366" s="42">
        <v>1</v>
      </c>
      <c r="AZ1366" s="43">
        <v>40</v>
      </c>
      <c r="BA1366" s="38"/>
      <c r="BB1366" s="36"/>
      <c r="BC1366" s="36"/>
    </row>
    <row r="1367" spans="1:55" ht="15" customHeight="1">
      <c r="A1367" s="38">
        <v>65045</v>
      </c>
      <c r="B1367" s="37" t="s">
        <v>1073</v>
      </c>
      <c r="C1367" s="39">
        <v>45099</v>
      </c>
      <c r="D1367" s="39">
        <v>45099.737893518497</v>
      </c>
      <c r="E1367" s="36" t="s">
        <v>4664</v>
      </c>
      <c r="F1367" s="38">
        <v>15949</v>
      </c>
      <c r="G1367" s="36" t="s">
        <v>4663</v>
      </c>
      <c r="H1367" s="40">
        <v>1</v>
      </c>
      <c r="I1367" s="36"/>
      <c r="J1367" s="40">
        <v>78.98</v>
      </c>
      <c r="K1367" s="41">
        <v>78.98</v>
      </c>
      <c r="L1367" s="41">
        <v>0</v>
      </c>
      <c r="M1367" s="41">
        <v>0</v>
      </c>
      <c r="N1367" s="40">
        <v>1</v>
      </c>
      <c r="O1367" s="36" t="s">
        <v>1136</v>
      </c>
      <c r="P1367" s="40">
        <v>1</v>
      </c>
      <c r="Q1367" s="41">
        <v>78.98</v>
      </c>
      <c r="R1367" s="42">
        <v>0</v>
      </c>
      <c r="S1367" s="43">
        <v>0</v>
      </c>
      <c r="T1367" s="40"/>
      <c r="U1367" s="38">
        <v>549</v>
      </c>
      <c r="V1367" s="36" t="s">
        <v>1069</v>
      </c>
      <c r="W1367" s="36" t="s">
        <v>1124</v>
      </c>
      <c r="X1367" s="36" t="s">
        <v>1068</v>
      </c>
      <c r="Y1367" s="38">
        <v>332</v>
      </c>
      <c r="Z1367" s="36" t="s">
        <v>1133</v>
      </c>
      <c r="AA1367" s="38">
        <v>21</v>
      </c>
      <c r="AB1367" s="36" t="s">
        <v>1108</v>
      </c>
      <c r="AC1367" s="38">
        <v>57</v>
      </c>
      <c r="AD1367" s="36" t="s">
        <v>1065</v>
      </c>
      <c r="AE1367" s="36"/>
      <c r="AF1367" s="36" t="s">
        <v>1064</v>
      </c>
      <c r="AG1367" s="38">
        <v>42566</v>
      </c>
      <c r="AH1367" s="38">
        <v>1361</v>
      </c>
      <c r="AI1367" s="36" t="s">
        <v>4662</v>
      </c>
      <c r="AJ1367" s="38"/>
      <c r="AK1367" s="36"/>
      <c r="AL1367" s="36"/>
      <c r="AM1367" s="36"/>
      <c r="AN1367" s="38">
        <v>52</v>
      </c>
      <c r="AO1367" s="36" t="s">
        <v>1062</v>
      </c>
      <c r="AP1367" s="36" t="s">
        <v>4416</v>
      </c>
      <c r="AQ1367" s="36" t="s">
        <v>4330</v>
      </c>
      <c r="AR1367" s="36" t="s">
        <v>1075</v>
      </c>
      <c r="AS1367" s="38">
        <v>11997</v>
      </c>
      <c r="AT1367" s="36" t="s">
        <v>4236</v>
      </c>
      <c r="AU1367" s="42">
        <v>1</v>
      </c>
      <c r="AV1367" s="44">
        <v>100</v>
      </c>
      <c r="AW1367" s="42">
        <v>78.98</v>
      </c>
      <c r="AX1367" s="36" t="s">
        <v>1070</v>
      </c>
      <c r="AY1367" s="42">
        <v>1</v>
      </c>
      <c r="AZ1367" s="43">
        <v>78.98</v>
      </c>
      <c r="BA1367" s="38"/>
      <c r="BB1367" s="36"/>
      <c r="BC1367" s="36"/>
    </row>
    <row r="1368" spans="1:55" ht="15" customHeight="1">
      <c r="A1368" s="38">
        <v>65041</v>
      </c>
      <c r="B1368" s="37" t="s">
        <v>1073</v>
      </c>
      <c r="C1368" s="39">
        <v>45099</v>
      </c>
      <c r="D1368" s="39">
        <v>45099.732245370396</v>
      </c>
      <c r="E1368" s="36" t="s">
        <v>4661</v>
      </c>
      <c r="F1368" s="38">
        <v>1728</v>
      </c>
      <c r="G1368" s="36" t="s">
        <v>2325</v>
      </c>
      <c r="H1368" s="40">
        <v>1</v>
      </c>
      <c r="I1368" s="36"/>
      <c r="J1368" s="40">
        <v>26.92</v>
      </c>
      <c r="K1368" s="41">
        <v>26.92</v>
      </c>
      <c r="L1368" s="41">
        <v>0</v>
      </c>
      <c r="M1368" s="41">
        <v>0</v>
      </c>
      <c r="N1368" s="40">
        <v>1</v>
      </c>
      <c r="O1368" s="36" t="s">
        <v>1079</v>
      </c>
      <c r="P1368" s="40">
        <v>1</v>
      </c>
      <c r="Q1368" s="41">
        <v>26.92</v>
      </c>
      <c r="R1368" s="42">
        <v>0</v>
      </c>
      <c r="S1368" s="43">
        <v>0</v>
      </c>
      <c r="T1368" s="40"/>
      <c r="U1368" s="38">
        <v>549</v>
      </c>
      <c r="V1368" s="36" t="s">
        <v>1069</v>
      </c>
      <c r="W1368" s="36" t="s">
        <v>1124</v>
      </c>
      <c r="X1368" s="36" t="s">
        <v>1068</v>
      </c>
      <c r="Y1368" s="38">
        <v>323</v>
      </c>
      <c r="Z1368" s="36" t="s">
        <v>1084</v>
      </c>
      <c r="AA1368" s="38">
        <v>21</v>
      </c>
      <c r="AB1368" s="36" t="s">
        <v>1108</v>
      </c>
      <c r="AC1368" s="38">
        <v>57</v>
      </c>
      <c r="AD1368" s="36" t="s">
        <v>1065</v>
      </c>
      <c r="AE1368" s="36"/>
      <c r="AF1368" s="36" t="s">
        <v>1064</v>
      </c>
      <c r="AG1368" s="38">
        <v>42565</v>
      </c>
      <c r="AH1368" s="38">
        <v>6031</v>
      </c>
      <c r="AI1368" s="36" t="s">
        <v>1350</v>
      </c>
      <c r="AJ1368" s="38"/>
      <c r="AK1368" s="36"/>
      <c r="AL1368" s="36"/>
      <c r="AM1368" s="36"/>
      <c r="AN1368" s="38">
        <v>52</v>
      </c>
      <c r="AO1368" s="36" t="s">
        <v>1062</v>
      </c>
      <c r="AP1368" s="36" t="s">
        <v>4416</v>
      </c>
      <c r="AQ1368" s="36" t="s">
        <v>4330</v>
      </c>
      <c r="AR1368" s="36" t="s">
        <v>1075</v>
      </c>
      <c r="AS1368" s="38">
        <v>17679</v>
      </c>
      <c r="AT1368" s="36" t="s">
        <v>4660</v>
      </c>
      <c r="AU1368" s="42">
        <v>1</v>
      </c>
      <c r="AV1368" s="44">
        <v>100</v>
      </c>
      <c r="AW1368" s="42">
        <v>26.92</v>
      </c>
      <c r="AX1368" s="36" t="s">
        <v>1079</v>
      </c>
      <c r="AY1368" s="42">
        <v>1</v>
      </c>
      <c r="AZ1368" s="43">
        <v>26.92</v>
      </c>
      <c r="BA1368" s="38"/>
      <c r="BB1368" s="36"/>
      <c r="BC1368" s="36"/>
    </row>
    <row r="1369" spans="1:55" ht="15" customHeight="1">
      <c r="A1369" s="38">
        <v>65038</v>
      </c>
      <c r="B1369" s="37" t="s">
        <v>1073</v>
      </c>
      <c r="C1369" s="39">
        <v>45099</v>
      </c>
      <c r="D1369" s="39">
        <v>45099.7274189815</v>
      </c>
      <c r="E1369" s="36" t="s">
        <v>4659</v>
      </c>
      <c r="F1369" s="38">
        <v>11471</v>
      </c>
      <c r="G1369" s="36" t="s">
        <v>4658</v>
      </c>
      <c r="H1369" s="40">
        <v>1</v>
      </c>
      <c r="I1369" s="36"/>
      <c r="J1369" s="40">
        <v>44.9</v>
      </c>
      <c r="K1369" s="41">
        <v>44.9</v>
      </c>
      <c r="L1369" s="41">
        <v>0</v>
      </c>
      <c r="M1369" s="41">
        <v>0</v>
      </c>
      <c r="N1369" s="40">
        <v>1</v>
      </c>
      <c r="O1369" s="36" t="s">
        <v>1079</v>
      </c>
      <c r="P1369" s="40">
        <v>1</v>
      </c>
      <c r="Q1369" s="41">
        <v>44.9</v>
      </c>
      <c r="R1369" s="42">
        <v>0</v>
      </c>
      <c r="S1369" s="43">
        <v>0</v>
      </c>
      <c r="T1369" s="40"/>
      <c r="U1369" s="38">
        <v>549</v>
      </c>
      <c r="V1369" s="36" t="s">
        <v>1069</v>
      </c>
      <c r="W1369" s="36" t="s">
        <v>1124</v>
      </c>
      <c r="X1369" s="36" t="s">
        <v>1068</v>
      </c>
      <c r="Y1369" s="38">
        <v>423</v>
      </c>
      <c r="Z1369" s="36" t="s">
        <v>1351</v>
      </c>
      <c r="AA1369" s="38">
        <v>21</v>
      </c>
      <c r="AB1369" s="36" t="s">
        <v>1108</v>
      </c>
      <c r="AC1369" s="38">
        <v>57</v>
      </c>
      <c r="AD1369" s="36" t="s">
        <v>1065</v>
      </c>
      <c r="AE1369" s="36"/>
      <c r="AF1369" s="36" t="s">
        <v>1064</v>
      </c>
      <c r="AG1369" s="38">
        <v>42564</v>
      </c>
      <c r="AH1369" s="38">
        <v>7600</v>
      </c>
      <c r="AI1369" s="36" t="s">
        <v>2100</v>
      </c>
      <c r="AJ1369" s="38"/>
      <c r="AK1369" s="36"/>
      <c r="AL1369" s="36"/>
      <c r="AM1369" s="36"/>
      <c r="AN1369" s="38">
        <v>52</v>
      </c>
      <c r="AO1369" s="36" t="s">
        <v>1062</v>
      </c>
      <c r="AP1369" s="36" t="s">
        <v>1077</v>
      </c>
      <c r="AQ1369" s="36" t="s">
        <v>1076</v>
      </c>
      <c r="AR1369" s="36" t="s">
        <v>1075</v>
      </c>
      <c r="AS1369" s="38">
        <v>14360</v>
      </c>
      <c r="AT1369" s="36" t="s">
        <v>1074</v>
      </c>
      <c r="AU1369" s="42">
        <v>1</v>
      </c>
      <c r="AV1369" s="44">
        <v>100</v>
      </c>
      <c r="AW1369" s="42">
        <v>44.9</v>
      </c>
      <c r="AX1369" s="36" t="s">
        <v>1057</v>
      </c>
      <c r="AY1369" s="42">
        <v>1</v>
      </c>
      <c r="AZ1369" s="43">
        <v>44.9</v>
      </c>
      <c r="BA1369" s="38"/>
      <c r="BB1369" s="36"/>
      <c r="BC1369" s="36"/>
    </row>
    <row r="1370" spans="1:55" ht="15" customHeight="1">
      <c r="A1370" s="38">
        <v>65026</v>
      </c>
      <c r="B1370" s="37" t="s">
        <v>1073</v>
      </c>
      <c r="C1370" s="39">
        <v>45099</v>
      </c>
      <c r="D1370" s="39">
        <v>45099.720555555599</v>
      </c>
      <c r="E1370" s="36" t="s">
        <v>4657</v>
      </c>
      <c r="F1370" s="38">
        <v>3698</v>
      </c>
      <c r="G1370" s="36" t="s">
        <v>4656</v>
      </c>
      <c r="H1370" s="40">
        <v>1</v>
      </c>
      <c r="I1370" s="36"/>
      <c r="J1370" s="40">
        <v>18</v>
      </c>
      <c r="K1370" s="41">
        <v>18</v>
      </c>
      <c r="L1370" s="41">
        <v>0</v>
      </c>
      <c r="M1370" s="41">
        <v>0</v>
      </c>
      <c r="N1370" s="40">
        <v>1</v>
      </c>
      <c r="O1370" s="36" t="s">
        <v>1079</v>
      </c>
      <c r="P1370" s="40">
        <v>1</v>
      </c>
      <c r="Q1370" s="41">
        <v>18</v>
      </c>
      <c r="R1370" s="42">
        <v>0</v>
      </c>
      <c r="S1370" s="43">
        <v>0</v>
      </c>
      <c r="T1370" s="40"/>
      <c r="U1370" s="38">
        <v>549</v>
      </c>
      <c r="V1370" s="36" t="s">
        <v>1069</v>
      </c>
      <c r="W1370" s="36" t="s">
        <v>1124</v>
      </c>
      <c r="X1370" s="36" t="s">
        <v>1068</v>
      </c>
      <c r="Y1370" s="38">
        <v>323</v>
      </c>
      <c r="Z1370" s="36" t="s">
        <v>1084</v>
      </c>
      <c r="AA1370" s="38">
        <v>21</v>
      </c>
      <c r="AB1370" s="36" t="s">
        <v>1108</v>
      </c>
      <c r="AC1370" s="38">
        <v>57</v>
      </c>
      <c r="AD1370" s="36" t="s">
        <v>1065</v>
      </c>
      <c r="AE1370" s="36"/>
      <c r="AF1370" s="36" t="s">
        <v>1064</v>
      </c>
      <c r="AG1370" s="38">
        <v>42562</v>
      </c>
      <c r="AH1370" s="38">
        <v>7600</v>
      </c>
      <c r="AI1370" s="36" t="s">
        <v>2100</v>
      </c>
      <c r="AJ1370" s="38"/>
      <c r="AK1370" s="36"/>
      <c r="AL1370" s="36"/>
      <c r="AM1370" s="36"/>
      <c r="AN1370" s="38">
        <v>52</v>
      </c>
      <c r="AO1370" s="36" t="s">
        <v>1062</v>
      </c>
      <c r="AP1370" s="36" t="s">
        <v>1077</v>
      </c>
      <c r="AQ1370" s="36" t="s">
        <v>1076</v>
      </c>
      <c r="AR1370" s="36" t="s">
        <v>1075</v>
      </c>
      <c r="AS1370" s="38">
        <v>14360</v>
      </c>
      <c r="AT1370" s="36" t="s">
        <v>1074</v>
      </c>
      <c r="AU1370" s="42">
        <v>1</v>
      </c>
      <c r="AV1370" s="44">
        <v>100</v>
      </c>
      <c r="AW1370" s="42">
        <v>18</v>
      </c>
      <c r="AX1370" s="36" t="s">
        <v>1057</v>
      </c>
      <c r="AY1370" s="42">
        <v>1</v>
      </c>
      <c r="AZ1370" s="43">
        <v>18</v>
      </c>
      <c r="BA1370" s="38"/>
      <c r="BB1370" s="36"/>
      <c r="BC1370" s="36"/>
    </row>
    <row r="1371" spans="1:55" ht="15" customHeight="1">
      <c r="A1371" s="38">
        <v>65022</v>
      </c>
      <c r="B1371" s="37" t="s">
        <v>1073</v>
      </c>
      <c r="C1371" s="39">
        <v>45099</v>
      </c>
      <c r="D1371" s="39">
        <v>45099.715358796297</v>
      </c>
      <c r="E1371" s="36" t="s">
        <v>4655</v>
      </c>
      <c r="F1371" s="38">
        <v>7546</v>
      </c>
      <c r="G1371" s="36" t="s">
        <v>4654</v>
      </c>
      <c r="H1371" s="40">
        <v>1</v>
      </c>
      <c r="I1371" s="36"/>
      <c r="J1371" s="40">
        <v>29.4</v>
      </c>
      <c r="K1371" s="41">
        <v>29.4</v>
      </c>
      <c r="L1371" s="41">
        <v>0</v>
      </c>
      <c r="M1371" s="41">
        <v>0</v>
      </c>
      <c r="N1371" s="40">
        <v>1</v>
      </c>
      <c r="O1371" s="36" t="s">
        <v>1079</v>
      </c>
      <c r="P1371" s="40">
        <v>1</v>
      </c>
      <c r="Q1371" s="41">
        <v>29.4</v>
      </c>
      <c r="R1371" s="42">
        <v>0</v>
      </c>
      <c r="S1371" s="43">
        <v>0</v>
      </c>
      <c r="T1371" s="40"/>
      <c r="U1371" s="38">
        <v>549</v>
      </c>
      <c r="V1371" s="36" t="s">
        <v>1069</v>
      </c>
      <c r="W1371" s="36" t="s">
        <v>1124</v>
      </c>
      <c r="X1371" s="36" t="s">
        <v>1068</v>
      </c>
      <c r="Y1371" s="38">
        <v>387</v>
      </c>
      <c r="Z1371" s="36" t="s">
        <v>1571</v>
      </c>
      <c r="AA1371" s="38">
        <v>21</v>
      </c>
      <c r="AB1371" s="36" t="s">
        <v>1108</v>
      </c>
      <c r="AC1371" s="38">
        <v>57</v>
      </c>
      <c r="AD1371" s="36" t="s">
        <v>1065</v>
      </c>
      <c r="AE1371" s="36"/>
      <c r="AF1371" s="36" t="s">
        <v>1064</v>
      </c>
      <c r="AG1371" s="38">
        <v>42561</v>
      </c>
      <c r="AH1371" s="38">
        <v>1353</v>
      </c>
      <c r="AI1371" s="36" t="s">
        <v>1430</v>
      </c>
      <c r="AJ1371" s="38"/>
      <c r="AK1371" s="36"/>
      <c r="AL1371" s="36"/>
      <c r="AM1371" s="36"/>
      <c r="AN1371" s="38">
        <v>52</v>
      </c>
      <c r="AO1371" s="36" t="s">
        <v>1062</v>
      </c>
      <c r="AP1371" s="36" t="s">
        <v>4416</v>
      </c>
      <c r="AQ1371" s="36" t="s">
        <v>4330</v>
      </c>
      <c r="AR1371" s="36" t="s">
        <v>1075</v>
      </c>
      <c r="AS1371" s="38">
        <v>7546</v>
      </c>
      <c r="AT1371" s="36" t="s">
        <v>4654</v>
      </c>
      <c r="AU1371" s="42">
        <v>1</v>
      </c>
      <c r="AV1371" s="44">
        <v>100</v>
      </c>
      <c r="AW1371" s="42">
        <v>1</v>
      </c>
      <c r="AX1371" s="36" t="s">
        <v>1079</v>
      </c>
      <c r="AY1371" s="42">
        <v>29.4</v>
      </c>
      <c r="AZ1371" s="43">
        <v>29.4</v>
      </c>
      <c r="BA1371" s="38"/>
      <c r="BB1371" s="36"/>
      <c r="BC1371" s="36"/>
    </row>
    <row r="1372" spans="1:55" ht="15" customHeight="1">
      <c r="A1372" s="38">
        <v>65017</v>
      </c>
      <c r="B1372" s="37" t="s">
        <v>1073</v>
      </c>
      <c r="C1372" s="39">
        <v>45099</v>
      </c>
      <c r="D1372" s="39">
        <v>45099.707361111097</v>
      </c>
      <c r="E1372" s="36" t="s">
        <v>4653</v>
      </c>
      <c r="F1372" s="38">
        <v>3657</v>
      </c>
      <c r="G1372" s="36" t="s">
        <v>4652</v>
      </c>
      <c r="H1372" s="40">
        <v>1</v>
      </c>
      <c r="I1372" s="36"/>
      <c r="J1372" s="40">
        <v>16.899999999999999</v>
      </c>
      <c r="K1372" s="41">
        <v>16.899999999999999</v>
      </c>
      <c r="L1372" s="41">
        <v>0</v>
      </c>
      <c r="M1372" s="41">
        <v>0</v>
      </c>
      <c r="N1372" s="40">
        <v>1</v>
      </c>
      <c r="O1372" s="36" t="s">
        <v>1079</v>
      </c>
      <c r="P1372" s="40">
        <v>1</v>
      </c>
      <c r="Q1372" s="41">
        <v>16.899999999999999</v>
      </c>
      <c r="R1372" s="42">
        <v>0</v>
      </c>
      <c r="S1372" s="43">
        <v>0</v>
      </c>
      <c r="T1372" s="40"/>
      <c r="U1372" s="38">
        <v>549</v>
      </c>
      <c r="V1372" s="36" t="s">
        <v>1069</v>
      </c>
      <c r="W1372" s="36" t="s">
        <v>1124</v>
      </c>
      <c r="X1372" s="36" t="s">
        <v>1068</v>
      </c>
      <c r="Y1372" s="38">
        <v>323</v>
      </c>
      <c r="Z1372" s="36" t="s">
        <v>1084</v>
      </c>
      <c r="AA1372" s="38">
        <v>21</v>
      </c>
      <c r="AB1372" s="36" t="s">
        <v>1108</v>
      </c>
      <c r="AC1372" s="38">
        <v>57</v>
      </c>
      <c r="AD1372" s="36" t="s">
        <v>1065</v>
      </c>
      <c r="AE1372" s="36"/>
      <c r="AF1372" s="36" t="s">
        <v>1064</v>
      </c>
      <c r="AG1372" s="38">
        <v>42560</v>
      </c>
      <c r="AH1372" s="38">
        <v>7600</v>
      </c>
      <c r="AI1372" s="36" t="s">
        <v>2100</v>
      </c>
      <c r="AJ1372" s="38"/>
      <c r="AK1372" s="36"/>
      <c r="AL1372" s="36"/>
      <c r="AM1372" s="36"/>
      <c r="AN1372" s="38">
        <v>52</v>
      </c>
      <c r="AO1372" s="36" t="s">
        <v>1062</v>
      </c>
      <c r="AP1372" s="36" t="s">
        <v>1077</v>
      </c>
      <c r="AQ1372" s="36" t="s">
        <v>1076</v>
      </c>
      <c r="AR1372" s="36" t="s">
        <v>1075</v>
      </c>
      <c r="AS1372" s="38">
        <v>3657</v>
      </c>
      <c r="AT1372" s="36" t="s">
        <v>4652</v>
      </c>
      <c r="AU1372" s="42">
        <v>1</v>
      </c>
      <c r="AV1372" s="44">
        <v>100</v>
      </c>
      <c r="AW1372" s="42">
        <v>1</v>
      </c>
      <c r="AX1372" s="36" t="s">
        <v>1079</v>
      </c>
      <c r="AY1372" s="42">
        <v>16.899999999999999</v>
      </c>
      <c r="AZ1372" s="43">
        <v>16.899999999999999</v>
      </c>
      <c r="BA1372" s="38"/>
      <c r="BB1372" s="36"/>
      <c r="BC1372" s="36"/>
    </row>
    <row r="1373" spans="1:55" ht="15" customHeight="1">
      <c r="A1373" s="38">
        <v>64951</v>
      </c>
      <c r="B1373" s="37" t="s">
        <v>1073</v>
      </c>
      <c r="C1373" s="39">
        <v>45099</v>
      </c>
      <c r="D1373" s="39">
        <v>45099.661504629599</v>
      </c>
      <c r="E1373" s="36" t="s">
        <v>2146</v>
      </c>
      <c r="F1373" s="38">
        <v>3664</v>
      </c>
      <c r="G1373" s="36" t="s">
        <v>2685</v>
      </c>
      <c r="H1373" s="40">
        <v>1</v>
      </c>
      <c r="I1373" s="36"/>
      <c r="J1373" s="40">
        <v>36.9</v>
      </c>
      <c r="K1373" s="41">
        <v>36.9</v>
      </c>
      <c r="L1373" s="41">
        <v>0</v>
      </c>
      <c r="M1373" s="41">
        <v>0</v>
      </c>
      <c r="N1373" s="40">
        <v>1</v>
      </c>
      <c r="O1373" s="36" t="s">
        <v>1079</v>
      </c>
      <c r="P1373" s="40">
        <v>1</v>
      </c>
      <c r="Q1373" s="41">
        <v>36.9</v>
      </c>
      <c r="R1373" s="42">
        <v>0</v>
      </c>
      <c r="S1373" s="43">
        <v>0</v>
      </c>
      <c r="T1373" s="40"/>
      <c r="U1373" s="38">
        <v>549</v>
      </c>
      <c r="V1373" s="36" t="s">
        <v>1069</v>
      </c>
      <c r="W1373" s="36" t="s">
        <v>1124</v>
      </c>
      <c r="X1373" s="36" t="s">
        <v>1068</v>
      </c>
      <c r="Y1373" s="38">
        <v>323</v>
      </c>
      <c r="Z1373" s="36" t="s">
        <v>1084</v>
      </c>
      <c r="AA1373" s="38">
        <v>21</v>
      </c>
      <c r="AB1373" s="36" t="s">
        <v>1108</v>
      </c>
      <c r="AC1373" s="38">
        <v>57</v>
      </c>
      <c r="AD1373" s="36" t="s">
        <v>1065</v>
      </c>
      <c r="AE1373" s="36"/>
      <c r="AF1373" s="36" t="s">
        <v>1064</v>
      </c>
      <c r="AG1373" s="38">
        <v>42553</v>
      </c>
      <c r="AH1373" s="38">
        <v>1527</v>
      </c>
      <c r="AI1373" s="36" t="s">
        <v>4651</v>
      </c>
      <c r="AJ1373" s="38"/>
      <c r="AK1373" s="36"/>
      <c r="AL1373" s="36"/>
      <c r="AM1373" s="36"/>
      <c r="AN1373" s="38">
        <v>52</v>
      </c>
      <c r="AO1373" s="36" t="s">
        <v>1062</v>
      </c>
      <c r="AP1373" s="36" t="s">
        <v>1262</v>
      </c>
      <c r="AQ1373" s="36" t="s">
        <v>1261</v>
      </c>
      <c r="AR1373" s="36" t="s">
        <v>1260</v>
      </c>
      <c r="AS1373" s="38">
        <v>3664</v>
      </c>
      <c r="AT1373" s="36" t="s">
        <v>2685</v>
      </c>
      <c r="AU1373" s="42">
        <v>1</v>
      </c>
      <c r="AV1373" s="44">
        <v>100</v>
      </c>
      <c r="AW1373" s="42">
        <v>1</v>
      </c>
      <c r="AX1373" s="36" t="s">
        <v>1079</v>
      </c>
      <c r="AY1373" s="42">
        <v>36.9</v>
      </c>
      <c r="AZ1373" s="43">
        <v>36.9</v>
      </c>
      <c r="BA1373" s="38"/>
      <c r="BB1373" s="36"/>
      <c r="BC1373" s="36"/>
    </row>
    <row r="1374" spans="1:55" ht="15" customHeight="1">
      <c r="A1374" s="38">
        <v>64442</v>
      </c>
      <c r="B1374" s="37" t="s">
        <v>1073</v>
      </c>
      <c r="C1374" s="39">
        <v>45096</v>
      </c>
      <c r="D1374" s="39">
        <v>45096.618657407402</v>
      </c>
      <c r="E1374" s="36" t="s">
        <v>514</v>
      </c>
      <c r="F1374" s="38">
        <v>17589</v>
      </c>
      <c r="G1374" s="36" t="s">
        <v>4648</v>
      </c>
      <c r="H1374" s="40">
        <v>12.64</v>
      </c>
      <c r="I1374" s="36"/>
      <c r="J1374" s="40">
        <v>29.272200000000002</v>
      </c>
      <c r="K1374" s="41">
        <v>370</v>
      </c>
      <c r="L1374" s="41">
        <v>0</v>
      </c>
      <c r="M1374" s="41">
        <v>0</v>
      </c>
      <c r="N1374" s="40">
        <v>12.64</v>
      </c>
      <c r="O1374" s="36" t="s">
        <v>1124</v>
      </c>
      <c r="P1374" s="40">
        <v>12.64</v>
      </c>
      <c r="Q1374" s="41">
        <v>370</v>
      </c>
      <c r="R1374" s="42">
        <v>0</v>
      </c>
      <c r="S1374" s="43">
        <v>0</v>
      </c>
      <c r="T1374" s="40"/>
      <c r="U1374" s="38">
        <v>549</v>
      </c>
      <c r="V1374" s="36" t="s">
        <v>1069</v>
      </c>
      <c r="W1374" s="36" t="s">
        <v>901</v>
      </c>
      <c r="X1374" s="36" t="s">
        <v>1068</v>
      </c>
      <c r="Y1374" s="38">
        <v>318</v>
      </c>
      <c r="Z1374" s="36" t="s">
        <v>4650</v>
      </c>
      <c r="AA1374" s="38">
        <v>21</v>
      </c>
      <c r="AB1374" s="36" t="s">
        <v>1108</v>
      </c>
      <c r="AC1374" s="38">
        <v>57</v>
      </c>
      <c r="AD1374" s="36" t="s">
        <v>1065</v>
      </c>
      <c r="AE1374" s="36" t="s">
        <v>4649</v>
      </c>
      <c r="AF1374" s="36" t="s">
        <v>1064</v>
      </c>
      <c r="AG1374" s="38">
        <v>42406</v>
      </c>
      <c r="AH1374" s="38">
        <v>9582</v>
      </c>
      <c r="AI1374" s="36" t="s">
        <v>3524</v>
      </c>
      <c r="AJ1374" s="38"/>
      <c r="AK1374" s="36"/>
      <c r="AL1374" s="36" t="s">
        <v>4638</v>
      </c>
      <c r="AM1374" s="36" t="s">
        <v>4637</v>
      </c>
      <c r="AN1374" s="38">
        <v>52</v>
      </c>
      <c r="AO1374" s="36" t="s">
        <v>1062</v>
      </c>
      <c r="AP1374" s="36" t="s">
        <v>3509</v>
      </c>
      <c r="AQ1374" s="36" t="s">
        <v>3508</v>
      </c>
      <c r="AR1374" s="36" t="s">
        <v>1075</v>
      </c>
      <c r="AS1374" s="38">
        <v>17589</v>
      </c>
      <c r="AT1374" s="36" t="s">
        <v>4648</v>
      </c>
      <c r="AU1374" s="42">
        <v>12.64</v>
      </c>
      <c r="AV1374" s="44">
        <v>100</v>
      </c>
      <c r="AW1374" s="42">
        <v>12.64</v>
      </c>
      <c r="AX1374" s="36" t="s">
        <v>1124</v>
      </c>
      <c r="AY1374" s="42">
        <v>29.272200000000002</v>
      </c>
      <c r="AZ1374" s="43">
        <v>370</v>
      </c>
      <c r="BA1374" s="38"/>
      <c r="BB1374" s="36"/>
      <c r="BC1374" s="36"/>
    </row>
    <row r="1375" spans="1:55" ht="15" customHeight="1">
      <c r="A1375" s="38">
        <v>64441</v>
      </c>
      <c r="B1375" s="37" t="s">
        <v>1073</v>
      </c>
      <c r="C1375" s="39">
        <v>45096</v>
      </c>
      <c r="D1375" s="39">
        <v>45096.618657407402</v>
      </c>
      <c r="E1375" s="36" t="s">
        <v>514</v>
      </c>
      <c r="F1375" s="38">
        <v>17475</v>
      </c>
      <c r="G1375" s="36" t="s">
        <v>4647</v>
      </c>
      <c r="H1375" s="40">
        <v>100</v>
      </c>
      <c r="I1375" s="36"/>
      <c r="J1375" s="40">
        <v>1.1285000000000001</v>
      </c>
      <c r="K1375" s="41">
        <v>112.85</v>
      </c>
      <c r="L1375" s="41">
        <v>0</v>
      </c>
      <c r="M1375" s="41">
        <v>0</v>
      </c>
      <c r="N1375" s="40">
        <v>100</v>
      </c>
      <c r="O1375" s="36" t="s">
        <v>1079</v>
      </c>
      <c r="P1375" s="40">
        <v>100</v>
      </c>
      <c r="Q1375" s="41">
        <v>112.85</v>
      </c>
      <c r="R1375" s="42">
        <v>0</v>
      </c>
      <c r="S1375" s="43">
        <v>0</v>
      </c>
      <c r="T1375" s="40"/>
      <c r="U1375" s="38">
        <v>549</v>
      </c>
      <c r="V1375" s="36" t="s">
        <v>1069</v>
      </c>
      <c r="W1375" s="36" t="s">
        <v>901</v>
      </c>
      <c r="X1375" s="36" t="s">
        <v>1068</v>
      </c>
      <c r="Y1375" s="38">
        <v>323</v>
      </c>
      <c r="Z1375" s="36" t="s">
        <v>1084</v>
      </c>
      <c r="AA1375" s="38">
        <v>21</v>
      </c>
      <c r="AB1375" s="36" t="s">
        <v>1108</v>
      </c>
      <c r="AC1375" s="38">
        <v>57</v>
      </c>
      <c r="AD1375" s="36" t="s">
        <v>1065</v>
      </c>
      <c r="AE1375" s="36" t="s">
        <v>4643</v>
      </c>
      <c r="AF1375" s="36" t="s">
        <v>1064</v>
      </c>
      <c r="AG1375" s="38">
        <v>42406</v>
      </c>
      <c r="AH1375" s="38">
        <v>9582</v>
      </c>
      <c r="AI1375" s="36" t="s">
        <v>3524</v>
      </c>
      <c r="AJ1375" s="38"/>
      <c r="AK1375" s="36"/>
      <c r="AL1375" s="36" t="s">
        <v>4638</v>
      </c>
      <c r="AM1375" s="36" t="s">
        <v>4637</v>
      </c>
      <c r="AN1375" s="38">
        <v>52</v>
      </c>
      <c r="AO1375" s="36" t="s">
        <v>1062</v>
      </c>
      <c r="AP1375" s="36" t="s">
        <v>3509</v>
      </c>
      <c r="AQ1375" s="36" t="s">
        <v>3508</v>
      </c>
      <c r="AR1375" s="36" t="s">
        <v>1075</v>
      </c>
      <c r="AS1375" s="38">
        <v>17475</v>
      </c>
      <c r="AT1375" s="36" t="s">
        <v>4647</v>
      </c>
      <c r="AU1375" s="42">
        <v>100</v>
      </c>
      <c r="AV1375" s="44">
        <v>100</v>
      </c>
      <c r="AW1375" s="42">
        <v>100</v>
      </c>
      <c r="AX1375" s="36" t="s">
        <v>1079</v>
      </c>
      <c r="AY1375" s="42">
        <v>1.1285000000000001</v>
      </c>
      <c r="AZ1375" s="43">
        <v>112.85</v>
      </c>
      <c r="BA1375" s="38"/>
      <c r="BB1375" s="36"/>
      <c r="BC1375" s="36"/>
    </row>
    <row r="1376" spans="1:55" ht="15" customHeight="1">
      <c r="A1376" s="38">
        <v>64440</v>
      </c>
      <c r="B1376" s="37" t="s">
        <v>1073</v>
      </c>
      <c r="C1376" s="39">
        <v>45096</v>
      </c>
      <c r="D1376" s="39">
        <v>45096.618645833303</v>
      </c>
      <c r="E1376" s="36" t="s">
        <v>514</v>
      </c>
      <c r="F1376" s="38">
        <v>17298</v>
      </c>
      <c r="G1376" s="36" t="s">
        <v>4646</v>
      </c>
      <c r="H1376" s="40">
        <v>28</v>
      </c>
      <c r="I1376" s="36"/>
      <c r="J1376" s="40">
        <v>41</v>
      </c>
      <c r="K1376" s="41">
        <v>1148</v>
      </c>
      <c r="L1376" s="41">
        <v>0</v>
      </c>
      <c r="M1376" s="41">
        <v>0</v>
      </c>
      <c r="N1376" s="40">
        <v>28</v>
      </c>
      <c r="O1376" s="36" t="s">
        <v>1136</v>
      </c>
      <c r="P1376" s="40">
        <v>28</v>
      </c>
      <c r="Q1376" s="41">
        <v>1148</v>
      </c>
      <c r="R1376" s="42">
        <v>0</v>
      </c>
      <c r="S1376" s="43">
        <v>0</v>
      </c>
      <c r="T1376" s="40"/>
      <c r="U1376" s="38">
        <v>549</v>
      </c>
      <c r="V1376" s="36" t="s">
        <v>1069</v>
      </c>
      <c r="W1376" s="36" t="s">
        <v>901</v>
      </c>
      <c r="X1376" s="36" t="s">
        <v>1068</v>
      </c>
      <c r="Y1376" s="38">
        <v>334</v>
      </c>
      <c r="Z1376" s="36" t="s">
        <v>237</v>
      </c>
      <c r="AA1376" s="38">
        <v>21</v>
      </c>
      <c r="AB1376" s="36" t="s">
        <v>1108</v>
      </c>
      <c r="AC1376" s="38">
        <v>57</v>
      </c>
      <c r="AD1376" s="36" t="s">
        <v>1065</v>
      </c>
      <c r="AE1376" s="36"/>
      <c r="AF1376" s="36" t="s">
        <v>1064</v>
      </c>
      <c r="AG1376" s="38">
        <v>42406</v>
      </c>
      <c r="AH1376" s="38">
        <v>9582</v>
      </c>
      <c r="AI1376" s="36" t="s">
        <v>3524</v>
      </c>
      <c r="AJ1376" s="38"/>
      <c r="AK1376" s="36"/>
      <c r="AL1376" s="36" t="s">
        <v>4638</v>
      </c>
      <c r="AM1376" s="36" t="s">
        <v>4637</v>
      </c>
      <c r="AN1376" s="38">
        <v>52</v>
      </c>
      <c r="AO1376" s="36" t="s">
        <v>1062</v>
      </c>
      <c r="AP1376" s="36" t="s">
        <v>3509</v>
      </c>
      <c r="AQ1376" s="36" t="s">
        <v>3508</v>
      </c>
      <c r="AR1376" s="36" t="s">
        <v>1075</v>
      </c>
      <c r="AS1376" s="38">
        <v>17298</v>
      </c>
      <c r="AT1376" s="36" t="s">
        <v>4646</v>
      </c>
      <c r="AU1376" s="42">
        <v>28</v>
      </c>
      <c r="AV1376" s="44">
        <v>100</v>
      </c>
      <c r="AW1376" s="42">
        <v>28</v>
      </c>
      <c r="AX1376" s="36" t="s">
        <v>1136</v>
      </c>
      <c r="AY1376" s="42">
        <v>41</v>
      </c>
      <c r="AZ1376" s="43">
        <v>1148</v>
      </c>
      <c r="BA1376" s="38"/>
      <c r="BB1376" s="36"/>
      <c r="BC1376" s="36"/>
    </row>
    <row r="1377" spans="1:55" ht="15" customHeight="1">
      <c r="A1377" s="38">
        <v>64439</v>
      </c>
      <c r="B1377" s="37" t="s">
        <v>1073</v>
      </c>
      <c r="C1377" s="39">
        <v>45096</v>
      </c>
      <c r="D1377" s="39">
        <v>45096.618645833303</v>
      </c>
      <c r="E1377" s="36" t="s">
        <v>514</v>
      </c>
      <c r="F1377" s="38">
        <v>17296</v>
      </c>
      <c r="G1377" s="36" t="s">
        <v>4645</v>
      </c>
      <c r="H1377" s="40">
        <v>6</v>
      </c>
      <c r="I1377" s="36"/>
      <c r="J1377" s="40">
        <v>16.5</v>
      </c>
      <c r="K1377" s="41">
        <v>99</v>
      </c>
      <c r="L1377" s="41">
        <v>0</v>
      </c>
      <c r="M1377" s="41">
        <v>0</v>
      </c>
      <c r="N1377" s="40">
        <v>6</v>
      </c>
      <c r="O1377" s="36" t="s">
        <v>1079</v>
      </c>
      <c r="P1377" s="40">
        <v>6</v>
      </c>
      <c r="Q1377" s="41">
        <v>99</v>
      </c>
      <c r="R1377" s="42">
        <v>0</v>
      </c>
      <c r="S1377" s="43">
        <v>0</v>
      </c>
      <c r="T1377" s="40"/>
      <c r="U1377" s="38">
        <v>549</v>
      </c>
      <c r="V1377" s="36" t="s">
        <v>1069</v>
      </c>
      <c r="W1377" s="36" t="s">
        <v>901</v>
      </c>
      <c r="X1377" s="36" t="s">
        <v>1068</v>
      </c>
      <c r="Y1377" s="38">
        <v>313</v>
      </c>
      <c r="Z1377" s="36" t="s">
        <v>1164</v>
      </c>
      <c r="AA1377" s="38">
        <v>21</v>
      </c>
      <c r="AB1377" s="36" t="s">
        <v>1108</v>
      </c>
      <c r="AC1377" s="38">
        <v>57</v>
      </c>
      <c r="AD1377" s="36" t="s">
        <v>1065</v>
      </c>
      <c r="AE1377" s="36"/>
      <c r="AF1377" s="36" t="s">
        <v>1064</v>
      </c>
      <c r="AG1377" s="38">
        <v>42406</v>
      </c>
      <c r="AH1377" s="38">
        <v>9582</v>
      </c>
      <c r="AI1377" s="36" t="s">
        <v>3524</v>
      </c>
      <c r="AJ1377" s="38"/>
      <c r="AK1377" s="36"/>
      <c r="AL1377" s="36" t="s">
        <v>4638</v>
      </c>
      <c r="AM1377" s="36" t="s">
        <v>4637</v>
      </c>
      <c r="AN1377" s="38">
        <v>52</v>
      </c>
      <c r="AO1377" s="36" t="s">
        <v>1062</v>
      </c>
      <c r="AP1377" s="36" t="s">
        <v>3509</v>
      </c>
      <c r="AQ1377" s="36" t="s">
        <v>3508</v>
      </c>
      <c r="AR1377" s="36" t="s">
        <v>1075</v>
      </c>
      <c r="AS1377" s="38">
        <v>17296</v>
      </c>
      <c r="AT1377" s="36" t="s">
        <v>4645</v>
      </c>
      <c r="AU1377" s="42">
        <v>6</v>
      </c>
      <c r="AV1377" s="44">
        <v>100</v>
      </c>
      <c r="AW1377" s="42">
        <v>6</v>
      </c>
      <c r="AX1377" s="36" t="s">
        <v>1079</v>
      </c>
      <c r="AY1377" s="42">
        <v>16.5</v>
      </c>
      <c r="AZ1377" s="43">
        <v>99</v>
      </c>
      <c r="BA1377" s="38"/>
      <c r="BB1377" s="36"/>
      <c r="BC1377" s="36"/>
    </row>
    <row r="1378" spans="1:55" ht="15" customHeight="1">
      <c r="A1378" s="38">
        <v>64438</v>
      </c>
      <c r="B1378" s="37" t="s">
        <v>1073</v>
      </c>
      <c r="C1378" s="39">
        <v>45096</v>
      </c>
      <c r="D1378" s="39">
        <v>45096.618634259299</v>
      </c>
      <c r="E1378" s="36" t="s">
        <v>514</v>
      </c>
      <c r="F1378" s="38">
        <v>17295</v>
      </c>
      <c r="G1378" s="36" t="s">
        <v>4644</v>
      </c>
      <c r="H1378" s="40">
        <v>18</v>
      </c>
      <c r="I1378" s="36"/>
      <c r="J1378" s="40">
        <v>19.95</v>
      </c>
      <c r="K1378" s="41">
        <v>359.1</v>
      </c>
      <c r="L1378" s="41">
        <v>0</v>
      </c>
      <c r="M1378" s="41">
        <v>0</v>
      </c>
      <c r="N1378" s="40">
        <v>18</v>
      </c>
      <c r="O1378" s="36" t="s">
        <v>1079</v>
      </c>
      <c r="P1378" s="40">
        <v>18</v>
      </c>
      <c r="Q1378" s="41">
        <v>359.1</v>
      </c>
      <c r="R1378" s="42">
        <v>0</v>
      </c>
      <c r="S1378" s="43">
        <v>0</v>
      </c>
      <c r="T1378" s="40"/>
      <c r="U1378" s="38">
        <v>549</v>
      </c>
      <c r="V1378" s="36" t="s">
        <v>1069</v>
      </c>
      <c r="W1378" s="36" t="s">
        <v>901</v>
      </c>
      <c r="X1378" s="36" t="s">
        <v>1068</v>
      </c>
      <c r="Y1378" s="38">
        <v>313</v>
      </c>
      <c r="Z1378" s="36" t="s">
        <v>1164</v>
      </c>
      <c r="AA1378" s="38">
        <v>21</v>
      </c>
      <c r="AB1378" s="36" t="s">
        <v>1108</v>
      </c>
      <c r="AC1378" s="38">
        <v>57</v>
      </c>
      <c r="AD1378" s="36" t="s">
        <v>1065</v>
      </c>
      <c r="AE1378" s="36"/>
      <c r="AF1378" s="36" t="s">
        <v>1064</v>
      </c>
      <c r="AG1378" s="38">
        <v>42406</v>
      </c>
      <c r="AH1378" s="38">
        <v>9582</v>
      </c>
      <c r="AI1378" s="36" t="s">
        <v>3524</v>
      </c>
      <c r="AJ1378" s="38"/>
      <c r="AK1378" s="36"/>
      <c r="AL1378" s="36" t="s">
        <v>4638</v>
      </c>
      <c r="AM1378" s="36" t="s">
        <v>4637</v>
      </c>
      <c r="AN1378" s="38">
        <v>52</v>
      </c>
      <c r="AO1378" s="36" t="s">
        <v>1062</v>
      </c>
      <c r="AP1378" s="36" t="s">
        <v>3509</v>
      </c>
      <c r="AQ1378" s="36" t="s">
        <v>3508</v>
      </c>
      <c r="AR1378" s="36" t="s">
        <v>1075</v>
      </c>
      <c r="AS1378" s="38">
        <v>17295</v>
      </c>
      <c r="AT1378" s="36" t="s">
        <v>4644</v>
      </c>
      <c r="AU1378" s="42">
        <v>18</v>
      </c>
      <c r="AV1378" s="44">
        <v>100</v>
      </c>
      <c r="AW1378" s="42">
        <v>18</v>
      </c>
      <c r="AX1378" s="36" t="s">
        <v>1079</v>
      </c>
      <c r="AY1378" s="42">
        <v>19.95</v>
      </c>
      <c r="AZ1378" s="43">
        <v>359.1</v>
      </c>
      <c r="BA1378" s="38"/>
      <c r="BB1378" s="36"/>
      <c r="BC1378" s="36"/>
    </row>
    <row r="1379" spans="1:55" ht="15" customHeight="1">
      <c r="A1379" s="38">
        <v>64437</v>
      </c>
      <c r="B1379" s="37" t="s">
        <v>1073</v>
      </c>
      <c r="C1379" s="39">
        <v>45096</v>
      </c>
      <c r="D1379" s="39">
        <v>45096.618634259299</v>
      </c>
      <c r="E1379" s="36" t="s">
        <v>514</v>
      </c>
      <c r="F1379" s="38">
        <v>16616</v>
      </c>
      <c r="G1379" s="36" t="s">
        <v>4642</v>
      </c>
      <c r="H1379" s="40">
        <v>100</v>
      </c>
      <c r="I1379" s="36"/>
      <c r="J1379" s="40">
        <v>9.5000000000000001E-2</v>
      </c>
      <c r="K1379" s="41">
        <v>9.5</v>
      </c>
      <c r="L1379" s="41">
        <v>0</v>
      </c>
      <c r="M1379" s="41">
        <v>0</v>
      </c>
      <c r="N1379" s="40">
        <v>100</v>
      </c>
      <c r="O1379" s="36" t="s">
        <v>1079</v>
      </c>
      <c r="P1379" s="40">
        <v>100</v>
      </c>
      <c r="Q1379" s="41">
        <v>9.5</v>
      </c>
      <c r="R1379" s="42">
        <v>0</v>
      </c>
      <c r="S1379" s="43">
        <v>0</v>
      </c>
      <c r="T1379" s="40"/>
      <c r="U1379" s="38">
        <v>549</v>
      </c>
      <c r="V1379" s="36" t="s">
        <v>1069</v>
      </c>
      <c r="W1379" s="36" t="s">
        <v>901</v>
      </c>
      <c r="X1379" s="36" t="s">
        <v>1068</v>
      </c>
      <c r="Y1379" s="38">
        <v>320</v>
      </c>
      <c r="Z1379" s="36" t="s">
        <v>2039</v>
      </c>
      <c r="AA1379" s="38">
        <v>21</v>
      </c>
      <c r="AB1379" s="36" t="s">
        <v>1108</v>
      </c>
      <c r="AC1379" s="38">
        <v>57</v>
      </c>
      <c r="AD1379" s="36" t="s">
        <v>1065</v>
      </c>
      <c r="AE1379" s="36" t="s">
        <v>4643</v>
      </c>
      <c r="AF1379" s="36" t="s">
        <v>1064</v>
      </c>
      <c r="AG1379" s="38">
        <v>42406</v>
      </c>
      <c r="AH1379" s="38">
        <v>9582</v>
      </c>
      <c r="AI1379" s="36" t="s">
        <v>3524</v>
      </c>
      <c r="AJ1379" s="38"/>
      <c r="AK1379" s="36"/>
      <c r="AL1379" s="36" t="s">
        <v>4638</v>
      </c>
      <c r="AM1379" s="36" t="s">
        <v>4637</v>
      </c>
      <c r="AN1379" s="38">
        <v>52</v>
      </c>
      <c r="AO1379" s="36" t="s">
        <v>1062</v>
      </c>
      <c r="AP1379" s="36" t="s">
        <v>3509</v>
      </c>
      <c r="AQ1379" s="36" t="s">
        <v>3508</v>
      </c>
      <c r="AR1379" s="36" t="s">
        <v>1075</v>
      </c>
      <c r="AS1379" s="38">
        <v>16616</v>
      </c>
      <c r="AT1379" s="36" t="s">
        <v>4642</v>
      </c>
      <c r="AU1379" s="42">
        <v>100</v>
      </c>
      <c r="AV1379" s="44">
        <v>100</v>
      </c>
      <c r="AW1379" s="42">
        <v>100</v>
      </c>
      <c r="AX1379" s="36" t="s">
        <v>1079</v>
      </c>
      <c r="AY1379" s="42">
        <v>9.5000000000000001E-2</v>
      </c>
      <c r="AZ1379" s="43">
        <v>9.5</v>
      </c>
      <c r="BA1379" s="38"/>
      <c r="BB1379" s="36"/>
      <c r="BC1379" s="36"/>
    </row>
    <row r="1380" spans="1:55" ht="15" customHeight="1">
      <c r="A1380" s="38">
        <v>64436</v>
      </c>
      <c r="B1380" s="37" t="s">
        <v>1073</v>
      </c>
      <c r="C1380" s="39">
        <v>45096</v>
      </c>
      <c r="D1380" s="39">
        <v>45096.618634259299</v>
      </c>
      <c r="E1380" s="36" t="s">
        <v>514</v>
      </c>
      <c r="F1380" s="38">
        <v>16316</v>
      </c>
      <c r="G1380" s="36" t="s">
        <v>3530</v>
      </c>
      <c r="H1380" s="40">
        <v>600</v>
      </c>
      <c r="I1380" s="36"/>
      <c r="J1380" s="40">
        <v>8.5000000000000006E-2</v>
      </c>
      <c r="K1380" s="41">
        <v>51</v>
      </c>
      <c r="L1380" s="41">
        <v>0</v>
      </c>
      <c r="M1380" s="41">
        <v>0</v>
      </c>
      <c r="N1380" s="40">
        <v>600</v>
      </c>
      <c r="O1380" s="36" t="s">
        <v>1079</v>
      </c>
      <c r="P1380" s="40">
        <v>600</v>
      </c>
      <c r="Q1380" s="41">
        <v>51</v>
      </c>
      <c r="R1380" s="42">
        <v>0</v>
      </c>
      <c r="S1380" s="43">
        <v>0</v>
      </c>
      <c r="T1380" s="40"/>
      <c r="U1380" s="38">
        <v>549</v>
      </c>
      <c r="V1380" s="36" t="s">
        <v>1069</v>
      </c>
      <c r="W1380" s="36" t="s">
        <v>901</v>
      </c>
      <c r="X1380" s="36" t="s">
        <v>1068</v>
      </c>
      <c r="Y1380" s="38">
        <v>320</v>
      </c>
      <c r="Z1380" s="36" t="s">
        <v>2039</v>
      </c>
      <c r="AA1380" s="38">
        <v>21</v>
      </c>
      <c r="AB1380" s="36" t="s">
        <v>1108</v>
      </c>
      <c r="AC1380" s="38">
        <v>57</v>
      </c>
      <c r="AD1380" s="36" t="s">
        <v>1065</v>
      </c>
      <c r="AE1380" s="36" t="s">
        <v>4641</v>
      </c>
      <c r="AF1380" s="36" t="s">
        <v>1064</v>
      </c>
      <c r="AG1380" s="38">
        <v>42406</v>
      </c>
      <c r="AH1380" s="38">
        <v>9582</v>
      </c>
      <c r="AI1380" s="36" t="s">
        <v>3524</v>
      </c>
      <c r="AJ1380" s="38"/>
      <c r="AK1380" s="36"/>
      <c r="AL1380" s="36" t="s">
        <v>4638</v>
      </c>
      <c r="AM1380" s="36" t="s">
        <v>4637</v>
      </c>
      <c r="AN1380" s="38">
        <v>52</v>
      </c>
      <c r="AO1380" s="36" t="s">
        <v>1062</v>
      </c>
      <c r="AP1380" s="36" t="s">
        <v>3509</v>
      </c>
      <c r="AQ1380" s="36" t="s">
        <v>3508</v>
      </c>
      <c r="AR1380" s="36" t="s">
        <v>1075</v>
      </c>
      <c r="AS1380" s="38">
        <v>16316</v>
      </c>
      <c r="AT1380" s="36" t="s">
        <v>3530</v>
      </c>
      <c r="AU1380" s="42">
        <v>600</v>
      </c>
      <c r="AV1380" s="44">
        <v>100</v>
      </c>
      <c r="AW1380" s="42">
        <v>600</v>
      </c>
      <c r="AX1380" s="36" t="s">
        <v>1079</v>
      </c>
      <c r="AY1380" s="42">
        <v>8.5000000000000006E-2</v>
      </c>
      <c r="AZ1380" s="43">
        <v>51</v>
      </c>
      <c r="BA1380" s="38"/>
      <c r="BB1380" s="36"/>
      <c r="BC1380" s="36"/>
    </row>
    <row r="1381" spans="1:55" ht="15" customHeight="1">
      <c r="A1381" s="38">
        <v>64435</v>
      </c>
      <c r="B1381" s="37" t="s">
        <v>1073</v>
      </c>
      <c r="C1381" s="39">
        <v>45096</v>
      </c>
      <c r="D1381" s="39">
        <v>45096.618622685201</v>
      </c>
      <c r="E1381" s="36" t="s">
        <v>514</v>
      </c>
      <c r="F1381" s="38">
        <v>15393</v>
      </c>
      <c r="G1381" s="36" t="s">
        <v>4640</v>
      </c>
      <c r="H1381" s="40">
        <v>1</v>
      </c>
      <c r="I1381" s="36"/>
      <c r="J1381" s="40">
        <v>18.8</v>
      </c>
      <c r="K1381" s="41">
        <v>18.8</v>
      </c>
      <c r="L1381" s="41">
        <v>0</v>
      </c>
      <c r="M1381" s="41">
        <v>0</v>
      </c>
      <c r="N1381" s="40">
        <v>1</v>
      </c>
      <c r="O1381" s="36" t="s">
        <v>1079</v>
      </c>
      <c r="P1381" s="40">
        <v>1</v>
      </c>
      <c r="Q1381" s="41">
        <v>18.8</v>
      </c>
      <c r="R1381" s="42">
        <v>0</v>
      </c>
      <c r="S1381" s="43">
        <v>0</v>
      </c>
      <c r="T1381" s="40"/>
      <c r="U1381" s="38">
        <v>549</v>
      </c>
      <c r="V1381" s="36" t="s">
        <v>1069</v>
      </c>
      <c r="W1381" s="36" t="s">
        <v>901</v>
      </c>
      <c r="X1381" s="36" t="s">
        <v>1068</v>
      </c>
      <c r="Y1381" s="38">
        <v>310</v>
      </c>
      <c r="Z1381" s="36" t="s">
        <v>1361</v>
      </c>
      <c r="AA1381" s="38">
        <v>21</v>
      </c>
      <c r="AB1381" s="36" t="s">
        <v>1108</v>
      </c>
      <c r="AC1381" s="38">
        <v>57</v>
      </c>
      <c r="AD1381" s="36" t="s">
        <v>1065</v>
      </c>
      <c r="AE1381" s="36"/>
      <c r="AF1381" s="36" t="s">
        <v>1064</v>
      </c>
      <c r="AG1381" s="38">
        <v>42406</v>
      </c>
      <c r="AH1381" s="38">
        <v>9582</v>
      </c>
      <c r="AI1381" s="36" t="s">
        <v>3524</v>
      </c>
      <c r="AJ1381" s="38"/>
      <c r="AK1381" s="36"/>
      <c r="AL1381" s="36" t="s">
        <v>4638</v>
      </c>
      <c r="AM1381" s="36" t="s">
        <v>4637</v>
      </c>
      <c r="AN1381" s="38">
        <v>52</v>
      </c>
      <c r="AO1381" s="36" t="s">
        <v>1062</v>
      </c>
      <c r="AP1381" s="36" t="s">
        <v>3509</v>
      </c>
      <c r="AQ1381" s="36" t="s">
        <v>3508</v>
      </c>
      <c r="AR1381" s="36" t="s">
        <v>1075</v>
      </c>
      <c r="AS1381" s="38">
        <v>15393</v>
      </c>
      <c r="AT1381" s="36" t="s">
        <v>4640</v>
      </c>
      <c r="AU1381" s="42">
        <v>1</v>
      </c>
      <c r="AV1381" s="44">
        <v>100</v>
      </c>
      <c r="AW1381" s="42">
        <v>1</v>
      </c>
      <c r="AX1381" s="36" t="s">
        <v>1079</v>
      </c>
      <c r="AY1381" s="42">
        <v>18.8</v>
      </c>
      <c r="AZ1381" s="43">
        <v>18.8</v>
      </c>
      <c r="BA1381" s="38"/>
      <c r="BB1381" s="36"/>
      <c r="BC1381" s="36"/>
    </row>
    <row r="1382" spans="1:55" ht="15" customHeight="1">
      <c r="A1382" s="38">
        <v>64434</v>
      </c>
      <c r="B1382" s="37" t="s">
        <v>1073</v>
      </c>
      <c r="C1382" s="39">
        <v>45096</v>
      </c>
      <c r="D1382" s="39">
        <v>45096.618622685201</v>
      </c>
      <c r="E1382" s="36" t="s">
        <v>514</v>
      </c>
      <c r="F1382" s="38">
        <v>882</v>
      </c>
      <c r="G1382" s="36" t="s">
        <v>2656</v>
      </c>
      <c r="H1382" s="40">
        <v>15</v>
      </c>
      <c r="I1382" s="36"/>
      <c r="J1382" s="40">
        <v>7.6166999999999998</v>
      </c>
      <c r="K1382" s="41">
        <v>114.25</v>
      </c>
      <c r="L1382" s="41">
        <v>0</v>
      </c>
      <c r="M1382" s="41">
        <v>0</v>
      </c>
      <c r="N1382" s="40">
        <v>15</v>
      </c>
      <c r="O1382" s="36" t="s">
        <v>1159</v>
      </c>
      <c r="P1382" s="40">
        <v>15</v>
      </c>
      <c r="Q1382" s="41">
        <v>114.25</v>
      </c>
      <c r="R1382" s="42">
        <v>0</v>
      </c>
      <c r="S1382" s="43">
        <v>0</v>
      </c>
      <c r="T1382" s="40"/>
      <c r="U1382" s="38">
        <v>549</v>
      </c>
      <c r="V1382" s="36" t="s">
        <v>1069</v>
      </c>
      <c r="W1382" s="36" t="s">
        <v>901</v>
      </c>
      <c r="X1382" s="36" t="s">
        <v>1068</v>
      </c>
      <c r="Y1382" s="38">
        <v>313</v>
      </c>
      <c r="Z1382" s="36" t="s">
        <v>1164</v>
      </c>
      <c r="AA1382" s="38">
        <v>21</v>
      </c>
      <c r="AB1382" s="36" t="s">
        <v>1108</v>
      </c>
      <c r="AC1382" s="38">
        <v>57</v>
      </c>
      <c r="AD1382" s="36" t="s">
        <v>1065</v>
      </c>
      <c r="AE1382" s="36" t="s">
        <v>4639</v>
      </c>
      <c r="AF1382" s="36" t="s">
        <v>1064</v>
      </c>
      <c r="AG1382" s="38">
        <v>42406</v>
      </c>
      <c r="AH1382" s="38">
        <v>9582</v>
      </c>
      <c r="AI1382" s="36" t="s">
        <v>3524</v>
      </c>
      <c r="AJ1382" s="38"/>
      <c r="AK1382" s="36"/>
      <c r="AL1382" s="36" t="s">
        <v>4638</v>
      </c>
      <c r="AM1382" s="36" t="s">
        <v>4637</v>
      </c>
      <c r="AN1382" s="38">
        <v>52</v>
      </c>
      <c r="AO1382" s="36" t="s">
        <v>1062</v>
      </c>
      <c r="AP1382" s="36" t="s">
        <v>3509</v>
      </c>
      <c r="AQ1382" s="36" t="s">
        <v>3508</v>
      </c>
      <c r="AR1382" s="36" t="s">
        <v>1075</v>
      </c>
      <c r="AS1382" s="38">
        <v>882</v>
      </c>
      <c r="AT1382" s="36" t="s">
        <v>2656</v>
      </c>
      <c r="AU1382" s="42">
        <v>15</v>
      </c>
      <c r="AV1382" s="44">
        <v>100</v>
      </c>
      <c r="AW1382" s="42">
        <v>15</v>
      </c>
      <c r="AX1382" s="36" t="s">
        <v>1159</v>
      </c>
      <c r="AY1382" s="42">
        <v>7.6166999999999998</v>
      </c>
      <c r="AZ1382" s="43">
        <v>114.25</v>
      </c>
      <c r="BA1382" s="38"/>
      <c r="BB1382" s="36"/>
      <c r="BC1382" s="36"/>
    </row>
    <row r="1383" spans="1:55" ht="15" customHeight="1">
      <c r="A1383" s="38">
        <v>64261</v>
      </c>
      <c r="B1383" s="37" t="s">
        <v>1073</v>
      </c>
      <c r="C1383" s="39">
        <v>45093</v>
      </c>
      <c r="D1383" s="39">
        <v>45093.686469907399</v>
      </c>
      <c r="E1383" s="36" t="s">
        <v>4634</v>
      </c>
      <c r="F1383" s="38">
        <v>17198</v>
      </c>
      <c r="G1383" s="36" t="s">
        <v>4636</v>
      </c>
      <c r="H1383" s="40">
        <v>2</v>
      </c>
      <c r="I1383" s="36"/>
      <c r="J1383" s="40">
        <v>1650</v>
      </c>
      <c r="K1383" s="41">
        <v>3300</v>
      </c>
      <c r="L1383" s="41">
        <v>0</v>
      </c>
      <c r="M1383" s="41">
        <v>0</v>
      </c>
      <c r="N1383" s="40">
        <v>2</v>
      </c>
      <c r="O1383" s="36" t="s">
        <v>1079</v>
      </c>
      <c r="P1383" s="40">
        <v>2</v>
      </c>
      <c r="Q1383" s="41">
        <v>3300</v>
      </c>
      <c r="R1383" s="42">
        <v>0</v>
      </c>
      <c r="S1383" s="43">
        <v>0</v>
      </c>
      <c r="T1383" s="40"/>
      <c r="U1383" s="38">
        <v>549</v>
      </c>
      <c r="V1383" s="36" t="s">
        <v>1069</v>
      </c>
      <c r="W1383" s="36" t="s">
        <v>901</v>
      </c>
      <c r="X1383" s="36" t="s">
        <v>1068</v>
      </c>
      <c r="Y1383" s="38">
        <v>378</v>
      </c>
      <c r="Z1383" s="36" t="s">
        <v>1473</v>
      </c>
      <c r="AA1383" s="38">
        <v>21</v>
      </c>
      <c r="AB1383" s="36" t="s">
        <v>1108</v>
      </c>
      <c r="AC1383" s="38">
        <v>57</v>
      </c>
      <c r="AD1383" s="36" t="s">
        <v>1065</v>
      </c>
      <c r="AE1383" s="36"/>
      <c r="AF1383" s="36" t="s">
        <v>1064</v>
      </c>
      <c r="AG1383" s="38">
        <v>42366</v>
      </c>
      <c r="AH1383" s="38">
        <v>9789</v>
      </c>
      <c r="AI1383" s="36" t="s">
        <v>3676</v>
      </c>
      <c r="AJ1383" s="38"/>
      <c r="AK1383" s="36"/>
      <c r="AL1383" s="36" t="s">
        <v>3695</v>
      </c>
      <c r="AM1383" s="36" t="s">
        <v>4633</v>
      </c>
      <c r="AN1383" s="38">
        <v>52</v>
      </c>
      <c r="AO1383" s="36" t="s">
        <v>1062</v>
      </c>
      <c r="AP1383" s="36" t="s">
        <v>1707</v>
      </c>
      <c r="AQ1383" s="36" t="s">
        <v>1706</v>
      </c>
      <c r="AR1383" s="36" t="s">
        <v>1075</v>
      </c>
      <c r="AS1383" s="38">
        <v>17198</v>
      </c>
      <c r="AT1383" s="36" t="s">
        <v>4636</v>
      </c>
      <c r="AU1383" s="42">
        <v>2</v>
      </c>
      <c r="AV1383" s="44">
        <v>100</v>
      </c>
      <c r="AW1383" s="42">
        <v>2</v>
      </c>
      <c r="AX1383" s="36" t="s">
        <v>1079</v>
      </c>
      <c r="AY1383" s="42">
        <v>1650</v>
      </c>
      <c r="AZ1383" s="43">
        <v>3300</v>
      </c>
      <c r="BA1383" s="38"/>
      <c r="BB1383" s="36"/>
      <c r="BC1383" s="36"/>
    </row>
    <row r="1384" spans="1:55" ht="15" customHeight="1">
      <c r="A1384" s="38">
        <v>64260</v>
      </c>
      <c r="B1384" s="37" t="s">
        <v>1073</v>
      </c>
      <c r="C1384" s="39">
        <v>45093</v>
      </c>
      <c r="D1384" s="39">
        <v>45093.686469907399</v>
      </c>
      <c r="E1384" s="36" t="s">
        <v>4634</v>
      </c>
      <c r="F1384" s="38">
        <v>8770</v>
      </c>
      <c r="G1384" s="36" t="s">
        <v>2972</v>
      </c>
      <c r="H1384" s="40">
        <v>2</v>
      </c>
      <c r="I1384" s="36"/>
      <c r="J1384" s="40">
        <v>35</v>
      </c>
      <c r="K1384" s="41">
        <v>70</v>
      </c>
      <c r="L1384" s="41">
        <v>0</v>
      </c>
      <c r="M1384" s="41">
        <v>0</v>
      </c>
      <c r="N1384" s="40">
        <v>2</v>
      </c>
      <c r="O1384" s="36" t="s">
        <v>1079</v>
      </c>
      <c r="P1384" s="40">
        <v>2</v>
      </c>
      <c r="Q1384" s="41">
        <v>70</v>
      </c>
      <c r="R1384" s="42">
        <v>0</v>
      </c>
      <c r="S1384" s="43">
        <v>0</v>
      </c>
      <c r="T1384" s="40"/>
      <c r="U1384" s="38">
        <v>549</v>
      </c>
      <c r="V1384" s="36" t="s">
        <v>1069</v>
      </c>
      <c r="W1384" s="36" t="s">
        <v>901</v>
      </c>
      <c r="X1384" s="36" t="s">
        <v>1068</v>
      </c>
      <c r="Y1384" s="38">
        <v>393</v>
      </c>
      <c r="Z1384" s="36" t="s">
        <v>1491</v>
      </c>
      <c r="AA1384" s="38">
        <v>21</v>
      </c>
      <c r="AB1384" s="36" t="s">
        <v>1108</v>
      </c>
      <c r="AC1384" s="38">
        <v>57</v>
      </c>
      <c r="AD1384" s="36" t="s">
        <v>1065</v>
      </c>
      <c r="AE1384" s="36"/>
      <c r="AF1384" s="36" t="s">
        <v>1064</v>
      </c>
      <c r="AG1384" s="38">
        <v>42366</v>
      </c>
      <c r="AH1384" s="38">
        <v>9789</v>
      </c>
      <c r="AI1384" s="36" t="s">
        <v>3676</v>
      </c>
      <c r="AJ1384" s="38"/>
      <c r="AK1384" s="36"/>
      <c r="AL1384" s="36" t="s">
        <v>3695</v>
      </c>
      <c r="AM1384" s="36" t="s">
        <v>4633</v>
      </c>
      <c r="AN1384" s="38">
        <v>52</v>
      </c>
      <c r="AO1384" s="36" t="s">
        <v>1062</v>
      </c>
      <c r="AP1384" s="36" t="s">
        <v>1707</v>
      </c>
      <c r="AQ1384" s="36" t="s">
        <v>1706</v>
      </c>
      <c r="AR1384" s="36" t="s">
        <v>1075</v>
      </c>
      <c r="AS1384" s="38">
        <v>8770</v>
      </c>
      <c r="AT1384" s="36" t="s">
        <v>2972</v>
      </c>
      <c r="AU1384" s="42">
        <v>2</v>
      </c>
      <c r="AV1384" s="44">
        <v>100</v>
      </c>
      <c r="AW1384" s="42">
        <v>2</v>
      </c>
      <c r="AX1384" s="36" t="s">
        <v>1079</v>
      </c>
      <c r="AY1384" s="42">
        <v>35</v>
      </c>
      <c r="AZ1384" s="43">
        <v>70</v>
      </c>
      <c r="BA1384" s="38"/>
      <c r="BB1384" s="36"/>
      <c r="BC1384" s="36"/>
    </row>
    <row r="1385" spans="1:55" ht="15" customHeight="1">
      <c r="A1385" s="38">
        <v>64259</v>
      </c>
      <c r="B1385" s="37" t="s">
        <v>1073</v>
      </c>
      <c r="C1385" s="39">
        <v>45093</v>
      </c>
      <c r="D1385" s="39">
        <v>45093.686458333301</v>
      </c>
      <c r="E1385" s="36" t="s">
        <v>4634</v>
      </c>
      <c r="F1385" s="38">
        <v>8008</v>
      </c>
      <c r="G1385" s="36" t="s">
        <v>4635</v>
      </c>
      <c r="H1385" s="40">
        <v>2</v>
      </c>
      <c r="I1385" s="36"/>
      <c r="J1385" s="40">
        <v>29</v>
      </c>
      <c r="K1385" s="41">
        <v>58</v>
      </c>
      <c r="L1385" s="41">
        <v>0</v>
      </c>
      <c r="M1385" s="41">
        <v>0</v>
      </c>
      <c r="N1385" s="40">
        <v>2</v>
      </c>
      <c r="O1385" s="36" t="s">
        <v>1079</v>
      </c>
      <c r="P1385" s="40">
        <v>2</v>
      </c>
      <c r="Q1385" s="41">
        <v>58</v>
      </c>
      <c r="R1385" s="42">
        <v>0</v>
      </c>
      <c r="S1385" s="43">
        <v>0</v>
      </c>
      <c r="T1385" s="40"/>
      <c r="U1385" s="38">
        <v>549</v>
      </c>
      <c r="V1385" s="36" t="s">
        <v>1069</v>
      </c>
      <c r="W1385" s="36" t="s">
        <v>901</v>
      </c>
      <c r="X1385" s="36" t="s">
        <v>1068</v>
      </c>
      <c r="Y1385" s="38">
        <v>388</v>
      </c>
      <c r="Z1385" s="36" t="s">
        <v>1089</v>
      </c>
      <c r="AA1385" s="38">
        <v>21</v>
      </c>
      <c r="AB1385" s="36" t="s">
        <v>1108</v>
      </c>
      <c r="AC1385" s="38">
        <v>57</v>
      </c>
      <c r="AD1385" s="36" t="s">
        <v>1065</v>
      </c>
      <c r="AE1385" s="36"/>
      <c r="AF1385" s="36" t="s">
        <v>1064</v>
      </c>
      <c r="AG1385" s="38">
        <v>42366</v>
      </c>
      <c r="AH1385" s="38">
        <v>9789</v>
      </c>
      <c r="AI1385" s="36" t="s">
        <v>3676</v>
      </c>
      <c r="AJ1385" s="38"/>
      <c r="AK1385" s="36"/>
      <c r="AL1385" s="36" t="s">
        <v>3695</v>
      </c>
      <c r="AM1385" s="36" t="s">
        <v>4633</v>
      </c>
      <c r="AN1385" s="38">
        <v>52</v>
      </c>
      <c r="AO1385" s="36" t="s">
        <v>1062</v>
      </c>
      <c r="AP1385" s="36" t="s">
        <v>1707</v>
      </c>
      <c r="AQ1385" s="36" t="s">
        <v>1706</v>
      </c>
      <c r="AR1385" s="36" t="s">
        <v>1075</v>
      </c>
      <c r="AS1385" s="38">
        <v>8008</v>
      </c>
      <c r="AT1385" s="36" t="s">
        <v>4635</v>
      </c>
      <c r="AU1385" s="42">
        <v>2</v>
      </c>
      <c r="AV1385" s="44">
        <v>100</v>
      </c>
      <c r="AW1385" s="42">
        <v>2</v>
      </c>
      <c r="AX1385" s="36" t="s">
        <v>1079</v>
      </c>
      <c r="AY1385" s="42">
        <v>29</v>
      </c>
      <c r="AZ1385" s="43">
        <v>58</v>
      </c>
      <c r="BA1385" s="38"/>
      <c r="BB1385" s="36"/>
      <c r="BC1385" s="36"/>
    </row>
    <row r="1386" spans="1:55" ht="15" customHeight="1">
      <c r="A1386" s="38">
        <v>64258</v>
      </c>
      <c r="B1386" s="37" t="s">
        <v>1073</v>
      </c>
      <c r="C1386" s="39">
        <v>45093</v>
      </c>
      <c r="D1386" s="39">
        <v>45093.686458333301</v>
      </c>
      <c r="E1386" s="36" t="s">
        <v>4634</v>
      </c>
      <c r="F1386" s="38">
        <v>7864</v>
      </c>
      <c r="G1386" s="36" t="s">
        <v>1962</v>
      </c>
      <c r="H1386" s="40">
        <v>6</v>
      </c>
      <c r="I1386" s="36"/>
      <c r="J1386" s="40">
        <v>7</v>
      </c>
      <c r="K1386" s="41">
        <v>42</v>
      </c>
      <c r="L1386" s="41">
        <v>0</v>
      </c>
      <c r="M1386" s="41">
        <v>0</v>
      </c>
      <c r="N1386" s="40">
        <v>6</v>
      </c>
      <c r="O1386" s="36" t="s">
        <v>1079</v>
      </c>
      <c r="P1386" s="40">
        <v>6</v>
      </c>
      <c r="Q1386" s="41">
        <v>42</v>
      </c>
      <c r="R1386" s="42">
        <v>0</v>
      </c>
      <c r="S1386" s="43">
        <v>0</v>
      </c>
      <c r="T1386" s="40"/>
      <c r="U1386" s="38">
        <v>549</v>
      </c>
      <c r="V1386" s="36" t="s">
        <v>1069</v>
      </c>
      <c r="W1386" s="36" t="s">
        <v>901</v>
      </c>
      <c r="X1386" s="36" t="s">
        <v>1068</v>
      </c>
      <c r="Y1386" s="38">
        <v>388</v>
      </c>
      <c r="Z1386" s="36" t="s">
        <v>1089</v>
      </c>
      <c r="AA1386" s="38">
        <v>21</v>
      </c>
      <c r="AB1386" s="36" t="s">
        <v>1108</v>
      </c>
      <c r="AC1386" s="38">
        <v>57</v>
      </c>
      <c r="AD1386" s="36" t="s">
        <v>1065</v>
      </c>
      <c r="AE1386" s="36"/>
      <c r="AF1386" s="36" t="s">
        <v>1064</v>
      </c>
      <c r="AG1386" s="38">
        <v>42366</v>
      </c>
      <c r="AH1386" s="38">
        <v>9789</v>
      </c>
      <c r="AI1386" s="36" t="s">
        <v>3676</v>
      </c>
      <c r="AJ1386" s="38"/>
      <c r="AK1386" s="36"/>
      <c r="AL1386" s="36" t="s">
        <v>3695</v>
      </c>
      <c r="AM1386" s="36" t="s">
        <v>4633</v>
      </c>
      <c r="AN1386" s="38">
        <v>52</v>
      </c>
      <c r="AO1386" s="36" t="s">
        <v>1062</v>
      </c>
      <c r="AP1386" s="36" t="s">
        <v>1707</v>
      </c>
      <c r="AQ1386" s="36" t="s">
        <v>1706</v>
      </c>
      <c r="AR1386" s="36" t="s">
        <v>1075</v>
      </c>
      <c r="AS1386" s="38">
        <v>7864</v>
      </c>
      <c r="AT1386" s="36" t="s">
        <v>1962</v>
      </c>
      <c r="AU1386" s="42">
        <v>6</v>
      </c>
      <c r="AV1386" s="44">
        <v>100</v>
      </c>
      <c r="AW1386" s="42">
        <v>6</v>
      </c>
      <c r="AX1386" s="36" t="s">
        <v>1079</v>
      </c>
      <c r="AY1386" s="42">
        <v>7</v>
      </c>
      <c r="AZ1386" s="43">
        <v>42</v>
      </c>
      <c r="BA1386" s="38"/>
      <c r="BB1386" s="36"/>
      <c r="BC1386" s="36"/>
    </row>
    <row r="1387" spans="1:55" ht="15" customHeight="1">
      <c r="A1387" s="38">
        <v>64257</v>
      </c>
      <c r="B1387" s="37" t="s">
        <v>1073</v>
      </c>
      <c r="C1387" s="39">
        <v>45093</v>
      </c>
      <c r="D1387" s="39">
        <v>45093.686458333301</v>
      </c>
      <c r="E1387" s="36" t="s">
        <v>4634</v>
      </c>
      <c r="F1387" s="38">
        <v>7810</v>
      </c>
      <c r="G1387" s="36" t="s">
        <v>1812</v>
      </c>
      <c r="H1387" s="40">
        <v>8</v>
      </c>
      <c r="I1387" s="36"/>
      <c r="J1387" s="40">
        <v>6.8</v>
      </c>
      <c r="K1387" s="41">
        <v>54.4</v>
      </c>
      <c r="L1387" s="41">
        <v>0</v>
      </c>
      <c r="M1387" s="41">
        <v>0</v>
      </c>
      <c r="N1387" s="40">
        <v>8</v>
      </c>
      <c r="O1387" s="36" t="s">
        <v>1079</v>
      </c>
      <c r="P1387" s="40">
        <v>8</v>
      </c>
      <c r="Q1387" s="41">
        <v>54.4</v>
      </c>
      <c r="R1387" s="42">
        <v>0</v>
      </c>
      <c r="S1387" s="43">
        <v>0</v>
      </c>
      <c r="T1387" s="40"/>
      <c r="U1387" s="38">
        <v>549</v>
      </c>
      <c r="V1387" s="36" t="s">
        <v>1069</v>
      </c>
      <c r="W1387" s="36" t="s">
        <v>901</v>
      </c>
      <c r="X1387" s="36" t="s">
        <v>1068</v>
      </c>
      <c r="Y1387" s="38">
        <v>388</v>
      </c>
      <c r="Z1387" s="36" t="s">
        <v>1089</v>
      </c>
      <c r="AA1387" s="38">
        <v>21</v>
      </c>
      <c r="AB1387" s="36" t="s">
        <v>1108</v>
      </c>
      <c r="AC1387" s="38">
        <v>57</v>
      </c>
      <c r="AD1387" s="36" t="s">
        <v>1065</v>
      </c>
      <c r="AE1387" s="36"/>
      <c r="AF1387" s="36" t="s">
        <v>1064</v>
      </c>
      <c r="AG1387" s="38">
        <v>42366</v>
      </c>
      <c r="AH1387" s="38">
        <v>9789</v>
      </c>
      <c r="AI1387" s="36" t="s">
        <v>3676</v>
      </c>
      <c r="AJ1387" s="38"/>
      <c r="AK1387" s="36"/>
      <c r="AL1387" s="36" t="s">
        <v>3695</v>
      </c>
      <c r="AM1387" s="36" t="s">
        <v>4633</v>
      </c>
      <c r="AN1387" s="38">
        <v>52</v>
      </c>
      <c r="AO1387" s="36" t="s">
        <v>1062</v>
      </c>
      <c r="AP1387" s="36" t="s">
        <v>1707</v>
      </c>
      <c r="AQ1387" s="36" t="s">
        <v>1706</v>
      </c>
      <c r="AR1387" s="36" t="s">
        <v>1075</v>
      </c>
      <c r="AS1387" s="38">
        <v>7810</v>
      </c>
      <c r="AT1387" s="36" t="s">
        <v>1812</v>
      </c>
      <c r="AU1387" s="42">
        <v>8</v>
      </c>
      <c r="AV1387" s="44">
        <v>100</v>
      </c>
      <c r="AW1387" s="42">
        <v>8</v>
      </c>
      <c r="AX1387" s="36" t="s">
        <v>1079</v>
      </c>
      <c r="AY1387" s="42">
        <v>6.8</v>
      </c>
      <c r="AZ1387" s="43">
        <v>54.4</v>
      </c>
      <c r="BA1387" s="38"/>
      <c r="BB1387" s="36"/>
      <c r="BC1387" s="36"/>
    </row>
    <row r="1388" spans="1:55" ht="15" customHeight="1">
      <c r="A1388" s="38">
        <v>64256</v>
      </c>
      <c r="B1388" s="37" t="s">
        <v>1073</v>
      </c>
      <c r="C1388" s="39">
        <v>45093</v>
      </c>
      <c r="D1388" s="39">
        <v>45093.686446759297</v>
      </c>
      <c r="E1388" s="36" t="s">
        <v>4634</v>
      </c>
      <c r="F1388" s="38">
        <v>7794</v>
      </c>
      <c r="G1388" s="36" t="s">
        <v>2970</v>
      </c>
      <c r="H1388" s="40">
        <v>2</v>
      </c>
      <c r="I1388" s="36"/>
      <c r="J1388" s="40">
        <v>34</v>
      </c>
      <c r="K1388" s="41">
        <v>68</v>
      </c>
      <c r="L1388" s="41">
        <v>0</v>
      </c>
      <c r="M1388" s="41">
        <v>0</v>
      </c>
      <c r="N1388" s="40">
        <v>2</v>
      </c>
      <c r="O1388" s="36" t="s">
        <v>1079</v>
      </c>
      <c r="P1388" s="40">
        <v>2</v>
      </c>
      <c r="Q1388" s="41">
        <v>68</v>
      </c>
      <c r="R1388" s="42">
        <v>0</v>
      </c>
      <c r="S1388" s="43">
        <v>0</v>
      </c>
      <c r="T1388" s="40"/>
      <c r="U1388" s="38">
        <v>549</v>
      </c>
      <c r="V1388" s="36" t="s">
        <v>1069</v>
      </c>
      <c r="W1388" s="36" t="s">
        <v>901</v>
      </c>
      <c r="X1388" s="36" t="s">
        <v>1068</v>
      </c>
      <c r="Y1388" s="38">
        <v>388</v>
      </c>
      <c r="Z1388" s="36" t="s">
        <v>1089</v>
      </c>
      <c r="AA1388" s="38">
        <v>21</v>
      </c>
      <c r="AB1388" s="36" t="s">
        <v>1108</v>
      </c>
      <c r="AC1388" s="38">
        <v>57</v>
      </c>
      <c r="AD1388" s="36" t="s">
        <v>1065</v>
      </c>
      <c r="AE1388" s="36"/>
      <c r="AF1388" s="36" t="s">
        <v>1064</v>
      </c>
      <c r="AG1388" s="38">
        <v>42366</v>
      </c>
      <c r="AH1388" s="38">
        <v>9789</v>
      </c>
      <c r="AI1388" s="36" t="s">
        <v>3676</v>
      </c>
      <c r="AJ1388" s="38"/>
      <c r="AK1388" s="36"/>
      <c r="AL1388" s="36" t="s">
        <v>3695</v>
      </c>
      <c r="AM1388" s="36" t="s">
        <v>4633</v>
      </c>
      <c r="AN1388" s="38">
        <v>52</v>
      </c>
      <c r="AO1388" s="36" t="s">
        <v>1062</v>
      </c>
      <c r="AP1388" s="36" t="s">
        <v>1707</v>
      </c>
      <c r="AQ1388" s="36" t="s">
        <v>1706</v>
      </c>
      <c r="AR1388" s="36" t="s">
        <v>1075</v>
      </c>
      <c r="AS1388" s="38">
        <v>7794</v>
      </c>
      <c r="AT1388" s="36" t="s">
        <v>2970</v>
      </c>
      <c r="AU1388" s="42">
        <v>2</v>
      </c>
      <c r="AV1388" s="44">
        <v>100</v>
      </c>
      <c r="AW1388" s="42">
        <v>2</v>
      </c>
      <c r="AX1388" s="36" t="s">
        <v>1079</v>
      </c>
      <c r="AY1388" s="42">
        <v>34</v>
      </c>
      <c r="AZ1388" s="43">
        <v>68</v>
      </c>
      <c r="BA1388" s="38"/>
      <c r="BB1388" s="36"/>
      <c r="BC1388" s="36"/>
    </row>
    <row r="1389" spans="1:55" ht="15" customHeight="1">
      <c r="A1389" s="38">
        <v>64255</v>
      </c>
      <c r="B1389" s="37" t="s">
        <v>1073</v>
      </c>
      <c r="C1389" s="39">
        <v>45093</v>
      </c>
      <c r="D1389" s="39">
        <v>45093.686446759297</v>
      </c>
      <c r="E1389" s="36" t="s">
        <v>4634</v>
      </c>
      <c r="F1389" s="38">
        <v>7162</v>
      </c>
      <c r="G1389" s="36" t="s">
        <v>1809</v>
      </c>
      <c r="H1389" s="40">
        <v>8</v>
      </c>
      <c r="I1389" s="36"/>
      <c r="J1389" s="40">
        <v>16</v>
      </c>
      <c r="K1389" s="41">
        <v>128</v>
      </c>
      <c r="L1389" s="41">
        <v>0</v>
      </c>
      <c r="M1389" s="41">
        <v>0</v>
      </c>
      <c r="N1389" s="40">
        <v>8</v>
      </c>
      <c r="O1389" s="36" t="s">
        <v>1124</v>
      </c>
      <c r="P1389" s="40">
        <v>8</v>
      </c>
      <c r="Q1389" s="41">
        <v>128</v>
      </c>
      <c r="R1389" s="42">
        <v>0</v>
      </c>
      <c r="S1389" s="43">
        <v>0</v>
      </c>
      <c r="T1389" s="40"/>
      <c r="U1389" s="38">
        <v>549</v>
      </c>
      <c r="V1389" s="36" t="s">
        <v>1069</v>
      </c>
      <c r="W1389" s="36" t="s">
        <v>901</v>
      </c>
      <c r="X1389" s="36" t="s">
        <v>1068</v>
      </c>
      <c r="Y1389" s="38">
        <v>385</v>
      </c>
      <c r="Z1389" s="36" t="s">
        <v>1807</v>
      </c>
      <c r="AA1389" s="38">
        <v>21</v>
      </c>
      <c r="AB1389" s="36" t="s">
        <v>1108</v>
      </c>
      <c r="AC1389" s="38">
        <v>57</v>
      </c>
      <c r="AD1389" s="36" t="s">
        <v>1065</v>
      </c>
      <c r="AE1389" s="36"/>
      <c r="AF1389" s="36" t="s">
        <v>1064</v>
      </c>
      <c r="AG1389" s="38">
        <v>42366</v>
      </c>
      <c r="AH1389" s="38">
        <v>9789</v>
      </c>
      <c r="AI1389" s="36" t="s">
        <v>3676</v>
      </c>
      <c r="AJ1389" s="38"/>
      <c r="AK1389" s="36"/>
      <c r="AL1389" s="36" t="s">
        <v>3695</v>
      </c>
      <c r="AM1389" s="36" t="s">
        <v>4633</v>
      </c>
      <c r="AN1389" s="38">
        <v>52</v>
      </c>
      <c r="AO1389" s="36" t="s">
        <v>1062</v>
      </c>
      <c r="AP1389" s="36" t="s">
        <v>1707</v>
      </c>
      <c r="AQ1389" s="36" t="s">
        <v>1706</v>
      </c>
      <c r="AR1389" s="36" t="s">
        <v>1075</v>
      </c>
      <c r="AS1389" s="38">
        <v>7162</v>
      </c>
      <c r="AT1389" s="36" t="s">
        <v>1809</v>
      </c>
      <c r="AU1389" s="42">
        <v>8</v>
      </c>
      <c r="AV1389" s="44">
        <v>100</v>
      </c>
      <c r="AW1389" s="42">
        <v>8</v>
      </c>
      <c r="AX1389" s="36" t="s">
        <v>1124</v>
      </c>
      <c r="AY1389" s="42">
        <v>16</v>
      </c>
      <c r="AZ1389" s="43">
        <v>128</v>
      </c>
      <c r="BA1389" s="38"/>
      <c r="BB1389" s="36"/>
      <c r="BC1389" s="36"/>
    </row>
    <row r="1390" spans="1:55" ht="15" customHeight="1">
      <c r="A1390" s="38">
        <v>64254</v>
      </c>
      <c r="B1390" s="37" t="s">
        <v>1073</v>
      </c>
      <c r="C1390" s="39">
        <v>45093</v>
      </c>
      <c r="D1390" s="39">
        <v>45093.686435185198</v>
      </c>
      <c r="E1390" s="36" t="s">
        <v>4634</v>
      </c>
      <c r="F1390" s="38">
        <v>4710</v>
      </c>
      <c r="G1390" s="36" t="s">
        <v>1906</v>
      </c>
      <c r="H1390" s="40">
        <v>6</v>
      </c>
      <c r="I1390" s="36"/>
      <c r="J1390" s="40">
        <v>14</v>
      </c>
      <c r="K1390" s="41">
        <v>84</v>
      </c>
      <c r="L1390" s="41">
        <v>0</v>
      </c>
      <c r="M1390" s="41">
        <v>0</v>
      </c>
      <c r="N1390" s="40">
        <v>6</v>
      </c>
      <c r="O1390" s="36" t="s">
        <v>1124</v>
      </c>
      <c r="P1390" s="40">
        <v>6</v>
      </c>
      <c r="Q1390" s="41">
        <v>84</v>
      </c>
      <c r="R1390" s="42">
        <v>0</v>
      </c>
      <c r="S1390" s="43">
        <v>0</v>
      </c>
      <c r="T1390" s="40"/>
      <c r="U1390" s="38">
        <v>549</v>
      </c>
      <c r="V1390" s="36" t="s">
        <v>1069</v>
      </c>
      <c r="W1390" s="36" t="s">
        <v>901</v>
      </c>
      <c r="X1390" s="36" t="s">
        <v>1068</v>
      </c>
      <c r="Y1390" s="38">
        <v>353</v>
      </c>
      <c r="Z1390" s="36" t="s">
        <v>1496</v>
      </c>
      <c r="AA1390" s="38">
        <v>21</v>
      </c>
      <c r="AB1390" s="36" t="s">
        <v>1108</v>
      </c>
      <c r="AC1390" s="38">
        <v>57</v>
      </c>
      <c r="AD1390" s="36" t="s">
        <v>1065</v>
      </c>
      <c r="AE1390" s="36"/>
      <c r="AF1390" s="36" t="s">
        <v>1064</v>
      </c>
      <c r="AG1390" s="38">
        <v>42366</v>
      </c>
      <c r="AH1390" s="38">
        <v>9789</v>
      </c>
      <c r="AI1390" s="36" t="s">
        <v>3676</v>
      </c>
      <c r="AJ1390" s="38"/>
      <c r="AK1390" s="36"/>
      <c r="AL1390" s="36" t="s">
        <v>3695</v>
      </c>
      <c r="AM1390" s="36" t="s">
        <v>4633</v>
      </c>
      <c r="AN1390" s="38">
        <v>52</v>
      </c>
      <c r="AO1390" s="36" t="s">
        <v>1062</v>
      </c>
      <c r="AP1390" s="36" t="s">
        <v>1707</v>
      </c>
      <c r="AQ1390" s="36" t="s">
        <v>1706</v>
      </c>
      <c r="AR1390" s="36" t="s">
        <v>1075</v>
      </c>
      <c r="AS1390" s="38">
        <v>4710</v>
      </c>
      <c r="AT1390" s="36" t="s">
        <v>1906</v>
      </c>
      <c r="AU1390" s="42">
        <v>6</v>
      </c>
      <c r="AV1390" s="44">
        <v>100</v>
      </c>
      <c r="AW1390" s="42">
        <v>6</v>
      </c>
      <c r="AX1390" s="36" t="s">
        <v>1124</v>
      </c>
      <c r="AY1390" s="42">
        <v>14</v>
      </c>
      <c r="AZ1390" s="43">
        <v>84</v>
      </c>
      <c r="BA1390" s="38"/>
      <c r="BB1390" s="36"/>
      <c r="BC1390" s="36"/>
    </row>
    <row r="1391" spans="1:55" ht="15" customHeight="1">
      <c r="A1391" s="38">
        <v>64253</v>
      </c>
      <c r="B1391" s="37" t="s">
        <v>1073</v>
      </c>
      <c r="C1391" s="39">
        <v>45093</v>
      </c>
      <c r="D1391" s="39">
        <v>45093.682928240698</v>
      </c>
      <c r="E1391" s="36" t="s">
        <v>4631</v>
      </c>
      <c r="F1391" s="38">
        <v>196</v>
      </c>
      <c r="G1391" s="36" t="s">
        <v>1578</v>
      </c>
      <c r="H1391" s="40">
        <v>15</v>
      </c>
      <c r="I1391" s="36"/>
      <c r="J1391" s="40">
        <v>13.2333</v>
      </c>
      <c r="K1391" s="41">
        <v>198.5</v>
      </c>
      <c r="L1391" s="41">
        <v>0</v>
      </c>
      <c r="M1391" s="41">
        <v>0</v>
      </c>
      <c r="N1391" s="40">
        <v>15</v>
      </c>
      <c r="O1391" s="36" t="s">
        <v>1159</v>
      </c>
      <c r="P1391" s="40">
        <v>15</v>
      </c>
      <c r="Q1391" s="41">
        <v>198.5</v>
      </c>
      <c r="R1391" s="42">
        <v>0</v>
      </c>
      <c r="S1391" s="43">
        <v>0</v>
      </c>
      <c r="T1391" s="40"/>
      <c r="U1391" s="38">
        <v>549</v>
      </c>
      <c r="V1391" s="36" t="s">
        <v>1069</v>
      </c>
      <c r="W1391" s="36" t="s">
        <v>901</v>
      </c>
      <c r="X1391" s="36" t="s">
        <v>1068</v>
      </c>
      <c r="Y1391" s="38">
        <v>307</v>
      </c>
      <c r="Z1391" s="36" t="s">
        <v>1158</v>
      </c>
      <c r="AA1391" s="38">
        <v>21</v>
      </c>
      <c r="AB1391" s="36" t="s">
        <v>1108</v>
      </c>
      <c r="AC1391" s="38">
        <v>57</v>
      </c>
      <c r="AD1391" s="36" t="s">
        <v>1065</v>
      </c>
      <c r="AE1391" s="36" t="s">
        <v>4632</v>
      </c>
      <c r="AF1391" s="36" t="s">
        <v>1064</v>
      </c>
      <c r="AG1391" s="38">
        <v>42365</v>
      </c>
      <c r="AH1391" s="38">
        <v>1391</v>
      </c>
      <c r="AI1391" s="36" t="s">
        <v>1146</v>
      </c>
      <c r="AJ1391" s="38"/>
      <c r="AK1391" s="36"/>
      <c r="AL1391" s="36" t="s">
        <v>4629</v>
      </c>
      <c r="AM1391" s="36" t="s">
        <v>4628</v>
      </c>
      <c r="AN1391" s="38">
        <v>52</v>
      </c>
      <c r="AO1391" s="36" t="s">
        <v>1062</v>
      </c>
      <c r="AP1391" s="36" t="s">
        <v>1262</v>
      </c>
      <c r="AQ1391" s="36" t="s">
        <v>1261</v>
      </c>
      <c r="AR1391" s="36" t="s">
        <v>1260</v>
      </c>
      <c r="AS1391" s="38">
        <v>196</v>
      </c>
      <c r="AT1391" s="36" t="s">
        <v>1578</v>
      </c>
      <c r="AU1391" s="42">
        <v>15</v>
      </c>
      <c r="AV1391" s="44">
        <v>100</v>
      </c>
      <c r="AW1391" s="42">
        <v>15</v>
      </c>
      <c r="AX1391" s="36" t="s">
        <v>1159</v>
      </c>
      <c r="AY1391" s="42">
        <v>13.2333</v>
      </c>
      <c r="AZ1391" s="43">
        <v>198.5</v>
      </c>
      <c r="BA1391" s="38"/>
      <c r="BB1391" s="36"/>
      <c r="BC1391" s="36"/>
    </row>
    <row r="1392" spans="1:55" ht="15" customHeight="1">
      <c r="A1392" s="38">
        <v>64252</v>
      </c>
      <c r="B1392" s="37" t="s">
        <v>1073</v>
      </c>
      <c r="C1392" s="39">
        <v>45093</v>
      </c>
      <c r="D1392" s="39">
        <v>45093.682928240698</v>
      </c>
      <c r="E1392" s="36" t="s">
        <v>4631</v>
      </c>
      <c r="F1392" s="38">
        <v>194</v>
      </c>
      <c r="G1392" s="36" t="s">
        <v>1653</v>
      </c>
      <c r="H1392" s="40">
        <v>300</v>
      </c>
      <c r="I1392" s="36"/>
      <c r="J1392" s="40">
        <v>2.4117000000000002</v>
      </c>
      <c r="K1392" s="41">
        <v>723.5</v>
      </c>
      <c r="L1392" s="41">
        <v>0</v>
      </c>
      <c r="M1392" s="41">
        <v>0</v>
      </c>
      <c r="N1392" s="40">
        <v>300</v>
      </c>
      <c r="O1392" s="36" t="s">
        <v>1159</v>
      </c>
      <c r="P1392" s="40">
        <v>300</v>
      </c>
      <c r="Q1392" s="41">
        <v>723.5</v>
      </c>
      <c r="R1392" s="42">
        <v>0</v>
      </c>
      <c r="S1392" s="43">
        <v>0</v>
      </c>
      <c r="T1392" s="40"/>
      <c r="U1392" s="38">
        <v>549</v>
      </c>
      <c r="V1392" s="36" t="s">
        <v>1069</v>
      </c>
      <c r="W1392" s="36" t="s">
        <v>901</v>
      </c>
      <c r="X1392" s="36" t="s">
        <v>1068</v>
      </c>
      <c r="Y1392" s="38">
        <v>307</v>
      </c>
      <c r="Z1392" s="36" t="s">
        <v>1158</v>
      </c>
      <c r="AA1392" s="38">
        <v>21</v>
      </c>
      <c r="AB1392" s="36" t="s">
        <v>1108</v>
      </c>
      <c r="AC1392" s="38">
        <v>57</v>
      </c>
      <c r="AD1392" s="36" t="s">
        <v>1065</v>
      </c>
      <c r="AE1392" s="36" t="s">
        <v>4630</v>
      </c>
      <c r="AF1392" s="36" t="s">
        <v>1064</v>
      </c>
      <c r="AG1392" s="38">
        <v>42365</v>
      </c>
      <c r="AH1392" s="38">
        <v>1391</v>
      </c>
      <c r="AI1392" s="36" t="s">
        <v>1146</v>
      </c>
      <c r="AJ1392" s="38"/>
      <c r="AK1392" s="36"/>
      <c r="AL1392" s="36" t="s">
        <v>4629</v>
      </c>
      <c r="AM1392" s="36" t="s">
        <v>4628</v>
      </c>
      <c r="AN1392" s="38">
        <v>52</v>
      </c>
      <c r="AO1392" s="36" t="s">
        <v>1062</v>
      </c>
      <c r="AP1392" s="36" t="s">
        <v>1262</v>
      </c>
      <c r="AQ1392" s="36" t="s">
        <v>1261</v>
      </c>
      <c r="AR1392" s="36" t="s">
        <v>1260</v>
      </c>
      <c r="AS1392" s="38">
        <v>194</v>
      </c>
      <c r="AT1392" s="36" t="s">
        <v>1653</v>
      </c>
      <c r="AU1392" s="42">
        <v>300</v>
      </c>
      <c r="AV1392" s="44">
        <v>100</v>
      </c>
      <c r="AW1392" s="42">
        <v>300</v>
      </c>
      <c r="AX1392" s="36" t="s">
        <v>1159</v>
      </c>
      <c r="AY1392" s="42">
        <v>2.4117000000000002</v>
      </c>
      <c r="AZ1392" s="43">
        <v>723.5</v>
      </c>
      <c r="BA1392" s="38"/>
      <c r="BB1392" s="36"/>
      <c r="BC1392" s="36"/>
    </row>
    <row r="1393" spans="1:55" ht="15" customHeight="1">
      <c r="A1393" s="38">
        <v>64251</v>
      </c>
      <c r="B1393" s="37" t="s">
        <v>1073</v>
      </c>
      <c r="C1393" s="39">
        <v>45093</v>
      </c>
      <c r="D1393" s="39">
        <v>45093.678449074097</v>
      </c>
      <c r="E1393" s="36" t="s">
        <v>1679</v>
      </c>
      <c r="F1393" s="38">
        <v>17562</v>
      </c>
      <c r="G1393" s="36" t="s">
        <v>4627</v>
      </c>
      <c r="H1393" s="40">
        <v>10</v>
      </c>
      <c r="I1393" s="36"/>
      <c r="J1393" s="40">
        <v>122</v>
      </c>
      <c r="K1393" s="41">
        <v>1220</v>
      </c>
      <c r="L1393" s="41">
        <v>0</v>
      </c>
      <c r="M1393" s="41">
        <v>0</v>
      </c>
      <c r="N1393" s="40">
        <v>10</v>
      </c>
      <c r="O1393" s="36" t="s">
        <v>1079</v>
      </c>
      <c r="P1393" s="40">
        <v>10</v>
      </c>
      <c r="Q1393" s="41">
        <v>1220</v>
      </c>
      <c r="R1393" s="42">
        <v>0</v>
      </c>
      <c r="S1393" s="43">
        <v>0</v>
      </c>
      <c r="T1393" s="40"/>
      <c r="U1393" s="38">
        <v>549</v>
      </c>
      <c r="V1393" s="36" t="s">
        <v>1069</v>
      </c>
      <c r="W1393" s="36" t="s">
        <v>901</v>
      </c>
      <c r="X1393" s="36" t="s">
        <v>1068</v>
      </c>
      <c r="Y1393" s="38">
        <v>313</v>
      </c>
      <c r="Z1393" s="36" t="s">
        <v>1164</v>
      </c>
      <c r="AA1393" s="38">
        <v>21</v>
      </c>
      <c r="AB1393" s="36" t="s">
        <v>1108</v>
      </c>
      <c r="AC1393" s="38">
        <v>57</v>
      </c>
      <c r="AD1393" s="36" t="s">
        <v>1065</v>
      </c>
      <c r="AE1393" s="36"/>
      <c r="AF1393" s="36" t="s">
        <v>1064</v>
      </c>
      <c r="AG1393" s="38">
        <v>42364</v>
      </c>
      <c r="AH1393" s="38">
        <v>9762</v>
      </c>
      <c r="AI1393" s="36" t="s">
        <v>4623</v>
      </c>
      <c r="AJ1393" s="38"/>
      <c r="AK1393" s="36"/>
      <c r="AL1393" s="36" t="s">
        <v>4622</v>
      </c>
      <c r="AM1393" s="36" t="s">
        <v>4621</v>
      </c>
      <c r="AN1393" s="38">
        <v>52</v>
      </c>
      <c r="AO1393" s="36" t="s">
        <v>1062</v>
      </c>
      <c r="AP1393" s="36" t="s">
        <v>1077</v>
      </c>
      <c r="AQ1393" s="36" t="s">
        <v>1076</v>
      </c>
      <c r="AR1393" s="36" t="s">
        <v>1075</v>
      </c>
      <c r="AS1393" s="38">
        <v>17562</v>
      </c>
      <c r="AT1393" s="36" t="s">
        <v>4627</v>
      </c>
      <c r="AU1393" s="42">
        <v>10</v>
      </c>
      <c r="AV1393" s="44">
        <v>100</v>
      </c>
      <c r="AW1393" s="42">
        <v>10</v>
      </c>
      <c r="AX1393" s="36" t="s">
        <v>1079</v>
      </c>
      <c r="AY1393" s="42">
        <v>122</v>
      </c>
      <c r="AZ1393" s="43">
        <v>1220</v>
      </c>
      <c r="BA1393" s="38"/>
      <c r="BB1393" s="36"/>
      <c r="BC1393" s="36"/>
    </row>
    <row r="1394" spans="1:55" ht="15" customHeight="1">
      <c r="A1394" s="38">
        <v>64250</v>
      </c>
      <c r="B1394" s="37" t="s">
        <v>1073</v>
      </c>
      <c r="C1394" s="39">
        <v>45093</v>
      </c>
      <c r="D1394" s="39">
        <v>45093.678449074097</v>
      </c>
      <c r="E1394" s="36" t="s">
        <v>1679</v>
      </c>
      <c r="F1394" s="38">
        <v>17541</v>
      </c>
      <c r="G1394" s="36" t="s">
        <v>4625</v>
      </c>
      <c r="H1394" s="40">
        <v>5</v>
      </c>
      <c r="I1394" s="36"/>
      <c r="J1394" s="40">
        <v>25</v>
      </c>
      <c r="K1394" s="41">
        <v>125</v>
      </c>
      <c r="L1394" s="41">
        <v>0</v>
      </c>
      <c r="M1394" s="41">
        <v>0</v>
      </c>
      <c r="N1394" s="40">
        <v>5</v>
      </c>
      <c r="O1394" s="36" t="s">
        <v>1079</v>
      </c>
      <c r="P1394" s="40">
        <v>5</v>
      </c>
      <c r="Q1394" s="41">
        <v>125</v>
      </c>
      <c r="R1394" s="42">
        <v>0</v>
      </c>
      <c r="S1394" s="43">
        <v>0</v>
      </c>
      <c r="T1394" s="40"/>
      <c r="U1394" s="38">
        <v>549</v>
      </c>
      <c r="V1394" s="36" t="s">
        <v>1069</v>
      </c>
      <c r="W1394" s="36" t="s">
        <v>901</v>
      </c>
      <c r="X1394" s="36" t="s">
        <v>1068</v>
      </c>
      <c r="Y1394" s="38">
        <v>310</v>
      </c>
      <c r="Z1394" s="36" t="s">
        <v>1361</v>
      </c>
      <c r="AA1394" s="38">
        <v>21</v>
      </c>
      <c r="AB1394" s="36" t="s">
        <v>1108</v>
      </c>
      <c r="AC1394" s="38">
        <v>57</v>
      </c>
      <c r="AD1394" s="36" t="s">
        <v>1065</v>
      </c>
      <c r="AE1394" s="36" t="s">
        <v>4626</v>
      </c>
      <c r="AF1394" s="36" t="s">
        <v>1064</v>
      </c>
      <c r="AG1394" s="38">
        <v>42364</v>
      </c>
      <c r="AH1394" s="38">
        <v>9762</v>
      </c>
      <c r="AI1394" s="36" t="s">
        <v>4623</v>
      </c>
      <c r="AJ1394" s="38"/>
      <c r="AK1394" s="36"/>
      <c r="AL1394" s="36" t="s">
        <v>4622</v>
      </c>
      <c r="AM1394" s="36" t="s">
        <v>4621</v>
      </c>
      <c r="AN1394" s="38">
        <v>52</v>
      </c>
      <c r="AO1394" s="36" t="s">
        <v>1062</v>
      </c>
      <c r="AP1394" s="36" t="s">
        <v>1077</v>
      </c>
      <c r="AQ1394" s="36" t="s">
        <v>1076</v>
      </c>
      <c r="AR1394" s="36" t="s">
        <v>1075</v>
      </c>
      <c r="AS1394" s="38">
        <v>17541</v>
      </c>
      <c r="AT1394" s="36" t="s">
        <v>4625</v>
      </c>
      <c r="AU1394" s="42">
        <v>5</v>
      </c>
      <c r="AV1394" s="44">
        <v>100</v>
      </c>
      <c r="AW1394" s="42">
        <v>5</v>
      </c>
      <c r="AX1394" s="36" t="s">
        <v>1079</v>
      </c>
      <c r="AY1394" s="42">
        <v>25</v>
      </c>
      <c r="AZ1394" s="43">
        <v>125</v>
      </c>
      <c r="BA1394" s="38"/>
      <c r="BB1394" s="36"/>
      <c r="BC1394" s="36"/>
    </row>
    <row r="1395" spans="1:55" ht="15" customHeight="1">
      <c r="A1395" s="38">
        <v>64249</v>
      </c>
      <c r="B1395" s="37" t="s">
        <v>1073</v>
      </c>
      <c r="C1395" s="39">
        <v>45093</v>
      </c>
      <c r="D1395" s="39">
        <v>45093.678437499999</v>
      </c>
      <c r="E1395" s="36" t="s">
        <v>1679</v>
      </c>
      <c r="F1395" s="38">
        <v>17540</v>
      </c>
      <c r="G1395" s="36" t="s">
        <v>4620</v>
      </c>
      <c r="H1395" s="40">
        <v>2000</v>
      </c>
      <c r="I1395" s="36"/>
      <c r="J1395" s="40">
        <v>3.97</v>
      </c>
      <c r="K1395" s="41">
        <v>7940</v>
      </c>
      <c r="L1395" s="41">
        <v>0</v>
      </c>
      <c r="M1395" s="41">
        <v>0</v>
      </c>
      <c r="N1395" s="40">
        <v>2000</v>
      </c>
      <c r="O1395" s="36" t="s">
        <v>1159</v>
      </c>
      <c r="P1395" s="40">
        <v>2000</v>
      </c>
      <c r="Q1395" s="41">
        <v>7940</v>
      </c>
      <c r="R1395" s="42">
        <v>0</v>
      </c>
      <c r="S1395" s="43">
        <v>0</v>
      </c>
      <c r="T1395" s="40"/>
      <c r="U1395" s="38">
        <v>549</v>
      </c>
      <c r="V1395" s="36" t="s">
        <v>1069</v>
      </c>
      <c r="W1395" s="36" t="s">
        <v>901</v>
      </c>
      <c r="X1395" s="36" t="s">
        <v>1068</v>
      </c>
      <c r="Y1395" s="38">
        <v>307</v>
      </c>
      <c r="Z1395" s="36" t="s">
        <v>1158</v>
      </c>
      <c r="AA1395" s="38">
        <v>21</v>
      </c>
      <c r="AB1395" s="36" t="s">
        <v>1108</v>
      </c>
      <c r="AC1395" s="38">
        <v>57</v>
      </c>
      <c r="AD1395" s="36" t="s">
        <v>1065</v>
      </c>
      <c r="AE1395" s="36" t="s">
        <v>4624</v>
      </c>
      <c r="AF1395" s="36" t="s">
        <v>1064</v>
      </c>
      <c r="AG1395" s="38">
        <v>42364</v>
      </c>
      <c r="AH1395" s="38">
        <v>9762</v>
      </c>
      <c r="AI1395" s="36" t="s">
        <v>4623</v>
      </c>
      <c r="AJ1395" s="38"/>
      <c r="AK1395" s="36"/>
      <c r="AL1395" s="36" t="s">
        <v>4622</v>
      </c>
      <c r="AM1395" s="36" t="s">
        <v>4621</v>
      </c>
      <c r="AN1395" s="38">
        <v>52</v>
      </c>
      <c r="AO1395" s="36" t="s">
        <v>1062</v>
      </c>
      <c r="AP1395" s="36" t="s">
        <v>1077</v>
      </c>
      <c r="AQ1395" s="36" t="s">
        <v>1076</v>
      </c>
      <c r="AR1395" s="36" t="s">
        <v>1075</v>
      </c>
      <c r="AS1395" s="38">
        <v>17540</v>
      </c>
      <c r="AT1395" s="36" t="s">
        <v>4620</v>
      </c>
      <c r="AU1395" s="42">
        <v>2000</v>
      </c>
      <c r="AV1395" s="44">
        <v>100</v>
      </c>
      <c r="AW1395" s="42">
        <v>2000</v>
      </c>
      <c r="AX1395" s="36" t="s">
        <v>1159</v>
      </c>
      <c r="AY1395" s="42">
        <v>3.97</v>
      </c>
      <c r="AZ1395" s="43">
        <v>7940</v>
      </c>
      <c r="BA1395" s="38"/>
      <c r="BB1395" s="36"/>
      <c r="BC1395" s="36"/>
    </row>
    <row r="1396" spans="1:55" ht="15" customHeight="1">
      <c r="A1396" s="38">
        <v>64246</v>
      </c>
      <c r="B1396" s="37" t="s">
        <v>1073</v>
      </c>
      <c r="C1396" s="39">
        <v>45093</v>
      </c>
      <c r="D1396" s="39">
        <v>45093.630451388897</v>
      </c>
      <c r="E1396" s="36" t="s">
        <v>4617</v>
      </c>
      <c r="F1396" s="38">
        <v>17571</v>
      </c>
      <c r="G1396" s="36" t="s">
        <v>4619</v>
      </c>
      <c r="H1396" s="40">
        <v>2</v>
      </c>
      <c r="I1396" s="36"/>
      <c r="J1396" s="40">
        <v>2.15</v>
      </c>
      <c r="K1396" s="41">
        <v>4.3</v>
      </c>
      <c r="L1396" s="41">
        <v>0</v>
      </c>
      <c r="M1396" s="41">
        <v>0</v>
      </c>
      <c r="N1396" s="40">
        <v>2</v>
      </c>
      <c r="O1396" s="36" t="s">
        <v>1079</v>
      </c>
      <c r="P1396" s="40">
        <v>2</v>
      </c>
      <c r="Q1396" s="41">
        <v>4.3</v>
      </c>
      <c r="R1396" s="42">
        <v>0</v>
      </c>
      <c r="S1396" s="43">
        <v>0</v>
      </c>
      <c r="T1396" s="40"/>
      <c r="U1396" s="38">
        <v>549</v>
      </c>
      <c r="V1396" s="36" t="s">
        <v>1069</v>
      </c>
      <c r="W1396" s="36" t="s">
        <v>901</v>
      </c>
      <c r="X1396" s="36" t="s">
        <v>1068</v>
      </c>
      <c r="Y1396" s="38">
        <v>340</v>
      </c>
      <c r="Z1396" s="36" t="s">
        <v>1209</v>
      </c>
      <c r="AA1396" s="38">
        <v>21</v>
      </c>
      <c r="AB1396" s="36" t="s">
        <v>1108</v>
      </c>
      <c r="AC1396" s="38">
        <v>57</v>
      </c>
      <c r="AD1396" s="36" t="s">
        <v>1065</v>
      </c>
      <c r="AE1396" s="36"/>
      <c r="AF1396" s="36" t="s">
        <v>1064</v>
      </c>
      <c r="AG1396" s="38">
        <v>42353</v>
      </c>
      <c r="AH1396" s="38">
        <v>1495</v>
      </c>
      <c r="AI1396" s="36" t="s">
        <v>1180</v>
      </c>
      <c r="AJ1396" s="38"/>
      <c r="AK1396" s="36"/>
      <c r="AL1396" s="36" t="s">
        <v>4616</v>
      </c>
      <c r="AM1396" s="36" t="s">
        <v>4615</v>
      </c>
      <c r="AN1396" s="38">
        <v>52</v>
      </c>
      <c r="AO1396" s="36" t="s">
        <v>1062</v>
      </c>
      <c r="AP1396" s="36" t="s">
        <v>4416</v>
      </c>
      <c r="AQ1396" s="36" t="s">
        <v>4330</v>
      </c>
      <c r="AR1396" s="36" t="s">
        <v>1075</v>
      </c>
      <c r="AS1396" s="38">
        <v>17571</v>
      </c>
      <c r="AT1396" s="36" t="s">
        <v>4619</v>
      </c>
      <c r="AU1396" s="42">
        <v>2</v>
      </c>
      <c r="AV1396" s="44">
        <v>100</v>
      </c>
      <c r="AW1396" s="42">
        <v>2</v>
      </c>
      <c r="AX1396" s="36" t="s">
        <v>1079</v>
      </c>
      <c r="AY1396" s="42">
        <v>2.15</v>
      </c>
      <c r="AZ1396" s="43">
        <v>4.3</v>
      </c>
      <c r="BA1396" s="38"/>
      <c r="BB1396" s="36"/>
      <c r="BC1396" s="36"/>
    </row>
    <row r="1397" spans="1:55" ht="15" customHeight="1">
      <c r="A1397" s="38">
        <v>64245</v>
      </c>
      <c r="B1397" s="37" t="s">
        <v>1073</v>
      </c>
      <c r="C1397" s="39">
        <v>45093</v>
      </c>
      <c r="D1397" s="39">
        <v>45093.630451388897</v>
      </c>
      <c r="E1397" s="36" t="s">
        <v>4617</v>
      </c>
      <c r="F1397" s="38">
        <v>17038</v>
      </c>
      <c r="G1397" s="36" t="s">
        <v>4618</v>
      </c>
      <c r="H1397" s="40">
        <v>4</v>
      </c>
      <c r="I1397" s="36"/>
      <c r="J1397" s="40">
        <v>22.3</v>
      </c>
      <c r="K1397" s="41">
        <v>89.2</v>
      </c>
      <c r="L1397" s="41">
        <v>0</v>
      </c>
      <c r="M1397" s="41">
        <v>0</v>
      </c>
      <c r="N1397" s="40">
        <v>4</v>
      </c>
      <c r="O1397" s="36" t="s">
        <v>1079</v>
      </c>
      <c r="P1397" s="40">
        <v>4</v>
      </c>
      <c r="Q1397" s="41">
        <v>89.2</v>
      </c>
      <c r="R1397" s="42">
        <v>0</v>
      </c>
      <c r="S1397" s="43">
        <v>0</v>
      </c>
      <c r="T1397" s="40"/>
      <c r="U1397" s="38">
        <v>549</v>
      </c>
      <c r="V1397" s="36" t="s">
        <v>1069</v>
      </c>
      <c r="W1397" s="36" t="s">
        <v>901</v>
      </c>
      <c r="X1397" s="36" t="s">
        <v>1068</v>
      </c>
      <c r="Y1397" s="38">
        <v>314</v>
      </c>
      <c r="Z1397" s="36" t="s">
        <v>1225</v>
      </c>
      <c r="AA1397" s="38">
        <v>21</v>
      </c>
      <c r="AB1397" s="36" t="s">
        <v>1108</v>
      </c>
      <c r="AC1397" s="38">
        <v>57</v>
      </c>
      <c r="AD1397" s="36" t="s">
        <v>1065</v>
      </c>
      <c r="AE1397" s="36"/>
      <c r="AF1397" s="36" t="s">
        <v>1064</v>
      </c>
      <c r="AG1397" s="38">
        <v>42353</v>
      </c>
      <c r="AH1397" s="38">
        <v>1495</v>
      </c>
      <c r="AI1397" s="36" t="s">
        <v>1180</v>
      </c>
      <c r="AJ1397" s="38"/>
      <c r="AK1397" s="36"/>
      <c r="AL1397" s="36" t="s">
        <v>4616</v>
      </c>
      <c r="AM1397" s="36" t="s">
        <v>4615</v>
      </c>
      <c r="AN1397" s="38">
        <v>52</v>
      </c>
      <c r="AO1397" s="36" t="s">
        <v>1062</v>
      </c>
      <c r="AP1397" s="36" t="s">
        <v>4416</v>
      </c>
      <c r="AQ1397" s="36" t="s">
        <v>4330</v>
      </c>
      <c r="AR1397" s="36" t="s">
        <v>1075</v>
      </c>
      <c r="AS1397" s="38">
        <v>17038</v>
      </c>
      <c r="AT1397" s="36" t="s">
        <v>4618</v>
      </c>
      <c r="AU1397" s="42">
        <v>4</v>
      </c>
      <c r="AV1397" s="44">
        <v>100</v>
      </c>
      <c r="AW1397" s="42">
        <v>4</v>
      </c>
      <c r="AX1397" s="36" t="s">
        <v>1079</v>
      </c>
      <c r="AY1397" s="42">
        <v>22.3</v>
      </c>
      <c r="AZ1397" s="43">
        <v>89.2</v>
      </c>
      <c r="BA1397" s="38"/>
      <c r="BB1397" s="36"/>
      <c r="BC1397" s="36"/>
    </row>
    <row r="1398" spans="1:55" ht="15" customHeight="1">
      <c r="A1398" s="38">
        <v>64244</v>
      </c>
      <c r="B1398" s="37" t="s">
        <v>1073</v>
      </c>
      <c r="C1398" s="39">
        <v>45093</v>
      </c>
      <c r="D1398" s="39">
        <v>45093.630451388897</v>
      </c>
      <c r="E1398" s="36" t="s">
        <v>4617</v>
      </c>
      <c r="F1398" s="38">
        <v>13125</v>
      </c>
      <c r="G1398" s="36" t="s">
        <v>1745</v>
      </c>
      <c r="H1398" s="40">
        <v>4</v>
      </c>
      <c r="I1398" s="36"/>
      <c r="J1398" s="40">
        <v>11.05</v>
      </c>
      <c r="K1398" s="41">
        <v>44.2</v>
      </c>
      <c r="L1398" s="41">
        <v>0</v>
      </c>
      <c r="M1398" s="41">
        <v>0</v>
      </c>
      <c r="N1398" s="40">
        <v>4</v>
      </c>
      <c r="O1398" s="36" t="s">
        <v>1079</v>
      </c>
      <c r="P1398" s="40">
        <v>4</v>
      </c>
      <c r="Q1398" s="41">
        <v>44.2</v>
      </c>
      <c r="R1398" s="42">
        <v>0</v>
      </c>
      <c r="S1398" s="43">
        <v>0</v>
      </c>
      <c r="T1398" s="40"/>
      <c r="U1398" s="38">
        <v>549</v>
      </c>
      <c r="V1398" s="36" t="s">
        <v>1069</v>
      </c>
      <c r="W1398" s="36" t="s">
        <v>901</v>
      </c>
      <c r="X1398" s="36" t="s">
        <v>1068</v>
      </c>
      <c r="Y1398" s="38">
        <v>451</v>
      </c>
      <c r="Z1398" s="36" t="s">
        <v>1195</v>
      </c>
      <c r="AA1398" s="38">
        <v>21</v>
      </c>
      <c r="AB1398" s="36" t="s">
        <v>1108</v>
      </c>
      <c r="AC1398" s="38">
        <v>57</v>
      </c>
      <c r="AD1398" s="36" t="s">
        <v>1065</v>
      </c>
      <c r="AE1398" s="36"/>
      <c r="AF1398" s="36" t="s">
        <v>1064</v>
      </c>
      <c r="AG1398" s="38">
        <v>42353</v>
      </c>
      <c r="AH1398" s="38">
        <v>1495</v>
      </c>
      <c r="AI1398" s="36" t="s">
        <v>1180</v>
      </c>
      <c r="AJ1398" s="38"/>
      <c r="AK1398" s="36"/>
      <c r="AL1398" s="36" t="s">
        <v>4616</v>
      </c>
      <c r="AM1398" s="36" t="s">
        <v>4615</v>
      </c>
      <c r="AN1398" s="38">
        <v>52</v>
      </c>
      <c r="AO1398" s="36" t="s">
        <v>1062</v>
      </c>
      <c r="AP1398" s="36" t="s">
        <v>4416</v>
      </c>
      <c r="AQ1398" s="36" t="s">
        <v>4330</v>
      </c>
      <c r="AR1398" s="36" t="s">
        <v>1075</v>
      </c>
      <c r="AS1398" s="38">
        <v>13125</v>
      </c>
      <c r="AT1398" s="36" t="s">
        <v>1745</v>
      </c>
      <c r="AU1398" s="42">
        <v>4</v>
      </c>
      <c r="AV1398" s="44">
        <v>100</v>
      </c>
      <c r="AW1398" s="42">
        <v>4</v>
      </c>
      <c r="AX1398" s="36" t="s">
        <v>1079</v>
      </c>
      <c r="AY1398" s="42">
        <v>11.05</v>
      </c>
      <c r="AZ1398" s="43">
        <v>44.2</v>
      </c>
      <c r="BA1398" s="38"/>
      <c r="BB1398" s="36"/>
      <c r="BC1398" s="36"/>
    </row>
    <row r="1399" spans="1:55" ht="15" customHeight="1">
      <c r="A1399" s="38">
        <v>64243</v>
      </c>
      <c r="B1399" s="37" t="s">
        <v>1073</v>
      </c>
      <c r="C1399" s="39">
        <v>45093</v>
      </c>
      <c r="D1399" s="39">
        <v>45093.630439814799</v>
      </c>
      <c r="E1399" s="36" t="s">
        <v>4617</v>
      </c>
      <c r="F1399" s="38">
        <v>3340</v>
      </c>
      <c r="G1399" s="36" t="s">
        <v>4415</v>
      </c>
      <c r="H1399" s="40">
        <v>1</v>
      </c>
      <c r="I1399" s="36"/>
      <c r="J1399" s="40">
        <v>25.5</v>
      </c>
      <c r="K1399" s="41">
        <v>25.5</v>
      </c>
      <c r="L1399" s="41">
        <v>0</v>
      </c>
      <c r="M1399" s="41">
        <v>0</v>
      </c>
      <c r="N1399" s="40">
        <v>1</v>
      </c>
      <c r="O1399" s="36" t="s">
        <v>1079</v>
      </c>
      <c r="P1399" s="40">
        <v>1</v>
      </c>
      <c r="Q1399" s="41">
        <v>25.5</v>
      </c>
      <c r="R1399" s="42">
        <v>0</v>
      </c>
      <c r="S1399" s="43">
        <v>0</v>
      </c>
      <c r="T1399" s="40"/>
      <c r="U1399" s="38">
        <v>549</v>
      </c>
      <c r="V1399" s="36" t="s">
        <v>1069</v>
      </c>
      <c r="W1399" s="36" t="s">
        <v>901</v>
      </c>
      <c r="X1399" s="36" t="s">
        <v>1068</v>
      </c>
      <c r="Y1399" s="38">
        <v>339</v>
      </c>
      <c r="Z1399" s="36" t="s">
        <v>1109</v>
      </c>
      <c r="AA1399" s="38">
        <v>21</v>
      </c>
      <c r="AB1399" s="36" t="s">
        <v>1108</v>
      </c>
      <c r="AC1399" s="38">
        <v>57</v>
      </c>
      <c r="AD1399" s="36" t="s">
        <v>1065</v>
      </c>
      <c r="AE1399" s="36"/>
      <c r="AF1399" s="36" t="s">
        <v>1064</v>
      </c>
      <c r="AG1399" s="38">
        <v>42353</v>
      </c>
      <c r="AH1399" s="38">
        <v>1495</v>
      </c>
      <c r="AI1399" s="36" t="s">
        <v>1180</v>
      </c>
      <c r="AJ1399" s="38"/>
      <c r="AK1399" s="36"/>
      <c r="AL1399" s="36" t="s">
        <v>4616</v>
      </c>
      <c r="AM1399" s="36" t="s">
        <v>4615</v>
      </c>
      <c r="AN1399" s="38">
        <v>52</v>
      </c>
      <c r="AO1399" s="36" t="s">
        <v>1062</v>
      </c>
      <c r="AP1399" s="36" t="s">
        <v>4416</v>
      </c>
      <c r="AQ1399" s="36" t="s">
        <v>4330</v>
      </c>
      <c r="AR1399" s="36" t="s">
        <v>1075</v>
      </c>
      <c r="AS1399" s="38">
        <v>3340</v>
      </c>
      <c r="AT1399" s="36" t="s">
        <v>4415</v>
      </c>
      <c r="AU1399" s="42">
        <v>1</v>
      </c>
      <c r="AV1399" s="44">
        <v>100</v>
      </c>
      <c r="AW1399" s="42">
        <v>1</v>
      </c>
      <c r="AX1399" s="36" t="s">
        <v>1079</v>
      </c>
      <c r="AY1399" s="42">
        <v>25.5</v>
      </c>
      <c r="AZ1399" s="43">
        <v>25.5</v>
      </c>
      <c r="BA1399" s="38"/>
      <c r="BB1399" s="36"/>
      <c r="BC1399" s="36"/>
    </row>
    <row r="1400" spans="1:55" ht="15" customHeight="1">
      <c r="A1400" s="38">
        <v>64242</v>
      </c>
      <c r="B1400" s="37" t="s">
        <v>1073</v>
      </c>
      <c r="C1400" s="39">
        <v>45093</v>
      </c>
      <c r="D1400" s="39">
        <v>45093.630439814799</v>
      </c>
      <c r="E1400" s="36" t="s">
        <v>4617</v>
      </c>
      <c r="F1400" s="38">
        <v>1948</v>
      </c>
      <c r="G1400" s="36" t="s">
        <v>1293</v>
      </c>
      <c r="H1400" s="40">
        <v>3</v>
      </c>
      <c r="I1400" s="36"/>
      <c r="J1400" s="40">
        <v>28.933299999999999</v>
      </c>
      <c r="K1400" s="41">
        <v>86.8</v>
      </c>
      <c r="L1400" s="41">
        <v>0</v>
      </c>
      <c r="M1400" s="41">
        <v>0</v>
      </c>
      <c r="N1400" s="40">
        <v>3</v>
      </c>
      <c r="O1400" s="36" t="s">
        <v>1079</v>
      </c>
      <c r="P1400" s="40">
        <v>3</v>
      </c>
      <c r="Q1400" s="41">
        <v>86.8</v>
      </c>
      <c r="R1400" s="42">
        <v>0</v>
      </c>
      <c r="S1400" s="43">
        <v>0</v>
      </c>
      <c r="T1400" s="40"/>
      <c r="U1400" s="38">
        <v>549</v>
      </c>
      <c r="V1400" s="36" t="s">
        <v>1069</v>
      </c>
      <c r="W1400" s="36" t="s">
        <v>901</v>
      </c>
      <c r="X1400" s="36" t="s">
        <v>1068</v>
      </c>
      <c r="Y1400" s="38">
        <v>323</v>
      </c>
      <c r="Z1400" s="36" t="s">
        <v>1084</v>
      </c>
      <c r="AA1400" s="38">
        <v>21</v>
      </c>
      <c r="AB1400" s="36" t="s">
        <v>1108</v>
      </c>
      <c r="AC1400" s="38">
        <v>57</v>
      </c>
      <c r="AD1400" s="36" t="s">
        <v>1065</v>
      </c>
      <c r="AE1400" s="36"/>
      <c r="AF1400" s="36" t="s">
        <v>1064</v>
      </c>
      <c r="AG1400" s="38">
        <v>42353</v>
      </c>
      <c r="AH1400" s="38">
        <v>1495</v>
      </c>
      <c r="AI1400" s="36" t="s">
        <v>1180</v>
      </c>
      <c r="AJ1400" s="38"/>
      <c r="AK1400" s="36"/>
      <c r="AL1400" s="36" t="s">
        <v>4616</v>
      </c>
      <c r="AM1400" s="36" t="s">
        <v>4615</v>
      </c>
      <c r="AN1400" s="38">
        <v>52</v>
      </c>
      <c r="AO1400" s="36" t="s">
        <v>1062</v>
      </c>
      <c r="AP1400" s="36" t="s">
        <v>4416</v>
      </c>
      <c r="AQ1400" s="36" t="s">
        <v>4330</v>
      </c>
      <c r="AR1400" s="36" t="s">
        <v>1075</v>
      </c>
      <c r="AS1400" s="38">
        <v>1948</v>
      </c>
      <c r="AT1400" s="36" t="s">
        <v>1293</v>
      </c>
      <c r="AU1400" s="42">
        <v>3</v>
      </c>
      <c r="AV1400" s="44">
        <v>100</v>
      </c>
      <c r="AW1400" s="42">
        <v>3</v>
      </c>
      <c r="AX1400" s="36" t="s">
        <v>1079</v>
      </c>
      <c r="AY1400" s="42">
        <v>28.933299999999999</v>
      </c>
      <c r="AZ1400" s="43">
        <v>86.8</v>
      </c>
      <c r="BA1400" s="38"/>
      <c r="BB1400" s="36"/>
      <c r="BC1400" s="36"/>
    </row>
    <row r="1401" spans="1:55" ht="15" customHeight="1">
      <c r="A1401" s="38">
        <v>64241</v>
      </c>
      <c r="B1401" s="37" t="s">
        <v>1073</v>
      </c>
      <c r="C1401" s="39">
        <v>45093</v>
      </c>
      <c r="D1401" s="39">
        <v>45093.625578703701</v>
      </c>
      <c r="E1401" s="36" t="s">
        <v>4614</v>
      </c>
      <c r="F1401" s="38">
        <v>3317</v>
      </c>
      <c r="G1401" s="36" t="s">
        <v>1174</v>
      </c>
      <c r="H1401" s="40">
        <v>18</v>
      </c>
      <c r="I1401" s="36"/>
      <c r="J1401" s="40">
        <v>31.661100000000001</v>
      </c>
      <c r="K1401" s="41">
        <v>569.9</v>
      </c>
      <c r="L1401" s="41">
        <v>0</v>
      </c>
      <c r="M1401" s="41">
        <v>0</v>
      </c>
      <c r="N1401" s="40">
        <v>18</v>
      </c>
      <c r="O1401" s="36" t="s">
        <v>1110</v>
      </c>
      <c r="P1401" s="40">
        <v>18</v>
      </c>
      <c r="Q1401" s="41">
        <v>569.9</v>
      </c>
      <c r="R1401" s="42">
        <v>0</v>
      </c>
      <c r="S1401" s="43">
        <v>0</v>
      </c>
      <c r="T1401" s="40"/>
      <c r="U1401" s="38">
        <v>549</v>
      </c>
      <c r="V1401" s="36" t="s">
        <v>1069</v>
      </c>
      <c r="W1401" s="36" t="s">
        <v>901</v>
      </c>
      <c r="X1401" s="36" t="s">
        <v>1068</v>
      </c>
      <c r="Y1401" s="38">
        <v>339</v>
      </c>
      <c r="Z1401" s="36" t="s">
        <v>1109</v>
      </c>
      <c r="AA1401" s="38">
        <v>21</v>
      </c>
      <c r="AB1401" s="36" t="s">
        <v>1108</v>
      </c>
      <c r="AC1401" s="38">
        <v>57</v>
      </c>
      <c r="AD1401" s="36" t="s">
        <v>1065</v>
      </c>
      <c r="AE1401" s="36"/>
      <c r="AF1401" s="36" t="s">
        <v>1064</v>
      </c>
      <c r="AG1401" s="38">
        <v>42352</v>
      </c>
      <c r="AH1401" s="38">
        <v>1411</v>
      </c>
      <c r="AI1401" s="36" t="s">
        <v>2811</v>
      </c>
      <c r="AJ1401" s="38"/>
      <c r="AK1401" s="36"/>
      <c r="AL1401" s="36" t="s">
        <v>4613</v>
      </c>
      <c r="AM1401" s="36" t="s">
        <v>4612</v>
      </c>
      <c r="AN1401" s="38">
        <v>52</v>
      </c>
      <c r="AO1401" s="36" t="s">
        <v>1062</v>
      </c>
      <c r="AP1401" s="36" t="s">
        <v>1262</v>
      </c>
      <c r="AQ1401" s="36" t="s">
        <v>1261</v>
      </c>
      <c r="AR1401" s="36" t="s">
        <v>1260</v>
      </c>
      <c r="AS1401" s="38">
        <v>3317</v>
      </c>
      <c r="AT1401" s="36" t="s">
        <v>1174</v>
      </c>
      <c r="AU1401" s="42">
        <v>18</v>
      </c>
      <c r="AV1401" s="44">
        <v>100</v>
      </c>
      <c r="AW1401" s="42">
        <v>18</v>
      </c>
      <c r="AX1401" s="36" t="s">
        <v>1110</v>
      </c>
      <c r="AY1401" s="42">
        <v>31.661100000000001</v>
      </c>
      <c r="AZ1401" s="43">
        <v>569.9</v>
      </c>
      <c r="BA1401" s="38"/>
      <c r="BB1401" s="36"/>
      <c r="BC1401" s="36"/>
    </row>
    <row r="1402" spans="1:55" ht="15" customHeight="1">
      <c r="A1402" s="38">
        <v>64240</v>
      </c>
      <c r="B1402" s="37" t="s">
        <v>1073</v>
      </c>
      <c r="C1402" s="39">
        <v>45093</v>
      </c>
      <c r="D1402" s="39">
        <v>45093.625567129602</v>
      </c>
      <c r="E1402" s="36" t="s">
        <v>4614</v>
      </c>
      <c r="F1402" s="38">
        <v>1948</v>
      </c>
      <c r="G1402" s="36" t="s">
        <v>1293</v>
      </c>
      <c r="H1402" s="40">
        <v>1</v>
      </c>
      <c r="I1402" s="36"/>
      <c r="J1402" s="40">
        <v>29.62</v>
      </c>
      <c r="K1402" s="41">
        <v>29.62</v>
      </c>
      <c r="L1402" s="41">
        <v>0</v>
      </c>
      <c r="M1402" s="41">
        <v>0</v>
      </c>
      <c r="N1402" s="40">
        <v>1</v>
      </c>
      <c r="O1402" s="36" t="s">
        <v>1079</v>
      </c>
      <c r="P1402" s="40">
        <v>1</v>
      </c>
      <c r="Q1402" s="41">
        <v>29.62</v>
      </c>
      <c r="R1402" s="42">
        <v>0</v>
      </c>
      <c r="S1402" s="43">
        <v>0</v>
      </c>
      <c r="T1402" s="40"/>
      <c r="U1402" s="38">
        <v>549</v>
      </c>
      <c r="V1402" s="36" t="s">
        <v>1069</v>
      </c>
      <c r="W1402" s="36" t="s">
        <v>901</v>
      </c>
      <c r="X1402" s="36" t="s">
        <v>1068</v>
      </c>
      <c r="Y1402" s="38">
        <v>323</v>
      </c>
      <c r="Z1402" s="36" t="s">
        <v>1084</v>
      </c>
      <c r="AA1402" s="38">
        <v>21</v>
      </c>
      <c r="AB1402" s="36" t="s">
        <v>1108</v>
      </c>
      <c r="AC1402" s="38">
        <v>57</v>
      </c>
      <c r="AD1402" s="36" t="s">
        <v>1065</v>
      </c>
      <c r="AE1402" s="36"/>
      <c r="AF1402" s="36" t="s">
        <v>1064</v>
      </c>
      <c r="AG1402" s="38">
        <v>42352</v>
      </c>
      <c r="AH1402" s="38">
        <v>1411</v>
      </c>
      <c r="AI1402" s="36" t="s">
        <v>2811</v>
      </c>
      <c r="AJ1402" s="38"/>
      <c r="AK1402" s="36"/>
      <c r="AL1402" s="36" t="s">
        <v>4613</v>
      </c>
      <c r="AM1402" s="36" t="s">
        <v>4612</v>
      </c>
      <c r="AN1402" s="38">
        <v>52</v>
      </c>
      <c r="AO1402" s="36" t="s">
        <v>1062</v>
      </c>
      <c r="AP1402" s="36" t="s">
        <v>1262</v>
      </c>
      <c r="AQ1402" s="36" t="s">
        <v>1261</v>
      </c>
      <c r="AR1402" s="36" t="s">
        <v>1260</v>
      </c>
      <c r="AS1402" s="38">
        <v>1948</v>
      </c>
      <c r="AT1402" s="36" t="s">
        <v>1293</v>
      </c>
      <c r="AU1402" s="42">
        <v>1</v>
      </c>
      <c r="AV1402" s="44">
        <v>100</v>
      </c>
      <c r="AW1402" s="42">
        <v>1</v>
      </c>
      <c r="AX1402" s="36" t="s">
        <v>1079</v>
      </c>
      <c r="AY1402" s="42">
        <v>29.62</v>
      </c>
      <c r="AZ1402" s="43">
        <v>29.62</v>
      </c>
      <c r="BA1402" s="38"/>
      <c r="BB1402" s="36"/>
      <c r="BC1402" s="36"/>
    </row>
    <row r="1403" spans="1:55" ht="15" customHeight="1">
      <c r="A1403" s="38">
        <v>64239</v>
      </c>
      <c r="B1403" s="37" t="s">
        <v>1073</v>
      </c>
      <c r="C1403" s="39">
        <v>45093</v>
      </c>
      <c r="D1403" s="39">
        <v>45093.622719907398</v>
      </c>
      <c r="E1403" s="36" t="s">
        <v>4611</v>
      </c>
      <c r="F1403" s="38">
        <v>3353</v>
      </c>
      <c r="G1403" s="36" t="s">
        <v>1185</v>
      </c>
      <c r="H1403" s="40">
        <v>18</v>
      </c>
      <c r="I1403" s="36"/>
      <c r="J1403" s="40">
        <v>22</v>
      </c>
      <c r="K1403" s="41">
        <v>396</v>
      </c>
      <c r="L1403" s="41">
        <v>0</v>
      </c>
      <c r="M1403" s="41">
        <v>0</v>
      </c>
      <c r="N1403" s="40">
        <v>18</v>
      </c>
      <c r="O1403" s="36" t="s">
        <v>1110</v>
      </c>
      <c r="P1403" s="40">
        <v>18</v>
      </c>
      <c r="Q1403" s="41">
        <v>396</v>
      </c>
      <c r="R1403" s="42">
        <v>0</v>
      </c>
      <c r="S1403" s="43">
        <v>0</v>
      </c>
      <c r="T1403" s="40"/>
      <c r="U1403" s="38">
        <v>549</v>
      </c>
      <c r="V1403" s="36" t="s">
        <v>1069</v>
      </c>
      <c r="W1403" s="36" t="s">
        <v>901</v>
      </c>
      <c r="X1403" s="36" t="s">
        <v>1068</v>
      </c>
      <c r="Y1403" s="38">
        <v>339</v>
      </c>
      <c r="Z1403" s="36" t="s">
        <v>1109</v>
      </c>
      <c r="AA1403" s="38">
        <v>21</v>
      </c>
      <c r="AB1403" s="36" t="s">
        <v>1108</v>
      </c>
      <c r="AC1403" s="38">
        <v>57</v>
      </c>
      <c r="AD1403" s="36" t="s">
        <v>1065</v>
      </c>
      <c r="AE1403" s="36"/>
      <c r="AF1403" s="36" t="s">
        <v>1064</v>
      </c>
      <c r="AG1403" s="38">
        <v>42350</v>
      </c>
      <c r="AH1403" s="38">
        <v>7518</v>
      </c>
      <c r="AI1403" s="36" t="s">
        <v>2811</v>
      </c>
      <c r="AJ1403" s="38"/>
      <c r="AK1403" s="36"/>
      <c r="AL1403" s="36" t="s">
        <v>4610</v>
      </c>
      <c r="AM1403" s="36" t="s">
        <v>4609</v>
      </c>
      <c r="AN1403" s="38">
        <v>52</v>
      </c>
      <c r="AO1403" s="36" t="s">
        <v>1062</v>
      </c>
      <c r="AP1403" s="36" t="s">
        <v>1469</v>
      </c>
      <c r="AQ1403" s="36" t="s">
        <v>1447</v>
      </c>
      <c r="AR1403" s="36" t="s">
        <v>1075</v>
      </c>
      <c r="AS1403" s="38">
        <v>3353</v>
      </c>
      <c r="AT1403" s="36" t="s">
        <v>1185</v>
      </c>
      <c r="AU1403" s="42">
        <v>18</v>
      </c>
      <c r="AV1403" s="44">
        <v>100</v>
      </c>
      <c r="AW1403" s="42">
        <v>18</v>
      </c>
      <c r="AX1403" s="36" t="s">
        <v>1110</v>
      </c>
      <c r="AY1403" s="42">
        <v>22</v>
      </c>
      <c r="AZ1403" s="43">
        <v>396</v>
      </c>
      <c r="BA1403" s="38"/>
      <c r="BB1403" s="36"/>
      <c r="BC1403" s="36"/>
    </row>
    <row r="1404" spans="1:55" ht="15" customHeight="1">
      <c r="A1404" s="38">
        <v>64238</v>
      </c>
      <c r="B1404" s="37" t="s">
        <v>1073</v>
      </c>
      <c r="C1404" s="39">
        <v>45093</v>
      </c>
      <c r="D1404" s="39">
        <v>45093.613483796304</v>
      </c>
      <c r="E1404" s="36" t="s">
        <v>4608</v>
      </c>
      <c r="F1404" s="38">
        <v>3353</v>
      </c>
      <c r="G1404" s="36" t="s">
        <v>1185</v>
      </c>
      <c r="H1404" s="40">
        <v>18</v>
      </c>
      <c r="I1404" s="36"/>
      <c r="J1404" s="40">
        <v>22.666699999999999</v>
      </c>
      <c r="K1404" s="41">
        <v>408</v>
      </c>
      <c r="L1404" s="41">
        <v>0</v>
      </c>
      <c r="M1404" s="41">
        <v>0</v>
      </c>
      <c r="N1404" s="40">
        <v>18</v>
      </c>
      <c r="O1404" s="36" t="s">
        <v>1110</v>
      </c>
      <c r="P1404" s="40">
        <v>18</v>
      </c>
      <c r="Q1404" s="41">
        <v>408</v>
      </c>
      <c r="R1404" s="42">
        <v>0</v>
      </c>
      <c r="S1404" s="43">
        <v>0</v>
      </c>
      <c r="T1404" s="40"/>
      <c r="U1404" s="38">
        <v>549</v>
      </c>
      <c r="V1404" s="36" t="s">
        <v>1069</v>
      </c>
      <c r="W1404" s="36" t="s">
        <v>901</v>
      </c>
      <c r="X1404" s="36" t="s">
        <v>1068</v>
      </c>
      <c r="Y1404" s="38">
        <v>339</v>
      </c>
      <c r="Z1404" s="36" t="s">
        <v>1109</v>
      </c>
      <c r="AA1404" s="38">
        <v>21</v>
      </c>
      <c r="AB1404" s="36" t="s">
        <v>1108</v>
      </c>
      <c r="AC1404" s="38">
        <v>57</v>
      </c>
      <c r="AD1404" s="36" t="s">
        <v>1065</v>
      </c>
      <c r="AE1404" s="36" t="s">
        <v>4607</v>
      </c>
      <c r="AF1404" s="36" t="s">
        <v>1064</v>
      </c>
      <c r="AG1404" s="38">
        <v>42349</v>
      </c>
      <c r="AH1404" s="38">
        <v>7518</v>
      </c>
      <c r="AI1404" s="36" t="s">
        <v>2811</v>
      </c>
      <c r="AJ1404" s="38"/>
      <c r="AK1404" s="36"/>
      <c r="AL1404" s="36" t="s">
        <v>4606</v>
      </c>
      <c r="AM1404" s="36" t="s">
        <v>4605</v>
      </c>
      <c r="AN1404" s="38">
        <v>52</v>
      </c>
      <c r="AO1404" s="36" t="s">
        <v>1062</v>
      </c>
      <c r="AP1404" s="36" t="s">
        <v>1469</v>
      </c>
      <c r="AQ1404" s="36" t="s">
        <v>1447</v>
      </c>
      <c r="AR1404" s="36" t="s">
        <v>1075</v>
      </c>
      <c r="AS1404" s="38">
        <v>3353</v>
      </c>
      <c r="AT1404" s="36" t="s">
        <v>1185</v>
      </c>
      <c r="AU1404" s="42">
        <v>18</v>
      </c>
      <c r="AV1404" s="44">
        <v>100</v>
      </c>
      <c r="AW1404" s="42">
        <v>18</v>
      </c>
      <c r="AX1404" s="36" t="s">
        <v>1110</v>
      </c>
      <c r="AY1404" s="42">
        <v>22.666699999999999</v>
      </c>
      <c r="AZ1404" s="43">
        <v>408</v>
      </c>
      <c r="BA1404" s="38"/>
      <c r="BB1404" s="36"/>
      <c r="BC1404" s="36"/>
    </row>
    <row r="1405" spans="1:55" ht="15" customHeight="1">
      <c r="A1405" s="38">
        <v>64192</v>
      </c>
      <c r="B1405" s="37" t="s">
        <v>1073</v>
      </c>
      <c r="C1405" s="39">
        <v>45093</v>
      </c>
      <c r="D1405" s="39">
        <v>45093.4300462963</v>
      </c>
      <c r="E1405" s="36" t="s">
        <v>4604</v>
      </c>
      <c r="F1405" s="38">
        <v>16540</v>
      </c>
      <c r="G1405" s="36" t="s">
        <v>4208</v>
      </c>
      <c r="H1405" s="40">
        <v>1</v>
      </c>
      <c r="I1405" s="36"/>
      <c r="J1405" s="40">
        <v>80</v>
      </c>
      <c r="K1405" s="41">
        <v>80</v>
      </c>
      <c r="L1405" s="41">
        <v>0</v>
      </c>
      <c r="M1405" s="41">
        <v>0</v>
      </c>
      <c r="N1405" s="40">
        <v>1</v>
      </c>
      <c r="O1405" s="36" t="s">
        <v>1079</v>
      </c>
      <c r="P1405" s="40">
        <v>1</v>
      </c>
      <c r="Q1405" s="41">
        <v>80</v>
      </c>
      <c r="R1405" s="42">
        <v>0</v>
      </c>
      <c r="S1405" s="43">
        <v>0</v>
      </c>
      <c r="T1405" s="40"/>
      <c r="U1405" s="38">
        <v>549</v>
      </c>
      <c r="V1405" s="36" t="s">
        <v>1069</v>
      </c>
      <c r="W1405" s="36" t="s">
        <v>901</v>
      </c>
      <c r="X1405" s="36" t="s">
        <v>1068</v>
      </c>
      <c r="Y1405" s="38">
        <v>426</v>
      </c>
      <c r="Z1405" s="36" t="s">
        <v>1078</v>
      </c>
      <c r="AA1405" s="38">
        <v>21</v>
      </c>
      <c r="AB1405" s="36" t="s">
        <v>1108</v>
      </c>
      <c r="AC1405" s="38">
        <v>57</v>
      </c>
      <c r="AD1405" s="36" t="s">
        <v>1065</v>
      </c>
      <c r="AE1405" s="36"/>
      <c r="AF1405" s="36" t="s">
        <v>1064</v>
      </c>
      <c r="AG1405" s="38">
        <v>42335</v>
      </c>
      <c r="AH1405" s="38">
        <v>696</v>
      </c>
      <c r="AI1405" s="36" t="s">
        <v>2400</v>
      </c>
      <c r="AJ1405" s="38"/>
      <c r="AK1405" s="36"/>
      <c r="AL1405" s="36" t="s">
        <v>4603</v>
      </c>
      <c r="AM1405" s="36" t="s">
        <v>4602</v>
      </c>
      <c r="AN1405" s="38">
        <v>52</v>
      </c>
      <c r="AO1405" s="36" t="s">
        <v>1062</v>
      </c>
      <c r="AP1405" s="36" t="s">
        <v>3509</v>
      </c>
      <c r="AQ1405" s="36" t="s">
        <v>3508</v>
      </c>
      <c r="AR1405" s="36" t="s">
        <v>1075</v>
      </c>
      <c r="AS1405" s="38">
        <v>16540</v>
      </c>
      <c r="AT1405" s="36" t="s">
        <v>4208</v>
      </c>
      <c r="AU1405" s="42">
        <v>1</v>
      </c>
      <c r="AV1405" s="44">
        <v>100</v>
      </c>
      <c r="AW1405" s="42">
        <v>1</v>
      </c>
      <c r="AX1405" s="36" t="s">
        <v>1079</v>
      </c>
      <c r="AY1405" s="42">
        <v>80</v>
      </c>
      <c r="AZ1405" s="43">
        <v>80</v>
      </c>
      <c r="BA1405" s="38"/>
      <c r="BB1405" s="36"/>
      <c r="BC1405" s="36"/>
    </row>
    <row r="1406" spans="1:55" ht="15" customHeight="1">
      <c r="A1406" s="38">
        <v>63952</v>
      </c>
      <c r="B1406" s="37" t="s">
        <v>1073</v>
      </c>
      <c r="C1406" s="39">
        <v>45090</v>
      </c>
      <c r="D1406" s="39">
        <v>45090.737268518496</v>
      </c>
      <c r="E1406" s="36" t="s">
        <v>4599</v>
      </c>
      <c r="F1406" s="38">
        <v>15583</v>
      </c>
      <c r="G1406" s="36" t="s">
        <v>4601</v>
      </c>
      <c r="H1406" s="40">
        <v>1</v>
      </c>
      <c r="I1406" s="36"/>
      <c r="J1406" s="40">
        <v>70</v>
      </c>
      <c r="K1406" s="41">
        <v>70</v>
      </c>
      <c r="L1406" s="41">
        <v>0</v>
      </c>
      <c r="M1406" s="41">
        <v>0</v>
      </c>
      <c r="N1406" s="40">
        <v>1</v>
      </c>
      <c r="O1406" s="36" t="s">
        <v>1079</v>
      </c>
      <c r="P1406" s="40">
        <v>1</v>
      </c>
      <c r="Q1406" s="41">
        <v>70</v>
      </c>
      <c r="R1406" s="42">
        <v>0</v>
      </c>
      <c r="S1406" s="43">
        <v>0</v>
      </c>
      <c r="T1406" s="40"/>
      <c r="U1406" s="38">
        <v>549</v>
      </c>
      <c r="V1406" s="36" t="s">
        <v>1069</v>
      </c>
      <c r="W1406" s="36" t="s">
        <v>901</v>
      </c>
      <c r="X1406" s="36" t="s">
        <v>1068</v>
      </c>
      <c r="Y1406" s="38">
        <v>452</v>
      </c>
      <c r="Z1406" s="36" t="s">
        <v>1816</v>
      </c>
      <c r="AA1406" s="38">
        <v>21</v>
      </c>
      <c r="AB1406" s="36" t="s">
        <v>1108</v>
      </c>
      <c r="AC1406" s="38">
        <v>57</v>
      </c>
      <c r="AD1406" s="36" t="s">
        <v>1065</v>
      </c>
      <c r="AE1406" s="36"/>
      <c r="AF1406" s="36" t="s">
        <v>1064</v>
      </c>
      <c r="AG1406" s="38">
        <v>42253</v>
      </c>
      <c r="AH1406" s="38">
        <v>1353</v>
      </c>
      <c r="AI1406" s="36" t="s">
        <v>1430</v>
      </c>
      <c r="AJ1406" s="38"/>
      <c r="AK1406" s="36"/>
      <c r="AL1406" s="36" t="s">
        <v>4598</v>
      </c>
      <c r="AM1406" s="36" t="s">
        <v>4597</v>
      </c>
      <c r="AN1406" s="38">
        <v>52</v>
      </c>
      <c r="AO1406" s="36" t="s">
        <v>1062</v>
      </c>
      <c r="AP1406" s="36" t="s">
        <v>1262</v>
      </c>
      <c r="AQ1406" s="36" t="s">
        <v>1261</v>
      </c>
      <c r="AR1406" s="36" t="s">
        <v>1260</v>
      </c>
      <c r="AS1406" s="38">
        <v>15583</v>
      </c>
      <c r="AT1406" s="36" t="s">
        <v>4601</v>
      </c>
      <c r="AU1406" s="42">
        <v>1</v>
      </c>
      <c r="AV1406" s="44">
        <v>100</v>
      </c>
      <c r="AW1406" s="42">
        <v>1</v>
      </c>
      <c r="AX1406" s="36" t="s">
        <v>1079</v>
      </c>
      <c r="AY1406" s="42">
        <v>70</v>
      </c>
      <c r="AZ1406" s="43">
        <v>70</v>
      </c>
      <c r="BA1406" s="38"/>
      <c r="BB1406" s="36"/>
      <c r="BC1406" s="36"/>
    </row>
    <row r="1407" spans="1:55" ht="15" customHeight="1">
      <c r="A1407" s="38">
        <v>63951</v>
      </c>
      <c r="B1407" s="37" t="s">
        <v>1073</v>
      </c>
      <c r="C1407" s="39">
        <v>45090</v>
      </c>
      <c r="D1407" s="39">
        <v>45090.737268518496</v>
      </c>
      <c r="E1407" s="36" t="s">
        <v>4599</v>
      </c>
      <c r="F1407" s="38">
        <v>13491</v>
      </c>
      <c r="G1407" s="36" t="s">
        <v>4600</v>
      </c>
      <c r="H1407" s="40">
        <v>1</v>
      </c>
      <c r="I1407" s="36"/>
      <c r="J1407" s="40">
        <v>110.8</v>
      </c>
      <c r="K1407" s="41">
        <v>110.8</v>
      </c>
      <c r="L1407" s="41">
        <v>0</v>
      </c>
      <c r="M1407" s="41">
        <v>0</v>
      </c>
      <c r="N1407" s="40">
        <v>1</v>
      </c>
      <c r="O1407" s="36" t="s">
        <v>1079</v>
      </c>
      <c r="P1407" s="40">
        <v>1</v>
      </c>
      <c r="Q1407" s="41">
        <v>110.8</v>
      </c>
      <c r="R1407" s="42">
        <v>0</v>
      </c>
      <c r="S1407" s="43">
        <v>0</v>
      </c>
      <c r="T1407" s="40"/>
      <c r="U1407" s="38">
        <v>549</v>
      </c>
      <c r="V1407" s="36" t="s">
        <v>1069</v>
      </c>
      <c r="W1407" s="36" t="s">
        <v>901</v>
      </c>
      <c r="X1407" s="36" t="s">
        <v>1068</v>
      </c>
      <c r="Y1407" s="38">
        <v>452</v>
      </c>
      <c r="Z1407" s="36" t="s">
        <v>1816</v>
      </c>
      <c r="AA1407" s="38">
        <v>21</v>
      </c>
      <c r="AB1407" s="36" t="s">
        <v>1108</v>
      </c>
      <c r="AC1407" s="38">
        <v>57</v>
      </c>
      <c r="AD1407" s="36" t="s">
        <v>1065</v>
      </c>
      <c r="AE1407" s="36"/>
      <c r="AF1407" s="36" t="s">
        <v>1064</v>
      </c>
      <c r="AG1407" s="38">
        <v>42253</v>
      </c>
      <c r="AH1407" s="38">
        <v>1353</v>
      </c>
      <c r="AI1407" s="36" t="s">
        <v>1430</v>
      </c>
      <c r="AJ1407" s="38"/>
      <c r="AK1407" s="36"/>
      <c r="AL1407" s="36" t="s">
        <v>4598</v>
      </c>
      <c r="AM1407" s="36" t="s">
        <v>4597</v>
      </c>
      <c r="AN1407" s="38">
        <v>52</v>
      </c>
      <c r="AO1407" s="36" t="s">
        <v>1062</v>
      </c>
      <c r="AP1407" s="36" t="s">
        <v>1262</v>
      </c>
      <c r="AQ1407" s="36" t="s">
        <v>1261</v>
      </c>
      <c r="AR1407" s="36" t="s">
        <v>1260</v>
      </c>
      <c r="AS1407" s="38">
        <v>13491</v>
      </c>
      <c r="AT1407" s="36" t="s">
        <v>4600</v>
      </c>
      <c r="AU1407" s="42">
        <v>1</v>
      </c>
      <c r="AV1407" s="44">
        <v>100</v>
      </c>
      <c r="AW1407" s="42">
        <v>1</v>
      </c>
      <c r="AX1407" s="36" t="s">
        <v>1079</v>
      </c>
      <c r="AY1407" s="42">
        <v>110.8</v>
      </c>
      <c r="AZ1407" s="43">
        <v>110.8</v>
      </c>
      <c r="BA1407" s="38"/>
      <c r="BB1407" s="36"/>
      <c r="BC1407" s="36"/>
    </row>
    <row r="1408" spans="1:55" ht="15" customHeight="1">
      <c r="A1408" s="38">
        <v>63950</v>
      </c>
      <c r="B1408" s="37" t="s">
        <v>1073</v>
      </c>
      <c r="C1408" s="39">
        <v>45090</v>
      </c>
      <c r="D1408" s="39">
        <v>45090.737256944398</v>
      </c>
      <c r="E1408" s="36" t="s">
        <v>4599</v>
      </c>
      <c r="F1408" s="38">
        <v>13464</v>
      </c>
      <c r="G1408" s="36" t="s">
        <v>4596</v>
      </c>
      <c r="H1408" s="40">
        <v>1</v>
      </c>
      <c r="I1408" s="36"/>
      <c r="J1408" s="40">
        <v>33.4</v>
      </c>
      <c r="K1408" s="41">
        <v>33.4</v>
      </c>
      <c r="L1408" s="41">
        <v>0</v>
      </c>
      <c r="M1408" s="41">
        <v>0</v>
      </c>
      <c r="N1408" s="40">
        <v>1</v>
      </c>
      <c r="O1408" s="36" t="s">
        <v>1079</v>
      </c>
      <c r="P1408" s="40">
        <v>1</v>
      </c>
      <c r="Q1408" s="41">
        <v>33.4</v>
      </c>
      <c r="R1408" s="42">
        <v>0</v>
      </c>
      <c r="S1408" s="43">
        <v>0</v>
      </c>
      <c r="T1408" s="40"/>
      <c r="U1408" s="38">
        <v>549</v>
      </c>
      <c r="V1408" s="36" t="s">
        <v>1069</v>
      </c>
      <c r="W1408" s="36" t="s">
        <v>901</v>
      </c>
      <c r="X1408" s="36" t="s">
        <v>1068</v>
      </c>
      <c r="Y1408" s="38">
        <v>452</v>
      </c>
      <c r="Z1408" s="36" t="s">
        <v>1816</v>
      </c>
      <c r="AA1408" s="38">
        <v>21</v>
      </c>
      <c r="AB1408" s="36" t="s">
        <v>1108</v>
      </c>
      <c r="AC1408" s="38">
        <v>57</v>
      </c>
      <c r="AD1408" s="36" t="s">
        <v>1065</v>
      </c>
      <c r="AE1408" s="36"/>
      <c r="AF1408" s="36" t="s">
        <v>1064</v>
      </c>
      <c r="AG1408" s="38">
        <v>42253</v>
      </c>
      <c r="AH1408" s="38">
        <v>1353</v>
      </c>
      <c r="AI1408" s="36" t="s">
        <v>1430</v>
      </c>
      <c r="AJ1408" s="38"/>
      <c r="AK1408" s="36"/>
      <c r="AL1408" s="36" t="s">
        <v>4598</v>
      </c>
      <c r="AM1408" s="36" t="s">
        <v>4597</v>
      </c>
      <c r="AN1408" s="38">
        <v>52</v>
      </c>
      <c r="AO1408" s="36" t="s">
        <v>1062</v>
      </c>
      <c r="AP1408" s="36" t="s">
        <v>1262</v>
      </c>
      <c r="AQ1408" s="36" t="s">
        <v>1261</v>
      </c>
      <c r="AR1408" s="36" t="s">
        <v>1260</v>
      </c>
      <c r="AS1408" s="38">
        <v>13464</v>
      </c>
      <c r="AT1408" s="36" t="s">
        <v>4596</v>
      </c>
      <c r="AU1408" s="42">
        <v>1</v>
      </c>
      <c r="AV1408" s="44">
        <v>100</v>
      </c>
      <c r="AW1408" s="42">
        <v>1</v>
      </c>
      <c r="AX1408" s="36" t="s">
        <v>1079</v>
      </c>
      <c r="AY1408" s="42">
        <v>33.4</v>
      </c>
      <c r="AZ1408" s="43">
        <v>33.4</v>
      </c>
      <c r="BA1408" s="38"/>
      <c r="BB1408" s="36"/>
      <c r="BC1408" s="36"/>
    </row>
    <row r="1409" spans="1:55" ht="15" customHeight="1">
      <c r="A1409" s="38">
        <v>63850</v>
      </c>
      <c r="B1409" s="37" t="s">
        <v>1073</v>
      </c>
      <c r="C1409" s="39">
        <v>45086</v>
      </c>
      <c r="D1409" s="39">
        <v>45086.700752314799</v>
      </c>
      <c r="E1409" s="36" t="s">
        <v>656</v>
      </c>
      <c r="F1409" s="38">
        <v>17425</v>
      </c>
      <c r="G1409" s="36" t="s">
        <v>4506</v>
      </c>
      <c r="H1409" s="40">
        <v>1</v>
      </c>
      <c r="I1409" s="36"/>
      <c r="J1409" s="40">
        <v>5500</v>
      </c>
      <c r="K1409" s="41">
        <v>5500</v>
      </c>
      <c r="L1409" s="41">
        <v>0</v>
      </c>
      <c r="M1409" s="41">
        <v>0</v>
      </c>
      <c r="N1409" s="40">
        <v>1</v>
      </c>
      <c r="O1409" s="36" t="s">
        <v>1079</v>
      </c>
      <c r="P1409" s="40">
        <v>1</v>
      </c>
      <c r="Q1409" s="41">
        <v>5500</v>
      </c>
      <c r="R1409" s="42">
        <v>0</v>
      </c>
      <c r="S1409" s="43">
        <v>0</v>
      </c>
      <c r="T1409" s="40"/>
      <c r="U1409" s="38">
        <v>549</v>
      </c>
      <c r="V1409" s="36" t="s">
        <v>1069</v>
      </c>
      <c r="W1409" s="36" t="s">
        <v>901</v>
      </c>
      <c r="X1409" s="36" t="s">
        <v>1068</v>
      </c>
      <c r="Y1409" s="38">
        <v>414</v>
      </c>
      <c r="Z1409" s="36" t="s">
        <v>1256</v>
      </c>
      <c r="AA1409" s="38">
        <v>21</v>
      </c>
      <c r="AB1409" s="36" t="s">
        <v>1108</v>
      </c>
      <c r="AC1409" s="38">
        <v>57</v>
      </c>
      <c r="AD1409" s="36" t="s">
        <v>1065</v>
      </c>
      <c r="AE1409" s="36" t="s">
        <v>4595</v>
      </c>
      <c r="AF1409" s="36" t="s">
        <v>1064</v>
      </c>
      <c r="AG1409" s="38">
        <v>42180</v>
      </c>
      <c r="AH1409" s="38">
        <v>6721</v>
      </c>
      <c r="AI1409" s="36" t="s">
        <v>4509</v>
      </c>
      <c r="AJ1409" s="38"/>
      <c r="AK1409" s="36"/>
      <c r="AL1409" s="36" t="s">
        <v>4594</v>
      </c>
      <c r="AM1409" s="36" t="s">
        <v>4593</v>
      </c>
      <c r="AN1409" s="38">
        <v>52</v>
      </c>
      <c r="AO1409" s="36" t="s">
        <v>1062</v>
      </c>
      <c r="AP1409" s="36" t="s">
        <v>1818</v>
      </c>
      <c r="AQ1409" s="36" t="s">
        <v>1076</v>
      </c>
      <c r="AR1409" s="36" t="s">
        <v>1059</v>
      </c>
      <c r="AS1409" s="38">
        <v>17425</v>
      </c>
      <c r="AT1409" s="36" t="s">
        <v>4506</v>
      </c>
      <c r="AU1409" s="42">
        <v>1</v>
      </c>
      <c r="AV1409" s="44">
        <v>100</v>
      </c>
      <c r="AW1409" s="42">
        <v>1</v>
      </c>
      <c r="AX1409" s="36" t="s">
        <v>1079</v>
      </c>
      <c r="AY1409" s="42">
        <v>5500</v>
      </c>
      <c r="AZ1409" s="43">
        <v>5500</v>
      </c>
      <c r="BA1409" s="38"/>
      <c r="BB1409" s="36"/>
      <c r="BC1409" s="36"/>
    </row>
    <row r="1410" spans="1:55" ht="15" customHeight="1">
      <c r="A1410" s="38">
        <v>63677</v>
      </c>
      <c r="B1410" s="37" t="s">
        <v>1073</v>
      </c>
      <c r="C1410" s="39">
        <v>45083</v>
      </c>
      <c r="D1410" s="39">
        <v>45083.704710648097</v>
      </c>
      <c r="E1410" s="36" t="s">
        <v>4590</v>
      </c>
      <c r="F1410" s="38">
        <v>17405</v>
      </c>
      <c r="G1410" s="36" t="s">
        <v>4536</v>
      </c>
      <c r="H1410" s="40">
        <v>1</v>
      </c>
      <c r="I1410" s="36"/>
      <c r="J1410" s="40">
        <v>42.5</v>
      </c>
      <c r="K1410" s="41">
        <v>42.5</v>
      </c>
      <c r="L1410" s="41">
        <v>0</v>
      </c>
      <c r="M1410" s="41">
        <v>0</v>
      </c>
      <c r="N1410" s="40">
        <v>1</v>
      </c>
      <c r="O1410" s="36" t="s">
        <v>1079</v>
      </c>
      <c r="P1410" s="40">
        <v>1</v>
      </c>
      <c r="Q1410" s="41">
        <v>42.5</v>
      </c>
      <c r="R1410" s="42">
        <v>0</v>
      </c>
      <c r="S1410" s="43">
        <v>0</v>
      </c>
      <c r="T1410" s="40"/>
      <c r="U1410" s="38">
        <v>549</v>
      </c>
      <c r="V1410" s="36" t="s">
        <v>1069</v>
      </c>
      <c r="W1410" s="36" t="s">
        <v>901</v>
      </c>
      <c r="X1410" s="36" t="s">
        <v>1068</v>
      </c>
      <c r="Y1410" s="38">
        <v>451</v>
      </c>
      <c r="Z1410" s="36" t="s">
        <v>1195</v>
      </c>
      <c r="AA1410" s="38">
        <v>21</v>
      </c>
      <c r="AB1410" s="36" t="s">
        <v>1108</v>
      </c>
      <c r="AC1410" s="38">
        <v>57</v>
      </c>
      <c r="AD1410" s="36" t="s">
        <v>1065</v>
      </c>
      <c r="AE1410" s="36"/>
      <c r="AF1410" s="36" t="s">
        <v>1064</v>
      </c>
      <c r="AG1410" s="38">
        <v>42124</v>
      </c>
      <c r="AH1410" s="38">
        <v>1356</v>
      </c>
      <c r="AI1410" s="36" t="s">
        <v>1528</v>
      </c>
      <c r="AJ1410" s="38"/>
      <c r="AK1410" s="36"/>
      <c r="AL1410" s="36" t="s">
        <v>4589</v>
      </c>
      <c r="AM1410" s="36" t="s">
        <v>4588</v>
      </c>
      <c r="AN1410" s="38">
        <v>52</v>
      </c>
      <c r="AO1410" s="36" t="s">
        <v>1062</v>
      </c>
      <c r="AP1410" s="36" t="s">
        <v>1262</v>
      </c>
      <c r="AQ1410" s="36" t="s">
        <v>1261</v>
      </c>
      <c r="AR1410" s="36" t="s">
        <v>1260</v>
      </c>
      <c r="AS1410" s="38">
        <v>17405</v>
      </c>
      <c r="AT1410" s="36" t="s">
        <v>4536</v>
      </c>
      <c r="AU1410" s="42">
        <v>1</v>
      </c>
      <c r="AV1410" s="44">
        <v>100</v>
      </c>
      <c r="AW1410" s="42">
        <v>1</v>
      </c>
      <c r="AX1410" s="36" t="s">
        <v>1079</v>
      </c>
      <c r="AY1410" s="42">
        <v>42.5</v>
      </c>
      <c r="AZ1410" s="43">
        <v>42.5</v>
      </c>
      <c r="BA1410" s="38"/>
      <c r="BB1410" s="36"/>
      <c r="BC1410" s="36"/>
    </row>
    <row r="1411" spans="1:55" ht="15" customHeight="1">
      <c r="A1411" s="38">
        <v>63676</v>
      </c>
      <c r="B1411" s="37" t="s">
        <v>1073</v>
      </c>
      <c r="C1411" s="39">
        <v>45083</v>
      </c>
      <c r="D1411" s="39">
        <v>45083.7046990741</v>
      </c>
      <c r="E1411" s="36" t="s">
        <v>4590</v>
      </c>
      <c r="F1411" s="38">
        <v>17254</v>
      </c>
      <c r="G1411" s="36" t="s">
        <v>4592</v>
      </c>
      <c r="H1411" s="40">
        <v>1</v>
      </c>
      <c r="I1411" s="36"/>
      <c r="J1411" s="40">
        <v>16</v>
      </c>
      <c r="K1411" s="41">
        <v>16</v>
      </c>
      <c r="L1411" s="41">
        <v>0</v>
      </c>
      <c r="M1411" s="41">
        <v>0</v>
      </c>
      <c r="N1411" s="40">
        <v>1</v>
      </c>
      <c r="O1411" s="36" t="s">
        <v>1079</v>
      </c>
      <c r="P1411" s="40">
        <v>1</v>
      </c>
      <c r="Q1411" s="41">
        <v>16</v>
      </c>
      <c r="R1411" s="42">
        <v>0</v>
      </c>
      <c r="S1411" s="43">
        <v>0</v>
      </c>
      <c r="T1411" s="40"/>
      <c r="U1411" s="38">
        <v>549</v>
      </c>
      <c r="V1411" s="36" t="s">
        <v>1069</v>
      </c>
      <c r="W1411" s="36" t="s">
        <v>901</v>
      </c>
      <c r="X1411" s="36" t="s">
        <v>1068</v>
      </c>
      <c r="Y1411" s="38">
        <v>451</v>
      </c>
      <c r="Z1411" s="36" t="s">
        <v>1195</v>
      </c>
      <c r="AA1411" s="38">
        <v>21</v>
      </c>
      <c r="AB1411" s="36" t="s">
        <v>1108</v>
      </c>
      <c r="AC1411" s="38">
        <v>57</v>
      </c>
      <c r="AD1411" s="36" t="s">
        <v>1065</v>
      </c>
      <c r="AE1411" s="36"/>
      <c r="AF1411" s="36" t="s">
        <v>1064</v>
      </c>
      <c r="AG1411" s="38">
        <v>42124</v>
      </c>
      <c r="AH1411" s="38">
        <v>1356</v>
      </c>
      <c r="AI1411" s="36" t="s">
        <v>1528</v>
      </c>
      <c r="AJ1411" s="38"/>
      <c r="AK1411" s="36"/>
      <c r="AL1411" s="36" t="s">
        <v>4589</v>
      </c>
      <c r="AM1411" s="36" t="s">
        <v>4588</v>
      </c>
      <c r="AN1411" s="38">
        <v>52</v>
      </c>
      <c r="AO1411" s="36" t="s">
        <v>1062</v>
      </c>
      <c r="AP1411" s="36" t="s">
        <v>1262</v>
      </c>
      <c r="AQ1411" s="36" t="s">
        <v>1261</v>
      </c>
      <c r="AR1411" s="36" t="s">
        <v>1260</v>
      </c>
      <c r="AS1411" s="38">
        <v>17254</v>
      </c>
      <c r="AT1411" s="36" t="s">
        <v>4592</v>
      </c>
      <c r="AU1411" s="42">
        <v>1</v>
      </c>
      <c r="AV1411" s="44">
        <v>100</v>
      </c>
      <c r="AW1411" s="42">
        <v>1</v>
      </c>
      <c r="AX1411" s="36" t="s">
        <v>1079</v>
      </c>
      <c r="AY1411" s="42">
        <v>16</v>
      </c>
      <c r="AZ1411" s="43">
        <v>16</v>
      </c>
      <c r="BA1411" s="38"/>
      <c r="BB1411" s="36"/>
      <c r="BC1411" s="36"/>
    </row>
    <row r="1412" spans="1:55" ht="15" customHeight="1">
      <c r="A1412" s="38">
        <v>63675</v>
      </c>
      <c r="B1412" s="37" t="s">
        <v>1073</v>
      </c>
      <c r="C1412" s="39">
        <v>45083</v>
      </c>
      <c r="D1412" s="39">
        <v>45083.7046990741</v>
      </c>
      <c r="E1412" s="36" t="s">
        <v>4590</v>
      </c>
      <c r="F1412" s="38">
        <v>13346</v>
      </c>
      <c r="G1412" s="36" t="s">
        <v>4591</v>
      </c>
      <c r="H1412" s="40">
        <v>1</v>
      </c>
      <c r="I1412" s="36"/>
      <c r="J1412" s="40">
        <v>12.08</v>
      </c>
      <c r="K1412" s="41">
        <v>12.08</v>
      </c>
      <c r="L1412" s="41">
        <v>0</v>
      </c>
      <c r="M1412" s="41">
        <v>0</v>
      </c>
      <c r="N1412" s="40">
        <v>1</v>
      </c>
      <c r="O1412" s="36" t="s">
        <v>1079</v>
      </c>
      <c r="P1412" s="40">
        <v>1</v>
      </c>
      <c r="Q1412" s="41">
        <v>12.08</v>
      </c>
      <c r="R1412" s="42">
        <v>0</v>
      </c>
      <c r="S1412" s="43">
        <v>0</v>
      </c>
      <c r="T1412" s="40"/>
      <c r="U1412" s="38">
        <v>549</v>
      </c>
      <c r="V1412" s="36" t="s">
        <v>1069</v>
      </c>
      <c r="W1412" s="36" t="s">
        <v>901</v>
      </c>
      <c r="X1412" s="36" t="s">
        <v>1068</v>
      </c>
      <c r="Y1412" s="38">
        <v>451</v>
      </c>
      <c r="Z1412" s="36" t="s">
        <v>1195</v>
      </c>
      <c r="AA1412" s="38">
        <v>21</v>
      </c>
      <c r="AB1412" s="36" t="s">
        <v>1108</v>
      </c>
      <c r="AC1412" s="38">
        <v>57</v>
      </c>
      <c r="AD1412" s="36" t="s">
        <v>1065</v>
      </c>
      <c r="AE1412" s="36"/>
      <c r="AF1412" s="36" t="s">
        <v>1064</v>
      </c>
      <c r="AG1412" s="38">
        <v>42124</v>
      </c>
      <c r="AH1412" s="38">
        <v>1356</v>
      </c>
      <c r="AI1412" s="36" t="s">
        <v>1528</v>
      </c>
      <c r="AJ1412" s="38"/>
      <c r="AK1412" s="36"/>
      <c r="AL1412" s="36" t="s">
        <v>4589</v>
      </c>
      <c r="AM1412" s="36" t="s">
        <v>4588</v>
      </c>
      <c r="AN1412" s="38">
        <v>52</v>
      </c>
      <c r="AO1412" s="36" t="s">
        <v>1062</v>
      </c>
      <c r="AP1412" s="36" t="s">
        <v>1262</v>
      </c>
      <c r="AQ1412" s="36" t="s">
        <v>1261</v>
      </c>
      <c r="AR1412" s="36" t="s">
        <v>1260</v>
      </c>
      <c r="AS1412" s="38">
        <v>13346</v>
      </c>
      <c r="AT1412" s="36" t="s">
        <v>4591</v>
      </c>
      <c r="AU1412" s="42">
        <v>1</v>
      </c>
      <c r="AV1412" s="44">
        <v>100</v>
      </c>
      <c r="AW1412" s="42">
        <v>1</v>
      </c>
      <c r="AX1412" s="36" t="s">
        <v>1079</v>
      </c>
      <c r="AY1412" s="42">
        <v>12.08</v>
      </c>
      <c r="AZ1412" s="43">
        <v>12.08</v>
      </c>
      <c r="BA1412" s="38"/>
      <c r="BB1412" s="36"/>
      <c r="BC1412" s="36"/>
    </row>
    <row r="1413" spans="1:55" ht="15" customHeight="1">
      <c r="A1413" s="38">
        <v>63674</v>
      </c>
      <c r="B1413" s="37" t="s">
        <v>1073</v>
      </c>
      <c r="C1413" s="39">
        <v>45083</v>
      </c>
      <c r="D1413" s="39">
        <v>45083.7046990741</v>
      </c>
      <c r="E1413" s="36" t="s">
        <v>4590</v>
      </c>
      <c r="F1413" s="38">
        <v>196</v>
      </c>
      <c r="G1413" s="36" t="s">
        <v>1578</v>
      </c>
      <c r="H1413" s="40">
        <v>2</v>
      </c>
      <c r="I1413" s="36"/>
      <c r="J1413" s="40">
        <v>9.7899999999999991</v>
      </c>
      <c r="K1413" s="41">
        <v>19.579999999999998</v>
      </c>
      <c r="L1413" s="41">
        <v>0</v>
      </c>
      <c r="M1413" s="41">
        <v>0</v>
      </c>
      <c r="N1413" s="40">
        <v>2</v>
      </c>
      <c r="O1413" s="36" t="s">
        <v>1159</v>
      </c>
      <c r="P1413" s="40">
        <v>2</v>
      </c>
      <c r="Q1413" s="41">
        <v>19.579999999999998</v>
      </c>
      <c r="R1413" s="42">
        <v>0</v>
      </c>
      <c r="S1413" s="43">
        <v>0</v>
      </c>
      <c r="T1413" s="40"/>
      <c r="U1413" s="38">
        <v>549</v>
      </c>
      <c r="V1413" s="36" t="s">
        <v>1069</v>
      </c>
      <c r="W1413" s="36" t="s">
        <v>901</v>
      </c>
      <c r="X1413" s="36" t="s">
        <v>1068</v>
      </c>
      <c r="Y1413" s="38">
        <v>307</v>
      </c>
      <c r="Z1413" s="36" t="s">
        <v>1158</v>
      </c>
      <c r="AA1413" s="38">
        <v>21</v>
      </c>
      <c r="AB1413" s="36" t="s">
        <v>1108</v>
      </c>
      <c r="AC1413" s="38">
        <v>57</v>
      </c>
      <c r="AD1413" s="36" t="s">
        <v>1065</v>
      </c>
      <c r="AE1413" s="36"/>
      <c r="AF1413" s="36" t="s">
        <v>1064</v>
      </c>
      <c r="AG1413" s="38">
        <v>42124</v>
      </c>
      <c r="AH1413" s="38">
        <v>1356</v>
      </c>
      <c r="AI1413" s="36" t="s">
        <v>1528</v>
      </c>
      <c r="AJ1413" s="38"/>
      <c r="AK1413" s="36"/>
      <c r="AL1413" s="36" t="s">
        <v>4589</v>
      </c>
      <c r="AM1413" s="36" t="s">
        <v>4588</v>
      </c>
      <c r="AN1413" s="38">
        <v>52</v>
      </c>
      <c r="AO1413" s="36" t="s">
        <v>1062</v>
      </c>
      <c r="AP1413" s="36" t="s">
        <v>1262</v>
      </c>
      <c r="AQ1413" s="36" t="s">
        <v>1261</v>
      </c>
      <c r="AR1413" s="36" t="s">
        <v>1260</v>
      </c>
      <c r="AS1413" s="38">
        <v>196</v>
      </c>
      <c r="AT1413" s="36" t="s">
        <v>1578</v>
      </c>
      <c r="AU1413" s="42">
        <v>2</v>
      </c>
      <c r="AV1413" s="44">
        <v>100</v>
      </c>
      <c r="AW1413" s="42">
        <v>2</v>
      </c>
      <c r="AX1413" s="36" t="s">
        <v>1159</v>
      </c>
      <c r="AY1413" s="42">
        <v>9.7899999999999991</v>
      </c>
      <c r="AZ1413" s="43">
        <v>19.579999999999998</v>
      </c>
      <c r="BA1413" s="38"/>
      <c r="BB1413" s="36"/>
      <c r="BC1413" s="36"/>
    </row>
    <row r="1414" spans="1:55" ht="15" customHeight="1">
      <c r="A1414" s="38">
        <v>63673</v>
      </c>
      <c r="B1414" s="37" t="s">
        <v>1073</v>
      </c>
      <c r="C1414" s="39">
        <v>45083</v>
      </c>
      <c r="D1414" s="39">
        <v>45083.704687500001</v>
      </c>
      <c r="E1414" s="36" t="s">
        <v>4590</v>
      </c>
      <c r="F1414" s="38">
        <v>194</v>
      </c>
      <c r="G1414" s="36" t="s">
        <v>1653</v>
      </c>
      <c r="H1414" s="40">
        <v>40</v>
      </c>
      <c r="I1414" s="36"/>
      <c r="J1414" s="40">
        <v>1.9275</v>
      </c>
      <c r="K1414" s="41">
        <v>77.099999999999994</v>
      </c>
      <c r="L1414" s="41">
        <v>0</v>
      </c>
      <c r="M1414" s="41">
        <v>0</v>
      </c>
      <c r="N1414" s="40">
        <v>40</v>
      </c>
      <c r="O1414" s="36" t="s">
        <v>1159</v>
      </c>
      <c r="P1414" s="40">
        <v>40</v>
      </c>
      <c r="Q1414" s="41">
        <v>77.099999999999994</v>
      </c>
      <c r="R1414" s="42">
        <v>0</v>
      </c>
      <c r="S1414" s="43">
        <v>0</v>
      </c>
      <c r="T1414" s="40"/>
      <c r="U1414" s="38">
        <v>549</v>
      </c>
      <c r="V1414" s="36" t="s">
        <v>1069</v>
      </c>
      <c r="W1414" s="36" t="s">
        <v>901</v>
      </c>
      <c r="X1414" s="36" t="s">
        <v>1068</v>
      </c>
      <c r="Y1414" s="38">
        <v>307</v>
      </c>
      <c r="Z1414" s="36" t="s">
        <v>1158</v>
      </c>
      <c r="AA1414" s="38">
        <v>21</v>
      </c>
      <c r="AB1414" s="36" t="s">
        <v>1108</v>
      </c>
      <c r="AC1414" s="38">
        <v>57</v>
      </c>
      <c r="AD1414" s="36" t="s">
        <v>1065</v>
      </c>
      <c r="AE1414" s="36"/>
      <c r="AF1414" s="36" t="s">
        <v>1064</v>
      </c>
      <c r="AG1414" s="38">
        <v>42124</v>
      </c>
      <c r="AH1414" s="38">
        <v>1356</v>
      </c>
      <c r="AI1414" s="36" t="s">
        <v>1528</v>
      </c>
      <c r="AJ1414" s="38"/>
      <c r="AK1414" s="36"/>
      <c r="AL1414" s="36" t="s">
        <v>4589</v>
      </c>
      <c r="AM1414" s="36" t="s">
        <v>4588</v>
      </c>
      <c r="AN1414" s="38">
        <v>52</v>
      </c>
      <c r="AO1414" s="36" t="s">
        <v>1062</v>
      </c>
      <c r="AP1414" s="36" t="s">
        <v>1262</v>
      </c>
      <c r="AQ1414" s="36" t="s">
        <v>1261</v>
      </c>
      <c r="AR1414" s="36" t="s">
        <v>1260</v>
      </c>
      <c r="AS1414" s="38">
        <v>194</v>
      </c>
      <c r="AT1414" s="36" t="s">
        <v>1653</v>
      </c>
      <c r="AU1414" s="42">
        <v>40</v>
      </c>
      <c r="AV1414" s="44">
        <v>100</v>
      </c>
      <c r="AW1414" s="42">
        <v>40</v>
      </c>
      <c r="AX1414" s="36" t="s">
        <v>1159</v>
      </c>
      <c r="AY1414" s="42">
        <v>1.9275</v>
      </c>
      <c r="AZ1414" s="43">
        <v>77.099999999999994</v>
      </c>
      <c r="BA1414" s="38"/>
      <c r="BB1414" s="36"/>
      <c r="BC1414" s="36"/>
    </row>
    <row r="1415" spans="1:55" ht="15" customHeight="1">
      <c r="A1415" s="38">
        <v>63672</v>
      </c>
      <c r="B1415" s="37" t="s">
        <v>1073</v>
      </c>
      <c r="C1415" s="39">
        <v>45083</v>
      </c>
      <c r="D1415" s="39">
        <v>45083.693541666697</v>
      </c>
      <c r="E1415" s="36" t="s">
        <v>4587</v>
      </c>
      <c r="F1415" s="38">
        <v>16988</v>
      </c>
      <c r="G1415" s="36" t="s">
        <v>4146</v>
      </c>
      <c r="H1415" s="40">
        <v>1</v>
      </c>
      <c r="I1415" s="36"/>
      <c r="J1415" s="40">
        <v>9.66</v>
      </c>
      <c r="K1415" s="41">
        <v>9.66</v>
      </c>
      <c r="L1415" s="41">
        <v>0</v>
      </c>
      <c r="M1415" s="41">
        <v>0</v>
      </c>
      <c r="N1415" s="40">
        <v>1</v>
      </c>
      <c r="O1415" s="36" t="s">
        <v>1079</v>
      </c>
      <c r="P1415" s="40">
        <v>1</v>
      </c>
      <c r="Q1415" s="41">
        <v>9.66</v>
      </c>
      <c r="R1415" s="42">
        <v>0</v>
      </c>
      <c r="S1415" s="43">
        <v>0</v>
      </c>
      <c r="T1415" s="40"/>
      <c r="U1415" s="38">
        <v>549</v>
      </c>
      <c r="V1415" s="36" t="s">
        <v>1069</v>
      </c>
      <c r="W1415" s="36" t="s">
        <v>901</v>
      </c>
      <c r="X1415" s="36" t="s">
        <v>1068</v>
      </c>
      <c r="Y1415" s="38">
        <v>323</v>
      </c>
      <c r="Z1415" s="36" t="s">
        <v>1084</v>
      </c>
      <c r="AA1415" s="38">
        <v>21</v>
      </c>
      <c r="AB1415" s="36" t="s">
        <v>1108</v>
      </c>
      <c r="AC1415" s="38">
        <v>57</v>
      </c>
      <c r="AD1415" s="36" t="s">
        <v>1065</v>
      </c>
      <c r="AE1415" s="36"/>
      <c r="AF1415" s="36" t="s">
        <v>1064</v>
      </c>
      <c r="AG1415" s="38">
        <v>42123</v>
      </c>
      <c r="AH1415" s="38">
        <v>1356</v>
      </c>
      <c r="AI1415" s="36" t="s">
        <v>1528</v>
      </c>
      <c r="AJ1415" s="38"/>
      <c r="AK1415" s="36"/>
      <c r="AL1415" s="36" t="s">
        <v>4586</v>
      </c>
      <c r="AM1415" s="36" t="s">
        <v>4585</v>
      </c>
      <c r="AN1415" s="38">
        <v>52</v>
      </c>
      <c r="AO1415" s="36" t="s">
        <v>1062</v>
      </c>
      <c r="AP1415" s="36" t="s">
        <v>1707</v>
      </c>
      <c r="AQ1415" s="36" t="s">
        <v>1706</v>
      </c>
      <c r="AR1415" s="36" t="s">
        <v>1075</v>
      </c>
      <c r="AS1415" s="38">
        <v>16988</v>
      </c>
      <c r="AT1415" s="36" t="s">
        <v>4146</v>
      </c>
      <c r="AU1415" s="42">
        <v>1</v>
      </c>
      <c r="AV1415" s="44">
        <v>100</v>
      </c>
      <c r="AW1415" s="42">
        <v>1</v>
      </c>
      <c r="AX1415" s="36" t="s">
        <v>1079</v>
      </c>
      <c r="AY1415" s="42">
        <v>9.66</v>
      </c>
      <c r="AZ1415" s="43">
        <v>9.66</v>
      </c>
      <c r="BA1415" s="38"/>
      <c r="BB1415" s="36"/>
      <c r="BC1415" s="36"/>
    </row>
    <row r="1416" spans="1:55" ht="15" customHeight="1">
      <c r="A1416" s="38">
        <v>63671</v>
      </c>
      <c r="B1416" s="37" t="s">
        <v>1073</v>
      </c>
      <c r="C1416" s="39">
        <v>45083</v>
      </c>
      <c r="D1416" s="39">
        <v>45083.693530092598</v>
      </c>
      <c r="E1416" s="36" t="s">
        <v>4587</v>
      </c>
      <c r="F1416" s="38">
        <v>7890</v>
      </c>
      <c r="G1416" s="36" t="s">
        <v>1602</v>
      </c>
      <c r="H1416" s="40">
        <v>2</v>
      </c>
      <c r="I1416" s="36"/>
      <c r="J1416" s="40">
        <v>9.35</v>
      </c>
      <c r="K1416" s="41">
        <v>18.7</v>
      </c>
      <c r="L1416" s="41">
        <v>0</v>
      </c>
      <c r="M1416" s="41">
        <v>0</v>
      </c>
      <c r="N1416" s="40">
        <v>2</v>
      </c>
      <c r="O1416" s="36" t="s">
        <v>1079</v>
      </c>
      <c r="P1416" s="40">
        <v>2</v>
      </c>
      <c r="Q1416" s="41">
        <v>18.7</v>
      </c>
      <c r="R1416" s="42">
        <v>0</v>
      </c>
      <c r="S1416" s="43">
        <v>0</v>
      </c>
      <c r="T1416" s="40"/>
      <c r="U1416" s="38">
        <v>549</v>
      </c>
      <c r="V1416" s="36" t="s">
        <v>1069</v>
      </c>
      <c r="W1416" s="36" t="s">
        <v>901</v>
      </c>
      <c r="X1416" s="36" t="s">
        <v>1068</v>
      </c>
      <c r="Y1416" s="38">
        <v>388</v>
      </c>
      <c r="Z1416" s="36" t="s">
        <v>1089</v>
      </c>
      <c r="AA1416" s="38">
        <v>21</v>
      </c>
      <c r="AB1416" s="36" t="s">
        <v>1108</v>
      </c>
      <c r="AC1416" s="38">
        <v>57</v>
      </c>
      <c r="AD1416" s="36" t="s">
        <v>1065</v>
      </c>
      <c r="AE1416" s="36"/>
      <c r="AF1416" s="36" t="s">
        <v>1064</v>
      </c>
      <c r="AG1416" s="38">
        <v>42123</v>
      </c>
      <c r="AH1416" s="38">
        <v>1356</v>
      </c>
      <c r="AI1416" s="36" t="s">
        <v>1528</v>
      </c>
      <c r="AJ1416" s="38"/>
      <c r="AK1416" s="36"/>
      <c r="AL1416" s="36" t="s">
        <v>4586</v>
      </c>
      <c r="AM1416" s="36" t="s">
        <v>4585</v>
      </c>
      <c r="AN1416" s="38">
        <v>52</v>
      </c>
      <c r="AO1416" s="36" t="s">
        <v>1062</v>
      </c>
      <c r="AP1416" s="36" t="s">
        <v>1707</v>
      </c>
      <c r="AQ1416" s="36" t="s">
        <v>1706</v>
      </c>
      <c r="AR1416" s="36" t="s">
        <v>1075</v>
      </c>
      <c r="AS1416" s="38">
        <v>7890</v>
      </c>
      <c r="AT1416" s="36" t="s">
        <v>1602</v>
      </c>
      <c r="AU1416" s="42">
        <v>2</v>
      </c>
      <c r="AV1416" s="44">
        <v>100</v>
      </c>
      <c r="AW1416" s="42">
        <v>2</v>
      </c>
      <c r="AX1416" s="36" t="s">
        <v>1079</v>
      </c>
      <c r="AY1416" s="42">
        <v>9.35</v>
      </c>
      <c r="AZ1416" s="43">
        <v>18.7</v>
      </c>
      <c r="BA1416" s="38"/>
      <c r="BB1416" s="36"/>
      <c r="BC1416" s="36"/>
    </row>
    <row r="1417" spans="1:55" ht="15" customHeight="1">
      <c r="A1417" s="38">
        <v>63670</v>
      </c>
      <c r="B1417" s="37" t="s">
        <v>1073</v>
      </c>
      <c r="C1417" s="39">
        <v>45083</v>
      </c>
      <c r="D1417" s="39">
        <v>45083.693530092598</v>
      </c>
      <c r="E1417" s="36" t="s">
        <v>4587</v>
      </c>
      <c r="F1417" s="38">
        <v>7823</v>
      </c>
      <c r="G1417" s="36" t="s">
        <v>1601</v>
      </c>
      <c r="H1417" s="40">
        <v>2</v>
      </c>
      <c r="I1417" s="36"/>
      <c r="J1417" s="40">
        <v>0.83</v>
      </c>
      <c r="K1417" s="41">
        <v>1.66</v>
      </c>
      <c r="L1417" s="41">
        <v>0</v>
      </c>
      <c r="M1417" s="41">
        <v>0</v>
      </c>
      <c r="N1417" s="40">
        <v>2</v>
      </c>
      <c r="O1417" s="36" t="s">
        <v>1079</v>
      </c>
      <c r="P1417" s="40">
        <v>2</v>
      </c>
      <c r="Q1417" s="41">
        <v>1.66</v>
      </c>
      <c r="R1417" s="42">
        <v>0</v>
      </c>
      <c r="S1417" s="43">
        <v>0</v>
      </c>
      <c r="T1417" s="40"/>
      <c r="U1417" s="38">
        <v>549</v>
      </c>
      <c r="V1417" s="36" t="s">
        <v>1069</v>
      </c>
      <c r="W1417" s="36" t="s">
        <v>901</v>
      </c>
      <c r="X1417" s="36" t="s">
        <v>1068</v>
      </c>
      <c r="Y1417" s="38">
        <v>388</v>
      </c>
      <c r="Z1417" s="36" t="s">
        <v>1089</v>
      </c>
      <c r="AA1417" s="38">
        <v>21</v>
      </c>
      <c r="AB1417" s="36" t="s">
        <v>1108</v>
      </c>
      <c r="AC1417" s="38">
        <v>57</v>
      </c>
      <c r="AD1417" s="36" t="s">
        <v>1065</v>
      </c>
      <c r="AE1417" s="36"/>
      <c r="AF1417" s="36" t="s">
        <v>1064</v>
      </c>
      <c r="AG1417" s="38">
        <v>42123</v>
      </c>
      <c r="AH1417" s="38">
        <v>1356</v>
      </c>
      <c r="AI1417" s="36" t="s">
        <v>1528</v>
      </c>
      <c r="AJ1417" s="38"/>
      <c r="AK1417" s="36"/>
      <c r="AL1417" s="36" t="s">
        <v>4586</v>
      </c>
      <c r="AM1417" s="36" t="s">
        <v>4585</v>
      </c>
      <c r="AN1417" s="38">
        <v>52</v>
      </c>
      <c r="AO1417" s="36" t="s">
        <v>1062</v>
      </c>
      <c r="AP1417" s="36" t="s">
        <v>1707</v>
      </c>
      <c r="AQ1417" s="36" t="s">
        <v>1706</v>
      </c>
      <c r="AR1417" s="36" t="s">
        <v>1075</v>
      </c>
      <c r="AS1417" s="38">
        <v>7823</v>
      </c>
      <c r="AT1417" s="36" t="s">
        <v>1601</v>
      </c>
      <c r="AU1417" s="42">
        <v>2</v>
      </c>
      <c r="AV1417" s="44">
        <v>100</v>
      </c>
      <c r="AW1417" s="42">
        <v>2</v>
      </c>
      <c r="AX1417" s="36" t="s">
        <v>1079</v>
      </c>
      <c r="AY1417" s="42">
        <v>0.83</v>
      </c>
      <c r="AZ1417" s="43">
        <v>1.66</v>
      </c>
      <c r="BA1417" s="38"/>
      <c r="BB1417" s="36"/>
      <c r="BC1417" s="36"/>
    </row>
    <row r="1418" spans="1:55" ht="15" customHeight="1">
      <c r="A1418" s="38">
        <v>63669</v>
      </c>
      <c r="B1418" s="37" t="s">
        <v>1073</v>
      </c>
      <c r="C1418" s="39">
        <v>45083</v>
      </c>
      <c r="D1418" s="39">
        <v>45083.693530092598</v>
      </c>
      <c r="E1418" s="36" t="s">
        <v>4587</v>
      </c>
      <c r="F1418" s="38">
        <v>7734</v>
      </c>
      <c r="G1418" s="36" t="s">
        <v>1598</v>
      </c>
      <c r="H1418" s="40">
        <v>4</v>
      </c>
      <c r="I1418" s="36"/>
      <c r="J1418" s="40">
        <v>1.49</v>
      </c>
      <c r="K1418" s="41">
        <v>5.96</v>
      </c>
      <c r="L1418" s="41">
        <v>0</v>
      </c>
      <c r="M1418" s="41">
        <v>0</v>
      </c>
      <c r="N1418" s="40">
        <v>4</v>
      </c>
      <c r="O1418" s="36" t="s">
        <v>1079</v>
      </c>
      <c r="P1418" s="40">
        <v>4</v>
      </c>
      <c r="Q1418" s="41">
        <v>5.96</v>
      </c>
      <c r="R1418" s="42">
        <v>0</v>
      </c>
      <c r="S1418" s="43">
        <v>0</v>
      </c>
      <c r="T1418" s="40"/>
      <c r="U1418" s="38">
        <v>549</v>
      </c>
      <c r="V1418" s="36" t="s">
        <v>1069</v>
      </c>
      <c r="W1418" s="36" t="s">
        <v>901</v>
      </c>
      <c r="X1418" s="36" t="s">
        <v>1068</v>
      </c>
      <c r="Y1418" s="38">
        <v>388</v>
      </c>
      <c r="Z1418" s="36" t="s">
        <v>1089</v>
      </c>
      <c r="AA1418" s="38">
        <v>21</v>
      </c>
      <c r="AB1418" s="36" t="s">
        <v>1108</v>
      </c>
      <c r="AC1418" s="38">
        <v>57</v>
      </c>
      <c r="AD1418" s="36" t="s">
        <v>1065</v>
      </c>
      <c r="AE1418" s="36"/>
      <c r="AF1418" s="36" t="s">
        <v>1064</v>
      </c>
      <c r="AG1418" s="38">
        <v>42123</v>
      </c>
      <c r="AH1418" s="38">
        <v>1356</v>
      </c>
      <c r="AI1418" s="36" t="s">
        <v>1528</v>
      </c>
      <c r="AJ1418" s="38"/>
      <c r="AK1418" s="36"/>
      <c r="AL1418" s="36" t="s">
        <v>4586</v>
      </c>
      <c r="AM1418" s="36" t="s">
        <v>4585</v>
      </c>
      <c r="AN1418" s="38">
        <v>52</v>
      </c>
      <c r="AO1418" s="36" t="s">
        <v>1062</v>
      </c>
      <c r="AP1418" s="36" t="s">
        <v>1707</v>
      </c>
      <c r="AQ1418" s="36" t="s">
        <v>1706</v>
      </c>
      <c r="AR1418" s="36" t="s">
        <v>1075</v>
      </c>
      <c r="AS1418" s="38">
        <v>7734</v>
      </c>
      <c r="AT1418" s="36" t="s">
        <v>1598</v>
      </c>
      <c r="AU1418" s="42">
        <v>4</v>
      </c>
      <c r="AV1418" s="44">
        <v>100</v>
      </c>
      <c r="AW1418" s="42">
        <v>4</v>
      </c>
      <c r="AX1418" s="36" t="s">
        <v>1079</v>
      </c>
      <c r="AY1418" s="42">
        <v>1.49</v>
      </c>
      <c r="AZ1418" s="43">
        <v>5.96</v>
      </c>
      <c r="BA1418" s="38"/>
      <c r="BB1418" s="36"/>
      <c r="BC1418" s="36"/>
    </row>
    <row r="1419" spans="1:55" ht="15" customHeight="1">
      <c r="A1419" s="38">
        <v>63668</v>
      </c>
      <c r="B1419" s="37" t="s">
        <v>1073</v>
      </c>
      <c r="C1419" s="39">
        <v>45083</v>
      </c>
      <c r="D1419" s="39">
        <v>45083.693518518499</v>
      </c>
      <c r="E1419" s="36" t="s">
        <v>4587</v>
      </c>
      <c r="F1419" s="38">
        <v>3427</v>
      </c>
      <c r="G1419" s="36" t="s">
        <v>1591</v>
      </c>
      <c r="H1419" s="40">
        <v>1</v>
      </c>
      <c r="I1419" s="36"/>
      <c r="J1419" s="40">
        <v>4.16</v>
      </c>
      <c r="K1419" s="41">
        <v>4.16</v>
      </c>
      <c r="L1419" s="41">
        <v>0</v>
      </c>
      <c r="M1419" s="41">
        <v>0</v>
      </c>
      <c r="N1419" s="40">
        <v>1</v>
      </c>
      <c r="O1419" s="36" t="s">
        <v>1079</v>
      </c>
      <c r="P1419" s="40">
        <v>1</v>
      </c>
      <c r="Q1419" s="41">
        <v>4.16</v>
      </c>
      <c r="R1419" s="42">
        <v>0</v>
      </c>
      <c r="S1419" s="43">
        <v>0</v>
      </c>
      <c r="T1419" s="40"/>
      <c r="U1419" s="38">
        <v>549</v>
      </c>
      <c r="V1419" s="36" t="s">
        <v>1069</v>
      </c>
      <c r="W1419" s="36" t="s">
        <v>901</v>
      </c>
      <c r="X1419" s="36" t="s">
        <v>1068</v>
      </c>
      <c r="Y1419" s="38">
        <v>340</v>
      </c>
      <c r="Z1419" s="36" t="s">
        <v>1209</v>
      </c>
      <c r="AA1419" s="38">
        <v>21</v>
      </c>
      <c r="AB1419" s="36" t="s">
        <v>1108</v>
      </c>
      <c r="AC1419" s="38">
        <v>57</v>
      </c>
      <c r="AD1419" s="36" t="s">
        <v>1065</v>
      </c>
      <c r="AE1419" s="36"/>
      <c r="AF1419" s="36" t="s">
        <v>1064</v>
      </c>
      <c r="AG1419" s="38">
        <v>42123</v>
      </c>
      <c r="AH1419" s="38">
        <v>1356</v>
      </c>
      <c r="AI1419" s="36" t="s">
        <v>1528</v>
      </c>
      <c r="AJ1419" s="38"/>
      <c r="AK1419" s="36"/>
      <c r="AL1419" s="36" t="s">
        <v>4586</v>
      </c>
      <c r="AM1419" s="36" t="s">
        <v>4585</v>
      </c>
      <c r="AN1419" s="38">
        <v>52</v>
      </c>
      <c r="AO1419" s="36" t="s">
        <v>1062</v>
      </c>
      <c r="AP1419" s="36" t="s">
        <v>1707</v>
      </c>
      <c r="AQ1419" s="36" t="s">
        <v>1706</v>
      </c>
      <c r="AR1419" s="36" t="s">
        <v>1075</v>
      </c>
      <c r="AS1419" s="38">
        <v>3427</v>
      </c>
      <c r="AT1419" s="36" t="s">
        <v>1591</v>
      </c>
      <c r="AU1419" s="42">
        <v>1</v>
      </c>
      <c r="AV1419" s="44">
        <v>100</v>
      </c>
      <c r="AW1419" s="42">
        <v>1</v>
      </c>
      <c r="AX1419" s="36" t="s">
        <v>1079</v>
      </c>
      <c r="AY1419" s="42">
        <v>4.16</v>
      </c>
      <c r="AZ1419" s="43">
        <v>4.16</v>
      </c>
      <c r="BA1419" s="38"/>
      <c r="BB1419" s="36"/>
      <c r="BC1419" s="36"/>
    </row>
    <row r="1420" spans="1:55" ht="15" customHeight="1">
      <c r="A1420" s="38">
        <v>63667</v>
      </c>
      <c r="B1420" s="37" t="s">
        <v>1073</v>
      </c>
      <c r="C1420" s="39">
        <v>45083</v>
      </c>
      <c r="D1420" s="39">
        <v>45083.693518518499</v>
      </c>
      <c r="E1420" s="36" t="s">
        <v>4587</v>
      </c>
      <c r="F1420" s="38">
        <v>196</v>
      </c>
      <c r="G1420" s="36" t="s">
        <v>1578</v>
      </c>
      <c r="H1420" s="40">
        <v>5</v>
      </c>
      <c r="I1420" s="36"/>
      <c r="J1420" s="40">
        <v>9.7899999999999991</v>
      </c>
      <c r="K1420" s="41">
        <v>48.95</v>
      </c>
      <c r="L1420" s="41">
        <v>0</v>
      </c>
      <c r="M1420" s="41">
        <v>0</v>
      </c>
      <c r="N1420" s="40">
        <v>5</v>
      </c>
      <c r="O1420" s="36" t="s">
        <v>1159</v>
      </c>
      <c r="P1420" s="40">
        <v>5</v>
      </c>
      <c r="Q1420" s="41">
        <v>48.95</v>
      </c>
      <c r="R1420" s="42">
        <v>0</v>
      </c>
      <c r="S1420" s="43">
        <v>0</v>
      </c>
      <c r="T1420" s="40"/>
      <c r="U1420" s="38">
        <v>549</v>
      </c>
      <c r="V1420" s="36" t="s">
        <v>1069</v>
      </c>
      <c r="W1420" s="36" t="s">
        <v>901</v>
      </c>
      <c r="X1420" s="36" t="s">
        <v>1068</v>
      </c>
      <c r="Y1420" s="38">
        <v>307</v>
      </c>
      <c r="Z1420" s="36" t="s">
        <v>1158</v>
      </c>
      <c r="AA1420" s="38">
        <v>21</v>
      </c>
      <c r="AB1420" s="36" t="s">
        <v>1108</v>
      </c>
      <c r="AC1420" s="38">
        <v>57</v>
      </c>
      <c r="AD1420" s="36" t="s">
        <v>1065</v>
      </c>
      <c r="AE1420" s="36"/>
      <c r="AF1420" s="36" t="s">
        <v>1064</v>
      </c>
      <c r="AG1420" s="38">
        <v>42123</v>
      </c>
      <c r="AH1420" s="38">
        <v>1356</v>
      </c>
      <c r="AI1420" s="36" t="s">
        <v>1528</v>
      </c>
      <c r="AJ1420" s="38"/>
      <c r="AK1420" s="36"/>
      <c r="AL1420" s="36" t="s">
        <v>4586</v>
      </c>
      <c r="AM1420" s="36" t="s">
        <v>4585</v>
      </c>
      <c r="AN1420" s="38">
        <v>52</v>
      </c>
      <c r="AO1420" s="36" t="s">
        <v>1062</v>
      </c>
      <c r="AP1420" s="36" t="s">
        <v>1707</v>
      </c>
      <c r="AQ1420" s="36" t="s">
        <v>1706</v>
      </c>
      <c r="AR1420" s="36" t="s">
        <v>1075</v>
      </c>
      <c r="AS1420" s="38">
        <v>196</v>
      </c>
      <c r="AT1420" s="36" t="s">
        <v>1578</v>
      </c>
      <c r="AU1420" s="42">
        <v>5</v>
      </c>
      <c r="AV1420" s="44">
        <v>100</v>
      </c>
      <c r="AW1420" s="42">
        <v>5</v>
      </c>
      <c r="AX1420" s="36" t="s">
        <v>1159</v>
      </c>
      <c r="AY1420" s="42">
        <v>9.7899999999999991</v>
      </c>
      <c r="AZ1420" s="43">
        <v>48.95</v>
      </c>
      <c r="BA1420" s="38"/>
      <c r="BB1420" s="36"/>
      <c r="BC1420" s="36"/>
    </row>
    <row r="1421" spans="1:55" ht="15" customHeight="1">
      <c r="A1421" s="38">
        <v>63379</v>
      </c>
      <c r="B1421" s="37" t="s">
        <v>1073</v>
      </c>
      <c r="C1421" s="39">
        <v>45079</v>
      </c>
      <c r="D1421" s="39">
        <v>45079.372511574104</v>
      </c>
      <c r="E1421" s="36" t="s">
        <v>4584</v>
      </c>
      <c r="F1421" s="38">
        <v>1885</v>
      </c>
      <c r="G1421" s="36" t="s">
        <v>1711</v>
      </c>
      <c r="H1421" s="40">
        <v>10</v>
      </c>
      <c r="I1421" s="36"/>
      <c r="J1421" s="40">
        <v>4</v>
      </c>
      <c r="K1421" s="41">
        <v>40</v>
      </c>
      <c r="L1421" s="41">
        <v>0</v>
      </c>
      <c r="M1421" s="41">
        <v>0</v>
      </c>
      <c r="N1421" s="40">
        <v>10</v>
      </c>
      <c r="O1421" s="36" t="s">
        <v>1079</v>
      </c>
      <c r="P1421" s="40">
        <v>10</v>
      </c>
      <c r="Q1421" s="41">
        <v>40</v>
      </c>
      <c r="R1421" s="42">
        <v>0</v>
      </c>
      <c r="S1421" s="43">
        <v>0</v>
      </c>
      <c r="T1421" s="40"/>
      <c r="U1421" s="38">
        <v>549</v>
      </c>
      <c r="V1421" s="36" t="s">
        <v>1069</v>
      </c>
      <c r="W1421" s="36" t="s">
        <v>1124</v>
      </c>
      <c r="X1421" s="36" t="s">
        <v>1068</v>
      </c>
      <c r="Y1421" s="38">
        <v>323</v>
      </c>
      <c r="Z1421" s="36" t="s">
        <v>1084</v>
      </c>
      <c r="AA1421" s="38">
        <v>21</v>
      </c>
      <c r="AB1421" s="36" t="s">
        <v>1108</v>
      </c>
      <c r="AC1421" s="38">
        <v>57</v>
      </c>
      <c r="AD1421" s="36" t="s">
        <v>1065</v>
      </c>
      <c r="AE1421" s="36"/>
      <c r="AF1421" s="36" t="s">
        <v>1064</v>
      </c>
      <c r="AG1421" s="38">
        <v>42025</v>
      </c>
      <c r="AH1421" s="38">
        <v>1390</v>
      </c>
      <c r="AI1421" s="36" t="s">
        <v>4583</v>
      </c>
      <c r="AJ1421" s="38"/>
      <c r="AK1421" s="36"/>
      <c r="AL1421" s="36"/>
      <c r="AM1421" s="36"/>
      <c r="AN1421" s="38">
        <v>52</v>
      </c>
      <c r="AO1421" s="36" t="s">
        <v>1062</v>
      </c>
      <c r="AP1421" s="36" t="s">
        <v>1262</v>
      </c>
      <c r="AQ1421" s="36" t="s">
        <v>1261</v>
      </c>
      <c r="AR1421" s="36" t="s">
        <v>1260</v>
      </c>
      <c r="AS1421" s="38">
        <v>1885</v>
      </c>
      <c r="AT1421" s="36" t="s">
        <v>1711</v>
      </c>
      <c r="AU1421" s="42">
        <v>10</v>
      </c>
      <c r="AV1421" s="44">
        <v>100</v>
      </c>
      <c r="AW1421" s="42">
        <v>10</v>
      </c>
      <c r="AX1421" s="36" t="s">
        <v>1079</v>
      </c>
      <c r="AY1421" s="42">
        <v>4</v>
      </c>
      <c r="AZ1421" s="43">
        <v>40</v>
      </c>
      <c r="BA1421" s="38"/>
      <c r="BB1421" s="36"/>
      <c r="BC1421" s="36"/>
    </row>
    <row r="1422" spans="1:55" ht="15" customHeight="1">
      <c r="A1422" s="38">
        <v>63278</v>
      </c>
      <c r="B1422" s="37" t="s">
        <v>1073</v>
      </c>
      <c r="C1422" s="39">
        <v>45078</v>
      </c>
      <c r="D1422" s="39">
        <v>45078.4370023148</v>
      </c>
      <c r="E1422" s="36" t="s">
        <v>4582</v>
      </c>
      <c r="F1422" s="38">
        <v>3688</v>
      </c>
      <c r="G1422" s="36" t="s">
        <v>1712</v>
      </c>
      <c r="H1422" s="40">
        <v>1</v>
      </c>
      <c r="I1422" s="36"/>
      <c r="J1422" s="40">
        <v>23.65</v>
      </c>
      <c r="K1422" s="41">
        <v>23.65</v>
      </c>
      <c r="L1422" s="41">
        <v>0</v>
      </c>
      <c r="M1422" s="41">
        <v>0</v>
      </c>
      <c r="N1422" s="40">
        <v>1</v>
      </c>
      <c r="O1422" s="36" t="s">
        <v>1079</v>
      </c>
      <c r="P1422" s="40">
        <v>1</v>
      </c>
      <c r="Q1422" s="41">
        <v>23.65</v>
      </c>
      <c r="R1422" s="42">
        <v>0</v>
      </c>
      <c r="S1422" s="43">
        <v>0</v>
      </c>
      <c r="T1422" s="40"/>
      <c r="U1422" s="38">
        <v>549</v>
      </c>
      <c r="V1422" s="36" t="s">
        <v>1069</v>
      </c>
      <c r="W1422" s="36" t="s">
        <v>1124</v>
      </c>
      <c r="X1422" s="36" t="s">
        <v>1068</v>
      </c>
      <c r="Y1422" s="38">
        <v>323</v>
      </c>
      <c r="Z1422" s="36" t="s">
        <v>1084</v>
      </c>
      <c r="AA1422" s="38">
        <v>21</v>
      </c>
      <c r="AB1422" s="36" t="s">
        <v>1108</v>
      </c>
      <c r="AC1422" s="38">
        <v>57</v>
      </c>
      <c r="AD1422" s="36" t="s">
        <v>1065</v>
      </c>
      <c r="AE1422" s="36"/>
      <c r="AF1422" s="36" t="s">
        <v>1064</v>
      </c>
      <c r="AG1422" s="38">
        <v>41984</v>
      </c>
      <c r="AH1422" s="38">
        <v>1437</v>
      </c>
      <c r="AI1422" s="36" t="s">
        <v>2167</v>
      </c>
      <c r="AJ1422" s="38"/>
      <c r="AK1422" s="36"/>
      <c r="AL1422" s="36"/>
      <c r="AM1422" s="36"/>
      <c r="AN1422" s="38">
        <v>52</v>
      </c>
      <c r="AO1422" s="36" t="s">
        <v>1062</v>
      </c>
      <c r="AP1422" s="36" t="s">
        <v>1262</v>
      </c>
      <c r="AQ1422" s="36" t="s">
        <v>1261</v>
      </c>
      <c r="AR1422" s="36" t="s">
        <v>1260</v>
      </c>
      <c r="AS1422" s="38">
        <v>3688</v>
      </c>
      <c r="AT1422" s="36" t="s">
        <v>1712</v>
      </c>
      <c r="AU1422" s="42">
        <v>1</v>
      </c>
      <c r="AV1422" s="44">
        <v>100</v>
      </c>
      <c r="AW1422" s="42">
        <v>1</v>
      </c>
      <c r="AX1422" s="36" t="s">
        <v>1079</v>
      </c>
      <c r="AY1422" s="42">
        <v>23.65</v>
      </c>
      <c r="AZ1422" s="43">
        <v>23.65</v>
      </c>
      <c r="BA1422" s="38"/>
      <c r="BB1422" s="36"/>
      <c r="BC1422" s="36"/>
    </row>
    <row r="1423" spans="1:55" ht="15" customHeight="1">
      <c r="A1423" s="38">
        <v>63070</v>
      </c>
      <c r="B1423" s="37" t="s">
        <v>1073</v>
      </c>
      <c r="C1423" s="39">
        <v>45077</v>
      </c>
      <c r="D1423" s="39">
        <v>45077.4364236111</v>
      </c>
      <c r="E1423" s="36" t="s">
        <v>4581</v>
      </c>
      <c r="F1423" s="38">
        <v>3353</v>
      </c>
      <c r="G1423" s="36" t="s">
        <v>1185</v>
      </c>
      <c r="H1423" s="40">
        <v>1</v>
      </c>
      <c r="I1423" s="36"/>
      <c r="J1423" s="40">
        <v>700</v>
      </c>
      <c r="K1423" s="41">
        <v>700</v>
      </c>
      <c r="L1423" s="41">
        <v>0</v>
      </c>
      <c r="M1423" s="41">
        <v>0</v>
      </c>
      <c r="N1423" s="40">
        <v>1</v>
      </c>
      <c r="O1423" s="36" t="s">
        <v>1110</v>
      </c>
      <c r="P1423" s="40">
        <v>1</v>
      </c>
      <c r="Q1423" s="41">
        <v>700</v>
      </c>
      <c r="R1423" s="42">
        <v>0</v>
      </c>
      <c r="S1423" s="43">
        <v>0</v>
      </c>
      <c r="T1423" s="40"/>
      <c r="U1423" s="38">
        <v>549</v>
      </c>
      <c r="V1423" s="36" t="s">
        <v>1069</v>
      </c>
      <c r="W1423" s="36" t="s">
        <v>1124</v>
      </c>
      <c r="X1423" s="36" t="s">
        <v>1068</v>
      </c>
      <c r="Y1423" s="38">
        <v>339</v>
      </c>
      <c r="Z1423" s="36" t="s">
        <v>1109</v>
      </c>
      <c r="AA1423" s="38">
        <v>21</v>
      </c>
      <c r="AB1423" s="36" t="s">
        <v>1108</v>
      </c>
      <c r="AC1423" s="38">
        <v>57</v>
      </c>
      <c r="AD1423" s="36" t="s">
        <v>1065</v>
      </c>
      <c r="AE1423" s="36"/>
      <c r="AF1423" s="36" t="s">
        <v>1064</v>
      </c>
      <c r="AG1423" s="38">
        <v>41955</v>
      </c>
      <c r="AH1423" s="38">
        <v>740</v>
      </c>
      <c r="AI1423" s="36" t="s">
        <v>4580</v>
      </c>
      <c r="AJ1423" s="38"/>
      <c r="AK1423" s="36"/>
      <c r="AL1423" s="36"/>
      <c r="AM1423" s="36"/>
      <c r="AN1423" s="38">
        <v>52</v>
      </c>
      <c r="AO1423" s="36" t="s">
        <v>1062</v>
      </c>
      <c r="AP1423" s="36" t="s">
        <v>1469</v>
      </c>
      <c r="AQ1423" s="36" t="s">
        <v>1447</v>
      </c>
      <c r="AR1423" s="36" t="s">
        <v>1075</v>
      </c>
      <c r="AS1423" s="38">
        <v>3353</v>
      </c>
      <c r="AT1423" s="36" t="s">
        <v>1185</v>
      </c>
      <c r="AU1423" s="42">
        <v>1</v>
      </c>
      <c r="AV1423" s="44">
        <v>100</v>
      </c>
      <c r="AW1423" s="42">
        <v>1</v>
      </c>
      <c r="AX1423" s="36" t="s">
        <v>1110</v>
      </c>
      <c r="AY1423" s="42">
        <v>700</v>
      </c>
      <c r="AZ1423" s="43">
        <v>700</v>
      </c>
      <c r="BA1423" s="38"/>
      <c r="BB1423" s="36"/>
      <c r="BC1423" s="36"/>
    </row>
    <row r="1424" spans="1:55" ht="15" customHeight="1">
      <c r="A1424" s="38">
        <v>62988</v>
      </c>
      <c r="B1424" s="37" t="s">
        <v>1073</v>
      </c>
      <c r="C1424" s="39">
        <v>45076</v>
      </c>
      <c r="D1424" s="39">
        <v>45076.614814814799</v>
      </c>
      <c r="E1424" s="36" t="s">
        <v>4579</v>
      </c>
      <c r="F1424" s="38">
        <v>11994</v>
      </c>
      <c r="G1424" s="36" t="s">
        <v>4573</v>
      </c>
      <c r="H1424" s="40">
        <v>2.8639999999999999</v>
      </c>
      <c r="I1424" s="36"/>
      <c r="J1424" s="40">
        <v>6504.7730000000001</v>
      </c>
      <c r="K1424" s="41">
        <v>18629.669999999998</v>
      </c>
      <c r="L1424" s="41">
        <v>0</v>
      </c>
      <c r="M1424" s="41">
        <v>0</v>
      </c>
      <c r="N1424" s="40">
        <v>2.8639999999999999</v>
      </c>
      <c r="O1424" s="36" t="s">
        <v>1070</v>
      </c>
      <c r="P1424" s="40">
        <v>2.8639999999999999</v>
      </c>
      <c r="Q1424" s="41">
        <v>18629.669999999998</v>
      </c>
      <c r="R1424" s="42">
        <v>0</v>
      </c>
      <c r="S1424" s="43">
        <v>0</v>
      </c>
      <c r="T1424" s="40"/>
      <c r="U1424" s="38">
        <v>549</v>
      </c>
      <c r="V1424" s="36" t="s">
        <v>1069</v>
      </c>
      <c r="W1424" s="36" t="s">
        <v>901</v>
      </c>
      <c r="X1424" s="36" t="s">
        <v>1068</v>
      </c>
      <c r="Y1424" s="38">
        <v>436</v>
      </c>
      <c r="Z1424" s="36" t="s">
        <v>1143</v>
      </c>
      <c r="AA1424" s="38">
        <v>21</v>
      </c>
      <c r="AB1424" s="36" t="s">
        <v>1108</v>
      </c>
      <c r="AC1424" s="38">
        <v>47</v>
      </c>
      <c r="AD1424" s="36" t="s">
        <v>4369</v>
      </c>
      <c r="AE1424" s="36"/>
      <c r="AF1424" s="36" t="s">
        <v>1064</v>
      </c>
      <c r="AG1424" s="38">
        <v>41929</v>
      </c>
      <c r="AH1424" s="38">
        <v>736</v>
      </c>
      <c r="AI1424" s="36" t="s">
        <v>4576</v>
      </c>
      <c r="AJ1424" s="38"/>
      <c r="AK1424" s="36"/>
      <c r="AL1424" s="36" t="s">
        <v>4575</v>
      </c>
      <c r="AM1424" s="36" t="s">
        <v>4574</v>
      </c>
      <c r="AN1424" s="38">
        <v>52</v>
      </c>
      <c r="AO1424" s="36" t="s">
        <v>1062</v>
      </c>
      <c r="AP1424" s="36" t="s">
        <v>4416</v>
      </c>
      <c r="AQ1424" s="36" t="s">
        <v>4330</v>
      </c>
      <c r="AR1424" s="36" t="s">
        <v>1075</v>
      </c>
      <c r="AS1424" s="38">
        <v>11994</v>
      </c>
      <c r="AT1424" s="36" t="s">
        <v>4573</v>
      </c>
      <c r="AU1424" s="42">
        <v>2.8639999999999999</v>
      </c>
      <c r="AV1424" s="44">
        <v>100</v>
      </c>
      <c r="AW1424" s="42">
        <v>2.8639999999999999</v>
      </c>
      <c r="AX1424" s="36" t="s">
        <v>1070</v>
      </c>
      <c r="AY1424" s="42">
        <v>6504.7730000000001</v>
      </c>
      <c r="AZ1424" s="43">
        <v>18629.669999999998</v>
      </c>
      <c r="BA1424" s="38"/>
      <c r="BB1424" s="36"/>
      <c r="BC1424" s="36"/>
    </row>
    <row r="1425" spans="1:55" ht="15" customHeight="1">
      <c r="A1425" s="38">
        <v>62985</v>
      </c>
      <c r="B1425" s="37" t="s">
        <v>1073</v>
      </c>
      <c r="C1425" s="39">
        <v>45076</v>
      </c>
      <c r="D1425" s="39">
        <v>45076.6118055556</v>
      </c>
      <c r="E1425" s="36" t="s">
        <v>4578</v>
      </c>
      <c r="F1425" s="38">
        <v>11994</v>
      </c>
      <c r="G1425" s="36" t="s">
        <v>4573</v>
      </c>
      <c r="H1425" s="40">
        <v>1.4E-2</v>
      </c>
      <c r="I1425" s="36"/>
      <c r="J1425" s="40">
        <v>6935.7142999999996</v>
      </c>
      <c r="K1425" s="41">
        <v>97.1</v>
      </c>
      <c r="L1425" s="41">
        <v>0</v>
      </c>
      <c r="M1425" s="41">
        <v>0</v>
      </c>
      <c r="N1425" s="40">
        <v>1.4E-2</v>
      </c>
      <c r="O1425" s="36" t="s">
        <v>1070</v>
      </c>
      <c r="P1425" s="40">
        <v>1.4E-2</v>
      </c>
      <c r="Q1425" s="41">
        <v>97.1</v>
      </c>
      <c r="R1425" s="42">
        <v>0</v>
      </c>
      <c r="S1425" s="43">
        <v>0</v>
      </c>
      <c r="T1425" s="40"/>
      <c r="U1425" s="38">
        <v>549</v>
      </c>
      <c r="V1425" s="36" t="s">
        <v>1069</v>
      </c>
      <c r="W1425" s="36" t="s">
        <v>901</v>
      </c>
      <c r="X1425" s="36" t="s">
        <v>1068</v>
      </c>
      <c r="Y1425" s="38">
        <v>436</v>
      </c>
      <c r="Z1425" s="36" t="s">
        <v>1143</v>
      </c>
      <c r="AA1425" s="38">
        <v>21</v>
      </c>
      <c r="AB1425" s="36" t="s">
        <v>1108</v>
      </c>
      <c r="AC1425" s="38">
        <v>47</v>
      </c>
      <c r="AD1425" s="36" t="s">
        <v>4369</v>
      </c>
      <c r="AE1425" s="36"/>
      <c r="AF1425" s="36" t="s">
        <v>1064</v>
      </c>
      <c r="AG1425" s="38">
        <v>41927</v>
      </c>
      <c r="AH1425" s="38">
        <v>736</v>
      </c>
      <c r="AI1425" s="36" t="s">
        <v>4576</v>
      </c>
      <c r="AJ1425" s="38"/>
      <c r="AK1425" s="36"/>
      <c r="AL1425" s="36" t="s">
        <v>4575</v>
      </c>
      <c r="AM1425" s="36" t="s">
        <v>4574</v>
      </c>
      <c r="AN1425" s="38">
        <v>52</v>
      </c>
      <c r="AO1425" s="36" t="s">
        <v>1062</v>
      </c>
      <c r="AP1425" s="36" t="s">
        <v>4416</v>
      </c>
      <c r="AQ1425" s="36" t="s">
        <v>4330</v>
      </c>
      <c r="AR1425" s="36" t="s">
        <v>1075</v>
      </c>
      <c r="AS1425" s="38">
        <v>11994</v>
      </c>
      <c r="AT1425" s="36" t="s">
        <v>4573</v>
      </c>
      <c r="AU1425" s="42">
        <v>1.4E-2</v>
      </c>
      <c r="AV1425" s="44">
        <v>100</v>
      </c>
      <c r="AW1425" s="42">
        <v>1.4E-2</v>
      </c>
      <c r="AX1425" s="36" t="s">
        <v>1070</v>
      </c>
      <c r="AY1425" s="42">
        <v>6935.7142999999996</v>
      </c>
      <c r="AZ1425" s="43">
        <v>97.1</v>
      </c>
      <c r="BA1425" s="38"/>
      <c r="BB1425" s="36"/>
      <c r="BC1425" s="36"/>
    </row>
    <row r="1426" spans="1:55" ht="15" customHeight="1">
      <c r="A1426" s="38">
        <v>62982</v>
      </c>
      <c r="B1426" s="37" t="s">
        <v>1073</v>
      </c>
      <c r="C1426" s="39">
        <v>45076</v>
      </c>
      <c r="D1426" s="39">
        <v>45076.608784722201</v>
      </c>
      <c r="E1426" s="36" t="s">
        <v>4577</v>
      </c>
      <c r="F1426" s="38">
        <v>11994</v>
      </c>
      <c r="G1426" s="36" t="s">
        <v>4573</v>
      </c>
      <c r="H1426" s="40">
        <v>0.122</v>
      </c>
      <c r="I1426" s="36"/>
      <c r="J1426" s="40">
        <v>6529.9179999999997</v>
      </c>
      <c r="K1426" s="41">
        <v>796.65</v>
      </c>
      <c r="L1426" s="41">
        <v>0</v>
      </c>
      <c r="M1426" s="41">
        <v>0</v>
      </c>
      <c r="N1426" s="40">
        <v>0.122</v>
      </c>
      <c r="O1426" s="36" t="s">
        <v>1070</v>
      </c>
      <c r="P1426" s="40">
        <v>0.122</v>
      </c>
      <c r="Q1426" s="41">
        <v>796.65</v>
      </c>
      <c r="R1426" s="42">
        <v>0</v>
      </c>
      <c r="S1426" s="43">
        <v>0</v>
      </c>
      <c r="T1426" s="40"/>
      <c r="U1426" s="38">
        <v>549</v>
      </c>
      <c r="V1426" s="36" t="s">
        <v>1069</v>
      </c>
      <c r="W1426" s="36" t="s">
        <v>901</v>
      </c>
      <c r="X1426" s="36" t="s">
        <v>1068</v>
      </c>
      <c r="Y1426" s="38">
        <v>436</v>
      </c>
      <c r="Z1426" s="36" t="s">
        <v>1143</v>
      </c>
      <c r="AA1426" s="38">
        <v>21</v>
      </c>
      <c r="AB1426" s="36" t="s">
        <v>1108</v>
      </c>
      <c r="AC1426" s="38">
        <v>47</v>
      </c>
      <c r="AD1426" s="36" t="s">
        <v>4369</v>
      </c>
      <c r="AE1426" s="36"/>
      <c r="AF1426" s="36" t="s">
        <v>1064</v>
      </c>
      <c r="AG1426" s="38">
        <v>41925</v>
      </c>
      <c r="AH1426" s="38">
        <v>736</v>
      </c>
      <c r="AI1426" s="36" t="s">
        <v>4576</v>
      </c>
      <c r="AJ1426" s="38"/>
      <c r="AK1426" s="36"/>
      <c r="AL1426" s="36" t="s">
        <v>4575</v>
      </c>
      <c r="AM1426" s="36" t="s">
        <v>4574</v>
      </c>
      <c r="AN1426" s="38">
        <v>52</v>
      </c>
      <c r="AO1426" s="36" t="s">
        <v>1062</v>
      </c>
      <c r="AP1426" s="36" t="s">
        <v>4416</v>
      </c>
      <c r="AQ1426" s="36" t="s">
        <v>4330</v>
      </c>
      <c r="AR1426" s="36" t="s">
        <v>1075</v>
      </c>
      <c r="AS1426" s="38">
        <v>11994</v>
      </c>
      <c r="AT1426" s="36" t="s">
        <v>4573</v>
      </c>
      <c r="AU1426" s="42">
        <v>0.122</v>
      </c>
      <c r="AV1426" s="44">
        <v>100</v>
      </c>
      <c r="AW1426" s="42">
        <v>0.122</v>
      </c>
      <c r="AX1426" s="36" t="s">
        <v>1070</v>
      </c>
      <c r="AY1426" s="42">
        <v>6529.9179999999997</v>
      </c>
      <c r="AZ1426" s="43">
        <v>796.65</v>
      </c>
      <c r="BA1426" s="38"/>
      <c r="BB1426" s="36"/>
      <c r="BC1426" s="36"/>
    </row>
    <row r="1427" spans="1:55" ht="15" customHeight="1">
      <c r="A1427" s="38">
        <v>62560</v>
      </c>
      <c r="B1427" s="37" t="s">
        <v>1073</v>
      </c>
      <c r="C1427" s="39">
        <v>45072</v>
      </c>
      <c r="D1427" s="39">
        <v>45072.448923611097</v>
      </c>
      <c r="E1427" s="36" t="s">
        <v>4572</v>
      </c>
      <c r="F1427" s="38">
        <v>11997</v>
      </c>
      <c r="G1427" s="36" t="s">
        <v>4236</v>
      </c>
      <c r="H1427" s="40">
        <v>1.9750000000000001</v>
      </c>
      <c r="I1427" s="36"/>
      <c r="J1427" s="40">
        <v>639.50379999999996</v>
      </c>
      <c r="K1427" s="41">
        <v>1263.02</v>
      </c>
      <c r="L1427" s="41">
        <v>0</v>
      </c>
      <c r="M1427" s="41">
        <v>0</v>
      </c>
      <c r="N1427" s="40">
        <v>1.9750000000000001</v>
      </c>
      <c r="O1427" s="36" t="s">
        <v>1070</v>
      </c>
      <c r="P1427" s="40">
        <v>1.9750000000000001</v>
      </c>
      <c r="Q1427" s="41">
        <v>1263.02</v>
      </c>
      <c r="R1427" s="42">
        <v>0</v>
      </c>
      <c r="S1427" s="43">
        <v>0</v>
      </c>
      <c r="T1427" s="40"/>
      <c r="U1427" s="38">
        <v>549</v>
      </c>
      <c r="V1427" s="36" t="s">
        <v>1069</v>
      </c>
      <c r="W1427" s="36" t="s">
        <v>901</v>
      </c>
      <c r="X1427" s="36" t="s">
        <v>1068</v>
      </c>
      <c r="Y1427" s="38">
        <v>436</v>
      </c>
      <c r="Z1427" s="36" t="s">
        <v>1143</v>
      </c>
      <c r="AA1427" s="38">
        <v>21</v>
      </c>
      <c r="AB1427" s="36" t="s">
        <v>1108</v>
      </c>
      <c r="AC1427" s="38">
        <v>47</v>
      </c>
      <c r="AD1427" s="36" t="s">
        <v>4369</v>
      </c>
      <c r="AE1427" s="36"/>
      <c r="AF1427" s="36" t="s">
        <v>1064</v>
      </c>
      <c r="AG1427" s="38">
        <v>41782</v>
      </c>
      <c r="AH1427" s="38">
        <v>908</v>
      </c>
      <c r="AI1427" s="36" t="s">
        <v>4569</v>
      </c>
      <c r="AJ1427" s="38"/>
      <c r="AK1427" s="36"/>
      <c r="AL1427" s="36" t="s">
        <v>3538</v>
      </c>
      <c r="AM1427" s="36" t="s">
        <v>4568</v>
      </c>
      <c r="AN1427" s="38">
        <v>52</v>
      </c>
      <c r="AO1427" s="36" t="s">
        <v>1062</v>
      </c>
      <c r="AP1427" s="36" t="s">
        <v>4416</v>
      </c>
      <c r="AQ1427" s="36" t="s">
        <v>4330</v>
      </c>
      <c r="AR1427" s="36" t="s">
        <v>1075</v>
      </c>
      <c r="AS1427" s="38">
        <v>11997</v>
      </c>
      <c r="AT1427" s="36" t="s">
        <v>4236</v>
      </c>
      <c r="AU1427" s="42">
        <v>1.9750000000000001</v>
      </c>
      <c r="AV1427" s="44">
        <v>100</v>
      </c>
      <c r="AW1427" s="42">
        <v>1.9750000000000001</v>
      </c>
      <c r="AX1427" s="36" t="s">
        <v>1070</v>
      </c>
      <c r="AY1427" s="42">
        <v>639.50379999999996</v>
      </c>
      <c r="AZ1427" s="43">
        <v>1263.02</v>
      </c>
      <c r="BA1427" s="38"/>
      <c r="BB1427" s="36"/>
      <c r="BC1427" s="36"/>
    </row>
    <row r="1428" spans="1:55" ht="15" customHeight="1">
      <c r="A1428" s="38">
        <v>62559</v>
      </c>
      <c r="B1428" s="37" t="s">
        <v>1073</v>
      </c>
      <c r="C1428" s="39">
        <v>45072</v>
      </c>
      <c r="D1428" s="39">
        <v>45072.4430208333</v>
      </c>
      <c r="E1428" s="36" t="s">
        <v>4571</v>
      </c>
      <c r="F1428" s="38">
        <v>11997</v>
      </c>
      <c r="G1428" s="36" t="s">
        <v>4236</v>
      </c>
      <c r="H1428" s="40">
        <v>0.125</v>
      </c>
      <c r="I1428" s="36"/>
      <c r="J1428" s="40">
        <v>646.64</v>
      </c>
      <c r="K1428" s="41">
        <v>80.83</v>
      </c>
      <c r="L1428" s="41">
        <v>0</v>
      </c>
      <c r="M1428" s="41">
        <v>0</v>
      </c>
      <c r="N1428" s="40">
        <v>0.125</v>
      </c>
      <c r="O1428" s="36" t="s">
        <v>1070</v>
      </c>
      <c r="P1428" s="40">
        <v>0.125</v>
      </c>
      <c r="Q1428" s="41">
        <v>80.83</v>
      </c>
      <c r="R1428" s="42">
        <v>0</v>
      </c>
      <c r="S1428" s="43">
        <v>0</v>
      </c>
      <c r="T1428" s="40"/>
      <c r="U1428" s="38">
        <v>549</v>
      </c>
      <c r="V1428" s="36" t="s">
        <v>1069</v>
      </c>
      <c r="W1428" s="36" t="s">
        <v>901</v>
      </c>
      <c r="X1428" s="36" t="s">
        <v>1068</v>
      </c>
      <c r="Y1428" s="38">
        <v>436</v>
      </c>
      <c r="Z1428" s="36" t="s">
        <v>1143</v>
      </c>
      <c r="AA1428" s="38">
        <v>21</v>
      </c>
      <c r="AB1428" s="36" t="s">
        <v>1108</v>
      </c>
      <c r="AC1428" s="38">
        <v>47</v>
      </c>
      <c r="AD1428" s="36" t="s">
        <v>4369</v>
      </c>
      <c r="AE1428" s="36"/>
      <c r="AF1428" s="36" t="s">
        <v>1064</v>
      </c>
      <c r="AG1428" s="38">
        <v>41780</v>
      </c>
      <c r="AH1428" s="38">
        <v>908</v>
      </c>
      <c r="AI1428" s="36" t="s">
        <v>4569</v>
      </c>
      <c r="AJ1428" s="38"/>
      <c r="AK1428" s="36"/>
      <c r="AL1428" s="36" t="s">
        <v>3538</v>
      </c>
      <c r="AM1428" s="36" t="s">
        <v>4568</v>
      </c>
      <c r="AN1428" s="38">
        <v>52</v>
      </c>
      <c r="AO1428" s="36" t="s">
        <v>1062</v>
      </c>
      <c r="AP1428" s="36" t="s">
        <v>4416</v>
      </c>
      <c r="AQ1428" s="36" t="s">
        <v>4330</v>
      </c>
      <c r="AR1428" s="36" t="s">
        <v>1075</v>
      </c>
      <c r="AS1428" s="38">
        <v>11997</v>
      </c>
      <c r="AT1428" s="36" t="s">
        <v>4236</v>
      </c>
      <c r="AU1428" s="42">
        <v>0.125</v>
      </c>
      <c r="AV1428" s="44">
        <v>100</v>
      </c>
      <c r="AW1428" s="42">
        <v>0.125</v>
      </c>
      <c r="AX1428" s="36" t="s">
        <v>1070</v>
      </c>
      <c r="AY1428" s="42">
        <v>646.64</v>
      </c>
      <c r="AZ1428" s="43">
        <v>80.83</v>
      </c>
      <c r="BA1428" s="38"/>
      <c r="BB1428" s="36"/>
      <c r="BC1428" s="36"/>
    </row>
    <row r="1429" spans="1:55" ht="15" customHeight="1">
      <c r="A1429" s="38">
        <v>62558</v>
      </c>
      <c r="B1429" s="37" t="s">
        <v>1073</v>
      </c>
      <c r="C1429" s="39">
        <v>45072</v>
      </c>
      <c r="D1429" s="39">
        <v>45072.440300925897</v>
      </c>
      <c r="E1429" s="36" t="s">
        <v>4570</v>
      </c>
      <c r="F1429" s="38">
        <v>11997</v>
      </c>
      <c r="G1429" s="36" t="s">
        <v>4236</v>
      </c>
      <c r="H1429" s="40">
        <v>0.9</v>
      </c>
      <c r="I1429" s="36"/>
      <c r="J1429" s="40">
        <v>643.20000000000005</v>
      </c>
      <c r="K1429" s="41">
        <v>578.88</v>
      </c>
      <c r="L1429" s="41">
        <v>0</v>
      </c>
      <c r="M1429" s="41">
        <v>0</v>
      </c>
      <c r="N1429" s="40">
        <v>0.9</v>
      </c>
      <c r="O1429" s="36" t="s">
        <v>1070</v>
      </c>
      <c r="P1429" s="40">
        <v>0.9</v>
      </c>
      <c r="Q1429" s="41">
        <v>578.88</v>
      </c>
      <c r="R1429" s="42">
        <v>0</v>
      </c>
      <c r="S1429" s="43">
        <v>0</v>
      </c>
      <c r="T1429" s="40"/>
      <c r="U1429" s="38">
        <v>549</v>
      </c>
      <c r="V1429" s="36" t="s">
        <v>1069</v>
      </c>
      <c r="W1429" s="36" t="s">
        <v>901</v>
      </c>
      <c r="X1429" s="36" t="s">
        <v>1068</v>
      </c>
      <c r="Y1429" s="38">
        <v>436</v>
      </c>
      <c r="Z1429" s="36" t="s">
        <v>1143</v>
      </c>
      <c r="AA1429" s="38">
        <v>21</v>
      </c>
      <c r="AB1429" s="36" t="s">
        <v>1108</v>
      </c>
      <c r="AC1429" s="38">
        <v>47</v>
      </c>
      <c r="AD1429" s="36" t="s">
        <v>4369</v>
      </c>
      <c r="AE1429" s="36"/>
      <c r="AF1429" s="36" t="s">
        <v>1064</v>
      </c>
      <c r="AG1429" s="38">
        <v>41778</v>
      </c>
      <c r="AH1429" s="38">
        <v>908</v>
      </c>
      <c r="AI1429" s="36" t="s">
        <v>4569</v>
      </c>
      <c r="AJ1429" s="38"/>
      <c r="AK1429" s="36"/>
      <c r="AL1429" s="36" t="s">
        <v>3538</v>
      </c>
      <c r="AM1429" s="36" t="s">
        <v>4568</v>
      </c>
      <c r="AN1429" s="38">
        <v>52</v>
      </c>
      <c r="AO1429" s="36" t="s">
        <v>1062</v>
      </c>
      <c r="AP1429" s="36" t="s">
        <v>4416</v>
      </c>
      <c r="AQ1429" s="36" t="s">
        <v>4330</v>
      </c>
      <c r="AR1429" s="36" t="s">
        <v>1075</v>
      </c>
      <c r="AS1429" s="38">
        <v>11997</v>
      </c>
      <c r="AT1429" s="36" t="s">
        <v>4236</v>
      </c>
      <c r="AU1429" s="42">
        <v>0.9</v>
      </c>
      <c r="AV1429" s="44">
        <v>100</v>
      </c>
      <c r="AW1429" s="42">
        <v>0.9</v>
      </c>
      <c r="AX1429" s="36" t="s">
        <v>1070</v>
      </c>
      <c r="AY1429" s="42">
        <v>643.20000000000005</v>
      </c>
      <c r="AZ1429" s="43">
        <v>578.88</v>
      </c>
      <c r="BA1429" s="38"/>
      <c r="BB1429" s="36"/>
      <c r="BC1429" s="36"/>
    </row>
    <row r="1430" spans="1:55" ht="15" customHeight="1">
      <c r="A1430" s="38">
        <v>62525</v>
      </c>
      <c r="B1430" s="37" t="s">
        <v>1073</v>
      </c>
      <c r="C1430" s="39">
        <v>45071</v>
      </c>
      <c r="D1430" s="39">
        <v>45071.659953703696</v>
      </c>
      <c r="E1430" s="36" t="s">
        <v>4567</v>
      </c>
      <c r="F1430" s="38">
        <v>16331</v>
      </c>
      <c r="G1430" s="36" t="s">
        <v>3935</v>
      </c>
      <c r="H1430" s="40">
        <v>1</v>
      </c>
      <c r="I1430" s="36"/>
      <c r="J1430" s="40">
        <v>485</v>
      </c>
      <c r="K1430" s="41">
        <v>485</v>
      </c>
      <c r="L1430" s="41">
        <v>0</v>
      </c>
      <c r="M1430" s="41">
        <v>0</v>
      </c>
      <c r="N1430" s="40">
        <v>1</v>
      </c>
      <c r="O1430" s="36" t="s">
        <v>1079</v>
      </c>
      <c r="P1430" s="40">
        <v>1</v>
      </c>
      <c r="Q1430" s="41">
        <v>485</v>
      </c>
      <c r="R1430" s="42">
        <v>0</v>
      </c>
      <c r="S1430" s="43">
        <v>0</v>
      </c>
      <c r="T1430" s="40"/>
      <c r="U1430" s="38">
        <v>549</v>
      </c>
      <c r="V1430" s="36" t="s">
        <v>1069</v>
      </c>
      <c r="W1430" s="36" t="s">
        <v>1124</v>
      </c>
      <c r="X1430" s="36" t="s">
        <v>1068</v>
      </c>
      <c r="Y1430" s="38">
        <v>414</v>
      </c>
      <c r="Z1430" s="36" t="s">
        <v>1256</v>
      </c>
      <c r="AA1430" s="38">
        <v>9</v>
      </c>
      <c r="AB1430" s="36" t="s">
        <v>1122</v>
      </c>
      <c r="AC1430" s="38">
        <v>41</v>
      </c>
      <c r="AD1430" s="36" t="s">
        <v>3222</v>
      </c>
      <c r="AE1430" s="36"/>
      <c r="AF1430" s="36" t="s">
        <v>1064</v>
      </c>
      <c r="AG1430" s="38">
        <v>41765</v>
      </c>
      <c r="AH1430" s="38">
        <v>10048</v>
      </c>
      <c r="AI1430" s="36" t="s">
        <v>3908</v>
      </c>
      <c r="AJ1430" s="38"/>
      <c r="AK1430" s="36"/>
      <c r="AL1430" s="36"/>
      <c r="AM1430" s="36"/>
      <c r="AN1430" s="38">
        <v>52</v>
      </c>
      <c r="AO1430" s="36" t="s">
        <v>1062</v>
      </c>
      <c r="AP1430" s="36" t="s">
        <v>1262</v>
      </c>
      <c r="AQ1430" s="36" t="s">
        <v>1261</v>
      </c>
      <c r="AR1430" s="36" t="s">
        <v>1260</v>
      </c>
      <c r="AS1430" s="38">
        <v>16331</v>
      </c>
      <c r="AT1430" s="36" t="s">
        <v>3935</v>
      </c>
      <c r="AU1430" s="42">
        <v>1</v>
      </c>
      <c r="AV1430" s="44">
        <v>100</v>
      </c>
      <c r="AW1430" s="42">
        <v>1</v>
      </c>
      <c r="AX1430" s="36" t="s">
        <v>1079</v>
      </c>
      <c r="AY1430" s="42">
        <v>485</v>
      </c>
      <c r="AZ1430" s="43">
        <v>485</v>
      </c>
      <c r="BA1430" s="38"/>
      <c r="BB1430" s="36"/>
      <c r="BC1430" s="36"/>
    </row>
    <row r="1431" spans="1:55" ht="15" customHeight="1">
      <c r="A1431" s="38">
        <v>62517</v>
      </c>
      <c r="B1431" s="37" t="s">
        <v>1073</v>
      </c>
      <c r="C1431" s="39">
        <v>45071</v>
      </c>
      <c r="D1431" s="39">
        <v>45071.561770833301</v>
      </c>
      <c r="E1431" s="36" t="s">
        <v>4566</v>
      </c>
      <c r="F1431" s="38">
        <v>12053</v>
      </c>
      <c r="G1431" s="36" t="s">
        <v>2963</v>
      </c>
      <c r="H1431" s="40">
        <v>1</v>
      </c>
      <c r="I1431" s="36"/>
      <c r="J1431" s="40">
        <v>2900</v>
      </c>
      <c r="K1431" s="41">
        <v>2900</v>
      </c>
      <c r="L1431" s="41">
        <v>0</v>
      </c>
      <c r="M1431" s="41">
        <v>0</v>
      </c>
      <c r="N1431" s="40">
        <v>1</v>
      </c>
      <c r="O1431" s="36" t="s">
        <v>1079</v>
      </c>
      <c r="P1431" s="40">
        <v>1</v>
      </c>
      <c r="Q1431" s="41">
        <v>2900</v>
      </c>
      <c r="R1431" s="42">
        <v>0</v>
      </c>
      <c r="S1431" s="43">
        <v>0</v>
      </c>
      <c r="T1431" s="40"/>
      <c r="U1431" s="38">
        <v>549</v>
      </c>
      <c r="V1431" s="36" t="s">
        <v>1069</v>
      </c>
      <c r="W1431" s="36" t="s">
        <v>901</v>
      </c>
      <c r="X1431" s="36" t="s">
        <v>1068</v>
      </c>
      <c r="Y1431" s="38">
        <v>437</v>
      </c>
      <c r="Z1431" s="36" t="s">
        <v>2493</v>
      </c>
      <c r="AA1431" s="38">
        <v>21</v>
      </c>
      <c r="AB1431" s="36" t="s">
        <v>1108</v>
      </c>
      <c r="AC1431" s="38">
        <v>57</v>
      </c>
      <c r="AD1431" s="36" t="s">
        <v>1065</v>
      </c>
      <c r="AE1431" s="36"/>
      <c r="AF1431" s="36" t="s">
        <v>1064</v>
      </c>
      <c r="AG1431" s="38">
        <v>41752</v>
      </c>
      <c r="AH1431" s="38">
        <v>925</v>
      </c>
      <c r="AI1431" s="36" t="s">
        <v>4565</v>
      </c>
      <c r="AJ1431" s="38"/>
      <c r="AK1431" s="36"/>
      <c r="AL1431" s="36" t="s">
        <v>4564</v>
      </c>
      <c r="AM1431" s="36" t="s">
        <v>4563</v>
      </c>
      <c r="AN1431" s="38">
        <v>52</v>
      </c>
      <c r="AO1431" s="36" t="s">
        <v>1062</v>
      </c>
      <c r="AP1431" s="36" t="s">
        <v>1818</v>
      </c>
      <c r="AQ1431" s="36" t="s">
        <v>1076</v>
      </c>
      <c r="AR1431" s="36" t="s">
        <v>1059</v>
      </c>
      <c r="AS1431" s="38">
        <v>12053</v>
      </c>
      <c r="AT1431" s="36" t="s">
        <v>2963</v>
      </c>
      <c r="AU1431" s="42">
        <v>1</v>
      </c>
      <c r="AV1431" s="44">
        <v>100</v>
      </c>
      <c r="AW1431" s="42">
        <v>1</v>
      </c>
      <c r="AX1431" s="36" t="s">
        <v>1079</v>
      </c>
      <c r="AY1431" s="42">
        <v>2900</v>
      </c>
      <c r="AZ1431" s="43">
        <v>2900</v>
      </c>
      <c r="BA1431" s="38"/>
      <c r="BB1431" s="36"/>
      <c r="BC1431" s="36"/>
    </row>
    <row r="1432" spans="1:55" ht="15" customHeight="1">
      <c r="A1432" s="38">
        <v>62514</v>
      </c>
      <c r="B1432" s="37" t="s">
        <v>1073</v>
      </c>
      <c r="C1432" s="39">
        <v>45071</v>
      </c>
      <c r="D1432" s="39">
        <v>45071.409409722197</v>
      </c>
      <c r="E1432" s="36" t="s">
        <v>435</v>
      </c>
      <c r="F1432" s="38">
        <v>12981</v>
      </c>
      <c r="G1432" s="36" t="s">
        <v>4557</v>
      </c>
      <c r="H1432" s="40">
        <v>1</v>
      </c>
      <c r="I1432" s="36"/>
      <c r="J1432" s="40">
        <v>5004.5600000000004</v>
      </c>
      <c r="K1432" s="41">
        <v>5004.5600000000004</v>
      </c>
      <c r="L1432" s="41">
        <v>0</v>
      </c>
      <c r="M1432" s="41">
        <v>0</v>
      </c>
      <c r="N1432" s="40">
        <v>1</v>
      </c>
      <c r="O1432" s="36" t="s">
        <v>1079</v>
      </c>
      <c r="P1432" s="40">
        <v>1</v>
      </c>
      <c r="Q1432" s="41">
        <v>5004.5600000000004</v>
      </c>
      <c r="R1432" s="42">
        <v>0</v>
      </c>
      <c r="S1432" s="43">
        <v>0</v>
      </c>
      <c r="T1432" s="40"/>
      <c r="U1432" s="38">
        <v>549</v>
      </c>
      <c r="V1432" s="36" t="s">
        <v>1069</v>
      </c>
      <c r="W1432" s="36" t="s">
        <v>1124</v>
      </c>
      <c r="X1432" s="36" t="s">
        <v>1068</v>
      </c>
      <c r="Y1432" s="38">
        <v>446</v>
      </c>
      <c r="Z1432" s="36" t="s">
        <v>1443</v>
      </c>
      <c r="AA1432" s="38">
        <v>9</v>
      </c>
      <c r="AB1432" s="36" t="s">
        <v>1122</v>
      </c>
      <c r="AC1432" s="38">
        <v>41</v>
      </c>
      <c r="AD1432" s="36" t="s">
        <v>3222</v>
      </c>
      <c r="AE1432" s="36" t="s">
        <v>4562</v>
      </c>
      <c r="AF1432" s="36" t="s">
        <v>1064</v>
      </c>
      <c r="AG1432" s="38">
        <v>41742</v>
      </c>
      <c r="AH1432" s="38">
        <v>6804</v>
      </c>
      <c r="AI1432" s="36" t="s">
        <v>3782</v>
      </c>
      <c r="AJ1432" s="38"/>
      <c r="AK1432" s="36"/>
      <c r="AL1432" s="36" t="s">
        <v>3564</v>
      </c>
      <c r="AM1432" s="36" t="s">
        <v>4558</v>
      </c>
      <c r="AN1432" s="38">
        <v>52</v>
      </c>
      <c r="AO1432" s="36" t="s">
        <v>1062</v>
      </c>
      <c r="AP1432" s="36" t="s">
        <v>1262</v>
      </c>
      <c r="AQ1432" s="36" t="s">
        <v>1261</v>
      </c>
      <c r="AR1432" s="36" t="s">
        <v>1260</v>
      </c>
      <c r="AS1432" s="38">
        <v>12981</v>
      </c>
      <c r="AT1432" s="36" t="s">
        <v>4557</v>
      </c>
      <c r="AU1432" s="42">
        <v>1</v>
      </c>
      <c r="AV1432" s="44">
        <v>100</v>
      </c>
      <c r="AW1432" s="42">
        <v>1</v>
      </c>
      <c r="AX1432" s="36" t="s">
        <v>1079</v>
      </c>
      <c r="AY1432" s="42">
        <v>5004.5600000000004</v>
      </c>
      <c r="AZ1432" s="43">
        <v>5004.5600000000004</v>
      </c>
      <c r="BA1432" s="38"/>
      <c r="BB1432" s="36"/>
      <c r="BC1432" s="36"/>
    </row>
    <row r="1433" spans="1:55" ht="15" customHeight="1">
      <c r="A1433" s="38">
        <v>62513</v>
      </c>
      <c r="B1433" s="37" t="s">
        <v>1073</v>
      </c>
      <c r="C1433" s="39">
        <v>45071</v>
      </c>
      <c r="D1433" s="39">
        <v>45071.409409722197</v>
      </c>
      <c r="E1433" s="36" t="s">
        <v>435</v>
      </c>
      <c r="F1433" s="38">
        <v>12981</v>
      </c>
      <c r="G1433" s="36" t="s">
        <v>4557</v>
      </c>
      <c r="H1433" s="40">
        <v>1</v>
      </c>
      <c r="I1433" s="36"/>
      <c r="J1433" s="40">
        <v>1412.06</v>
      </c>
      <c r="K1433" s="41">
        <v>1412.06</v>
      </c>
      <c r="L1433" s="41">
        <v>0</v>
      </c>
      <c r="M1433" s="41">
        <v>0</v>
      </c>
      <c r="N1433" s="40">
        <v>1</v>
      </c>
      <c r="O1433" s="36" t="s">
        <v>1079</v>
      </c>
      <c r="P1433" s="40">
        <v>1</v>
      </c>
      <c r="Q1433" s="41">
        <v>1412.06</v>
      </c>
      <c r="R1433" s="42">
        <v>0</v>
      </c>
      <c r="S1433" s="43">
        <v>0</v>
      </c>
      <c r="T1433" s="40"/>
      <c r="U1433" s="38">
        <v>549</v>
      </c>
      <c r="V1433" s="36" t="s">
        <v>1069</v>
      </c>
      <c r="W1433" s="36" t="s">
        <v>1124</v>
      </c>
      <c r="X1433" s="36" t="s">
        <v>1068</v>
      </c>
      <c r="Y1433" s="38">
        <v>446</v>
      </c>
      <c r="Z1433" s="36" t="s">
        <v>1443</v>
      </c>
      <c r="AA1433" s="38">
        <v>9</v>
      </c>
      <c r="AB1433" s="36" t="s">
        <v>1122</v>
      </c>
      <c r="AC1433" s="38">
        <v>41</v>
      </c>
      <c r="AD1433" s="36" t="s">
        <v>3222</v>
      </c>
      <c r="AE1433" s="36" t="s">
        <v>4561</v>
      </c>
      <c r="AF1433" s="36" t="s">
        <v>1064</v>
      </c>
      <c r="AG1433" s="38">
        <v>41742</v>
      </c>
      <c r="AH1433" s="38">
        <v>6804</v>
      </c>
      <c r="AI1433" s="36" t="s">
        <v>3782</v>
      </c>
      <c r="AJ1433" s="38"/>
      <c r="AK1433" s="36"/>
      <c r="AL1433" s="36" t="s">
        <v>3564</v>
      </c>
      <c r="AM1433" s="36" t="s">
        <v>4558</v>
      </c>
      <c r="AN1433" s="38">
        <v>52</v>
      </c>
      <c r="AO1433" s="36" t="s">
        <v>1062</v>
      </c>
      <c r="AP1433" s="36" t="s">
        <v>1262</v>
      </c>
      <c r="AQ1433" s="36" t="s">
        <v>1261</v>
      </c>
      <c r="AR1433" s="36" t="s">
        <v>1260</v>
      </c>
      <c r="AS1433" s="38">
        <v>12981</v>
      </c>
      <c r="AT1433" s="36" t="s">
        <v>4557</v>
      </c>
      <c r="AU1433" s="42">
        <v>1</v>
      </c>
      <c r="AV1433" s="44">
        <v>100</v>
      </c>
      <c r="AW1433" s="42">
        <v>1</v>
      </c>
      <c r="AX1433" s="36" t="s">
        <v>1079</v>
      </c>
      <c r="AY1433" s="42">
        <v>1412.06</v>
      </c>
      <c r="AZ1433" s="43">
        <v>1412.06</v>
      </c>
      <c r="BA1433" s="38"/>
      <c r="BB1433" s="36"/>
      <c r="BC1433" s="36"/>
    </row>
    <row r="1434" spans="1:55" ht="15" customHeight="1">
      <c r="A1434" s="38">
        <v>62512</v>
      </c>
      <c r="B1434" s="37" t="s">
        <v>1073</v>
      </c>
      <c r="C1434" s="39">
        <v>45071</v>
      </c>
      <c r="D1434" s="39">
        <v>45071.409409722197</v>
      </c>
      <c r="E1434" s="36" t="s">
        <v>435</v>
      </c>
      <c r="F1434" s="38">
        <v>12981</v>
      </c>
      <c r="G1434" s="36" t="s">
        <v>4557</v>
      </c>
      <c r="H1434" s="40">
        <v>1</v>
      </c>
      <c r="I1434" s="36"/>
      <c r="J1434" s="40">
        <v>2990.51</v>
      </c>
      <c r="K1434" s="41">
        <v>2990.51</v>
      </c>
      <c r="L1434" s="41">
        <v>0</v>
      </c>
      <c r="M1434" s="41">
        <v>0</v>
      </c>
      <c r="N1434" s="40">
        <v>1</v>
      </c>
      <c r="O1434" s="36" t="s">
        <v>1079</v>
      </c>
      <c r="P1434" s="40">
        <v>1</v>
      </c>
      <c r="Q1434" s="41">
        <v>2990.51</v>
      </c>
      <c r="R1434" s="42">
        <v>0</v>
      </c>
      <c r="S1434" s="43">
        <v>0</v>
      </c>
      <c r="T1434" s="40"/>
      <c r="U1434" s="38">
        <v>549</v>
      </c>
      <c r="V1434" s="36" t="s">
        <v>1069</v>
      </c>
      <c r="W1434" s="36" t="s">
        <v>1124</v>
      </c>
      <c r="X1434" s="36" t="s">
        <v>1068</v>
      </c>
      <c r="Y1434" s="38">
        <v>446</v>
      </c>
      <c r="Z1434" s="36" t="s">
        <v>1443</v>
      </c>
      <c r="AA1434" s="38">
        <v>9</v>
      </c>
      <c r="AB1434" s="36" t="s">
        <v>1122</v>
      </c>
      <c r="AC1434" s="38">
        <v>41</v>
      </c>
      <c r="AD1434" s="36" t="s">
        <v>3222</v>
      </c>
      <c r="AE1434" s="36" t="s">
        <v>4560</v>
      </c>
      <c r="AF1434" s="36" t="s">
        <v>1064</v>
      </c>
      <c r="AG1434" s="38">
        <v>41742</v>
      </c>
      <c r="AH1434" s="38">
        <v>6804</v>
      </c>
      <c r="AI1434" s="36" t="s">
        <v>3782</v>
      </c>
      <c r="AJ1434" s="38"/>
      <c r="AK1434" s="36"/>
      <c r="AL1434" s="36" t="s">
        <v>3564</v>
      </c>
      <c r="AM1434" s="36" t="s">
        <v>4558</v>
      </c>
      <c r="AN1434" s="38">
        <v>52</v>
      </c>
      <c r="AO1434" s="36" t="s">
        <v>1062</v>
      </c>
      <c r="AP1434" s="36" t="s">
        <v>1262</v>
      </c>
      <c r="AQ1434" s="36" t="s">
        <v>1261</v>
      </c>
      <c r="AR1434" s="36" t="s">
        <v>1260</v>
      </c>
      <c r="AS1434" s="38">
        <v>12981</v>
      </c>
      <c r="AT1434" s="36" t="s">
        <v>4557</v>
      </c>
      <c r="AU1434" s="42">
        <v>1</v>
      </c>
      <c r="AV1434" s="44">
        <v>100</v>
      </c>
      <c r="AW1434" s="42">
        <v>1</v>
      </c>
      <c r="AX1434" s="36" t="s">
        <v>1079</v>
      </c>
      <c r="AY1434" s="42">
        <v>2990.51</v>
      </c>
      <c r="AZ1434" s="43">
        <v>2990.51</v>
      </c>
      <c r="BA1434" s="38"/>
      <c r="BB1434" s="36"/>
      <c r="BC1434" s="36"/>
    </row>
    <row r="1435" spans="1:55" ht="15" customHeight="1">
      <c r="A1435" s="38">
        <v>62511</v>
      </c>
      <c r="B1435" s="37" t="s">
        <v>1073</v>
      </c>
      <c r="C1435" s="39">
        <v>45071</v>
      </c>
      <c r="D1435" s="39">
        <v>45071.409398148098</v>
      </c>
      <c r="E1435" s="36" t="s">
        <v>435</v>
      </c>
      <c r="F1435" s="38">
        <v>12981</v>
      </c>
      <c r="G1435" s="36" t="s">
        <v>4557</v>
      </c>
      <c r="H1435" s="40">
        <v>1</v>
      </c>
      <c r="I1435" s="36"/>
      <c r="J1435" s="40">
        <v>1592.87</v>
      </c>
      <c r="K1435" s="41">
        <v>1592.87</v>
      </c>
      <c r="L1435" s="41">
        <v>0</v>
      </c>
      <c r="M1435" s="41">
        <v>0</v>
      </c>
      <c r="N1435" s="40">
        <v>1</v>
      </c>
      <c r="O1435" s="36" t="s">
        <v>1079</v>
      </c>
      <c r="P1435" s="40">
        <v>1</v>
      </c>
      <c r="Q1435" s="41">
        <v>1592.87</v>
      </c>
      <c r="R1435" s="42">
        <v>0</v>
      </c>
      <c r="S1435" s="43">
        <v>0</v>
      </c>
      <c r="T1435" s="40"/>
      <c r="U1435" s="38">
        <v>549</v>
      </c>
      <c r="V1435" s="36" t="s">
        <v>1069</v>
      </c>
      <c r="W1435" s="36" t="s">
        <v>1124</v>
      </c>
      <c r="X1435" s="36" t="s">
        <v>1068</v>
      </c>
      <c r="Y1435" s="38">
        <v>446</v>
      </c>
      <c r="Z1435" s="36" t="s">
        <v>1443</v>
      </c>
      <c r="AA1435" s="38">
        <v>9</v>
      </c>
      <c r="AB1435" s="36" t="s">
        <v>1122</v>
      </c>
      <c r="AC1435" s="38">
        <v>41</v>
      </c>
      <c r="AD1435" s="36" t="s">
        <v>3222</v>
      </c>
      <c r="AE1435" s="36" t="s">
        <v>4559</v>
      </c>
      <c r="AF1435" s="36" t="s">
        <v>1064</v>
      </c>
      <c r="AG1435" s="38">
        <v>41742</v>
      </c>
      <c r="AH1435" s="38">
        <v>6804</v>
      </c>
      <c r="AI1435" s="36" t="s">
        <v>3782</v>
      </c>
      <c r="AJ1435" s="38"/>
      <c r="AK1435" s="36"/>
      <c r="AL1435" s="36" t="s">
        <v>3564</v>
      </c>
      <c r="AM1435" s="36" t="s">
        <v>4558</v>
      </c>
      <c r="AN1435" s="38">
        <v>52</v>
      </c>
      <c r="AO1435" s="36" t="s">
        <v>1062</v>
      </c>
      <c r="AP1435" s="36" t="s">
        <v>1262</v>
      </c>
      <c r="AQ1435" s="36" t="s">
        <v>1261</v>
      </c>
      <c r="AR1435" s="36" t="s">
        <v>1260</v>
      </c>
      <c r="AS1435" s="38">
        <v>12981</v>
      </c>
      <c r="AT1435" s="36" t="s">
        <v>4557</v>
      </c>
      <c r="AU1435" s="42">
        <v>1</v>
      </c>
      <c r="AV1435" s="44">
        <v>100</v>
      </c>
      <c r="AW1435" s="42">
        <v>1</v>
      </c>
      <c r="AX1435" s="36" t="s">
        <v>1079</v>
      </c>
      <c r="AY1435" s="42">
        <v>1592.87</v>
      </c>
      <c r="AZ1435" s="43">
        <v>1592.87</v>
      </c>
      <c r="BA1435" s="38"/>
      <c r="BB1435" s="36"/>
      <c r="BC1435" s="36"/>
    </row>
    <row r="1436" spans="1:55" ht="15" customHeight="1">
      <c r="A1436" s="38">
        <v>62492</v>
      </c>
      <c r="B1436" s="37" t="s">
        <v>1073</v>
      </c>
      <c r="C1436" s="39">
        <v>45070</v>
      </c>
      <c r="D1436" s="39">
        <v>45070.692777777796</v>
      </c>
      <c r="E1436" s="36" t="s">
        <v>4556</v>
      </c>
      <c r="F1436" s="38">
        <v>10750</v>
      </c>
      <c r="G1436" s="36" t="s">
        <v>4555</v>
      </c>
      <c r="H1436" s="40">
        <v>1</v>
      </c>
      <c r="I1436" s="36"/>
      <c r="J1436" s="40">
        <v>120</v>
      </c>
      <c r="K1436" s="41">
        <v>120</v>
      </c>
      <c r="L1436" s="41">
        <v>0</v>
      </c>
      <c r="M1436" s="41">
        <v>0</v>
      </c>
      <c r="N1436" s="40">
        <v>1</v>
      </c>
      <c r="O1436" s="36" t="s">
        <v>1136</v>
      </c>
      <c r="P1436" s="40">
        <v>1</v>
      </c>
      <c r="Q1436" s="41">
        <v>120</v>
      </c>
      <c r="R1436" s="42">
        <v>0</v>
      </c>
      <c r="S1436" s="43">
        <v>0</v>
      </c>
      <c r="T1436" s="40"/>
      <c r="U1436" s="38">
        <v>549</v>
      </c>
      <c r="V1436" s="36" t="s">
        <v>1069</v>
      </c>
      <c r="W1436" s="36" t="s">
        <v>1124</v>
      </c>
      <c r="X1436" s="36" t="s">
        <v>1068</v>
      </c>
      <c r="Y1436" s="38">
        <v>414</v>
      </c>
      <c r="Z1436" s="36" t="s">
        <v>1256</v>
      </c>
      <c r="AA1436" s="38">
        <v>21</v>
      </c>
      <c r="AB1436" s="36" t="s">
        <v>1108</v>
      </c>
      <c r="AC1436" s="38">
        <v>57</v>
      </c>
      <c r="AD1436" s="36" t="s">
        <v>1065</v>
      </c>
      <c r="AE1436" s="36"/>
      <c r="AF1436" s="36" t="s">
        <v>1064</v>
      </c>
      <c r="AG1436" s="38">
        <v>41732</v>
      </c>
      <c r="AH1436" s="38">
        <v>1297</v>
      </c>
      <c r="AI1436" s="36" t="s">
        <v>1355</v>
      </c>
      <c r="AJ1436" s="38"/>
      <c r="AK1436" s="36"/>
      <c r="AL1436" s="36"/>
      <c r="AM1436" s="36"/>
      <c r="AN1436" s="38">
        <v>52</v>
      </c>
      <c r="AO1436" s="36" t="s">
        <v>1062</v>
      </c>
      <c r="AP1436" s="36" t="s">
        <v>4331</v>
      </c>
      <c r="AQ1436" s="36" t="s">
        <v>4330</v>
      </c>
      <c r="AR1436" s="36" t="s">
        <v>1320</v>
      </c>
      <c r="AS1436" s="38">
        <v>10750</v>
      </c>
      <c r="AT1436" s="36" t="s">
        <v>4554</v>
      </c>
      <c r="AU1436" s="42">
        <v>1</v>
      </c>
      <c r="AV1436" s="44">
        <v>100</v>
      </c>
      <c r="AW1436" s="42">
        <v>1</v>
      </c>
      <c r="AX1436" s="36" t="s">
        <v>1136</v>
      </c>
      <c r="AY1436" s="42">
        <v>120</v>
      </c>
      <c r="AZ1436" s="43">
        <v>120</v>
      </c>
      <c r="BA1436" s="38"/>
      <c r="BB1436" s="36"/>
      <c r="BC1436" s="36"/>
    </row>
    <row r="1437" spans="1:55" ht="15" customHeight="1">
      <c r="A1437" s="38">
        <v>62488</v>
      </c>
      <c r="B1437" s="37" t="s">
        <v>1073</v>
      </c>
      <c r="C1437" s="39">
        <v>45070</v>
      </c>
      <c r="D1437" s="39">
        <v>45070.666412036997</v>
      </c>
      <c r="E1437" s="36" t="s">
        <v>4553</v>
      </c>
      <c r="F1437" s="38">
        <v>7151</v>
      </c>
      <c r="G1437" s="36" t="s">
        <v>2137</v>
      </c>
      <c r="H1437" s="40">
        <v>2</v>
      </c>
      <c r="I1437" s="36"/>
      <c r="J1437" s="40">
        <v>73.599999999999994</v>
      </c>
      <c r="K1437" s="41">
        <v>147.19999999999999</v>
      </c>
      <c r="L1437" s="41">
        <v>0</v>
      </c>
      <c r="M1437" s="41">
        <v>0</v>
      </c>
      <c r="N1437" s="40">
        <v>2</v>
      </c>
      <c r="O1437" s="36" t="s">
        <v>1124</v>
      </c>
      <c r="P1437" s="40">
        <v>2</v>
      </c>
      <c r="Q1437" s="41">
        <v>147.19999999999999</v>
      </c>
      <c r="R1437" s="42">
        <v>0</v>
      </c>
      <c r="S1437" s="43">
        <v>0</v>
      </c>
      <c r="T1437" s="40"/>
      <c r="U1437" s="38">
        <v>549</v>
      </c>
      <c r="V1437" s="36" t="s">
        <v>1069</v>
      </c>
      <c r="W1437" s="36" t="s">
        <v>1124</v>
      </c>
      <c r="X1437" s="36" t="s">
        <v>1068</v>
      </c>
      <c r="Y1437" s="38">
        <v>385</v>
      </c>
      <c r="Z1437" s="36" t="s">
        <v>1807</v>
      </c>
      <c r="AA1437" s="38">
        <v>21</v>
      </c>
      <c r="AB1437" s="36" t="s">
        <v>1108</v>
      </c>
      <c r="AC1437" s="38">
        <v>57</v>
      </c>
      <c r="AD1437" s="36" t="s">
        <v>1065</v>
      </c>
      <c r="AE1437" s="36"/>
      <c r="AF1437" s="36" t="s">
        <v>1064</v>
      </c>
      <c r="AG1437" s="38">
        <v>41730</v>
      </c>
      <c r="AH1437" s="38">
        <v>758</v>
      </c>
      <c r="AI1437" s="36" t="s">
        <v>1484</v>
      </c>
      <c r="AJ1437" s="38"/>
      <c r="AK1437" s="36"/>
      <c r="AL1437" s="36"/>
      <c r="AM1437" s="36"/>
      <c r="AN1437" s="38">
        <v>52</v>
      </c>
      <c r="AO1437" s="36" t="s">
        <v>1062</v>
      </c>
      <c r="AP1437" s="36" t="s">
        <v>1262</v>
      </c>
      <c r="AQ1437" s="36" t="s">
        <v>1261</v>
      </c>
      <c r="AR1437" s="36" t="s">
        <v>1260</v>
      </c>
      <c r="AS1437" s="38">
        <v>14360</v>
      </c>
      <c r="AT1437" s="36" t="s">
        <v>1074</v>
      </c>
      <c r="AU1437" s="42">
        <v>2</v>
      </c>
      <c r="AV1437" s="44">
        <v>100</v>
      </c>
      <c r="AW1437" s="42">
        <v>147.19999999999999</v>
      </c>
      <c r="AX1437" s="36" t="s">
        <v>1057</v>
      </c>
      <c r="AY1437" s="42">
        <v>1</v>
      </c>
      <c r="AZ1437" s="43">
        <v>147.19999999999999</v>
      </c>
      <c r="BA1437" s="38"/>
      <c r="BB1437" s="36"/>
      <c r="BC1437" s="36"/>
    </row>
    <row r="1438" spans="1:55" ht="15" customHeight="1">
      <c r="A1438" s="38">
        <v>62474</v>
      </c>
      <c r="B1438" s="37" t="s">
        <v>1073</v>
      </c>
      <c r="C1438" s="39">
        <v>45070</v>
      </c>
      <c r="D1438" s="39">
        <v>45070.653692129599</v>
      </c>
      <c r="E1438" s="36" t="s">
        <v>4552</v>
      </c>
      <c r="F1438" s="38">
        <v>11167</v>
      </c>
      <c r="G1438" s="36" t="s">
        <v>3863</v>
      </c>
      <c r="H1438" s="40">
        <v>1</v>
      </c>
      <c r="I1438" s="36"/>
      <c r="J1438" s="40">
        <v>640</v>
      </c>
      <c r="K1438" s="41">
        <v>640</v>
      </c>
      <c r="L1438" s="41">
        <v>0</v>
      </c>
      <c r="M1438" s="41">
        <v>0</v>
      </c>
      <c r="N1438" s="40">
        <v>1</v>
      </c>
      <c r="O1438" s="36" t="s">
        <v>1079</v>
      </c>
      <c r="P1438" s="40">
        <v>1</v>
      </c>
      <c r="Q1438" s="41">
        <v>640</v>
      </c>
      <c r="R1438" s="42">
        <v>0</v>
      </c>
      <c r="S1438" s="43">
        <v>0</v>
      </c>
      <c r="T1438" s="40"/>
      <c r="U1438" s="38">
        <v>549</v>
      </c>
      <c r="V1438" s="36" t="s">
        <v>1069</v>
      </c>
      <c r="W1438" s="36" t="s">
        <v>901</v>
      </c>
      <c r="X1438" s="36" t="s">
        <v>1068</v>
      </c>
      <c r="Y1438" s="38">
        <v>422</v>
      </c>
      <c r="Z1438" s="36" t="s">
        <v>1067</v>
      </c>
      <c r="AA1438" s="38">
        <v>21</v>
      </c>
      <c r="AB1438" s="36" t="s">
        <v>1108</v>
      </c>
      <c r="AC1438" s="38">
        <v>57</v>
      </c>
      <c r="AD1438" s="36" t="s">
        <v>1065</v>
      </c>
      <c r="AE1438" s="36"/>
      <c r="AF1438" s="36" t="s">
        <v>1064</v>
      </c>
      <c r="AG1438" s="38">
        <v>41729</v>
      </c>
      <c r="AH1438" s="38">
        <v>1292</v>
      </c>
      <c r="AI1438" s="36" t="s">
        <v>1127</v>
      </c>
      <c r="AJ1438" s="38"/>
      <c r="AK1438" s="36"/>
      <c r="AL1438" s="36" t="s">
        <v>4551</v>
      </c>
      <c r="AM1438" s="36" t="s">
        <v>4550</v>
      </c>
      <c r="AN1438" s="38">
        <v>52</v>
      </c>
      <c r="AO1438" s="36" t="s">
        <v>1062</v>
      </c>
      <c r="AP1438" s="36" t="s">
        <v>1841</v>
      </c>
      <c r="AQ1438" s="36" t="s">
        <v>1706</v>
      </c>
      <c r="AR1438" s="36" t="s">
        <v>1320</v>
      </c>
      <c r="AS1438" s="38">
        <v>11167</v>
      </c>
      <c r="AT1438" s="36" t="s">
        <v>3863</v>
      </c>
      <c r="AU1438" s="42">
        <v>1</v>
      </c>
      <c r="AV1438" s="44">
        <v>100</v>
      </c>
      <c r="AW1438" s="42">
        <v>1</v>
      </c>
      <c r="AX1438" s="36" t="s">
        <v>1079</v>
      </c>
      <c r="AY1438" s="42">
        <v>640</v>
      </c>
      <c r="AZ1438" s="43">
        <v>640</v>
      </c>
      <c r="BA1438" s="38"/>
      <c r="BB1438" s="36"/>
      <c r="BC1438" s="36"/>
    </row>
    <row r="1439" spans="1:55" ht="15" customHeight="1">
      <c r="A1439" s="38">
        <v>62431</v>
      </c>
      <c r="B1439" s="37" t="s">
        <v>1073</v>
      </c>
      <c r="C1439" s="39">
        <v>45070</v>
      </c>
      <c r="D1439" s="39">
        <v>45070.411331018498</v>
      </c>
      <c r="E1439" s="36" t="s">
        <v>4549</v>
      </c>
      <c r="F1439" s="38">
        <v>194</v>
      </c>
      <c r="G1439" s="36" t="s">
        <v>1653</v>
      </c>
      <c r="H1439" s="40">
        <v>40</v>
      </c>
      <c r="I1439" s="36"/>
      <c r="J1439" s="40">
        <v>1.9275</v>
      </c>
      <c r="K1439" s="41">
        <v>77.099999999999994</v>
      </c>
      <c r="L1439" s="41">
        <v>0</v>
      </c>
      <c r="M1439" s="41">
        <v>0</v>
      </c>
      <c r="N1439" s="40">
        <v>40</v>
      </c>
      <c r="O1439" s="36" t="s">
        <v>1159</v>
      </c>
      <c r="P1439" s="40">
        <v>40</v>
      </c>
      <c r="Q1439" s="41">
        <v>77.099999999999994</v>
      </c>
      <c r="R1439" s="42">
        <v>0</v>
      </c>
      <c r="S1439" s="43">
        <v>0</v>
      </c>
      <c r="T1439" s="40"/>
      <c r="U1439" s="38">
        <v>549</v>
      </c>
      <c r="V1439" s="36" t="s">
        <v>1069</v>
      </c>
      <c r="W1439" s="36" t="s">
        <v>901</v>
      </c>
      <c r="X1439" s="36" t="s">
        <v>1068</v>
      </c>
      <c r="Y1439" s="38">
        <v>307</v>
      </c>
      <c r="Z1439" s="36" t="s">
        <v>1158</v>
      </c>
      <c r="AA1439" s="38">
        <v>21</v>
      </c>
      <c r="AB1439" s="36" t="s">
        <v>1108</v>
      </c>
      <c r="AC1439" s="38">
        <v>57</v>
      </c>
      <c r="AD1439" s="36" t="s">
        <v>1065</v>
      </c>
      <c r="AE1439" s="36" t="s">
        <v>4548</v>
      </c>
      <c r="AF1439" s="36" t="s">
        <v>1064</v>
      </c>
      <c r="AG1439" s="38">
        <v>41718</v>
      </c>
      <c r="AH1439" s="38">
        <v>1356</v>
      </c>
      <c r="AI1439" s="36" t="s">
        <v>1528</v>
      </c>
      <c r="AJ1439" s="38"/>
      <c r="AK1439" s="36"/>
      <c r="AL1439" s="36" t="s">
        <v>1153</v>
      </c>
      <c r="AM1439" s="36" t="s">
        <v>4547</v>
      </c>
      <c r="AN1439" s="38">
        <v>52</v>
      </c>
      <c r="AO1439" s="36" t="s">
        <v>1062</v>
      </c>
      <c r="AP1439" s="36" t="s">
        <v>1262</v>
      </c>
      <c r="AQ1439" s="36" t="s">
        <v>1261</v>
      </c>
      <c r="AR1439" s="36" t="s">
        <v>1260</v>
      </c>
      <c r="AS1439" s="38">
        <v>194</v>
      </c>
      <c r="AT1439" s="36" t="s">
        <v>1653</v>
      </c>
      <c r="AU1439" s="42">
        <v>40</v>
      </c>
      <c r="AV1439" s="44">
        <v>100</v>
      </c>
      <c r="AW1439" s="42">
        <v>40</v>
      </c>
      <c r="AX1439" s="36" t="s">
        <v>1159</v>
      </c>
      <c r="AY1439" s="42">
        <v>1.9275</v>
      </c>
      <c r="AZ1439" s="43">
        <v>77.099999999999994</v>
      </c>
      <c r="BA1439" s="38"/>
      <c r="BB1439" s="36"/>
      <c r="BC1439" s="36"/>
    </row>
    <row r="1440" spans="1:55" ht="15" customHeight="1">
      <c r="A1440" s="38">
        <v>62414</v>
      </c>
      <c r="B1440" s="37" t="s">
        <v>1073</v>
      </c>
      <c r="C1440" s="39">
        <v>45069</v>
      </c>
      <c r="D1440" s="39">
        <v>45069.6898842593</v>
      </c>
      <c r="E1440" s="36" t="s">
        <v>4546</v>
      </c>
      <c r="F1440" s="38">
        <v>11256</v>
      </c>
      <c r="G1440" s="36" t="s">
        <v>4295</v>
      </c>
      <c r="H1440" s="40">
        <v>1</v>
      </c>
      <c r="I1440" s="36"/>
      <c r="J1440" s="40">
        <v>450</v>
      </c>
      <c r="K1440" s="41">
        <v>450</v>
      </c>
      <c r="L1440" s="41">
        <v>0</v>
      </c>
      <c r="M1440" s="41">
        <v>0</v>
      </c>
      <c r="N1440" s="40">
        <v>1</v>
      </c>
      <c r="O1440" s="36" t="s">
        <v>1070</v>
      </c>
      <c r="P1440" s="40">
        <v>1</v>
      </c>
      <c r="Q1440" s="41">
        <v>450</v>
      </c>
      <c r="R1440" s="42">
        <v>0</v>
      </c>
      <c r="S1440" s="43">
        <v>0</v>
      </c>
      <c r="T1440" s="40"/>
      <c r="U1440" s="38">
        <v>549</v>
      </c>
      <c r="V1440" s="36" t="s">
        <v>1069</v>
      </c>
      <c r="W1440" s="36" t="s">
        <v>901</v>
      </c>
      <c r="X1440" s="36" t="s">
        <v>1068</v>
      </c>
      <c r="Y1440" s="38">
        <v>422</v>
      </c>
      <c r="Z1440" s="36" t="s">
        <v>1067</v>
      </c>
      <c r="AA1440" s="38">
        <v>21</v>
      </c>
      <c r="AB1440" s="36" t="s">
        <v>1108</v>
      </c>
      <c r="AC1440" s="38">
        <v>57</v>
      </c>
      <c r="AD1440" s="36" t="s">
        <v>1065</v>
      </c>
      <c r="AE1440" s="36"/>
      <c r="AF1440" s="36" t="s">
        <v>1064</v>
      </c>
      <c r="AG1440" s="38">
        <v>41706</v>
      </c>
      <c r="AH1440" s="38">
        <v>7582</v>
      </c>
      <c r="AI1440" s="36" t="s">
        <v>4298</v>
      </c>
      <c r="AJ1440" s="38"/>
      <c r="AK1440" s="36"/>
      <c r="AL1440" s="36" t="s">
        <v>4545</v>
      </c>
      <c r="AM1440" s="36" t="s">
        <v>4544</v>
      </c>
      <c r="AN1440" s="38">
        <v>52</v>
      </c>
      <c r="AO1440" s="36" t="s">
        <v>1062</v>
      </c>
      <c r="AP1440" s="36" t="s">
        <v>1818</v>
      </c>
      <c r="AQ1440" s="36" t="s">
        <v>1076</v>
      </c>
      <c r="AR1440" s="36" t="s">
        <v>1059</v>
      </c>
      <c r="AS1440" s="38">
        <v>11256</v>
      </c>
      <c r="AT1440" s="36" t="s">
        <v>4295</v>
      </c>
      <c r="AU1440" s="42">
        <v>1</v>
      </c>
      <c r="AV1440" s="44">
        <v>100</v>
      </c>
      <c r="AW1440" s="42">
        <v>1</v>
      </c>
      <c r="AX1440" s="36" t="s">
        <v>1070</v>
      </c>
      <c r="AY1440" s="42">
        <v>450</v>
      </c>
      <c r="AZ1440" s="43">
        <v>450</v>
      </c>
      <c r="BA1440" s="38"/>
      <c r="BB1440" s="36"/>
      <c r="BC1440" s="36"/>
    </row>
    <row r="1441" spans="1:55" ht="15" customHeight="1">
      <c r="A1441" s="38">
        <v>62038</v>
      </c>
      <c r="B1441" s="37" t="s">
        <v>1073</v>
      </c>
      <c r="C1441" s="39">
        <v>45065</v>
      </c>
      <c r="D1441" s="39">
        <v>45065.508553240703</v>
      </c>
      <c r="E1441" s="36" t="s">
        <v>667</v>
      </c>
      <c r="F1441" s="38">
        <v>17002</v>
      </c>
      <c r="G1441" s="36" t="s">
        <v>4541</v>
      </c>
      <c r="H1441" s="40">
        <v>1</v>
      </c>
      <c r="I1441" s="36"/>
      <c r="J1441" s="40">
        <v>630</v>
      </c>
      <c r="K1441" s="41">
        <v>630</v>
      </c>
      <c r="L1441" s="41">
        <v>0</v>
      </c>
      <c r="M1441" s="41">
        <v>0</v>
      </c>
      <c r="N1441" s="40">
        <v>1</v>
      </c>
      <c r="O1441" s="36" t="s">
        <v>1079</v>
      </c>
      <c r="P1441" s="40">
        <v>1</v>
      </c>
      <c r="Q1441" s="41">
        <v>630</v>
      </c>
      <c r="R1441" s="42">
        <v>0</v>
      </c>
      <c r="S1441" s="43">
        <v>0</v>
      </c>
      <c r="T1441" s="40"/>
      <c r="U1441" s="38">
        <v>549</v>
      </c>
      <c r="V1441" s="36" t="s">
        <v>1069</v>
      </c>
      <c r="W1441" s="36" t="s">
        <v>901</v>
      </c>
      <c r="X1441" s="36" t="s">
        <v>1068</v>
      </c>
      <c r="Y1441" s="38">
        <v>414</v>
      </c>
      <c r="Z1441" s="36" t="s">
        <v>1256</v>
      </c>
      <c r="AA1441" s="38">
        <v>21</v>
      </c>
      <c r="AB1441" s="36" t="s">
        <v>1108</v>
      </c>
      <c r="AC1441" s="38">
        <v>57</v>
      </c>
      <c r="AD1441" s="36" t="s">
        <v>1065</v>
      </c>
      <c r="AE1441" s="36"/>
      <c r="AF1441" s="36" t="s">
        <v>1064</v>
      </c>
      <c r="AG1441" s="38">
        <v>41641</v>
      </c>
      <c r="AH1441" s="38">
        <v>10551</v>
      </c>
      <c r="AI1441" s="36" t="s">
        <v>4134</v>
      </c>
      <c r="AJ1441" s="38"/>
      <c r="AK1441" s="36"/>
      <c r="AL1441" s="36" t="s">
        <v>4543</v>
      </c>
      <c r="AM1441" s="36" t="s">
        <v>4542</v>
      </c>
      <c r="AN1441" s="38">
        <v>52</v>
      </c>
      <c r="AO1441" s="36" t="s">
        <v>1062</v>
      </c>
      <c r="AP1441" s="36" t="s">
        <v>1841</v>
      </c>
      <c r="AQ1441" s="36" t="s">
        <v>1706</v>
      </c>
      <c r="AR1441" s="36" t="s">
        <v>1320</v>
      </c>
      <c r="AS1441" s="38">
        <v>17002</v>
      </c>
      <c r="AT1441" s="36" t="s">
        <v>4541</v>
      </c>
      <c r="AU1441" s="42">
        <v>1</v>
      </c>
      <c r="AV1441" s="44">
        <v>100</v>
      </c>
      <c r="AW1441" s="42">
        <v>1</v>
      </c>
      <c r="AX1441" s="36" t="s">
        <v>1079</v>
      </c>
      <c r="AY1441" s="42">
        <v>630</v>
      </c>
      <c r="AZ1441" s="43">
        <v>630</v>
      </c>
      <c r="BA1441" s="38"/>
      <c r="BB1441" s="36"/>
      <c r="BC1441" s="36"/>
    </row>
    <row r="1442" spans="1:55" ht="15" customHeight="1">
      <c r="A1442" s="38">
        <v>61815</v>
      </c>
      <c r="B1442" s="37" t="s">
        <v>1073</v>
      </c>
      <c r="C1442" s="39">
        <v>45063</v>
      </c>
      <c r="D1442" s="39">
        <v>45063.6853819444</v>
      </c>
      <c r="E1442" s="36" t="s">
        <v>4540</v>
      </c>
      <c r="F1442" s="38">
        <v>3353</v>
      </c>
      <c r="G1442" s="36" t="s">
        <v>1185</v>
      </c>
      <c r="H1442" s="40">
        <v>18</v>
      </c>
      <c r="I1442" s="36"/>
      <c r="J1442" s="40">
        <v>22.031099999999999</v>
      </c>
      <c r="K1442" s="41">
        <v>396.56</v>
      </c>
      <c r="L1442" s="41">
        <v>0</v>
      </c>
      <c r="M1442" s="41">
        <v>0</v>
      </c>
      <c r="N1442" s="40">
        <v>18</v>
      </c>
      <c r="O1442" s="36" t="s">
        <v>1110</v>
      </c>
      <c r="P1442" s="40">
        <v>18</v>
      </c>
      <c r="Q1442" s="41">
        <v>396.56</v>
      </c>
      <c r="R1442" s="42">
        <v>0</v>
      </c>
      <c r="S1442" s="43">
        <v>0</v>
      </c>
      <c r="T1442" s="40"/>
      <c r="U1442" s="38">
        <v>549</v>
      </c>
      <c r="V1442" s="36" t="s">
        <v>1069</v>
      </c>
      <c r="W1442" s="36" t="s">
        <v>901</v>
      </c>
      <c r="X1442" s="36" t="s">
        <v>1068</v>
      </c>
      <c r="Y1442" s="38">
        <v>339</v>
      </c>
      <c r="Z1442" s="36" t="s">
        <v>1109</v>
      </c>
      <c r="AA1442" s="38">
        <v>21</v>
      </c>
      <c r="AB1442" s="36" t="s">
        <v>1108</v>
      </c>
      <c r="AC1442" s="38">
        <v>57</v>
      </c>
      <c r="AD1442" s="36" t="s">
        <v>1065</v>
      </c>
      <c r="AE1442" s="36"/>
      <c r="AF1442" s="36" t="s">
        <v>1064</v>
      </c>
      <c r="AG1442" s="38">
        <v>41554</v>
      </c>
      <c r="AH1442" s="38">
        <v>1411</v>
      </c>
      <c r="AI1442" s="36" t="s">
        <v>2811</v>
      </c>
      <c r="AJ1442" s="38"/>
      <c r="AK1442" s="36"/>
      <c r="AL1442" s="36" t="s">
        <v>4539</v>
      </c>
      <c r="AM1442" s="36" t="s">
        <v>4538</v>
      </c>
      <c r="AN1442" s="38">
        <v>52</v>
      </c>
      <c r="AO1442" s="36" t="s">
        <v>1062</v>
      </c>
      <c r="AP1442" s="36" t="s">
        <v>2164</v>
      </c>
      <c r="AQ1442" s="36" t="s">
        <v>2163</v>
      </c>
      <c r="AR1442" s="36" t="s">
        <v>1075</v>
      </c>
      <c r="AS1442" s="38">
        <v>3353</v>
      </c>
      <c r="AT1442" s="36" t="s">
        <v>1185</v>
      </c>
      <c r="AU1442" s="42">
        <v>18</v>
      </c>
      <c r="AV1442" s="44">
        <v>100</v>
      </c>
      <c r="AW1442" s="42">
        <v>18</v>
      </c>
      <c r="AX1442" s="36" t="s">
        <v>1110</v>
      </c>
      <c r="AY1442" s="42">
        <v>22.031099999999999</v>
      </c>
      <c r="AZ1442" s="43">
        <v>396.56</v>
      </c>
      <c r="BA1442" s="38"/>
      <c r="BB1442" s="36"/>
      <c r="BC1442" s="36"/>
    </row>
    <row r="1443" spans="1:55" ht="15" customHeight="1">
      <c r="A1443" s="38">
        <v>61462</v>
      </c>
      <c r="B1443" s="37" t="s">
        <v>1073</v>
      </c>
      <c r="C1443" s="39">
        <v>45061</v>
      </c>
      <c r="D1443" s="39">
        <v>45061.613645833299</v>
      </c>
      <c r="E1443" s="36" t="s">
        <v>4525</v>
      </c>
      <c r="F1443" s="38">
        <v>17406</v>
      </c>
      <c r="G1443" s="36" t="s">
        <v>4537</v>
      </c>
      <c r="H1443" s="40">
        <v>1</v>
      </c>
      <c r="I1443" s="36"/>
      <c r="J1443" s="40">
        <v>21.58</v>
      </c>
      <c r="K1443" s="41">
        <v>21.58</v>
      </c>
      <c r="L1443" s="41">
        <v>0</v>
      </c>
      <c r="M1443" s="41">
        <v>0</v>
      </c>
      <c r="N1443" s="40">
        <v>1</v>
      </c>
      <c r="O1443" s="36" t="s">
        <v>1079</v>
      </c>
      <c r="P1443" s="40">
        <v>1</v>
      </c>
      <c r="Q1443" s="41">
        <v>21.58</v>
      </c>
      <c r="R1443" s="42">
        <v>0</v>
      </c>
      <c r="S1443" s="43">
        <v>0</v>
      </c>
      <c r="T1443" s="40"/>
      <c r="U1443" s="38">
        <v>549</v>
      </c>
      <c r="V1443" s="36" t="s">
        <v>1069</v>
      </c>
      <c r="W1443" s="36" t="s">
        <v>901</v>
      </c>
      <c r="X1443" s="36" t="s">
        <v>1068</v>
      </c>
      <c r="Y1443" s="38">
        <v>361</v>
      </c>
      <c r="Z1443" s="36" t="s">
        <v>1148</v>
      </c>
      <c r="AA1443" s="38">
        <v>21</v>
      </c>
      <c r="AB1443" s="36" t="s">
        <v>1108</v>
      </c>
      <c r="AC1443" s="38">
        <v>57</v>
      </c>
      <c r="AD1443" s="36" t="s">
        <v>1065</v>
      </c>
      <c r="AE1443" s="36"/>
      <c r="AF1443" s="36" t="s">
        <v>1064</v>
      </c>
      <c r="AG1443" s="38">
        <v>41463</v>
      </c>
      <c r="AH1443" s="38">
        <v>1356</v>
      </c>
      <c r="AI1443" s="36" t="s">
        <v>1528</v>
      </c>
      <c r="AJ1443" s="38"/>
      <c r="AK1443" s="36"/>
      <c r="AL1443" s="36" t="s">
        <v>4523</v>
      </c>
      <c r="AM1443" s="36" t="s">
        <v>4522</v>
      </c>
      <c r="AN1443" s="38">
        <v>52</v>
      </c>
      <c r="AO1443" s="36" t="s">
        <v>1062</v>
      </c>
      <c r="AP1443" s="36" t="s">
        <v>4416</v>
      </c>
      <c r="AQ1443" s="36" t="s">
        <v>4330</v>
      </c>
      <c r="AR1443" s="36" t="s">
        <v>1075</v>
      </c>
      <c r="AS1443" s="38">
        <v>17406</v>
      </c>
      <c r="AT1443" s="36" t="s">
        <v>4537</v>
      </c>
      <c r="AU1443" s="42">
        <v>1</v>
      </c>
      <c r="AV1443" s="44">
        <v>100</v>
      </c>
      <c r="AW1443" s="42">
        <v>1</v>
      </c>
      <c r="AX1443" s="36" t="s">
        <v>1079</v>
      </c>
      <c r="AY1443" s="42">
        <v>21.58</v>
      </c>
      <c r="AZ1443" s="43">
        <v>21.58</v>
      </c>
      <c r="BA1443" s="38"/>
      <c r="BB1443" s="36"/>
      <c r="BC1443" s="36"/>
    </row>
    <row r="1444" spans="1:55" ht="15" customHeight="1">
      <c r="A1444" s="38">
        <v>61461</v>
      </c>
      <c r="B1444" s="37" t="s">
        <v>1073</v>
      </c>
      <c r="C1444" s="39">
        <v>45061</v>
      </c>
      <c r="D1444" s="39">
        <v>45061.613634259302</v>
      </c>
      <c r="E1444" s="36" t="s">
        <v>4525</v>
      </c>
      <c r="F1444" s="38">
        <v>17405</v>
      </c>
      <c r="G1444" s="36" t="s">
        <v>4536</v>
      </c>
      <c r="H1444" s="40">
        <v>2</v>
      </c>
      <c r="I1444" s="36"/>
      <c r="J1444" s="40">
        <v>42.5</v>
      </c>
      <c r="K1444" s="41">
        <v>85</v>
      </c>
      <c r="L1444" s="41">
        <v>0</v>
      </c>
      <c r="M1444" s="41">
        <v>0</v>
      </c>
      <c r="N1444" s="40">
        <v>2</v>
      </c>
      <c r="O1444" s="36" t="s">
        <v>1079</v>
      </c>
      <c r="P1444" s="40">
        <v>2</v>
      </c>
      <c r="Q1444" s="41">
        <v>85</v>
      </c>
      <c r="R1444" s="42">
        <v>0</v>
      </c>
      <c r="S1444" s="43">
        <v>0</v>
      </c>
      <c r="T1444" s="40"/>
      <c r="U1444" s="38">
        <v>549</v>
      </c>
      <c r="V1444" s="36" t="s">
        <v>1069</v>
      </c>
      <c r="W1444" s="36" t="s">
        <v>901</v>
      </c>
      <c r="X1444" s="36" t="s">
        <v>1068</v>
      </c>
      <c r="Y1444" s="38">
        <v>451</v>
      </c>
      <c r="Z1444" s="36" t="s">
        <v>1195</v>
      </c>
      <c r="AA1444" s="38">
        <v>21</v>
      </c>
      <c r="AB1444" s="36" t="s">
        <v>1108</v>
      </c>
      <c r="AC1444" s="38">
        <v>57</v>
      </c>
      <c r="AD1444" s="36" t="s">
        <v>1065</v>
      </c>
      <c r="AE1444" s="36"/>
      <c r="AF1444" s="36" t="s">
        <v>1064</v>
      </c>
      <c r="AG1444" s="38">
        <v>41463</v>
      </c>
      <c r="AH1444" s="38">
        <v>1356</v>
      </c>
      <c r="AI1444" s="36" t="s">
        <v>1528</v>
      </c>
      <c r="AJ1444" s="38"/>
      <c r="AK1444" s="36"/>
      <c r="AL1444" s="36" t="s">
        <v>4523</v>
      </c>
      <c r="AM1444" s="36" t="s">
        <v>4522</v>
      </c>
      <c r="AN1444" s="38">
        <v>52</v>
      </c>
      <c r="AO1444" s="36" t="s">
        <v>1062</v>
      </c>
      <c r="AP1444" s="36" t="s">
        <v>4416</v>
      </c>
      <c r="AQ1444" s="36" t="s">
        <v>4330</v>
      </c>
      <c r="AR1444" s="36" t="s">
        <v>1075</v>
      </c>
      <c r="AS1444" s="38">
        <v>17405</v>
      </c>
      <c r="AT1444" s="36" t="s">
        <v>4536</v>
      </c>
      <c r="AU1444" s="42">
        <v>2</v>
      </c>
      <c r="AV1444" s="44">
        <v>100</v>
      </c>
      <c r="AW1444" s="42">
        <v>2</v>
      </c>
      <c r="AX1444" s="36" t="s">
        <v>1079</v>
      </c>
      <c r="AY1444" s="42">
        <v>42.5</v>
      </c>
      <c r="AZ1444" s="43">
        <v>85</v>
      </c>
      <c r="BA1444" s="38"/>
      <c r="BB1444" s="36"/>
      <c r="BC1444" s="36"/>
    </row>
    <row r="1445" spans="1:55" ht="15" customHeight="1">
      <c r="A1445" s="38">
        <v>61460</v>
      </c>
      <c r="B1445" s="37" t="s">
        <v>1073</v>
      </c>
      <c r="C1445" s="39">
        <v>45061</v>
      </c>
      <c r="D1445" s="39">
        <v>45061.613634259302</v>
      </c>
      <c r="E1445" s="36" t="s">
        <v>4525</v>
      </c>
      <c r="F1445" s="38">
        <v>17404</v>
      </c>
      <c r="G1445" s="36" t="s">
        <v>4535</v>
      </c>
      <c r="H1445" s="40">
        <v>1</v>
      </c>
      <c r="I1445" s="36"/>
      <c r="J1445" s="40">
        <v>52.61</v>
      </c>
      <c r="K1445" s="41">
        <v>52.61</v>
      </c>
      <c r="L1445" s="41">
        <v>0</v>
      </c>
      <c r="M1445" s="41">
        <v>0</v>
      </c>
      <c r="N1445" s="40">
        <v>1</v>
      </c>
      <c r="O1445" s="36" t="s">
        <v>1079</v>
      </c>
      <c r="P1445" s="40">
        <v>1</v>
      </c>
      <c r="Q1445" s="41">
        <v>52.61</v>
      </c>
      <c r="R1445" s="42">
        <v>0</v>
      </c>
      <c r="S1445" s="43">
        <v>0</v>
      </c>
      <c r="T1445" s="40"/>
      <c r="U1445" s="38">
        <v>549</v>
      </c>
      <c r="V1445" s="36" t="s">
        <v>1069</v>
      </c>
      <c r="W1445" s="36" t="s">
        <v>901</v>
      </c>
      <c r="X1445" s="36" t="s">
        <v>1068</v>
      </c>
      <c r="Y1445" s="38">
        <v>396</v>
      </c>
      <c r="Z1445" s="36" t="s">
        <v>1611</v>
      </c>
      <c r="AA1445" s="38">
        <v>21</v>
      </c>
      <c r="AB1445" s="36" t="s">
        <v>1108</v>
      </c>
      <c r="AC1445" s="38">
        <v>57</v>
      </c>
      <c r="AD1445" s="36" t="s">
        <v>1065</v>
      </c>
      <c r="AE1445" s="36"/>
      <c r="AF1445" s="36" t="s">
        <v>1064</v>
      </c>
      <c r="AG1445" s="38">
        <v>41463</v>
      </c>
      <c r="AH1445" s="38">
        <v>1356</v>
      </c>
      <c r="AI1445" s="36" t="s">
        <v>1528</v>
      </c>
      <c r="AJ1445" s="38"/>
      <c r="AK1445" s="36"/>
      <c r="AL1445" s="36" t="s">
        <v>4523</v>
      </c>
      <c r="AM1445" s="36" t="s">
        <v>4522</v>
      </c>
      <c r="AN1445" s="38">
        <v>52</v>
      </c>
      <c r="AO1445" s="36" t="s">
        <v>1062</v>
      </c>
      <c r="AP1445" s="36" t="s">
        <v>4416</v>
      </c>
      <c r="AQ1445" s="36" t="s">
        <v>4330</v>
      </c>
      <c r="AR1445" s="36" t="s">
        <v>1075</v>
      </c>
      <c r="AS1445" s="38">
        <v>17404</v>
      </c>
      <c r="AT1445" s="36" t="s">
        <v>4535</v>
      </c>
      <c r="AU1445" s="42">
        <v>1</v>
      </c>
      <c r="AV1445" s="44">
        <v>100</v>
      </c>
      <c r="AW1445" s="42">
        <v>1</v>
      </c>
      <c r="AX1445" s="36" t="s">
        <v>1079</v>
      </c>
      <c r="AY1445" s="42">
        <v>52.61</v>
      </c>
      <c r="AZ1445" s="43">
        <v>52.61</v>
      </c>
      <c r="BA1445" s="38"/>
      <c r="BB1445" s="36"/>
      <c r="BC1445" s="36"/>
    </row>
    <row r="1446" spans="1:55" ht="15" customHeight="1">
      <c r="A1446" s="38">
        <v>61459</v>
      </c>
      <c r="B1446" s="37" t="s">
        <v>1073</v>
      </c>
      <c r="C1446" s="39">
        <v>45061</v>
      </c>
      <c r="D1446" s="39">
        <v>45061.613622685203</v>
      </c>
      <c r="E1446" s="36" t="s">
        <v>4525</v>
      </c>
      <c r="F1446" s="38">
        <v>17372</v>
      </c>
      <c r="G1446" s="36" t="s">
        <v>4534</v>
      </c>
      <c r="H1446" s="40">
        <v>30</v>
      </c>
      <c r="I1446" s="36"/>
      <c r="J1446" s="40">
        <v>0.4</v>
      </c>
      <c r="K1446" s="41">
        <v>12</v>
      </c>
      <c r="L1446" s="41">
        <v>0</v>
      </c>
      <c r="M1446" s="41">
        <v>0</v>
      </c>
      <c r="N1446" s="40">
        <v>30</v>
      </c>
      <c r="O1446" s="36" t="s">
        <v>1079</v>
      </c>
      <c r="P1446" s="40">
        <v>30</v>
      </c>
      <c r="Q1446" s="41">
        <v>12</v>
      </c>
      <c r="R1446" s="42">
        <v>0</v>
      </c>
      <c r="S1446" s="43">
        <v>0</v>
      </c>
      <c r="T1446" s="40"/>
      <c r="U1446" s="38">
        <v>549</v>
      </c>
      <c r="V1446" s="36" t="s">
        <v>1069</v>
      </c>
      <c r="W1446" s="36" t="s">
        <v>901</v>
      </c>
      <c r="X1446" s="36" t="s">
        <v>1068</v>
      </c>
      <c r="Y1446" s="38">
        <v>320</v>
      </c>
      <c r="Z1446" s="36" t="s">
        <v>2039</v>
      </c>
      <c r="AA1446" s="38">
        <v>21</v>
      </c>
      <c r="AB1446" s="36" t="s">
        <v>1108</v>
      </c>
      <c r="AC1446" s="38">
        <v>57</v>
      </c>
      <c r="AD1446" s="36" t="s">
        <v>1065</v>
      </c>
      <c r="AE1446" s="36"/>
      <c r="AF1446" s="36" t="s">
        <v>1064</v>
      </c>
      <c r="AG1446" s="38">
        <v>41463</v>
      </c>
      <c r="AH1446" s="38">
        <v>1356</v>
      </c>
      <c r="AI1446" s="36" t="s">
        <v>1528</v>
      </c>
      <c r="AJ1446" s="38"/>
      <c r="AK1446" s="36"/>
      <c r="AL1446" s="36" t="s">
        <v>4523</v>
      </c>
      <c r="AM1446" s="36" t="s">
        <v>4522</v>
      </c>
      <c r="AN1446" s="38">
        <v>52</v>
      </c>
      <c r="AO1446" s="36" t="s">
        <v>1062</v>
      </c>
      <c r="AP1446" s="36" t="s">
        <v>4416</v>
      </c>
      <c r="AQ1446" s="36" t="s">
        <v>4330</v>
      </c>
      <c r="AR1446" s="36" t="s">
        <v>1075</v>
      </c>
      <c r="AS1446" s="38">
        <v>17372</v>
      </c>
      <c r="AT1446" s="36" t="s">
        <v>4534</v>
      </c>
      <c r="AU1446" s="42">
        <v>30</v>
      </c>
      <c r="AV1446" s="44">
        <v>100</v>
      </c>
      <c r="AW1446" s="42">
        <v>30</v>
      </c>
      <c r="AX1446" s="36" t="s">
        <v>1079</v>
      </c>
      <c r="AY1446" s="42">
        <v>0.4</v>
      </c>
      <c r="AZ1446" s="43">
        <v>12</v>
      </c>
      <c r="BA1446" s="38"/>
      <c r="BB1446" s="36"/>
      <c r="BC1446" s="36"/>
    </row>
    <row r="1447" spans="1:55" ht="15" customHeight="1">
      <c r="A1447" s="38">
        <v>61458</v>
      </c>
      <c r="B1447" s="37" t="s">
        <v>1073</v>
      </c>
      <c r="C1447" s="39">
        <v>45061</v>
      </c>
      <c r="D1447" s="39">
        <v>45061.613622685203</v>
      </c>
      <c r="E1447" s="36" t="s">
        <v>4525</v>
      </c>
      <c r="F1447" s="38">
        <v>17140</v>
      </c>
      <c r="G1447" s="36" t="s">
        <v>4308</v>
      </c>
      <c r="H1447" s="40">
        <v>2</v>
      </c>
      <c r="I1447" s="36"/>
      <c r="J1447" s="40">
        <v>15.48</v>
      </c>
      <c r="K1447" s="41">
        <v>30.96</v>
      </c>
      <c r="L1447" s="41">
        <v>0</v>
      </c>
      <c r="M1447" s="41">
        <v>0</v>
      </c>
      <c r="N1447" s="40">
        <v>2</v>
      </c>
      <c r="O1447" s="36" t="s">
        <v>1079</v>
      </c>
      <c r="P1447" s="40">
        <v>2</v>
      </c>
      <c r="Q1447" s="41">
        <v>30.96</v>
      </c>
      <c r="R1447" s="42">
        <v>0</v>
      </c>
      <c r="S1447" s="43">
        <v>0</v>
      </c>
      <c r="T1447" s="40"/>
      <c r="U1447" s="38">
        <v>549</v>
      </c>
      <c r="V1447" s="36" t="s">
        <v>1069</v>
      </c>
      <c r="W1447" s="36" t="s">
        <v>901</v>
      </c>
      <c r="X1447" s="36" t="s">
        <v>1068</v>
      </c>
      <c r="Y1447" s="38">
        <v>307</v>
      </c>
      <c r="Z1447" s="36" t="s">
        <v>1158</v>
      </c>
      <c r="AA1447" s="38">
        <v>21</v>
      </c>
      <c r="AB1447" s="36" t="s">
        <v>1108</v>
      </c>
      <c r="AC1447" s="38">
        <v>57</v>
      </c>
      <c r="AD1447" s="36" t="s">
        <v>1065</v>
      </c>
      <c r="AE1447" s="36"/>
      <c r="AF1447" s="36" t="s">
        <v>1064</v>
      </c>
      <c r="AG1447" s="38">
        <v>41463</v>
      </c>
      <c r="AH1447" s="38">
        <v>1356</v>
      </c>
      <c r="AI1447" s="36" t="s">
        <v>1528</v>
      </c>
      <c r="AJ1447" s="38"/>
      <c r="AK1447" s="36"/>
      <c r="AL1447" s="36" t="s">
        <v>4523</v>
      </c>
      <c r="AM1447" s="36" t="s">
        <v>4522</v>
      </c>
      <c r="AN1447" s="38">
        <v>52</v>
      </c>
      <c r="AO1447" s="36" t="s">
        <v>1062</v>
      </c>
      <c r="AP1447" s="36" t="s">
        <v>4416</v>
      </c>
      <c r="AQ1447" s="36" t="s">
        <v>4330</v>
      </c>
      <c r="AR1447" s="36" t="s">
        <v>1075</v>
      </c>
      <c r="AS1447" s="38">
        <v>17140</v>
      </c>
      <c r="AT1447" s="36" t="s">
        <v>4308</v>
      </c>
      <c r="AU1447" s="42">
        <v>2</v>
      </c>
      <c r="AV1447" s="44">
        <v>100</v>
      </c>
      <c r="AW1447" s="42">
        <v>2</v>
      </c>
      <c r="AX1447" s="36" t="s">
        <v>1079</v>
      </c>
      <c r="AY1447" s="42">
        <v>15.48</v>
      </c>
      <c r="AZ1447" s="43">
        <v>30.96</v>
      </c>
      <c r="BA1447" s="38"/>
      <c r="BB1447" s="36"/>
      <c r="BC1447" s="36"/>
    </row>
    <row r="1448" spans="1:55" ht="15" customHeight="1">
      <c r="A1448" s="38">
        <v>61457</v>
      </c>
      <c r="B1448" s="37" t="s">
        <v>1073</v>
      </c>
      <c r="C1448" s="39">
        <v>45061</v>
      </c>
      <c r="D1448" s="39">
        <v>45061.613622685203</v>
      </c>
      <c r="E1448" s="36" t="s">
        <v>4525</v>
      </c>
      <c r="F1448" s="38">
        <v>16316</v>
      </c>
      <c r="G1448" s="36" t="s">
        <v>3530</v>
      </c>
      <c r="H1448" s="40">
        <v>4</v>
      </c>
      <c r="I1448" s="36"/>
      <c r="J1448" s="40">
        <v>7.36</v>
      </c>
      <c r="K1448" s="41">
        <v>29.44</v>
      </c>
      <c r="L1448" s="41">
        <v>0</v>
      </c>
      <c r="M1448" s="41">
        <v>0</v>
      </c>
      <c r="N1448" s="40">
        <v>4</v>
      </c>
      <c r="O1448" s="36" t="s">
        <v>1079</v>
      </c>
      <c r="P1448" s="40">
        <v>4</v>
      </c>
      <c r="Q1448" s="41">
        <v>29.44</v>
      </c>
      <c r="R1448" s="42">
        <v>0</v>
      </c>
      <c r="S1448" s="43">
        <v>0</v>
      </c>
      <c r="T1448" s="40"/>
      <c r="U1448" s="38">
        <v>549</v>
      </c>
      <c r="V1448" s="36" t="s">
        <v>1069</v>
      </c>
      <c r="W1448" s="36" t="s">
        <v>901</v>
      </c>
      <c r="X1448" s="36" t="s">
        <v>1068</v>
      </c>
      <c r="Y1448" s="38">
        <v>320</v>
      </c>
      <c r="Z1448" s="36" t="s">
        <v>2039</v>
      </c>
      <c r="AA1448" s="38">
        <v>21</v>
      </c>
      <c r="AB1448" s="36" t="s">
        <v>1108</v>
      </c>
      <c r="AC1448" s="38">
        <v>57</v>
      </c>
      <c r="AD1448" s="36" t="s">
        <v>1065</v>
      </c>
      <c r="AE1448" s="36" t="s">
        <v>4533</v>
      </c>
      <c r="AF1448" s="36" t="s">
        <v>1064</v>
      </c>
      <c r="AG1448" s="38">
        <v>41463</v>
      </c>
      <c r="AH1448" s="38">
        <v>1356</v>
      </c>
      <c r="AI1448" s="36" t="s">
        <v>1528</v>
      </c>
      <c r="AJ1448" s="38"/>
      <c r="AK1448" s="36"/>
      <c r="AL1448" s="36" t="s">
        <v>4523</v>
      </c>
      <c r="AM1448" s="36" t="s">
        <v>4522</v>
      </c>
      <c r="AN1448" s="38">
        <v>52</v>
      </c>
      <c r="AO1448" s="36" t="s">
        <v>1062</v>
      </c>
      <c r="AP1448" s="36" t="s">
        <v>4416</v>
      </c>
      <c r="AQ1448" s="36" t="s">
        <v>4330</v>
      </c>
      <c r="AR1448" s="36" t="s">
        <v>1075</v>
      </c>
      <c r="AS1448" s="38">
        <v>16316</v>
      </c>
      <c r="AT1448" s="36" t="s">
        <v>3530</v>
      </c>
      <c r="AU1448" s="42">
        <v>4</v>
      </c>
      <c r="AV1448" s="44">
        <v>100</v>
      </c>
      <c r="AW1448" s="42">
        <v>4</v>
      </c>
      <c r="AX1448" s="36" t="s">
        <v>1079</v>
      </c>
      <c r="AY1448" s="42">
        <v>7.36</v>
      </c>
      <c r="AZ1448" s="43">
        <v>29.44</v>
      </c>
      <c r="BA1448" s="38"/>
      <c r="BB1448" s="36"/>
      <c r="BC1448" s="36"/>
    </row>
    <row r="1449" spans="1:55" ht="15" customHeight="1">
      <c r="A1449" s="38">
        <v>61456</v>
      </c>
      <c r="B1449" s="37" t="s">
        <v>1073</v>
      </c>
      <c r="C1449" s="39">
        <v>45061</v>
      </c>
      <c r="D1449" s="39">
        <v>45061.613611111097</v>
      </c>
      <c r="E1449" s="36" t="s">
        <v>4525</v>
      </c>
      <c r="F1449" s="38">
        <v>13297</v>
      </c>
      <c r="G1449" s="36" t="s">
        <v>4532</v>
      </c>
      <c r="H1449" s="40">
        <v>3</v>
      </c>
      <c r="I1449" s="36"/>
      <c r="J1449" s="40">
        <v>7.32</v>
      </c>
      <c r="K1449" s="41">
        <v>21.96</v>
      </c>
      <c r="L1449" s="41">
        <v>0</v>
      </c>
      <c r="M1449" s="41">
        <v>0</v>
      </c>
      <c r="N1449" s="40">
        <v>3</v>
      </c>
      <c r="O1449" s="36" t="s">
        <v>1079</v>
      </c>
      <c r="P1449" s="40">
        <v>3</v>
      </c>
      <c r="Q1449" s="41">
        <v>21.96</v>
      </c>
      <c r="R1449" s="42">
        <v>0</v>
      </c>
      <c r="S1449" s="43">
        <v>0</v>
      </c>
      <c r="T1449" s="40"/>
      <c r="U1449" s="38">
        <v>549</v>
      </c>
      <c r="V1449" s="36" t="s">
        <v>1069</v>
      </c>
      <c r="W1449" s="36" t="s">
        <v>901</v>
      </c>
      <c r="X1449" s="36" t="s">
        <v>1068</v>
      </c>
      <c r="Y1449" s="38">
        <v>451</v>
      </c>
      <c r="Z1449" s="36" t="s">
        <v>1195</v>
      </c>
      <c r="AA1449" s="38">
        <v>21</v>
      </c>
      <c r="AB1449" s="36" t="s">
        <v>1108</v>
      </c>
      <c r="AC1449" s="38">
        <v>57</v>
      </c>
      <c r="AD1449" s="36" t="s">
        <v>1065</v>
      </c>
      <c r="AE1449" s="36"/>
      <c r="AF1449" s="36" t="s">
        <v>1064</v>
      </c>
      <c r="AG1449" s="38">
        <v>41463</v>
      </c>
      <c r="AH1449" s="38">
        <v>1356</v>
      </c>
      <c r="AI1449" s="36" t="s">
        <v>1528</v>
      </c>
      <c r="AJ1449" s="38"/>
      <c r="AK1449" s="36"/>
      <c r="AL1449" s="36" t="s">
        <v>4523</v>
      </c>
      <c r="AM1449" s="36" t="s">
        <v>4522</v>
      </c>
      <c r="AN1449" s="38">
        <v>52</v>
      </c>
      <c r="AO1449" s="36" t="s">
        <v>1062</v>
      </c>
      <c r="AP1449" s="36" t="s">
        <v>4416</v>
      </c>
      <c r="AQ1449" s="36" t="s">
        <v>4330</v>
      </c>
      <c r="AR1449" s="36" t="s">
        <v>1075</v>
      </c>
      <c r="AS1449" s="38">
        <v>13297</v>
      </c>
      <c r="AT1449" s="36" t="s">
        <v>4532</v>
      </c>
      <c r="AU1449" s="42">
        <v>3</v>
      </c>
      <c r="AV1449" s="44">
        <v>100</v>
      </c>
      <c r="AW1449" s="42">
        <v>3</v>
      </c>
      <c r="AX1449" s="36" t="s">
        <v>1079</v>
      </c>
      <c r="AY1449" s="42">
        <v>7.32</v>
      </c>
      <c r="AZ1449" s="43">
        <v>21.96</v>
      </c>
      <c r="BA1449" s="38"/>
      <c r="BB1449" s="36"/>
      <c r="BC1449" s="36"/>
    </row>
    <row r="1450" spans="1:55" ht="15" customHeight="1">
      <c r="A1450" s="38">
        <v>61455</v>
      </c>
      <c r="B1450" s="37" t="s">
        <v>1073</v>
      </c>
      <c r="C1450" s="39">
        <v>45061</v>
      </c>
      <c r="D1450" s="39">
        <v>45061.613611111097</v>
      </c>
      <c r="E1450" s="36" t="s">
        <v>4525</v>
      </c>
      <c r="F1450" s="38">
        <v>13283</v>
      </c>
      <c r="G1450" s="36" t="s">
        <v>3603</v>
      </c>
      <c r="H1450" s="40">
        <v>1</v>
      </c>
      <c r="I1450" s="36"/>
      <c r="J1450" s="40">
        <v>3.92</v>
      </c>
      <c r="K1450" s="41">
        <v>3.92</v>
      </c>
      <c r="L1450" s="41">
        <v>0</v>
      </c>
      <c r="M1450" s="41">
        <v>0</v>
      </c>
      <c r="N1450" s="40">
        <v>1</v>
      </c>
      <c r="O1450" s="36" t="s">
        <v>1079</v>
      </c>
      <c r="P1450" s="40">
        <v>1</v>
      </c>
      <c r="Q1450" s="41">
        <v>3.92</v>
      </c>
      <c r="R1450" s="42">
        <v>0</v>
      </c>
      <c r="S1450" s="43">
        <v>0</v>
      </c>
      <c r="T1450" s="40"/>
      <c r="U1450" s="38">
        <v>549</v>
      </c>
      <c r="V1450" s="36" t="s">
        <v>1069</v>
      </c>
      <c r="W1450" s="36" t="s">
        <v>901</v>
      </c>
      <c r="X1450" s="36" t="s">
        <v>1068</v>
      </c>
      <c r="Y1450" s="38">
        <v>451</v>
      </c>
      <c r="Z1450" s="36" t="s">
        <v>1195</v>
      </c>
      <c r="AA1450" s="38">
        <v>21</v>
      </c>
      <c r="AB1450" s="36" t="s">
        <v>1108</v>
      </c>
      <c r="AC1450" s="38">
        <v>57</v>
      </c>
      <c r="AD1450" s="36" t="s">
        <v>1065</v>
      </c>
      <c r="AE1450" s="36"/>
      <c r="AF1450" s="36" t="s">
        <v>1064</v>
      </c>
      <c r="AG1450" s="38">
        <v>41463</v>
      </c>
      <c r="AH1450" s="38">
        <v>1356</v>
      </c>
      <c r="AI1450" s="36" t="s">
        <v>1528</v>
      </c>
      <c r="AJ1450" s="38"/>
      <c r="AK1450" s="36"/>
      <c r="AL1450" s="36" t="s">
        <v>4523</v>
      </c>
      <c r="AM1450" s="36" t="s">
        <v>4522</v>
      </c>
      <c r="AN1450" s="38">
        <v>52</v>
      </c>
      <c r="AO1450" s="36" t="s">
        <v>1062</v>
      </c>
      <c r="AP1450" s="36" t="s">
        <v>4416</v>
      </c>
      <c r="AQ1450" s="36" t="s">
        <v>4330</v>
      </c>
      <c r="AR1450" s="36" t="s">
        <v>1075</v>
      </c>
      <c r="AS1450" s="38">
        <v>13283</v>
      </c>
      <c r="AT1450" s="36" t="s">
        <v>3603</v>
      </c>
      <c r="AU1450" s="42">
        <v>1</v>
      </c>
      <c r="AV1450" s="44">
        <v>100</v>
      </c>
      <c r="AW1450" s="42">
        <v>1</v>
      </c>
      <c r="AX1450" s="36" t="s">
        <v>1079</v>
      </c>
      <c r="AY1450" s="42">
        <v>3.92</v>
      </c>
      <c r="AZ1450" s="43">
        <v>3.92</v>
      </c>
      <c r="BA1450" s="38"/>
      <c r="BB1450" s="36"/>
      <c r="BC1450" s="36"/>
    </row>
    <row r="1451" spans="1:55" ht="15" customHeight="1">
      <c r="A1451" s="38">
        <v>61454</v>
      </c>
      <c r="B1451" s="37" t="s">
        <v>1073</v>
      </c>
      <c r="C1451" s="39">
        <v>45061</v>
      </c>
      <c r="D1451" s="39">
        <v>45061.613611111097</v>
      </c>
      <c r="E1451" s="36" t="s">
        <v>4525</v>
      </c>
      <c r="F1451" s="38">
        <v>7823</v>
      </c>
      <c r="G1451" s="36" t="s">
        <v>1601</v>
      </c>
      <c r="H1451" s="40">
        <v>1</v>
      </c>
      <c r="I1451" s="36"/>
      <c r="J1451" s="40">
        <v>1.3</v>
      </c>
      <c r="K1451" s="41">
        <v>1.3</v>
      </c>
      <c r="L1451" s="41">
        <v>0</v>
      </c>
      <c r="M1451" s="41">
        <v>0</v>
      </c>
      <c r="N1451" s="40">
        <v>1</v>
      </c>
      <c r="O1451" s="36" t="s">
        <v>1079</v>
      </c>
      <c r="P1451" s="40">
        <v>1</v>
      </c>
      <c r="Q1451" s="41">
        <v>1.3</v>
      </c>
      <c r="R1451" s="42">
        <v>0</v>
      </c>
      <c r="S1451" s="43">
        <v>0</v>
      </c>
      <c r="T1451" s="40"/>
      <c r="U1451" s="38">
        <v>549</v>
      </c>
      <c r="V1451" s="36" t="s">
        <v>1069</v>
      </c>
      <c r="W1451" s="36" t="s">
        <v>901</v>
      </c>
      <c r="X1451" s="36" t="s">
        <v>1068</v>
      </c>
      <c r="Y1451" s="38">
        <v>388</v>
      </c>
      <c r="Z1451" s="36" t="s">
        <v>1089</v>
      </c>
      <c r="AA1451" s="38">
        <v>21</v>
      </c>
      <c r="AB1451" s="36" t="s">
        <v>1108</v>
      </c>
      <c r="AC1451" s="38">
        <v>57</v>
      </c>
      <c r="AD1451" s="36" t="s">
        <v>1065</v>
      </c>
      <c r="AE1451" s="36"/>
      <c r="AF1451" s="36" t="s">
        <v>1064</v>
      </c>
      <c r="AG1451" s="38">
        <v>41463</v>
      </c>
      <c r="AH1451" s="38">
        <v>1356</v>
      </c>
      <c r="AI1451" s="36" t="s">
        <v>1528</v>
      </c>
      <c r="AJ1451" s="38"/>
      <c r="AK1451" s="36"/>
      <c r="AL1451" s="36" t="s">
        <v>4523</v>
      </c>
      <c r="AM1451" s="36" t="s">
        <v>4522</v>
      </c>
      <c r="AN1451" s="38">
        <v>52</v>
      </c>
      <c r="AO1451" s="36" t="s">
        <v>1062</v>
      </c>
      <c r="AP1451" s="36" t="s">
        <v>4416</v>
      </c>
      <c r="AQ1451" s="36" t="s">
        <v>4330</v>
      </c>
      <c r="AR1451" s="36" t="s">
        <v>1075</v>
      </c>
      <c r="AS1451" s="38">
        <v>7823</v>
      </c>
      <c r="AT1451" s="36" t="s">
        <v>1601</v>
      </c>
      <c r="AU1451" s="42">
        <v>1</v>
      </c>
      <c r="AV1451" s="44">
        <v>100</v>
      </c>
      <c r="AW1451" s="42">
        <v>1</v>
      </c>
      <c r="AX1451" s="36" t="s">
        <v>1079</v>
      </c>
      <c r="AY1451" s="42">
        <v>1.3</v>
      </c>
      <c r="AZ1451" s="43">
        <v>1.3</v>
      </c>
      <c r="BA1451" s="38"/>
      <c r="BB1451" s="36"/>
      <c r="BC1451" s="36"/>
    </row>
    <row r="1452" spans="1:55" ht="15" customHeight="1">
      <c r="A1452" s="38">
        <v>61453</v>
      </c>
      <c r="B1452" s="37" t="s">
        <v>1073</v>
      </c>
      <c r="C1452" s="39">
        <v>45061</v>
      </c>
      <c r="D1452" s="39">
        <v>45061.613599536999</v>
      </c>
      <c r="E1452" s="36" t="s">
        <v>4525</v>
      </c>
      <c r="F1452" s="38">
        <v>7547</v>
      </c>
      <c r="G1452" s="36" t="s">
        <v>4471</v>
      </c>
      <c r="H1452" s="40">
        <v>1</v>
      </c>
      <c r="I1452" s="36"/>
      <c r="J1452" s="40">
        <v>1.75</v>
      </c>
      <c r="K1452" s="41">
        <v>1.75</v>
      </c>
      <c r="L1452" s="41">
        <v>0</v>
      </c>
      <c r="M1452" s="41">
        <v>0</v>
      </c>
      <c r="N1452" s="40">
        <v>1</v>
      </c>
      <c r="O1452" s="36" t="s">
        <v>1079</v>
      </c>
      <c r="P1452" s="40">
        <v>1</v>
      </c>
      <c r="Q1452" s="41">
        <v>1.75</v>
      </c>
      <c r="R1452" s="42">
        <v>0</v>
      </c>
      <c r="S1452" s="43">
        <v>0</v>
      </c>
      <c r="T1452" s="40"/>
      <c r="U1452" s="38">
        <v>549</v>
      </c>
      <c r="V1452" s="36" t="s">
        <v>1069</v>
      </c>
      <c r="W1452" s="36" t="s">
        <v>901</v>
      </c>
      <c r="X1452" s="36" t="s">
        <v>1068</v>
      </c>
      <c r="Y1452" s="38">
        <v>387</v>
      </c>
      <c r="Z1452" s="36" t="s">
        <v>1571</v>
      </c>
      <c r="AA1452" s="38">
        <v>21</v>
      </c>
      <c r="AB1452" s="36" t="s">
        <v>1108</v>
      </c>
      <c r="AC1452" s="38">
        <v>57</v>
      </c>
      <c r="AD1452" s="36" t="s">
        <v>1065</v>
      </c>
      <c r="AE1452" s="36"/>
      <c r="AF1452" s="36" t="s">
        <v>1064</v>
      </c>
      <c r="AG1452" s="38">
        <v>41463</v>
      </c>
      <c r="AH1452" s="38">
        <v>1356</v>
      </c>
      <c r="AI1452" s="36" t="s">
        <v>1528</v>
      </c>
      <c r="AJ1452" s="38"/>
      <c r="AK1452" s="36"/>
      <c r="AL1452" s="36" t="s">
        <v>4523</v>
      </c>
      <c r="AM1452" s="36" t="s">
        <v>4522</v>
      </c>
      <c r="AN1452" s="38">
        <v>52</v>
      </c>
      <c r="AO1452" s="36" t="s">
        <v>1062</v>
      </c>
      <c r="AP1452" s="36" t="s">
        <v>4416</v>
      </c>
      <c r="AQ1452" s="36" t="s">
        <v>4330</v>
      </c>
      <c r="AR1452" s="36" t="s">
        <v>1075</v>
      </c>
      <c r="AS1452" s="38">
        <v>7547</v>
      </c>
      <c r="AT1452" s="36" t="s">
        <v>4471</v>
      </c>
      <c r="AU1452" s="42">
        <v>1</v>
      </c>
      <c r="AV1452" s="44">
        <v>100</v>
      </c>
      <c r="AW1452" s="42">
        <v>1</v>
      </c>
      <c r="AX1452" s="36" t="s">
        <v>1079</v>
      </c>
      <c r="AY1452" s="42">
        <v>1.75</v>
      </c>
      <c r="AZ1452" s="43">
        <v>1.75</v>
      </c>
      <c r="BA1452" s="38"/>
      <c r="BB1452" s="36"/>
      <c r="BC1452" s="36"/>
    </row>
    <row r="1453" spans="1:55" ht="15" customHeight="1">
      <c r="A1453" s="38">
        <v>61452</v>
      </c>
      <c r="B1453" s="37" t="s">
        <v>1073</v>
      </c>
      <c r="C1453" s="39">
        <v>45061</v>
      </c>
      <c r="D1453" s="39">
        <v>45061.613599536999</v>
      </c>
      <c r="E1453" s="36" t="s">
        <v>4525</v>
      </c>
      <c r="F1453" s="38">
        <v>7519</v>
      </c>
      <c r="G1453" s="36" t="s">
        <v>2139</v>
      </c>
      <c r="H1453" s="40">
        <v>2</v>
      </c>
      <c r="I1453" s="36"/>
      <c r="J1453" s="40">
        <v>9.69</v>
      </c>
      <c r="K1453" s="41">
        <v>19.38</v>
      </c>
      <c r="L1453" s="41">
        <v>0</v>
      </c>
      <c r="M1453" s="41">
        <v>0</v>
      </c>
      <c r="N1453" s="40">
        <v>2</v>
      </c>
      <c r="O1453" s="36" t="s">
        <v>1079</v>
      </c>
      <c r="P1453" s="40">
        <v>2</v>
      </c>
      <c r="Q1453" s="41">
        <v>19.38</v>
      </c>
      <c r="R1453" s="42">
        <v>0</v>
      </c>
      <c r="S1453" s="43">
        <v>0</v>
      </c>
      <c r="T1453" s="40"/>
      <c r="U1453" s="38">
        <v>549</v>
      </c>
      <c r="V1453" s="36" t="s">
        <v>1069</v>
      </c>
      <c r="W1453" s="36" t="s">
        <v>901</v>
      </c>
      <c r="X1453" s="36" t="s">
        <v>1068</v>
      </c>
      <c r="Y1453" s="38">
        <v>387</v>
      </c>
      <c r="Z1453" s="36" t="s">
        <v>1571</v>
      </c>
      <c r="AA1453" s="38">
        <v>21</v>
      </c>
      <c r="AB1453" s="36" t="s">
        <v>1108</v>
      </c>
      <c r="AC1453" s="38">
        <v>57</v>
      </c>
      <c r="AD1453" s="36" t="s">
        <v>1065</v>
      </c>
      <c r="AE1453" s="36"/>
      <c r="AF1453" s="36" t="s">
        <v>1064</v>
      </c>
      <c r="AG1453" s="38">
        <v>41463</v>
      </c>
      <c r="AH1453" s="38">
        <v>1356</v>
      </c>
      <c r="AI1453" s="36" t="s">
        <v>1528</v>
      </c>
      <c r="AJ1453" s="38"/>
      <c r="AK1453" s="36"/>
      <c r="AL1453" s="36" t="s">
        <v>4523</v>
      </c>
      <c r="AM1453" s="36" t="s">
        <v>4522</v>
      </c>
      <c r="AN1453" s="38">
        <v>52</v>
      </c>
      <c r="AO1453" s="36" t="s">
        <v>1062</v>
      </c>
      <c r="AP1453" s="36" t="s">
        <v>4416</v>
      </c>
      <c r="AQ1453" s="36" t="s">
        <v>4330</v>
      </c>
      <c r="AR1453" s="36" t="s">
        <v>1075</v>
      </c>
      <c r="AS1453" s="38">
        <v>7519</v>
      </c>
      <c r="AT1453" s="36" t="s">
        <v>2139</v>
      </c>
      <c r="AU1453" s="42">
        <v>2</v>
      </c>
      <c r="AV1453" s="44">
        <v>100</v>
      </c>
      <c r="AW1453" s="42">
        <v>2</v>
      </c>
      <c r="AX1453" s="36" t="s">
        <v>1079</v>
      </c>
      <c r="AY1453" s="42">
        <v>9.69</v>
      </c>
      <c r="AZ1453" s="43">
        <v>19.38</v>
      </c>
      <c r="BA1453" s="38"/>
      <c r="BB1453" s="36"/>
      <c r="BC1453" s="36"/>
    </row>
    <row r="1454" spans="1:55" ht="15" customHeight="1">
      <c r="A1454" s="38">
        <v>61451</v>
      </c>
      <c r="B1454" s="37" t="s">
        <v>1073</v>
      </c>
      <c r="C1454" s="39">
        <v>45061</v>
      </c>
      <c r="D1454" s="39">
        <v>45061.613587963002</v>
      </c>
      <c r="E1454" s="36" t="s">
        <v>4525</v>
      </c>
      <c r="F1454" s="38">
        <v>7151</v>
      </c>
      <c r="G1454" s="36" t="s">
        <v>2137</v>
      </c>
      <c r="H1454" s="40">
        <v>6</v>
      </c>
      <c r="I1454" s="36"/>
      <c r="J1454" s="40">
        <v>11.3117</v>
      </c>
      <c r="K1454" s="41">
        <v>67.87</v>
      </c>
      <c r="L1454" s="41">
        <v>0</v>
      </c>
      <c r="M1454" s="41">
        <v>0</v>
      </c>
      <c r="N1454" s="40">
        <v>6</v>
      </c>
      <c r="O1454" s="36" t="s">
        <v>1124</v>
      </c>
      <c r="P1454" s="40">
        <v>6</v>
      </c>
      <c r="Q1454" s="41">
        <v>67.87</v>
      </c>
      <c r="R1454" s="42">
        <v>0</v>
      </c>
      <c r="S1454" s="43">
        <v>0</v>
      </c>
      <c r="T1454" s="40"/>
      <c r="U1454" s="38">
        <v>549</v>
      </c>
      <c r="V1454" s="36" t="s">
        <v>1069</v>
      </c>
      <c r="W1454" s="36" t="s">
        <v>901</v>
      </c>
      <c r="X1454" s="36" t="s">
        <v>1068</v>
      </c>
      <c r="Y1454" s="38">
        <v>385</v>
      </c>
      <c r="Z1454" s="36" t="s">
        <v>1807</v>
      </c>
      <c r="AA1454" s="38">
        <v>21</v>
      </c>
      <c r="AB1454" s="36" t="s">
        <v>1108</v>
      </c>
      <c r="AC1454" s="38">
        <v>57</v>
      </c>
      <c r="AD1454" s="36" t="s">
        <v>1065</v>
      </c>
      <c r="AE1454" s="36" t="s">
        <v>4531</v>
      </c>
      <c r="AF1454" s="36" t="s">
        <v>1064</v>
      </c>
      <c r="AG1454" s="38">
        <v>41463</v>
      </c>
      <c r="AH1454" s="38">
        <v>1356</v>
      </c>
      <c r="AI1454" s="36" t="s">
        <v>1528</v>
      </c>
      <c r="AJ1454" s="38"/>
      <c r="AK1454" s="36"/>
      <c r="AL1454" s="36" t="s">
        <v>4523</v>
      </c>
      <c r="AM1454" s="36" t="s">
        <v>4522</v>
      </c>
      <c r="AN1454" s="38">
        <v>52</v>
      </c>
      <c r="AO1454" s="36" t="s">
        <v>1062</v>
      </c>
      <c r="AP1454" s="36" t="s">
        <v>4416</v>
      </c>
      <c r="AQ1454" s="36" t="s">
        <v>4330</v>
      </c>
      <c r="AR1454" s="36" t="s">
        <v>1075</v>
      </c>
      <c r="AS1454" s="38">
        <v>7151</v>
      </c>
      <c r="AT1454" s="36" t="s">
        <v>2137</v>
      </c>
      <c r="AU1454" s="42">
        <v>6</v>
      </c>
      <c r="AV1454" s="44">
        <v>100</v>
      </c>
      <c r="AW1454" s="42">
        <v>6</v>
      </c>
      <c r="AX1454" s="36" t="s">
        <v>1124</v>
      </c>
      <c r="AY1454" s="42">
        <v>11.3117</v>
      </c>
      <c r="AZ1454" s="43">
        <v>67.87</v>
      </c>
      <c r="BA1454" s="38"/>
      <c r="BB1454" s="36"/>
      <c r="BC1454" s="36"/>
    </row>
    <row r="1455" spans="1:55" ht="15" customHeight="1">
      <c r="A1455" s="38">
        <v>61450</v>
      </c>
      <c r="B1455" s="37" t="s">
        <v>1073</v>
      </c>
      <c r="C1455" s="39">
        <v>45061</v>
      </c>
      <c r="D1455" s="39">
        <v>45061.613587963002</v>
      </c>
      <c r="E1455" s="36" t="s">
        <v>4525</v>
      </c>
      <c r="F1455" s="38">
        <v>6335</v>
      </c>
      <c r="G1455" s="36" t="s">
        <v>4530</v>
      </c>
      <c r="H1455" s="40">
        <v>3</v>
      </c>
      <c r="I1455" s="36"/>
      <c r="J1455" s="40">
        <v>8.41</v>
      </c>
      <c r="K1455" s="41">
        <v>25.23</v>
      </c>
      <c r="L1455" s="41">
        <v>0</v>
      </c>
      <c r="M1455" s="41">
        <v>0</v>
      </c>
      <c r="N1455" s="40">
        <v>3</v>
      </c>
      <c r="O1455" s="36" t="s">
        <v>1079</v>
      </c>
      <c r="P1455" s="40">
        <v>3</v>
      </c>
      <c r="Q1455" s="41">
        <v>25.23</v>
      </c>
      <c r="R1455" s="42">
        <v>0</v>
      </c>
      <c r="S1455" s="43">
        <v>0</v>
      </c>
      <c r="T1455" s="40"/>
      <c r="U1455" s="38">
        <v>549</v>
      </c>
      <c r="V1455" s="36" t="s">
        <v>1069</v>
      </c>
      <c r="W1455" s="36" t="s">
        <v>901</v>
      </c>
      <c r="X1455" s="36" t="s">
        <v>1068</v>
      </c>
      <c r="Y1455" s="38">
        <v>323</v>
      </c>
      <c r="Z1455" s="36" t="s">
        <v>1084</v>
      </c>
      <c r="AA1455" s="38">
        <v>21</v>
      </c>
      <c r="AB1455" s="36" t="s">
        <v>1108</v>
      </c>
      <c r="AC1455" s="38">
        <v>57</v>
      </c>
      <c r="AD1455" s="36" t="s">
        <v>1065</v>
      </c>
      <c r="AE1455" s="36"/>
      <c r="AF1455" s="36" t="s">
        <v>1064</v>
      </c>
      <c r="AG1455" s="38">
        <v>41463</v>
      </c>
      <c r="AH1455" s="38">
        <v>1356</v>
      </c>
      <c r="AI1455" s="36" t="s">
        <v>1528</v>
      </c>
      <c r="AJ1455" s="38"/>
      <c r="AK1455" s="36"/>
      <c r="AL1455" s="36" t="s">
        <v>4523</v>
      </c>
      <c r="AM1455" s="36" t="s">
        <v>4522</v>
      </c>
      <c r="AN1455" s="38">
        <v>52</v>
      </c>
      <c r="AO1455" s="36" t="s">
        <v>1062</v>
      </c>
      <c r="AP1455" s="36" t="s">
        <v>4416</v>
      </c>
      <c r="AQ1455" s="36" t="s">
        <v>4330</v>
      </c>
      <c r="AR1455" s="36" t="s">
        <v>1075</v>
      </c>
      <c r="AS1455" s="38">
        <v>6335</v>
      </c>
      <c r="AT1455" s="36" t="s">
        <v>4530</v>
      </c>
      <c r="AU1455" s="42">
        <v>3</v>
      </c>
      <c r="AV1455" s="44">
        <v>100</v>
      </c>
      <c r="AW1455" s="42">
        <v>3</v>
      </c>
      <c r="AX1455" s="36" t="s">
        <v>1079</v>
      </c>
      <c r="AY1455" s="42">
        <v>8.41</v>
      </c>
      <c r="AZ1455" s="43">
        <v>25.23</v>
      </c>
      <c r="BA1455" s="38"/>
      <c r="BB1455" s="36"/>
      <c r="BC1455" s="36"/>
    </row>
    <row r="1456" spans="1:55" ht="15" customHeight="1">
      <c r="A1456" s="38">
        <v>61449</v>
      </c>
      <c r="B1456" s="37" t="s">
        <v>1073</v>
      </c>
      <c r="C1456" s="39">
        <v>45061</v>
      </c>
      <c r="D1456" s="39">
        <v>45061.613587963002</v>
      </c>
      <c r="E1456" s="36" t="s">
        <v>4525</v>
      </c>
      <c r="F1456" s="38">
        <v>3340</v>
      </c>
      <c r="G1456" s="36" t="s">
        <v>4415</v>
      </c>
      <c r="H1456" s="40">
        <v>1</v>
      </c>
      <c r="I1456" s="36"/>
      <c r="J1456" s="40">
        <v>21.87</v>
      </c>
      <c r="K1456" s="41">
        <v>21.87</v>
      </c>
      <c r="L1456" s="41">
        <v>0</v>
      </c>
      <c r="M1456" s="41">
        <v>0</v>
      </c>
      <c r="N1456" s="40">
        <v>1</v>
      </c>
      <c r="O1456" s="36" t="s">
        <v>1079</v>
      </c>
      <c r="P1456" s="40">
        <v>1</v>
      </c>
      <c r="Q1456" s="41">
        <v>21.87</v>
      </c>
      <c r="R1456" s="42">
        <v>0</v>
      </c>
      <c r="S1456" s="43">
        <v>0</v>
      </c>
      <c r="T1456" s="40"/>
      <c r="U1456" s="38">
        <v>549</v>
      </c>
      <c r="V1456" s="36" t="s">
        <v>1069</v>
      </c>
      <c r="W1456" s="36" t="s">
        <v>901</v>
      </c>
      <c r="X1456" s="36" t="s">
        <v>1068</v>
      </c>
      <c r="Y1456" s="38">
        <v>339</v>
      </c>
      <c r="Z1456" s="36" t="s">
        <v>1109</v>
      </c>
      <c r="AA1456" s="38">
        <v>21</v>
      </c>
      <c r="AB1456" s="36" t="s">
        <v>1108</v>
      </c>
      <c r="AC1456" s="38">
        <v>57</v>
      </c>
      <c r="AD1456" s="36" t="s">
        <v>1065</v>
      </c>
      <c r="AE1456" s="36"/>
      <c r="AF1456" s="36" t="s">
        <v>1064</v>
      </c>
      <c r="AG1456" s="38">
        <v>41463</v>
      </c>
      <c r="AH1456" s="38">
        <v>1356</v>
      </c>
      <c r="AI1456" s="36" t="s">
        <v>1528</v>
      </c>
      <c r="AJ1456" s="38"/>
      <c r="AK1456" s="36"/>
      <c r="AL1456" s="36" t="s">
        <v>4523</v>
      </c>
      <c r="AM1456" s="36" t="s">
        <v>4522</v>
      </c>
      <c r="AN1456" s="38">
        <v>52</v>
      </c>
      <c r="AO1456" s="36" t="s">
        <v>1062</v>
      </c>
      <c r="AP1456" s="36" t="s">
        <v>4416</v>
      </c>
      <c r="AQ1456" s="36" t="s">
        <v>4330</v>
      </c>
      <c r="AR1456" s="36" t="s">
        <v>1075</v>
      </c>
      <c r="AS1456" s="38">
        <v>3340</v>
      </c>
      <c r="AT1456" s="36" t="s">
        <v>4415</v>
      </c>
      <c r="AU1456" s="42">
        <v>1</v>
      </c>
      <c r="AV1456" s="44">
        <v>100</v>
      </c>
      <c r="AW1456" s="42">
        <v>1</v>
      </c>
      <c r="AX1456" s="36" t="s">
        <v>1079</v>
      </c>
      <c r="AY1456" s="42">
        <v>21.87</v>
      </c>
      <c r="AZ1456" s="43">
        <v>21.87</v>
      </c>
      <c r="BA1456" s="38"/>
      <c r="BB1456" s="36"/>
      <c r="BC1456" s="36"/>
    </row>
    <row r="1457" spans="1:55" ht="15" customHeight="1">
      <c r="A1457" s="38">
        <v>61448</v>
      </c>
      <c r="B1457" s="37" t="s">
        <v>1073</v>
      </c>
      <c r="C1457" s="39">
        <v>45061</v>
      </c>
      <c r="D1457" s="39">
        <v>45061.613576388903</v>
      </c>
      <c r="E1457" s="36" t="s">
        <v>4525</v>
      </c>
      <c r="F1457" s="38">
        <v>2824</v>
      </c>
      <c r="G1457" s="36" t="s">
        <v>4529</v>
      </c>
      <c r="H1457" s="40">
        <v>1</v>
      </c>
      <c r="I1457" s="36"/>
      <c r="J1457" s="40">
        <v>20.43</v>
      </c>
      <c r="K1457" s="41">
        <v>20.43</v>
      </c>
      <c r="L1457" s="41">
        <v>0</v>
      </c>
      <c r="M1457" s="41">
        <v>0</v>
      </c>
      <c r="N1457" s="40">
        <v>1</v>
      </c>
      <c r="O1457" s="36" t="s">
        <v>1079</v>
      </c>
      <c r="P1457" s="40">
        <v>1</v>
      </c>
      <c r="Q1457" s="41">
        <v>20.43</v>
      </c>
      <c r="R1457" s="42">
        <v>0</v>
      </c>
      <c r="S1457" s="43">
        <v>0</v>
      </c>
      <c r="T1457" s="40"/>
      <c r="U1457" s="38">
        <v>549</v>
      </c>
      <c r="V1457" s="36" t="s">
        <v>1069</v>
      </c>
      <c r="W1457" s="36" t="s">
        <v>901</v>
      </c>
      <c r="X1457" s="36" t="s">
        <v>1068</v>
      </c>
      <c r="Y1457" s="38">
        <v>329</v>
      </c>
      <c r="Z1457" s="36" t="s">
        <v>1238</v>
      </c>
      <c r="AA1457" s="38">
        <v>21</v>
      </c>
      <c r="AB1457" s="36" t="s">
        <v>1108</v>
      </c>
      <c r="AC1457" s="38">
        <v>57</v>
      </c>
      <c r="AD1457" s="36" t="s">
        <v>1065</v>
      </c>
      <c r="AE1457" s="36"/>
      <c r="AF1457" s="36" t="s">
        <v>1064</v>
      </c>
      <c r="AG1457" s="38">
        <v>41463</v>
      </c>
      <c r="AH1457" s="38">
        <v>1356</v>
      </c>
      <c r="AI1457" s="36" t="s">
        <v>1528</v>
      </c>
      <c r="AJ1457" s="38"/>
      <c r="AK1457" s="36"/>
      <c r="AL1457" s="36" t="s">
        <v>4523</v>
      </c>
      <c r="AM1457" s="36" t="s">
        <v>4522</v>
      </c>
      <c r="AN1457" s="38">
        <v>52</v>
      </c>
      <c r="AO1457" s="36" t="s">
        <v>1062</v>
      </c>
      <c r="AP1457" s="36" t="s">
        <v>4416</v>
      </c>
      <c r="AQ1457" s="36" t="s">
        <v>4330</v>
      </c>
      <c r="AR1457" s="36" t="s">
        <v>1075</v>
      </c>
      <c r="AS1457" s="38">
        <v>2824</v>
      </c>
      <c r="AT1457" s="36" t="s">
        <v>4529</v>
      </c>
      <c r="AU1457" s="42">
        <v>1</v>
      </c>
      <c r="AV1457" s="44">
        <v>100</v>
      </c>
      <c r="AW1457" s="42">
        <v>1</v>
      </c>
      <c r="AX1457" s="36" t="s">
        <v>1079</v>
      </c>
      <c r="AY1457" s="42">
        <v>20.43</v>
      </c>
      <c r="AZ1457" s="43">
        <v>20.43</v>
      </c>
      <c r="BA1457" s="38"/>
      <c r="BB1457" s="36"/>
      <c r="BC1457" s="36"/>
    </row>
    <row r="1458" spans="1:55" ht="15" customHeight="1">
      <c r="A1458" s="38">
        <v>61447</v>
      </c>
      <c r="B1458" s="37" t="s">
        <v>1073</v>
      </c>
      <c r="C1458" s="39">
        <v>45061</v>
      </c>
      <c r="D1458" s="39">
        <v>45061.613576388903</v>
      </c>
      <c r="E1458" s="36" t="s">
        <v>4525</v>
      </c>
      <c r="F1458" s="38">
        <v>2823</v>
      </c>
      <c r="G1458" s="36" t="s">
        <v>4459</v>
      </c>
      <c r="H1458" s="40">
        <v>1</v>
      </c>
      <c r="I1458" s="36"/>
      <c r="J1458" s="40">
        <v>17.52</v>
      </c>
      <c r="K1458" s="41">
        <v>17.52</v>
      </c>
      <c r="L1458" s="41">
        <v>0</v>
      </c>
      <c r="M1458" s="41">
        <v>0</v>
      </c>
      <c r="N1458" s="40">
        <v>1</v>
      </c>
      <c r="O1458" s="36" t="s">
        <v>1079</v>
      </c>
      <c r="P1458" s="40">
        <v>1</v>
      </c>
      <c r="Q1458" s="41">
        <v>17.52</v>
      </c>
      <c r="R1458" s="42">
        <v>0</v>
      </c>
      <c r="S1458" s="43">
        <v>0</v>
      </c>
      <c r="T1458" s="40"/>
      <c r="U1458" s="38">
        <v>549</v>
      </c>
      <c r="V1458" s="36" t="s">
        <v>1069</v>
      </c>
      <c r="W1458" s="36" t="s">
        <v>901</v>
      </c>
      <c r="X1458" s="36" t="s">
        <v>1068</v>
      </c>
      <c r="Y1458" s="38">
        <v>329</v>
      </c>
      <c r="Z1458" s="36" t="s">
        <v>1238</v>
      </c>
      <c r="AA1458" s="38">
        <v>21</v>
      </c>
      <c r="AB1458" s="36" t="s">
        <v>1108</v>
      </c>
      <c r="AC1458" s="38">
        <v>57</v>
      </c>
      <c r="AD1458" s="36" t="s">
        <v>1065</v>
      </c>
      <c r="AE1458" s="36"/>
      <c r="AF1458" s="36" t="s">
        <v>1064</v>
      </c>
      <c r="AG1458" s="38">
        <v>41463</v>
      </c>
      <c r="AH1458" s="38">
        <v>1356</v>
      </c>
      <c r="AI1458" s="36" t="s">
        <v>1528</v>
      </c>
      <c r="AJ1458" s="38"/>
      <c r="AK1458" s="36"/>
      <c r="AL1458" s="36" t="s">
        <v>4523</v>
      </c>
      <c r="AM1458" s="36" t="s">
        <v>4522</v>
      </c>
      <c r="AN1458" s="38">
        <v>52</v>
      </c>
      <c r="AO1458" s="36" t="s">
        <v>1062</v>
      </c>
      <c r="AP1458" s="36" t="s">
        <v>4416</v>
      </c>
      <c r="AQ1458" s="36" t="s">
        <v>4330</v>
      </c>
      <c r="AR1458" s="36" t="s">
        <v>1075</v>
      </c>
      <c r="AS1458" s="38">
        <v>2823</v>
      </c>
      <c r="AT1458" s="36" t="s">
        <v>4459</v>
      </c>
      <c r="AU1458" s="42">
        <v>1</v>
      </c>
      <c r="AV1458" s="44">
        <v>100</v>
      </c>
      <c r="AW1458" s="42">
        <v>1</v>
      </c>
      <c r="AX1458" s="36" t="s">
        <v>1079</v>
      </c>
      <c r="AY1458" s="42">
        <v>17.52</v>
      </c>
      <c r="AZ1458" s="43">
        <v>17.52</v>
      </c>
      <c r="BA1458" s="38"/>
      <c r="BB1458" s="36"/>
      <c r="BC1458" s="36"/>
    </row>
    <row r="1459" spans="1:55" ht="15" customHeight="1">
      <c r="A1459" s="38">
        <v>61446</v>
      </c>
      <c r="B1459" s="37" t="s">
        <v>1073</v>
      </c>
      <c r="C1459" s="39">
        <v>45061</v>
      </c>
      <c r="D1459" s="39">
        <v>45061.613564814797</v>
      </c>
      <c r="E1459" s="36" t="s">
        <v>4525</v>
      </c>
      <c r="F1459" s="38">
        <v>1885</v>
      </c>
      <c r="G1459" s="36" t="s">
        <v>1711</v>
      </c>
      <c r="H1459" s="40">
        <v>3</v>
      </c>
      <c r="I1459" s="36"/>
      <c r="J1459" s="40">
        <v>4.18</v>
      </c>
      <c r="K1459" s="41">
        <v>12.54</v>
      </c>
      <c r="L1459" s="41">
        <v>0</v>
      </c>
      <c r="M1459" s="41">
        <v>0</v>
      </c>
      <c r="N1459" s="40">
        <v>3</v>
      </c>
      <c r="O1459" s="36" t="s">
        <v>1079</v>
      </c>
      <c r="P1459" s="40">
        <v>3</v>
      </c>
      <c r="Q1459" s="41">
        <v>12.54</v>
      </c>
      <c r="R1459" s="42">
        <v>0</v>
      </c>
      <c r="S1459" s="43">
        <v>0</v>
      </c>
      <c r="T1459" s="40"/>
      <c r="U1459" s="38">
        <v>549</v>
      </c>
      <c r="V1459" s="36" t="s">
        <v>1069</v>
      </c>
      <c r="W1459" s="36" t="s">
        <v>901</v>
      </c>
      <c r="X1459" s="36" t="s">
        <v>1068</v>
      </c>
      <c r="Y1459" s="38">
        <v>323</v>
      </c>
      <c r="Z1459" s="36" t="s">
        <v>1084</v>
      </c>
      <c r="AA1459" s="38">
        <v>21</v>
      </c>
      <c r="AB1459" s="36" t="s">
        <v>1108</v>
      </c>
      <c r="AC1459" s="38">
        <v>57</v>
      </c>
      <c r="AD1459" s="36" t="s">
        <v>1065</v>
      </c>
      <c r="AE1459" s="36" t="s">
        <v>4528</v>
      </c>
      <c r="AF1459" s="36" t="s">
        <v>1064</v>
      </c>
      <c r="AG1459" s="38">
        <v>41463</v>
      </c>
      <c r="AH1459" s="38">
        <v>1356</v>
      </c>
      <c r="AI1459" s="36" t="s">
        <v>1528</v>
      </c>
      <c r="AJ1459" s="38"/>
      <c r="AK1459" s="36"/>
      <c r="AL1459" s="36" t="s">
        <v>4523</v>
      </c>
      <c r="AM1459" s="36" t="s">
        <v>4522</v>
      </c>
      <c r="AN1459" s="38">
        <v>52</v>
      </c>
      <c r="AO1459" s="36" t="s">
        <v>1062</v>
      </c>
      <c r="AP1459" s="36" t="s">
        <v>4416</v>
      </c>
      <c r="AQ1459" s="36" t="s">
        <v>4330</v>
      </c>
      <c r="AR1459" s="36" t="s">
        <v>1075</v>
      </c>
      <c r="AS1459" s="38">
        <v>1885</v>
      </c>
      <c r="AT1459" s="36" t="s">
        <v>1711</v>
      </c>
      <c r="AU1459" s="42">
        <v>3</v>
      </c>
      <c r="AV1459" s="44">
        <v>100</v>
      </c>
      <c r="AW1459" s="42">
        <v>3</v>
      </c>
      <c r="AX1459" s="36" t="s">
        <v>1079</v>
      </c>
      <c r="AY1459" s="42">
        <v>4.18</v>
      </c>
      <c r="AZ1459" s="43">
        <v>12.54</v>
      </c>
      <c r="BA1459" s="38"/>
      <c r="BB1459" s="36"/>
      <c r="BC1459" s="36"/>
    </row>
    <row r="1460" spans="1:55" ht="15" customHeight="1">
      <c r="A1460" s="38">
        <v>61445</v>
      </c>
      <c r="B1460" s="37" t="s">
        <v>1073</v>
      </c>
      <c r="C1460" s="39">
        <v>45061</v>
      </c>
      <c r="D1460" s="39">
        <v>45061.613564814797</v>
      </c>
      <c r="E1460" s="36" t="s">
        <v>4525</v>
      </c>
      <c r="F1460" s="38">
        <v>1772</v>
      </c>
      <c r="G1460" s="36" t="s">
        <v>3483</v>
      </c>
      <c r="H1460" s="40">
        <v>3</v>
      </c>
      <c r="I1460" s="36"/>
      <c r="J1460" s="40">
        <v>5.64</v>
      </c>
      <c r="K1460" s="41">
        <v>16.920000000000002</v>
      </c>
      <c r="L1460" s="41">
        <v>0</v>
      </c>
      <c r="M1460" s="41">
        <v>0</v>
      </c>
      <c r="N1460" s="40">
        <v>3</v>
      </c>
      <c r="O1460" s="36" t="s">
        <v>1079</v>
      </c>
      <c r="P1460" s="40">
        <v>3</v>
      </c>
      <c r="Q1460" s="41">
        <v>16.920000000000002</v>
      </c>
      <c r="R1460" s="42">
        <v>0</v>
      </c>
      <c r="S1460" s="43">
        <v>0</v>
      </c>
      <c r="T1460" s="40"/>
      <c r="U1460" s="38">
        <v>549</v>
      </c>
      <c r="V1460" s="36" t="s">
        <v>1069</v>
      </c>
      <c r="W1460" s="36" t="s">
        <v>901</v>
      </c>
      <c r="X1460" s="36" t="s">
        <v>1068</v>
      </c>
      <c r="Y1460" s="38">
        <v>323</v>
      </c>
      <c r="Z1460" s="36" t="s">
        <v>1084</v>
      </c>
      <c r="AA1460" s="38">
        <v>21</v>
      </c>
      <c r="AB1460" s="36" t="s">
        <v>1108</v>
      </c>
      <c r="AC1460" s="38">
        <v>57</v>
      </c>
      <c r="AD1460" s="36" t="s">
        <v>1065</v>
      </c>
      <c r="AE1460" s="36" t="s">
        <v>4527</v>
      </c>
      <c r="AF1460" s="36" t="s">
        <v>1064</v>
      </c>
      <c r="AG1460" s="38">
        <v>41463</v>
      </c>
      <c r="AH1460" s="38">
        <v>1356</v>
      </c>
      <c r="AI1460" s="36" t="s">
        <v>1528</v>
      </c>
      <c r="AJ1460" s="38"/>
      <c r="AK1460" s="36"/>
      <c r="AL1460" s="36" t="s">
        <v>4523</v>
      </c>
      <c r="AM1460" s="36" t="s">
        <v>4522</v>
      </c>
      <c r="AN1460" s="38">
        <v>52</v>
      </c>
      <c r="AO1460" s="36" t="s">
        <v>1062</v>
      </c>
      <c r="AP1460" s="36" t="s">
        <v>4416</v>
      </c>
      <c r="AQ1460" s="36" t="s">
        <v>4330</v>
      </c>
      <c r="AR1460" s="36" t="s">
        <v>1075</v>
      </c>
      <c r="AS1460" s="38">
        <v>1772</v>
      </c>
      <c r="AT1460" s="36" t="s">
        <v>3483</v>
      </c>
      <c r="AU1460" s="42">
        <v>3</v>
      </c>
      <c r="AV1460" s="44">
        <v>100</v>
      </c>
      <c r="AW1460" s="42">
        <v>3</v>
      </c>
      <c r="AX1460" s="36" t="s">
        <v>1079</v>
      </c>
      <c r="AY1460" s="42">
        <v>5.64</v>
      </c>
      <c r="AZ1460" s="43">
        <v>16.920000000000002</v>
      </c>
      <c r="BA1460" s="38"/>
      <c r="BB1460" s="36"/>
      <c r="BC1460" s="36"/>
    </row>
    <row r="1461" spans="1:55" ht="15" customHeight="1">
      <c r="A1461" s="38">
        <v>61444</v>
      </c>
      <c r="B1461" s="37" t="s">
        <v>1073</v>
      </c>
      <c r="C1461" s="39">
        <v>45061</v>
      </c>
      <c r="D1461" s="39">
        <v>45061.613564814797</v>
      </c>
      <c r="E1461" s="36" t="s">
        <v>4525</v>
      </c>
      <c r="F1461" s="38">
        <v>196</v>
      </c>
      <c r="G1461" s="36" t="s">
        <v>1578</v>
      </c>
      <c r="H1461" s="40">
        <v>4</v>
      </c>
      <c r="I1461" s="36"/>
      <c r="J1461" s="40">
        <v>9.7899999999999991</v>
      </c>
      <c r="K1461" s="41">
        <v>39.159999999999997</v>
      </c>
      <c r="L1461" s="41">
        <v>0</v>
      </c>
      <c r="M1461" s="41">
        <v>0</v>
      </c>
      <c r="N1461" s="40">
        <v>4</v>
      </c>
      <c r="O1461" s="36" t="s">
        <v>1159</v>
      </c>
      <c r="P1461" s="40">
        <v>4</v>
      </c>
      <c r="Q1461" s="41">
        <v>39.159999999999997</v>
      </c>
      <c r="R1461" s="42">
        <v>0</v>
      </c>
      <c r="S1461" s="43">
        <v>0</v>
      </c>
      <c r="T1461" s="40"/>
      <c r="U1461" s="38">
        <v>549</v>
      </c>
      <c r="V1461" s="36" t="s">
        <v>1069</v>
      </c>
      <c r="W1461" s="36" t="s">
        <v>901</v>
      </c>
      <c r="X1461" s="36" t="s">
        <v>1068</v>
      </c>
      <c r="Y1461" s="38">
        <v>307</v>
      </c>
      <c r="Z1461" s="36" t="s">
        <v>1158</v>
      </c>
      <c r="AA1461" s="38">
        <v>21</v>
      </c>
      <c r="AB1461" s="36" t="s">
        <v>1108</v>
      </c>
      <c r="AC1461" s="38">
        <v>57</v>
      </c>
      <c r="AD1461" s="36" t="s">
        <v>1065</v>
      </c>
      <c r="AE1461" s="36" t="s">
        <v>4526</v>
      </c>
      <c r="AF1461" s="36" t="s">
        <v>1064</v>
      </c>
      <c r="AG1461" s="38">
        <v>41463</v>
      </c>
      <c r="AH1461" s="38">
        <v>1356</v>
      </c>
      <c r="AI1461" s="36" t="s">
        <v>1528</v>
      </c>
      <c r="AJ1461" s="38"/>
      <c r="AK1461" s="36"/>
      <c r="AL1461" s="36" t="s">
        <v>4523</v>
      </c>
      <c r="AM1461" s="36" t="s">
        <v>4522</v>
      </c>
      <c r="AN1461" s="38">
        <v>52</v>
      </c>
      <c r="AO1461" s="36" t="s">
        <v>1062</v>
      </c>
      <c r="AP1461" s="36" t="s">
        <v>4416</v>
      </c>
      <c r="AQ1461" s="36" t="s">
        <v>4330</v>
      </c>
      <c r="AR1461" s="36" t="s">
        <v>1075</v>
      </c>
      <c r="AS1461" s="38">
        <v>196</v>
      </c>
      <c r="AT1461" s="36" t="s">
        <v>1578</v>
      </c>
      <c r="AU1461" s="42">
        <v>4</v>
      </c>
      <c r="AV1461" s="44">
        <v>100</v>
      </c>
      <c r="AW1461" s="42">
        <v>4</v>
      </c>
      <c r="AX1461" s="36" t="s">
        <v>1159</v>
      </c>
      <c r="AY1461" s="42">
        <v>9.7899999999999991</v>
      </c>
      <c r="AZ1461" s="43">
        <v>39.159999999999997</v>
      </c>
      <c r="BA1461" s="38"/>
      <c r="BB1461" s="36"/>
      <c r="BC1461" s="36"/>
    </row>
    <row r="1462" spans="1:55" ht="15" customHeight="1">
      <c r="A1462" s="38">
        <v>61443</v>
      </c>
      <c r="B1462" s="37" t="s">
        <v>1073</v>
      </c>
      <c r="C1462" s="39">
        <v>45061</v>
      </c>
      <c r="D1462" s="39">
        <v>45061.613553240699</v>
      </c>
      <c r="E1462" s="36" t="s">
        <v>4525</v>
      </c>
      <c r="F1462" s="38">
        <v>194</v>
      </c>
      <c r="G1462" s="36" t="s">
        <v>1653</v>
      </c>
      <c r="H1462" s="40">
        <v>80</v>
      </c>
      <c r="I1462" s="36"/>
      <c r="J1462" s="40">
        <v>2.6775000000000002</v>
      </c>
      <c r="K1462" s="41">
        <v>214.2</v>
      </c>
      <c r="L1462" s="41">
        <v>0</v>
      </c>
      <c r="M1462" s="41">
        <v>0</v>
      </c>
      <c r="N1462" s="40">
        <v>80</v>
      </c>
      <c r="O1462" s="36" t="s">
        <v>1159</v>
      </c>
      <c r="P1462" s="40">
        <v>80</v>
      </c>
      <c r="Q1462" s="41">
        <v>214.2</v>
      </c>
      <c r="R1462" s="42">
        <v>0</v>
      </c>
      <c r="S1462" s="43">
        <v>0</v>
      </c>
      <c r="T1462" s="40"/>
      <c r="U1462" s="38">
        <v>549</v>
      </c>
      <c r="V1462" s="36" t="s">
        <v>1069</v>
      </c>
      <c r="W1462" s="36" t="s">
        <v>901</v>
      </c>
      <c r="X1462" s="36" t="s">
        <v>1068</v>
      </c>
      <c r="Y1462" s="38">
        <v>307</v>
      </c>
      <c r="Z1462" s="36" t="s">
        <v>1158</v>
      </c>
      <c r="AA1462" s="38">
        <v>21</v>
      </c>
      <c r="AB1462" s="36" t="s">
        <v>1108</v>
      </c>
      <c r="AC1462" s="38">
        <v>57</v>
      </c>
      <c r="AD1462" s="36" t="s">
        <v>1065</v>
      </c>
      <c r="AE1462" s="36" t="s">
        <v>4524</v>
      </c>
      <c r="AF1462" s="36" t="s">
        <v>1064</v>
      </c>
      <c r="AG1462" s="38">
        <v>41463</v>
      </c>
      <c r="AH1462" s="38">
        <v>1356</v>
      </c>
      <c r="AI1462" s="36" t="s">
        <v>1528</v>
      </c>
      <c r="AJ1462" s="38"/>
      <c r="AK1462" s="36"/>
      <c r="AL1462" s="36" t="s">
        <v>4523</v>
      </c>
      <c r="AM1462" s="36" t="s">
        <v>4522</v>
      </c>
      <c r="AN1462" s="38">
        <v>52</v>
      </c>
      <c r="AO1462" s="36" t="s">
        <v>1062</v>
      </c>
      <c r="AP1462" s="36" t="s">
        <v>4416</v>
      </c>
      <c r="AQ1462" s="36" t="s">
        <v>4330</v>
      </c>
      <c r="AR1462" s="36" t="s">
        <v>1075</v>
      </c>
      <c r="AS1462" s="38">
        <v>194</v>
      </c>
      <c r="AT1462" s="36" t="s">
        <v>1653</v>
      </c>
      <c r="AU1462" s="42">
        <v>80</v>
      </c>
      <c r="AV1462" s="44">
        <v>100</v>
      </c>
      <c r="AW1462" s="42">
        <v>80</v>
      </c>
      <c r="AX1462" s="36" t="s">
        <v>1159</v>
      </c>
      <c r="AY1462" s="42">
        <v>2.6775000000000002</v>
      </c>
      <c r="AZ1462" s="43">
        <v>214.2</v>
      </c>
      <c r="BA1462" s="38"/>
      <c r="BB1462" s="36"/>
      <c r="BC1462" s="36"/>
    </row>
    <row r="1463" spans="1:55" ht="15" customHeight="1">
      <c r="A1463" s="38">
        <v>61435</v>
      </c>
      <c r="B1463" s="37" t="s">
        <v>1073</v>
      </c>
      <c r="C1463" s="39">
        <v>45061</v>
      </c>
      <c r="D1463" s="39">
        <v>45061.466608796298</v>
      </c>
      <c r="E1463" s="36" t="s">
        <v>4521</v>
      </c>
      <c r="F1463" s="38">
        <v>8809</v>
      </c>
      <c r="G1463" s="36" t="s">
        <v>3963</v>
      </c>
      <c r="H1463" s="40">
        <v>2</v>
      </c>
      <c r="I1463" s="36"/>
      <c r="J1463" s="40">
        <v>7.7</v>
      </c>
      <c r="K1463" s="41">
        <v>15.4</v>
      </c>
      <c r="L1463" s="41">
        <v>0</v>
      </c>
      <c r="M1463" s="41">
        <v>0</v>
      </c>
      <c r="N1463" s="40">
        <v>2</v>
      </c>
      <c r="O1463" s="36" t="s">
        <v>1079</v>
      </c>
      <c r="P1463" s="40">
        <v>2</v>
      </c>
      <c r="Q1463" s="41">
        <v>15.4</v>
      </c>
      <c r="R1463" s="42">
        <v>0</v>
      </c>
      <c r="S1463" s="43">
        <v>0</v>
      </c>
      <c r="T1463" s="40"/>
      <c r="U1463" s="38">
        <v>549</v>
      </c>
      <c r="V1463" s="36" t="s">
        <v>1069</v>
      </c>
      <c r="W1463" s="36" t="s">
        <v>1124</v>
      </c>
      <c r="X1463" s="36" t="s">
        <v>1068</v>
      </c>
      <c r="Y1463" s="38">
        <v>394</v>
      </c>
      <c r="Z1463" s="36" t="s">
        <v>3966</v>
      </c>
      <c r="AA1463" s="38">
        <v>21</v>
      </c>
      <c r="AB1463" s="36" t="s">
        <v>1108</v>
      </c>
      <c r="AC1463" s="38">
        <v>57</v>
      </c>
      <c r="AD1463" s="36" t="s">
        <v>1065</v>
      </c>
      <c r="AE1463" s="36"/>
      <c r="AF1463" s="36" t="s">
        <v>1064</v>
      </c>
      <c r="AG1463" s="38">
        <v>41454</v>
      </c>
      <c r="AH1463" s="38">
        <v>1353</v>
      </c>
      <c r="AI1463" s="36" t="s">
        <v>1430</v>
      </c>
      <c r="AJ1463" s="38"/>
      <c r="AK1463" s="36"/>
      <c r="AL1463" s="36"/>
      <c r="AM1463" s="36"/>
      <c r="AN1463" s="38">
        <v>52</v>
      </c>
      <c r="AO1463" s="36" t="s">
        <v>1062</v>
      </c>
      <c r="AP1463" s="36" t="s">
        <v>1116</v>
      </c>
      <c r="AQ1463" s="36" t="s">
        <v>1060</v>
      </c>
      <c r="AR1463" s="36" t="s">
        <v>1075</v>
      </c>
      <c r="AS1463" s="38">
        <v>8809</v>
      </c>
      <c r="AT1463" s="36" t="s">
        <v>3963</v>
      </c>
      <c r="AU1463" s="42">
        <v>2</v>
      </c>
      <c r="AV1463" s="44">
        <v>100</v>
      </c>
      <c r="AW1463" s="42">
        <v>2</v>
      </c>
      <c r="AX1463" s="36" t="s">
        <v>1079</v>
      </c>
      <c r="AY1463" s="42">
        <v>7.7</v>
      </c>
      <c r="AZ1463" s="43">
        <v>15.4</v>
      </c>
      <c r="BA1463" s="38"/>
      <c r="BB1463" s="36"/>
      <c r="BC1463" s="36"/>
    </row>
    <row r="1464" spans="1:55" ht="15" customHeight="1">
      <c r="A1464" s="38">
        <v>61271</v>
      </c>
      <c r="B1464" s="37" t="s">
        <v>1073</v>
      </c>
      <c r="C1464" s="39">
        <v>45058</v>
      </c>
      <c r="D1464" s="39">
        <v>45058.716435185197</v>
      </c>
      <c r="E1464" s="36" t="s">
        <v>4519</v>
      </c>
      <c r="F1464" s="38">
        <v>13110</v>
      </c>
      <c r="G1464" s="36" t="s">
        <v>4520</v>
      </c>
      <c r="H1464" s="40">
        <v>1</v>
      </c>
      <c r="I1464" s="36"/>
      <c r="J1464" s="40">
        <v>16</v>
      </c>
      <c r="K1464" s="41">
        <v>16</v>
      </c>
      <c r="L1464" s="41">
        <v>0</v>
      </c>
      <c r="M1464" s="41">
        <v>0</v>
      </c>
      <c r="N1464" s="40">
        <v>1</v>
      </c>
      <c r="O1464" s="36" t="s">
        <v>1079</v>
      </c>
      <c r="P1464" s="40">
        <v>1</v>
      </c>
      <c r="Q1464" s="41">
        <v>16</v>
      </c>
      <c r="R1464" s="42">
        <v>0</v>
      </c>
      <c r="S1464" s="43">
        <v>0</v>
      </c>
      <c r="T1464" s="40"/>
      <c r="U1464" s="38">
        <v>549</v>
      </c>
      <c r="V1464" s="36" t="s">
        <v>1069</v>
      </c>
      <c r="W1464" s="36" t="s">
        <v>1124</v>
      </c>
      <c r="X1464" s="36" t="s">
        <v>1068</v>
      </c>
      <c r="Y1464" s="38">
        <v>451</v>
      </c>
      <c r="Z1464" s="36" t="s">
        <v>1195</v>
      </c>
      <c r="AA1464" s="38">
        <v>21</v>
      </c>
      <c r="AB1464" s="36" t="s">
        <v>1108</v>
      </c>
      <c r="AC1464" s="38">
        <v>57</v>
      </c>
      <c r="AD1464" s="36" t="s">
        <v>1065</v>
      </c>
      <c r="AE1464" s="36"/>
      <c r="AF1464" s="36" t="s">
        <v>1064</v>
      </c>
      <c r="AG1464" s="38">
        <v>41444</v>
      </c>
      <c r="AH1464" s="38">
        <v>1411</v>
      </c>
      <c r="AI1464" s="36" t="s">
        <v>2811</v>
      </c>
      <c r="AJ1464" s="38"/>
      <c r="AK1464" s="36"/>
      <c r="AL1464" s="36" t="s">
        <v>4517</v>
      </c>
      <c r="AM1464" s="36" t="s">
        <v>4516</v>
      </c>
      <c r="AN1464" s="38">
        <v>52</v>
      </c>
      <c r="AO1464" s="36" t="s">
        <v>1062</v>
      </c>
      <c r="AP1464" s="36" t="s">
        <v>4416</v>
      </c>
      <c r="AQ1464" s="36" t="s">
        <v>4330</v>
      </c>
      <c r="AR1464" s="36" t="s">
        <v>1075</v>
      </c>
      <c r="AS1464" s="38">
        <v>13110</v>
      </c>
      <c r="AT1464" s="36" t="s">
        <v>4520</v>
      </c>
      <c r="AU1464" s="42">
        <v>1</v>
      </c>
      <c r="AV1464" s="44">
        <v>100</v>
      </c>
      <c r="AW1464" s="42">
        <v>1</v>
      </c>
      <c r="AX1464" s="36" t="s">
        <v>1079</v>
      </c>
      <c r="AY1464" s="42">
        <v>16</v>
      </c>
      <c r="AZ1464" s="43">
        <v>16</v>
      </c>
      <c r="BA1464" s="38"/>
      <c r="BB1464" s="36"/>
      <c r="BC1464" s="36"/>
    </row>
    <row r="1465" spans="1:55" ht="15" customHeight="1">
      <c r="A1465" s="38">
        <v>61270</v>
      </c>
      <c r="B1465" s="37" t="s">
        <v>1073</v>
      </c>
      <c r="C1465" s="39">
        <v>45058</v>
      </c>
      <c r="D1465" s="39">
        <v>45058.716435185197</v>
      </c>
      <c r="E1465" s="36" t="s">
        <v>4519</v>
      </c>
      <c r="F1465" s="38">
        <v>3316</v>
      </c>
      <c r="G1465" s="36" t="s">
        <v>4515</v>
      </c>
      <c r="H1465" s="40">
        <v>0.9</v>
      </c>
      <c r="I1465" s="36"/>
      <c r="J1465" s="40">
        <v>55.555599999999998</v>
      </c>
      <c r="K1465" s="41">
        <v>50</v>
      </c>
      <c r="L1465" s="41">
        <v>0</v>
      </c>
      <c r="M1465" s="41">
        <v>0</v>
      </c>
      <c r="N1465" s="40">
        <v>0.9</v>
      </c>
      <c r="O1465" s="36" t="s">
        <v>1110</v>
      </c>
      <c r="P1465" s="40">
        <v>0.9</v>
      </c>
      <c r="Q1465" s="41">
        <v>50</v>
      </c>
      <c r="R1465" s="42">
        <v>0</v>
      </c>
      <c r="S1465" s="43">
        <v>0</v>
      </c>
      <c r="T1465" s="40"/>
      <c r="U1465" s="38">
        <v>549</v>
      </c>
      <c r="V1465" s="36" t="s">
        <v>1069</v>
      </c>
      <c r="W1465" s="36" t="s">
        <v>1124</v>
      </c>
      <c r="X1465" s="36" t="s">
        <v>1068</v>
      </c>
      <c r="Y1465" s="38">
        <v>339</v>
      </c>
      <c r="Z1465" s="36" t="s">
        <v>1109</v>
      </c>
      <c r="AA1465" s="38">
        <v>21</v>
      </c>
      <c r="AB1465" s="36" t="s">
        <v>1108</v>
      </c>
      <c r="AC1465" s="38">
        <v>57</v>
      </c>
      <c r="AD1465" s="36" t="s">
        <v>1065</v>
      </c>
      <c r="AE1465" s="36" t="s">
        <v>4518</v>
      </c>
      <c r="AF1465" s="36" t="s">
        <v>1064</v>
      </c>
      <c r="AG1465" s="38">
        <v>41444</v>
      </c>
      <c r="AH1465" s="38">
        <v>1411</v>
      </c>
      <c r="AI1465" s="36" t="s">
        <v>2811</v>
      </c>
      <c r="AJ1465" s="38"/>
      <c r="AK1465" s="36"/>
      <c r="AL1465" s="36" t="s">
        <v>4517</v>
      </c>
      <c r="AM1465" s="36" t="s">
        <v>4516</v>
      </c>
      <c r="AN1465" s="38">
        <v>52</v>
      </c>
      <c r="AO1465" s="36" t="s">
        <v>1062</v>
      </c>
      <c r="AP1465" s="36" t="s">
        <v>4416</v>
      </c>
      <c r="AQ1465" s="36" t="s">
        <v>4330</v>
      </c>
      <c r="AR1465" s="36" t="s">
        <v>1075</v>
      </c>
      <c r="AS1465" s="38">
        <v>3316</v>
      </c>
      <c r="AT1465" s="36" t="s">
        <v>4515</v>
      </c>
      <c r="AU1465" s="42">
        <v>0.9</v>
      </c>
      <c r="AV1465" s="44">
        <v>100</v>
      </c>
      <c r="AW1465" s="42">
        <v>0.9</v>
      </c>
      <c r="AX1465" s="36" t="s">
        <v>1110</v>
      </c>
      <c r="AY1465" s="42">
        <v>55.555599999999998</v>
      </c>
      <c r="AZ1465" s="43">
        <v>50</v>
      </c>
      <c r="BA1465" s="38"/>
      <c r="BB1465" s="36"/>
      <c r="BC1465" s="36"/>
    </row>
    <row r="1466" spans="1:55" ht="15" customHeight="1">
      <c r="A1466" s="38">
        <v>61269</v>
      </c>
      <c r="B1466" s="37" t="s">
        <v>1073</v>
      </c>
      <c r="C1466" s="39">
        <v>45058</v>
      </c>
      <c r="D1466" s="39">
        <v>45058.707557870403</v>
      </c>
      <c r="E1466" s="36" t="s">
        <v>4514</v>
      </c>
      <c r="F1466" s="38">
        <v>17426</v>
      </c>
      <c r="G1466" s="36" t="s">
        <v>4510</v>
      </c>
      <c r="H1466" s="40">
        <v>2</v>
      </c>
      <c r="I1466" s="36"/>
      <c r="J1466" s="40">
        <v>87.5</v>
      </c>
      <c r="K1466" s="41">
        <v>175</v>
      </c>
      <c r="L1466" s="41">
        <v>0</v>
      </c>
      <c r="M1466" s="41">
        <v>0</v>
      </c>
      <c r="N1466" s="40">
        <v>2</v>
      </c>
      <c r="O1466" s="36" t="s">
        <v>1079</v>
      </c>
      <c r="P1466" s="40">
        <v>2</v>
      </c>
      <c r="Q1466" s="41">
        <v>175</v>
      </c>
      <c r="R1466" s="42">
        <v>0</v>
      </c>
      <c r="S1466" s="43">
        <v>0</v>
      </c>
      <c r="T1466" s="40"/>
      <c r="U1466" s="38">
        <v>549</v>
      </c>
      <c r="V1466" s="36" t="s">
        <v>1069</v>
      </c>
      <c r="W1466" s="36" t="s">
        <v>901</v>
      </c>
      <c r="X1466" s="36" t="s">
        <v>1068</v>
      </c>
      <c r="Y1466" s="38">
        <v>423</v>
      </c>
      <c r="Z1466" s="36" t="s">
        <v>1351</v>
      </c>
      <c r="AA1466" s="38">
        <v>9</v>
      </c>
      <c r="AB1466" s="36" t="s">
        <v>1122</v>
      </c>
      <c r="AC1466" s="38">
        <v>41</v>
      </c>
      <c r="AD1466" s="36" t="s">
        <v>3222</v>
      </c>
      <c r="AE1466" s="36" t="s">
        <v>4513</v>
      </c>
      <c r="AF1466" s="36" t="s">
        <v>1064</v>
      </c>
      <c r="AG1466" s="38">
        <v>41443</v>
      </c>
      <c r="AH1466" s="38">
        <v>946</v>
      </c>
      <c r="AI1466" s="36" t="s">
        <v>4205</v>
      </c>
      <c r="AJ1466" s="38"/>
      <c r="AK1466" s="36"/>
      <c r="AL1466" s="36" t="s">
        <v>4512</v>
      </c>
      <c r="AM1466" s="36" t="s">
        <v>4511</v>
      </c>
      <c r="AN1466" s="38">
        <v>52</v>
      </c>
      <c r="AO1466" s="36" t="s">
        <v>1062</v>
      </c>
      <c r="AP1466" s="36" t="s">
        <v>1262</v>
      </c>
      <c r="AQ1466" s="36" t="s">
        <v>1261</v>
      </c>
      <c r="AR1466" s="36" t="s">
        <v>1260</v>
      </c>
      <c r="AS1466" s="38">
        <v>17426</v>
      </c>
      <c r="AT1466" s="36" t="s">
        <v>4510</v>
      </c>
      <c r="AU1466" s="42">
        <v>2</v>
      </c>
      <c r="AV1466" s="44">
        <v>100</v>
      </c>
      <c r="AW1466" s="42">
        <v>2</v>
      </c>
      <c r="AX1466" s="36" t="s">
        <v>1079</v>
      </c>
      <c r="AY1466" s="42">
        <v>87.5</v>
      </c>
      <c r="AZ1466" s="43">
        <v>175</v>
      </c>
      <c r="BA1466" s="38"/>
      <c r="BB1466" s="36"/>
      <c r="BC1466" s="36"/>
    </row>
    <row r="1467" spans="1:55" ht="15" customHeight="1">
      <c r="A1467" s="38">
        <v>61218</v>
      </c>
      <c r="B1467" s="37" t="s">
        <v>1073</v>
      </c>
      <c r="C1467" s="39">
        <v>45058</v>
      </c>
      <c r="D1467" s="39">
        <v>45058.4590046296</v>
      </c>
      <c r="E1467" s="36" t="s">
        <v>511</v>
      </c>
      <c r="F1467" s="38">
        <v>17425</v>
      </c>
      <c r="G1467" s="36" t="s">
        <v>4506</v>
      </c>
      <c r="H1467" s="40">
        <v>1</v>
      </c>
      <c r="I1467" s="36"/>
      <c r="J1467" s="40">
        <v>5450</v>
      </c>
      <c r="K1467" s="41">
        <v>5450</v>
      </c>
      <c r="L1467" s="41">
        <v>0</v>
      </c>
      <c r="M1467" s="41">
        <v>0</v>
      </c>
      <c r="N1467" s="40">
        <v>1</v>
      </c>
      <c r="O1467" s="36" t="s">
        <v>1079</v>
      </c>
      <c r="P1467" s="40">
        <v>1</v>
      </c>
      <c r="Q1467" s="41">
        <v>5450</v>
      </c>
      <c r="R1467" s="42">
        <v>0</v>
      </c>
      <c r="S1467" s="43">
        <v>0</v>
      </c>
      <c r="T1467" s="40"/>
      <c r="U1467" s="38">
        <v>549</v>
      </c>
      <c r="V1467" s="36" t="s">
        <v>1069</v>
      </c>
      <c r="W1467" s="36" t="s">
        <v>901</v>
      </c>
      <c r="X1467" s="36" t="s">
        <v>1068</v>
      </c>
      <c r="Y1467" s="38">
        <v>414</v>
      </c>
      <c r="Z1467" s="36" t="s">
        <v>1256</v>
      </c>
      <c r="AA1467" s="38">
        <v>21</v>
      </c>
      <c r="AB1467" s="36" t="s">
        <v>1108</v>
      </c>
      <c r="AC1467" s="38">
        <v>57</v>
      </c>
      <c r="AD1467" s="36" t="s">
        <v>1065</v>
      </c>
      <c r="AE1467" s="36"/>
      <c r="AF1467" s="36" t="s">
        <v>1064</v>
      </c>
      <c r="AG1467" s="38">
        <v>41426</v>
      </c>
      <c r="AH1467" s="38">
        <v>6721</v>
      </c>
      <c r="AI1467" s="36" t="s">
        <v>4509</v>
      </c>
      <c r="AJ1467" s="38"/>
      <c r="AK1467" s="36"/>
      <c r="AL1467" s="36" t="s">
        <v>4508</v>
      </c>
      <c r="AM1467" s="36" t="s">
        <v>4507</v>
      </c>
      <c r="AN1467" s="38">
        <v>52</v>
      </c>
      <c r="AO1467" s="36" t="s">
        <v>1062</v>
      </c>
      <c r="AP1467" s="36" t="s">
        <v>1818</v>
      </c>
      <c r="AQ1467" s="36" t="s">
        <v>1076</v>
      </c>
      <c r="AR1467" s="36" t="s">
        <v>1059</v>
      </c>
      <c r="AS1467" s="38">
        <v>17425</v>
      </c>
      <c r="AT1467" s="36" t="s">
        <v>4506</v>
      </c>
      <c r="AU1467" s="42">
        <v>1</v>
      </c>
      <c r="AV1467" s="44">
        <v>100</v>
      </c>
      <c r="AW1467" s="42">
        <v>1</v>
      </c>
      <c r="AX1467" s="36" t="s">
        <v>1079</v>
      </c>
      <c r="AY1467" s="42">
        <v>5450</v>
      </c>
      <c r="AZ1467" s="43">
        <v>5450</v>
      </c>
      <c r="BA1467" s="38"/>
      <c r="BB1467" s="36"/>
      <c r="BC1467" s="36"/>
    </row>
    <row r="1468" spans="1:55" ht="15" customHeight="1">
      <c r="A1468" s="38">
        <v>61207</v>
      </c>
      <c r="B1468" s="37" t="s">
        <v>1073</v>
      </c>
      <c r="C1468" s="39">
        <v>45058</v>
      </c>
      <c r="D1468" s="39">
        <v>45058.449953703697</v>
      </c>
      <c r="E1468" s="36" t="s">
        <v>522</v>
      </c>
      <c r="F1468" s="38">
        <v>17407</v>
      </c>
      <c r="G1468" s="36" t="s">
        <v>4505</v>
      </c>
      <c r="H1468" s="40">
        <v>1</v>
      </c>
      <c r="I1468" s="36"/>
      <c r="J1468" s="40">
        <v>2500</v>
      </c>
      <c r="K1468" s="41">
        <v>2500</v>
      </c>
      <c r="L1468" s="41">
        <v>0</v>
      </c>
      <c r="M1468" s="41">
        <v>0</v>
      </c>
      <c r="N1468" s="40">
        <v>1</v>
      </c>
      <c r="O1468" s="36" t="s">
        <v>1079</v>
      </c>
      <c r="P1468" s="40">
        <v>1</v>
      </c>
      <c r="Q1468" s="41">
        <v>2500</v>
      </c>
      <c r="R1468" s="42">
        <v>0</v>
      </c>
      <c r="S1468" s="43">
        <v>0</v>
      </c>
      <c r="T1468" s="40"/>
      <c r="U1468" s="38">
        <v>549</v>
      </c>
      <c r="V1468" s="36" t="s">
        <v>1069</v>
      </c>
      <c r="W1468" s="36" t="s">
        <v>901</v>
      </c>
      <c r="X1468" s="36" t="s">
        <v>1068</v>
      </c>
      <c r="Y1468" s="38">
        <v>414</v>
      </c>
      <c r="Z1468" s="36" t="s">
        <v>1256</v>
      </c>
      <c r="AA1468" s="38">
        <v>21</v>
      </c>
      <c r="AB1468" s="36" t="s">
        <v>1108</v>
      </c>
      <c r="AC1468" s="38">
        <v>57</v>
      </c>
      <c r="AD1468" s="36" t="s">
        <v>1065</v>
      </c>
      <c r="AE1468" s="36"/>
      <c r="AF1468" s="36" t="s">
        <v>1064</v>
      </c>
      <c r="AG1468" s="38">
        <v>41425</v>
      </c>
      <c r="AH1468" s="38">
        <v>10244</v>
      </c>
      <c r="AI1468" s="36" t="s">
        <v>4348</v>
      </c>
      <c r="AJ1468" s="38"/>
      <c r="AK1468" s="36"/>
      <c r="AL1468" s="36" t="s">
        <v>4504</v>
      </c>
      <c r="AM1468" s="36" t="s">
        <v>4503</v>
      </c>
      <c r="AN1468" s="38">
        <v>52</v>
      </c>
      <c r="AO1468" s="36" t="s">
        <v>1062</v>
      </c>
      <c r="AP1468" s="36" t="s">
        <v>1818</v>
      </c>
      <c r="AQ1468" s="36" t="s">
        <v>1076</v>
      </c>
      <c r="AR1468" s="36" t="s">
        <v>1059</v>
      </c>
      <c r="AS1468" s="38">
        <v>17407</v>
      </c>
      <c r="AT1468" s="36" t="s">
        <v>4502</v>
      </c>
      <c r="AU1468" s="42">
        <v>1</v>
      </c>
      <c r="AV1468" s="44">
        <v>100</v>
      </c>
      <c r="AW1468" s="42">
        <v>1</v>
      </c>
      <c r="AX1468" s="36" t="s">
        <v>1079</v>
      </c>
      <c r="AY1468" s="42">
        <v>2500</v>
      </c>
      <c r="AZ1468" s="43">
        <v>2500</v>
      </c>
      <c r="BA1468" s="38"/>
      <c r="BB1468" s="36"/>
      <c r="BC1468" s="36"/>
    </row>
    <row r="1469" spans="1:55" ht="15" customHeight="1">
      <c r="A1469" s="38">
        <v>61049</v>
      </c>
      <c r="B1469" s="37" t="s">
        <v>1073</v>
      </c>
      <c r="C1469" s="39">
        <v>45056</v>
      </c>
      <c r="D1469" s="39">
        <v>45056.4987384259</v>
      </c>
      <c r="E1469" s="36" t="s">
        <v>4501</v>
      </c>
      <c r="F1469" s="38">
        <v>16990</v>
      </c>
      <c r="G1469" s="36" t="s">
        <v>4493</v>
      </c>
      <c r="H1469" s="40">
        <v>304.95</v>
      </c>
      <c r="I1469" s="36"/>
      <c r="J1469" s="40">
        <v>58.5884</v>
      </c>
      <c r="K1469" s="41">
        <v>17866.52</v>
      </c>
      <c r="L1469" s="41">
        <v>0</v>
      </c>
      <c r="M1469" s="41">
        <v>0</v>
      </c>
      <c r="N1469" s="40">
        <v>304.95</v>
      </c>
      <c r="O1469" s="36" t="s">
        <v>1136</v>
      </c>
      <c r="P1469" s="40">
        <v>304.95</v>
      </c>
      <c r="Q1469" s="41">
        <v>17866.52</v>
      </c>
      <c r="R1469" s="42">
        <v>0</v>
      </c>
      <c r="S1469" s="43">
        <v>0</v>
      </c>
      <c r="T1469" s="40"/>
      <c r="U1469" s="38">
        <v>549</v>
      </c>
      <c r="V1469" s="36" t="s">
        <v>1069</v>
      </c>
      <c r="W1469" s="36" t="s">
        <v>901</v>
      </c>
      <c r="X1469" s="36" t="s">
        <v>1068</v>
      </c>
      <c r="Y1469" s="38">
        <v>330</v>
      </c>
      <c r="Z1469" s="36" t="s">
        <v>3117</v>
      </c>
      <c r="AA1469" s="38">
        <v>21</v>
      </c>
      <c r="AB1469" s="36" t="s">
        <v>1108</v>
      </c>
      <c r="AC1469" s="38">
        <v>57</v>
      </c>
      <c r="AD1469" s="36" t="s">
        <v>1065</v>
      </c>
      <c r="AE1469" s="36"/>
      <c r="AF1469" s="36" t="s">
        <v>1064</v>
      </c>
      <c r="AG1469" s="38">
        <v>41372</v>
      </c>
      <c r="AH1469" s="38">
        <v>1814</v>
      </c>
      <c r="AI1469" s="36" t="s">
        <v>4496</v>
      </c>
      <c r="AJ1469" s="38"/>
      <c r="AK1469" s="36"/>
      <c r="AL1469" s="36" t="s">
        <v>4495</v>
      </c>
      <c r="AM1469" s="36" t="s">
        <v>4494</v>
      </c>
      <c r="AN1469" s="38">
        <v>52</v>
      </c>
      <c r="AO1469" s="36" t="s">
        <v>1062</v>
      </c>
      <c r="AP1469" s="36" t="s">
        <v>1077</v>
      </c>
      <c r="AQ1469" s="36" t="s">
        <v>1076</v>
      </c>
      <c r="AR1469" s="36" t="s">
        <v>1075</v>
      </c>
      <c r="AS1469" s="38">
        <v>16990</v>
      </c>
      <c r="AT1469" s="36" t="s">
        <v>4493</v>
      </c>
      <c r="AU1469" s="42">
        <v>304.95</v>
      </c>
      <c r="AV1469" s="44">
        <v>100</v>
      </c>
      <c r="AW1469" s="42">
        <v>304.95</v>
      </c>
      <c r="AX1469" s="36" t="s">
        <v>1136</v>
      </c>
      <c r="AY1469" s="42">
        <v>58.5884</v>
      </c>
      <c r="AZ1469" s="43">
        <v>17866.52</v>
      </c>
      <c r="BA1469" s="38"/>
      <c r="BB1469" s="36"/>
      <c r="BC1469" s="36"/>
    </row>
    <row r="1470" spans="1:55" ht="15" customHeight="1">
      <c r="A1470" s="38">
        <v>60161</v>
      </c>
      <c r="B1470" s="37" t="s">
        <v>1073</v>
      </c>
      <c r="C1470" s="39">
        <v>45050</v>
      </c>
      <c r="D1470" s="39">
        <v>45050.789583333302</v>
      </c>
      <c r="E1470" s="36" t="s">
        <v>1630</v>
      </c>
      <c r="F1470" s="38">
        <v>15631</v>
      </c>
      <c r="G1470" s="36" t="s">
        <v>4498</v>
      </c>
      <c r="H1470" s="40">
        <v>6</v>
      </c>
      <c r="I1470" s="36"/>
      <c r="J1470" s="40">
        <v>62</v>
      </c>
      <c r="K1470" s="41">
        <v>372</v>
      </c>
      <c r="L1470" s="41">
        <v>0</v>
      </c>
      <c r="M1470" s="41">
        <v>0</v>
      </c>
      <c r="N1470" s="40">
        <v>6</v>
      </c>
      <c r="O1470" s="36" t="s">
        <v>1079</v>
      </c>
      <c r="P1470" s="40">
        <v>6</v>
      </c>
      <c r="Q1470" s="41">
        <v>372</v>
      </c>
      <c r="R1470" s="42">
        <v>0</v>
      </c>
      <c r="S1470" s="43">
        <v>0</v>
      </c>
      <c r="T1470" s="40"/>
      <c r="U1470" s="38">
        <v>549</v>
      </c>
      <c r="V1470" s="36" t="s">
        <v>1069</v>
      </c>
      <c r="W1470" s="36" t="s">
        <v>901</v>
      </c>
      <c r="X1470" s="36" t="s">
        <v>1068</v>
      </c>
      <c r="Y1470" s="38">
        <v>356</v>
      </c>
      <c r="Z1470" s="36" t="s">
        <v>2126</v>
      </c>
      <c r="AA1470" s="38">
        <v>21</v>
      </c>
      <c r="AB1470" s="36" t="s">
        <v>1108</v>
      </c>
      <c r="AC1470" s="38">
        <v>57</v>
      </c>
      <c r="AD1470" s="36" t="s">
        <v>1065</v>
      </c>
      <c r="AE1470" s="36"/>
      <c r="AF1470" s="36" t="s">
        <v>1064</v>
      </c>
      <c r="AG1470" s="38">
        <v>41182</v>
      </c>
      <c r="AH1470" s="38">
        <v>6654</v>
      </c>
      <c r="AI1470" s="36" t="s">
        <v>2612</v>
      </c>
      <c r="AJ1470" s="38"/>
      <c r="AK1470" s="36"/>
      <c r="AL1470" s="36" t="s">
        <v>4500</v>
      </c>
      <c r="AM1470" s="36" t="s">
        <v>4499</v>
      </c>
      <c r="AN1470" s="38">
        <v>52</v>
      </c>
      <c r="AO1470" s="36" t="s">
        <v>1062</v>
      </c>
      <c r="AP1470" s="36" t="s">
        <v>1262</v>
      </c>
      <c r="AQ1470" s="36" t="s">
        <v>1261</v>
      </c>
      <c r="AR1470" s="36" t="s">
        <v>1260</v>
      </c>
      <c r="AS1470" s="38">
        <v>15631</v>
      </c>
      <c r="AT1470" s="36" t="s">
        <v>4498</v>
      </c>
      <c r="AU1470" s="42">
        <v>6</v>
      </c>
      <c r="AV1470" s="44">
        <v>100</v>
      </c>
      <c r="AW1470" s="42">
        <v>6</v>
      </c>
      <c r="AX1470" s="36" t="s">
        <v>1079</v>
      </c>
      <c r="AY1470" s="42">
        <v>62</v>
      </c>
      <c r="AZ1470" s="43">
        <v>372</v>
      </c>
      <c r="BA1470" s="38"/>
      <c r="BB1470" s="36"/>
      <c r="BC1470" s="36"/>
    </row>
    <row r="1471" spans="1:55" ht="15" customHeight="1">
      <c r="A1471" s="38">
        <v>60156</v>
      </c>
      <c r="B1471" s="37" t="s">
        <v>1073</v>
      </c>
      <c r="C1471" s="39">
        <v>45050</v>
      </c>
      <c r="D1471" s="39">
        <v>45050.7796759259</v>
      </c>
      <c r="E1471" s="36" t="s">
        <v>4497</v>
      </c>
      <c r="F1471" s="38">
        <v>16990</v>
      </c>
      <c r="G1471" s="36" t="s">
        <v>4493</v>
      </c>
      <c r="H1471" s="40">
        <v>428</v>
      </c>
      <c r="I1471" s="36"/>
      <c r="J1471" s="40">
        <v>58.5884</v>
      </c>
      <c r="K1471" s="41">
        <v>25075.82</v>
      </c>
      <c r="L1471" s="41">
        <v>0</v>
      </c>
      <c r="M1471" s="41">
        <v>0</v>
      </c>
      <c r="N1471" s="40">
        <v>428</v>
      </c>
      <c r="O1471" s="36" t="s">
        <v>1136</v>
      </c>
      <c r="P1471" s="40">
        <v>428</v>
      </c>
      <c r="Q1471" s="41">
        <v>25075.82</v>
      </c>
      <c r="R1471" s="42">
        <v>0</v>
      </c>
      <c r="S1471" s="43">
        <v>0</v>
      </c>
      <c r="T1471" s="40"/>
      <c r="U1471" s="38">
        <v>549</v>
      </c>
      <c r="V1471" s="36" t="s">
        <v>1069</v>
      </c>
      <c r="W1471" s="36" t="s">
        <v>901</v>
      </c>
      <c r="X1471" s="36" t="s">
        <v>1068</v>
      </c>
      <c r="Y1471" s="38">
        <v>330</v>
      </c>
      <c r="Z1471" s="36" t="s">
        <v>3117</v>
      </c>
      <c r="AA1471" s="38">
        <v>21</v>
      </c>
      <c r="AB1471" s="36" t="s">
        <v>1108</v>
      </c>
      <c r="AC1471" s="38">
        <v>57</v>
      </c>
      <c r="AD1471" s="36" t="s">
        <v>1065</v>
      </c>
      <c r="AE1471" s="36"/>
      <c r="AF1471" s="36" t="s">
        <v>1064</v>
      </c>
      <c r="AG1471" s="38">
        <v>41179</v>
      </c>
      <c r="AH1471" s="38">
        <v>1814</v>
      </c>
      <c r="AI1471" s="36" t="s">
        <v>4496</v>
      </c>
      <c r="AJ1471" s="38"/>
      <c r="AK1471" s="36"/>
      <c r="AL1471" s="36" t="s">
        <v>4495</v>
      </c>
      <c r="AM1471" s="36" t="s">
        <v>4494</v>
      </c>
      <c r="AN1471" s="38">
        <v>52</v>
      </c>
      <c r="AO1471" s="36" t="s">
        <v>1062</v>
      </c>
      <c r="AP1471" s="36" t="s">
        <v>1077</v>
      </c>
      <c r="AQ1471" s="36" t="s">
        <v>1076</v>
      </c>
      <c r="AR1471" s="36" t="s">
        <v>1075</v>
      </c>
      <c r="AS1471" s="38">
        <v>16990</v>
      </c>
      <c r="AT1471" s="36" t="s">
        <v>4493</v>
      </c>
      <c r="AU1471" s="42">
        <v>428</v>
      </c>
      <c r="AV1471" s="44">
        <v>100</v>
      </c>
      <c r="AW1471" s="42">
        <v>428</v>
      </c>
      <c r="AX1471" s="36" t="s">
        <v>1136</v>
      </c>
      <c r="AY1471" s="42">
        <v>58.5884</v>
      </c>
      <c r="AZ1471" s="43">
        <v>25075.82</v>
      </c>
      <c r="BA1471" s="38"/>
      <c r="BB1471" s="36"/>
      <c r="BC1471" s="36"/>
    </row>
    <row r="1472" spans="1:55" ht="15" customHeight="1">
      <c r="A1472" s="38">
        <v>60155</v>
      </c>
      <c r="B1472" s="37" t="s">
        <v>1073</v>
      </c>
      <c r="C1472" s="39">
        <v>45050</v>
      </c>
      <c r="D1472" s="39">
        <v>45050.763032407398</v>
      </c>
      <c r="E1472" s="36" t="s">
        <v>4492</v>
      </c>
      <c r="F1472" s="38">
        <v>16540</v>
      </c>
      <c r="G1472" s="36" t="s">
        <v>4208</v>
      </c>
      <c r="H1472" s="40">
        <v>1</v>
      </c>
      <c r="I1472" s="36"/>
      <c r="J1472" s="40">
        <v>80</v>
      </c>
      <c r="K1472" s="41">
        <v>80</v>
      </c>
      <c r="L1472" s="41">
        <v>0</v>
      </c>
      <c r="M1472" s="41">
        <v>0</v>
      </c>
      <c r="N1472" s="40">
        <v>1</v>
      </c>
      <c r="O1472" s="36" t="s">
        <v>1079</v>
      </c>
      <c r="P1472" s="40">
        <v>1</v>
      </c>
      <c r="Q1472" s="41">
        <v>80</v>
      </c>
      <c r="R1472" s="42">
        <v>0</v>
      </c>
      <c r="S1472" s="43">
        <v>0</v>
      </c>
      <c r="T1472" s="40"/>
      <c r="U1472" s="38">
        <v>549</v>
      </c>
      <c r="V1472" s="36" t="s">
        <v>1069</v>
      </c>
      <c r="W1472" s="36" t="s">
        <v>901</v>
      </c>
      <c r="X1472" s="36" t="s">
        <v>1068</v>
      </c>
      <c r="Y1472" s="38">
        <v>426</v>
      </c>
      <c r="Z1472" s="36" t="s">
        <v>1078</v>
      </c>
      <c r="AA1472" s="38">
        <v>21</v>
      </c>
      <c r="AB1472" s="36" t="s">
        <v>1108</v>
      </c>
      <c r="AC1472" s="38">
        <v>57</v>
      </c>
      <c r="AD1472" s="36" t="s">
        <v>1065</v>
      </c>
      <c r="AE1472" s="36" t="s">
        <v>4293</v>
      </c>
      <c r="AF1472" s="36" t="s">
        <v>1064</v>
      </c>
      <c r="AG1472" s="38">
        <v>41177</v>
      </c>
      <c r="AH1472" s="38">
        <v>696</v>
      </c>
      <c r="AI1472" s="36" t="s">
        <v>2400</v>
      </c>
      <c r="AJ1472" s="38"/>
      <c r="AK1472" s="36"/>
      <c r="AL1472" s="36" t="s">
        <v>4491</v>
      </c>
      <c r="AM1472" s="36" t="s">
        <v>4490</v>
      </c>
      <c r="AN1472" s="38">
        <v>52</v>
      </c>
      <c r="AO1472" s="36" t="s">
        <v>1062</v>
      </c>
      <c r="AP1472" s="36" t="s">
        <v>3509</v>
      </c>
      <c r="AQ1472" s="36" t="s">
        <v>3508</v>
      </c>
      <c r="AR1472" s="36" t="s">
        <v>1075</v>
      </c>
      <c r="AS1472" s="38">
        <v>16540</v>
      </c>
      <c r="AT1472" s="36" t="s">
        <v>4208</v>
      </c>
      <c r="AU1472" s="42">
        <v>1</v>
      </c>
      <c r="AV1472" s="44">
        <v>100</v>
      </c>
      <c r="AW1472" s="42">
        <v>1</v>
      </c>
      <c r="AX1472" s="36" t="s">
        <v>1079</v>
      </c>
      <c r="AY1472" s="42">
        <v>80</v>
      </c>
      <c r="AZ1472" s="43">
        <v>80</v>
      </c>
      <c r="BA1472" s="38"/>
      <c r="BB1472" s="36"/>
      <c r="BC1472" s="36"/>
    </row>
    <row r="1473" spans="1:55" ht="15" customHeight="1">
      <c r="A1473" s="38">
        <v>60154</v>
      </c>
      <c r="B1473" s="37" t="s">
        <v>1073</v>
      </c>
      <c r="C1473" s="39">
        <v>45050</v>
      </c>
      <c r="D1473" s="39">
        <v>45050.754641203697</v>
      </c>
      <c r="E1473" s="36" t="s">
        <v>4489</v>
      </c>
      <c r="F1473" s="38">
        <v>11166</v>
      </c>
      <c r="G1473" s="36" t="s">
        <v>1416</v>
      </c>
      <c r="H1473" s="40">
        <v>1</v>
      </c>
      <c r="I1473" s="36"/>
      <c r="J1473" s="40">
        <v>900</v>
      </c>
      <c r="K1473" s="41">
        <v>900</v>
      </c>
      <c r="L1473" s="41">
        <v>0</v>
      </c>
      <c r="M1473" s="41">
        <v>0</v>
      </c>
      <c r="N1473" s="40">
        <v>1</v>
      </c>
      <c r="O1473" s="36" t="s">
        <v>1079</v>
      </c>
      <c r="P1473" s="40">
        <v>1</v>
      </c>
      <c r="Q1473" s="41">
        <v>900</v>
      </c>
      <c r="R1473" s="42">
        <v>0</v>
      </c>
      <c r="S1473" s="43">
        <v>0</v>
      </c>
      <c r="T1473" s="40"/>
      <c r="U1473" s="38">
        <v>549</v>
      </c>
      <c r="V1473" s="36" t="s">
        <v>1069</v>
      </c>
      <c r="W1473" s="36" t="s">
        <v>901</v>
      </c>
      <c r="X1473" s="36" t="s">
        <v>1068</v>
      </c>
      <c r="Y1473" s="38">
        <v>422</v>
      </c>
      <c r="Z1473" s="36" t="s">
        <v>1067</v>
      </c>
      <c r="AA1473" s="38">
        <v>21</v>
      </c>
      <c r="AB1473" s="36" t="s">
        <v>1108</v>
      </c>
      <c r="AC1473" s="38">
        <v>57</v>
      </c>
      <c r="AD1473" s="36" t="s">
        <v>1065</v>
      </c>
      <c r="AE1473" s="36"/>
      <c r="AF1473" s="36" t="s">
        <v>1064</v>
      </c>
      <c r="AG1473" s="38">
        <v>41176</v>
      </c>
      <c r="AH1473" s="38">
        <v>1292</v>
      </c>
      <c r="AI1473" s="36" t="s">
        <v>1127</v>
      </c>
      <c r="AJ1473" s="38"/>
      <c r="AK1473" s="36"/>
      <c r="AL1473" s="36" t="s">
        <v>4488</v>
      </c>
      <c r="AM1473" s="36" t="s">
        <v>4487</v>
      </c>
      <c r="AN1473" s="38">
        <v>52</v>
      </c>
      <c r="AO1473" s="36" t="s">
        <v>1062</v>
      </c>
      <c r="AP1473" s="36" t="s">
        <v>1061</v>
      </c>
      <c r="AQ1473" s="36" t="s">
        <v>1060</v>
      </c>
      <c r="AR1473" s="36" t="s">
        <v>1059</v>
      </c>
      <c r="AS1473" s="38">
        <v>11166</v>
      </c>
      <c r="AT1473" s="36" t="s">
        <v>1416</v>
      </c>
      <c r="AU1473" s="42">
        <v>1</v>
      </c>
      <c r="AV1473" s="44">
        <v>100</v>
      </c>
      <c r="AW1473" s="42">
        <v>1</v>
      </c>
      <c r="AX1473" s="36" t="s">
        <v>1079</v>
      </c>
      <c r="AY1473" s="42">
        <v>900</v>
      </c>
      <c r="AZ1473" s="43">
        <v>900</v>
      </c>
      <c r="BA1473" s="38"/>
      <c r="BB1473" s="36"/>
      <c r="BC1473" s="36"/>
    </row>
    <row r="1474" spans="1:55" ht="15" customHeight="1">
      <c r="A1474" s="38">
        <v>60153</v>
      </c>
      <c r="B1474" s="37" t="s">
        <v>1073</v>
      </c>
      <c r="C1474" s="39">
        <v>45050</v>
      </c>
      <c r="D1474" s="39">
        <v>45050.747083333299</v>
      </c>
      <c r="E1474" s="36" t="s">
        <v>4484</v>
      </c>
      <c r="F1474" s="38">
        <v>17367</v>
      </c>
      <c r="G1474" s="36" t="s">
        <v>4486</v>
      </c>
      <c r="H1474" s="40">
        <v>80</v>
      </c>
      <c r="I1474" s="36"/>
      <c r="J1474" s="40">
        <v>0.61850000000000005</v>
      </c>
      <c r="K1474" s="41">
        <v>49.48</v>
      </c>
      <c r="L1474" s="41">
        <v>0</v>
      </c>
      <c r="M1474" s="41">
        <v>0</v>
      </c>
      <c r="N1474" s="40">
        <v>80</v>
      </c>
      <c r="O1474" s="36" t="s">
        <v>1079</v>
      </c>
      <c r="P1474" s="40">
        <v>80</v>
      </c>
      <c r="Q1474" s="41">
        <v>49.48</v>
      </c>
      <c r="R1474" s="42">
        <v>0</v>
      </c>
      <c r="S1474" s="43">
        <v>0</v>
      </c>
      <c r="T1474" s="40"/>
      <c r="U1474" s="38">
        <v>549</v>
      </c>
      <c r="V1474" s="36" t="s">
        <v>1069</v>
      </c>
      <c r="W1474" s="36" t="s">
        <v>901</v>
      </c>
      <c r="X1474" s="36" t="s">
        <v>1068</v>
      </c>
      <c r="Y1474" s="38">
        <v>323</v>
      </c>
      <c r="Z1474" s="36" t="s">
        <v>1084</v>
      </c>
      <c r="AA1474" s="38">
        <v>21</v>
      </c>
      <c r="AB1474" s="36" t="s">
        <v>1108</v>
      </c>
      <c r="AC1474" s="38">
        <v>57</v>
      </c>
      <c r="AD1474" s="36" t="s">
        <v>1065</v>
      </c>
      <c r="AE1474" s="36"/>
      <c r="AF1474" s="36" t="s">
        <v>1064</v>
      </c>
      <c r="AG1474" s="38">
        <v>41175</v>
      </c>
      <c r="AH1474" s="38">
        <v>6526</v>
      </c>
      <c r="AI1474" s="36" t="s">
        <v>1880</v>
      </c>
      <c r="AJ1474" s="38"/>
      <c r="AK1474" s="36"/>
      <c r="AL1474" s="36" t="s">
        <v>4483</v>
      </c>
      <c r="AM1474" s="36" t="s">
        <v>4482</v>
      </c>
      <c r="AN1474" s="38">
        <v>52</v>
      </c>
      <c r="AO1474" s="36" t="s">
        <v>1062</v>
      </c>
      <c r="AP1474" s="36" t="s">
        <v>4416</v>
      </c>
      <c r="AQ1474" s="36" t="s">
        <v>4330</v>
      </c>
      <c r="AR1474" s="36" t="s">
        <v>1075</v>
      </c>
      <c r="AS1474" s="38">
        <v>17367</v>
      </c>
      <c r="AT1474" s="36" t="s">
        <v>4486</v>
      </c>
      <c r="AU1474" s="42">
        <v>80</v>
      </c>
      <c r="AV1474" s="44">
        <v>100</v>
      </c>
      <c r="AW1474" s="42">
        <v>80</v>
      </c>
      <c r="AX1474" s="36" t="s">
        <v>1079</v>
      </c>
      <c r="AY1474" s="42">
        <v>0.61850000000000005</v>
      </c>
      <c r="AZ1474" s="43">
        <v>49.48</v>
      </c>
      <c r="BA1474" s="38"/>
      <c r="BB1474" s="36"/>
      <c r="BC1474" s="36"/>
    </row>
    <row r="1475" spans="1:55" ht="15" customHeight="1">
      <c r="A1475" s="38">
        <v>60152</v>
      </c>
      <c r="B1475" s="37" t="s">
        <v>1073</v>
      </c>
      <c r="C1475" s="39">
        <v>45050</v>
      </c>
      <c r="D1475" s="39">
        <v>45050.747083333299</v>
      </c>
      <c r="E1475" s="36" t="s">
        <v>4484</v>
      </c>
      <c r="F1475" s="38">
        <v>17366</v>
      </c>
      <c r="G1475" s="36" t="s">
        <v>4485</v>
      </c>
      <c r="H1475" s="40">
        <v>10</v>
      </c>
      <c r="I1475" s="36"/>
      <c r="J1475" s="40">
        <v>10.65</v>
      </c>
      <c r="K1475" s="41">
        <v>106.5</v>
      </c>
      <c r="L1475" s="41">
        <v>0</v>
      </c>
      <c r="M1475" s="41">
        <v>0</v>
      </c>
      <c r="N1475" s="40">
        <v>10</v>
      </c>
      <c r="O1475" s="36" t="s">
        <v>1079</v>
      </c>
      <c r="P1475" s="40">
        <v>10</v>
      </c>
      <c r="Q1475" s="41">
        <v>106.5</v>
      </c>
      <c r="R1475" s="42">
        <v>0</v>
      </c>
      <c r="S1475" s="43">
        <v>0</v>
      </c>
      <c r="T1475" s="40"/>
      <c r="U1475" s="38">
        <v>549</v>
      </c>
      <c r="V1475" s="36" t="s">
        <v>1069</v>
      </c>
      <c r="W1475" s="36" t="s">
        <v>901</v>
      </c>
      <c r="X1475" s="36" t="s">
        <v>1068</v>
      </c>
      <c r="Y1475" s="38">
        <v>323</v>
      </c>
      <c r="Z1475" s="36" t="s">
        <v>1084</v>
      </c>
      <c r="AA1475" s="38">
        <v>21</v>
      </c>
      <c r="AB1475" s="36" t="s">
        <v>1108</v>
      </c>
      <c r="AC1475" s="38">
        <v>57</v>
      </c>
      <c r="AD1475" s="36" t="s">
        <v>1065</v>
      </c>
      <c r="AE1475" s="36"/>
      <c r="AF1475" s="36" t="s">
        <v>1064</v>
      </c>
      <c r="AG1475" s="38">
        <v>41175</v>
      </c>
      <c r="AH1475" s="38">
        <v>6526</v>
      </c>
      <c r="AI1475" s="36" t="s">
        <v>1880</v>
      </c>
      <c r="AJ1475" s="38"/>
      <c r="AK1475" s="36"/>
      <c r="AL1475" s="36" t="s">
        <v>4483</v>
      </c>
      <c r="AM1475" s="36" t="s">
        <v>4482</v>
      </c>
      <c r="AN1475" s="38">
        <v>52</v>
      </c>
      <c r="AO1475" s="36" t="s">
        <v>1062</v>
      </c>
      <c r="AP1475" s="36" t="s">
        <v>4416</v>
      </c>
      <c r="AQ1475" s="36" t="s">
        <v>4330</v>
      </c>
      <c r="AR1475" s="36" t="s">
        <v>1075</v>
      </c>
      <c r="AS1475" s="38">
        <v>17366</v>
      </c>
      <c r="AT1475" s="36" t="s">
        <v>4485</v>
      </c>
      <c r="AU1475" s="42">
        <v>10</v>
      </c>
      <c r="AV1475" s="44">
        <v>100</v>
      </c>
      <c r="AW1475" s="42">
        <v>10</v>
      </c>
      <c r="AX1475" s="36" t="s">
        <v>1079</v>
      </c>
      <c r="AY1475" s="42">
        <v>10.65</v>
      </c>
      <c r="AZ1475" s="43">
        <v>106.5</v>
      </c>
      <c r="BA1475" s="38"/>
      <c r="BB1475" s="36"/>
      <c r="BC1475" s="36"/>
    </row>
    <row r="1476" spans="1:55" ht="15" customHeight="1">
      <c r="A1476" s="38">
        <v>60151</v>
      </c>
      <c r="B1476" s="37" t="s">
        <v>1073</v>
      </c>
      <c r="C1476" s="39">
        <v>45050</v>
      </c>
      <c r="D1476" s="39">
        <v>45050.747083333299</v>
      </c>
      <c r="E1476" s="36" t="s">
        <v>4484</v>
      </c>
      <c r="F1476" s="38">
        <v>1288</v>
      </c>
      <c r="G1476" s="36" t="s">
        <v>4481</v>
      </c>
      <c r="H1476" s="40">
        <v>80</v>
      </c>
      <c r="I1476" s="36"/>
      <c r="J1476" s="40">
        <v>0.76</v>
      </c>
      <c r="K1476" s="41">
        <v>60.8</v>
      </c>
      <c r="L1476" s="41">
        <v>0</v>
      </c>
      <c r="M1476" s="41">
        <v>0</v>
      </c>
      <c r="N1476" s="40">
        <v>80</v>
      </c>
      <c r="O1476" s="36" t="s">
        <v>1079</v>
      </c>
      <c r="P1476" s="40">
        <v>80</v>
      </c>
      <c r="Q1476" s="41">
        <v>60.8</v>
      </c>
      <c r="R1476" s="42">
        <v>0</v>
      </c>
      <c r="S1476" s="43">
        <v>0</v>
      </c>
      <c r="T1476" s="40"/>
      <c r="U1476" s="38">
        <v>549</v>
      </c>
      <c r="V1476" s="36" t="s">
        <v>1069</v>
      </c>
      <c r="W1476" s="36" t="s">
        <v>901</v>
      </c>
      <c r="X1476" s="36" t="s">
        <v>1068</v>
      </c>
      <c r="Y1476" s="38">
        <v>320</v>
      </c>
      <c r="Z1476" s="36" t="s">
        <v>2039</v>
      </c>
      <c r="AA1476" s="38">
        <v>21</v>
      </c>
      <c r="AB1476" s="36" t="s">
        <v>1108</v>
      </c>
      <c r="AC1476" s="38">
        <v>57</v>
      </c>
      <c r="AD1476" s="36" t="s">
        <v>1065</v>
      </c>
      <c r="AE1476" s="36"/>
      <c r="AF1476" s="36" t="s">
        <v>1064</v>
      </c>
      <c r="AG1476" s="38">
        <v>41175</v>
      </c>
      <c r="AH1476" s="38">
        <v>6526</v>
      </c>
      <c r="AI1476" s="36" t="s">
        <v>1880</v>
      </c>
      <c r="AJ1476" s="38"/>
      <c r="AK1476" s="36"/>
      <c r="AL1476" s="36" t="s">
        <v>4483</v>
      </c>
      <c r="AM1476" s="36" t="s">
        <v>4482</v>
      </c>
      <c r="AN1476" s="38">
        <v>52</v>
      </c>
      <c r="AO1476" s="36" t="s">
        <v>1062</v>
      </c>
      <c r="AP1476" s="36" t="s">
        <v>4416</v>
      </c>
      <c r="AQ1476" s="36" t="s">
        <v>4330</v>
      </c>
      <c r="AR1476" s="36" t="s">
        <v>1075</v>
      </c>
      <c r="AS1476" s="38">
        <v>1288</v>
      </c>
      <c r="AT1476" s="36" t="s">
        <v>4481</v>
      </c>
      <c r="AU1476" s="42">
        <v>80</v>
      </c>
      <c r="AV1476" s="44">
        <v>100</v>
      </c>
      <c r="AW1476" s="42">
        <v>80</v>
      </c>
      <c r="AX1476" s="36" t="s">
        <v>1079</v>
      </c>
      <c r="AY1476" s="42">
        <v>0.76</v>
      </c>
      <c r="AZ1476" s="43">
        <v>60.8</v>
      </c>
      <c r="BA1476" s="38"/>
      <c r="BB1476" s="36"/>
      <c r="BC1476" s="36"/>
    </row>
    <row r="1477" spans="1:55" ht="15" customHeight="1">
      <c r="A1477" s="38">
        <v>59504</v>
      </c>
      <c r="B1477" s="37" t="s">
        <v>1073</v>
      </c>
      <c r="C1477" s="39">
        <v>45042</v>
      </c>
      <c r="D1477" s="39">
        <v>45043.404432870397</v>
      </c>
      <c r="E1477" s="36" t="s">
        <v>4454</v>
      </c>
      <c r="F1477" s="38">
        <v>7614</v>
      </c>
      <c r="G1477" s="36" t="s">
        <v>4480</v>
      </c>
      <c r="H1477" s="40">
        <v>1</v>
      </c>
      <c r="I1477" s="36"/>
      <c r="J1477" s="40">
        <v>2.57</v>
      </c>
      <c r="K1477" s="41">
        <v>2.57</v>
      </c>
      <c r="L1477" s="41">
        <v>0</v>
      </c>
      <c r="M1477" s="41">
        <v>0</v>
      </c>
      <c r="N1477" s="40">
        <v>1</v>
      </c>
      <c r="O1477" s="36" t="s">
        <v>1079</v>
      </c>
      <c r="P1477" s="40">
        <v>1</v>
      </c>
      <c r="Q1477" s="41">
        <v>2.57</v>
      </c>
      <c r="R1477" s="42">
        <v>0</v>
      </c>
      <c r="S1477" s="43">
        <v>0</v>
      </c>
      <c r="T1477" s="40"/>
      <c r="U1477" s="38">
        <v>549</v>
      </c>
      <c r="V1477" s="36" t="s">
        <v>1069</v>
      </c>
      <c r="W1477" s="36" t="s">
        <v>1124</v>
      </c>
      <c r="X1477" s="36" t="s">
        <v>1068</v>
      </c>
      <c r="Y1477" s="38">
        <v>387</v>
      </c>
      <c r="Z1477" s="36" t="s">
        <v>1571</v>
      </c>
      <c r="AA1477" s="38">
        <v>21</v>
      </c>
      <c r="AB1477" s="36" t="s">
        <v>1108</v>
      </c>
      <c r="AC1477" s="38">
        <v>57</v>
      </c>
      <c r="AD1477" s="36" t="s">
        <v>1065</v>
      </c>
      <c r="AE1477" s="36"/>
      <c r="AF1477" s="36" t="s">
        <v>1064</v>
      </c>
      <c r="AG1477" s="38">
        <v>40996</v>
      </c>
      <c r="AH1477" s="38">
        <v>1356</v>
      </c>
      <c r="AI1477" s="36" t="s">
        <v>1528</v>
      </c>
      <c r="AJ1477" s="38"/>
      <c r="AK1477" s="36"/>
      <c r="AL1477" s="36" t="s">
        <v>4452</v>
      </c>
      <c r="AM1477" s="36" t="s">
        <v>4451</v>
      </c>
      <c r="AN1477" s="38">
        <v>52</v>
      </c>
      <c r="AO1477" s="36" t="s">
        <v>1062</v>
      </c>
      <c r="AP1477" s="36" t="s">
        <v>4416</v>
      </c>
      <c r="AQ1477" s="36" t="s">
        <v>4330</v>
      </c>
      <c r="AR1477" s="36" t="s">
        <v>1075</v>
      </c>
      <c r="AS1477" s="38">
        <v>7614</v>
      </c>
      <c r="AT1477" s="36" t="s">
        <v>4480</v>
      </c>
      <c r="AU1477" s="42">
        <v>1</v>
      </c>
      <c r="AV1477" s="44">
        <v>100</v>
      </c>
      <c r="AW1477" s="42">
        <v>1</v>
      </c>
      <c r="AX1477" s="36" t="s">
        <v>1079</v>
      </c>
      <c r="AY1477" s="42">
        <v>2.57</v>
      </c>
      <c r="AZ1477" s="43">
        <v>2.57</v>
      </c>
      <c r="BA1477" s="38"/>
      <c r="BB1477" s="36"/>
      <c r="BC1477" s="36"/>
    </row>
    <row r="1478" spans="1:55" ht="15" customHeight="1">
      <c r="A1478" s="38">
        <v>59503</v>
      </c>
      <c r="B1478" s="37" t="s">
        <v>1073</v>
      </c>
      <c r="C1478" s="39">
        <v>45042</v>
      </c>
      <c r="D1478" s="39">
        <v>45043.404432870397</v>
      </c>
      <c r="E1478" s="36" t="s">
        <v>4454</v>
      </c>
      <c r="F1478" s="38">
        <v>7598</v>
      </c>
      <c r="G1478" s="36" t="s">
        <v>2637</v>
      </c>
      <c r="H1478" s="40">
        <v>4</v>
      </c>
      <c r="I1478" s="36"/>
      <c r="J1478" s="40">
        <v>1.3925000000000001</v>
      </c>
      <c r="K1478" s="41">
        <v>5.57</v>
      </c>
      <c r="L1478" s="41">
        <v>0</v>
      </c>
      <c r="M1478" s="41">
        <v>0</v>
      </c>
      <c r="N1478" s="40">
        <v>4</v>
      </c>
      <c r="O1478" s="36" t="s">
        <v>1079</v>
      </c>
      <c r="P1478" s="40">
        <v>4</v>
      </c>
      <c r="Q1478" s="41">
        <v>5.57</v>
      </c>
      <c r="R1478" s="42">
        <v>0</v>
      </c>
      <c r="S1478" s="43">
        <v>0</v>
      </c>
      <c r="T1478" s="40"/>
      <c r="U1478" s="38">
        <v>549</v>
      </c>
      <c r="V1478" s="36" t="s">
        <v>1069</v>
      </c>
      <c r="W1478" s="36" t="s">
        <v>1124</v>
      </c>
      <c r="X1478" s="36" t="s">
        <v>1068</v>
      </c>
      <c r="Y1478" s="38">
        <v>387</v>
      </c>
      <c r="Z1478" s="36" t="s">
        <v>1571</v>
      </c>
      <c r="AA1478" s="38">
        <v>21</v>
      </c>
      <c r="AB1478" s="36" t="s">
        <v>1108</v>
      </c>
      <c r="AC1478" s="38">
        <v>57</v>
      </c>
      <c r="AD1478" s="36" t="s">
        <v>1065</v>
      </c>
      <c r="AE1478" s="36"/>
      <c r="AF1478" s="36" t="s">
        <v>1064</v>
      </c>
      <c r="AG1478" s="38">
        <v>40996</v>
      </c>
      <c r="AH1478" s="38">
        <v>1356</v>
      </c>
      <c r="AI1478" s="36" t="s">
        <v>1528</v>
      </c>
      <c r="AJ1478" s="38"/>
      <c r="AK1478" s="36"/>
      <c r="AL1478" s="36" t="s">
        <v>4452</v>
      </c>
      <c r="AM1478" s="36" t="s">
        <v>4451</v>
      </c>
      <c r="AN1478" s="38">
        <v>52</v>
      </c>
      <c r="AO1478" s="36" t="s">
        <v>1062</v>
      </c>
      <c r="AP1478" s="36" t="s">
        <v>4416</v>
      </c>
      <c r="AQ1478" s="36" t="s">
        <v>4330</v>
      </c>
      <c r="AR1478" s="36" t="s">
        <v>1075</v>
      </c>
      <c r="AS1478" s="38">
        <v>7598</v>
      </c>
      <c r="AT1478" s="36" t="s">
        <v>2637</v>
      </c>
      <c r="AU1478" s="42">
        <v>4</v>
      </c>
      <c r="AV1478" s="44">
        <v>100</v>
      </c>
      <c r="AW1478" s="42">
        <v>4</v>
      </c>
      <c r="AX1478" s="36" t="s">
        <v>1079</v>
      </c>
      <c r="AY1478" s="42">
        <v>1.3925000000000001</v>
      </c>
      <c r="AZ1478" s="43">
        <v>5.57</v>
      </c>
      <c r="BA1478" s="38"/>
      <c r="BB1478" s="36"/>
      <c r="BC1478" s="36"/>
    </row>
    <row r="1479" spans="1:55" ht="15" customHeight="1">
      <c r="A1479" s="38">
        <v>59502</v>
      </c>
      <c r="B1479" s="37" t="s">
        <v>1073</v>
      </c>
      <c r="C1479" s="39">
        <v>45042</v>
      </c>
      <c r="D1479" s="39">
        <v>45043.404421296298</v>
      </c>
      <c r="E1479" s="36" t="s">
        <v>4454</v>
      </c>
      <c r="F1479" s="38">
        <v>7526</v>
      </c>
      <c r="G1479" s="36" t="s">
        <v>4479</v>
      </c>
      <c r="H1479" s="40">
        <v>3</v>
      </c>
      <c r="I1479" s="36"/>
      <c r="J1479" s="40">
        <v>13.37</v>
      </c>
      <c r="K1479" s="41">
        <v>40.11</v>
      </c>
      <c r="L1479" s="41">
        <v>0</v>
      </c>
      <c r="M1479" s="41">
        <v>0</v>
      </c>
      <c r="N1479" s="40">
        <v>3</v>
      </c>
      <c r="O1479" s="36" t="s">
        <v>1079</v>
      </c>
      <c r="P1479" s="40">
        <v>3</v>
      </c>
      <c r="Q1479" s="41">
        <v>40.11</v>
      </c>
      <c r="R1479" s="42">
        <v>0</v>
      </c>
      <c r="S1479" s="43">
        <v>0</v>
      </c>
      <c r="T1479" s="40"/>
      <c r="U1479" s="38">
        <v>549</v>
      </c>
      <c r="V1479" s="36" t="s">
        <v>1069</v>
      </c>
      <c r="W1479" s="36" t="s">
        <v>1124</v>
      </c>
      <c r="X1479" s="36" t="s">
        <v>1068</v>
      </c>
      <c r="Y1479" s="38">
        <v>387</v>
      </c>
      <c r="Z1479" s="36" t="s">
        <v>1571</v>
      </c>
      <c r="AA1479" s="38">
        <v>21</v>
      </c>
      <c r="AB1479" s="36" t="s">
        <v>1108</v>
      </c>
      <c r="AC1479" s="38">
        <v>57</v>
      </c>
      <c r="AD1479" s="36" t="s">
        <v>1065</v>
      </c>
      <c r="AE1479" s="36"/>
      <c r="AF1479" s="36" t="s">
        <v>1064</v>
      </c>
      <c r="AG1479" s="38">
        <v>40996</v>
      </c>
      <c r="AH1479" s="38">
        <v>1356</v>
      </c>
      <c r="AI1479" s="36" t="s">
        <v>1528</v>
      </c>
      <c r="AJ1479" s="38"/>
      <c r="AK1479" s="36"/>
      <c r="AL1479" s="36" t="s">
        <v>4452</v>
      </c>
      <c r="AM1479" s="36" t="s">
        <v>4451</v>
      </c>
      <c r="AN1479" s="38">
        <v>52</v>
      </c>
      <c r="AO1479" s="36" t="s">
        <v>1062</v>
      </c>
      <c r="AP1479" s="36" t="s">
        <v>4416</v>
      </c>
      <c r="AQ1479" s="36" t="s">
        <v>4330</v>
      </c>
      <c r="AR1479" s="36" t="s">
        <v>1075</v>
      </c>
      <c r="AS1479" s="38">
        <v>7526</v>
      </c>
      <c r="AT1479" s="36" t="s">
        <v>4479</v>
      </c>
      <c r="AU1479" s="42">
        <v>3</v>
      </c>
      <c r="AV1479" s="44">
        <v>100</v>
      </c>
      <c r="AW1479" s="42">
        <v>3</v>
      </c>
      <c r="AX1479" s="36" t="s">
        <v>1079</v>
      </c>
      <c r="AY1479" s="42">
        <v>13.37</v>
      </c>
      <c r="AZ1479" s="43">
        <v>40.11</v>
      </c>
      <c r="BA1479" s="38"/>
      <c r="BB1479" s="36"/>
      <c r="BC1479" s="36"/>
    </row>
    <row r="1480" spans="1:55" ht="15" customHeight="1">
      <c r="A1480" s="38">
        <v>59498</v>
      </c>
      <c r="B1480" s="37" t="s">
        <v>1073</v>
      </c>
      <c r="C1480" s="39">
        <v>45042</v>
      </c>
      <c r="D1480" s="39">
        <v>45042.727037037002</v>
      </c>
      <c r="E1480" s="36" t="s">
        <v>4454</v>
      </c>
      <c r="F1480" s="38">
        <v>17368</v>
      </c>
      <c r="G1480" s="36" t="s">
        <v>4478</v>
      </c>
      <c r="H1480" s="40">
        <v>2</v>
      </c>
      <c r="I1480" s="36"/>
      <c r="J1480" s="40">
        <v>22.75</v>
      </c>
      <c r="K1480" s="41">
        <v>45.5</v>
      </c>
      <c r="L1480" s="41">
        <v>0</v>
      </c>
      <c r="M1480" s="41">
        <v>0</v>
      </c>
      <c r="N1480" s="40">
        <v>2</v>
      </c>
      <c r="O1480" s="36" t="s">
        <v>1079</v>
      </c>
      <c r="P1480" s="40">
        <v>2</v>
      </c>
      <c r="Q1480" s="41">
        <v>45.5</v>
      </c>
      <c r="R1480" s="42">
        <v>0</v>
      </c>
      <c r="S1480" s="43">
        <v>0</v>
      </c>
      <c r="T1480" s="40"/>
      <c r="U1480" s="38">
        <v>549</v>
      </c>
      <c r="V1480" s="36" t="s">
        <v>1069</v>
      </c>
      <c r="W1480" s="36" t="s">
        <v>1124</v>
      </c>
      <c r="X1480" s="36" t="s">
        <v>1068</v>
      </c>
      <c r="Y1480" s="38">
        <v>451</v>
      </c>
      <c r="Z1480" s="36" t="s">
        <v>1195</v>
      </c>
      <c r="AA1480" s="38">
        <v>21</v>
      </c>
      <c r="AB1480" s="36" t="s">
        <v>1108</v>
      </c>
      <c r="AC1480" s="38">
        <v>57</v>
      </c>
      <c r="AD1480" s="36" t="s">
        <v>1065</v>
      </c>
      <c r="AE1480" s="36"/>
      <c r="AF1480" s="36" t="s">
        <v>1064</v>
      </c>
      <c r="AG1480" s="38">
        <v>40996</v>
      </c>
      <c r="AH1480" s="38">
        <v>1356</v>
      </c>
      <c r="AI1480" s="36" t="s">
        <v>1528</v>
      </c>
      <c r="AJ1480" s="38"/>
      <c r="AK1480" s="36"/>
      <c r="AL1480" s="36" t="s">
        <v>4452</v>
      </c>
      <c r="AM1480" s="36" t="s">
        <v>4451</v>
      </c>
      <c r="AN1480" s="38">
        <v>52</v>
      </c>
      <c r="AO1480" s="36" t="s">
        <v>1062</v>
      </c>
      <c r="AP1480" s="36" t="s">
        <v>4416</v>
      </c>
      <c r="AQ1480" s="36" t="s">
        <v>4330</v>
      </c>
      <c r="AR1480" s="36" t="s">
        <v>1075</v>
      </c>
      <c r="AS1480" s="38">
        <v>17368</v>
      </c>
      <c r="AT1480" s="36" t="s">
        <v>4478</v>
      </c>
      <c r="AU1480" s="42">
        <v>2</v>
      </c>
      <c r="AV1480" s="44">
        <v>100</v>
      </c>
      <c r="AW1480" s="42">
        <v>2</v>
      </c>
      <c r="AX1480" s="36" t="s">
        <v>1079</v>
      </c>
      <c r="AY1480" s="42">
        <v>22.75</v>
      </c>
      <c r="AZ1480" s="43">
        <v>45.5</v>
      </c>
      <c r="BA1480" s="38"/>
      <c r="BB1480" s="36"/>
      <c r="BC1480" s="36"/>
    </row>
    <row r="1481" spans="1:55" ht="15" customHeight="1">
      <c r="A1481" s="38">
        <v>59497</v>
      </c>
      <c r="B1481" s="37" t="s">
        <v>1073</v>
      </c>
      <c r="C1481" s="39">
        <v>45042</v>
      </c>
      <c r="D1481" s="39">
        <v>45042.727037037002</v>
      </c>
      <c r="E1481" s="36" t="s">
        <v>4454</v>
      </c>
      <c r="F1481" s="38">
        <v>15483</v>
      </c>
      <c r="G1481" s="36" t="s">
        <v>2158</v>
      </c>
      <c r="H1481" s="40">
        <v>500</v>
      </c>
      <c r="I1481" s="36"/>
      <c r="J1481" s="40">
        <v>0.32440000000000002</v>
      </c>
      <c r="K1481" s="41">
        <v>162.19999999999999</v>
      </c>
      <c r="L1481" s="41">
        <v>0</v>
      </c>
      <c r="M1481" s="41">
        <v>0</v>
      </c>
      <c r="N1481" s="40">
        <v>500</v>
      </c>
      <c r="O1481" s="36" t="s">
        <v>1079</v>
      </c>
      <c r="P1481" s="40">
        <v>500</v>
      </c>
      <c r="Q1481" s="41">
        <v>162.19999999999999</v>
      </c>
      <c r="R1481" s="42">
        <v>0</v>
      </c>
      <c r="S1481" s="43">
        <v>0</v>
      </c>
      <c r="T1481" s="40"/>
      <c r="U1481" s="38">
        <v>549</v>
      </c>
      <c r="V1481" s="36" t="s">
        <v>1069</v>
      </c>
      <c r="W1481" s="36" t="s">
        <v>1124</v>
      </c>
      <c r="X1481" s="36" t="s">
        <v>1068</v>
      </c>
      <c r="Y1481" s="38">
        <v>315</v>
      </c>
      <c r="Z1481" s="36" t="s">
        <v>1220</v>
      </c>
      <c r="AA1481" s="38">
        <v>21</v>
      </c>
      <c r="AB1481" s="36" t="s">
        <v>1108</v>
      </c>
      <c r="AC1481" s="38">
        <v>57</v>
      </c>
      <c r="AD1481" s="36" t="s">
        <v>1065</v>
      </c>
      <c r="AE1481" s="36" t="s">
        <v>4477</v>
      </c>
      <c r="AF1481" s="36" t="s">
        <v>1064</v>
      </c>
      <c r="AG1481" s="38">
        <v>40996</v>
      </c>
      <c r="AH1481" s="38">
        <v>1356</v>
      </c>
      <c r="AI1481" s="36" t="s">
        <v>1528</v>
      </c>
      <c r="AJ1481" s="38"/>
      <c r="AK1481" s="36"/>
      <c r="AL1481" s="36" t="s">
        <v>4452</v>
      </c>
      <c r="AM1481" s="36" t="s">
        <v>4451</v>
      </c>
      <c r="AN1481" s="38">
        <v>52</v>
      </c>
      <c r="AO1481" s="36" t="s">
        <v>1062</v>
      </c>
      <c r="AP1481" s="36" t="s">
        <v>4416</v>
      </c>
      <c r="AQ1481" s="36" t="s">
        <v>4330</v>
      </c>
      <c r="AR1481" s="36" t="s">
        <v>1075</v>
      </c>
      <c r="AS1481" s="38">
        <v>15483</v>
      </c>
      <c r="AT1481" s="36" t="s">
        <v>2158</v>
      </c>
      <c r="AU1481" s="42">
        <v>500</v>
      </c>
      <c r="AV1481" s="44">
        <v>100</v>
      </c>
      <c r="AW1481" s="42">
        <v>500</v>
      </c>
      <c r="AX1481" s="36" t="s">
        <v>1079</v>
      </c>
      <c r="AY1481" s="42">
        <v>0.32440000000000002</v>
      </c>
      <c r="AZ1481" s="43">
        <v>162.19999999999999</v>
      </c>
      <c r="BA1481" s="38"/>
      <c r="BB1481" s="36"/>
      <c r="BC1481" s="36"/>
    </row>
    <row r="1482" spans="1:55" ht="15" customHeight="1">
      <c r="A1482" s="38">
        <v>59496</v>
      </c>
      <c r="B1482" s="37" t="s">
        <v>1073</v>
      </c>
      <c r="C1482" s="39">
        <v>45042</v>
      </c>
      <c r="D1482" s="39">
        <v>45042.727025462998</v>
      </c>
      <c r="E1482" s="36" t="s">
        <v>4454</v>
      </c>
      <c r="F1482" s="38">
        <v>13355</v>
      </c>
      <c r="G1482" s="36" t="s">
        <v>3069</v>
      </c>
      <c r="H1482" s="40">
        <v>1</v>
      </c>
      <c r="I1482" s="36"/>
      <c r="J1482" s="40">
        <v>48</v>
      </c>
      <c r="K1482" s="41">
        <v>48</v>
      </c>
      <c r="L1482" s="41">
        <v>0</v>
      </c>
      <c r="M1482" s="41">
        <v>0</v>
      </c>
      <c r="N1482" s="40">
        <v>1</v>
      </c>
      <c r="O1482" s="36" t="s">
        <v>1079</v>
      </c>
      <c r="P1482" s="40">
        <v>1</v>
      </c>
      <c r="Q1482" s="41">
        <v>48</v>
      </c>
      <c r="R1482" s="42">
        <v>0</v>
      </c>
      <c r="S1482" s="43">
        <v>0</v>
      </c>
      <c r="T1482" s="40"/>
      <c r="U1482" s="38">
        <v>549</v>
      </c>
      <c r="V1482" s="36" t="s">
        <v>1069</v>
      </c>
      <c r="W1482" s="36" t="s">
        <v>1124</v>
      </c>
      <c r="X1482" s="36" t="s">
        <v>1068</v>
      </c>
      <c r="Y1482" s="38">
        <v>451</v>
      </c>
      <c r="Z1482" s="36" t="s">
        <v>1195</v>
      </c>
      <c r="AA1482" s="38">
        <v>21</v>
      </c>
      <c r="AB1482" s="36" t="s">
        <v>1108</v>
      </c>
      <c r="AC1482" s="38">
        <v>57</v>
      </c>
      <c r="AD1482" s="36" t="s">
        <v>1065</v>
      </c>
      <c r="AE1482" s="36"/>
      <c r="AF1482" s="36" t="s">
        <v>1064</v>
      </c>
      <c r="AG1482" s="38">
        <v>40996</v>
      </c>
      <c r="AH1482" s="38">
        <v>1356</v>
      </c>
      <c r="AI1482" s="36" t="s">
        <v>1528</v>
      </c>
      <c r="AJ1482" s="38"/>
      <c r="AK1482" s="36"/>
      <c r="AL1482" s="36" t="s">
        <v>4452</v>
      </c>
      <c r="AM1482" s="36" t="s">
        <v>4451</v>
      </c>
      <c r="AN1482" s="38">
        <v>52</v>
      </c>
      <c r="AO1482" s="36" t="s">
        <v>1062</v>
      </c>
      <c r="AP1482" s="36" t="s">
        <v>4416</v>
      </c>
      <c r="AQ1482" s="36" t="s">
        <v>4330</v>
      </c>
      <c r="AR1482" s="36" t="s">
        <v>1075</v>
      </c>
      <c r="AS1482" s="38">
        <v>13355</v>
      </c>
      <c r="AT1482" s="36" t="s">
        <v>3069</v>
      </c>
      <c r="AU1482" s="42">
        <v>1</v>
      </c>
      <c r="AV1482" s="44">
        <v>100</v>
      </c>
      <c r="AW1482" s="42">
        <v>1</v>
      </c>
      <c r="AX1482" s="36" t="s">
        <v>1079</v>
      </c>
      <c r="AY1482" s="42">
        <v>48</v>
      </c>
      <c r="AZ1482" s="43">
        <v>48</v>
      </c>
      <c r="BA1482" s="38"/>
      <c r="BB1482" s="36"/>
      <c r="BC1482" s="36"/>
    </row>
    <row r="1483" spans="1:55" ht="15" customHeight="1">
      <c r="A1483" s="38">
        <v>59495</v>
      </c>
      <c r="B1483" s="37" t="s">
        <v>1073</v>
      </c>
      <c r="C1483" s="39">
        <v>45042</v>
      </c>
      <c r="D1483" s="39">
        <v>45042.727025462998</v>
      </c>
      <c r="E1483" s="36" t="s">
        <v>4454</v>
      </c>
      <c r="F1483" s="38">
        <v>13307</v>
      </c>
      <c r="G1483" s="36" t="s">
        <v>4476</v>
      </c>
      <c r="H1483" s="40">
        <v>1</v>
      </c>
      <c r="I1483" s="36"/>
      <c r="J1483" s="40">
        <v>59.2</v>
      </c>
      <c r="K1483" s="41">
        <v>59.2</v>
      </c>
      <c r="L1483" s="41">
        <v>0</v>
      </c>
      <c r="M1483" s="41">
        <v>0</v>
      </c>
      <c r="N1483" s="40">
        <v>1</v>
      </c>
      <c r="O1483" s="36" t="s">
        <v>1079</v>
      </c>
      <c r="P1483" s="40">
        <v>1</v>
      </c>
      <c r="Q1483" s="41">
        <v>59.2</v>
      </c>
      <c r="R1483" s="42">
        <v>0</v>
      </c>
      <c r="S1483" s="43">
        <v>0</v>
      </c>
      <c r="T1483" s="40"/>
      <c r="U1483" s="38">
        <v>549</v>
      </c>
      <c r="V1483" s="36" t="s">
        <v>1069</v>
      </c>
      <c r="W1483" s="36" t="s">
        <v>1124</v>
      </c>
      <c r="X1483" s="36" t="s">
        <v>1068</v>
      </c>
      <c r="Y1483" s="38">
        <v>451</v>
      </c>
      <c r="Z1483" s="36" t="s">
        <v>1195</v>
      </c>
      <c r="AA1483" s="38">
        <v>21</v>
      </c>
      <c r="AB1483" s="36" t="s">
        <v>1108</v>
      </c>
      <c r="AC1483" s="38">
        <v>57</v>
      </c>
      <c r="AD1483" s="36" t="s">
        <v>1065</v>
      </c>
      <c r="AE1483" s="36"/>
      <c r="AF1483" s="36" t="s">
        <v>1064</v>
      </c>
      <c r="AG1483" s="38">
        <v>40996</v>
      </c>
      <c r="AH1483" s="38">
        <v>1356</v>
      </c>
      <c r="AI1483" s="36" t="s">
        <v>1528</v>
      </c>
      <c r="AJ1483" s="38"/>
      <c r="AK1483" s="36"/>
      <c r="AL1483" s="36" t="s">
        <v>4452</v>
      </c>
      <c r="AM1483" s="36" t="s">
        <v>4451</v>
      </c>
      <c r="AN1483" s="38">
        <v>52</v>
      </c>
      <c r="AO1483" s="36" t="s">
        <v>1062</v>
      </c>
      <c r="AP1483" s="36" t="s">
        <v>4416</v>
      </c>
      <c r="AQ1483" s="36" t="s">
        <v>4330</v>
      </c>
      <c r="AR1483" s="36" t="s">
        <v>1075</v>
      </c>
      <c r="AS1483" s="38">
        <v>13307</v>
      </c>
      <c r="AT1483" s="36" t="s">
        <v>4476</v>
      </c>
      <c r="AU1483" s="42">
        <v>1</v>
      </c>
      <c r="AV1483" s="44">
        <v>100</v>
      </c>
      <c r="AW1483" s="42">
        <v>1</v>
      </c>
      <c r="AX1483" s="36" t="s">
        <v>1079</v>
      </c>
      <c r="AY1483" s="42">
        <v>59.2</v>
      </c>
      <c r="AZ1483" s="43">
        <v>59.2</v>
      </c>
      <c r="BA1483" s="38"/>
      <c r="BB1483" s="36"/>
      <c r="BC1483" s="36"/>
    </row>
    <row r="1484" spans="1:55" ht="15" customHeight="1">
      <c r="A1484" s="38">
        <v>59494</v>
      </c>
      <c r="B1484" s="37" t="s">
        <v>1073</v>
      </c>
      <c r="C1484" s="39">
        <v>45042</v>
      </c>
      <c r="D1484" s="39">
        <v>45042.727025462998</v>
      </c>
      <c r="E1484" s="36" t="s">
        <v>4454</v>
      </c>
      <c r="F1484" s="38">
        <v>13257</v>
      </c>
      <c r="G1484" s="36" t="s">
        <v>3787</v>
      </c>
      <c r="H1484" s="40">
        <v>1</v>
      </c>
      <c r="I1484" s="36"/>
      <c r="J1484" s="40">
        <v>40.46</v>
      </c>
      <c r="K1484" s="41">
        <v>40.46</v>
      </c>
      <c r="L1484" s="41">
        <v>0</v>
      </c>
      <c r="M1484" s="41">
        <v>0</v>
      </c>
      <c r="N1484" s="40">
        <v>1</v>
      </c>
      <c r="O1484" s="36" t="s">
        <v>1079</v>
      </c>
      <c r="P1484" s="40">
        <v>1</v>
      </c>
      <c r="Q1484" s="41">
        <v>40.46</v>
      </c>
      <c r="R1484" s="42">
        <v>0</v>
      </c>
      <c r="S1484" s="43">
        <v>0</v>
      </c>
      <c r="T1484" s="40"/>
      <c r="U1484" s="38">
        <v>549</v>
      </c>
      <c r="V1484" s="36" t="s">
        <v>1069</v>
      </c>
      <c r="W1484" s="36" t="s">
        <v>1124</v>
      </c>
      <c r="X1484" s="36" t="s">
        <v>1068</v>
      </c>
      <c r="Y1484" s="38">
        <v>451</v>
      </c>
      <c r="Z1484" s="36" t="s">
        <v>1195</v>
      </c>
      <c r="AA1484" s="38">
        <v>21</v>
      </c>
      <c r="AB1484" s="36" t="s">
        <v>1108</v>
      </c>
      <c r="AC1484" s="38">
        <v>57</v>
      </c>
      <c r="AD1484" s="36" t="s">
        <v>1065</v>
      </c>
      <c r="AE1484" s="36"/>
      <c r="AF1484" s="36" t="s">
        <v>1064</v>
      </c>
      <c r="AG1484" s="38">
        <v>40996</v>
      </c>
      <c r="AH1484" s="38">
        <v>1356</v>
      </c>
      <c r="AI1484" s="36" t="s">
        <v>1528</v>
      </c>
      <c r="AJ1484" s="38"/>
      <c r="AK1484" s="36"/>
      <c r="AL1484" s="36" t="s">
        <v>4452</v>
      </c>
      <c r="AM1484" s="36" t="s">
        <v>4451</v>
      </c>
      <c r="AN1484" s="38">
        <v>52</v>
      </c>
      <c r="AO1484" s="36" t="s">
        <v>1062</v>
      </c>
      <c r="AP1484" s="36" t="s">
        <v>4416</v>
      </c>
      <c r="AQ1484" s="36" t="s">
        <v>4330</v>
      </c>
      <c r="AR1484" s="36" t="s">
        <v>1075</v>
      </c>
      <c r="AS1484" s="38">
        <v>13257</v>
      </c>
      <c r="AT1484" s="36" t="s">
        <v>3787</v>
      </c>
      <c r="AU1484" s="42">
        <v>1</v>
      </c>
      <c r="AV1484" s="44">
        <v>100</v>
      </c>
      <c r="AW1484" s="42">
        <v>1</v>
      </c>
      <c r="AX1484" s="36" t="s">
        <v>1079</v>
      </c>
      <c r="AY1484" s="42">
        <v>40.46</v>
      </c>
      <c r="AZ1484" s="43">
        <v>40.46</v>
      </c>
      <c r="BA1484" s="38"/>
      <c r="BB1484" s="36"/>
      <c r="BC1484" s="36"/>
    </row>
    <row r="1485" spans="1:55" ht="15" customHeight="1">
      <c r="A1485" s="38">
        <v>59493</v>
      </c>
      <c r="B1485" s="37" t="s">
        <v>1073</v>
      </c>
      <c r="C1485" s="39">
        <v>45042</v>
      </c>
      <c r="D1485" s="39">
        <v>45042.7270138889</v>
      </c>
      <c r="E1485" s="36" t="s">
        <v>4454</v>
      </c>
      <c r="F1485" s="38">
        <v>9938</v>
      </c>
      <c r="G1485" s="36" t="s">
        <v>4394</v>
      </c>
      <c r="H1485" s="40">
        <v>1</v>
      </c>
      <c r="I1485" s="36"/>
      <c r="J1485" s="40">
        <v>17.25</v>
      </c>
      <c r="K1485" s="41">
        <v>17.25</v>
      </c>
      <c r="L1485" s="41">
        <v>0</v>
      </c>
      <c r="M1485" s="41">
        <v>0</v>
      </c>
      <c r="N1485" s="40">
        <v>1</v>
      </c>
      <c r="O1485" s="36" t="s">
        <v>1079</v>
      </c>
      <c r="P1485" s="40">
        <v>1</v>
      </c>
      <c r="Q1485" s="41">
        <v>17.25</v>
      </c>
      <c r="R1485" s="42">
        <v>0</v>
      </c>
      <c r="S1485" s="43">
        <v>0</v>
      </c>
      <c r="T1485" s="40"/>
      <c r="U1485" s="38">
        <v>549</v>
      </c>
      <c r="V1485" s="36" t="s">
        <v>1069</v>
      </c>
      <c r="W1485" s="36" t="s">
        <v>1124</v>
      </c>
      <c r="X1485" s="36" t="s">
        <v>1068</v>
      </c>
      <c r="Y1485" s="38">
        <v>409</v>
      </c>
      <c r="Z1485" s="36" t="s">
        <v>1211</v>
      </c>
      <c r="AA1485" s="38">
        <v>21</v>
      </c>
      <c r="AB1485" s="36" t="s">
        <v>1108</v>
      </c>
      <c r="AC1485" s="38">
        <v>57</v>
      </c>
      <c r="AD1485" s="36" t="s">
        <v>1065</v>
      </c>
      <c r="AE1485" s="36" t="s">
        <v>4475</v>
      </c>
      <c r="AF1485" s="36" t="s">
        <v>1064</v>
      </c>
      <c r="AG1485" s="38">
        <v>40996</v>
      </c>
      <c r="AH1485" s="38">
        <v>1356</v>
      </c>
      <c r="AI1485" s="36" t="s">
        <v>1528</v>
      </c>
      <c r="AJ1485" s="38"/>
      <c r="AK1485" s="36"/>
      <c r="AL1485" s="36" t="s">
        <v>4452</v>
      </c>
      <c r="AM1485" s="36" t="s">
        <v>4451</v>
      </c>
      <c r="AN1485" s="38">
        <v>52</v>
      </c>
      <c r="AO1485" s="36" t="s">
        <v>1062</v>
      </c>
      <c r="AP1485" s="36" t="s">
        <v>4416</v>
      </c>
      <c r="AQ1485" s="36" t="s">
        <v>4330</v>
      </c>
      <c r="AR1485" s="36" t="s">
        <v>1075</v>
      </c>
      <c r="AS1485" s="38">
        <v>9938</v>
      </c>
      <c r="AT1485" s="36" t="s">
        <v>4394</v>
      </c>
      <c r="AU1485" s="42">
        <v>1</v>
      </c>
      <c r="AV1485" s="44">
        <v>100</v>
      </c>
      <c r="AW1485" s="42">
        <v>1</v>
      </c>
      <c r="AX1485" s="36" t="s">
        <v>1079</v>
      </c>
      <c r="AY1485" s="42">
        <v>17.25</v>
      </c>
      <c r="AZ1485" s="43">
        <v>17.25</v>
      </c>
      <c r="BA1485" s="38"/>
      <c r="BB1485" s="36"/>
      <c r="BC1485" s="36"/>
    </row>
    <row r="1486" spans="1:55" ht="15" customHeight="1">
      <c r="A1486" s="38">
        <v>59492</v>
      </c>
      <c r="B1486" s="37" t="s">
        <v>1073</v>
      </c>
      <c r="C1486" s="39">
        <v>45042</v>
      </c>
      <c r="D1486" s="39">
        <v>45042.7270138889</v>
      </c>
      <c r="E1486" s="36" t="s">
        <v>4454</v>
      </c>
      <c r="F1486" s="38">
        <v>7823</v>
      </c>
      <c r="G1486" s="36" t="s">
        <v>1601</v>
      </c>
      <c r="H1486" s="40">
        <v>3</v>
      </c>
      <c r="I1486" s="36"/>
      <c r="J1486" s="40">
        <v>1.06</v>
      </c>
      <c r="K1486" s="41">
        <v>3.18</v>
      </c>
      <c r="L1486" s="41">
        <v>0</v>
      </c>
      <c r="M1486" s="41">
        <v>0</v>
      </c>
      <c r="N1486" s="40">
        <v>3</v>
      </c>
      <c r="O1486" s="36" t="s">
        <v>1079</v>
      </c>
      <c r="P1486" s="40">
        <v>3</v>
      </c>
      <c r="Q1486" s="41">
        <v>3.18</v>
      </c>
      <c r="R1486" s="42">
        <v>0</v>
      </c>
      <c r="S1486" s="43">
        <v>0</v>
      </c>
      <c r="T1486" s="40"/>
      <c r="U1486" s="38">
        <v>549</v>
      </c>
      <c r="V1486" s="36" t="s">
        <v>1069</v>
      </c>
      <c r="W1486" s="36" t="s">
        <v>1124</v>
      </c>
      <c r="X1486" s="36" t="s">
        <v>1068</v>
      </c>
      <c r="Y1486" s="38">
        <v>388</v>
      </c>
      <c r="Z1486" s="36" t="s">
        <v>1089</v>
      </c>
      <c r="AA1486" s="38">
        <v>21</v>
      </c>
      <c r="AB1486" s="36" t="s">
        <v>1108</v>
      </c>
      <c r="AC1486" s="38">
        <v>57</v>
      </c>
      <c r="AD1486" s="36" t="s">
        <v>1065</v>
      </c>
      <c r="AE1486" s="36"/>
      <c r="AF1486" s="36" t="s">
        <v>1064</v>
      </c>
      <c r="AG1486" s="38">
        <v>40996</v>
      </c>
      <c r="AH1486" s="38">
        <v>1356</v>
      </c>
      <c r="AI1486" s="36" t="s">
        <v>1528</v>
      </c>
      <c r="AJ1486" s="38"/>
      <c r="AK1486" s="36"/>
      <c r="AL1486" s="36" t="s">
        <v>4452</v>
      </c>
      <c r="AM1486" s="36" t="s">
        <v>4451</v>
      </c>
      <c r="AN1486" s="38">
        <v>52</v>
      </c>
      <c r="AO1486" s="36" t="s">
        <v>1062</v>
      </c>
      <c r="AP1486" s="36" t="s">
        <v>4416</v>
      </c>
      <c r="AQ1486" s="36" t="s">
        <v>4330</v>
      </c>
      <c r="AR1486" s="36" t="s">
        <v>1075</v>
      </c>
      <c r="AS1486" s="38">
        <v>7823</v>
      </c>
      <c r="AT1486" s="36" t="s">
        <v>1601</v>
      </c>
      <c r="AU1486" s="42">
        <v>3</v>
      </c>
      <c r="AV1486" s="44">
        <v>100</v>
      </c>
      <c r="AW1486" s="42">
        <v>3</v>
      </c>
      <c r="AX1486" s="36" t="s">
        <v>1079</v>
      </c>
      <c r="AY1486" s="42">
        <v>1.06</v>
      </c>
      <c r="AZ1486" s="43">
        <v>3.18</v>
      </c>
      <c r="BA1486" s="38"/>
      <c r="BB1486" s="36"/>
      <c r="BC1486" s="36"/>
    </row>
    <row r="1487" spans="1:55" ht="15" customHeight="1">
      <c r="A1487" s="38">
        <v>59491</v>
      </c>
      <c r="B1487" s="37" t="s">
        <v>1073</v>
      </c>
      <c r="C1487" s="39">
        <v>45042</v>
      </c>
      <c r="D1487" s="39">
        <v>45042.727002314801</v>
      </c>
      <c r="E1487" s="36" t="s">
        <v>4454</v>
      </c>
      <c r="F1487" s="38">
        <v>7820</v>
      </c>
      <c r="G1487" s="36" t="s">
        <v>4474</v>
      </c>
      <c r="H1487" s="40">
        <v>2</v>
      </c>
      <c r="I1487" s="36"/>
      <c r="J1487" s="40">
        <v>4.9400000000000004</v>
      </c>
      <c r="K1487" s="41">
        <v>9.8800000000000008</v>
      </c>
      <c r="L1487" s="41">
        <v>0</v>
      </c>
      <c r="M1487" s="41">
        <v>0</v>
      </c>
      <c r="N1487" s="40">
        <v>2</v>
      </c>
      <c r="O1487" s="36" t="s">
        <v>1079</v>
      </c>
      <c r="P1487" s="40">
        <v>2</v>
      </c>
      <c r="Q1487" s="41">
        <v>9.8800000000000008</v>
      </c>
      <c r="R1487" s="42">
        <v>0</v>
      </c>
      <c r="S1487" s="43">
        <v>0</v>
      </c>
      <c r="T1487" s="40"/>
      <c r="U1487" s="38">
        <v>549</v>
      </c>
      <c r="V1487" s="36" t="s">
        <v>1069</v>
      </c>
      <c r="W1487" s="36" t="s">
        <v>1124</v>
      </c>
      <c r="X1487" s="36" t="s">
        <v>1068</v>
      </c>
      <c r="Y1487" s="38">
        <v>388</v>
      </c>
      <c r="Z1487" s="36" t="s">
        <v>1089</v>
      </c>
      <c r="AA1487" s="38">
        <v>21</v>
      </c>
      <c r="AB1487" s="36" t="s">
        <v>1108</v>
      </c>
      <c r="AC1487" s="38">
        <v>57</v>
      </c>
      <c r="AD1487" s="36" t="s">
        <v>1065</v>
      </c>
      <c r="AE1487" s="36"/>
      <c r="AF1487" s="36" t="s">
        <v>1064</v>
      </c>
      <c r="AG1487" s="38">
        <v>40996</v>
      </c>
      <c r="AH1487" s="38">
        <v>1356</v>
      </c>
      <c r="AI1487" s="36" t="s">
        <v>1528</v>
      </c>
      <c r="AJ1487" s="38"/>
      <c r="AK1487" s="36"/>
      <c r="AL1487" s="36" t="s">
        <v>4452</v>
      </c>
      <c r="AM1487" s="36" t="s">
        <v>4451</v>
      </c>
      <c r="AN1487" s="38">
        <v>52</v>
      </c>
      <c r="AO1487" s="36" t="s">
        <v>1062</v>
      </c>
      <c r="AP1487" s="36" t="s">
        <v>4416</v>
      </c>
      <c r="AQ1487" s="36" t="s">
        <v>4330</v>
      </c>
      <c r="AR1487" s="36" t="s">
        <v>1075</v>
      </c>
      <c r="AS1487" s="38">
        <v>7820</v>
      </c>
      <c r="AT1487" s="36" t="s">
        <v>4474</v>
      </c>
      <c r="AU1487" s="42">
        <v>2</v>
      </c>
      <c r="AV1487" s="44">
        <v>100</v>
      </c>
      <c r="AW1487" s="42">
        <v>2</v>
      </c>
      <c r="AX1487" s="36" t="s">
        <v>1079</v>
      </c>
      <c r="AY1487" s="42">
        <v>4.9400000000000004</v>
      </c>
      <c r="AZ1487" s="43">
        <v>9.8800000000000008</v>
      </c>
      <c r="BA1487" s="38"/>
      <c r="BB1487" s="36"/>
      <c r="BC1487" s="36"/>
    </row>
    <row r="1488" spans="1:55" ht="15" customHeight="1">
      <c r="A1488" s="38">
        <v>59490</v>
      </c>
      <c r="B1488" s="37" t="s">
        <v>1073</v>
      </c>
      <c r="C1488" s="39">
        <v>45042</v>
      </c>
      <c r="D1488" s="39">
        <v>45042.727002314801</v>
      </c>
      <c r="E1488" s="36" t="s">
        <v>4454</v>
      </c>
      <c r="F1488" s="38">
        <v>7761</v>
      </c>
      <c r="G1488" s="36" t="s">
        <v>4473</v>
      </c>
      <c r="H1488" s="40">
        <v>1</v>
      </c>
      <c r="I1488" s="36"/>
      <c r="J1488" s="40">
        <v>8.23</v>
      </c>
      <c r="K1488" s="41">
        <v>8.23</v>
      </c>
      <c r="L1488" s="41">
        <v>0</v>
      </c>
      <c r="M1488" s="41">
        <v>0</v>
      </c>
      <c r="N1488" s="40">
        <v>1</v>
      </c>
      <c r="O1488" s="36" t="s">
        <v>1079</v>
      </c>
      <c r="P1488" s="40">
        <v>1</v>
      </c>
      <c r="Q1488" s="41">
        <v>8.23</v>
      </c>
      <c r="R1488" s="42">
        <v>0</v>
      </c>
      <c r="S1488" s="43">
        <v>0</v>
      </c>
      <c r="T1488" s="40"/>
      <c r="U1488" s="38">
        <v>549</v>
      </c>
      <c r="V1488" s="36" t="s">
        <v>1069</v>
      </c>
      <c r="W1488" s="36" t="s">
        <v>1124</v>
      </c>
      <c r="X1488" s="36" t="s">
        <v>1068</v>
      </c>
      <c r="Y1488" s="38">
        <v>388</v>
      </c>
      <c r="Z1488" s="36" t="s">
        <v>1089</v>
      </c>
      <c r="AA1488" s="38">
        <v>21</v>
      </c>
      <c r="AB1488" s="36" t="s">
        <v>1108</v>
      </c>
      <c r="AC1488" s="38">
        <v>57</v>
      </c>
      <c r="AD1488" s="36" t="s">
        <v>1065</v>
      </c>
      <c r="AE1488" s="36"/>
      <c r="AF1488" s="36" t="s">
        <v>1064</v>
      </c>
      <c r="AG1488" s="38">
        <v>40996</v>
      </c>
      <c r="AH1488" s="38">
        <v>1356</v>
      </c>
      <c r="AI1488" s="36" t="s">
        <v>1528</v>
      </c>
      <c r="AJ1488" s="38"/>
      <c r="AK1488" s="36"/>
      <c r="AL1488" s="36" t="s">
        <v>4452</v>
      </c>
      <c r="AM1488" s="36" t="s">
        <v>4451</v>
      </c>
      <c r="AN1488" s="38">
        <v>52</v>
      </c>
      <c r="AO1488" s="36" t="s">
        <v>1062</v>
      </c>
      <c r="AP1488" s="36" t="s">
        <v>4416</v>
      </c>
      <c r="AQ1488" s="36" t="s">
        <v>4330</v>
      </c>
      <c r="AR1488" s="36" t="s">
        <v>1075</v>
      </c>
      <c r="AS1488" s="38">
        <v>7761</v>
      </c>
      <c r="AT1488" s="36" t="s">
        <v>4473</v>
      </c>
      <c r="AU1488" s="42">
        <v>1</v>
      </c>
      <c r="AV1488" s="44">
        <v>100</v>
      </c>
      <c r="AW1488" s="42">
        <v>1</v>
      </c>
      <c r="AX1488" s="36" t="s">
        <v>1079</v>
      </c>
      <c r="AY1488" s="42">
        <v>8.23</v>
      </c>
      <c r="AZ1488" s="43">
        <v>8.23</v>
      </c>
      <c r="BA1488" s="38"/>
      <c r="BB1488" s="36"/>
      <c r="BC1488" s="36"/>
    </row>
    <row r="1489" spans="1:55" ht="15" customHeight="1">
      <c r="A1489" s="38">
        <v>59489</v>
      </c>
      <c r="B1489" s="37" t="s">
        <v>1073</v>
      </c>
      <c r="C1489" s="39">
        <v>45042</v>
      </c>
      <c r="D1489" s="39">
        <v>45042.727002314801</v>
      </c>
      <c r="E1489" s="36" t="s">
        <v>4454</v>
      </c>
      <c r="F1489" s="38">
        <v>7631</v>
      </c>
      <c r="G1489" s="36" t="s">
        <v>4472</v>
      </c>
      <c r="H1489" s="40">
        <v>1</v>
      </c>
      <c r="I1489" s="36"/>
      <c r="J1489" s="40">
        <v>2.4700000000000002</v>
      </c>
      <c r="K1489" s="41">
        <v>2.4700000000000002</v>
      </c>
      <c r="L1489" s="41">
        <v>0</v>
      </c>
      <c r="M1489" s="41">
        <v>0</v>
      </c>
      <c r="N1489" s="40">
        <v>1</v>
      </c>
      <c r="O1489" s="36" t="s">
        <v>1079</v>
      </c>
      <c r="P1489" s="40">
        <v>1</v>
      </c>
      <c r="Q1489" s="41">
        <v>2.4700000000000002</v>
      </c>
      <c r="R1489" s="42">
        <v>0</v>
      </c>
      <c r="S1489" s="43">
        <v>0</v>
      </c>
      <c r="T1489" s="40"/>
      <c r="U1489" s="38">
        <v>549</v>
      </c>
      <c r="V1489" s="36" t="s">
        <v>1069</v>
      </c>
      <c r="W1489" s="36" t="s">
        <v>1124</v>
      </c>
      <c r="X1489" s="36" t="s">
        <v>1068</v>
      </c>
      <c r="Y1489" s="38">
        <v>387</v>
      </c>
      <c r="Z1489" s="36" t="s">
        <v>1571</v>
      </c>
      <c r="AA1489" s="38">
        <v>21</v>
      </c>
      <c r="AB1489" s="36" t="s">
        <v>1108</v>
      </c>
      <c r="AC1489" s="38">
        <v>57</v>
      </c>
      <c r="AD1489" s="36" t="s">
        <v>1065</v>
      </c>
      <c r="AE1489" s="36"/>
      <c r="AF1489" s="36" t="s">
        <v>1064</v>
      </c>
      <c r="AG1489" s="38">
        <v>40996</v>
      </c>
      <c r="AH1489" s="38">
        <v>1356</v>
      </c>
      <c r="AI1489" s="36" t="s">
        <v>1528</v>
      </c>
      <c r="AJ1489" s="38"/>
      <c r="AK1489" s="36"/>
      <c r="AL1489" s="36" t="s">
        <v>4452</v>
      </c>
      <c r="AM1489" s="36" t="s">
        <v>4451</v>
      </c>
      <c r="AN1489" s="38">
        <v>52</v>
      </c>
      <c r="AO1489" s="36" t="s">
        <v>1062</v>
      </c>
      <c r="AP1489" s="36" t="s">
        <v>4416</v>
      </c>
      <c r="AQ1489" s="36" t="s">
        <v>4330</v>
      </c>
      <c r="AR1489" s="36" t="s">
        <v>1075</v>
      </c>
      <c r="AS1489" s="38">
        <v>7631</v>
      </c>
      <c r="AT1489" s="36" t="s">
        <v>4472</v>
      </c>
      <c r="AU1489" s="42">
        <v>1</v>
      </c>
      <c r="AV1489" s="44">
        <v>100</v>
      </c>
      <c r="AW1489" s="42">
        <v>1</v>
      </c>
      <c r="AX1489" s="36" t="s">
        <v>1079</v>
      </c>
      <c r="AY1489" s="42">
        <v>2.4700000000000002</v>
      </c>
      <c r="AZ1489" s="43">
        <v>2.4700000000000002</v>
      </c>
      <c r="BA1489" s="38"/>
      <c r="BB1489" s="36"/>
      <c r="BC1489" s="36"/>
    </row>
    <row r="1490" spans="1:55" ht="15" customHeight="1">
      <c r="A1490" s="38">
        <v>59486</v>
      </c>
      <c r="B1490" s="37" t="s">
        <v>1073</v>
      </c>
      <c r="C1490" s="39">
        <v>45042</v>
      </c>
      <c r="D1490" s="39">
        <v>45042.726990740703</v>
      </c>
      <c r="E1490" s="36" t="s">
        <v>4454</v>
      </c>
      <c r="F1490" s="38">
        <v>7550</v>
      </c>
      <c r="G1490" s="36" t="s">
        <v>2279</v>
      </c>
      <c r="H1490" s="40">
        <v>2</v>
      </c>
      <c r="I1490" s="36"/>
      <c r="J1490" s="40">
        <v>2.4449999999999998</v>
      </c>
      <c r="K1490" s="41">
        <v>4.8899999999999997</v>
      </c>
      <c r="L1490" s="41">
        <v>0</v>
      </c>
      <c r="M1490" s="41">
        <v>0</v>
      </c>
      <c r="N1490" s="40">
        <v>2</v>
      </c>
      <c r="O1490" s="36" t="s">
        <v>1079</v>
      </c>
      <c r="P1490" s="40">
        <v>2</v>
      </c>
      <c r="Q1490" s="41">
        <v>4.8899999999999997</v>
      </c>
      <c r="R1490" s="42">
        <v>0</v>
      </c>
      <c r="S1490" s="43">
        <v>0</v>
      </c>
      <c r="T1490" s="40"/>
      <c r="U1490" s="38">
        <v>549</v>
      </c>
      <c r="V1490" s="36" t="s">
        <v>1069</v>
      </c>
      <c r="W1490" s="36" t="s">
        <v>1124</v>
      </c>
      <c r="X1490" s="36" t="s">
        <v>1068</v>
      </c>
      <c r="Y1490" s="38">
        <v>387</v>
      </c>
      <c r="Z1490" s="36" t="s">
        <v>1571</v>
      </c>
      <c r="AA1490" s="38">
        <v>21</v>
      </c>
      <c r="AB1490" s="36" t="s">
        <v>1108</v>
      </c>
      <c r="AC1490" s="38">
        <v>57</v>
      </c>
      <c r="AD1490" s="36" t="s">
        <v>1065</v>
      </c>
      <c r="AE1490" s="36"/>
      <c r="AF1490" s="36" t="s">
        <v>1064</v>
      </c>
      <c r="AG1490" s="38">
        <v>40996</v>
      </c>
      <c r="AH1490" s="38">
        <v>1356</v>
      </c>
      <c r="AI1490" s="36" t="s">
        <v>1528</v>
      </c>
      <c r="AJ1490" s="38"/>
      <c r="AK1490" s="36"/>
      <c r="AL1490" s="36" t="s">
        <v>4452</v>
      </c>
      <c r="AM1490" s="36" t="s">
        <v>4451</v>
      </c>
      <c r="AN1490" s="38">
        <v>52</v>
      </c>
      <c r="AO1490" s="36" t="s">
        <v>1062</v>
      </c>
      <c r="AP1490" s="36" t="s">
        <v>4416</v>
      </c>
      <c r="AQ1490" s="36" t="s">
        <v>4330</v>
      </c>
      <c r="AR1490" s="36" t="s">
        <v>1075</v>
      </c>
      <c r="AS1490" s="38">
        <v>7550</v>
      </c>
      <c r="AT1490" s="36" t="s">
        <v>2279</v>
      </c>
      <c r="AU1490" s="42">
        <v>2</v>
      </c>
      <c r="AV1490" s="44">
        <v>100</v>
      </c>
      <c r="AW1490" s="42">
        <v>2</v>
      </c>
      <c r="AX1490" s="36" t="s">
        <v>1079</v>
      </c>
      <c r="AY1490" s="42">
        <v>2.4449999999999998</v>
      </c>
      <c r="AZ1490" s="43">
        <v>4.8899999999999997</v>
      </c>
      <c r="BA1490" s="38"/>
      <c r="BB1490" s="36"/>
      <c r="BC1490" s="36"/>
    </row>
    <row r="1491" spans="1:55" ht="15" customHeight="1">
      <c r="A1491" s="38">
        <v>59485</v>
      </c>
      <c r="B1491" s="37" t="s">
        <v>1073</v>
      </c>
      <c r="C1491" s="39">
        <v>45042</v>
      </c>
      <c r="D1491" s="39">
        <v>45042.726990740703</v>
      </c>
      <c r="E1491" s="36" t="s">
        <v>4454</v>
      </c>
      <c r="F1491" s="38">
        <v>7547</v>
      </c>
      <c r="G1491" s="36" t="s">
        <v>4471</v>
      </c>
      <c r="H1491" s="40">
        <v>4</v>
      </c>
      <c r="I1491" s="36"/>
      <c r="J1491" s="40">
        <v>1.8325</v>
      </c>
      <c r="K1491" s="41">
        <v>7.33</v>
      </c>
      <c r="L1491" s="41">
        <v>0</v>
      </c>
      <c r="M1491" s="41">
        <v>0</v>
      </c>
      <c r="N1491" s="40">
        <v>4</v>
      </c>
      <c r="O1491" s="36" t="s">
        <v>1079</v>
      </c>
      <c r="P1491" s="40">
        <v>4</v>
      </c>
      <c r="Q1491" s="41">
        <v>7.33</v>
      </c>
      <c r="R1491" s="42">
        <v>0</v>
      </c>
      <c r="S1491" s="43">
        <v>0</v>
      </c>
      <c r="T1491" s="40"/>
      <c r="U1491" s="38">
        <v>549</v>
      </c>
      <c r="V1491" s="36" t="s">
        <v>1069</v>
      </c>
      <c r="W1491" s="36" t="s">
        <v>1124</v>
      </c>
      <c r="X1491" s="36" t="s">
        <v>1068</v>
      </c>
      <c r="Y1491" s="38">
        <v>387</v>
      </c>
      <c r="Z1491" s="36" t="s">
        <v>1571</v>
      </c>
      <c r="AA1491" s="38">
        <v>21</v>
      </c>
      <c r="AB1491" s="36" t="s">
        <v>1108</v>
      </c>
      <c r="AC1491" s="38">
        <v>57</v>
      </c>
      <c r="AD1491" s="36" t="s">
        <v>1065</v>
      </c>
      <c r="AE1491" s="36"/>
      <c r="AF1491" s="36" t="s">
        <v>1064</v>
      </c>
      <c r="AG1491" s="38">
        <v>40996</v>
      </c>
      <c r="AH1491" s="38">
        <v>1356</v>
      </c>
      <c r="AI1491" s="36" t="s">
        <v>1528</v>
      </c>
      <c r="AJ1491" s="38"/>
      <c r="AK1491" s="36"/>
      <c r="AL1491" s="36" t="s">
        <v>4452</v>
      </c>
      <c r="AM1491" s="36" t="s">
        <v>4451</v>
      </c>
      <c r="AN1491" s="38">
        <v>52</v>
      </c>
      <c r="AO1491" s="36" t="s">
        <v>1062</v>
      </c>
      <c r="AP1491" s="36" t="s">
        <v>4416</v>
      </c>
      <c r="AQ1491" s="36" t="s">
        <v>4330</v>
      </c>
      <c r="AR1491" s="36" t="s">
        <v>1075</v>
      </c>
      <c r="AS1491" s="38">
        <v>7547</v>
      </c>
      <c r="AT1491" s="36" t="s">
        <v>4471</v>
      </c>
      <c r="AU1491" s="42">
        <v>4</v>
      </c>
      <c r="AV1491" s="44">
        <v>100</v>
      </c>
      <c r="AW1491" s="42">
        <v>4</v>
      </c>
      <c r="AX1491" s="36" t="s">
        <v>1079</v>
      </c>
      <c r="AY1491" s="42">
        <v>1.8325</v>
      </c>
      <c r="AZ1491" s="43">
        <v>7.33</v>
      </c>
      <c r="BA1491" s="38"/>
      <c r="BB1491" s="36"/>
      <c r="BC1491" s="36"/>
    </row>
    <row r="1492" spans="1:55" ht="15" customHeight="1">
      <c r="A1492" s="38">
        <v>59483</v>
      </c>
      <c r="B1492" s="37" t="s">
        <v>1073</v>
      </c>
      <c r="C1492" s="39">
        <v>45042</v>
      </c>
      <c r="D1492" s="39">
        <v>45042.726979166699</v>
      </c>
      <c r="E1492" s="36" t="s">
        <v>4454</v>
      </c>
      <c r="F1492" s="38">
        <v>7540</v>
      </c>
      <c r="G1492" s="36" t="s">
        <v>2277</v>
      </c>
      <c r="H1492" s="40">
        <v>1</v>
      </c>
      <c r="I1492" s="36"/>
      <c r="J1492" s="40">
        <v>21.84</v>
      </c>
      <c r="K1492" s="41">
        <v>21.84</v>
      </c>
      <c r="L1492" s="41">
        <v>0</v>
      </c>
      <c r="M1492" s="41">
        <v>0</v>
      </c>
      <c r="N1492" s="40">
        <v>1</v>
      </c>
      <c r="O1492" s="36" t="s">
        <v>1079</v>
      </c>
      <c r="P1492" s="40">
        <v>1</v>
      </c>
      <c r="Q1492" s="41">
        <v>21.84</v>
      </c>
      <c r="R1492" s="42">
        <v>0</v>
      </c>
      <c r="S1492" s="43">
        <v>0</v>
      </c>
      <c r="T1492" s="40"/>
      <c r="U1492" s="38">
        <v>549</v>
      </c>
      <c r="V1492" s="36" t="s">
        <v>1069</v>
      </c>
      <c r="W1492" s="36" t="s">
        <v>1124</v>
      </c>
      <c r="X1492" s="36" t="s">
        <v>1068</v>
      </c>
      <c r="Y1492" s="38">
        <v>387</v>
      </c>
      <c r="Z1492" s="36" t="s">
        <v>1571</v>
      </c>
      <c r="AA1492" s="38">
        <v>21</v>
      </c>
      <c r="AB1492" s="36" t="s">
        <v>1108</v>
      </c>
      <c r="AC1492" s="38">
        <v>57</v>
      </c>
      <c r="AD1492" s="36" t="s">
        <v>1065</v>
      </c>
      <c r="AE1492" s="36"/>
      <c r="AF1492" s="36" t="s">
        <v>1064</v>
      </c>
      <c r="AG1492" s="38">
        <v>40996</v>
      </c>
      <c r="AH1492" s="38">
        <v>1356</v>
      </c>
      <c r="AI1492" s="36" t="s">
        <v>1528</v>
      </c>
      <c r="AJ1492" s="38"/>
      <c r="AK1492" s="36"/>
      <c r="AL1492" s="36" t="s">
        <v>4452</v>
      </c>
      <c r="AM1492" s="36" t="s">
        <v>4451</v>
      </c>
      <c r="AN1492" s="38">
        <v>52</v>
      </c>
      <c r="AO1492" s="36" t="s">
        <v>1062</v>
      </c>
      <c r="AP1492" s="36" t="s">
        <v>4416</v>
      </c>
      <c r="AQ1492" s="36" t="s">
        <v>4330</v>
      </c>
      <c r="AR1492" s="36" t="s">
        <v>1075</v>
      </c>
      <c r="AS1492" s="38">
        <v>7540</v>
      </c>
      <c r="AT1492" s="36" t="s">
        <v>2277</v>
      </c>
      <c r="AU1492" s="42">
        <v>1</v>
      </c>
      <c r="AV1492" s="44">
        <v>100</v>
      </c>
      <c r="AW1492" s="42">
        <v>1</v>
      </c>
      <c r="AX1492" s="36" t="s">
        <v>1079</v>
      </c>
      <c r="AY1492" s="42">
        <v>21.84</v>
      </c>
      <c r="AZ1492" s="43">
        <v>21.84</v>
      </c>
      <c r="BA1492" s="38"/>
      <c r="BB1492" s="36"/>
      <c r="BC1492" s="36"/>
    </row>
    <row r="1493" spans="1:55" ht="15" customHeight="1">
      <c r="A1493" s="38">
        <v>59482</v>
      </c>
      <c r="B1493" s="37" t="s">
        <v>1073</v>
      </c>
      <c r="C1493" s="39">
        <v>45042</v>
      </c>
      <c r="D1493" s="39">
        <v>45042.726979166699</v>
      </c>
      <c r="E1493" s="36" t="s">
        <v>4454</v>
      </c>
      <c r="F1493" s="38">
        <v>7529</v>
      </c>
      <c r="G1493" s="36" t="s">
        <v>4470</v>
      </c>
      <c r="H1493" s="40">
        <v>1</v>
      </c>
      <c r="I1493" s="36"/>
      <c r="J1493" s="40">
        <v>14.47</v>
      </c>
      <c r="K1493" s="41">
        <v>14.47</v>
      </c>
      <c r="L1493" s="41">
        <v>0</v>
      </c>
      <c r="M1493" s="41">
        <v>0</v>
      </c>
      <c r="N1493" s="40">
        <v>1</v>
      </c>
      <c r="O1493" s="36" t="s">
        <v>1079</v>
      </c>
      <c r="P1493" s="40">
        <v>1</v>
      </c>
      <c r="Q1493" s="41">
        <v>14.47</v>
      </c>
      <c r="R1493" s="42">
        <v>0</v>
      </c>
      <c r="S1493" s="43">
        <v>0</v>
      </c>
      <c r="T1493" s="40"/>
      <c r="U1493" s="38">
        <v>549</v>
      </c>
      <c r="V1493" s="36" t="s">
        <v>1069</v>
      </c>
      <c r="W1493" s="36" t="s">
        <v>1124</v>
      </c>
      <c r="X1493" s="36" t="s">
        <v>1068</v>
      </c>
      <c r="Y1493" s="38">
        <v>387</v>
      </c>
      <c r="Z1493" s="36" t="s">
        <v>1571</v>
      </c>
      <c r="AA1493" s="38">
        <v>21</v>
      </c>
      <c r="AB1493" s="36" t="s">
        <v>1108</v>
      </c>
      <c r="AC1493" s="38">
        <v>57</v>
      </c>
      <c r="AD1493" s="36" t="s">
        <v>1065</v>
      </c>
      <c r="AE1493" s="36"/>
      <c r="AF1493" s="36" t="s">
        <v>1064</v>
      </c>
      <c r="AG1493" s="38">
        <v>40996</v>
      </c>
      <c r="AH1493" s="38">
        <v>1356</v>
      </c>
      <c r="AI1493" s="36" t="s">
        <v>1528</v>
      </c>
      <c r="AJ1493" s="38"/>
      <c r="AK1493" s="36"/>
      <c r="AL1493" s="36" t="s">
        <v>4452</v>
      </c>
      <c r="AM1493" s="36" t="s">
        <v>4451</v>
      </c>
      <c r="AN1493" s="38">
        <v>52</v>
      </c>
      <c r="AO1493" s="36" t="s">
        <v>1062</v>
      </c>
      <c r="AP1493" s="36" t="s">
        <v>4416</v>
      </c>
      <c r="AQ1493" s="36" t="s">
        <v>4330</v>
      </c>
      <c r="AR1493" s="36" t="s">
        <v>1075</v>
      </c>
      <c r="AS1493" s="38">
        <v>7529</v>
      </c>
      <c r="AT1493" s="36" t="s">
        <v>4470</v>
      </c>
      <c r="AU1493" s="42">
        <v>1</v>
      </c>
      <c r="AV1493" s="44">
        <v>100</v>
      </c>
      <c r="AW1493" s="42">
        <v>1</v>
      </c>
      <c r="AX1493" s="36" t="s">
        <v>1079</v>
      </c>
      <c r="AY1493" s="42">
        <v>14.47</v>
      </c>
      <c r="AZ1493" s="43">
        <v>14.47</v>
      </c>
      <c r="BA1493" s="38"/>
      <c r="BB1493" s="36"/>
      <c r="BC1493" s="36"/>
    </row>
    <row r="1494" spans="1:55" ht="15" customHeight="1">
      <c r="A1494" s="38">
        <v>59480</v>
      </c>
      <c r="B1494" s="37" t="s">
        <v>1073</v>
      </c>
      <c r="C1494" s="39">
        <v>45042</v>
      </c>
      <c r="D1494" s="39">
        <v>45042.7269675926</v>
      </c>
      <c r="E1494" s="36" t="s">
        <v>4454</v>
      </c>
      <c r="F1494" s="38">
        <v>7520</v>
      </c>
      <c r="G1494" s="36" t="s">
        <v>1862</v>
      </c>
      <c r="H1494" s="40">
        <v>1</v>
      </c>
      <c r="I1494" s="36"/>
      <c r="J1494" s="40">
        <v>4.3499999999999996</v>
      </c>
      <c r="K1494" s="41">
        <v>4.3499999999999996</v>
      </c>
      <c r="L1494" s="41">
        <v>0</v>
      </c>
      <c r="M1494" s="41">
        <v>0</v>
      </c>
      <c r="N1494" s="40">
        <v>1</v>
      </c>
      <c r="O1494" s="36" t="s">
        <v>1079</v>
      </c>
      <c r="P1494" s="40">
        <v>1</v>
      </c>
      <c r="Q1494" s="41">
        <v>4.3499999999999996</v>
      </c>
      <c r="R1494" s="42">
        <v>0</v>
      </c>
      <c r="S1494" s="43">
        <v>0</v>
      </c>
      <c r="T1494" s="40"/>
      <c r="U1494" s="38">
        <v>549</v>
      </c>
      <c r="V1494" s="36" t="s">
        <v>1069</v>
      </c>
      <c r="W1494" s="36" t="s">
        <v>1124</v>
      </c>
      <c r="X1494" s="36" t="s">
        <v>1068</v>
      </c>
      <c r="Y1494" s="38">
        <v>387</v>
      </c>
      <c r="Z1494" s="36" t="s">
        <v>1571</v>
      </c>
      <c r="AA1494" s="38">
        <v>21</v>
      </c>
      <c r="AB1494" s="36" t="s">
        <v>1108</v>
      </c>
      <c r="AC1494" s="38">
        <v>57</v>
      </c>
      <c r="AD1494" s="36" t="s">
        <v>1065</v>
      </c>
      <c r="AE1494" s="36"/>
      <c r="AF1494" s="36" t="s">
        <v>1064</v>
      </c>
      <c r="AG1494" s="38">
        <v>40996</v>
      </c>
      <c r="AH1494" s="38">
        <v>1356</v>
      </c>
      <c r="AI1494" s="36" t="s">
        <v>1528</v>
      </c>
      <c r="AJ1494" s="38"/>
      <c r="AK1494" s="36"/>
      <c r="AL1494" s="36" t="s">
        <v>4452</v>
      </c>
      <c r="AM1494" s="36" t="s">
        <v>4451</v>
      </c>
      <c r="AN1494" s="38">
        <v>52</v>
      </c>
      <c r="AO1494" s="36" t="s">
        <v>1062</v>
      </c>
      <c r="AP1494" s="36" t="s">
        <v>4416</v>
      </c>
      <c r="AQ1494" s="36" t="s">
        <v>4330</v>
      </c>
      <c r="AR1494" s="36" t="s">
        <v>1075</v>
      </c>
      <c r="AS1494" s="38">
        <v>7520</v>
      </c>
      <c r="AT1494" s="36" t="s">
        <v>1862</v>
      </c>
      <c r="AU1494" s="42">
        <v>1</v>
      </c>
      <c r="AV1494" s="44">
        <v>100</v>
      </c>
      <c r="AW1494" s="42">
        <v>1</v>
      </c>
      <c r="AX1494" s="36" t="s">
        <v>1079</v>
      </c>
      <c r="AY1494" s="42">
        <v>4.3499999999999996</v>
      </c>
      <c r="AZ1494" s="43">
        <v>4.3499999999999996</v>
      </c>
      <c r="BA1494" s="38"/>
      <c r="BB1494" s="36"/>
      <c r="BC1494" s="36"/>
    </row>
    <row r="1495" spans="1:55" ht="15" customHeight="1">
      <c r="A1495" s="38">
        <v>59479</v>
      </c>
      <c r="B1495" s="37" t="s">
        <v>1073</v>
      </c>
      <c r="C1495" s="39">
        <v>45042</v>
      </c>
      <c r="D1495" s="39">
        <v>45042.7269675926</v>
      </c>
      <c r="E1495" s="36" t="s">
        <v>4454</v>
      </c>
      <c r="F1495" s="38">
        <v>7519</v>
      </c>
      <c r="G1495" s="36" t="s">
        <v>2139</v>
      </c>
      <c r="H1495" s="40">
        <v>2</v>
      </c>
      <c r="I1495" s="36"/>
      <c r="J1495" s="40">
        <v>6.51</v>
      </c>
      <c r="K1495" s="41">
        <v>13.02</v>
      </c>
      <c r="L1495" s="41">
        <v>0</v>
      </c>
      <c r="M1495" s="41">
        <v>0</v>
      </c>
      <c r="N1495" s="40">
        <v>2</v>
      </c>
      <c r="O1495" s="36" t="s">
        <v>1079</v>
      </c>
      <c r="P1495" s="40">
        <v>2</v>
      </c>
      <c r="Q1495" s="41">
        <v>13.02</v>
      </c>
      <c r="R1495" s="42">
        <v>0</v>
      </c>
      <c r="S1495" s="43">
        <v>0</v>
      </c>
      <c r="T1495" s="40"/>
      <c r="U1495" s="38">
        <v>549</v>
      </c>
      <c r="V1495" s="36" t="s">
        <v>1069</v>
      </c>
      <c r="W1495" s="36" t="s">
        <v>1124</v>
      </c>
      <c r="X1495" s="36" t="s">
        <v>1068</v>
      </c>
      <c r="Y1495" s="38">
        <v>387</v>
      </c>
      <c r="Z1495" s="36" t="s">
        <v>1571</v>
      </c>
      <c r="AA1495" s="38">
        <v>21</v>
      </c>
      <c r="AB1495" s="36" t="s">
        <v>1108</v>
      </c>
      <c r="AC1495" s="38">
        <v>57</v>
      </c>
      <c r="AD1495" s="36" t="s">
        <v>1065</v>
      </c>
      <c r="AE1495" s="36"/>
      <c r="AF1495" s="36" t="s">
        <v>1064</v>
      </c>
      <c r="AG1495" s="38">
        <v>40996</v>
      </c>
      <c r="AH1495" s="38">
        <v>1356</v>
      </c>
      <c r="AI1495" s="36" t="s">
        <v>1528</v>
      </c>
      <c r="AJ1495" s="38"/>
      <c r="AK1495" s="36"/>
      <c r="AL1495" s="36" t="s">
        <v>4452</v>
      </c>
      <c r="AM1495" s="36" t="s">
        <v>4451</v>
      </c>
      <c r="AN1495" s="38">
        <v>52</v>
      </c>
      <c r="AO1495" s="36" t="s">
        <v>1062</v>
      </c>
      <c r="AP1495" s="36" t="s">
        <v>4416</v>
      </c>
      <c r="AQ1495" s="36" t="s">
        <v>4330</v>
      </c>
      <c r="AR1495" s="36" t="s">
        <v>1075</v>
      </c>
      <c r="AS1495" s="38">
        <v>7519</v>
      </c>
      <c r="AT1495" s="36" t="s">
        <v>2139</v>
      </c>
      <c r="AU1495" s="42">
        <v>2</v>
      </c>
      <c r="AV1495" s="44">
        <v>100</v>
      </c>
      <c r="AW1495" s="42">
        <v>2</v>
      </c>
      <c r="AX1495" s="36" t="s">
        <v>1079</v>
      </c>
      <c r="AY1495" s="42">
        <v>6.51</v>
      </c>
      <c r="AZ1495" s="43">
        <v>13.02</v>
      </c>
      <c r="BA1495" s="38"/>
      <c r="BB1495" s="36"/>
      <c r="BC1495" s="36"/>
    </row>
    <row r="1496" spans="1:55" ht="15" customHeight="1">
      <c r="A1496" s="38">
        <v>59478</v>
      </c>
      <c r="B1496" s="37" t="s">
        <v>1073</v>
      </c>
      <c r="C1496" s="39">
        <v>45042</v>
      </c>
      <c r="D1496" s="39">
        <v>45042.726956018501</v>
      </c>
      <c r="E1496" s="36" t="s">
        <v>4454</v>
      </c>
      <c r="F1496" s="38">
        <v>7518</v>
      </c>
      <c r="G1496" s="36" t="s">
        <v>4469</v>
      </c>
      <c r="H1496" s="40">
        <v>3</v>
      </c>
      <c r="I1496" s="36"/>
      <c r="J1496" s="40">
        <v>6.01</v>
      </c>
      <c r="K1496" s="41">
        <v>18.03</v>
      </c>
      <c r="L1496" s="41">
        <v>0</v>
      </c>
      <c r="M1496" s="41">
        <v>0</v>
      </c>
      <c r="N1496" s="40">
        <v>3</v>
      </c>
      <c r="O1496" s="36" t="s">
        <v>1079</v>
      </c>
      <c r="P1496" s="40">
        <v>3</v>
      </c>
      <c r="Q1496" s="41">
        <v>18.03</v>
      </c>
      <c r="R1496" s="42">
        <v>0</v>
      </c>
      <c r="S1496" s="43">
        <v>0</v>
      </c>
      <c r="T1496" s="40"/>
      <c r="U1496" s="38">
        <v>549</v>
      </c>
      <c r="V1496" s="36" t="s">
        <v>1069</v>
      </c>
      <c r="W1496" s="36" t="s">
        <v>1124</v>
      </c>
      <c r="X1496" s="36" t="s">
        <v>1068</v>
      </c>
      <c r="Y1496" s="38">
        <v>387</v>
      </c>
      <c r="Z1496" s="36" t="s">
        <v>1571</v>
      </c>
      <c r="AA1496" s="38">
        <v>21</v>
      </c>
      <c r="AB1496" s="36" t="s">
        <v>1108</v>
      </c>
      <c r="AC1496" s="38">
        <v>57</v>
      </c>
      <c r="AD1496" s="36" t="s">
        <v>1065</v>
      </c>
      <c r="AE1496" s="36"/>
      <c r="AF1496" s="36" t="s">
        <v>1064</v>
      </c>
      <c r="AG1496" s="38">
        <v>40996</v>
      </c>
      <c r="AH1496" s="38">
        <v>1356</v>
      </c>
      <c r="AI1496" s="36" t="s">
        <v>1528</v>
      </c>
      <c r="AJ1496" s="38"/>
      <c r="AK1496" s="36"/>
      <c r="AL1496" s="36" t="s">
        <v>4452</v>
      </c>
      <c r="AM1496" s="36" t="s">
        <v>4451</v>
      </c>
      <c r="AN1496" s="38">
        <v>52</v>
      </c>
      <c r="AO1496" s="36" t="s">
        <v>1062</v>
      </c>
      <c r="AP1496" s="36" t="s">
        <v>4416</v>
      </c>
      <c r="AQ1496" s="36" t="s">
        <v>4330</v>
      </c>
      <c r="AR1496" s="36" t="s">
        <v>1075</v>
      </c>
      <c r="AS1496" s="38">
        <v>7518</v>
      </c>
      <c r="AT1496" s="36" t="s">
        <v>4469</v>
      </c>
      <c r="AU1496" s="42">
        <v>3</v>
      </c>
      <c r="AV1496" s="44">
        <v>100</v>
      </c>
      <c r="AW1496" s="42">
        <v>3</v>
      </c>
      <c r="AX1496" s="36" t="s">
        <v>1079</v>
      </c>
      <c r="AY1496" s="42">
        <v>6.01</v>
      </c>
      <c r="AZ1496" s="43">
        <v>18.03</v>
      </c>
      <c r="BA1496" s="38"/>
      <c r="BB1496" s="36"/>
      <c r="BC1496" s="36"/>
    </row>
    <row r="1497" spans="1:55" ht="15" customHeight="1">
      <c r="A1497" s="38">
        <v>59477</v>
      </c>
      <c r="B1497" s="37" t="s">
        <v>1073</v>
      </c>
      <c r="C1497" s="39">
        <v>45042</v>
      </c>
      <c r="D1497" s="39">
        <v>45042.726956018501</v>
      </c>
      <c r="E1497" s="36" t="s">
        <v>4454</v>
      </c>
      <c r="F1497" s="38">
        <v>7510</v>
      </c>
      <c r="G1497" s="36" t="s">
        <v>4468</v>
      </c>
      <c r="H1497" s="40">
        <v>4</v>
      </c>
      <c r="I1497" s="36"/>
      <c r="J1497" s="40">
        <v>5.7249999999999996</v>
      </c>
      <c r="K1497" s="41">
        <v>22.9</v>
      </c>
      <c r="L1497" s="41">
        <v>0</v>
      </c>
      <c r="M1497" s="41">
        <v>0</v>
      </c>
      <c r="N1497" s="40">
        <v>4</v>
      </c>
      <c r="O1497" s="36" t="s">
        <v>1079</v>
      </c>
      <c r="P1497" s="40">
        <v>4</v>
      </c>
      <c r="Q1497" s="41">
        <v>22.9</v>
      </c>
      <c r="R1497" s="42">
        <v>0</v>
      </c>
      <c r="S1497" s="43">
        <v>0</v>
      </c>
      <c r="T1497" s="40"/>
      <c r="U1497" s="38">
        <v>549</v>
      </c>
      <c r="V1497" s="36" t="s">
        <v>1069</v>
      </c>
      <c r="W1497" s="36" t="s">
        <v>1124</v>
      </c>
      <c r="X1497" s="36" t="s">
        <v>1068</v>
      </c>
      <c r="Y1497" s="38">
        <v>387</v>
      </c>
      <c r="Z1497" s="36" t="s">
        <v>1571</v>
      </c>
      <c r="AA1497" s="38">
        <v>21</v>
      </c>
      <c r="AB1497" s="36" t="s">
        <v>1108</v>
      </c>
      <c r="AC1497" s="38">
        <v>57</v>
      </c>
      <c r="AD1497" s="36" t="s">
        <v>1065</v>
      </c>
      <c r="AE1497" s="36"/>
      <c r="AF1497" s="36" t="s">
        <v>1064</v>
      </c>
      <c r="AG1497" s="38">
        <v>40996</v>
      </c>
      <c r="AH1497" s="38">
        <v>1356</v>
      </c>
      <c r="AI1497" s="36" t="s">
        <v>1528</v>
      </c>
      <c r="AJ1497" s="38"/>
      <c r="AK1497" s="36"/>
      <c r="AL1497" s="36" t="s">
        <v>4452</v>
      </c>
      <c r="AM1497" s="36" t="s">
        <v>4451</v>
      </c>
      <c r="AN1497" s="38">
        <v>52</v>
      </c>
      <c r="AO1497" s="36" t="s">
        <v>1062</v>
      </c>
      <c r="AP1497" s="36" t="s">
        <v>4416</v>
      </c>
      <c r="AQ1497" s="36" t="s">
        <v>4330</v>
      </c>
      <c r="AR1497" s="36" t="s">
        <v>1075</v>
      </c>
      <c r="AS1497" s="38">
        <v>7510</v>
      </c>
      <c r="AT1497" s="36" t="s">
        <v>4468</v>
      </c>
      <c r="AU1497" s="42">
        <v>4</v>
      </c>
      <c r="AV1497" s="44">
        <v>100</v>
      </c>
      <c r="AW1497" s="42">
        <v>4</v>
      </c>
      <c r="AX1497" s="36" t="s">
        <v>1079</v>
      </c>
      <c r="AY1497" s="42">
        <v>5.7249999999999996</v>
      </c>
      <c r="AZ1497" s="43">
        <v>22.9</v>
      </c>
      <c r="BA1497" s="38"/>
      <c r="BB1497" s="36"/>
      <c r="BC1497" s="36"/>
    </row>
    <row r="1498" spans="1:55" ht="15" customHeight="1">
      <c r="A1498" s="38">
        <v>59476</v>
      </c>
      <c r="B1498" s="37" t="s">
        <v>1073</v>
      </c>
      <c r="C1498" s="39">
        <v>45042</v>
      </c>
      <c r="D1498" s="39">
        <v>45042.726956018501</v>
      </c>
      <c r="E1498" s="36" t="s">
        <v>4454</v>
      </c>
      <c r="F1498" s="38">
        <v>7489</v>
      </c>
      <c r="G1498" s="36" t="s">
        <v>4467</v>
      </c>
      <c r="H1498" s="40">
        <v>1</v>
      </c>
      <c r="I1498" s="36"/>
      <c r="J1498" s="40">
        <v>17.43</v>
      </c>
      <c r="K1498" s="41">
        <v>17.43</v>
      </c>
      <c r="L1498" s="41">
        <v>0</v>
      </c>
      <c r="M1498" s="41">
        <v>0</v>
      </c>
      <c r="N1498" s="40">
        <v>1</v>
      </c>
      <c r="O1498" s="36" t="s">
        <v>1079</v>
      </c>
      <c r="P1498" s="40">
        <v>1</v>
      </c>
      <c r="Q1498" s="41">
        <v>17.43</v>
      </c>
      <c r="R1498" s="42">
        <v>0</v>
      </c>
      <c r="S1498" s="43">
        <v>0</v>
      </c>
      <c r="T1498" s="40"/>
      <c r="U1498" s="38">
        <v>549</v>
      </c>
      <c r="V1498" s="36" t="s">
        <v>1069</v>
      </c>
      <c r="W1498" s="36" t="s">
        <v>1124</v>
      </c>
      <c r="X1498" s="36" t="s">
        <v>1068</v>
      </c>
      <c r="Y1498" s="38">
        <v>387</v>
      </c>
      <c r="Z1498" s="36" t="s">
        <v>1571</v>
      </c>
      <c r="AA1498" s="38">
        <v>21</v>
      </c>
      <c r="AB1498" s="36" t="s">
        <v>1108</v>
      </c>
      <c r="AC1498" s="38">
        <v>57</v>
      </c>
      <c r="AD1498" s="36" t="s">
        <v>1065</v>
      </c>
      <c r="AE1498" s="36"/>
      <c r="AF1498" s="36" t="s">
        <v>1064</v>
      </c>
      <c r="AG1498" s="38">
        <v>40996</v>
      </c>
      <c r="AH1498" s="38">
        <v>1356</v>
      </c>
      <c r="AI1498" s="36" t="s">
        <v>1528</v>
      </c>
      <c r="AJ1498" s="38"/>
      <c r="AK1498" s="36"/>
      <c r="AL1498" s="36" t="s">
        <v>4452</v>
      </c>
      <c r="AM1498" s="36" t="s">
        <v>4451</v>
      </c>
      <c r="AN1498" s="38">
        <v>52</v>
      </c>
      <c r="AO1498" s="36" t="s">
        <v>1062</v>
      </c>
      <c r="AP1498" s="36" t="s">
        <v>4416</v>
      </c>
      <c r="AQ1498" s="36" t="s">
        <v>4330</v>
      </c>
      <c r="AR1498" s="36" t="s">
        <v>1075</v>
      </c>
      <c r="AS1498" s="38">
        <v>7489</v>
      </c>
      <c r="AT1498" s="36" t="s">
        <v>4467</v>
      </c>
      <c r="AU1498" s="42">
        <v>1</v>
      </c>
      <c r="AV1498" s="44">
        <v>100</v>
      </c>
      <c r="AW1498" s="42">
        <v>1</v>
      </c>
      <c r="AX1498" s="36" t="s">
        <v>1079</v>
      </c>
      <c r="AY1498" s="42">
        <v>17.43</v>
      </c>
      <c r="AZ1498" s="43">
        <v>17.43</v>
      </c>
      <c r="BA1498" s="38"/>
      <c r="BB1498" s="36"/>
      <c r="BC1498" s="36"/>
    </row>
    <row r="1499" spans="1:55" ht="15" customHeight="1">
      <c r="A1499" s="38">
        <v>59475</v>
      </c>
      <c r="B1499" s="37" t="s">
        <v>1073</v>
      </c>
      <c r="C1499" s="39">
        <v>45042</v>
      </c>
      <c r="D1499" s="39">
        <v>45042.726956018501</v>
      </c>
      <c r="E1499" s="36" t="s">
        <v>4454</v>
      </c>
      <c r="F1499" s="38">
        <v>7155</v>
      </c>
      <c r="G1499" s="36" t="s">
        <v>4466</v>
      </c>
      <c r="H1499" s="40">
        <v>1</v>
      </c>
      <c r="I1499" s="36"/>
      <c r="J1499" s="40">
        <v>14.65</v>
      </c>
      <c r="K1499" s="41">
        <v>14.65</v>
      </c>
      <c r="L1499" s="41">
        <v>0</v>
      </c>
      <c r="M1499" s="41">
        <v>0</v>
      </c>
      <c r="N1499" s="40">
        <v>1</v>
      </c>
      <c r="O1499" s="36" t="s">
        <v>1124</v>
      </c>
      <c r="P1499" s="40">
        <v>1</v>
      </c>
      <c r="Q1499" s="41">
        <v>14.65</v>
      </c>
      <c r="R1499" s="42">
        <v>0</v>
      </c>
      <c r="S1499" s="43">
        <v>0</v>
      </c>
      <c r="T1499" s="40"/>
      <c r="U1499" s="38">
        <v>549</v>
      </c>
      <c r="V1499" s="36" t="s">
        <v>1069</v>
      </c>
      <c r="W1499" s="36" t="s">
        <v>1124</v>
      </c>
      <c r="X1499" s="36" t="s">
        <v>1068</v>
      </c>
      <c r="Y1499" s="38">
        <v>385</v>
      </c>
      <c r="Z1499" s="36" t="s">
        <v>1807</v>
      </c>
      <c r="AA1499" s="38">
        <v>21</v>
      </c>
      <c r="AB1499" s="36" t="s">
        <v>1108</v>
      </c>
      <c r="AC1499" s="38">
        <v>57</v>
      </c>
      <c r="AD1499" s="36" t="s">
        <v>1065</v>
      </c>
      <c r="AE1499" s="36"/>
      <c r="AF1499" s="36" t="s">
        <v>1064</v>
      </c>
      <c r="AG1499" s="38">
        <v>40996</v>
      </c>
      <c r="AH1499" s="38">
        <v>1356</v>
      </c>
      <c r="AI1499" s="36" t="s">
        <v>1528</v>
      </c>
      <c r="AJ1499" s="38"/>
      <c r="AK1499" s="36"/>
      <c r="AL1499" s="36" t="s">
        <v>4452</v>
      </c>
      <c r="AM1499" s="36" t="s">
        <v>4451</v>
      </c>
      <c r="AN1499" s="38">
        <v>52</v>
      </c>
      <c r="AO1499" s="36" t="s">
        <v>1062</v>
      </c>
      <c r="AP1499" s="36" t="s">
        <v>4416</v>
      </c>
      <c r="AQ1499" s="36" t="s">
        <v>4330</v>
      </c>
      <c r="AR1499" s="36" t="s">
        <v>1075</v>
      </c>
      <c r="AS1499" s="38">
        <v>7155</v>
      </c>
      <c r="AT1499" s="36" t="s">
        <v>4466</v>
      </c>
      <c r="AU1499" s="42">
        <v>1</v>
      </c>
      <c r="AV1499" s="44">
        <v>100</v>
      </c>
      <c r="AW1499" s="42">
        <v>1</v>
      </c>
      <c r="AX1499" s="36" t="s">
        <v>1124</v>
      </c>
      <c r="AY1499" s="42">
        <v>14.65</v>
      </c>
      <c r="AZ1499" s="43">
        <v>14.65</v>
      </c>
      <c r="BA1499" s="38"/>
      <c r="BB1499" s="36"/>
      <c r="BC1499" s="36"/>
    </row>
    <row r="1500" spans="1:55" ht="15" customHeight="1">
      <c r="A1500" s="38">
        <v>59474</v>
      </c>
      <c r="B1500" s="37" t="s">
        <v>1073</v>
      </c>
      <c r="C1500" s="39">
        <v>45042</v>
      </c>
      <c r="D1500" s="39">
        <v>45042.726944444403</v>
      </c>
      <c r="E1500" s="36" t="s">
        <v>4454</v>
      </c>
      <c r="F1500" s="38">
        <v>7153</v>
      </c>
      <c r="G1500" s="36" t="s">
        <v>4465</v>
      </c>
      <c r="H1500" s="40">
        <v>3</v>
      </c>
      <c r="I1500" s="36"/>
      <c r="J1500" s="40">
        <v>6.9</v>
      </c>
      <c r="K1500" s="41">
        <v>20.7</v>
      </c>
      <c r="L1500" s="41">
        <v>0</v>
      </c>
      <c r="M1500" s="41">
        <v>0</v>
      </c>
      <c r="N1500" s="40">
        <v>3</v>
      </c>
      <c r="O1500" s="36" t="s">
        <v>1124</v>
      </c>
      <c r="P1500" s="40">
        <v>3</v>
      </c>
      <c r="Q1500" s="41">
        <v>20.7</v>
      </c>
      <c r="R1500" s="42">
        <v>0</v>
      </c>
      <c r="S1500" s="43">
        <v>0</v>
      </c>
      <c r="T1500" s="40"/>
      <c r="U1500" s="38">
        <v>549</v>
      </c>
      <c r="V1500" s="36" t="s">
        <v>1069</v>
      </c>
      <c r="W1500" s="36" t="s">
        <v>1124</v>
      </c>
      <c r="X1500" s="36" t="s">
        <v>1068</v>
      </c>
      <c r="Y1500" s="38">
        <v>385</v>
      </c>
      <c r="Z1500" s="36" t="s">
        <v>1807</v>
      </c>
      <c r="AA1500" s="38">
        <v>21</v>
      </c>
      <c r="AB1500" s="36" t="s">
        <v>1108</v>
      </c>
      <c r="AC1500" s="38">
        <v>57</v>
      </c>
      <c r="AD1500" s="36" t="s">
        <v>1065</v>
      </c>
      <c r="AE1500" s="36"/>
      <c r="AF1500" s="36" t="s">
        <v>1064</v>
      </c>
      <c r="AG1500" s="38">
        <v>40996</v>
      </c>
      <c r="AH1500" s="38">
        <v>1356</v>
      </c>
      <c r="AI1500" s="36" t="s">
        <v>1528</v>
      </c>
      <c r="AJ1500" s="38"/>
      <c r="AK1500" s="36"/>
      <c r="AL1500" s="36" t="s">
        <v>4452</v>
      </c>
      <c r="AM1500" s="36" t="s">
        <v>4451</v>
      </c>
      <c r="AN1500" s="38">
        <v>52</v>
      </c>
      <c r="AO1500" s="36" t="s">
        <v>1062</v>
      </c>
      <c r="AP1500" s="36" t="s">
        <v>4416</v>
      </c>
      <c r="AQ1500" s="36" t="s">
        <v>4330</v>
      </c>
      <c r="AR1500" s="36" t="s">
        <v>1075</v>
      </c>
      <c r="AS1500" s="38">
        <v>7153</v>
      </c>
      <c r="AT1500" s="36" t="s">
        <v>4465</v>
      </c>
      <c r="AU1500" s="42">
        <v>3</v>
      </c>
      <c r="AV1500" s="44">
        <v>100</v>
      </c>
      <c r="AW1500" s="42">
        <v>3</v>
      </c>
      <c r="AX1500" s="36" t="s">
        <v>1124</v>
      </c>
      <c r="AY1500" s="42">
        <v>6.9</v>
      </c>
      <c r="AZ1500" s="43">
        <v>20.7</v>
      </c>
      <c r="BA1500" s="38"/>
      <c r="BB1500" s="36"/>
      <c r="BC1500" s="36"/>
    </row>
    <row r="1501" spans="1:55" ht="15" customHeight="1">
      <c r="A1501" s="38">
        <v>59473</v>
      </c>
      <c r="B1501" s="37" t="s">
        <v>1073</v>
      </c>
      <c r="C1501" s="39">
        <v>45042</v>
      </c>
      <c r="D1501" s="39">
        <v>45042.726944444403</v>
      </c>
      <c r="E1501" s="36" t="s">
        <v>4454</v>
      </c>
      <c r="F1501" s="38">
        <v>4119</v>
      </c>
      <c r="G1501" s="36" t="s">
        <v>4462</v>
      </c>
      <c r="H1501" s="40">
        <v>1</v>
      </c>
      <c r="I1501" s="36"/>
      <c r="J1501" s="40">
        <v>5.8</v>
      </c>
      <c r="K1501" s="41">
        <v>5.8</v>
      </c>
      <c r="L1501" s="41">
        <v>0</v>
      </c>
      <c r="M1501" s="41">
        <v>0</v>
      </c>
      <c r="N1501" s="40">
        <v>1</v>
      </c>
      <c r="O1501" s="36" t="s">
        <v>1079</v>
      </c>
      <c r="P1501" s="40">
        <v>1</v>
      </c>
      <c r="Q1501" s="41">
        <v>5.8</v>
      </c>
      <c r="R1501" s="42">
        <v>0</v>
      </c>
      <c r="S1501" s="43">
        <v>0</v>
      </c>
      <c r="T1501" s="40"/>
      <c r="U1501" s="38">
        <v>549</v>
      </c>
      <c r="V1501" s="36" t="s">
        <v>1069</v>
      </c>
      <c r="W1501" s="36" t="s">
        <v>1124</v>
      </c>
      <c r="X1501" s="36" t="s">
        <v>1068</v>
      </c>
      <c r="Y1501" s="38">
        <v>350</v>
      </c>
      <c r="Z1501" s="36" t="s">
        <v>4464</v>
      </c>
      <c r="AA1501" s="38">
        <v>21</v>
      </c>
      <c r="AB1501" s="36" t="s">
        <v>1108</v>
      </c>
      <c r="AC1501" s="38">
        <v>57</v>
      </c>
      <c r="AD1501" s="36" t="s">
        <v>1065</v>
      </c>
      <c r="AE1501" s="36" t="s">
        <v>4463</v>
      </c>
      <c r="AF1501" s="36" t="s">
        <v>1064</v>
      </c>
      <c r="AG1501" s="38">
        <v>40996</v>
      </c>
      <c r="AH1501" s="38">
        <v>1356</v>
      </c>
      <c r="AI1501" s="36" t="s">
        <v>1528</v>
      </c>
      <c r="AJ1501" s="38"/>
      <c r="AK1501" s="36"/>
      <c r="AL1501" s="36" t="s">
        <v>4452</v>
      </c>
      <c r="AM1501" s="36" t="s">
        <v>4451</v>
      </c>
      <c r="AN1501" s="38">
        <v>52</v>
      </c>
      <c r="AO1501" s="36" t="s">
        <v>1062</v>
      </c>
      <c r="AP1501" s="36" t="s">
        <v>4416</v>
      </c>
      <c r="AQ1501" s="36" t="s">
        <v>4330</v>
      </c>
      <c r="AR1501" s="36" t="s">
        <v>1075</v>
      </c>
      <c r="AS1501" s="38">
        <v>4119</v>
      </c>
      <c r="AT1501" s="36" t="s">
        <v>4462</v>
      </c>
      <c r="AU1501" s="42">
        <v>1</v>
      </c>
      <c r="AV1501" s="44">
        <v>100</v>
      </c>
      <c r="AW1501" s="42">
        <v>1</v>
      </c>
      <c r="AX1501" s="36" t="s">
        <v>1079</v>
      </c>
      <c r="AY1501" s="42">
        <v>5.8</v>
      </c>
      <c r="AZ1501" s="43">
        <v>5.8</v>
      </c>
      <c r="BA1501" s="38"/>
      <c r="BB1501" s="36"/>
      <c r="BC1501" s="36"/>
    </row>
    <row r="1502" spans="1:55" ht="15" customHeight="1">
      <c r="A1502" s="38">
        <v>59472</v>
      </c>
      <c r="B1502" s="37" t="s">
        <v>1073</v>
      </c>
      <c r="C1502" s="39">
        <v>45042</v>
      </c>
      <c r="D1502" s="39">
        <v>45042.726944444403</v>
      </c>
      <c r="E1502" s="36" t="s">
        <v>4454</v>
      </c>
      <c r="F1502" s="38">
        <v>3655</v>
      </c>
      <c r="G1502" s="36" t="s">
        <v>4461</v>
      </c>
      <c r="H1502" s="40">
        <v>1</v>
      </c>
      <c r="I1502" s="36"/>
      <c r="J1502" s="40">
        <v>20.3</v>
      </c>
      <c r="K1502" s="41">
        <v>20.3</v>
      </c>
      <c r="L1502" s="41">
        <v>0</v>
      </c>
      <c r="M1502" s="41">
        <v>0</v>
      </c>
      <c r="N1502" s="40">
        <v>1</v>
      </c>
      <c r="O1502" s="36" t="s">
        <v>1079</v>
      </c>
      <c r="P1502" s="40">
        <v>1</v>
      </c>
      <c r="Q1502" s="41">
        <v>20.3</v>
      </c>
      <c r="R1502" s="42">
        <v>0</v>
      </c>
      <c r="S1502" s="43">
        <v>0</v>
      </c>
      <c r="T1502" s="40"/>
      <c r="U1502" s="38">
        <v>549</v>
      </c>
      <c r="V1502" s="36" t="s">
        <v>1069</v>
      </c>
      <c r="W1502" s="36" t="s">
        <v>1124</v>
      </c>
      <c r="X1502" s="36" t="s">
        <v>1068</v>
      </c>
      <c r="Y1502" s="38">
        <v>323</v>
      </c>
      <c r="Z1502" s="36" t="s">
        <v>1084</v>
      </c>
      <c r="AA1502" s="38">
        <v>21</v>
      </c>
      <c r="AB1502" s="36" t="s">
        <v>1108</v>
      </c>
      <c r="AC1502" s="38">
        <v>57</v>
      </c>
      <c r="AD1502" s="36" t="s">
        <v>1065</v>
      </c>
      <c r="AE1502" s="36"/>
      <c r="AF1502" s="36" t="s">
        <v>1064</v>
      </c>
      <c r="AG1502" s="38">
        <v>40996</v>
      </c>
      <c r="AH1502" s="38">
        <v>1356</v>
      </c>
      <c r="AI1502" s="36" t="s">
        <v>1528</v>
      </c>
      <c r="AJ1502" s="38"/>
      <c r="AK1502" s="36"/>
      <c r="AL1502" s="36" t="s">
        <v>4452</v>
      </c>
      <c r="AM1502" s="36" t="s">
        <v>4451</v>
      </c>
      <c r="AN1502" s="38">
        <v>52</v>
      </c>
      <c r="AO1502" s="36" t="s">
        <v>1062</v>
      </c>
      <c r="AP1502" s="36" t="s">
        <v>4416</v>
      </c>
      <c r="AQ1502" s="36" t="s">
        <v>4330</v>
      </c>
      <c r="AR1502" s="36" t="s">
        <v>1075</v>
      </c>
      <c r="AS1502" s="38">
        <v>3655</v>
      </c>
      <c r="AT1502" s="36" t="s">
        <v>4461</v>
      </c>
      <c r="AU1502" s="42">
        <v>1</v>
      </c>
      <c r="AV1502" s="44">
        <v>100</v>
      </c>
      <c r="AW1502" s="42">
        <v>1</v>
      </c>
      <c r="AX1502" s="36" t="s">
        <v>1079</v>
      </c>
      <c r="AY1502" s="42">
        <v>20.3</v>
      </c>
      <c r="AZ1502" s="43">
        <v>20.3</v>
      </c>
      <c r="BA1502" s="38"/>
      <c r="BB1502" s="36"/>
      <c r="BC1502" s="36"/>
    </row>
    <row r="1503" spans="1:55" ht="15" customHeight="1">
      <c r="A1503" s="38">
        <v>59471</v>
      </c>
      <c r="B1503" s="37" t="s">
        <v>1073</v>
      </c>
      <c r="C1503" s="39">
        <v>45042</v>
      </c>
      <c r="D1503" s="39">
        <v>45042.726932870399</v>
      </c>
      <c r="E1503" s="36" t="s">
        <v>4454</v>
      </c>
      <c r="F1503" s="38">
        <v>2844</v>
      </c>
      <c r="G1503" s="36" t="s">
        <v>4460</v>
      </c>
      <c r="H1503" s="40">
        <v>1</v>
      </c>
      <c r="I1503" s="36"/>
      <c r="J1503" s="40">
        <v>48.05</v>
      </c>
      <c r="K1503" s="41">
        <v>48.05</v>
      </c>
      <c r="L1503" s="41">
        <v>0</v>
      </c>
      <c r="M1503" s="41">
        <v>0</v>
      </c>
      <c r="N1503" s="40">
        <v>1</v>
      </c>
      <c r="O1503" s="36" t="s">
        <v>1079</v>
      </c>
      <c r="P1503" s="40">
        <v>1</v>
      </c>
      <c r="Q1503" s="41">
        <v>48.05</v>
      </c>
      <c r="R1503" s="42">
        <v>0</v>
      </c>
      <c r="S1503" s="43">
        <v>0</v>
      </c>
      <c r="T1503" s="40"/>
      <c r="U1503" s="38">
        <v>549</v>
      </c>
      <c r="V1503" s="36" t="s">
        <v>1069</v>
      </c>
      <c r="W1503" s="36" t="s">
        <v>1124</v>
      </c>
      <c r="X1503" s="36" t="s">
        <v>1068</v>
      </c>
      <c r="Y1503" s="38">
        <v>329</v>
      </c>
      <c r="Z1503" s="36" t="s">
        <v>1238</v>
      </c>
      <c r="AA1503" s="38">
        <v>21</v>
      </c>
      <c r="AB1503" s="36" t="s">
        <v>1108</v>
      </c>
      <c r="AC1503" s="38">
        <v>57</v>
      </c>
      <c r="AD1503" s="36" t="s">
        <v>1065</v>
      </c>
      <c r="AE1503" s="36"/>
      <c r="AF1503" s="36" t="s">
        <v>1064</v>
      </c>
      <c r="AG1503" s="38">
        <v>40996</v>
      </c>
      <c r="AH1503" s="38">
        <v>1356</v>
      </c>
      <c r="AI1503" s="36" t="s">
        <v>1528</v>
      </c>
      <c r="AJ1503" s="38"/>
      <c r="AK1503" s="36"/>
      <c r="AL1503" s="36" t="s">
        <v>4452</v>
      </c>
      <c r="AM1503" s="36" t="s">
        <v>4451</v>
      </c>
      <c r="AN1503" s="38">
        <v>52</v>
      </c>
      <c r="AO1503" s="36" t="s">
        <v>1062</v>
      </c>
      <c r="AP1503" s="36" t="s">
        <v>4416</v>
      </c>
      <c r="AQ1503" s="36" t="s">
        <v>4330</v>
      </c>
      <c r="AR1503" s="36" t="s">
        <v>1075</v>
      </c>
      <c r="AS1503" s="38">
        <v>2844</v>
      </c>
      <c r="AT1503" s="36" t="s">
        <v>4460</v>
      </c>
      <c r="AU1503" s="42">
        <v>1</v>
      </c>
      <c r="AV1503" s="44">
        <v>100</v>
      </c>
      <c r="AW1503" s="42">
        <v>1</v>
      </c>
      <c r="AX1503" s="36" t="s">
        <v>1079</v>
      </c>
      <c r="AY1503" s="42">
        <v>48.05</v>
      </c>
      <c r="AZ1503" s="43">
        <v>48.05</v>
      </c>
      <c r="BA1503" s="38"/>
      <c r="BB1503" s="36"/>
      <c r="BC1503" s="36"/>
    </row>
    <row r="1504" spans="1:55" ht="15" customHeight="1">
      <c r="A1504" s="38">
        <v>59470</v>
      </c>
      <c r="B1504" s="37" t="s">
        <v>1073</v>
      </c>
      <c r="C1504" s="39">
        <v>45042</v>
      </c>
      <c r="D1504" s="39">
        <v>45042.726932870399</v>
      </c>
      <c r="E1504" s="36" t="s">
        <v>4454</v>
      </c>
      <c r="F1504" s="38">
        <v>2823</v>
      </c>
      <c r="G1504" s="36" t="s">
        <v>4459</v>
      </c>
      <c r="H1504" s="40">
        <v>2</v>
      </c>
      <c r="I1504" s="36"/>
      <c r="J1504" s="40">
        <v>18.105</v>
      </c>
      <c r="K1504" s="41">
        <v>36.21</v>
      </c>
      <c r="L1504" s="41">
        <v>0</v>
      </c>
      <c r="M1504" s="41">
        <v>0</v>
      </c>
      <c r="N1504" s="40">
        <v>2</v>
      </c>
      <c r="O1504" s="36" t="s">
        <v>1079</v>
      </c>
      <c r="P1504" s="40">
        <v>2</v>
      </c>
      <c r="Q1504" s="41">
        <v>36.21</v>
      </c>
      <c r="R1504" s="42">
        <v>0</v>
      </c>
      <c r="S1504" s="43">
        <v>0</v>
      </c>
      <c r="T1504" s="40"/>
      <c r="U1504" s="38">
        <v>549</v>
      </c>
      <c r="V1504" s="36" t="s">
        <v>1069</v>
      </c>
      <c r="W1504" s="36" t="s">
        <v>1124</v>
      </c>
      <c r="X1504" s="36" t="s">
        <v>1068</v>
      </c>
      <c r="Y1504" s="38">
        <v>329</v>
      </c>
      <c r="Z1504" s="36" t="s">
        <v>1238</v>
      </c>
      <c r="AA1504" s="38">
        <v>21</v>
      </c>
      <c r="AB1504" s="36" t="s">
        <v>1108</v>
      </c>
      <c r="AC1504" s="38">
        <v>57</v>
      </c>
      <c r="AD1504" s="36" t="s">
        <v>1065</v>
      </c>
      <c r="AE1504" s="36"/>
      <c r="AF1504" s="36" t="s">
        <v>1064</v>
      </c>
      <c r="AG1504" s="38">
        <v>40996</v>
      </c>
      <c r="AH1504" s="38">
        <v>1356</v>
      </c>
      <c r="AI1504" s="36" t="s">
        <v>1528</v>
      </c>
      <c r="AJ1504" s="38"/>
      <c r="AK1504" s="36"/>
      <c r="AL1504" s="36" t="s">
        <v>4452</v>
      </c>
      <c r="AM1504" s="36" t="s">
        <v>4451</v>
      </c>
      <c r="AN1504" s="38">
        <v>52</v>
      </c>
      <c r="AO1504" s="36" t="s">
        <v>1062</v>
      </c>
      <c r="AP1504" s="36" t="s">
        <v>4416</v>
      </c>
      <c r="AQ1504" s="36" t="s">
        <v>4330</v>
      </c>
      <c r="AR1504" s="36" t="s">
        <v>1075</v>
      </c>
      <c r="AS1504" s="38">
        <v>2823</v>
      </c>
      <c r="AT1504" s="36" t="s">
        <v>4459</v>
      </c>
      <c r="AU1504" s="42">
        <v>2</v>
      </c>
      <c r="AV1504" s="44">
        <v>100</v>
      </c>
      <c r="AW1504" s="42">
        <v>2</v>
      </c>
      <c r="AX1504" s="36" t="s">
        <v>1079</v>
      </c>
      <c r="AY1504" s="42">
        <v>18.105</v>
      </c>
      <c r="AZ1504" s="43">
        <v>36.21</v>
      </c>
      <c r="BA1504" s="38"/>
      <c r="BB1504" s="36"/>
      <c r="BC1504" s="36"/>
    </row>
    <row r="1505" spans="1:55" ht="15" customHeight="1">
      <c r="A1505" s="38">
        <v>59469</v>
      </c>
      <c r="B1505" s="37" t="s">
        <v>1073</v>
      </c>
      <c r="C1505" s="39">
        <v>45042</v>
      </c>
      <c r="D1505" s="39">
        <v>45042.726932870399</v>
      </c>
      <c r="E1505" s="36" t="s">
        <v>4454</v>
      </c>
      <c r="F1505" s="38">
        <v>1362</v>
      </c>
      <c r="G1505" s="36" t="s">
        <v>4457</v>
      </c>
      <c r="H1505" s="40">
        <v>5</v>
      </c>
      <c r="I1505" s="36"/>
      <c r="J1505" s="40">
        <v>14.858000000000001</v>
      </c>
      <c r="K1505" s="41">
        <v>74.290000000000006</v>
      </c>
      <c r="L1505" s="41">
        <v>0</v>
      </c>
      <c r="M1505" s="41">
        <v>0</v>
      </c>
      <c r="N1505" s="40">
        <v>5</v>
      </c>
      <c r="O1505" s="36" t="s">
        <v>1159</v>
      </c>
      <c r="P1505" s="40">
        <v>5</v>
      </c>
      <c r="Q1505" s="41">
        <v>74.290000000000006</v>
      </c>
      <c r="R1505" s="42">
        <v>0</v>
      </c>
      <c r="S1505" s="43">
        <v>0</v>
      </c>
      <c r="T1505" s="40"/>
      <c r="U1505" s="38">
        <v>549</v>
      </c>
      <c r="V1505" s="36" t="s">
        <v>1069</v>
      </c>
      <c r="W1505" s="36" t="s">
        <v>1124</v>
      </c>
      <c r="X1505" s="36" t="s">
        <v>1068</v>
      </c>
      <c r="Y1505" s="38">
        <v>320</v>
      </c>
      <c r="Z1505" s="36" t="s">
        <v>2039</v>
      </c>
      <c r="AA1505" s="38">
        <v>21</v>
      </c>
      <c r="AB1505" s="36" t="s">
        <v>1108</v>
      </c>
      <c r="AC1505" s="38">
        <v>57</v>
      </c>
      <c r="AD1505" s="36" t="s">
        <v>1065</v>
      </c>
      <c r="AE1505" s="36" t="s">
        <v>4458</v>
      </c>
      <c r="AF1505" s="36" t="s">
        <v>1064</v>
      </c>
      <c r="AG1505" s="38">
        <v>40996</v>
      </c>
      <c r="AH1505" s="38">
        <v>1356</v>
      </c>
      <c r="AI1505" s="36" t="s">
        <v>1528</v>
      </c>
      <c r="AJ1505" s="38"/>
      <c r="AK1505" s="36"/>
      <c r="AL1505" s="36" t="s">
        <v>4452</v>
      </c>
      <c r="AM1505" s="36" t="s">
        <v>4451</v>
      </c>
      <c r="AN1505" s="38">
        <v>52</v>
      </c>
      <c r="AO1505" s="36" t="s">
        <v>1062</v>
      </c>
      <c r="AP1505" s="36" t="s">
        <v>4416</v>
      </c>
      <c r="AQ1505" s="36" t="s">
        <v>4330</v>
      </c>
      <c r="AR1505" s="36" t="s">
        <v>1075</v>
      </c>
      <c r="AS1505" s="38">
        <v>1362</v>
      </c>
      <c r="AT1505" s="36" t="s">
        <v>4457</v>
      </c>
      <c r="AU1505" s="42">
        <v>5</v>
      </c>
      <c r="AV1505" s="44">
        <v>100</v>
      </c>
      <c r="AW1505" s="42">
        <v>5</v>
      </c>
      <c r="AX1505" s="36" t="s">
        <v>1159</v>
      </c>
      <c r="AY1505" s="42">
        <v>14.858000000000001</v>
      </c>
      <c r="AZ1505" s="43">
        <v>74.290000000000006</v>
      </c>
      <c r="BA1505" s="38"/>
      <c r="BB1505" s="36"/>
      <c r="BC1505" s="36"/>
    </row>
    <row r="1506" spans="1:55" ht="15" customHeight="1">
      <c r="A1506" s="38">
        <v>59468</v>
      </c>
      <c r="B1506" s="37" t="s">
        <v>1073</v>
      </c>
      <c r="C1506" s="39">
        <v>45042</v>
      </c>
      <c r="D1506" s="39">
        <v>45042.7269212963</v>
      </c>
      <c r="E1506" s="36" t="s">
        <v>4454</v>
      </c>
      <c r="F1506" s="38">
        <v>1283</v>
      </c>
      <c r="G1506" s="36" t="s">
        <v>4455</v>
      </c>
      <c r="H1506" s="40">
        <v>11</v>
      </c>
      <c r="I1506" s="36"/>
      <c r="J1506" s="40">
        <v>19.4236</v>
      </c>
      <c r="K1506" s="41">
        <v>213.66</v>
      </c>
      <c r="L1506" s="41">
        <v>0</v>
      </c>
      <c r="M1506" s="41">
        <v>0</v>
      </c>
      <c r="N1506" s="40">
        <v>11</v>
      </c>
      <c r="O1506" s="36" t="s">
        <v>1159</v>
      </c>
      <c r="P1506" s="40">
        <v>11</v>
      </c>
      <c r="Q1506" s="41">
        <v>213.66</v>
      </c>
      <c r="R1506" s="42">
        <v>0</v>
      </c>
      <c r="S1506" s="43">
        <v>0</v>
      </c>
      <c r="T1506" s="40"/>
      <c r="U1506" s="38">
        <v>549</v>
      </c>
      <c r="V1506" s="36" t="s">
        <v>1069</v>
      </c>
      <c r="W1506" s="36" t="s">
        <v>1124</v>
      </c>
      <c r="X1506" s="36" t="s">
        <v>1068</v>
      </c>
      <c r="Y1506" s="38">
        <v>320</v>
      </c>
      <c r="Z1506" s="36" t="s">
        <v>2039</v>
      </c>
      <c r="AA1506" s="38">
        <v>21</v>
      </c>
      <c r="AB1506" s="36" t="s">
        <v>1108</v>
      </c>
      <c r="AC1506" s="38">
        <v>57</v>
      </c>
      <c r="AD1506" s="36" t="s">
        <v>1065</v>
      </c>
      <c r="AE1506" s="36" t="s">
        <v>4456</v>
      </c>
      <c r="AF1506" s="36" t="s">
        <v>1064</v>
      </c>
      <c r="AG1506" s="38">
        <v>40996</v>
      </c>
      <c r="AH1506" s="38">
        <v>1356</v>
      </c>
      <c r="AI1506" s="36" t="s">
        <v>1528</v>
      </c>
      <c r="AJ1506" s="38"/>
      <c r="AK1506" s="36"/>
      <c r="AL1506" s="36" t="s">
        <v>4452</v>
      </c>
      <c r="AM1506" s="36" t="s">
        <v>4451</v>
      </c>
      <c r="AN1506" s="38">
        <v>52</v>
      </c>
      <c r="AO1506" s="36" t="s">
        <v>1062</v>
      </c>
      <c r="AP1506" s="36" t="s">
        <v>4416</v>
      </c>
      <c r="AQ1506" s="36" t="s">
        <v>4330</v>
      </c>
      <c r="AR1506" s="36" t="s">
        <v>1075</v>
      </c>
      <c r="AS1506" s="38">
        <v>1283</v>
      </c>
      <c r="AT1506" s="36" t="s">
        <v>4455</v>
      </c>
      <c r="AU1506" s="42">
        <v>11</v>
      </c>
      <c r="AV1506" s="44">
        <v>100</v>
      </c>
      <c r="AW1506" s="42">
        <v>11</v>
      </c>
      <c r="AX1506" s="36" t="s">
        <v>1159</v>
      </c>
      <c r="AY1506" s="42">
        <v>19.4236</v>
      </c>
      <c r="AZ1506" s="43">
        <v>213.66</v>
      </c>
      <c r="BA1506" s="38"/>
      <c r="BB1506" s="36"/>
      <c r="BC1506" s="36"/>
    </row>
    <row r="1507" spans="1:55" ht="15" customHeight="1">
      <c r="A1507" s="38">
        <v>59467</v>
      </c>
      <c r="B1507" s="37" t="s">
        <v>1073</v>
      </c>
      <c r="C1507" s="39">
        <v>45042</v>
      </c>
      <c r="D1507" s="39">
        <v>45042.7269212963</v>
      </c>
      <c r="E1507" s="36" t="s">
        <v>4454</v>
      </c>
      <c r="F1507" s="38">
        <v>1271</v>
      </c>
      <c r="G1507" s="36" t="s">
        <v>2114</v>
      </c>
      <c r="H1507" s="40">
        <v>17</v>
      </c>
      <c r="I1507" s="36"/>
      <c r="J1507" s="40">
        <v>14.955299999999999</v>
      </c>
      <c r="K1507" s="41">
        <v>254.24</v>
      </c>
      <c r="L1507" s="41">
        <v>0</v>
      </c>
      <c r="M1507" s="41">
        <v>0</v>
      </c>
      <c r="N1507" s="40">
        <v>17</v>
      </c>
      <c r="O1507" s="36" t="s">
        <v>1159</v>
      </c>
      <c r="P1507" s="40">
        <v>17</v>
      </c>
      <c r="Q1507" s="41">
        <v>254.24</v>
      </c>
      <c r="R1507" s="42">
        <v>0</v>
      </c>
      <c r="S1507" s="43">
        <v>0</v>
      </c>
      <c r="T1507" s="40"/>
      <c r="U1507" s="38">
        <v>549</v>
      </c>
      <c r="V1507" s="36" t="s">
        <v>1069</v>
      </c>
      <c r="W1507" s="36" t="s">
        <v>1124</v>
      </c>
      <c r="X1507" s="36" t="s">
        <v>1068</v>
      </c>
      <c r="Y1507" s="38">
        <v>320</v>
      </c>
      <c r="Z1507" s="36" t="s">
        <v>2039</v>
      </c>
      <c r="AA1507" s="38">
        <v>21</v>
      </c>
      <c r="AB1507" s="36" t="s">
        <v>1108</v>
      </c>
      <c r="AC1507" s="38">
        <v>57</v>
      </c>
      <c r="AD1507" s="36" t="s">
        <v>1065</v>
      </c>
      <c r="AE1507" s="36" t="s">
        <v>4453</v>
      </c>
      <c r="AF1507" s="36" t="s">
        <v>1064</v>
      </c>
      <c r="AG1507" s="38">
        <v>40996</v>
      </c>
      <c r="AH1507" s="38">
        <v>1356</v>
      </c>
      <c r="AI1507" s="36" t="s">
        <v>1528</v>
      </c>
      <c r="AJ1507" s="38"/>
      <c r="AK1507" s="36"/>
      <c r="AL1507" s="36" t="s">
        <v>4452</v>
      </c>
      <c r="AM1507" s="36" t="s">
        <v>4451</v>
      </c>
      <c r="AN1507" s="38">
        <v>52</v>
      </c>
      <c r="AO1507" s="36" t="s">
        <v>1062</v>
      </c>
      <c r="AP1507" s="36" t="s">
        <v>4416</v>
      </c>
      <c r="AQ1507" s="36" t="s">
        <v>4330</v>
      </c>
      <c r="AR1507" s="36" t="s">
        <v>1075</v>
      </c>
      <c r="AS1507" s="38">
        <v>1271</v>
      </c>
      <c r="AT1507" s="36" t="s">
        <v>2114</v>
      </c>
      <c r="AU1507" s="42">
        <v>17</v>
      </c>
      <c r="AV1507" s="44">
        <v>100</v>
      </c>
      <c r="AW1507" s="42">
        <v>17</v>
      </c>
      <c r="AX1507" s="36" t="s">
        <v>1159</v>
      </c>
      <c r="AY1507" s="42">
        <v>14.955299999999999</v>
      </c>
      <c r="AZ1507" s="43">
        <v>254.24</v>
      </c>
      <c r="BA1507" s="38"/>
      <c r="BB1507" s="36"/>
      <c r="BC1507" s="36"/>
    </row>
    <row r="1508" spans="1:55" ht="15" customHeight="1">
      <c r="A1508" s="38">
        <v>59371</v>
      </c>
      <c r="B1508" s="37" t="s">
        <v>1073</v>
      </c>
      <c r="C1508" s="39">
        <v>45042</v>
      </c>
      <c r="D1508" s="39">
        <v>45042.452187499999</v>
      </c>
      <c r="E1508" s="36" t="s">
        <v>4448</v>
      </c>
      <c r="F1508" s="38">
        <v>3342</v>
      </c>
      <c r="G1508" s="36" t="s">
        <v>2859</v>
      </c>
      <c r="H1508" s="40">
        <v>3.2</v>
      </c>
      <c r="I1508" s="36"/>
      <c r="J1508" s="40">
        <v>50.625</v>
      </c>
      <c r="K1508" s="41">
        <v>162</v>
      </c>
      <c r="L1508" s="41">
        <v>0</v>
      </c>
      <c r="M1508" s="41">
        <v>0</v>
      </c>
      <c r="N1508" s="40">
        <v>3.2</v>
      </c>
      <c r="O1508" s="36" t="s">
        <v>1110</v>
      </c>
      <c r="P1508" s="40">
        <v>3.2</v>
      </c>
      <c r="Q1508" s="41">
        <v>162</v>
      </c>
      <c r="R1508" s="42">
        <v>0</v>
      </c>
      <c r="S1508" s="43">
        <v>0</v>
      </c>
      <c r="T1508" s="40"/>
      <c r="U1508" s="38">
        <v>549</v>
      </c>
      <c r="V1508" s="36" t="s">
        <v>1069</v>
      </c>
      <c r="W1508" s="36" t="s">
        <v>901</v>
      </c>
      <c r="X1508" s="36" t="s">
        <v>1068</v>
      </c>
      <c r="Y1508" s="38">
        <v>339</v>
      </c>
      <c r="Z1508" s="36" t="s">
        <v>1109</v>
      </c>
      <c r="AA1508" s="38">
        <v>21</v>
      </c>
      <c r="AB1508" s="36" t="s">
        <v>1108</v>
      </c>
      <c r="AC1508" s="38">
        <v>57</v>
      </c>
      <c r="AD1508" s="36" t="s">
        <v>1065</v>
      </c>
      <c r="AE1508" s="36" t="s">
        <v>4450</v>
      </c>
      <c r="AF1508" s="36" t="s">
        <v>1064</v>
      </c>
      <c r="AG1508" s="38">
        <v>40965</v>
      </c>
      <c r="AH1508" s="38">
        <v>1495</v>
      </c>
      <c r="AI1508" s="36" t="s">
        <v>1180</v>
      </c>
      <c r="AJ1508" s="38"/>
      <c r="AK1508" s="36"/>
      <c r="AL1508" s="36" t="s">
        <v>4446</v>
      </c>
      <c r="AM1508" s="36" t="s">
        <v>4445</v>
      </c>
      <c r="AN1508" s="38">
        <v>52</v>
      </c>
      <c r="AO1508" s="36" t="s">
        <v>1062</v>
      </c>
      <c r="AP1508" s="36" t="s">
        <v>1262</v>
      </c>
      <c r="AQ1508" s="36" t="s">
        <v>1261</v>
      </c>
      <c r="AR1508" s="36" t="s">
        <v>1260</v>
      </c>
      <c r="AS1508" s="38">
        <v>3342</v>
      </c>
      <c r="AT1508" s="36" t="s">
        <v>2859</v>
      </c>
      <c r="AU1508" s="42">
        <v>3.2</v>
      </c>
      <c r="AV1508" s="44">
        <v>100</v>
      </c>
      <c r="AW1508" s="42">
        <v>3.2</v>
      </c>
      <c r="AX1508" s="36" t="s">
        <v>1110</v>
      </c>
      <c r="AY1508" s="42">
        <v>50.625</v>
      </c>
      <c r="AZ1508" s="43">
        <v>162</v>
      </c>
      <c r="BA1508" s="38"/>
      <c r="BB1508" s="36"/>
      <c r="BC1508" s="36"/>
    </row>
    <row r="1509" spans="1:55" ht="15" customHeight="1">
      <c r="A1509" s="38">
        <v>59370</v>
      </c>
      <c r="B1509" s="37" t="s">
        <v>1073</v>
      </c>
      <c r="C1509" s="39">
        <v>45042</v>
      </c>
      <c r="D1509" s="39">
        <v>45042.452175925901</v>
      </c>
      <c r="E1509" s="36" t="s">
        <v>4448</v>
      </c>
      <c r="F1509" s="38">
        <v>3342</v>
      </c>
      <c r="G1509" s="36" t="s">
        <v>2859</v>
      </c>
      <c r="H1509" s="40">
        <v>3.2</v>
      </c>
      <c r="I1509" s="36"/>
      <c r="J1509" s="40">
        <v>47.5</v>
      </c>
      <c r="K1509" s="41">
        <v>152</v>
      </c>
      <c r="L1509" s="41">
        <v>0</v>
      </c>
      <c r="M1509" s="41">
        <v>0</v>
      </c>
      <c r="N1509" s="40">
        <v>3.2</v>
      </c>
      <c r="O1509" s="36" t="s">
        <v>1110</v>
      </c>
      <c r="P1509" s="40">
        <v>3.2</v>
      </c>
      <c r="Q1509" s="41">
        <v>152</v>
      </c>
      <c r="R1509" s="42">
        <v>0</v>
      </c>
      <c r="S1509" s="43">
        <v>0</v>
      </c>
      <c r="T1509" s="40"/>
      <c r="U1509" s="38">
        <v>549</v>
      </c>
      <c r="V1509" s="36" t="s">
        <v>1069</v>
      </c>
      <c r="W1509" s="36" t="s">
        <v>901</v>
      </c>
      <c r="X1509" s="36" t="s">
        <v>1068</v>
      </c>
      <c r="Y1509" s="38">
        <v>339</v>
      </c>
      <c r="Z1509" s="36" t="s">
        <v>1109</v>
      </c>
      <c r="AA1509" s="38">
        <v>21</v>
      </c>
      <c r="AB1509" s="36" t="s">
        <v>1108</v>
      </c>
      <c r="AC1509" s="38">
        <v>57</v>
      </c>
      <c r="AD1509" s="36" t="s">
        <v>1065</v>
      </c>
      <c r="AE1509" s="36" t="s">
        <v>4449</v>
      </c>
      <c r="AF1509" s="36" t="s">
        <v>1064</v>
      </c>
      <c r="AG1509" s="38">
        <v>40965</v>
      </c>
      <c r="AH1509" s="38">
        <v>1495</v>
      </c>
      <c r="AI1509" s="36" t="s">
        <v>1180</v>
      </c>
      <c r="AJ1509" s="38"/>
      <c r="AK1509" s="36"/>
      <c r="AL1509" s="36" t="s">
        <v>4446</v>
      </c>
      <c r="AM1509" s="36" t="s">
        <v>4445</v>
      </c>
      <c r="AN1509" s="38">
        <v>52</v>
      </c>
      <c r="AO1509" s="36" t="s">
        <v>1062</v>
      </c>
      <c r="AP1509" s="36" t="s">
        <v>1262</v>
      </c>
      <c r="AQ1509" s="36" t="s">
        <v>1261</v>
      </c>
      <c r="AR1509" s="36" t="s">
        <v>1260</v>
      </c>
      <c r="AS1509" s="38">
        <v>3342</v>
      </c>
      <c r="AT1509" s="36" t="s">
        <v>2859</v>
      </c>
      <c r="AU1509" s="42">
        <v>3.2</v>
      </c>
      <c r="AV1509" s="44">
        <v>100</v>
      </c>
      <c r="AW1509" s="42">
        <v>3.2</v>
      </c>
      <c r="AX1509" s="36" t="s">
        <v>1110</v>
      </c>
      <c r="AY1509" s="42">
        <v>47.5</v>
      </c>
      <c r="AZ1509" s="43">
        <v>152</v>
      </c>
      <c r="BA1509" s="38"/>
      <c r="BB1509" s="36"/>
      <c r="BC1509" s="36"/>
    </row>
    <row r="1510" spans="1:55" ht="15" customHeight="1">
      <c r="A1510" s="38">
        <v>59369</v>
      </c>
      <c r="B1510" s="37" t="s">
        <v>1073</v>
      </c>
      <c r="C1510" s="39">
        <v>45042</v>
      </c>
      <c r="D1510" s="39">
        <v>45042.452175925901</v>
      </c>
      <c r="E1510" s="36" t="s">
        <v>4448</v>
      </c>
      <c r="F1510" s="38">
        <v>3317</v>
      </c>
      <c r="G1510" s="36" t="s">
        <v>1174</v>
      </c>
      <c r="H1510" s="40">
        <v>3.6</v>
      </c>
      <c r="I1510" s="36"/>
      <c r="J1510" s="40">
        <v>43.333300000000001</v>
      </c>
      <c r="K1510" s="41">
        <v>156</v>
      </c>
      <c r="L1510" s="41">
        <v>0</v>
      </c>
      <c r="M1510" s="41">
        <v>0</v>
      </c>
      <c r="N1510" s="40">
        <v>3.6</v>
      </c>
      <c r="O1510" s="36" t="s">
        <v>1110</v>
      </c>
      <c r="P1510" s="40">
        <v>3.6</v>
      </c>
      <c r="Q1510" s="41">
        <v>156</v>
      </c>
      <c r="R1510" s="42">
        <v>0</v>
      </c>
      <c r="S1510" s="43">
        <v>0</v>
      </c>
      <c r="T1510" s="40"/>
      <c r="U1510" s="38">
        <v>549</v>
      </c>
      <c r="V1510" s="36" t="s">
        <v>1069</v>
      </c>
      <c r="W1510" s="36" t="s">
        <v>901</v>
      </c>
      <c r="X1510" s="36" t="s">
        <v>1068</v>
      </c>
      <c r="Y1510" s="38">
        <v>339</v>
      </c>
      <c r="Z1510" s="36" t="s">
        <v>1109</v>
      </c>
      <c r="AA1510" s="38">
        <v>21</v>
      </c>
      <c r="AB1510" s="36" t="s">
        <v>1108</v>
      </c>
      <c r="AC1510" s="38">
        <v>57</v>
      </c>
      <c r="AD1510" s="36" t="s">
        <v>1065</v>
      </c>
      <c r="AE1510" s="36" t="s">
        <v>4447</v>
      </c>
      <c r="AF1510" s="36" t="s">
        <v>1064</v>
      </c>
      <c r="AG1510" s="38">
        <v>40965</v>
      </c>
      <c r="AH1510" s="38">
        <v>1495</v>
      </c>
      <c r="AI1510" s="36" t="s">
        <v>1180</v>
      </c>
      <c r="AJ1510" s="38"/>
      <c r="AK1510" s="36"/>
      <c r="AL1510" s="36" t="s">
        <v>4446</v>
      </c>
      <c r="AM1510" s="36" t="s">
        <v>4445</v>
      </c>
      <c r="AN1510" s="38">
        <v>52</v>
      </c>
      <c r="AO1510" s="36" t="s">
        <v>1062</v>
      </c>
      <c r="AP1510" s="36" t="s">
        <v>1262</v>
      </c>
      <c r="AQ1510" s="36" t="s">
        <v>1261</v>
      </c>
      <c r="AR1510" s="36" t="s">
        <v>1260</v>
      </c>
      <c r="AS1510" s="38">
        <v>3317</v>
      </c>
      <c r="AT1510" s="36" t="s">
        <v>1174</v>
      </c>
      <c r="AU1510" s="42">
        <v>3.6</v>
      </c>
      <c r="AV1510" s="44">
        <v>100</v>
      </c>
      <c r="AW1510" s="42">
        <v>3.6</v>
      </c>
      <c r="AX1510" s="36" t="s">
        <v>1110</v>
      </c>
      <c r="AY1510" s="42">
        <v>43.333300000000001</v>
      </c>
      <c r="AZ1510" s="43">
        <v>156</v>
      </c>
      <c r="BA1510" s="38"/>
      <c r="BB1510" s="36"/>
      <c r="BC1510" s="36"/>
    </row>
    <row r="1511" spans="1:55" ht="15" customHeight="1">
      <c r="A1511" s="38">
        <v>59271</v>
      </c>
      <c r="B1511" s="37" t="s">
        <v>1073</v>
      </c>
      <c r="C1511" s="39">
        <v>45041</v>
      </c>
      <c r="D1511" s="39">
        <v>45041.464976851901</v>
      </c>
      <c r="E1511" s="36" t="s">
        <v>4444</v>
      </c>
      <c r="F1511" s="38">
        <v>3353</v>
      </c>
      <c r="G1511" s="36" t="s">
        <v>1185</v>
      </c>
      <c r="H1511" s="40">
        <v>18</v>
      </c>
      <c r="I1511" s="36"/>
      <c r="J1511" s="40">
        <v>22.031099999999999</v>
      </c>
      <c r="K1511" s="41">
        <v>396.56</v>
      </c>
      <c r="L1511" s="41">
        <v>0</v>
      </c>
      <c r="M1511" s="41">
        <v>0</v>
      </c>
      <c r="N1511" s="40">
        <v>18</v>
      </c>
      <c r="O1511" s="36" t="s">
        <v>1110</v>
      </c>
      <c r="P1511" s="40">
        <v>18</v>
      </c>
      <c r="Q1511" s="41">
        <v>396.56</v>
      </c>
      <c r="R1511" s="42">
        <v>0</v>
      </c>
      <c r="S1511" s="43">
        <v>0</v>
      </c>
      <c r="T1511" s="40"/>
      <c r="U1511" s="38">
        <v>549</v>
      </c>
      <c r="V1511" s="36" t="s">
        <v>1069</v>
      </c>
      <c r="W1511" s="36" t="s">
        <v>901</v>
      </c>
      <c r="X1511" s="36" t="s">
        <v>1068</v>
      </c>
      <c r="Y1511" s="38">
        <v>339</v>
      </c>
      <c r="Z1511" s="36" t="s">
        <v>1109</v>
      </c>
      <c r="AA1511" s="38">
        <v>21</v>
      </c>
      <c r="AB1511" s="36" t="s">
        <v>1108</v>
      </c>
      <c r="AC1511" s="38">
        <v>57</v>
      </c>
      <c r="AD1511" s="36" t="s">
        <v>1065</v>
      </c>
      <c r="AE1511" s="36" t="s">
        <v>4443</v>
      </c>
      <c r="AF1511" s="36" t="s">
        <v>1064</v>
      </c>
      <c r="AG1511" s="38">
        <v>40933</v>
      </c>
      <c r="AH1511" s="38">
        <v>1411</v>
      </c>
      <c r="AI1511" s="36" t="s">
        <v>2811</v>
      </c>
      <c r="AJ1511" s="38"/>
      <c r="AK1511" s="36"/>
      <c r="AL1511" s="36" t="s">
        <v>3492</v>
      </c>
      <c r="AM1511" s="36" t="s">
        <v>4442</v>
      </c>
      <c r="AN1511" s="38">
        <v>52</v>
      </c>
      <c r="AO1511" s="36" t="s">
        <v>1062</v>
      </c>
      <c r="AP1511" s="36" t="s">
        <v>1262</v>
      </c>
      <c r="AQ1511" s="36" t="s">
        <v>1261</v>
      </c>
      <c r="AR1511" s="36" t="s">
        <v>1260</v>
      </c>
      <c r="AS1511" s="38">
        <v>3353</v>
      </c>
      <c r="AT1511" s="36" t="s">
        <v>1185</v>
      </c>
      <c r="AU1511" s="42">
        <v>18</v>
      </c>
      <c r="AV1511" s="44">
        <v>100</v>
      </c>
      <c r="AW1511" s="42">
        <v>18</v>
      </c>
      <c r="AX1511" s="36" t="s">
        <v>1110</v>
      </c>
      <c r="AY1511" s="42">
        <v>22.031099999999999</v>
      </c>
      <c r="AZ1511" s="43">
        <v>396.56</v>
      </c>
      <c r="BA1511" s="38"/>
      <c r="BB1511" s="36"/>
      <c r="BC1511" s="36"/>
    </row>
    <row r="1512" spans="1:55" ht="15" customHeight="1">
      <c r="A1512" s="38">
        <v>59269</v>
      </c>
      <c r="B1512" s="37" t="s">
        <v>1073</v>
      </c>
      <c r="C1512" s="39">
        <v>45041</v>
      </c>
      <c r="D1512" s="39">
        <v>45041.457210648201</v>
      </c>
      <c r="E1512" s="36" t="s">
        <v>4441</v>
      </c>
      <c r="F1512" s="38">
        <v>11166</v>
      </c>
      <c r="G1512" s="36" t="s">
        <v>1416</v>
      </c>
      <c r="H1512" s="40">
        <v>1</v>
      </c>
      <c r="I1512" s="36"/>
      <c r="J1512" s="40">
        <v>480</v>
      </c>
      <c r="K1512" s="41">
        <v>480</v>
      </c>
      <c r="L1512" s="41">
        <v>0</v>
      </c>
      <c r="M1512" s="41">
        <v>0</v>
      </c>
      <c r="N1512" s="40">
        <v>1</v>
      </c>
      <c r="O1512" s="36" t="s">
        <v>1079</v>
      </c>
      <c r="P1512" s="40">
        <v>1</v>
      </c>
      <c r="Q1512" s="41">
        <v>480</v>
      </c>
      <c r="R1512" s="42">
        <v>0</v>
      </c>
      <c r="S1512" s="43">
        <v>0</v>
      </c>
      <c r="T1512" s="40"/>
      <c r="U1512" s="38">
        <v>549</v>
      </c>
      <c r="V1512" s="36" t="s">
        <v>1069</v>
      </c>
      <c r="W1512" s="36" t="s">
        <v>901</v>
      </c>
      <c r="X1512" s="36" t="s">
        <v>1068</v>
      </c>
      <c r="Y1512" s="38">
        <v>422</v>
      </c>
      <c r="Z1512" s="36" t="s">
        <v>1067</v>
      </c>
      <c r="AA1512" s="38">
        <v>21</v>
      </c>
      <c r="AB1512" s="36" t="s">
        <v>1108</v>
      </c>
      <c r="AC1512" s="38">
        <v>57</v>
      </c>
      <c r="AD1512" s="36" t="s">
        <v>1065</v>
      </c>
      <c r="AE1512" s="36"/>
      <c r="AF1512" s="36" t="s">
        <v>1064</v>
      </c>
      <c r="AG1512" s="38">
        <v>40932</v>
      </c>
      <c r="AH1512" s="38">
        <v>1292</v>
      </c>
      <c r="AI1512" s="36" t="s">
        <v>1127</v>
      </c>
      <c r="AJ1512" s="38"/>
      <c r="AK1512" s="36"/>
      <c r="AL1512" s="36" t="s">
        <v>4440</v>
      </c>
      <c r="AM1512" s="36" t="s">
        <v>4439</v>
      </c>
      <c r="AN1512" s="38">
        <v>52</v>
      </c>
      <c r="AO1512" s="36" t="s">
        <v>1062</v>
      </c>
      <c r="AP1512" s="36" t="s">
        <v>1818</v>
      </c>
      <c r="AQ1512" s="36" t="s">
        <v>1076</v>
      </c>
      <c r="AR1512" s="36" t="s">
        <v>1059</v>
      </c>
      <c r="AS1512" s="38">
        <v>11166</v>
      </c>
      <c r="AT1512" s="36" t="s">
        <v>1416</v>
      </c>
      <c r="AU1512" s="42">
        <v>1</v>
      </c>
      <c r="AV1512" s="44">
        <v>100</v>
      </c>
      <c r="AW1512" s="42">
        <v>1</v>
      </c>
      <c r="AX1512" s="36" t="s">
        <v>1079</v>
      </c>
      <c r="AY1512" s="42">
        <v>480</v>
      </c>
      <c r="AZ1512" s="43">
        <v>480</v>
      </c>
      <c r="BA1512" s="38"/>
      <c r="BB1512" s="36"/>
      <c r="BC1512" s="36"/>
    </row>
    <row r="1513" spans="1:55" ht="15" customHeight="1">
      <c r="A1513" s="38">
        <v>59260</v>
      </c>
      <c r="B1513" s="37" t="s">
        <v>1073</v>
      </c>
      <c r="C1513" s="39">
        <v>45041</v>
      </c>
      <c r="D1513" s="39">
        <v>45041.4238541667</v>
      </c>
      <c r="E1513" s="36" t="s">
        <v>4437</v>
      </c>
      <c r="F1513" s="38">
        <v>7703</v>
      </c>
      <c r="G1513" s="36" t="s">
        <v>4438</v>
      </c>
      <c r="H1513" s="40">
        <v>12</v>
      </c>
      <c r="I1513" s="36"/>
      <c r="J1513" s="40">
        <v>17.093299999999999</v>
      </c>
      <c r="K1513" s="41">
        <v>205.12</v>
      </c>
      <c r="L1513" s="41">
        <v>0</v>
      </c>
      <c r="M1513" s="41">
        <v>0</v>
      </c>
      <c r="N1513" s="40">
        <v>12</v>
      </c>
      <c r="O1513" s="36" t="s">
        <v>1079</v>
      </c>
      <c r="P1513" s="40">
        <v>12</v>
      </c>
      <c r="Q1513" s="41">
        <v>205.12</v>
      </c>
      <c r="R1513" s="42">
        <v>0</v>
      </c>
      <c r="S1513" s="43">
        <v>0</v>
      </c>
      <c r="T1513" s="40"/>
      <c r="U1513" s="38">
        <v>549</v>
      </c>
      <c r="V1513" s="36" t="s">
        <v>1069</v>
      </c>
      <c r="W1513" s="36" t="s">
        <v>901</v>
      </c>
      <c r="X1513" s="36" t="s">
        <v>1068</v>
      </c>
      <c r="Y1513" s="38">
        <v>387</v>
      </c>
      <c r="Z1513" s="36" t="s">
        <v>1571</v>
      </c>
      <c r="AA1513" s="38">
        <v>21</v>
      </c>
      <c r="AB1513" s="36" t="s">
        <v>1108</v>
      </c>
      <c r="AC1513" s="38">
        <v>57</v>
      </c>
      <c r="AD1513" s="36" t="s">
        <v>1065</v>
      </c>
      <c r="AE1513" s="36"/>
      <c r="AF1513" s="36" t="s">
        <v>1064</v>
      </c>
      <c r="AG1513" s="38">
        <v>40930</v>
      </c>
      <c r="AH1513" s="38">
        <v>758</v>
      </c>
      <c r="AI1513" s="36" t="s">
        <v>1484</v>
      </c>
      <c r="AJ1513" s="38"/>
      <c r="AK1513" s="36"/>
      <c r="AL1513" s="36" t="s">
        <v>4436</v>
      </c>
      <c r="AM1513" s="36" t="s">
        <v>4435</v>
      </c>
      <c r="AN1513" s="38">
        <v>52</v>
      </c>
      <c r="AO1513" s="36" t="s">
        <v>1062</v>
      </c>
      <c r="AP1513" s="36" t="s">
        <v>1077</v>
      </c>
      <c r="AQ1513" s="36" t="s">
        <v>1076</v>
      </c>
      <c r="AR1513" s="36" t="s">
        <v>1075</v>
      </c>
      <c r="AS1513" s="38">
        <v>7703</v>
      </c>
      <c r="AT1513" s="36" t="s">
        <v>4438</v>
      </c>
      <c r="AU1513" s="42">
        <v>12</v>
      </c>
      <c r="AV1513" s="44">
        <v>100</v>
      </c>
      <c r="AW1513" s="42">
        <v>12</v>
      </c>
      <c r="AX1513" s="36" t="s">
        <v>1079</v>
      </c>
      <c r="AY1513" s="42">
        <v>17.093299999999999</v>
      </c>
      <c r="AZ1513" s="43">
        <v>205.12</v>
      </c>
      <c r="BA1513" s="38"/>
      <c r="BB1513" s="36"/>
      <c r="BC1513" s="36"/>
    </row>
    <row r="1514" spans="1:55" ht="15" customHeight="1">
      <c r="A1514" s="38">
        <v>59259</v>
      </c>
      <c r="B1514" s="37" t="s">
        <v>1073</v>
      </c>
      <c r="C1514" s="39">
        <v>45041</v>
      </c>
      <c r="D1514" s="39">
        <v>45041.423842592601</v>
      </c>
      <c r="E1514" s="36" t="s">
        <v>4437</v>
      </c>
      <c r="F1514" s="38">
        <v>7684</v>
      </c>
      <c r="G1514" s="36" t="s">
        <v>4434</v>
      </c>
      <c r="H1514" s="40">
        <v>20</v>
      </c>
      <c r="I1514" s="36"/>
      <c r="J1514" s="40">
        <v>11.230499999999999</v>
      </c>
      <c r="K1514" s="41">
        <v>224.61</v>
      </c>
      <c r="L1514" s="41">
        <v>0</v>
      </c>
      <c r="M1514" s="41">
        <v>0</v>
      </c>
      <c r="N1514" s="40">
        <v>20</v>
      </c>
      <c r="O1514" s="36" t="s">
        <v>1079</v>
      </c>
      <c r="P1514" s="40">
        <v>20</v>
      </c>
      <c r="Q1514" s="41">
        <v>224.61</v>
      </c>
      <c r="R1514" s="42">
        <v>0</v>
      </c>
      <c r="S1514" s="43">
        <v>0</v>
      </c>
      <c r="T1514" s="40"/>
      <c r="U1514" s="38">
        <v>549</v>
      </c>
      <c r="V1514" s="36" t="s">
        <v>1069</v>
      </c>
      <c r="W1514" s="36" t="s">
        <v>901</v>
      </c>
      <c r="X1514" s="36" t="s">
        <v>1068</v>
      </c>
      <c r="Y1514" s="38">
        <v>387</v>
      </c>
      <c r="Z1514" s="36" t="s">
        <v>1571</v>
      </c>
      <c r="AA1514" s="38">
        <v>21</v>
      </c>
      <c r="AB1514" s="36" t="s">
        <v>1108</v>
      </c>
      <c r="AC1514" s="38">
        <v>57</v>
      </c>
      <c r="AD1514" s="36" t="s">
        <v>1065</v>
      </c>
      <c r="AE1514" s="36"/>
      <c r="AF1514" s="36" t="s">
        <v>1064</v>
      </c>
      <c r="AG1514" s="38">
        <v>40930</v>
      </c>
      <c r="AH1514" s="38">
        <v>758</v>
      </c>
      <c r="AI1514" s="36" t="s">
        <v>1484</v>
      </c>
      <c r="AJ1514" s="38"/>
      <c r="AK1514" s="36"/>
      <c r="AL1514" s="36" t="s">
        <v>4436</v>
      </c>
      <c r="AM1514" s="36" t="s">
        <v>4435</v>
      </c>
      <c r="AN1514" s="38">
        <v>52</v>
      </c>
      <c r="AO1514" s="36" t="s">
        <v>1062</v>
      </c>
      <c r="AP1514" s="36" t="s">
        <v>1077</v>
      </c>
      <c r="AQ1514" s="36" t="s">
        <v>1076</v>
      </c>
      <c r="AR1514" s="36" t="s">
        <v>1075</v>
      </c>
      <c r="AS1514" s="38">
        <v>7684</v>
      </c>
      <c r="AT1514" s="36" t="s">
        <v>4434</v>
      </c>
      <c r="AU1514" s="42">
        <v>20</v>
      </c>
      <c r="AV1514" s="44">
        <v>100</v>
      </c>
      <c r="AW1514" s="42">
        <v>20</v>
      </c>
      <c r="AX1514" s="36" t="s">
        <v>1079</v>
      </c>
      <c r="AY1514" s="42">
        <v>11.230499999999999</v>
      </c>
      <c r="AZ1514" s="43">
        <v>224.61</v>
      </c>
      <c r="BA1514" s="38"/>
      <c r="BB1514" s="36"/>
      <c r="BC1514" s="36"/>
    </row>
    <row r="1515" spans="1:55" ht="15" customHeight="1">
      <c r="A1515" s="38">
        <v>59258</v>
      </c>
      <c r="B1515" s="37" t="s">
        <v>1073</v>
      </c>
      <c r="C1515" s="39">
        <v>45041</v>
      </c>
      <c r="D1515" s="39">
        <v>45041.416608796302</v>
      </c>
      <c r="E1515" s="36" t="s">
        <v>4433</v>
      </c>
      <c r="F1515" s="38">
        <v>11169</v>
      </c>
      <c r="G1515" s="36" t="s">
        <v>4430</v>
      </c>
      <c r="H1515" s="40">
        <v>1</v>
      </c>
      <c r="I1515" s="36"/>
      <c r="J1515" s="40">
        <v>145.80000000000001</v>
      </c>
      <c r="K1515" s="41">
        <v>145.80000000000001</v>
      </c>
      <c r="L1515" s="41">
        <v>0</v>
      </c>
      <c r="M1515" s="41">
        <v>0</v>
      </c>
      <c r="N1515" s="40">
        <v>1</v>
      </c>
      <c r="O1515" s="36" t="s">
        <v>2020</v>
      </c>
      <c r="P1515" s="40">
        <v>1</v>
      </c>
      <c r="Q1515" s="41">
        <v>145.80000000000001</v>
      </c>
      <c r="R1515" s="42">
        <v>0</v>
      </c>
      <c r="S1515" s="43">
        <v>0</v>
      </c>
      <c r="T1515" s="40"/>
      <c r="U1515" s="38">
        <v>549</v>
      </c>
      <c r="V1515" s="36" t="s">
        <v>1069</v>
      </c>
      <c r="W1515" s="36" t="s">
        <v>901</v>
      </c>
      <c r="X1515" s="36" t="s">
        <v>1068</v>
      </c>
      <c r="Y1515" s="38">
        <v>422</v>
      </c>
      <c r="Z1515" s="36" t="s">
        <v>1067</v>
      </c>
      <c r="AA1515" s="38">
        <v>21</v>
      </c>
      <c r="AB1515" s="36" t="s">
        <v>1108</v>
      </c>
      <c r="AC1515" s="38">
        <v>57</v>
      </c>
      <c r="AD1515" s="36" t="s">
        <v>1065</v>
      </c>
      <c r="AE1515" s="36" t="s">
        <v>4432</v>
      </c>
      <c r="AF1515" s="36" t="s">
        <v>1064</v>
      </c>
      <c r="AG1515" s="38">
        <v>40929</v>
      </c>
      <c r="AH1515" s="38">
        <v>909</v>
      </c>
      <c r="AI1515" s="36" t="s">
        <v>1117</v>
      </c>
      <c r="AJ1515" s="38"/>
      <c r="AK1515" s="36"/>
      <c r="AL1515" s="36" t="s">
        <v>3513</v>
      </c>
      <c r="AM1515" s="36" t="s">
        <v>4431</v>
      </c>
      <c r="AN1515" s="38">
        <v>52</v>
      </c>
      <c r="AO1515" s="36" t="s">
        <v>1062</v>
      </c>
      <c r="AP1515" s="36" t="s">
        <v>3569</v>
      </c>
      <c r="AQ1515" s="36" t="s">
        <v>3508</v>
      </c>
      <c r="AR1515" s="36" t="s">
        <v>1320</v>
      </c>
      <c r="AS1515" s="38">
        <v>11169</v>
      </c>
      <c r="AT1515" s="36" t="s">
        <v>4430</v>
      </c>
      <c r="AU1515" s="42">
        <v>1</v>
      </c>
      <c r="AV1515" s="44">
        <v>100</v>
      </c>
      <c r="AW1515" s="42">
        <v>1</v>
      </c>
      <c r="AX1515" s="36" t="s">
        <v>2020</v>
      </c>
      <c r="AY1515" s="42">
        <v>145.80000000000001</v>
      </c>
      <c r="AZ1515" s="43">
        <v>145.80000000000001</v>
      </c>
      <c r="BA1515" s="38"/>
      <c r="BB1515" s="36"/>
      <c r="BC1515" s="36"/>
    </row>
    <row r="1516" spans="1:55" ht="15" customHeight="1">
      <c r="A1516" s="38">
        <v>59239</v>
      </c>
      <c r="B1516" s="37" t="s">
        <v>1073</v>
      </c>
      <c r="C1516" s="39">
        <v>45040</v>
      </c>
      <c r="D1516" s="39">
        <v>45040.736886574101</v>
      </c>
      <c r="E1516" s="36" t="s">
        <v>521</v>
      </c>
      <c r="F1516" s="38">
        <v>17371</v>
      </c>
      <c r="G1516" s="36" t="s">
        <v>4429</v>
      </c>
      <c r="H1516" s="40">
        <v>1</v>
      </c>
      <c r="I1516" s="36"/>
      <c r="J1516" s="40">
        <v>1000</v>
      </c>
      <c r="K1516" s="41">
        <v>1000</v>
      </c>
      <c r="L1516" s="41">
        <v>0</v>
      </c>
      <c r="M1516" s="41">
        <v>0</v>
      </c>
      <c r="N1516" s="40">
        <v>1</v>
      </c>
      <c r="O1516" s="36" t="s">
        <v>1079</v>
      </c>
      <c r="P1516" s="40">
        <v>1</v>
      </c>
      <c r="Q1516" s="41">
        <v>1000</v>
      </c>
      <c r="R1516" s="42">
        <v>0</v>
      </c>
      <c r="S1516" s="43">
        <v>0</v>
      </c>
      <c r="T1516" s="40"/>
      <c r="U1516" s="38">
        <v>549</v>
      </c>
      <c r="V1516" s="36" t="s">
        <v>1069</v>
      </c>
      <c r="W1516" s="36" t="s">
        <v>901</v>
      </c>
      <c r="X1516" s="36" t="s">
        <v>1068</v>
      </c>
      <c r="Y1516" s="38">
        <v>414</v>
      </c>
      <c r="Z1516" s="36" t="s">
        <v>1256</v>
      </c>
      <c r="AA1516" s="38">
        <v>21</v>
      </c>
      <c r="AB1516" s="36" t="s">
        <v>1108</v>
      </c>
      <c r="AC1516" s="38">
        <v>57</v>
      </c>
      <c r="AD1516" s="36" t="s">
        <v>1065</v>
      </c>
      <c r="AE1516" s="36"/>
      <c r="AF1516" s="36" t="s">
        <v>1064</v>
      </c>
      <c r="AG1516" s="38">
        <v>40921</v>
      </c>
      <c r="AH1516" s="38">
        <v>10244</v>
      </c>
      <c r="AI1516" s="36" t="s">
        <v>4348</v>
      </c>
      <c r="AJ1516" s="38"/>
      <c r="AK1516" s="36"/>
      <c r="AL1516" s="36" t="s">
        <v>4428</v>
      </c>
      <c r="AM1516" s="36" t="s">
        <v>4427</v>
      </c>
      <c r="AN1516" s="38">
        <v>52</v>
      </c>
      <c r="AO1516" s="36" t="s">
        <v>1062</v>
      </c>
      <c r="AP1516" s="36" t="s">
        <v>1448</v>
      </c>
      <c r="AQ1516" s="36" t="s">
        <v>1447</v>
      </c>
      <c r="AR1516" s="36" t="s">
        <v>1320</v>
      </c>
      <c r="AS1516" s="38">
        <v>17371</v>
      </c>
      <c r="AT1516" s="36" t="s">
        <v>4426</v>
      </c>
      <c r="AU1516" s="42">
        <v>1</v>
      </c>
      <c r="AV1516" s="44">
        <v>100</v>
      </c>
      <c r="AW1516" s="42">
        <v>1</v>
      </c>
      <c r="AX1516" s="36" t="s">
        <v>1079</v>
      </c>
      <c r="AY1516" s="42">
        <v>1000</v>
      </c>
      <c r="AZ1516" s="43">
        <v>1000</v>
      </c>
      <c r="BA1516" s="38"/>
      <c r="BB1516" s="36"/>
      <c r="BC1516" s="36"/>
    </row>
    <row r="1517" spans="1:55" ht="15" customHeight="1">
      <c r="A1517" s="38">
        <v>59238</v>
      </c>
      <c r="B1517" s="37" t="s">
        <v>1073</v>
      </c>
      <c r="C1517" s="39">
        <v>45040</v>
      </c>
      <c r="D1517" s="39">
        <v>45040.734155092599</v>
      </c>
      <c r="E1517" s="36" t="s">
        <v>4425</v>
      </c>
      <c r="F1517" s="38">
        <v>11256</v>
      </c>
      <c r="G1517" s="36" t="s">
        <v>4295</v>
      </c>
      <c r="H1517" s="40">
        <v>1</v>
      </c>
      <c r="I1517" s="36"/>
      <c r="J1517" s="40">
        <v>450</v>
      </c>
      <c r="K1517" s="41">
        <v>450</v>
      </c>
      <c r="L1517" s="41">
        <v>0</v>
      </c>
      <c r="M1517" s="41">
        <v>0</v>
      </c>
      <c r="N1517" s="40">
        <v>1</v>
      </c>
      <c r="O1517" s="36" t="s">
        <v>1070</v>
      </c>
      <c r="P1517" s="40">
        <v>1</v>
      </c>
      <c r="Q1517" s="41">
        <v>450</v>
      </c>
      <c r="R1517" s="42">
        <v>0</v>
      </c>
      <c r="S1517" s="43">
        <v>0</v>
      </c>
      <c r="T1517" s="40"/>
      <c r="U1517" s="38">
        <v>549</v>
      </c>
      <c r="V1517" s="36" t="s">
        <v>1069</v>
      </c>
      <c r="W1517" s="36" t="s">
        <v>901</v>
      </c>
      <c r="X1517" s="36" t="s">
        <v>1068</v>
      </c>
      <c r="Y1517" s="38">
        <v>422</v>
      </c>
      <c r="Z1517" s="36" t="s">
        <v>1067</v>
      </c>
      <c r="AA1517" s="38">
        <v>21</v>
      </c>
      <c r="AB1517" s="36" t="s">
        <v>1108</v>
      </c>
      <c r="AC1517" s="38">
        <v>57</v>
      </c>
      <c r="AD1517" s="36" t="s">
        <v>1065</v>
      </c>
      <c r="AE1517" s="36"/>
      <c r="AF1517" s="36" t="s">
        <v>1064</v>
      </c>
      <c r="AG1517" s="38">
        <v>40920</v>
      </c>
      <c r="AH1517" s="38">
        <v>7582</v>
      </c>
      <c r="AI1517" s="36" t="s">
        <v>4298</v>
      </c>
      <c r="AJ1517" s="38"/>
      <c r="AK1517" s="36"/>
      <c r="AL1517" s="36" t="s">
        <v>4424</v>
      </c>
      <c r="AM1517" s="36" t="s">
        <v>4423</v>
      </c>
      <c r="AN1517" s="38">
        <v>52</v>
      </c>
      <c r="AO1517" s="36" t="s">
        <v>1062</v>
      </c>
      <c r="AP1517" s="36" t="s">
        <v>1818</v>
      </c>
      <c r="AQ1517" s="36" t="s">
        <v>1076</v>
      </c>
      <c r="AR1517" s="36" t="s">
        <v>1059</v>
      </c>
      <c r="AS1517" s="38">
        <v>11256</v>
      </c>
      <c r="AT1517" s="36" t="s">
        <v>4295</v>
      </c>
      <c r="AU1517" s="42">
        <v>1</v>
      </c>
      <c r="AV1517" s="44">
        <v>100</v>
      </c>
      <c r="AW1517" s="42">
        <v>1</v>
      </c>
      <c r="AX1517" s="36" t="s">
        <v>1070</v>
      </c>
      <c r="AY1517" s="42">
        <v>450</v>
      </c>
      <c r="AZ1517" s="43">
        <v>450</v>
      </c>
      <c r="BA1517" s="38"/>
      <c r="BB1517" s="36"/>
      <c r="BC1517" s="36"/>
    </row>
    <row r="1518" spans="1:55" ht="15" customHeight="1">
      <c r="A1518" s="38">
        <v>59235</v>
      </c>
      <c r="B1518" s="37" t="s">
        <v>1073</v>
      </c>
      <c r="C1518" s="39">
        <v>45040</v>
      </c>
      <c r="D1518" s="39">
        <v>45040.719803240703</v>
      </c>
      <c r="E1518" s="36" t="s">
        <v>4420</v>
      </c>
      <c r="F1518" s="38">
        <v>17370</v>
      </c>
      <c r="G1518" s="36" t="s">
        <v>4422</v>
      </c>
      <c r="H1518" s="40">
        <v>5</v>
      </c>
      <c r="I1518" s="36"/>
      <c r="J1518" s="40">
        <v>5</v>
      </c>
      <c r="K1518" s="41">
        <v>25</v>
      </c>
      <c r="L1518" s="41">
        <v>0</v>
      </c>
      <c r="M1518" s="41">
        <v>0</v>
      </c>
      <c r="N1518" s="40">
        <v>5</v>
      </c>
      <c r="O1518" s="36" t="s">
        <v>1079</v>
      </c>
      <c r="P1518" s="40">
        <v>5</v>
      </c>
      <c r="Q1518" s="41">
        <v>25</v>
      </c>
      <c r="R1518" s="42">
        <v>0</v>
      </c>
      <c r="S1518" s="43">
        <v>0</v>
      </c>
      <c r="T1518" s="40"/>
      <c r="U1518" s="38">
        <v>549</v>
      </c>
      <c r="V1518" s="36" t="s">
        <v>1069</v>
      </c>
      <c r="W1518" s="36" t="s">
        <v>901</v>
      </c>
      <c r="X1518" s="36" t="s">
        <v>1068</v>
      </c>
      <c r="Y1518" s="38">
        <v>340</v>
      </c>
      <c r="Z1518" s="36" t="s">
        <v>1209</v>
      </c>
      <c r="AA1518" s="38">
        <v>21</v>
      </c>
      <c r="AB1518" s="36" t="s">
        <v>1108</v>
      </c>
      <c r="AC1518" s="38">
        <v>57</v>
      </c>
      <c r="AD1518" s="36" t="s">
        <v>1065</v>
      </c>
      <c r="AE1518" s="36"/>
      <c r="AF1518" s="36" t="s">
        <v>1064</v>
      </c>
      <c r="AG1518" s="38">
        <v>40919</v>
      </c>
      <c r="AH1518" s="38">
        <v>1391</v>
      </c>
      <c r="AI1518" s="36" t="s">
        <v>1146</v>
      </c>
      <c r="AJ1518" s="38"/>
      <c r="AK1518" s="36"/>
      <c r="AL1518" s="36" t="s">
        <v>4418</v>
      </c>
      <c r="AM1518" s="36" t="s">
        <v>4417</v>
      </c>
      <c r="AN1518" s="38">
        <v>52</v>
      </c>
      <c r="AO1518" s="36" t="s">
        <v>1062</v>
      </c>
      <c r="AP1518" s="36" t="s">
        <v>4416</v>
      </c>
      <c r="AQ1518" s="36" t="s">
        <v>4330</v>
      </c>
      <c r="AR1518" s="36" t="s">
        <v>1075</v>
      </c>
      <c r="AS1518" s="38">
        <v>17370</v>
      </c>
      <c r="AT1518" s="36" t="s">
        <v>4422</v>
      </c>
      <c r="AU1518" s="42">
        <v>5</v>
      </c>
      <c r="AV1518" s="44">
        <v>100</v>
      </c>
      <c r="AW1518" s="42">
        <v>5</v>
      </c>
      <c r="AX1518" s="36" t="s">
        <v>1079</v>
      </c>
      <c r="AY1518" s="42">
        <v>5</v>
      </c>
      <c r="AZ1518" s="43">
        <v>25</v>
      </c>
      <c r="BA1518" s="38"/>
      <c r="BB1518" s="36"/>
      <c r="BC1518" s="36"/>
    </row>
    <row r="1519" spans="1:55" ht="15" customHeight="1">
      <c r="A1519" s="38">
        <v>59234</v>
      </c>
      <c r="B1519" s="37" t="s">
        <v>1073</v>
      </c>
      <c r="C1519" s="39">
        <v>45040</v>
      </c>
      <c r="D1519" s="39">
        <v>45040.719791666699</v>
      </c>
      <c r="E1519" s="36" t="s">
        <v>4420</v>
      </c>
      <c r="F1519" s="38">
        <v>17369</v>
      </c>
      <c r="G1519" s="36" t="s">
        <v>4421</v>
      </c>
      <c r="H1519" s="40">
        <v>1</v>
      </c>
      <c r="I1519" s="36"/>
      <c r="J1519" s="40">
        <v>45.1</v>
      </c>
      <c r="K1519" s="41">
        <v>45.1</v>
      </c>
      <c r="L1519" s="41">
        <v>0</v>
      </c>
      <c r="M1519" s="41">
        <v>0</v>
      </c>
      <c r="N1519" s="40">
        <v>1</v>
      </c>
      <c r="O1519" s="36" t="s">
        <v>1079</v>
      </c>
      <c r="P1519" s="40">
        <v>1</v>
      </c>
      <c r="Q1519" s="41">
        <v>45.1</v>
      </c>
      <c r="R1519" s="42">
        <v>0</v>
      </c>
      <c r="S1519" s="43">
        <v>0</v>
      </c>
      <c r="T1519" s="40"/>
      <c r="U1519" s="38">
        <v>549</v>
      </c>
      <c r="V1519" s="36" t="s">
        <v>1069</v>
      </c>
      <c r="W1519" s="36" t="s">
        <v>901</v>
      </c>
      <c r="X1519" s="36" t="s">
        <v>1068</v>
      </c>
      <c r="Y1519" s="38">
        <v>451</v>
      </c>
      <c r="Z1519" s="36" t="s">
        <v>1195</v>
      </c>
      <c r="AA1519" s="38">
        <v>21</v>
      </c>
      <c r="AB1519" s="36" t="s">
        <v>1108</v>
      </c>
      <c r="AC1519" s="38">
        <v>57</v>
      </c>
      <c r="AD1519" s="36" t="s">
        <v>1065</v>
      </c>
      <c r="AE1519" s="36"/>
      <c r="AF1519" s="36" t="s">
        <v>1064</v>
      </c>
      <c r="AG1519" s="38">
        <v>40919</v>
      </c>
      <c r="AH1519" s="38">
        <v>1391</v>
      </c>
      <c r="AI1519" s="36" t="s">
        <v>1146</v>
      </c>
      <c r="AJ1519" s="38"/>
      <c r="AK1519" s="36"/>
      <c r="AL1519" s="36" t="s">
        <v>4418</v>
      </c>
      <c r="AM1519" s="36" t="s">
        <v>4417</v>
      </c>
      <c r="AN1519" s="38">
        <v>52</v>
      </c>
      <c r="AO1519" s="36" t="s">
        <v>1062</v>
      </c>
      <c r="AP1519" s="36" t="s">
        <v>4416</v>
      </c>
      <c r="AQ1519" s="36" t="s">
        <v>4330</v>
      </c>
      <c r="AR1519" s="36" t="s">
        <v>1075</v>
      </c>
      <c r="AS1519" s="38">
        <v>17369</v>
      </c>
      <c r="AT1519" s="36" t="s">
        <v>4421</v>
      </c>
      <c r="AU1519" s="42">
        <v>1</v>
      </c>
      <c r="AV1519" s="44">
        <v>100</v>
      </c>
      <c r="AW1519" s="42">
        <v>1</v>
      </c>
      <c r="AX1519" s="36" t="s">
        <v>1079</v>
      </c>
      <c r="AY1519" s="42">
        <v>45.1</v>
      </c>
      <c r="AZ1519" s="43">
        <v>45.1</v>
      </c>
      <c r="BA1519" s="38"/>
      <c r="BB1519" s="36"/>
      <c r="BC1519" s="36"/>
    </row>
    <row r="1520" spans="1:55" ht="15" customHeight="1">
      <c r="A1520" s="38">
        <v>59233</v>
      </c>
      <c r="B1520" s="37" t="s">
        <v>1073</v>
      </c>
      <c r="C1520" s="39">
        <v>45040</v>
      </c>
      <c r="D1520" s="39">
        <v>45040.719791666699</v>
      </c>
      <c r="E1520" s="36" t="s">
        <v>4420</v>
      </c>
      <c r="F1520" s="38">
        <v>3340</v>
      </c>
      <c r="G1520" s="36" t="s">
        <v>4415</v>
      </c>
      <c r="H1520" s="40">
        <v>1</v>
      </c>
      <c r="I1520" s="36"/>
      <c r="J1520" s="40">
        <v>25.9</v>
      </c>
      <c r="K1520" s="41">
        <v>25.9</v>
      </c>
      <c r="L1520" s="41">
        <v>0</v>
      </c>
      <c r="M1520" s="41">
        <v>0</v>
      </c>
      <c r="N1520" s="40">
        <v>1</v>
      </c>
      <c r="O1520" s="36" t="s">
        <v>1079</v>
      </c>
      <c r="P1520" s="40">
        <v>1</v>
      </c>
      <c r="Q1520" s="41">
        <v>25.9</v>
      </c>
      <c r="R1520" s="42">
        <v>0</v>
      </c>
      <c r="S1520" s="43">
        <v>0</v>
      </c>
      <c r="T1520" s="40"/>
      <c r="U1520" s="38">
        <v>549</v>
      </c>
      <c r="V1520" s="36" t="s">
        <v>1069</v>
      </c>
      <c r="W1520" s="36" t="s">
        <v>901</v>
      </c>
      <c r="X1520" s="36" t="s">
        <v>1068</v>
      </c>
      <c r="Y1520" s="38">
        <v>339</v>
      </c>
      <c r="Z1520" s="36" t="s">
        <v>1109</v>
      </c>
      <c r="AA1520" s="38">
        <v>21</v>
      </c>
      <c r="AB1520" s="36" t="s">
        <v>1108</v>
      </c>
      <c r="AC1520" s="38">
        <v>57</v>
      </c>
      <c r="AD1520" s="36" t="s">
        <v>1065</v>
      </c>
      <c r="AE1520" s="36" t="s">
        <v>4419</v>
      </c>
      <c r="AF1520" s="36" t="s">
        <v>1064</v>
      </c>
      <c r="AG1520" s="38">
        <v>40919</v>
      </c>
      <c r="AH1520" s="38">
        <v>1391</v>
      </c>
      <c r="AI1520" s="36" t="s">
        <v>1146</v>
      </c>
      <c r="AJ1520" s="38"/>
      <c r="AK1520" s="36"/>
      <c r="AL1520" s="36" t="s">
        <v>4418</v>
      </c>
      <c r="AM1520" s="36" t="s">
        <v>4417</v>
      </c>
      <c r="AN1520" s="38">
        <v>52</v>
      </c>
      <c r="AO1520" s="36" t="s">
        <v>1062</v>
      </c>
      <c r="AP1520" s="36" t="s">
        <v>4416</v>
      </c>
      <c r="AQ1520" s="36" t="s">
        <v>4330</v>
      </c>
      <c r="AR1520" s="36" t="s">
        <v>1075</v>
      </c>
      <c r="AS1520" s="38">
        <v>3340</v>
      </c>
      <c r="AT1520" s="36" t="s">
        <v>4415</v>
      </c>
      <c r="AU1520" s="42">
        <v>1</v>
      </c>
      <c r="AV1520" s="44">
        <v>100</v>
      </c>
      <c r="AW1520" s="42">
        <v>1</v>
      </c>
      <c r="AX1520" s="36" t="s">
        <v>1079</v>
      </c>
      <c r="AY1520" s="42">
        <v>25.9</v>
      </c>
      <c r="AZ1520" s="43">
        <v>25.9</v>
      </c>
      <c r="BA1520" s="38"/>
      <c r="BB1520" s="36"/>
      <c r="BC1520" s="36"/>
    </row>
    <row r="1521" spans="1:55" ht="15" customHeight="1">
      <c r="A1521" s="38">
        <v>58889</v>
      </c>
      <c r="B1521" s="37" t="s">
        <v>1073</v>
      </c>
      <c r="C1521" s="39">
        <v>45033</v>
      </c>
      <c r="D1521" s="39">
        <v>45033.665289351899</v>
      </c>
      <c r="E1521" s="36" t="s">
        <v>4414</v>
      </c>
      <c r="F1521" s="38">
        <v>15663</v>
      </c>
      <c r="G1521" s="36" t="s">
        <v>4411</v>
      </c>
      <c r="H1521" s="40">
        <v>4</v>
      </c>
      <c r="I1521" s="36"/>
      <c r="J1521" s="40">
        <v>130.5</v>
      </c>
      <c r="K1521" s="41">
        <v>522</v>
      </c>
      <c r="L1521" s="41">
        <v>0</v>
      </c>
      <c r="M1521" s="41">
        <v>0</v>
      </c>
      <c r="N1521" s="40">
        <v>4</v>
      </c>
      <c r="O1521" s="36" t="s">
        <v>1079</v>
      </c>
      <c r="P1521" s="40">
        <v>4</v>
      </c>
      <c r="Q1521" s="41">
        <v>522</v>
      </c>
      <c r="R1521" s="42">
        <v>0</v>
      </c>
      <c r="S1521" s="43">
        <v>0</v>
      </c>
      <c r="T1521" s="40"/>
      <c r="U1521" s="38">
        <v>549</v>
      </c>
      <c r="V1521" s="36" t="s">
        <v>1069</v>
      </c>
      <c r="W1521" s="36" t="s">
        <v>1124</v>
      </c>
      <c r="X1521" s="36" t="s">
        <v>1068</v>
      </c>
      <c r="Y1521" s="38">
        <v>356</v>
      </c>
      <c r="Z1521" s="36" t="s">
        <v>2126</v>
      </c>
      <c r="AA1521" s="38">
        <v>9</v>
      </c>
      <c r="AB1521" s="36" t="s">
        <v>1122</v>
      </c>
      <c r="AC1521" s="38">
        <v>41</v>
      </c>
      <c r="AD1521" s="36" t="s">
        <v>3222</v>
      </c>
      <c r="AE1521" s="36"/>
      <c r="AF1521" s="36" t="s">
        <v>1064</v>
      </c>
      <c r="AG1521" s="38">
        <v>40768</v>
      </c>
      <c r="AH1521" s="38">
        <v>6654</v>
      </c>
      <c r="AI1521" s="36" t="s">
        <v>2612</v>
      </c>
      <c r="AJ1521" s="38"/>
      <c r="AK1521" s="36"/>
      <c r="AL1521" s="36" t="s">
        <v>4413</v>
      </c>
      <c r="AM1521" s="36" t="s">
        <v>4412</v>
      </c>
      <c r="AN1521" s="38">
        <v>52</v>
      </c>
      <c r="AO1521" s="36" t="s">
        <v>1062</v>
      </c>
      <c r="AP1521" s="36" t="s">
        <v>1262</v>
      </c>
      <c r="AQ1521" s="36" t="s">
        <v>1261</v>
      </c>
      <c r="AR1521" s="36" t="s">
        <v>1260</v>
      </c>
      <c r="AS1521" s="38">
        <v>15663</v>
      </c>
      <c r="AT1521" s="36" t="s">
        <v>4411</v>
      </c>
      <c r="AU1521" s="42">
        <v>4</v>
      </c>
      <c r="AV1521" s="44">
        <v>100</v>
      </c>
      <c r="AW1521" s="42">
        <v>4</v>
      </c>
      <c r="AX1521" s="36" t="s">
        <v>1079</v>
      </c>
      <c r="AY1521" s="42">
        <v>130.5</v>
      </c>
      <c r="AZ1521" s="43">
        <v>522</v>
      </c>
      <c r="BA1521" s="38"/>
      <c r="BB1521" s="36"/>
      <c r="BC1521" s="36"/>
    </row>
    <row r="1522" spans="1:55" ht="15" customHeight="1">
      <c r="A1522" s="38">
        <v>58888</v>
      </c>
      <c r="B1522" s="37" t="s">
        <v>1073</v>
      </c>
      <c r="C1522" s="39">
        <v>45033</v>
      </c>
      <c r="D1522" s="39">
        <v>45033.662546296298</v>
      </c>
      <c r="E1522" s="36" t="s">
        <v>4410</v>
      </c>
      <c r="F1522" s="38">
        <v>17327</v>
      </c>
      <c r="G1522" s="36" t="s">
        <v>4406</v>
      </c>
      <c r="H1522" s="40">
        <v>2</v>
      </c>
      <c r="I1522" s="36"/>
      <c r="J1522" s="40">
        <v>127.41500000000001</v>
      </c>
      <c r="K1522" s="41">
        <v>254.83</v>
      </c>
      <c r="L1522" s="41">
        <v>0</v>
      </c>
      <c r="M1522" s="41">
        <v>0</v>
      </c>
      <c r="N1522" s="40">
        <v>2</v>
      </c>
      <c r="O1522" s="36" t="s">
        <v>1079</v>
      </c>
      <c r="P1522" s="40">
        <v>2</v>
      </c>
      <c r="Q1522" s="41">
        <v>254.83</v>
      </c>
      <c r="R1522" s="42">
        <v>0</v>
      </c>
      <c r="S1522" s="43">
        <v>0</v>
      </c>
      <c r="T1522" s="40"/>
      <c r="U1522" s="38">
        <v>549</v>
      </c>
      <c r="V1522" s="36" t="s">
        <v>1069</v>
      </c>
      <c r="W1522" s="36" t="s">
        <v>901</v>
      </c>
      <c r="X1522" s="36" t="s">
        <v>1068</v>
      </c>
      <c r="Y1522" s="38">
        <v>323</v>
      </c>
      <c r="Z1522" s="36" t="s">
        <v>1084</v>
      </c>
      <c r="AA1522" s="38">
        <v>21</v>
      </c>
      <c r="AB1522" s="36" t="s">
        <v>1108</v>
      </c>
      <c r="AC1522" s="38">
        <v>57</v>
      </c>
      <c r="AD1522" s="36" t="s">
        <v>1065</v>
      </c>
      <c r="AE1522" s="36" t="s">
        <v>4409</v>
      </c>
      <c r="AF1522" s="36" t="s">
        <v>1064</v>
      </c>
      <c r="AG1522" s="38">
        <v>40767</v>
      </c>
      <c r="AH1522" s="38">
        <v>1042</v>
      </c>
      <c r="AI1522" s="36" t="s">
        <v>1681</v>
      </c>
      <c r="AJ1522" s="38"/>
      <c r="AK1522" s="36"/>
      <c r="AL1522" s="36" t="s">
        <v>4408</v>
      </c>
      <c r="AM1522" s="36" t="s">
        <v>4407</v>
      </c>
      <c r="AN1522" s="38">
        <v>52</v>
      </c>
      <c r="AO1522" s="36" t="s">
        <v>1062</v>
      </c>
      <c r="AP1522" s="36" t="s">
        <v>1262</v>
      </c>
      <c r="AQ1522" s="36" t="s">
        <v>1261</v>
      </c>
      <c r="AR1522" s="36" t="s">
        <v>1260</v>
      </c>
      <c r="AS1522" s="38">
        <v>17327</v>
      </c>
      <c r="AT1522" s="36" t="s">
        <v>4406</v>
      </c>
      <c r="AU1522" s="42">
        <v>2</v>
      </c>
      <c r="AV1522" s="44">
        <v>100</v>
      </c>
      <c r="AW1522" s="42">
        <v>2</v>
      </c>
      <c r="AX1522" s="36" t="s">
        <v>1079</v>
      </c>
      <c r="AY1522" s="42">
        <v>127.41500000000001</v>
      </c>
      <c r="AZ1522" s="43">
        <v>254.83</v>
      </c>
      <c r="BA1522" s="38"/>
      <c r="BB1522" s="36"/>
      <c r="BC1522" s="36"/>
    </row>
    <row r="1523" spans="1:55" ht="15" customHeight="1">
      <c r="A1523" s="38">
        <v>58856</v>
      </c>
      <c r="B1523" s="37" t="s">
        <v>1073</v>
      </c>
      <c r="C1523" s="39">
        <v>45030</v>
      </c>
      <c r="D1523" s="39">
        <v>45030.739710648202</v>
      </c>
      <c r="E1523" s="36" t="s">
        <v>4399</v>
      </c>
      <c r="F1523" s="38">
        <v>17349</v>
      </c>
      <c r="G1523" s="36" t="s">
        <v>4405</v>
      </c>
      <c r="H1523" s="40">
        <v>1</v>
      </c>
      <c r="I1523" s="36"/>
      <c r="J1523" s="40">
        <v>48.95</v>
      </c>
      <c r="K1523" s="41">
        <v>48.95</v>
      </c>
      <c r="L1523" s="41">
        <v>0</v>
      </c>
      <c r="M1523" s="41">
        <v>0</v>
      </c>
      <c r="N1523" s="40">
        <v>1</v>
      </c>
      <c r="O1523" s="36" t="s">
        <v>1079</v>
      </c>
      <c r="P1523" s="40">
        <v>1</v>
      </c>
      <c r="Q1523" s="41">
        <v>48.95</v>
      </c>
      <c r="R1523" s="42">
        <v>0</v>
      </c>
      <c r="S1523" s="43">
        <v>0</v>
      </c>
      <c r="T1523" s="40"/>
      <c r="U1523" s="38">
        <v>549</v>
      </c>
      <c r="V1523" s="36" t="s">
        <v>1069</v>
      </c>
      <c r="W1523" s="36" t="s">
        <v>901</v>
      </c>
      <c r="X1523" s="36" t="s">
        <v>1068</v>
      </c>
      <c r="Y1523" s="38">
        <v>423</v>
      </c>
      <c r="Z1523" s="36" t="s">
        <v>1351</v>
      </c>
      <c r="AA1523" s="38">
        <v>21</v>
      </c>
      <c r="AB1523" s="36" t="s">
        <v>1108</v>
      </c>
      <c r="AC1523" s="38">
        <v>57</v>
      </c>
      <c r="AD1523" s="36" t="s">
        <v>1065</v>
      </c>
      <c r="AE1523" s="36"/>
      <c r="AF1523" s="36" t="s">
        <v>1064</v>
      </c>
      <c r="AG1523" s="38">
        <v>40733</v>
      </c>
      <c r="AH1523" s="38">
        <v>1355</v>
      </c>
      <c r="AI1523" s="36" t="s">
        <v>1577</v>
      </c>
      <c r="AJ1523" s="38"/>
      <c r="AK1523" s="36"/>
      <c r="AL1523" s="36" t="s">
        <v>4398</v>
      </c>
      <c r="AM1523" s="36" t="s">
        <v>4397</v>
      </c>
      <c r="AN1523" s="38">
        <v>52</v>
      </c>
      <c r="AO1523" s="36" t="s">
        <v>1062</v>
      </c>
      <c r="AP1523" s="36" t="s">
        <v>1116</v>
      </c>
      <c r="AQ1523" s="36" t="s">
        <v>1060</v>
      </c>
      <c r="AR1523" s="36" t="s">
        <v>1075</v>
      </c>
      <c r="AS1523" s="38">
        <v>17349</v>
      </c>
      <c r="AT1523" s="36" t="s">
        <v>4405</v>
      </c>
      <c r="AU1523" s="42">
        <v>1</v>
      </c>
      <c r="AV1523" s="44">
        <v>100</v>
      </c>
      <c r="AW1523" s="42">
        <v>1</v>
      </c>
      <c r="AX1523" s="36" t="s">
        <v>1079</v>
      </c>
      <c r="AY1523" s="42">
        <v>48.95</v>
      </c>
      <c r="AZ1523" s="43">
        <v>48.95</v>
      </c>
      <c r="BA1523" s="38"/>
      <c r="BB1523" s="36"/>
      <c r="BC1523" s="36"/>
    </row>
    <row r="1524" spans="1:55" ht="15" customHeight="1">
      <c r="A1524" s="38">
        <v>58855</v>
      </c>
      <c r="B1524" s="37" t="s">
        <v>1073</v>
      </c>
      <c r="C1524" s="39">
        <v>45030</v>
      </c>
      <c r="D1524" s="39">
        <v>45030.739710648202</v>
      </c>
      <c r="E1524" s="36" t="s">
        <v>4399</v>
      </c>
      <c r="F1524" s="38">
        <v>17324</v>
      </c>
      <c r="G1524" s="36" t="s">
        <v>4404</v>
      </c>
      <c r="H1524" s="40">
        <v>1</v>
      </c>
      <c r="I1524" s="36"/>
      <c r="J1524" s="40">
        <v>42.8</v>
      </c>
      <c r="K1524" s="41">
        <v>42.8</v>
      </c>
      <c r="L1524" s="41">
        <v>0</v>
      </c>
      <c r="M1524" s="41">
        <v>0</v>
      </c>
      <c r="N1524" s="40">
        <v>1</v>
      </c>
      <c r="O1524" s="36" t="s">
        <v>1079</v>
      </c>
      <c r="P1524" s="40">
        <v>1</v>
      </c>
      <c r="Q1524" s="41">
        <v>42.8</v>
      </c>
      <c r="R1524" s="42">
        <v>0</v>
      </c>
      <c r="S1524" s="43">
        <v>0</v>
      </c>
      <c r="T1524" s="40"/>
      <c r="U1524" s="38">
        <v>549</v>
      </c>
      <c r="V1524" s="36" t="s">
        <v>1069</v>
      </c>
      <c r="W1524" s="36" t="s">
        <v>901</v>
      </c>
      <c r="X1524" s="36" t="s">
        <v>1068</v>
      </c>
      <c r="Y1524" s="38">
        <v>451</v>
      </c>
      <c r="Z1524" s="36" t="s">
        <v>1195</v>
      </c>
      <c r="AA1524" s="38">
        <v>21</v>
      </c>
      <c r="AB1524" s="36" t="s">
        <v>1108</v>
      </c>
      <c r="AC1524" s="38">
        <v>57</v>
      </c>
      <c r="AD1524" s="36" t="s">
        <v>1065</v>
      </c>
      <c r="AE1524" s="36"/>
      <c r="AF1524" s="36" t="s">
        <v>1064</v>
      </c>
      <c r="AG1524" s="38">
        <v>40733</v>
      </c>
      <c r="AH1524" s="38">
        <v>1355</v>
      </c>
      <c r="AI1524" s="36" t="s">
        <v>1577</v>
      </c>
      <c r="AJ1524" s="38"/>
      <c r="AK1524" s="36"/>
      <c r="AL1524" s="36" t="s">
        <v>4398</v>
      </c>
      <c r="AM1524" s="36" t="s">
        <v>4397</v>
      </c>
      <c r="AN1524" s="38">
        <v>52</v>
      </c>
      <c r="AO1524" s="36" t="s">
        <v>1062</v>
      </c>
      <c r="AP1524" s="36" t="s">
        <v>1116</v>
      </c>
      <c r="AQ1524" s="36" t="s">
        <v>1060</v>
      </c>
      <c r="AR1524" s="36" t="s">
        <v>1075</v>
      </c>
      <c r="AS1524" s="38">
        <v>17324</v>
      </c>
      <c r="AT1524" s="36" t="s">
        <v>4404</v>
      </c>
      <c r="AU1524" s="42">
        <v>1</v>
      </c>
      <c r="AV1524" s="44">
        <v>100</v>
      </c>
      <c r="AW1524" s="42">
        <v>1</v>
      </c>
      <c r="AX1524" s="36" t="s">
        <v>1079</v>
      </c>
      <c r="AY1524" s="42">
        <v>42.8</v>
      </c>
      <c r="AZ1524" s="43">
        <v>42.8</v>
      </c>
      <c r="BA1524" s="38"/>
      <c r="BB1524" s="36"/>
      <c r="BC1524" s="36"/>
    </row>
    <row r="1525" spans="1:55" ht="15" customHeight="1">
      <c r="A1525" s="38">
        <v>58854</v>
      </c>
      <c r="B1525" s="37" t="s">
        <v>1073</v>
      </c>
      <c r="C1525" s="39">
        <v>45030</v>
      </c>
      <c r="D1525" s="39">
        <v>45030.739710648202</v>
      </c>
      <c r="E1525" s="36" t="s">
        <v>4399</v>
      </c>
      <c r="F1525" s="38">
        <v>17323</v>
      </c>
      <c r="G1525" s="36" t="s">
        <v>4403</v>
      </c>
      <c r="H1525" s="40">
        <v>1</v>
      </c>
      <c r="I1525" s="36"/>
      <c r="J1525" s="40">
        <v>29.5</v>
      </c>
      <c r="K1525" s="41">
        <v>29.5</v>
      </c>
      <c r="L1525" s="41">
        <v>0</v>
      </c>
      <c r="M1525" s="41">
        <v>0</v>
      </c>
      <c r="N1525" s="40">
        <v>1</v>
      </c>
      <c r="O1525" s="36" t="s">
        <v>1079</v>
      </c>
      <c r="P1525" s="40">
        <v>1</v>
      </c>
      <c r="Q1525" s="41">
        <v>29.5</v>
      </c>
      <c r="R1525" s="42">
        <v>0</v>
      </c>
      <c r="S1525" s="43">
        <v>0</v>
      </c>
      <c r="T1525" s="40"/>
      <c r="U1525" s="38">
        <v>549</v>
      </c>
      <c r="V1525" s="36" t="s">
        <v>1069</v>
      </c>
      <c r="W1525" s="36" t="s">
        <v>901</v>
      </c>
      <c r="X1525" s="36" t="s">
        <v>1068</v>
      </c>
      <c r="Y1525" s="38">
        <v>451</v>
      </c>
      <c r="Z1525" s="36" t="s">
        <v>1195</v>
      </c>
      <c r="AA1525" s="38">
        <v>21</v>
      </c>
      <c r="AB1525" s="36" t="s">
        <v>1108</v>
      </c>
      <c r="AC1525" s="38">
        <v>57</v>
      </c>
      <c r="AD1525" s="36" t="s">
        <v>1065</v>
      </c>
      <c r="AE1525" s="36"/>
      <c r="AF1525" s="36" t="s">
        <v>1064</v>
      </c>
      <c r="AG1525" s="38">
        <v>40733</v>
      </c>
      <c r="AH1525" s="38">
        <v>1355</v>
      </c>
      <c r="AI1525" s="36" t="s">
        <v>1577</v>
      </c>
      <c r="AJ1525" s="38"/>
      <c r="AK1525" s="36"/>
      <c r="AL1525" s="36" t="s">
        <v>4398</v>
      </c>
      <c r="AM1525" s="36" t="s">
        <v>4397</v>
      </c>
      <c r="AN1525" s="38">
        <v>52</v>
      </c>
      <c r="AO1525" s="36" t="s">
        <v>1062</v>
      </c>
      <c r="AP1525" s="36" t="s">
        <v>1116</v>
      </c>
      <c r="AQ1525" s="36" t="s">
        <v>1060</v>
      </c>
      <c r="AR1525" s="36" t="s">
        <v>1075</v>
      </c>
      <c r="AS1525" s="38">
        <v>17323</v>
      </c>
      <c r="AT1525" s="36" t="s">
        <v>4403</v>
      </c>
      <c r="AU1525" s="42">
        <v>1</v>
      </c>
      <c r="AV1525" s="44">
        <v>100</v>
      </c>
      <c r="AW1525" s="42">
        <v>1</v>
      </c>
      <c r="AX1525" s="36" t="s">
        <v>1079</v>
      </c>
      <c r="AY1525" s="42">
        <v>29.5</v>
      </c>
      <c r="AZ1525" s="43">
        <v>29.5</v>
      </c>
      <c r="BA1525" s="38"/>
      <c r="BB1525" s="36"/>
      <c r="BC1525" s="36"/>
    </row>
    <row r="1526" spans="1:55" ht="15" customHeight="1">
      <c r="A1526" s="38">
        <v>58853</v>
      </c>
      <c r="B1526" s="37" t="s">
        <v>1073</v>
      </c>
      <c r="C1526" s="39">
        <v>45030</v>
      </c>
      <c r="D1526" s="39">
        <v>45030.739699074104</v>
      </c>
      <c r="E1526" s="36" t="s">
        <v>4399</v>
      </c>
      <c r="F1526" s="38">
        <v>13280</v>
      </c>
      <c r="G1526" s="36" t="s">
        <v>4402</v>
      </c>
      <c r="H1526" s="40">
        <v>1</v>
      </c>
      <c r="I1526" s="36"/>
      <c r="J1526" s="40">
        <v>10.9</v>
      </c>
      <c r="K1526" s="41">
        <v>10.9</v>
      </c>
      <c r="L1526" s="41">
        <v>0</v>
      </c>
      <c r="M1526" s="41">
        <v>0</v>
      </c>
      <c r="N1526" s="40">
        <v>1</v>
      </c>
      <c r="O1526" s="36" t="s">
        <v>1079</v>
      </c>
      <c r="P1526" s="40">
        <v>1</v>
      </c>
      <c r="Q1526" s="41">
        <v>10.9</v>
      </c>
      <c r="R1526" s="42">
        <v>0</v>
      </c>
      <c r="S1526" s="43">
        <v>0</v>
      </c>
      <c r="T1526" s="40"/>
      <c r="U1526" s="38">
        <v>549</v>
      </c>
      <c r="V1526" s="36" t="s">
        <v>1069</v>
      </c>
      <c r="W1526" s="36" t="s">
        <v>901</v>
      </c>
      <c r="X1526" s="36" t="s">
        <v>1068</v>
      </c>
      <c r="Y1526" s="38">
        <v>451</v>
      </c>
      <c r="Z1526" s="36" t="s">
        <v>1195</v>
      </c>
      <c r="AA1526" s="38">
        <v>21</v>
      </c>
      <c r="AB1526" s="36" t="s">
        <v>1108</v>
      </c>
      <c r="AC1526" s="38">
        <v>57</v>
      </c>
      <c r="AD1526" s="36" t="s">
        <v>1065</v>
      </c>
      <c r="AE1526" s="36"/>
      <c r="AF1526" s="36" t="s">
        <v>1064</v>
      </c>
      <c r="AG1526" s="38">
        <v>40733</v>
      </c>
      <c r="AH1526" s="38">
        <v>1355</v>
      </c>
      <c r="AI1526" s="36" t="s">
        <v>1577</v>
      </c>
      <c r="AJ1526" s="38"/>
      <c r="AK1526" s="36"/>
      <c r="AL1526" s="36" t="s">
        <v>4398</v>
      </c>
      <c r="AM1526" s="36" t="s">
        <v>4397</v>
      </c>
      <c r="AN1526" s="38">
        <v>52</v>
      </c>
      <c r="AO1526" s="36" t="s">
        <v>1062</v>
      </c>
      <c r="AP1526" s="36" t="s">
        <v>1116</v>
      </c>
      <c r="AQ1526" s="36" t="s">
        <v>1060</v>
      </c>
      <c r="AR1526" s="36" t="s">
        <v>1075</v>
      </c>
      <c r="AS1526" s="38">
        <v>13280</v>
      </c>
      <c r="AT1526" s="36" t="s">
        <v>4402</v>
      </c>
      <c r="AU1526" s="42">
        <v>1</v>
      </c>
      <c r="AV1526" s="44">
        <v>100</v>
      </c>
      <c r="AW1526" s="42">
        <v>1</v>
      </c>
      <c r="AX1526" s="36" t="s">
        <v>1079</v>
      </c>
      <c r="AY1526" s="42">
        <v>10.9</v>
      </c>
      <c r="AZ1526" s="43">
        <v>10.9</v>
      </c>
      <c r="BA1526" s="38"/>
      <c r="BB1526" s="36"/>
      <c r="BC1526" s="36"/>
    </row>
    <row r="1527" spans="1:55" ht="15" customHeight="1">
      <c r="A1527" s="38">
        <v>58852</v>
      </c>
      <c r="B1527" s="37" t="s">
        <v>1073</v>
      </c>
      <c r="C1527" s="39">
        <v>45030</v>
      </c>
      <c r="D1527" s="39">
        <v>45030.739687499998</v>
      </c>
      <c r="E1527" s="36" t="s">
        <v>4399</v>
      </c>
      <c r="F1527" s="38">
        <v>11509</v>
      </c>
      <c r="G1527" s="36" t="s">
        <v>2023</v>
      </c>
      <c r="H1527" s="40">
        <v>1</v>
      </c>
      <c r="I1527" s="36"/>
      <c r="J1527" s="40">
        <v>45</v>
      </c>
      <c r="K1527" s="41">
        <v>45</v>
      </c>
      <c r="L1527" s="41">
        <v>0</v>
      </c>
      <c r="M1527" s="41">
        <v>0</v>
      </c>
      <c r="N1527" s="40">
        <v>1</v>
      </c>
      <c r="O1527" s="36" t="s">
        <v>1079</v>
      </c>
      <c r="P1527" s="40">
        <v>1</v>
      </c>
      <c r="Q1527" s="41">
        <v>45</v>
      </c>
      <c r="R1527" s="42">
        <v>0</v>
      </c>
      <c r="S1527" s="43">
        <v>0</v>
      </c>
      <c r="T1527" s="40"/>
      <c r="U1527" s="38">
        <v>549</v>
      </c>
      <c r="V1527" s="36" t="s">
        <v>1069</v>
      </c>
      <c r="W1527" s="36" t="s">
        <v>901</v>
      </c>
      <c r="X1527" s="36" t="s">
        <v>1068</v>
      </c>
      <c r="Y1527" s="38">
        <v>423</v>
      </c>
      <c r="Z1527" s="36" t="s">
        <v>1351</v>
      </c>
      <c r="AA1527" s="38">
        <v>21</v>
      </c>
      <c r="AB1527" s="36" t="s">
        <v>1108</v>
      </c>
      <c r="AC1527" s="38">
        <v>57</v>
      </c>
      <c r="AD1527" s="36" t="s">
        <v>1065</v>
      </c>
      <c r="AE1527" s="36"/>
      <c r="AF1527" s="36" t="s">
        <v>1064</v>
      </c>
      <c r="AG1527" s="38">
        <v>40733</v>
      </c>
      <c r="AH1527" s="38">
        <v>1355</v>
      </c>
      <c r="AI1527" s="36" t="s">
        <v>1577</v>
      </c>
      <c r="AJ1527" s="38"/>
      <c r="AK1527" s="36"/>
      <c r="AL1527" s="36" t="s">
        <v>4398</v>
      </c>
      <c r="AM1527" s="36" t="s">
        <v>4397</v>
      </c>
      <c r="AN1527" s="38">
        <v>52</v>
      </c>
      <c r="AO1527" s="36" t="s">
        <v>1062</v>
      </c>
      <c r="AP1527" s="36" t="s">
        <v>1116</v>
      </c>
      <c r="AQ1527" s="36" t="s">
        <v>1060</v>
      </c>
      <c r="AR1527" s="36" t="s">
        <v>1075</v>
      </c>
      <c r="AS1527" s="38">
        <v>11509</v>
      </c>
      <c r="AT1527" s="36" t="s">
        <v>2023</v>
      </c>
      <c r="AU1527" s="42">
        <v>1</v>
      </c>
      <c r="AV1527" s="44">
        <v>100</v>
      </c>
      <c r="AW1527" s="42">
        <v>1</v>
      </c>
      <c r="AX1527" s="36" t="s">
        <v>1079</v>
      </c>
      <c r="AY1527" s="42">
        <v>45</v>
      </c>
      <c r="AZ1527" s="43">
        <v>45</v>
      </c>
      <c r="BA1527" s="38"/>
      <c r="BB1527" s="36"/>
      <c r="BC1527" s="36"/>
    </row>
    <row r="1528" spans="1:55" ht="15" customHeight="1">
      <c r="A1528" s="38">
        <v>58851</v>
      </c>
      <c r="B1528" s="37" t="s">
        <v>1073</v>
      </c>
      <c r="C1528" s="39">
        <v>45030</v>
      </c>
      <c r="D1528" s="39">
        <v>45030.739675925899</v>
      </c>
      <c r="E1528" s="36" t="s">
        <v>4399</v>
      </c>
      <c r="F1528" s="38">
        <v>9595</v>
      </c>
      <c r="G1528" s="36" t="s">
        <v>4400</v>
      </c>
      <c r="H1528" s="40">
        <v>2</v>
      </c>
      <c r="I1528" s="36"/>
      <c r="J1528" s="40">
        <v>5.45</v>
      </c>
      <c r="K1528" s="41">
        <v>10.9</v>
      </c>
      <c r="L1528" s="41">
        <v>0</v>
      </c>
      <c r="M1528" s="41">
        <v>0</v>
      </c>
      <c r="N1528" s="40">
        <v>2</v>
      </c>
      <c r="O1528" s="36" t="s">
        <v>1079</v>
      </c>
      <c r="P1528" s="40">
        <v>2</v>
      </c>
      <c r="Q1528" s="41">
        <v>10.9</v>
      </c>
      <c r="R1528" s="42">
        <v>0</v>
      </c>
      <c r="S1528" s="43">
        <v>0</v>
      </c>
      <c r="T1528" s="40"/>
      <c r="U1528" s="38">
        <v>549</v>
      </c>
      <c r="V1528" s="36" t="s">
        <v>1069</v>
      </c>
      <c r="W1528" s="36" t="s">
        <v>901</v>
      </c>
      <c r="X1528" s="36" t="s">
        <v>1068</v>
      </c>
      <c r="Y1528" s="38">
        <v>323</v>
      </c>
      <c r="Z1528" s="36" t="s">
        <v>1084</v>
      </c>
      <c r="AA1528" s="38">
        <v>21</v>
      </c>
      <c r="AB1528" s="36" t="s">
        <v>1108</v>
      </c>
      <c r="AC1528" s="38">
        <v>57</v>
      </c>
      <c r="AD1528" s="36" t="s">
        <v>1065</v>
      </c>
      <c r="AE1528" s="36" t="s">
        <v>4401</v>
      </c>
      <c r="AF1528" s="36" t="s">
        <v>1064</v>
      </c>
      <c r="AG1528" s="38">
        <v>40733</v>
      </c>
      <c r="AH1528" s="38">
        <v>1355</v>
      </c>
      <c r="AI1528" s="36" t="s">
        <v>1577</v>
      </c>
      <c r="AJ1528" s="38"/>
      <c r="AK1528" s="36"/>
      <c r="AL1528" s="36" t="s">
        <v>4398</v>
      </c>
      <c r="AM1528" s="36" t="s">
        <v>4397</v>
      </c>
      <c r="AN1528" s="38">
        <v>52</v>
      </c>
      <c r="AO1528" s="36" t="s">
        <v>1062</v>
      </c>
      <c r="AP1528" s="36" t="s">
        <v>1116</v>
      </c>
      <c r="AQ1528" s="36" t="s">
        <v>1060</v>
      </c>
      <c r="AR1528" s="36" t="s">
        <v>1075</v>
      </c>
      <c r="AS1528" s="38">
        <v>9595</v>
      </c>
      <c r="AT1528" s="36" t="s">
        <v>4400</v>
      </c>
      <c r="AU1528" s="42">
        <v>2</v>
      </c>
      <c r="AV1528" s="44">
        <v>100</v>
      </c>
      <c r="AW1528" s="42">
        <v>2</v>
      </c>
      <c r="AX1528" s="36" t="s">
        <v>1079</v>
      </c>
      <c r="AY1528" s="42">
        <v>5.45</v>
      </c>
      <c r="AZ1528" s="43">
        <v>10.9</v>
      </c>
      <c r="BA1528" s="38"/>
      <c r="BB1528" s="36"/>
      <c r="BC1528" s="36"/>
    </row>
    <row r="1529" spans="1:55" ht="15" customHeight="1">
      <c r="A1529" s="38">
        <v>58850</v>
      </c>
      <c r="B1529" s="37" t="s">
        <v>1073</v>
      </c>
      <c r="C1529" s="39">
        <v>45030</v>
      </c>
      <c r="D1529" s="39">
        <v>45030.739675925899</v>
      </c>
      <c r="E1529" s="36" t="s">
        <v>4399</v>
      </c>
      <c r="F1529" s="38">
        <v>8605</v>
      </c>
      <c r="G1529" s="36" t="s">
        <v>1796</v>
      </c>
      <c r="H1529" s="40">
        <v>1</v>
      </c>
      <c r="I1529" s="36"/>
      <c r="J1529" s="40">
        <v>9.5</v>
      </c>
      <c r="K1529" s="41">
        <v>9.5</v>
      </c>
      <c r="L1529" s="41">
        <v>0</v>
      </c>
      <c r="M1529" s="41">
        <v>0</v>
      </c>
      <c r="N1529" s="40">
        <v>1</v>
      </c>
      <c r="O1529" s="36" t="s">
        <v>1079</v>
      </c>
      <c r="P1529" s="40">
        <v>1</v>
      </c>
      <c r="Q1529" s="41">
        <v>9.5</v>
      </c>
      <c r="R1529" s="42">
        <v>0</v>
      </c>
      <c r="S1529" s="43">
        <v>0</v>
      </c>
      <c r="T1529" s="40"/>
      <c r="U1529" s="38">
        <v>549</v>
      </c>
      <c r="V1529" s="36" t="s">
        <v>1069</v>
      </c>
      <c r="W1529" s="36" t="s">
        <v>901</v>
      </c>
      <c r="X1529" s="36" t="s">
        <v>1068</v>
      </c>
      <c r="Y1529" s="38">
        <v>391</v>
      </c>
      <c r="Z1529" s="36" t="s">
        <v>1215</v>
      </c>
      <c r="AA1529" s="38">
        <v>21</v>
      </c>
      <c r="AB1529" s="36" t="s">
        <v>1108</v>
      </c>
      <c r="AC1529" s="38">
        <v>57</v>
      </c>
      <c r="AD1529" s="36" t="s">
        <v>1065</v>
      </c>
      <c r="AE1529" s="36"/>
      <c r="AF1529" s="36" t="s">
        <v>1064</v>
      </c>
      <c r="AG1529" s="38">
        <v>40733</v>
      </c>
      <c r="AH1529" s="38">
        <v>1355</v>
      </c>
      <c r="AI1529" s="36" t="s">
        <v>1577</v>
      </c>
      <c r="AJ1529" s="38"/>
      <c r="AK1529" s="36"/>
      <c r="AL1529" s="36" t="s">
        <v>4398</v>
      </c>
      <c r="AM1529" s="36" t="s">
        <v>4397</v>
      </c>
      <c r="AN1529" s="38">
        <v>52</v>
      </c>
      <c r="AO1529" s="36" t="s">
        <v>1062</v>
      </c>
      <c r="AP1529" s="36" t="s">
        <v>1116</v>
      </c>
      <c r="AQ1529" s="36" t="s">
        <v>1060</v>
      </c>
      <c r="AR1529" s="36" t="s">
        <v>1075</v>
      </c>
      <c r="AS1529" s="38">
        <v>8605</v>
      </c>
      <c r="AT1529" s="36" t="s">
        <v>1796</v>
      </c>
      <c r="AU1529" s="42">
        <v>1</v>
      </c>
      <c r="AV1529" s="44">
        <v>100</v>
      </c>
      <c r="AW1529" s="42">
        <v>1</v>
      </c>
      <c r="AX1529" s="36" t="s">
        <v>1079</v>
      </c>
      <c r="AY1529" s="42">
        <v>9.5</v>
      </c>
      <c r="AZ1529" s="43">
        <v>9.5</v>
      </c>
      <c r="BA1529" s="38"/>
      <c r="BB1529" s="36"/>
      <c r="BC1529" s="36"/>
    </row>
    <row r="1530" spans="1:55" ht="15" customHeight="1">
      <c r="A1530" s="38">
        <v>58849</v>
      </c>
      <c r="B1530" s="37" t="s">
        <v>1073</v>
      </c>
      <c r="C1530" s="39">
        <v>45030</v>
      </c>
      <c r="D1530" s="39">
        <v>45030.739664351902</v>
      </c>
      <c r="E1530" s="36" t="s">
        <v>4399</v>
      </c>
      <c r="F1530" s="38">
        <v>6355</v>
      </c>
      <c r="G1530" s="36" t="s">
        <v>4396</v>
      </c>
      <c r="H1530" s="40">
        <v>2</v>
      </c>
      <c r="I1530" s="36"/>
      <c r="J1530" s="40">
        <v>13.5</v>
      </c>
      <c r="K1530" s="41">
        <v>27</v>
      </c>
      <c r="L1530" s="41">
        <v>0</v>
      </c>
      <c r="M1530" s="41">
        <v>0</v>
      </c>
      <c r="N1530" s="40">
        <v>2</v>
      </c>
      <c r="O1530" s="36" t="s">
        <v>1079</v>
      </c>
      <c r="P1530" s="40">
        <v>2</v>
      </c>
      <c r="Q1530" s="41">
        <v>27</v>
      </c>
      <c r="R1530" s="42">
        <v>0</v>
      </c>
      <c r="S1530" s="43">
        <v>0</v>
      </c>
      <c r="T1530" s="40"/>
      <c r="U1530" s="38">
        <v>549</v>
      </c>
      <c r="V1530" s="36" t="s">
        <v>1069</v>
      </c>
      <c r="W1530" s="36" t="s">
        <v>901</v>
      </c>
      <c r="X1530" s="36" t="s">
        <v>1068</v>
      </c>
      <c r="Y1530" s="38">
        <v>323</v>
      </c>
      <c r="Z1530" s="36" t="s">
        <v>1084</v>
      </c>
      <c r="AA1530" s="38">
        <v>21</v>
      </c>
      <c r="AB1530" s="36" t="s">
        <v>1108</v>
      </c>
      <c r="AC1530" s="38">
        <v>57</v>
      </c>
      <c r="AD1530" s="36" t="s">
        <v>1065</v>
      </c>
      <c r="AE1530" s="36"/>
      <c r="AF1530" s="36" t="s">
        <v>1064</v>
      </c>
      <c r="AG1530" s="38">
        <v>40733</v>
      </c>
      <c r="AH1530" s="38">
        <v>1355</v>
      </c>
      <c r="AI1530" s="36" t="s">
        <v>1577</v>
      </c>
      <c r="AJ1530" s="38"/>
      <c r="AK1530" s="36"/>
      <c r="AL1530" s="36" t="s">
        <v>4398</v>
      </c>
      <c r="AM1530" s="36" t="s">
        <v>4397</v>
      </c>
      <c r="AN1530" s="38">
        <v>52</v>
      </c>
      <c r="AO1530" s="36" t="s">
        <v>1062</v>
      </c>
      <c r="AP1530" s="36" t="s">
        <v>1116</v>
      </c>
      <c r="AQ1530" s="36" t="s">
        <v>1060</v>
      </c>
      <c r="AR1530" s="36" t="s">
        <v>1075</v>
      </c>
      <c r="AS1530" s="38">
        <v>6355</v>
      </c>
      <c r="AT1530" s="36" t="s">
        <v>4396</v>
      </c>
      <c r="AU1530" s="42">
        <v>2</v>
      </c>
      <c r="AV1530" s="44">
        <v>100</v>
      </c>
      <c r="AW1530" s="42">
        <v>2</v>
      </c>
      <c r="AX1530" s="36" t="s">
        <v>1079</v>
      </c>
      <c r="AY1530" s="42">
        <v>13.5</v>
      </c>
      <c r="AZ1530" s="43">
        <v>27</v>
      </c>
      <c r="BA1530" s="38"/>
      <c r="BB1530" s="36"/>
      <c r="BC1530" s="36"/>
    </row>
    <row r="1531" spans="1:55" ht="15" customHeight="1">
      <c r="A1531" s="38">
        <v>58847</v>
      </c>
      <c r="B1531" s="37" t="s">
        <v>1073</v>
      </c>
      <c r="C1531" s="39">
        <v>45030</v>
      </c>
      <c r="D1531" s="39">
        <v>45030.727442129602</v>
      </c>
      <c r="E1531" s="36" t="s">
        <v>4393</v>
      </c>
      <c r="F1531" s="38">
        <v>17140</v>
      </c>
      <c r="G1531" s="36" t="s">
        <v>4308</v>
      </c>
      <c r="H1531" s="40">
        <v>4</v>
      </c>
      <c r="I1531" s="36"/>
      <c r="J1531" s="40">
        <v>16.899999999999999</v>
      </c>
      <c r="K1531" s="41">
        <v>67.599999999999994</v>
      </c>
      <c r="L1531" s="41">
        <v>0</v>
      </c>
      <c r="M1531" s="41">
        <v>0</v>
      </c>
      <c r="N1531" s="40">
        <v>4</v>
      </c>
      <c r="O1531" s="36" t="s">
        <v>1079</v>
      </c>
      <c r="P1531" s="40">
        <v>4</v>
      </c>
      <c r="Q1531" s="41">
        <v>67.599999999999994</v>
      </c>
      <c r="R1531" s="42">
        <v>0</v>
      </c>
      <c r="S1531" s="43">
        <v>0</v>
      </c>
      <c r="T1531" s="40"/>
      <c r="U1531" s="38">
        <v>549</v>
      </c>
      <c r="V1531" s="36" t="s">
        <v>1069</v>
      </c>
      <c r="W1531" s="36" t="s">
        <v>901</v>
      </c>
      <c r="X1531" s="36" t="s">
        <v>1068</v>
      </c>
      <c r="Y1531" s="38">
        <v>307</v>
      </c>
      <c r="Z1531" s="36" t="s">
        <v>1158</v>
      </c>
      <c r="AA1531" s="38">
        <v>21</v>
      </c>
      <c r="AB1531" s="36" t="s">
        <v>1108</v>
      </c>
      <c r="AC1531" s="38">
        <v>57</v>
      </c>
      <c r="AD1531" s="36" t="s">
        <v>1065</v>
      </c>
      <c r="AE1531" s="36"/>
      <c r="AF1531" s="36" t="s">
        <v>1064</v>
      </c>
      <c r="AG1531" s="38">
        <v>40731</v>
      </c>
      <c r="AH1531" s="38">
        <v>1391</v>
      </c>
      <c r="AI1531" s="36" t="s">
        <v>1146</v>
      </c>
      <c r="AJ1531" s="38"/>
      <c r="AK1531" s="36"/>
      <c r="AL1531" s="36" t="s">
        <v>4391</v>
      </c>
      <c r="AM1531" s="36" t="s">
        <v>4390</v>
      </c>
      <c r="AN1531" s="38">
        <v>52</v>
      </c>
      <c r="AO1531" s="36" t="s">
        <v>1062</v>
      </c>
      <c r="AP1531" s="36" t="s">
        <v>1707</v>
      </c>
      <c r="AQ1531" s="36" t="s">
        <v>1706</v>
      </c>
      <c r="AR1531" s="36" t="s">
        <v>1075</v>
      </c>
      <c r="AS1531" s="38">
        <v>17140</v>
      </c>
      <c r="AT1531" s="36" t="s">
        <v>4308</v>
      </c>
      <c r="AU1531" s="42">
        <v>4</v>
      </c>
      <c r="AV1531" s="44">
        <v>100</v>
      </c>
      <c r="AW1531" s="42">
        <v>4</v>
      </c>
      <c r="AX1531" s="36" t="s">
        <v>1079</v>
      </c>
      <c r="AY1531" s="42">
        <v>16.899999999999999</v>
      </c>
      <c r="AZ1531" s="43">
        <v>67.599999999999994</v>
      </c>
      <c r="BA1531" s="38"/>
      <c r="BB1531" s="36"/>
      <c r="BC1531" s="36"/>
    </row>
    <row r="1532" spans="1:55" ht="15" customHeight="1">
      <c r="A1532" s="38">
        <v>58846</v>
      </c>
      <c r="B1532" s="37" t="s">
        <v>1073</v>
      </c>
      <c r="C1532" s="39">
        <v>45030</v>
      </c>
      <c r="D1532" s="39">
        <v>45030.727442129602</v>
      </c>
      <c r="E1532" s="36" t="s">
        <v>4393</v>
      </c>
      <c r="F1532" s="38">
        <v>9938</v>
      </c>
      <c r="G1532" s="36" t="s">
        <v>4394</v>
      </c>
      <c r="H1532" s="40">
        <v>1</v>
      </c>
      <c r="I1532" s="36"/>
      <c r="J1532" s="40">
        <v>23.9</v>
      </c>
      <c r="K1532" s="41">
        <v>23.9</v>
      </c>
      <c r="L1532" s="41">
        <v>0</v>
      </c>
      <c r="M1532" s="41">
        <v>0</v>
      </c>
      <c r="N1532" s="40">
        <v>1</v>
      </c>
      <c r="O1532" s="36" t="s">
        <v>1079</v>
      </c>
      <c r="P1532" s="40">
        <v>1</v>
      </c>
      <c r="Q1532" s="41">
        <v>23.9</v>
      </c>
      <c r="R1532" s="42">
        <v>0</v>
      </c>
      <c r="S1532" s="43">
        <v>0</v>
      </c>
      <c r="T1532" s="40"/>
      <c r="U1532" s="38">
        <v>549</v>
      </c>
      <c r="V1532" s="36" t="s">
        <v>1069</v>
      </c>
      <c r="W1532" s="36" t="s">
        <v>901</v>
      </c>
      <c r="X1532" s="36" t="s">
        <v>1068</v>
      </c>
      <c r="Y1532" s="38">
        <v>409</v>
      </c>
      <c r="Z1532" s="36" t="s">
        <v>1211</v>
      </c>
      <c r="AA1532" s="38">
        <v>21</v>
      </c>
      <c r="AB1532" s="36" t="s">
        <v>1108</v>
      </c>
      <c r="AC1532" s="38">
        <v>57</v>
      </c>
      <c r="AD1532" s="36" t="s">
        <v>1065</v>
      </c>
      <c r="AE1532" s="36" t="s">
        <v>4395</v>
      </c>
      <c r="AF1532" s="36" t="s">
        <v>1064</v>
      </c>
      <c r="AG1532" s="38">
        <v>40731</v>
      </c>
      <c r="AH1532" s="38">
        <v>1391</v>
      </c>
      <c r="AI1532" s="36" t="s">
        <v>1146</v>
      </c>
      <c r="AJ1532" s="38"/>
      <c r="AK1532" s="36"/>
      <c r="AL1532" s="36" t="s">
        <v>4391</v>
      </c>
      <c r="AM1532" s="36" t="s">
        <v>4390</v>
      </c>
      <c r="AN1532" s="38">
        <v>52</v>
      </c>
      <c r="AO1532" s="36" t="s">
        <v>1062</v>
      </c>
      <c r="AP1532" s="36" t="s">
        <v>1707</v>
      </c>
      <c r="AQ1532" s="36" t="s">
        <v>1706</v>
      </c>
      <c r="AR1532" s="36" t="s">
        <v>1075</v>
      </c>
      <c r="AS1532" s="38">
        <v>9938</v>
      </c>
      <c r="AT1532" s="36" t="s">
        <v>4394</v>
      </c>
      <c r="AU1532" s="42">
        <v>1</v>
      </c>
      <c r="AV1532" s="44">
        <v>100</v>
      </c>
      <c r="AW1532" s="42">
        <v>1</v>
      </c>
      <c r="AX1532" s="36" t="s">
        <v>1079</v>
      </c>
      <c r="AY1532" s="42">
        <v>23.9</v>
      </c>
      <c r="AZ1532" s="43">
        <v>23.9</v>
      </c>
      <c r="BA1532" s="38"/>
      <c r="BB1532" s="36"/>
      <c r="BC1532" s="36"/>
    </row>
    <row r="1533" spans="1:55" ht="15" customHeight="1">
      <c r="A1533" s="38">
        <v>58845</v>
      </c>
      <c r="B1533" s="37" t="s">
        <v>1073</v>
      </c>
      <c r="C1533" s="39">
        <v>45030</v>
      </c>
      <c r="D1533" s="39">
        <v>45030.727430555598</v>
      </c>
      <c r="E1533" s="36" t="s">
        <v>4393</v>
      </c>
      <c r="F1533" s="38">
        <v>142</v>
      </c>
      <c r="G1533" s="36" t="s">
        <v>4302</v>
      </c>
      <c r="H1533" s="40">
        <v>5</v>
      </c>
      <c r="I1533" s="36"/>
      <c r="J1533" s="40">
        <v>3.58</v>
      </c>
      <c r="K1533" s="41">
        <v>17.899999999999999</v>
      </c>
      <c r="L1533" s="41">
        <v>0</v>
      </c>
      <c r="M1533" s="41">
        <v>0</v>
      </c>
      <c r="N1533" s="40">
        <v>5</v>
      </c>
      <c r="O1533" s="36" t="s">
        <v>1159</v>
      </c>
      <c r="P1533" s="40">
        <v>5</v>
      </c>
      <c r="Q1533" s="41">
        <v>17.899999999999999</v>
      </c>
      <c r="R1533" s="42">
        <v>0</v>
      </c>
      <c r="S1533" s="43">
        <v>0</v>
      </c>
      <c r="T1533" s="40"/>
      <c r="U1533" s="38">
        <v>549</v>
      </c>
      <c r="V1533" s="36" t="s">
        <v>1069</v>
      </c>
      <c r="W1533" s="36" t="s">
        <v>901</v>
      </c>
      <c r="X1533" s="36" t="s">
        <v>1068</v>
      </c>
      <c r="Y1533" s="38">
        <v>307</v>
      </c>
      <c r="Z1533" s="36" t="s">
        <v>1158</v>
      </c>
      <c r="AA1533" s="38">
        <v>21</v>
      </c>
      <c r="AB1533" s="36" t="s">
        <v>1108</v>
      </c>
      <c r="AC1533" s="38">
        <v>57</v>
      </c>
      <c r="AD1533" s="36" t="s">
        <v>1065</v>
      </c>
      <c r="AE1533" s="36" t="s">
        <v>4392</v>
      </c>
      <c r="AF1533" s="36" t="s">
        <v>1064</v>
      </c>
      <c r="AG1533" s="38">
        <v>40731</v>
      </c>
      <c r="AH1533" s="38">
        <v>1391</v>
      </c>
      <c r="AI1533" s="36" t="s">
        <v>1146</v>
      </c>
      <c r="AJ1533" s="38"/>
      <c r="AK1533" s="36"/>
      <c r="AL1533" s="36" t="s">
        <v>4391</v>
      </c>
      <c r="AM1533" s="36" t="s">
        <v>4390</v>
      </c>
      <c r="AN1533" s="38">
        <v>52</v>
      </c>
      <c r="AO1533" s="36" t="s">
        <v>1062</v>
      </c>
      <c r="AP1533" s="36" t="s">
        <v>1707</v>
      </c>
      <c r="AQ1533" s="36" t="s">
        <v>1706</v>
      </c>
      <c r="AR1533" s="36" t="s">
        <v>1075</v>
      </c>
      <c r="AS1533" s="38">
        <v>142</v>
      </c>
      <c r="AT1533" s="36" t="s">
        <v>4302</v>
      </c>
      <c r="AU1533" s="42">
        <v>5</v>
      </c>
      <c r="AV1533" s="44">
        <v>100</v>
      </c>
      <c r="AW1533" s="42">
        <v>5</v>
      </c>
      <c r="AX1533" s="36" t="s">
        <v>1159</v>
      </c>
      <c r="AY1533" s="42">
        <v>3.58</v>
      </c>
      <c r="AZ1533" s="43">
        <v>17.899999999999999</v>
      </c>
      <c r="BA1533" s="38"/>
      <c r="BB1533" s="36"/>
      <c r="BC1533" s="36"/>
    </row>
    <row r="1534" spans="1:55" ht="15" customHeight="1">
      <c r="A1534" s="38">
        <v>58844</v>
      </c>
      <c r="B1534" s="37" t="s">
        <v>1073</v>
      </c>
      <c r="C1534" s="39">
        <v>45030</v>
      </c>
      <c r="D1534" s="39">
        <v>45030.723877314798</v>
      </c>
      <c r="E1534" s="36" t="s">
        <v>4383</v>
      </c>
      <c r="F1534" s="38">
        <v>8996</v>
      </c>
      <c r="G1534" s="36" t="s">
        <v>4388</v>
      </c>
      <c r="H1534" s="40">
        <v>1</v>
      </c>
      <c r="I1534" s="36"/>
      <c r="J1534" s="40">
        <v>75</v>
      </c>
      <c r="K1534" s="41">
        <v>75</v>
      </c>
      <c r="L1534" s="41">
        <v>0</v>
      </c>
      <c r="M1534" s="41">
        <v>0</v>
      </c>
      <c r="N1534" s="40">
        <v>1</v>
      </c>
      <c r="O1534" s="36" t="s">
        <v>1079</v>
      </c>
      <c r="P1534" s="40">
        <v>1</v>
      </c>
      <c r="Q1534" s="41">
        <v>75</v>
      </c>
      <c r="R1534" s="42">
        <v>0</v>
      </c>
      <c r="S1534" s="43">
        <v>0</v>
      </c>
      <c r="T1534" s="40"/>
      <c r="U1534" s="38">
        <v>549</v>
      </c>
      <c r="V1534" s="36" t="s">
        <v>1069</v>
      </c>
      <c r="W1534" s="36" t="s">
        <v>1124</v>
      </c>
      <c r="X1534" s="36" t="s">
        <v>1068</v>
      </c>
      <c r="Y1534" s="38">
        <v>395</v>
      </c>
      <c r="Z1534" s="36" t="s">
        <v>1586</v>
      </c>
      <c r="AA1534" s="38">
        <v>21</v>
      </c>
      <c r="AB1534" s="36" t="s">
        <v>1108</v>
      </c>
      <c r="AC1534" s="38">
        <v>57</v>
      </c>
      <c r="AD1534" s="36" t="s">
        <v>1065</v>
      </c>
      <c r="AE1534" s="36" t="s">
        <v>4389</v>
      </c>
      <c r="AF1534" s="36" t="s">
        <v>1064</v>
      </c>
      <c r="AG1534" s="38">
        <v>40730</v>
      </c>
      <c r="AH1534" s="38">
        <v>803</v>
      </c>
      <c r="AI1534" s="36" t="s">
        <v>4382</v>
      </c>
      <c r="AJ1534" s="38"/>
      <c r="AK1534" s="36"/>
      <c r="AL1534" s="36" t="s">
        <v>4381</v>
      </c>
      <c r="AM1534" s="36" t="s">
        <v>4380</v>
      </c>
      <c r="AN1534" s="38">
        <v>52</v>
      </c>
      <c r="AO1534" s="36" t="s">
        <v>1062</v>
      </c>
      <c r="AP1534" s="36" t="s">
        <v>3509</v>
      </c>
      <c r="AQ1534" s="36" t="s">
        <v>3508</v>
      </c>
      <c r="AR1534" s="36" t="s">
        <v>1075</v>
      </c>
      <c r="AS1534" s="38">
        <v>8996</v>
      </c>
      <c r="AT1534" s="36" t="s">
        <v>4388</v>
      </c>
      <c r="AU1534" s="42">
        <v>1</v>
      </c>
      <c r="AV1534" s="44">
        <v>100</v>
      </c>
      <c r="AW1534" s="42">
        <v>1</v>
      </c>
      <c r="AX1534" s="36" t="s">
        <v>1079</v>
      </c>
      <c r="AY1534" s="42">
        <v>75</v>
      </c>
      <c r="AZ1534" s="43">
        <v>75</v>
      </c>
      <c r="BA1534" s="38"/>
      <c r="BB1534" s="36"/>
      <c r="BC1534" s="36"/>
    </row>
    <row r="1535" spans="1:55" ht="15" customHeight="1">
      <c r="A1535" s="38">
        <v>58843</v>
      </c>
      <c r="B1535" s="37" t="s">
        <v>1073</v>
      </c>
      <c r="C1535" s="39">
        <v>45030</v>
      </c>
      <c r="D1535" s="39">
        <v>45030.7238657407</v>
      </c>
      <c r="E1535" s="36" t="s">
        <v>4383</v>
      </c>
      <c r="F1535" s="38">
        <v>8943</v>
      </c>
      <c r="G1535" s="36" t="s">
        <v>4386</v>
      </c>
      <c r="H1535" s="40">
        <v>1</v>
      </c>
      <c r="I1535" s="36"/>
      <c r="J1535" s="40">
        <v>8</v>
      </c>
      <c r="K1535" s="41">
        <v>8</v>
      </c>
      <c r="L1535" s="41">
        <v>0</v>
      </c>
      <c r="M1535" s="41">
        <v>0</v>
      </c>
      <c r="N1535" s="40">
        <v>1</v>
      </c>
      <c r="O1535" s="36" t="s">
        <v>1079</v>
      </c>
      <c r="P1535" s="40">
        <v>1</v>
      </c>
      <c r="Q1535" s="41">
        <v>8</v>
      </c>
      <c r="R1535" s="42">
        <v>0</v>
      </c>
      <c r="S1535" s="43">
        <v>0</v>
      </c>
      <c r="T1535" s="40"/>
      <c r="U1535" s="38">
        <v>549</v>
      </c>
      <c r="V1535" s="36" t="s">
        <v>1069</v>
      </c>
      <c r="W1535" s="36" t="s">
        <v>1124</v>
      </c>
      <c r="X1535" s="36" t="s">
        <v>1068</v>
      </c>
      <c r="Y1535" s="38">
        <v>395</v>
      </c>
      <c r="Z1535" s="36" t="s">
        <v>1586</v>
      </c>
      <c r="AA1535" s="38">
        <v>21</v>
      </c>
      <c r="AB1535" s="36" t="s">
        <v>1108</v>
      </c>
      <c r="AC1535" s="38">
        <v>57</v>
      </c>
      <c r="AD1535" s="36" t="s">
        <v>1065</v>
      </c>
      <c r="AE1535" s="36" t="s">
        <v>4387</v>
      </c>
      <c r="AF1535" s="36" t="s">
        <v>1064</v>
      </c>
      <c r="AG1535" s="38">
        <v>40730</v>
      </c>
      <c r="AH1535" s="38">
        <v>803</v>
      </c>
      <c r="AI1535" s="36" t="s">
        <v>4382</v>
      </c>
      <c r="AJ1535" s="38"/>
      <c r="AK1535" s="36"/>
      <c r="AL1535" s="36" t="s">
        <v>4381</v>
      </c>
      <c r="AM1535" s="36" t="s">
        <v>4380</v>
      </c>
      <c r="AN1535" s="38">
        <v>52</v>
      </c>
      <c r="AO1535" s="36" t="s">
        <v>1062</v>
      </c>
      <c r="AP1535" s="36" t="s">
        <v>3509</v>
      </c>
      <c r="AQ1535" s="36" t="s">
        <v>3508</v>
      </c>
      <c r="AR1535" s="36" t="s">
        <v>1075</v>
      </c>
      <c r="AS1535" s="38">
        <v>8943</v>
      </c>
      <c r="AT1535" s="36" t="s">
        <v>4386</v>
      </c>
      <c r="AU1535" s="42">
        <v>1</v>
      </c>
      <c r="AV1535" s="44">
        <v>100</v>
      </c>
      <c r="AW1535" s="42">
        <v>1</v>
      </c>
      <c r="AX1535" s="36" t="s">
        <v>1079</v>
      </c>
      <c r="AY1535" s="42">
        <v>8</v>
      </c>
      <c r="AZ1535" s="43">
        <v>8</v>
      </c>
      <c r="BA1535" s="38"/>
      <c r="BB1535" s="36"/>
      <c r="BC1535" s="36"/>
    </row>
    <row r="1536" spans="1:55" ht="15" customHeight="1">
      <c r="A1536" s="38">
        <v>58842</v>
      </c>
      <c r="B1536" s="37" t="s">
        <v>1073</v>
      </c>
      <c r="C1536" s="39">
        <v>45030</v>
      </c>
      <c r="D1536" s="39">
        <v>45030.7238657407</v>
      </c>
      <c r="E1536" s="36" t="s">
        <v>4383</v>
      </c>
      <c r="F1536" s="38">
        <v>8888</v>
      </c>
      <c r="G1536" s="36" t="s">
        <v>4384</v>
      </c>
      <c r="H1536" s="40">
        <v>2</v>
      </c>
      <c r="I1536" s="36"/>
      <c r="J1536" s="40">
        <v>5</v>
      </c>
      <c r="K1536" s="41">
        <v>10</v>
      </c>
      <c r="L1536" s="41">
        <v>0</v>
      </c>
      <c r="M1536" s="41">
        <v>0</v>
      </c>
      <c r="N1536" s="40">
        <v>2</v>
      </c>
      <c r="O1536" s="36" t="s">
        <v>1079</v>
      </c>
      <c r="P1536" s="40">
        <v>2</v>
      </c>
      <c r="Q1536" s="41">
        <v>10</v>
      </c>
      <c r="R1536" s="42">
        <v>0</v>
      </c>
      <c r="S1536" s="43">
        <v>0</v>
      </c>
      <c r="T1536" s="40"/>
      <c r="U1536" s="38">
        <v>549</v>
      </c>
      <c r="V1536" s="36" t="s">
        <v>1069</v>
      </c>
      <c r="W1536" s="36" t="s">
        <v>1124</v>
      </c>
      <c r="X1536" s="36" t="s">
        <v>1068</v>
      </c>
      <c r="Y1536" s="38">
        <v>395</v>
      </c>
      <c r="Z1536" s="36" t="s">
        <v>1586</v>
      </c>
      <c r="AA1536" s="38">
        <v>21</v>
      </c>
      <c r="AB1536" s="36" t="s">
        <v>1108</v>
      </c>
      <c r="AC1536" s="38">
        <v>57</v>
      </c>
      <c r="AD1536" s="36" t="s">
        <v>1065</v>
      </c>
      <c r="AE1536" s="36" t="s">
        <v>4385</v>
      </c>
      <c r="AF1536" s="36" t="s">
        <v>1064</v>
      </c>
      <c r="AG1536" s="38">
        <v>40730</v>
      </c>
      <c r="AH1536" s="38">
        <v>803</v>
      </c>
      <c r="AI1536" s="36" t="s">
        <v>4382</v>
      </c>
      <c r="AJ1536" s="38"/>
      <c r="AK1536" s="36"/>
      <c r="AL1536" s="36" t="s">
        <v>4381</v>
      </c>
      <c r="AM1536" s="36" t="s">
        <v>4380</v>
      </c>
      <c r="AN1536" s="38">
        <v>52</v>
      </c>
      <c r="AO1536" s="36" t="s">
        <v>1062</v>
      </c>
      <c r="AP1536" s="36" t="s">
        <v>3509</v>
      </c>
      <c r="AQ1536" s="36" t="s">
        <v>3508</v>
      </c>
      <c r="AR1536" s="36" t="s">
        <v>1075</v>
      </c>
      <c r="AS1536" s="38">
        <v>8888</v>
      </c>
      <c r="AT1536" s="36" t="s">
        <v>4384</v>
      </c>
      <c r="AU1536" s="42">
        <v>2</v>
      </c>
      <c r="AV1536" s="44">
        <v>100</v>
      </c>
      <c r="AW1536" s="42">
        <v>2</v>
      </c>
      <c r="AX1536" s="36" t="s">
        <v>1079</v>
      </c>
      <c r="AY1536" s="42">
        <v>5</v>
      </c>
      <c r="AZ1536" s="43">
        <v>10</v>
      </c>
      <c r="BA1536" s="38"/>
      <c r="BB1536" s="36"/>
      <c r="BC1536" s="36"/>
    </row>
    <row r="1537" spans="1:55" ht="15" customHeight="1">
      <c r="A1537" s="38">
        <v>58841</v>
      </c>
      <c r="B1537" s="37" t="s">
        <v>1073</v>
      </c>
      <c r="C1537" s="39">
        <v>45030</v>
      </c>
      <c r="D1537" s="39">
        <v>45030.7238657407</v>
      </c>
      <c r="E1537" s="36" t="s">
        <v>4383</v>
      </c>
      <c r="F1537" s="38">
        <v>8833</v>
      </c>
      <c r="G1537" s="36" t="s">
        <v>4379</v>
      </c>
      <c r="H1537" s="40">
        <v>2</v>
      </c>
      <c r="I1537" s="36"/>
      <c r="J1537" s="40">
        <v>180</v>
      </c>
      <c r="K1537" s="41">
        <v>360</v>
      </c>
      <c r="L1537" s="41">
        <v>0</v>
      </c>
      <c r="M1537" s="41">
        <v>0</v>
      </c>
      <c r="N1537" s="40">
        <v>2</v>
      </c>
      <c r="O1537" s="36" t="s">
        <v>1079</v>
      </c>
      <c r="P1537" s="40">
        <v>2</v>
      </c>
      <c r="Q1537" s="41">
        <v>360</v>
      </c>
      <c r="R1537" s="42">
        <v>0</v>
      </c>
      <c r="S1537" s="43">
        <v>0</v>
      </c>
      <c r="T1537" s="40"/>
      <c r="U1537" s="38">
        <v>549</v>
      </c>
      <c r="V1537" s="36" t="s">
        <v>1069</v>
      </c>
      <c r="W1537" s="36" t="s">
        <v>1124</v>
      </c>
      <c r="X1537" s="36" t="s">
        <v>1068</v>
      </c>
      <c r="Y1537" s="38">
        <v>395</v>
      </c>
      <c r="Z1537" s="36" t="s">
        <v>1586</v>
      </c>
      <c r="AA1537" s="38">
        <v>21</v>
      </c>
      <c r="AB1537" s="36" t="s">
        <v>1108</v>
      </c>
      <c r="AC1537" s="38">
        <v>57</v>
      </c>
      <c r="AD1537" s="36" t="s">
        <v>1065</v>
      </c>
      <c r="AE1537" s="36"/>
      <c r="AF1537" s="36" t="s">
        <v>1064</v>
      </c>
      <c r="AG1537" s="38">
        <v>40730</v>
      </c>
      <c r="AH1537" s="38">
        <v>803</v>
      </c>
      <c r="AI1537" s="36" t="s">
        <v>4382</v>
      </c>
      <c r="AJ1537" s="38"/>
      <c r="AK1537" s="36"/>
      <c r="AL1537" s="36" t="s">
        <v>4381</v>
      </c>
      <c r="AM1537" s="36" t="s">
        <v>4380</v>
      </c>
      <c r="AN1537" s="38">
        <v>52</v>
      </c>
      <c r="AO1537" s="36" t="s">
        <v>1062</v>
      </c>
      <c r="AP1537" s="36" t="s">
        <v>3509</v>
      </c>
      <c r="AQ1537" s="36" t="s">
        <v>3508</v>
      </c>
      <c r="AR1537" s="36" t="s">
        <v>1075</v>
      </c>
      <c r="AS1537" s="38">
        <v>8833</v>
      </c>
      <c r="AT1537" s="36" t="s">
        <v>4379</v>
      </c>
      <c r="AU1537" s="42">
        <v>2</v>
      </c>
      <c r="AV1537" s="44">
        <v>100</v>
      </c>
      <c r="AW1537" s="42">
        <v>2</v>
      </c>
      <c r="AX1537" s="36" t="s">
        <v>1079</v>
      </c>
      <c r="AY1537" s="42">
        <v>180</v>
      </c>
      <c r="AZ1537" s="43">
        <v>360</v>
      </c>
      <c r="BA1537" s="38"/>
      <c r="BB1537" s="36"/>
      <c r="BC1537" s="36"/>
    </row>
    <row r="1538" spans="1:55" ht="15" customHeight="1">
      <c r="A1538" s="38">
        <v>58377</v>
      </c>
      <c r="B1538" s="37" t="s">
        <v>1073</v>
      </c>
      <c r="C1538" s="39">
        <v>45027</v>
      </c>
      <c r="D1538" s="39">
        <v>45027.387673611098</v>
      </c>
      <c r="E1538" s="36" t="s">
        <v>4371</v>
      </c>
      <c r="F1538" s="38">
        <v>16424</v>
      </c>
      <c r="G1538" s="36" t="s">
        <v>4378</v>
      </c>
      <c r="H1538" s="40">
        <v>5</v>
      </c>
      <c r="I1538" s="36"/>
      <c r="J1538" s="40">
        <v>0.86599999999999999</v>
      </c>
      <c r="K1538" s="41">
        <v>4.33</v>
      </c>
      <c r="L1538" s="41">
        <v>0</v>
      </c>
      <c r="M1538" s="41">
        <v>0</v>
      </c>
      <c r="N1538" s="40">
        <v>5</v>
      </c>
      <c r="O1538" s="36" t="s">
        <v>1079</v>
      </c>
      <c r="P1538" s="40">
        <v>5</v>
      </c>
      <c r="Q1538" s="41">
        <v>4.33</v>
      </c>
      <c r="R1538" s="42">
        <v>0</v>
      </c>
      <c r="S1538" s="43">
        <v>0</v>
      </c>
      <c r="T1538" s="40"/>
      <c r="U1538" s="38">
        <v>549</v>
      </c>
      <c r="V1538" s="36" t="s">
        <v>1069</v>
      </c>
      <c r="W1538" s="36" t="s">
        <v>901</v>
      </c>
      <c r="X1538" s="36" t="s">
        <v>1068</v>
      </c>
      <c r="Y1538" s="38">
        <v>309</v>
      </c>
      <c r="Z1538" s="36" t="s">
        <v>4374</v>
      </c>
      <c r="AA1538" s="38">
        <v>34</v>
      </c>
      <c r="AB1538" s="36" t="s">
        <v>4370</v>
      </c>
      <c r="AC1538" s="38">
        <v>47</v>
      </c>
      <c r="AD1538" s="36" t="s">
        <v>4369</v>
      </c>
      <c r="AE1538" s="36"/>
      <c r="AF1538" s="36" t="s">
        <v>1064</v>
      </c>
      <c r="AG1538" s="38">
        <v>40589</v>
      </c>
      <c r="AH1538" s="38">
        <v>6183</v>
      </c>
      <c r="AI1538" s="36" t="s">
        <v>4368</v>
      </c>
      <c r="AJ1538" s="38"/>
      <c r="AK1538" s="36"/>
      <c r="AL1538" s="36" t="s">
        <v>4367</v>
      </c>
      <c r="AM1538" s="36" t="s">
        <v>4366</v>
      </c>
      <c r="AN1538" s="38">
        <v>52</v>
      </c>
      <c r="AO1538" s="36" t="s">
        <v>1062</v>
      </c>
      <c r="AP1538" s="36" t="s">
        <v>4331</v>
      </c>
      <c r="AQ1538" s="36" t="s">
        <v>4330</v>
      </c>
      <c r="AR1538" s="36" t="s">
        <v>1320</v>
      </c>
      <c r="AS1538" s="38">
        <v>16424</v>
      </c>
      <c r="AT1538" s="36" t="s">
        <v>4378</v>
      </c>
      <c r="AU1538" s="42">
        <v>5</v>
      </c>
      <c r="AV1538" s="44">
        <v>100</v>
      </c>
      <c r="AW1538" s="42">
        <v>5</v>
      </c>
      <c r="AX1538" s="36" t="s">
        <v>1079</v>
      </c>
      <c r="AY1538" s="42">
        <v>0.86599999999999999</v>
      </c>
      <c r="AZ1538" s="43">
        <v>4.33</v>
      </c>
      <c r="BA1538" s="38"/>
      <c r="BB1538" s="36"/>
      <c r="BC1538" s="36"/>
    </row>
    <row r="1539" spans="1:55" ht="15" customHeight="1">
      <c r="A1539" s="38">
        <v>58376</v>
      </c>
      <c r="B1539" s="37" t="s">
        <v>1073</v>
      </c>
      <c r="C1539" s="39">
        <v>45027</v>
      </c>
      <c r="D1539" s="39">
        <v>45027.387673611098</v>
      </c>
      <c r="E1539" s="36" t="s">
        <v>4371</v>
      </c>
      <c r="F1539" s="38">
        <v>16423</v>
      </c>
      <c r="G1539" s="36" t="s">
        <v>4377</v>
      </c>
      <c r="H1539" s="40">
        <v>4</v>
      </c>
      <c r="I1539" s="36"/>
      <c r="J1539" s="40">
        <v>2.0274999999999999</v>
      </c>
      <c r="K1539" s="41">
        <v>8.11</v>
      </c>
      <c r="L1539" s="41">
        <v>0</v>
      </c>
      <c r="M1539" s="41">
        <v>0</v>
      </c>
      <c r="N1539" s="40">
        <v>4</v>
      </c>
      <c r="O1539" s="36" t="s">
        <v>1079</v>
      </c>
      <c r="P1539" s="40">
        <v>4</v>
      </c>
      <c r="Q1539" s="41">
        <v>8.11</v>
      </c>
      <c r="R1539" s="42">
        <v>0</v>
      </c>
      <c r="S1539" s="43">
        <v>0</v>
      </c>
      <c r="T1539" s="40"/>
      <c r="U1539" s="38">
        <v>549</v>
      </c>
      <c r="V1539" s="36" t="s">
        <v>1069</v>
      </c>
      <c r="W1539" s="36" t="s">
        <v>901</v>
      </c>
      <c r="X1539" s="36" t="s">
        <v>1068</v>
      </c>
      <c r="Y1539" s="38">
        <v>309</v>
      </c>
      <c r="Z1539" s="36" t="s">
        <v>4374</v>
      </c>
      <c r="AA1539" s="38">
        <v>34</v>
      </c>
      <c r="AB1539" s="36" t="s">
        <v>4370</v>
      </c>
      <c r="AC1539" s="38">
        <v>47</v>
      </c>
      <c r="AD1539" s="36" t="s">
        <v>4369</v>
      </c>
      <c r="AE1539" s="36"/>
      <c r="AF1539" s="36" t="s">
        <v>1064</v>
      </c>
      <c r="AG1539" s="38">
        <v>40589</v>
      </c>
      <c r="AH1539" s="38">
        <v>6183</v>
      </c>
      <c r="AI1539" s="36" t="s">
        <v>4368</v>
      </c>
      <c r="AJ1539" s="38"/>
      <c r="AK1539" s="36"/>
      <c r="AL1539" s="36" t="s">
        <v>4367</v>
      </c>
      <c r="AM1539" s="36" t="s">
        <v>4366</v>
      </c>
      <c r="AN1539" s="38">
        <v>52</v>
      </c>
      <c r="AO1539" s="36" t="s">
        <v>1062</v>
      </c>
      <c r="AP1539" s="36" t="s">
        <v>4331</v>
      </c>
      <c r="AQ1539" s="36" t="s">
        <v>4330</v>
      </c>
      <c r="AR1539" s="36" t="s">
        <v>1320</v>
      </c>
      <c r="AS1539" s="38">
        <v>16423</v>
      </c>
      <c r="AT1539" s="36" t="s">
        <v>4377</v>
      </c>
      <c r="AU1539" s="42">
        <v>4</v>
      </c>
      <c r="AV1539" s="44">
        <v>100</v>
      </c>
      <c r="AW1539" s="42">
        <v>4</v>
      </c>
      <c r="AX1539" s="36" t="s">
        <v>1079</v>
      </c>
      <c r="AY1539" s="42">
        <v>2.0274999999999999</v>
      </c>
      <c r="AZ1539" s="43">
        <v>8.11</v>
      </c>
      <c r="BA1539" s="38"/>
      <c r="BB1539" s="36"/>
      <c r="BC1539" s="36"/>
    </row>
    <row r="1540" spans="1:55" ht="15" customHeight="1">
      <c r="A1540" s="38">
        <v>58375</v>
      </c>
      <c r="B1540" s="37" t="s">
        <v>1073</v>
      </c>
      <c r="C1540" s="39">
        <v>45027</v>
      </c>
      <c r="D1540" s="39">
        <v>45027.387662036999</v>
      </c>
      <c r="E1540" s="36" t="s">
        <v>4371</v>
      </c>
      <c r="F1540" s="38">
        <v>16002</v>
      </c>
      <c r="G1540" s="36" t="s">
        <v>4375</v>
      </c>
      <c r="H1540" s="40">
        <v>3</v>
      </c>
      <c r="I1540" s="36"/>
      <c r="J1540" s="40">
        <v>8.3332999999999995</v>
      </c>
      <c r="K1540" s="41">
        <v>25</v>
      </c>
      <c r="L1540" s="41">
        <v>0</v>
      </c>
      <c r="M1540" s="41">
        <v>0</v>
      </c>
      <c r="N1540" s="40">
        <v>3</v>
      </c>
      <c r="O1540" s="36" t="s">
        <v>1079</v>
      </c>
      <c r="P1540" s="40">
        <v>3</v>
      </c>
      <c r="Q1540" s="41">
        <v>25</v>
      </c>
      <c r="R1540" s="42">
        <v>0</v>
      </c>
      <c r="S1540" s="43">
        <v>0</v>
      </c>
      <c r="T1540" s="40"/>
      <c r="U1540" s="38">
        <v>549</v>
      </c>
      <c r="V1540" s="36" t="s">
        <v>1069</v>
      </c>
      <c r="W1540" s="36" t="s">
        <v>901</v>
      </c>
      <c r="X1540" s="36" t="s">
        <v>1068</v>
      </c>
      <c r="Y1540" s="38">
        <v>426</v>
      </c>
      <c r="Z1540" s="36" t="s">
        <v>1078</v>
      </c>
      <c r="AA1540" s="38">
        <v>34</v>
      </c>
      <c r="AB1540" s="36" t="s">
        <v>4370</v>
      </c>
      <c r="AC1540" s="38">
        <v>47</v>
      </c>
      <c r="AD1540" s="36" t="s">
        <v>4369</v>
      </c>
      <c r="AE1540" s="36" t="s">
        <v>4376</v>
      </c>
      <c r="AF1540" s="36" t="s">
        <v>1064</v>
      </c>
      <c r="AG1540" s="38">
        <v>40589</v>
      </c>
      <c r="AH1540" s="38">
        <v>6183</v>
      </c>
      <c r="AI1540" s="36" t="s">
        <v>4368</v>
      </c>
      <c r="AJ1540" s="38"/>
      <c r="AK1540" s="36"/>
      <c r="AL1540" s="36" t="s">
        <v>4367</v>
      </c>
      <c r="AM1540" s="36" t="s">
        <v>4366</v>
      </c>
      <c r="AN1540" s="38">
        <v>52</v>
      </c>
      <c r="AO1540" s="36" t="s">
        <v>1062</v>
      </c>
      <c r="AP1540" s="36" t="s">
        <v>4331</v>
      </c>
      <c r="AQ1540" s="36" t="s">
        <v>4330</v>
      </c>
      <c r="AR1540" s="36" t="s">
        <v>1320</v>
      </c>
      <c r="AS1540" s="38">
        <v>16002</v>
      </c>
      <c r="AT1540" s="36" t="s">
        <v>4375</v>
      </c>
      <c r="AU1540" s="42">
        <v>3</v>
      </c>
      <c r="AV1540" s="44">
        <v>100</v>
      </c>
      <c r="AW1540" s="42">
        <v>3</v>
      </c>
      <c r="AX1540" s="36" t="s">
        <v>1079</v>
      </c>
      <c r="AY1540" s="42">
        <v>8.3332999999999995</v>
      </c>
      <c r="AZ1540" s="43">
        <v>25</v>
      </c>
      <c r="BA1540" s="38"/>
      <c r="BB1540" s="36"/>
      <c r="BC1540" s="36"/>
    </row>
    <row r="1541" spans="1:55" ht="15" customHeight="1">
      <c r="A1541" s="38">
        <v>58374</v>
      </c>
      <c r="B1541" s="37" t="s">
        <v>1073</v>
      </c>
      <c r="C1541" s="39">
        <v>45027</v>
      </c>
      <c r="D1541" s="39">
        <v>45027.387662036999</v>
      </c>
      <c r="E1541" s="36" t="s">
        <v>4371</v>
      </c>
      <c r="F1541" s="38">
        <v>14900</v>
      </c>
      <c r="G1541" s="36" t="s">
        <v>4372</v>
      </c>
      <c r="H1541" s="40">
        <v>1</v>
      </c>
      <c r="I1541" s="36"/>
      <c r="J1541" s="40">
        <v>1700</v>
      </c>
      <c r="K1541" s="41">
        <v>1700</v>
      </c>
      <c r="L1541" s="41">
        <v>0</v>
      </c>
      <c r="M1541" s="41">
        <v>0</v>
      </c>
      <c r="N1541" s="40">
        <v>1</v>
      </c>
      <c r="O1541" s="36" t="s">
        <v>1079</v>
      </c>
      <c r="P1541" s="40">
        <v>1</v>
      </c>
      <c r="Q1541" s="41">
        <v>1700</v>
      </c>
      <c r="R1541" s="42">
        <v>0</v>
      </c>
      <c r="S1541" s="43">
        <v>0</v>
      </c>
      <c r="T1541" s="40"/>
      <c r="U1541" s="38">
        <v>549</v>
      </c>
      <c r="V1541" s="36" t="s">
        <v>1069</v>
      </c>
      <c r="W1541" s="36" t="s">
        <v>901</v>
      </c>
      <c r="X1541" s="36" t="s">
        <v>1068</v>
      </c>
      <c r="Y1541" s="38">
        <v>309</v>
      </c>
      <c r="Z1541" s="36" t="s">
        <v>4374</v>
      </c>
      <c r="AA1541" s="38">
        <v>34</v>
      </c>
      <c r="AB1541" s="36" t="s">
        <v>4370</v>
      </c>
      <c r="AC1541" s="38">
        <v>47</v>
      </c>
      <c r="AD1541" s="36" t="s">
        <v>4369</v>
      </c>
      <c r="AE1541" s="36" t="s">
        <v>4373</v>
      </c>
      <c r="AF1541" s="36" t="s">
        <v>1064</v>
      </c>
      <c r="AG1541" s="38">
        <v>40589</v>
      </c>
      <c r="AH1541" s="38">
        <v>6183</v>
      </c>
      <c r="AI1541" s="36" t="s">
        <v>4368</v>
      </c>
      <c r="AJ1541" s="38"/>
      <c r="AK1541" s="36"/>
      <c r="AL1541" s="36" t="s">
        <v>4367</v>
      </c>
      <c r="AM1541" s="36" t="s">
        <v>4366</v>
      </c>
      <c r="AN1541" s="38">
        <v>52</v>
      </c>
      <c r="AO1541" s="36" t="s">
        <v>1062</v>
      </c>
      <c r="AP1541" s="36" t="s">
        <v>4331</v>
      </c>
      <c r="AQ1541" s="36" t="s">
        <v>4330</v>
      </c>
      <c r="AR1541" s="36" t="s">
        <v>1320</v>
      </c>
      <c r="AS1541" s="38">
        <v>14900</v>
      </c>
      <c r="AT1541" s="36" t="s">
        <v>4372</v>
      </c>
      <c r="AU1541" s="42">
        <v>1</v>
      </c>
      <c r="AV1541" s="44">
        <v>100</v>
      </c>
      <c r="AW1541" s="42">
        <v>1</v>
      </c>
      <c r="AX1541" s="36" t="s">
        <v>1079</v>
      </c>
      <c r="AY1541" s="42">
        <v>1700</v>
      </c>
      <c r="AZ1541" s="43">
        <v>1700</v>
      </c>
      <c r="BA1541" s="38"/>
      <c r="BB1541" s="36"/>
      <c r="BC1541" s="36"/>
    </row>
    <row r="1542" spans="1:55" ht="15" customHeight="1">
      <c r="A1542" s="38">
        <v>58373</v>
      </c>
      <c r="B1542" s="37" t="s">
        <v>1073</v>
      </c>
      <c r="C1542" s="39">
        <v>45027</v>
      </c>
      <c r="D1542" s="39">
        <v>45027.387650463003</v>
      </c>
      <c r="E1542" s="36" t="s">
        <v>4371</v>
      </c>
      <c r="F1542" s="38">
        <v>11582</v>
      </c>
      <c r="G1542" s="36" t="s">
        <v>4365</v>
      </c>
      <c r="H1542" s="40">
        <v>6</v>
      </c>
      <c r="I1542" s="36"/>
      <c r="J1542" s="40">
        <v>0.16669999999999999</v>
      </c>
      <c r="K1542" s="41">
        <v>1</v>
      </c>
      <c r="L1542" s="41">
        <v>0</v>
      </c>
      <c r="M1542" s="41">
        <v>0</v>
      </c>
      <c r="N1542" s="40">
        <v>6</v>
      </c>
      <c r="O1542" s="36" t="s">
        <v>1079</v>
      </c>
      <c r="P1542" s="40">
        <v>6</v>
      </c>
      <c r="Q1542" s="41">
        <v>1</v>
      </c>
      <c r="R1542" s="42">
        <v>0</v>
      </c>
      <c r="S1542" s="43">
        <v>0</v>
      </c>
      <c r="T1542" s="40"/>
      <c r="U1542" s="38">
        <v>549</v>
      </c>
      <c r="V1542" s="36" t="s">
        <v>1069</v>
      </c>
      <c r="W1542" s="36" t="s">
        <v>901</v>
      </c>
      <c r="X1542" s="36" t="s">
        <v>1068</v>
      </c>
      <c r="Y1542" s="38">
        <v>426</v>
      </c>
      <c r="Z1542" s="36" t="s">
        <v>1078</v>
      </c>
      <c r="AA1542" s="38">
        <v>34</v>
      </c>
      <c r="AB1542" s="36" t="s">
        <v>4370</v>
      </c>
      <c r="AC1542" s="38">
        <v>47</v>
      </c>
      <c r="AD1542" s="36" t="s">
        <v>4369</v>
      </c>
      <c r="AE1542" s="36"/>
      <c r="AF1542" s="36" t="s">
        <v>1064</v>
      </c>
      <c r="AG1542" s="38">
        <v>40589</v>
      </c>
      <c r="AH1542" s="38">
        <v>6183</v>
      </c>
      <c r="AI1542" s="36" t="s">
        <v>4368</v>
      </c>
      <c r="AJ1542" s="38"/>
      <c r="AK1542" s="36"/>
      <c r="AL1542" s="36" t="s">
        <v>4367</v>
      </c>
      <c r="AM1542" s="36" t="s">
        <v>4366</v>
      </c>
      <c r="AN1542" s="38">
        <v>52</v>
      </c>
      <c r="AO1542" s="36" t="s">
        <v>1062</v>
      </c>
      <c r="AP1542" s="36" t="s">
        <v>4331</v>
      </c>
      <c r="AQ1542" s="36" t="s">
        <v>4330</v>
      </c>
      <c r="AR1542" s="36" t="s">
        <v>1320</v>
      </c>
      <c r="AS1542" s="38">
        <v>11582</v>
      </c>
      <c r="AT1542" s="36" t="s">
        <v>4365</v>
      </c>
      <c r="AU1542" s="42">
        <v>6</v>
      </c>
      <c r="AV1542" s="44">
        <v>100</v>
      </c>
      <c r="AW1542" s="42">
        <v>6</v>
      </c>
      <c r="AX1542" s="36" t="s">
        <v>1079</v>
      </c>
      <c r="AY1542" s="42">
        <v>0.16669999999999999</v>
      </c>
      <c r="AZ1542" s="43">
        <v>1</v>
      </c>
      <c r="BA1542" s="38"/>
      <c r="BB1542" s="36"/>
      <c r="BC1542" s="36"/>
    </row>
    <row r="1543" spans="1:55" ht="15" customHeight="1">
      <c r="A1543" s="38">
        <v>58308</v>
      </c>
      <c r="B1543" s="37" t="s">
        <v>1073</v>
      </c>
      <c r="C1543" s="39">
        <v>45022</v>
      </c>
      <c r="D1543" s="39">
        <v>45022.692395833299</v>
      </c>
      <c r="E1543" s="36" t="s">
        <v>381</v>
      </c>
      <c r="F1543" s="38">
        <v>17096</v>
      </c>
      <c r="G1543" s="36" t="s">
        <v>4364</v>
      </c>
      <c r="H1543" s="40">
        <v>1</v>
      </c>
      <c r="I1543" s="36"/>
      <c r="J1543" s="40">
        <v>30</v>
      </c>
      <c r="K1543" s="41">
        <v>30</v>
      </c>
      <c r="L1543" s="41">
        <v>0</v>
      </c>
      <c r="M1543" s="41">
        <v>0</v>
      </c>
      <c r="N1543" s="40">
        <v>1</v>
      </c>
      <c r="O1543" s="36" t="s">
        <v>1079</v>
      </c>
      <c r="P1543" s="40">
        <v>1</v>
      </c>
      <c r="Q1543" s="41">
        <v>30</v>
      </c>
      <c r="R1543" s="42">
        <v>0</v>
      </c>
      <c r="S1543" s="43">
        <v>0</v>
      </c>
      <c r="T1543" s="40"/>
      <c r="U1543" s="38">
        <v>549</v>
      </c>
      <c r="V1543" s="36" t="s">
        <v>1069</v>
      </c>
      <c r="W1543" s="36" t="s">
        <v>1124</v>
      </c>
      <c r="X1543" s="36" t="s">
        <v>1068</v>
      </c>
      <c r="Y1543" s="38">
        <v>324</v>
      </c>
      <c r="Z1543" s="36" t="s">
        <v>2008</v>
      </c>
      <c r="AA1543" s="38">
        <v>21</v>
      </c>
      <c r="AB1543" s="36" t="s">
        <v>1108</v>
      </c>
      <c r="AC1543" s="38">
        <v>57</v>
      </c>
      <c r="AD1543" s="36" t="s">
        <v>1065</v>
      </c>
      <c r="AE1543" s="36"/>
      <c r="AF1543" s="36" t="s">
        <v>1064</v>
      </c>
      <c r="AG1543" s="38">
        <v>40537</v>
      </c>
      <c r="AH1543" s="38">
        <v>8279</v>
      </c>
      <c r="AI1543" s="36" t="s">
        <v>3098</v>
      </c>
      <c r="AJ1543" s="38"/>
      <c r="AK1543" s="36"/>
      <c r="AL1543" s="36" t="s">
        <v>4363</v>
      </c>
      <c r="AM1543" s="36" t="s">
        <v>4362</v>
      </c>
      <c r="AN1543" s="38">
        <v>52</v>
      </c>
      <c r="AO1543" s="36" t="s">
        <v>1062</v>
      </c>
      <c r="AP1543" s="36" t="s">
        <v>1707</v>
      </c>
      <c r="AQ1543" s="36" t="s">
        <v>1706</v>
      </c>
      <c r="AR1543" s="36" t="s">
        <v>1075</v>
      </c>
      <c r="AS1543" s="38">
        <v>17096</v>
      </c>
      <c r="AT1543" s="36" t="s">
        <v>4364</v>
      </c>
      <c r="AU1543" s="42">
        <v>1</v>
      </c>
      <c r="AV1543" s="44">
        <v>100</v>
      </c>
      <c r="AW1543" s="42">
        <v>1</v>
      </c>
      <c r="AX1543" s="36" t="s">
        <v>1079</v>
      </c>
      <c r="AY1543" s="42">
        <v>30</v>
      </c>
      <c r="AZ1543" s="43">
        <v>30</v>
      </c>
      <c r="BA1543" s="38"/>
      <c r="BB1543" s="36"/>
      <c r="BC1543" s="36"/>
    </row>
    <row r="1544" spans="1:55" ht="15" customHeight="1">
      <c r="A1544" s="38">
        <v>58307</v>
      </c>
      <c r="B1544" s="37" t="s">
        <v>1073</v>
      </c>
      <c r="C1544" s="39">
        <v>45022</v>
      </c>
      <c r="D1544" s="39">
        <v>45022.692384259302</v>
      </c>
      <c r="E1544" s="36" t="s">
        <v>381</v>
      </c>
      <c r="F1544" s="38">
        <v>17074</v>
      </c>
      <c r="G1544" s="36" t="s">
        <v>4350</v>
      </c>
      <c r="H1544" s="40">
        <v>1</v>
      </c>
      <c r="I1544" s="36"/>
      <c r="J1544" s="40">
        <v>285</v>
      </c>
      <c r="K1544" s="41">
        <v>285</v>
      </c>
      <c r="L1544" s="41">
        <v>0</v>
      </c>
      <c r="M1544" s="41">
        <v>0</v>
      </c>
      <c r="N1544" s="40">
        <v>1</v>
      </c>
      <c r="O1544" s="36" t="s">
        <v>1079</v>
      </c>
      <c r="P1544" s="40">
        <v>1</v>
      </c>
      <c r="Q1544" s="41">
        <v>285</v>
      </c>
      <c r="R1544" s="42">
        <v>0</v>
      </c>
      <c r="S1544" s="43">
        <v>0</v>
      </c>
      <c r="T1544" s="40"/>
      <c r="U1544" s="38">
        <v>549</v>
      </c>
      <c r="V1544" s="36" t="s">
        <v>1069</v>
      </c>
      <c r="W1544" s="36" t="s">
        <v>901</v>
      </c>
      <c r="X1544" s="36" t="s">
        <v>1068</v>
      </c>
      <c r="Y1544" s="38">
        <v>338</v>
      </c>
      <c r="Z1544" s="36" t="s">
        <v>2028</v>
      </c>
      <c r="AA1544" s="38">
        <v>21</v>
      </c>
      <c r="AB1544" s="36" t="s">
        <v>1108</v>
      </c>
      <c r="AC1544" s="38">
        <v>57</v>
      </c>
      <c r="AD1544" s="36" t="s">
        <v>1065</v>
      </c>
      <c r="AE1544" s="36"/>
      <c r="AF1544" s="36" t="s">
        <v>1064</v>
      </c>
      <c r="AG1544" s="38">
        <v>40537</v>
      </c>
      <c r="AH1544" s="38">
        <v>8279</v>
      </c>
      <c r="AI1544" s="36" t="s">
        <v>3098</v>
      </c>
      <c r="AJ1544" s="38"/>
      <c r="AK1544" s="36"/>
      <c r="AL1544" s="36" t="s">
        <v>4363</v>
      </c>
      <c r="AM1544" s="36" t="s">
        <v>4362</v>
      </c>
      <c r="AN1544" s="38">
        <v>52</v>
      </c>
      <c r="AO1544" s="36" t="s">
        <v>1062</v>
      </c>
      <c r="AP1544" s="36" t="s">
        <v>1707</v>
      </c>
      <c r="AQ1544" s="36" t="s">
        <v>1706</v>
      </c>
      <c r="AR1544" s="36" t="s">
        <v>1075</v>
      </c>
      <c r="AS1544" s="38">
        <v>17074</v>
      </c>
      <c r="AT1544" s="36" t="s">
        <v>4350</v>
      </c>
      <c r="AU1544" s="42">
        <v>1</v>
      </c>
      <c r="AV1544" s="44">
        <v>100</v>
      </c>
      <c r="AW1544" s="42">
        <v>1</v>
      </c>
      <c r="AX1544" s="36" t="s">
        <v>1079</v>
      </c>
      <c r="AY1544" s="42">
        <v>285</v>
      </c>
      <c r="AZ1544" s="43">
        <v>285</v>
      </c>
      <c r="BA1544" s="38"/>
      <c r="BB1544" s="36"/>
      <c r="BC1544" s="36"/>
    </row>
    <row r="1545" spans="1:55" ht="15" customHeight="1">
      <c r="A1545" s="38">
        <v>58087</v>
      </c>
      <c r="B1545" s="37" t="s">
        <v>1073</v>
      </c>
      <c r="C1545" s="39">
        <v>45021</v>
      </c>
      <c r="D1545" s="39">
        <v>45021.696134259299</v>
      </c>
      <c r="E1545" s="36" t="s">
        <v>4361</v>
      </c>
      <c r="F1545" s="38">
        <v>16331</v>
      </c>
      <c r="G1545" s="36" t="s">
        <v>3935</v>
      </c>
      <c r="H1545" s="40">
        <v>1</v>
      </c>
      <c r="I1545" s="36"/>
      <c r="J1545" s="40">
        <v>140</v>
      </c>
      <c r="K1545" s="41">
        <v>140</v>
      </c>
      <c r="L1545" s="41">
        <v>0</v>
      </c>
      <c r="M1545" s="41">
        <v>0</v>
      </c>
      <c r="N1545" s="40">
        <v>1</v>
      </c>
      <c r="O1545" s="36" t="s">
        <v>1079</v>
      </c>
      <c r="P1545" s="40">
        <v>1</v>
      </c>
      <c r="Q1545" s="41">
        <v>140</v>
      </c>
      <c r="R1545" s="42">
        <v>0</v>
      </c>
      <c r="S1545" s="43">
        <v>0</v>
      </c>
      <c r="T1545" s="40"/>
      <c r="U1545" s="38">
        <v>549</v>
      </c>
      <c r="V1545" s="36" t="s">
        <v>1069</v>
      </c>
      <c r="W1545" s="36" t="s">
        <v>901</v>
      </c>
      <c r="X1545" s="36" t="s">
        <v>1068</v>
      </c>
      <c r="Y1545" s="38">
        <v>414</v>
      </c>
      <c r="Z1545" s="36" t="s">
        <v>1256</v>
      </c>
      <c r="AA1545" s="38">
        <v>21</v>
      </c>
      <c r="AB1545" s="36" t="s">
        <v>1108</v>
      </c>
      <c r="AC1545" s="38">
        <v>57</v>
      </c>
      <c r="AD1545" s="36" t="s">
        <v>1065</v>
      </c>
      <c r="AE1545" s="36" t="s">
        <v>4360</v>
      </c>
      <c r="AF1545" s="36" t="s">
        <v>1064</v>
      </c>
      <c r="AG1545" s="38">
        <v>40478</v>
      </c>
      <c r="AH1545" s="38">
        <v>10048</v>
      </c>
      <c r="AI1545" s="36" t="s">
        <v>3908</v>
      </c>
      <c r="AJ1545" s="38"/>
      <c r="AK1545" s="36"/>
      <c r="AL1545" s="36" t="s">
        <v>4359</v>
      </c>
      <c r="AM1545" s="36" t="s">
        <v>4358</v>
      </c>
      <c r="AN1545" s="38">
        <v>52</v>
      </c>
      <c r="AO1545" s="36" t="s">
        <v>1062</v>
      </c>
      <c r="AP1545" s="36" t="s">
        <v>3569</v>
      </c>
      <c r="AQ1545" s="36" t="s">
        <v>3508</v>
      </c>
      <c r="AR1545" s="36" t="s">
        <v>1320</v>
      </c>
      <c r="AS1545" s="38">
        <v>16331</v>
      </c>
      <c r="AT1545" s="36" t="s">
        <v>3935</v>
      </c>
      <c r="AU1545" s="42">
        <v>1</v>
      </c>
      <c r="AV1545" s="44">
        <v>100</v>
      </c>
      <c r="AW1545" s="42">
        <v>1</v>
      </c>
      <c r="AX1545" s="36" t="s">
        <v>1079</v>
      </c>
      <c r="AY1545" s="42">
        <v>140</v>
      </c>
      <c r="AZ1545" s="43">
        <v>140</v>
      </c>
      <c r="BA1545" s="38"/>
      <c r="BB1545" s="36"/>
      <c r="BC1545" s="36"/>
    </row>
    <row r="1546" spans="1:55" ht="15" customHeight="1">
      <c r="A1546" s="38">
        <v>58086</v>
      </c>
      <c r="B1546" s="37" t="s">
        <v>1073</v>
      </c>
      <c r="C1546" s="39">
        <v>45021</v>
      </c>
      <c r="D1546" s="39">
        <v>45021.691064814797</v>
      </c>
      <c r="E1546" s="36" t="s">
        <v>625</v>
      </c>
      <c r="F1546" s="38">
        <v>12110</v>
      </c>
      <c r="G1546" s="36" t="s">
        <v>4357</v>
      </c>
      <c r="H1546" s="40">
        <v>1</v>
      </c>
      <c r="I1546" s="36"/>
      <c r="J1546" s="40">
        <v>4084</v>
      </c>
      <c r="K1546" s="41">
        <v>4084</v>
      </c>
      <c r="L1546" s="41">
        <v>0</v>
      </c>
      <c r="M1546" s="41">
        <v>0</v>
      </c>
      <c r="N1546" s="40">
        <v>1</v>
      </c>
      <c r="O1546" s="36" t="s">
        <v>1079</v>
      </c>
      <c r="P1546" s="40">
        <v>1</v>
      </c>
      <c r="Q1546" s="41">
        <v>4084</v>
      </c>
      <c r="R1546" s="42">
        <v>0</v>
      </c>
      <c r="S1546" s="43">
        <v>0</v>
      </c>
      <c r="T1546" s="40"/>
      <c r="U1546" s="38">
        <v>549</v>
      </c>
      <c r="V1546" s="36" t="s">
        <v>1069</v>
      </c>
      <c r="W1546" s="36" t="s">
        <v>1124</v>
      </c>
      <c r="X1546" s="36" t="s">
        <v>1068</v>
      </c>
      <c r="Y1546" s="38">
        <v>438</v>
      </c>
      <c r="Z1546" s="36" t="s">
        <v>1123</v>
      </c>
      <c r="AA1546" s="38">
        <v>21</v>
      </c>
      <c r="AB1546" s="36" t="s">
        <v>1108</v>
      </c>
      <c r="AC1546" s="38">
        <v>57</v>
      </c>
      <c r="AD1546" s="36" t="s">
        <v>1065</v>
      </c>
      <c r="AE1546" s="36"/>
      <c r="AF1546" s="36" t="s">
        <v>1064</v>
      </c>
      <c r="AG1546" s="38">
        <v>40477</v>
      </c>
      <c r="AH1546" s="38">
        <v>5631</v>
      </c>
      <c r="AI1546" s="36" t="s">
        <v>4356</v>
      </c>
      <c r="AJ1546" s="38"/>
      <c r="AK1546" s="36"/>
      <c r="AL1546" s="36" t="s">
        <v>4355</v>
      </c>
      <c r="AM1546" s="36" t="s">
        <v>4354</v>
      </c>
      <c r="AN1546" s="38">
        <v>52</v>
      </c>
      <c r="AO1546" s="36" t="s">
        <v>1062</v>
      </c>
      <c r="AP1546" s="36" t="s">
        <v>3569</v>
      </c>
      <c r="AQ1546" s="36" t="s">
        <v>3508</v>
      </c>
      <c r="AR1546" s="36" t="s">
        <v>1320</v>
      </c>
      <c r="AS1546" s="38">
        <v>12110</v>
      </c>
      <c r="AT1546" s="36" t="s">
        <v>4353</v>
      </c>
      <c r="AU1546" s="42">
        <v>1</v>
      </c>
      <c r="AV1546" s="44">
        <v>100</v>
      </c>
      <c r="AW1546" s="42">
        <v>1</v>
      </c>
      <c r="AX1546" s="36" t="s">
        <v>1079</v>
      </c>
      <c r="AY1546" s="42">
        <v>4084</v>
      </c>
      <c r="AZ1546" s="43">
        <v>4084</v>
      </c>
      <c r="BA1546" s="38"/>
      <c r="BB1546" s="36"/>
      <c r="BC1546" s="36"/>
    </row>
    <row r="1547" spans="1:55" ht="15" customHeight="1">
      <c r="A1547" s="38">
        <v>57948</v>
      </c>
      <c r="B1547" s="37" t="s">
        <v>1073</v>
      </c>
      <c r="C1547" s="39">
        <v>45021</v>
      </c>
      <c r="D1547" s="39">
        <v>45021.4046759259</v>
      </c>
      <c r="E1547" s="36" t="s">
        <v>346</v>
      </c>
      <c r="F1547" s="38">
        <v>17074</v>
      </c>
      <c r="G1547" s="36" t="s">
        <v>4350</v>
      </c>
      <c r="H1547" s="40">
        <v>1</v>
      </c>
      <c r="I1547" s="36"/>
      <c r="J1547" s="40">
        <v>285</v>
      </c>
      <c r="K1547" s="41">
        <v>285</v>
      </c>
      <c r="L1547" s="41">
        <v>0</v>
      </c>
      <c r="M1547" s="41">
        <v>0</v>
      </c>
      <c r="N1547" s="40">
        <v>1</v>
      </c>
      <c r="O1547" s="36" t="s">
        <v>1079</v>
      </c>
      <c r="P1547" s="40">
        <v>1</v>
      </c>
      <c r="Q1547" s="41">
        <v>285</v>
      </c>
      <c r="R1547" s="42">
        <v>0</v>
      </c>
      <c r="S1547" s="43">
        <v>0</v>
      </c>
      <c r="T1547" s="40"/>
      <c r="U1547" s="38">
        <v>549</v>
      </c>
      <c r="V1547" s="36" t="s">
        <v>1069</v>
      </c>
      <c r="W1547" s="36" t="s">
        <v>901</v>
      </c>
      <c r="X1547" s="36" t="s">
        <v>1068</v>
      </c>
      <c r="Y1547" s="38">
        <v>338</v>
      </c>
      <c r="Z1547" s="36" t="s">
        <v>2028</v>
      </c>
      <c r="AA1547" s="38">
        <v>21</v>
      </c>
      <c r="AB1547" s="36" t="s">
        <v>1108</v>
      </c>
      <c r="AC1547" s="38">
        <v>57</v>
      </c>
      <c r="AD1547" s="36" t="s">
        <v>1065</v>
      </c>
      <c r="AE1547" s="36"/>
      <c r="AF1547" s="36" t="s">
        <v>1064</v>
      </c>
      <c r="AG1547" s="38">
        <v>40434</v>
      </c>
      <c r="AH1547" s="38">
        <v>8279</v>
      </c>
      <c r="AI1547" s="36" t="s">
        <v>3098</v>
      </c>
      <c r="AJ1547" s="38"/>
      <c r="AK1547" s="36"/>
      <c r="AL1547" s="36" t="s">
        <v>4352</v>
      </c>
      <c r="AM1547" s="36" t="s">
        <v>4351</v>
      </c>
      <c r="AN1547" s="38">
        <v>52</v>
      </c>
      <c r="AO1547" s="36" t="s">
        <v>1062</v>
      </c>
      <c r="AP1547" s="36" t="s">
        <v>1116</v>
      </c>
      <c r="AQ1547" s="36" t="s">
        <v>1060</v>
      </c>
      <c r="AR1547" s="36" t="s">
        <v>1075</v>
      </c>
      <c r="AS1547" s="38">
        <v>17074</v>
      </c>
      <c r="AT1547" s="36" t="s">
        <v>4350</v>
      </c>
      <c r="AU1547" s="42">
        <v>1</v>
      </c>
      <c r="AV1547" s="44">
        <v>100</v>
      </c>
      <c r="AW1547" s="42">
        <v>1</v>
      </c>
      <c r="AX1547" s="36" t="s">
        <v>1079</v>
      </c>
      <c r="AY1547" s="42">
        <v>285</v>
      </c>
      <c r="AZ1547" s="43">
        <v>285</v>
      </c>
      <c r="BA1547" s="38"/>
      <c r="BB1547" s="36"/>
      <c r="BC1547" s="36"/>
    </row>
    <row r="1548" spans="1:55" ht="15" customHeight="1">
      <c r="A1548" s="38">
        <v>57947</v>
      </c>
      <c r="B1548" s="37" t="s">
        <v>1073</v>
      </c>
      <c r="C1548" s="39">
        <v>45021</v>
      </c>
      <c r="D1548" s="39">
        <v>45021.397812499999</v>
      </c>
      <c r="E1548" s="36" t="s">
        <v>664</v>
      </c>
      <c r="F1548" s="38">
        <v>17159</v>
      </c>
      <c r="G1548" s="36" t="s">
        <v>4349</v>
      </c>
      <c r="H1548" s="40">
        <v>1</v>
      </c>
      <c r="I1548" s="36"/>
      <c r="J1548" s="40">
        <v>600</v>
      </c>
      <c r="K1548" s="41">
        <v>600</v>
      </c>
      <c r="L1548" s="41">
        <v>0</v>
      </c>
      <c r="M1548" s="41">
        <v>0</v>
      </c>
      <c r="N1548" s="40">
        <v>1</v>
      </c>
      <c r="O1548" s="36" t="s">
        <v>1079</v>
      </c>
      <c r="P1548" s="40">
        <v>1</v>
      </c>
      <c r="Q1548" s="41">
        <v>600</v>
      </c>
      <c r="R1548" s="42">
        <v>0</v>
      </c>
      <c r="S1548" s="43">
        <v>0</v>
      </c>
      <c r="T1548" s="40"/>
      <c r="U1548" s="38">
        <v>549</v>
      </c>
      <c r="V1548" s="36" t="s">
        <v>1069</v>
      </c>
      <c r="W1548" s="36" t="s">
        <v>1124</v>
      </c>
      <c r="X1548" s="36" t="s">
        <v>1068</v>
      </c>
      <c r="Y1548" s="38">
        <v>412</v>
      </c>
      <c r="Z1548" s="36" t="s">
        <v>1764</v>
      </c>
      <c r="AA1548" s="38">
        <v>21</v>
      </c>
      <c r="AB1548" s="36" t="s">
        <v>1108</v>
      </c>
      <c r="AC1548" s="38">
        <v>57</v>
      </c>
      <c r="AD1548" s="36" t="s">
        <v>1065</v>
      </c>
      <c r="AE1548" s="36"/>
      <c r="AF1548" s="36" t="s">
        <v>1064</v>
      </c>
      <c r="AG1548" s="38">
        <v>40433</v>
      </c>
      <c r="AH1548" s="38">
        <v>10244</v>
      </c>
      <c r="AI1548" s="36" t="s">
        <v>4348</v>
      </c>
      <c r="AJ1548" s="38"/>
      <c r="AK1548" s="36"/>
      <c r="AL1548" s="36" t="s">
        <v>4347</v>
      </c>
      <c r="AM1548" s="36" t="s">
        <v>4346</v>
      </c>
      <c r="AN1548" s="38">
        <v>52</v>
      </c>
      <c r="AO1548" s="36" t="s">
        <v>1062</v>
      </c>
      <c r="AP1548" s="36" t="s">
        <v>1841</v>
      </c>
      <c r="AQ1548" s="36" t="s">
        <v>1706</v>
      </c>
      <c r="AR1548" s="36" t="s">
        <v>1320</v>
      </c>
      <c r="AS1548" s="38">
        <v>17159</v>
      </c>
      <c r="AT1548" s="36" t="s">
        <v>1765</v>
      </c>
      <c r="AU1548" s="42">
        <v>1</v>
      </c>
      <c r="AV1548" s="44">
        <v>100</v>
      </c>
      <c r="AW1548" s="42">
        <v>1</v>
      </c>
      <c r="AX1548" s="36" t="s">
        <v>1079</v>
      </c>
      <c r="AY1548" s="42">
        <v>600</v>
      </c>
      <c r="AZ1548" s="43">
        <v>600</v>
      </c>
      <c r="BA1548" s="38"/>
      <c r="BB1548" s="36"/>
      <c r="BC1548" s="36"/>
    </row>
    <row r="1549" spans="1:55" ht="15" customHeight="1">
      <c r="A1549" s="38">
        <v>57780</v>
      </c>
      <c r="B1549" s="37" t="s">
        <v>1073</v>
      </c>
      <c r="C1549" s="39">
        <v>45020</v>
      </c>
      <c r="D1549" s="39">
        <v>45020.405115740701</v>
      </c>
      <c r="E1549" s="36" t="s">
        <v>4345</v>
      </c>
      <c r="F1549" s="38">
        <v>16331</v>
      </c>
      <c r="G1549" s="36" t="s">
        <v>3935</v>
      </c>
      <c r="H1549" s="40">
        <v>1</v>
      </c>
      <c r="I1549" s="36"/>
      <c r="J1549" s="40">
        <v>80</v>
      </c>
      <c r="K1549" s="41">
        <v>80</v>
      </c>
      <c r="L1549" s="41">
        <v>0</v>
      </c>
      <c r="M1549" s="41">
        <v>0</v>
      </c>
      <c r="N1549" s="40">
        <v>1</v>
      </c>
      <c r="O1549" s="36" t="s">
        <v>1079</v>
      </c>
      <c r="P1549" s="40">
        <v>1</v>
      </c>
      <c r="Q1549" s="41">
        <v>80</v>
      </c>
      <c r="R1549" s="42">
        <v>0</v>
      </c>
      <c r="S1549" s="43">
        <v>0</v>
      </c>
      <c r="T1549" s="40"/>
      <c r="U1549" s="38">
        <v>549</v>
      </c>
      <c r="V1549" s="36" t="s">
        <v>1069</v>
      </c>
      <c r="W1549" s="36" t="s">
        <v>901</v>
      </c>
      <c r="X1549" s="36" t="s">
        <v>1068</v>
      </c>
      <c r="Y1549" s="38">
        <v>414</v>
      </c>
      <c r="Z1549" s="36" t="s">
        <v>1256</v>
      </c>
      <c r="AA1549" s="38">
        <v>21</v>
      </c>
      <c r="AB1549" s="36" t="s">
        <v>1108</v>
      </c>
      <c r="AC1549" s="38">
        <v>57</v>
      </c>
      <c r="AD1549" s="36" t="s">
        <v>1065</v>
      </c>
      <c r="AE1549" s="36" t="s">
        <v>4344</v>
      </c>
      <c r="AF1549" s="36" t="s">
        <v>1064</v>
      </c>
      <c r="AG1549" s="38">
        <v>40377</v>
      </c>
      <c r="AH1549" s="38">
        <v>10048</v>
      </c>
      <c r="AI1549" s="36" t="s">
        <v>3908</v>
      </c>
      <c r="AJ1549" s="38"/>
      <c r="AK1549" s="36"/>
      <c r="AL1549" s="36" t="s">
        <v>4343</v>
      </c>
      <c r="AM1549" s="36" t="s">
        <v>4342</v>
      </c>
      <c r="AN1549" s="38">
        <v>52</v>
      </c>
      <c r="AO1549" s="36" t="s">
        <v>1062</v>
      </c>
      <c r="AP1549" s="36" t="s">
        <v>3569</v>
      </c>
      <c r="AQ1549" s="36" t="s">
        <v>3508</v>
      </c>
      <c r="AR1549" s="36" t="s">
        <v>1320</v>
      </c>
      <c r="AS1549" s="38">
        <v>16331</v>
      </c>
      <c r="AT1549" s="36" t="s">
        <v>3935</v>
      </c>
      <c r="AU1549" s="42">
        <v>1</v>
      </c>
      <c r="AV1549" s="44">
        <v>100</v>
      </c>
      <c r="AW1549" s="42">
        <v>1</v>
      </c>
      <c r="AX1549" s="36" t="s">
        <v>1079</v>
      </c>
      <c r="AY1549" s="42">
        <v>80</v>
      </c>
      <c r="AZ1549" s="43">
        <v>80</v>
      </c>
      <c r="BA1549" s="38"/>
      <c r="BB1549" s="36"/>
      <c r="BC1549" s="36"/>
    </row>
    <row r="1550" spans="1:55" ht="15" customHeight="1">
      <c r="A1550" s="38">
        <v>57475</v>
      </c>
      <c r="B1550" s="37" t="s">
        <v>1073</v>
      </c>
      <c r="C1550" s="39">
        <v>45015</v>
      </c>
      <c r="D1550" s="39">
        <v>45015.649421296301</v>
      </c>
      <c r="E1550" s="36" t="s">
        <v>664</v>
      </c>
      <c r="F1550" s="38">
        <v>17158</v>
      </c>
      <c r="G1550" s="36" t="s">
        <v>4341</v>
      </c>
      <c r="H1550" s="40">
        <v>1</v>
      </c>
      <c r="I1550" s="36"/>
      <c r="J1550" s="40">
        <v>500</v>
      </c>
      <c r="K1550" s="41">
        <v>500</v>
      </c>
      <c r="L1550" s="41">
        <v>0</v>
      </c>
      <c r="M1550" s="41">
        <v>0</v>
      </c>
      <c r="N1550" s="40">
        <v>1</v>
      </c>
      <c r="O1550" s="36" t="s">
        <v>1079</v>
      </c>
      <c r="P1550" s="40">
        <v>1</v>
      </c>
      <c r="Q1550" s="41">
        <v>500</v>
      </c>
      <c r="R1550" s="42">
        <v>0</v>
      </c>
      <c r="S1550" s="43">
        <v>0</v>
      </c>
      <c r="T1550" s="40"/>
      <c r="U1550" s="38">
        <v>549</v>
      </c>
      <c r="V1550" s="36" t="s">
        <v>1069</v>
      </c>
      <c r="W1550" s="36" t="s">
        <v>901</v>
      </c>
      <c r="X1550" s="36" t="s">
        <v>1068</v>
      </c>
      <c r="Y1550" s="38">
        <v>414</v>
      </c>
      <c r="Z1550" s="36" t="s">
        <v>1256</v>
      </c>
      <c r="AA1550" s="38">
        <v>21</v>
      </c>
      <c r="AB1550" s="36" t="s">
        <v>1108</v>
      </c>
      <c r="AC1550" s="38">
        <v>57</v>
      </c>
      <c r="AD1550" s="36" t="s">
        <v>1065</v>
      </c>
      <c r="AE1550" s="36" t="s">
        <v>4340</v>
      </c>
      <c r="AF1550" s="36" t="s">
        <v>1064</v>
      </c>
      <c r="AG1550" s="38">
        <v>40305</v>
      </c>
      <c r="AH1550" s="38">
        <v>1453</v>
      </c>
      <c r="AI1550" s="36" t="s">
        <v>4339</v>
      </c>
      <c r="AJ1550" s="38"/>
      <c r="AK1550" s="36"/>
      <c r="AL1550" s="36" t="s">
        <v>4338</v>
      </c>
      <c r="AM1550" s="36" t="s">
        <v>4337</v>
      </c>
      <c r="AN1550" s="38">
        <v>52</v>
      </c>
      <c r="AO1550" s="36" t="s">
        <v>1062</v>
      </c>
      <c r="AP1550" s="36" t="s">
        <v>1841</v>
      </c>
      <c r="AQ1550" s="36" t="s">
        <v>1706</v>
      </c>
      <c r="AR1550" s="36" t="s">
        <v>1320</v>
      </c>
      <c r="AS1550" s="38">
        <v>17158</v>
      </c>
      <c r="AT1550" s="36" t="s">
        <v>4336</v>
      </c>
      <c r="AU1550" s="42">
        <v>1</v>
      </c>
      <c r="AV1550" s="44">
        <v>100</v>
      </c>
      <c r="AW1550" s="42">
        <v>1</v>
      </c>
      <c r="AX1550" s="36" t="s">
        <v>1079</v>
      </c>
      <c r="AY1550" s="42">
        <v>500</v>
      </c>
      <c r="AZ1550" s="43">
        <v>500</v>
      </c>
      <c r="BA1550" s="38"/>
      <c r="BB1550" s="36"/>
      <c r="BC1550" s="36"/>
    </row>
    <row r="1551" spans="1:55" ht="15" customHeight="1">
      <c r="A1551" s="38">
        <v>57168</v>
      </c>
      <c r="B1551" s="37" t="s">
        <v>1073</v>
      </c>
      <c r="C1551" s="39">
        <v>45013</v>
      </c>
      <c r="D1551" s="39">
        <v>45013.588784722197</v>
      </c>
      <c r="E1551" s="36" t="s">
        <v>4335</v>
      </c>
      <c r="F1551" s="38">
        <v>17224</v>
      </c>
      <c r="G1551" s="36" t="s">
        <v>4334</v>
      </c>
      <c r="H1551" s="40">
        <v>1</v>
      </c>
      <c r="I1551" s="36"/>
      <c r="J1551" s="40">
        <v>480</v>
      </c>
      <c r="K1551" s="41">
        <v>480</v>
      </c>
      <c r="L1551" s="41">
        <v>0</v>
      </c>
      <c r="M1551" s="41">
        <v>0</v>
      </c>
      <c r="N1551" s="40">
        <v>1</v>
      </c>
      <c r="O1551" s="36" t="s">
        <v>1079</v>
      </c>
      <c r="P1551" s="40">
        <v>1</v>
      </c>
      <c r="Q1551" s="41">
        <v>480</v>
      </c>
      <c r="R1551" s="42">
        <v>0</v>
      </c>
      <c r="S1551" s="43">
        <v>0</v>
      </c>
      <c r="T1551" s="40"/>
      <c r="U1551" s="38">
        <v>549</v>
      </c>
      <c r="V1551" s="36" t="s">
        <v>1069</v>
      </c>
      <c r="W1551" s="36" t="s">
        <v>901</v>
      </c>
      <c r="X1551" s="36" t="s">
        <v>1068</v>
      </c>
      <c r="Y1551" s="38">
        <v>414</v>
      </c>
      <c r="Z1551" s="36" t="s">
        <v>1256</v>
      </c>
      <c r="AA1551" s="38">
        <v>21</v>
      </c>
      <c r="AB1551" s="36" t="s">
        <v>1108</v>
      </c>
      <c r="AC1551" s="38">
        <v>57</v>
      </c>
      <c r="AD1551" s="36" t="s">
        <v>1065</v>
      </c>
      <c r="AE1551" s="36"/>
      <c r="AF1551" s="36" t="s">
        <v>1064</v>
      </c>
      <c r="AG1551" s="38">
        <v>40166</v>
      </c>
      <c r="AH1551" s="38">
        <v>5573</v>
      </c>
      <c r="AI1551" s="36" t="s">
        <v>1844</v>
      </c>
      <c r="AJ1551" s="38"/>
      <c r="AK1551" s="36"/>
      <c r="AL1551" s="36" t="s">
        <v>4333</v>
      </c>
      <c r="AM1551" s="36" t="s">
        <v>4332</v>
      </c>
      <c r="AN1551" s="38">
        <v>52</v>
      </c>
      <c r="AO1551" s="36" t="s">
        <v>1062</v>
      </c>
      <c r="AP1551" s="36" t="s">
        <v>4331</v>
      </c>
      <c r="AQ1551" s="36" t="s">
        <v>4330</v>
      </c>
      <c r="AR1551" s="36" t="s">
        <v>1320</v>
      </c>
      <c r="AS1551" s="38">
        <v>17224</v>
      </c>
      <c r="AT1551" s="36" t="s">
        <v>4329</v>
      </c>
      <c r="AU1551" s="42">
        <v>1</v>
      </c>
      <c r="AV1551" s="44">
        <v>100</v>
      </c>
      <c r="AW1551" s="42">
        <v>1</v>
      </c>
      <c r="AX1551" s="36" t="s">
        <v>1079</v>
      </c>
      <c r="AY1551" s="42">
        <v>480</v>
      </c>
      <c r="AZ1551" s="43">
        <v>480</v>
      </c>
      <c r="BA1551" s="38"/>
      <c r="BB1551" s="36"/>
      <c r="BC1551" s="36"/>
    </row>
    <row r="1552" spans="1:55" ht="15" customHeight="1">
      <c r="A1552" s="38">
        <v>57166</v>
      </c>
      <c r="B1552" s="37" t="s">
        <v>1073</v>
      </c>
      <c r="C1552" s="39">
        <v>45013</v>
      </c>
      <c r="D1552" s="39">
        <v>45013.575682870403</v>
      </c>
      <c r="E1552" s="36" t="s">
        <v>4325</v>
      </c>
      <c r="F1552" s="38">
        <v>16331</v>
      </c>
      <c r="G1552" s="36" t="s">
        <v>3935</v>
      </c>
      <c r="H1552" s="40">
        <v>1</v>
      </c>
      <c r="I1552" s="36"/>
      <c r="J1552" s="40">
        <v>80</v>
      </c>
      <c r="K1552" s="41">
        <v>80</v>
      </c>
      <c r="L1552" s="41">
        <v>0</v>
      </c>
      <c r="M1552" s="41">
        <v>0</v>
      </c>
      <c r="N1552" s="40">
        <v>1</v>
      </c>
      <c r="O1552" s="36" t="s">
        <v>1079</v>
      </c>
      <c r="P1552" s="40">
        <v>1</v>
      </c>
      <c r="Q1552" s="41">
        <v>80</v>
      </c>
      <c r="R1552" s="42">
        <v>0</v>
      </c>
      <c r="S1552" s="43">
        <v>0</v>
      </c>
      <c r="T1552" s="40"/>
      <c r="U1552" s="38">
        <v>549</v>
      </c>
      <c r="V1552" s="36" t="s">
        <v>1069</v>
      </c>
      <c r="W1552" s="36" t="s">
        <v>901</v>
      </c>
      <c r="X1552" s="36" t="s">
        <v>1068</v>
      </c>
      <c r="Y1552" s="38">
        <v>414</v>
      </c>
      <c r="Z1552" s="36" t="s">
        <v>1256</v>
      </c>
      <c r="AA1552" s="38">
        <v>21</v>
      </c>
      <c r="AB1552" s="36" t="s">
        <v>1108</v>
      </c>
      <c r="AC1552" s="38">
        <v>57</v>
      </c>
      <c r="AD1552" s="36" t="s">
        <v>1065</v>
      </c>
      <c r="AE1552" s="36" t="s">
        <v>4328</v>
      </c>
      <c r="AF1552" s="36" t="s">
        <v>1064</v>
      </c>
      <c r="AG1552" s="38">
        <v>40165</v>
      </c>
      <c r="AH1552" s="38">
        <v>10048</v>
      </c>
      <c r="AI1552" s="36" t="s">
        <v>3908</v>
      </c>
      <c r="AJ1552" s="38"/>
      <c r="AK1552" s="36"/>
      <c r="AL1552" s="36" t="s">
        <v>4323</v>
      </c>
      <c r="AM1552" s="36" t="s">
        <v>4322</v>
      </c>
      <c r="AN1552" s="38">
        <v>52</v>
      </c>
      <c r="AO1552" s="36" t="s">
        <v>1062</v>
      </c>
      <c r="AP1552" s="36" t="s">
        <v>1262</v>
      </c>
      <c r="AQ1552" s="36" t="s">
        <v>1261</v>
      </c>
      <c r="AR1552" s="36" t="s">
        <v>1260</v>
      </c>
      <c r="AS1552" s="38">
        <v>16331</v>
      </c>
      <c r="AT1552" s="36" t="s">
        <v>3935</v>
      </c>
      <c r="AU1552" s="42">
        <v>1</v>
      </c>
      <c r="AV1552" s="44">
        <v>100</v>
      </c>
      <c r="AW1552" s="42">
        <v>1</v>
      </c>
      <c r="AX1552" s="36" t="s">
        <v>1079</v>
      </c>
      <c r="AY1552" s="42">
        <v>80</v>
      </c>
      <c r="AZ1552" s="43">
        <v>80</v>
      </c>
      <c r="BA1552" s="38"/>
      <c r="BB1552" s="36"/>
      <c r="BC1552" s="36"/>
    </row>
    <row r="1553" spans="1:55" ht="15" customHeight="1">
      <c r="A1553" s="38">
        <v>57165</v>
      </c>
      <c r="B1553" s="37" t="s">
        <v>1073</v>
      </c>
      <c r="C1553" s="39">
        <v>45013</v>
      </c>
      <c r="D1553" s="39">
        <v>45013.575682870403</v>
      </c>
      <c r="E1553" s="36" t="s">
        <v>4325</v>
      </c>
      <c r="F1553" s="38">
        <v>16331</v>
      </c>
      <c r="G1553" s="36" t="s">
        <v>3935</v>
      </c>
      <c r="H1553" s="40">
        <v>1</v>
      </c>
      <c r="I1553" s="36"/>
      <c r="J1553" s="40">
        <v>25</v>
      </c>
      <c r="K1553" s="41">
        <v>25</v>
      </c>
      <c r="L1553" s="41">
        <v>0</v>
      </c>
      <c r="M1553" s="41">
        <v>0</v>
      </c>
      <c r="N1553" s="40">
        <v>1</v>
      </c>
      <c r="O1553" s="36" t="s">
        <v>1079</v>
      </c>
      <c r="P1553" s="40">
        <v>1</v>
      </c>
      <c r="Q1553" s="41">
        <v>25</v>
      </c>
      <c r="R1553" s="42">
        <v>0</v>
      </c>
      <c r="S1553" s="43">
        <v>0</v>
      </c>
      <c r="T1553" s="40"/>
      <c r="U1553" s="38">
        <v>549</v>
      </c>
      <c r="V1553" s="36" t="s">
        <v>1069</v>
      </c>
      <c r="W1553" s="36" t="s">
        <v>901</v>
      </c>
      <c r="X1553" s="36" t="s">
        <v>1068</v>
      </c>
      <c r="Y1553" s="38">
        <v>414</v>
      </c>
      <c r="Z1553" s="36" t="s">
        <v>1256</v>
      </c>
      <c r="AA1553" s="38">
        <v>21</v>
      </c>
      <c r="AB1553" s="36" t="s">
        <v>1108</v>
      </c>
      <c r="AC1553" s="38">
        <v>57</v>
      </c>
      <c r="AD1553" s="36" t="s">
        <v>1065</v>
      </c>
      <c r="AE1553" s="36" t="s">
        <v>4327</v>
      </c>
      <c r="AF1553" s="36" t="s">
        <v>1064</v>
      </c>
      <c r="AG1553" s="38">
        <v>40165</v>
      </c>
      <c r="AH1553" s="38">
        <v>10048</v>
      </c>
      <c r="AI1553" s="36" t="s">
        <v>3908</v>
      </c>
      <c r="AJ1553" s="38"/>
      <c r="AK1553" s="36"/>
      <c r="AL1553" s="36" t="s">
        <v>4323</v>
      </c>
      <c r="AM1553" s="36" t="s">
        <v>4322</v>
      </c>
      <c r="AN1553" s="38">
        <v>52</v>
      </c>
      <c r="AO1553" s="36" t="s">
        <v>1062</v>
      </c>
      <c r="AP1553" s="36" t="s">
        <v>1262</v>
      </c>
      <c r="AQ1553" s="36" t="s">
        <v>1261</v>
      </c>
      <c r="AR1553" s="36" t="s">
        <v>1260</v>
      </c>
      <c r="AS1553" s="38">
        <v>16331</v>
      </c>
      <c r="AT1553" s="36" t="s">
        <v>3935</v>
      </c>
      <c r="AU1553" s="42">
        <v>1</v>
      </c>
      <c r="AV1553" s="44">
        <v>100</v>
      </c>
      <c r="AW1553" s="42">
        <v>1</v>
      </c>
      <c r="AX1553" s="36" t="s">
        <v>1079</v>
      </c>
      <c r="AY1553" s="42">
        <v>25</v>
      </c>
      <c r="AZ1553" s="43">
        <v>25</v>
      </c>
      <c r="BA1553" s="38"/>
      <c r="BB1553" s="36"/>
      <c r="BC1553" s="36"/>
    </row>
    <row r="1554" spans="1:55" ht="15" customHeight="1">
      <c r="A1554" s="38">
        <v>57164</v>
      </c>
      <c r="B1554" s="37" t="s">
        <v>1073</v>
      </c>
      <c r="C1554" s="39">
        <v>45013</v>
      </c>
      <c r="D1554" s="39">
        <v>45013.575682870403</v>
      </c>
      <c r="E1554" s="36" t="s">
        <v>4325</v>
      </c>
      <c r="F1554" s="38">
        <v>16331</v>
      </c>
      <c r="G1554" s="36" t="s">
        <v>3935</v>
      </c>
      <c r="H1554" s="40">
        <v>2</v>
      </c>
      <c r="I1554" s="36"/>
      <c r="J1554" s="40">
        <v>10</v>
      </c>
      <c r="K1554" s="41">
        <v>20</v>
      </c>
      <c r="L1554" s="41">
        <v>0</v>
      </c>
      <c r="M1554" s="41">
        <v>0</v>
      </c>
      <c r="N1554" s="40">
        <v>2</v>
      </c>
      <c r="O1554" s="36" t="s">
        <v>1079</v>
      </c>
      <c r="P1554" s="40">
        <v>2</v>
      </c>
      <c r="Q1554" s="41">
        <v>20</v>
      </c>
      <c r="R1554" s="42">
        <v>0</v>
      </c>
      <c r="S1554" s="43">
        <v>0</v>
      </c>
      <c r="T1554" s="40"/>
      <c r="U1554" s="38">
        <v>549</v>
      </c>
      <c r="V1554" s="36" t="s">
        <v>1069</v>
      </c>
      <c r="W1554" s="36" t="s">
        <v>901</v>
      </c>
      <c r="X1554" s="36" t="s">
        <v>1068</v>
      </c>
      <c r="Y1554" s="38">
        <v>414</v>
      </c>
      <c r="Z1554" s="36" t="s">
        <v>1256</v>
      </c>
      <c r="AA1554" s="38">
        <v>21</v>
      </c>
      <c r="AB1554" s="36" t="s">
        <v>1108</v>
      </c>
      <c r="AC1554" s="38">
        <v>57</v>
      </c>
      <c r="AD1554" s="36" t="s">
        <v>1065</v>
      </c>
      <c r="AE1554" s="36" t="s">
        <v>4326</v>
      </c>
      <c r="AF1554" s="36" t="s">
        <v>1064</v>
      </c>
      <c r="AG1554" s="38">
        <v>40165</v>
      </c>
      <c r="AH1554" s="38">
        <v>10048</v>
      </c>
      <c r="AI1554" s="36" t="s">
        <v>3908</v>
      </c>
      <c r="AJ1554" s="38"/>
      <c r="AK1554" s="36"/>
      <c r="AL1554" s="36" t="s">
        <v>4323</v>
      </c>
      <c r="AM1554" s="36" t="s">
        <v>4322</v>
      </c>
      <c r="AN1554" s="38">
        <v>52</v>
      </c>
      <c r="AO1554" s="36" t="s">
        <v>1062</v>
      </c>
      <c r="AP1554" s="36" t="s">
        <v>1262</v>
      </c>
      <c r="AQ1554" s="36" t="s">
        <v>1261</v>
      </c>
      <c r="AR1554" s="36" t="s">
        <v>1260</v>
      </c>
      <c r="AS1554" s="38">
        <v>16331</v>
      </c>
      <c r="AT1554" s="36" t="s">
        <v>3935</v>
      </c>
      <c r="AU1554" s="42">
        <v>2</v>
      </c>
      <c r="AV1554" s="44">
        <v>100</v>
      </c>
      <c r="AW1554" s="42">
        <v>2</v>
      </c>
      <c r="AX1554" s="36" t="s">
        <v>1079</v>
      </c>
      <c r="AY1554" s="42">
        <v>10</v>
      </c>
      <c r="AZ1554" s="43">
        <v>20</v>
      </c>
      <c r="BA1554" s="38"/>
      <c r="BB1554" s="36"/>
      <c r="BC1554" s="36"/>
    </row>
    <row r="1555" spans="1:55" ht="15" customHeight="1">
      <c r="A1555" s="38">
        <v>57163</v>
      </c>
      <c r="B1555" s="37" t="s">
        <v>1073</v>
      </c>
      <c r="C1555" s="39">
        <v>45013</v>
      </c>
      <c r="D1555" s="39">
        <v>45013.575671296298</v>
      </c>
      <c r="E1555" s="36" t="s">
        <v>4325</v>
      </c>
      <c r="F1555" s="38">
        <v>16331</v>
      </c>
      <c r="G1555" s="36" t="s">
        <v>3935</v>
      </c>
      <c r="H1555" s="40">
        <v>1</v>
      </c>
      <c r="I1555" s="36"/>
      <c r="J1555" s="40">
        <v>80</v>
      </c>
      <c r="K1555" s="41">
        <v>80</v>
      </c>
      <c r="L1555" s="41">
        <v>0</v>
      </c>
      <c r="M1555" s="41">
        <v>0</v>
      </c>
      <c r="N1555" s="40">
        <v>1</v>
      </c>
      <c r="O1555" s="36" t="s">
        <v>1079</v>
      </c>
      <c r="P1555" s="40">
        <v>1</v>
      </c>
      <c r="Q1555" s="41">
        <v>80</v>
      </c>
      <c r="R1555" s="42">
        <v>0</v>
      </c>
      <c r="S1555" s="43">
        <v>0</v>
      </c>
      <c r="T1555" s="40"/>
      <c r="U1555" s="38">
        <v>549</v>
      </c>
      <c r="V1555" s="36" t="s">
        <v>1069</v>
      </c>
      <c r="W1555" s="36" t="s">
        <v>901</v>
      </c>
      <c r="X1555" s="36" t="s">
        <v>1068</v>
      </c>
      <c r="Y1555" s="38">
        <v>414</v>
      </c>
      <c r="Z1555" s="36" t="s">
        <v>1256</v>
      </c>
      <c r="AA1555" s="38">
        <v>21</v>
      </c>
      <c r="AB1555" s="36" t="s">
        <v>1108</v>
      </c>
      <c r="AC1555" s="38">
        <v>57</v>
      </c>
      <c r="AD1555" s="36" t="s">
        <v>1065</v>
      </c>
      <c r="AE1555" s="36" t="s">
        <v>4324</v>
      </c>
      <c r="AF1555" s="36" t="s">
        <v>1064</v>
      </c>
      <c r="AG1555" s="38">
        <v>40165</v>
      </c>
      <c r="AH1555" s="38">
        <v>10048</v>
      </c>
      <c r="AI1555" s="36" t="s">
        <v>3908</v>
      </c>
      <c r="AJ1555" s="38"/>
      <c r="AK1555" s="36"/>
      <c r="AL1555" s="36" t="s">
        <v>4323</v>
      </c>
      <c r="AM1555" s="36" t="s">
        <v>4322</v>
      </c>
      <c r="AN1555" s="38">
        <v>52</v>
      </c>
      <c r="AO1555" s="36" t="s">
        <v>1062</v>
      </c>
      <c r="AP1555" s="36" t="s">
        <v>1262</v>
      </c>
      <c r="AQ1555" s="36" t="s">
        <v>1261</v>
      </c>
      <c r="AR1555" s="36" t="s">
        <v>1260</v>
      </c>
      <c r="AS1555" s="38">
        <v>16331</v>
      </c>
      <c r="AT1555" s="36" t="s">
        <v>3935</v>
      </c>
      <c r="AU1555" s="42">
        <v>1</v>
      </c>
      <c r="AV1555" s="44">
        <v>100</v>
      </c>
      <c r="AW1555" s="42">
        <v>1</v>
      </c>
      <c r="AX1555" s="36" t="s">
        <v>1079</v>
      </c>
      <c r="AY1555" s="42">
        <v>80</v>
      </c>
      <c r="AZ1555" s="43">
        <v>80</v>
      </c>
      <c r="BA1555" s="38"/>
      <c r="BB1555" s="36"/>
      <c r="BC1555" s="36"/>
    </row>
    <row r="1556" spans="1:55" ht="15" customHeight="1">
      <c r="A1556" s="38">
        <v>57162</v>
      </c>
      <c r="B1556" s="37" t="s">
        <v>1073</v>
      </c>
      <c r="C1556" s="39">
        <v>45013</v>
      </c>
      <c r="D1556" s="39">
        <v>45013.5722916667</v>
      </c>
      <c r="E1556" s="36" t="s">
        <v>4321</v>
      </c>
      <c r="F1556" s="38">
        <v>3284</v>
      </c>
      <c r="G1556" s="36" t="s">
        <v>1393</v>
      </c>
      <c r="H1556" s="40">
        <v>22</v>
      </c>
      <c r="I1556" s="36"/>
      <c r="J1556" s="40">
        <v>4.9545000000000003</v>
      </c>
      <c r="K1556" s="41">
        <v>109</v>
      </c>
      <c r="L1556" s="41">
        <v>0</v>
      </c>
      <c r="M1556" s="41">
        <v>0</v>
      </c>
      <c r="N1556" s="40">
        <v>22</v>
      </c>
      <c r="O1556" s="36" t="s">
        <v>1159</v>
      </c>
      <c r="P1556" s="40">
        <v>22</v>
      </c>
      <c r="Q1556" s="41">
        <v>109</v>
      </c>
      <c r="R1556" s="42">
        <v>0</v>
      </c>
      <c r="S1556" s="43">
        <v>0</v>
      </c>
      <c r="T1556" s="40"/>
      <c r="U1556" s="38">
        <v>549</v>
      </c>
      <c r="V1556" s="36" t="s">
        <v>1069</v>
      </c>
      <c r="W1556" s="36" t="s">
        <v>901</v>
      </c>
      <c r="X1556" s="36" t="s">
        <v>1068</v>
      </c>
      <c r="Y1556" s="38">
        <v>339</v>
      </c>
      <c r="Z1556" s="36" t="s">
        <v>1109</v>
      </c>
      <c r="AA1556" s="38">
        <v>21</v>
      </c>
      <c r="AB1556" s="36" t="s">
        <v>1108</v>
      </c>
      <c r="AC1556" s="38">
        <v>57</v>
      </c>
      <c r="AD1556" s="36" t="s">
        <v>1065</v>
      </c>
      <c r="AE1556" s="36" t="s">
        <v>4320</v>
      </c>
      <c r="AF1556" s="36" t="s">
        <v>1064</v>
      </c>
      <c r="AG1556" s="38">
        <v>40164</v>
      </c>
      <c r="AH1556" s="38">
        <v>1411</v>
      </c>
      <c r="AI1556" s="36" t="s">
        <v>2811</v>
      </c>
      <c r="AJ1556" s="38"/>
      <c r="AK1556" s="36"/>
      <c r="AL1556" s="36" t="s">
        <v>4319</v>
      </c>
      <c r="AM1556" s="36" t="s">
        <v>4318</v>
      </c>
      <c r="AN1556" s="38">
        <v>52</v>
      </c>
      <c r="AO1556" s="36" t="s">
        <v>1062</v>
      </c>
      <c r="AP1556" s="36" t="s">
        <v>1707</v>
      </c>
      <c r="AQ1556" s="36" t="s">
        <v>1706</v>
      </c>
      <c r="AR1556" s="36" t="s">
        <v>1075</v>
      </c>
      <c r="AS1556" s="38">
        <v>3284</v>
      </c>
      <c r="AT1556" s="36" t="s">
        <v>1393</v>
      </c>
      <c r="AU1556" s="42">
        <v>22</v>
      </c>
      <c r="AV1556" s="44">
        <v>100</v>
      </c>
      <c r="AW1556" s="42">
        <v>22</v>
      </c>
      <c r="AX1556" s="36" t="s">
        <v>1159</v>
      </c>
      <c r="AY1556" s="42">
        <v>4.9545000000000003</v>
      </c>
      <c r="AZ1556" s="43">
        <v>109</v>
      </c>
      <c r="BA1556" s="38"/>
      <c r="BB1556" s="36"/>
      <c r="BC1556" s="36"/>
    </row>
    <row r="1557" spans="1:55" ht="15" customHeight="1">
      <c r="A1557" s="38">
        <v>57139</v>
      </c>
      <c r="B1557" s="37" t="s">
        <v>1073</v>
      </c>
      <c r="C1557" s="39">
        <v>45013</v>
      </c>
      <c r="D1557" s="39">
        <v>45013.454641203702</v>
      </c>
      <c r="E1557" s="36" t="s">
        <v>4317</v>
      </c>
      <c r="F1557" s="38">
        <v>16010</v>
      </c>
      <c r="G1557" s="36" t="s">
        <v>3230</v>
      </c>
      <c r="H1557" s="40">
        <v>1</v>
      </c>
      <c r="I1557" s="36"/>
      <c r="J1557" s="40">
        <v>290</v>
      </c>
      <c r="K1557" s="41">
        <v>290</v>
      </c>
      <c r="L1557" s="41">
        <v>0</v>
      </c>
      <c r="M1557" s="41">
        <v>0</v>
      </c>
      <c r="N1557" s="40">
        <v>1</v>
      </c>
      <c r="O1557" s="36" t="s">
        <v>1079</v>
      </c>
      <c r="P1557" s="40">
        <v>1</v>
      </c>
      <c r="Q1557" s="41">
        <v>290</v>
      </c>
      <c r="R1557" s="42">
        <v>0</v>
      </c>
      <c r="S1557" s="43">
        <v>0</v>
      </c>
      <c r="T1557" s="40"/>
      <c r="U1557" s="38">
        <v>549</v>
      </c>
      <c r="V1557" s="36" t="s">
        <v>1069</v>
      </c>
      <c r="W1557" s="36" t="s">
        <v>901</v>
      </c>
      <c r="X1557" s="36" t="s">
        <v>1068</v>
      </c>
      <c r="Y1557" s="38">
        <v>414</v>
      </c>
      <c r="Z1557" s="36" t="s">
        <v>1256</v>
      </c>
      <c r="AA1557" s="38">
        <v>21</v>
      </c>
      <c r="AB1557" s="36" t="s">
        <v>1108</v>
      </c>
      <c r="AC1557" s="38">
        <v>57</v>
      </c>
      <c r="AD1557" s="36" t="s">
        <v>1065</v>
      </c>
      <c r="AE1557" s="36"/>
      <c r="AF1557" s="36" t="s">
        <v>1064</v>
      </c>
      <c r="AG1557" s="38">
        <v>40154</v>
      </c>
      <c r="AH1557" s="38">
        <v>10862</v>
      </c>
      <c r="AI1557" s="36" t="s">
        <v>4316</v>
      </c>
      <c r="AJ1557" s="38"/>
      <c r="AK1557" s="36"/>
      <c r="AL1557" s="36" t="s">
        <v>4315</v>
      </c>
      <c r="AM1557" s="36" t="s">
        <v>4314</v>
      </c>
      <c r="AN1557" s="38">
        <v>52</v>
      </c>
      <c r="AO1557" s="36" t="s">
        <v>1062</v>
      </c>
      <c r="AP1557" s="36" t="s">
        <v>1061</v>
      </c>
      <c r="AQ1557" s="36" t="s">
        <v>1060</v>
      </c>
      <c r="AR1557" s="36" t="s">
        <v>1059</v>
      </c>
      <c r="AS1557" s="38">
        <v>16010</v>
      </c>
      <c r="AT1557" s="36" t="s">
        <v>3230</v>
      </c>
      <c r="AU1557" s="42">
        <v>1</v>
      </c>
      <c r="AV1557" s="44">
        <v>100</v>
      </c>
      <c r="AW1557" s="42">
        <v>1</v>
      </c>
      <c r="AX1557" s="36" t="s">
        <v>1079</v>
      </c>
      <c r="AY1557" s="42">
        <v>290</v>
      </c>
      <c r="AZ1557" s="43">
        <v>290</v>
      </c>
      <c r="BA1557" s="38"/>
      <c r="BB1557" s="36"/>
      <c r="BC1557" s="36"/>
    </row>
    <row r="1558" spans="1:55" ht="15" customHeight="1">
      <c r="A1558" s="38">
        <v>57138</v>
      </c>
      <c r="B1558" s="37" t="s">
        <v>1073</v>
      </c>
      <c r="C1558" s="39">
        <v>45013</v>
      </c>
      <c r="D1558" s="39">
        <v>45013.451631944401</v>
      </c>
      <c r="E1558" s="36" t="s">
        <v>4312</v>
      </c>
      <c r="F1558" s="38">
        <v>17139</v>
      </c>
      <c r="G1558" s="36" t="s">
        <v>4313</v>
      </c>
      <c r="H1558" s="40">
        <v>3</v>
      </c>
      <c r="I1558" s="36"/>
      <c r="J1558" s="40">
        <v>3.6</v>
      </c>
      <c r="K1558" s="41">
        <v>10.8</v>
      </c>
      <c r="L1558" s="41">
        <v>0</v>
      </c>
      <c r="M1558" s="41">
        <v>0</v>
      </c>
      <c r="N1558" s="40">
        <v>3</v>
      </c>
      <c r="O1558" s="36" t="s">
        <v>1079</v>
      </c>
      <c r="P1558" s="40">
        <v>3</v>
      </c>
      <c r="Q1558" s="41">
        <v>10.8</v>
      </c>
      <c r="R1558" s="42">
        <v>0</v>
      </c>
      <c r="S1558" s="43">
        <v>0</v>
      </c>
      <c r="T1558" s="40"/>
      <c r="U1558" s="38">
        <v>549</v>
      </c>
      <c r="V1558" s="36" t="s">
        <v>1069</v>
      </c>
      <c r="W1558" s="36" t="s">
        <v>1124</v>
      </c>
      <c r="X1558" s="36" t="s">
        <v>1068</v>
      </c>
      <c r="Y1558" s="38">
        <v>340</v>
      </c>
      <c r="Z1558" s="36" t="s">
        <v>1209</v>
      </c>
      <c r="AA1558" s="38">
        <v>21</v>
      </c>
      <c r="AB1558" s="36" t="s">
        <v>1108</v>
      </c>
      <c r="AC1558" s="38">
        <v>57</v>
      </c>
      <c r="AD1558" s="36" t="s">
        <v>1065</v>
      </c>
      <c r="AE1558" s="36"/>
      <c r="AF1558" s="36" t="s">
        <v>1064</v>
      </c>
      <c r="AG1558" s="38">
        <v>40153</v>
      </c>
      <c r="AH1558" s="38">
        <v>10497</v>
      </c>
      <c r="AI1558" s="36" t="s">
        <v>2811</v>
      </c>
      <c r="AJ1558" s="38"/>
      <c r="AK1558" s="36"/>
      <c r="AL1558" s="36" t="s">
        <v>4311</v>
      </c>
      <c r="AM1558" s="36" t="s">
        <v>4310</v>
      </c>
      <c r="AN1558" s="38">
        <v>52</v>
      </c>
      <c r="AO1558" s="36" t="s">
        <v>1062</v>
      </c>
      <c r="AP1558" s="36" t="s">
        <v>1262</v>
      </c>
      <c r="AQ1558" s="36" t="s">
        <v>1261</v>
      </c>
      <c r="AR1558" s="36" t="s">
        <v>1260</v>
      </c>
      <c r="AS1558" s="38">
        <v>17139</v>
      </c>
      <c r="AT1558" s="36" t="s">
        <v>4313</v>
      </c>
      <c r="AU1558" s="42">
        <v>3</v>
      </c>
      <c r="AV1558" s="44">
        <v>100</v>
      </c>
      <c r="AW1558" s="42">
        <v>3</v>
      </c>
      <c r="AX1558" s="36" t="s">
        <v>1079</v>
      </c>
      <c r="AY1558" s="42">
        <v>3.6</v>
      </c>
      <c r="AZ1558" s="43">
        <v>10.8</v>
      </c>
      <c r="BA1558" s="38"/>
      <c r="BB1558" s="36"/>
      <c r="BC1558" s="36"/>
    </row>
    <row r="1559" spans="1:55" ht="15" customHeight="1">
      <c r="A1559" s="38">
        <v>57137</v>
      </c>
      <c r="B1559" s="37" t="s">
        <v>1073</v>
      </c>
      <c r="C1559" s="39">
        <v>45013</v>
      </c>
      <c r="D1559" s="39">
        <v>45013.451620370397</v>
      </c>
      <c r="E1559" s="36" t="s">
        <v>4312</v>
      </c>
      <c r="F1559" s="38">
        <v>3317</v>
      </c>
      <c r="G1559" s="36" t="s">
        <v>1174</v>
      </c>
      <c r="H1559" s="40">
        <v>3.6</v>
      </c>
      <c r="I1559" s="36"/>
      <c r="J1559" s="40">
        <v>43.333300000000001</v>
      </c>
      <c r="K1559" s="41">
        <v>156</v>
      </c>
      <c r="L1559" s="41">
        <v>0</v>
      </c>
      <c r="M1559" s="41">
        <v>0</v>
      </c>
      <c r="N1559" s="40">
        <v>3.6</v>
      </c>
      <c r="O1559" s="36" t="s">
        <v>1110</v>
      </c>
      <c r="P1559" s="40">
        <v>3.6</v>
      </c>
      <c r="Q1559" s="41">
        <v>156</v>
      </c>
      <c r="R1559" s="42">
        <v>0</v>
      </c>
      <c r="S1559" s="43">
        <v>0</v>
      </c>
      <c r="T1559" s="40"/>
      <c r="U1559" s="38">
        <v>549</v>
      </c>
      <c r="V1559" s="36" t="s">
        <v>1069</v>
      </c>
      <c r="W1559" s="36" t="s">
        <v>901</v>
      </c>
      <c r="X1559" s="36" t="s">
        <v>1068</v>
      </c>
      <c r="Y1559" s="38">
        <v>339</v>
      </c>
      <c r="Z1559" s="36" t="s">
        <v>1109</v>
      </c>
      <c r="AA1559" s="38">
        <v>21</v>
      </c>
      <c r="AB1559" s="36" t="s">
        <v>1108</v>
      </c>
      <c r="AC1559" s="38">
        <v>57</v>
      </c>
      <c r="AD1559" s="36" t="s">
        <v>1065</v>
      </c>
      <c r="AE1559" s="36"/>
      <c r="AF1559" s="36" t="s">
        <v>1064</v>
      </c>
      <c r="AG1559" s="38">
        <v>40153</v>
      </c>
      <c r="AH1559" s="38">
        <v>10497</v>
      </c>
      <c r="AI1559" s="36" t="s">
        <v>2811</v>
      </c>
      <c r="AJ1559" s="38"/>
      <c r="AK1559" s="36"/>
      <c r="AL1559" s="36" t="s">
        <v>4311</v>
      </c>
      <c r="AM1559" s="36" t="s">
        <v>4310</v>
      </c>
      <c r="AN1559" s="38">
        <v>52</v>
      </c>
      <c r="AO1559" s="36" t="s">
        <v>1062</v>
      </c>
      <c r="AP1559" s="36" t="s">
        <v>1262</v>
      </c>
      <c r="AQ1559" s="36" t="s">
        <v>1261</v>
      </c>
      <c r="AR1559" s="36" t="s">
        <v>1260</v>
      </c>
      <c r="AS1559" s="38">
        <v>3317</v>
      </c>
      <c r="AT1559" s="36" t="s">
        <v>1174</v>
      </c>
      <c r="AU1559" s="42">
        <v>3.6</v>
      </c>
      <c r="AV1559" s="44">
        <v>100</v>
      </c>
      <c r="AW1559" s="42">
        <v>3.6</v>
      </c>
      <c r="AX1559" s="36" t="s">
        <v>1110</v>
      </c>
      <c r="AY1559" s="42">
        <v>43.333300000000001</v>
      </c>
      <c r="AZ1559" s="43">
        <v>156</v>
      </c>
      <c r="BA1559" s="38"/>
      <c r="BB1559" s="36"/>
      <c r="BC1559" s="36"/>
    </row>
    <row r="1560" spans="1:55" ht="15" customHeight="1">
      <c r="A1560" s="38">
        <v>57133</v>
      </c>
      <c r="B1560" s="37" t="s">
        <v>1073</v>
      </c>
      <c r="C1560" s="39">
        <v>45013</v>
      </c>
      <c r="D1560" s="39">
        <v>45013.433437500003</v>
      </c>
      <c r="E1560" s="36" t="s">
        <v>4306</v>
      </c>
      <c r="F1560" s="38">
        <v>17140</v>
      </c>
      <c r="G1560" s="36" t="s">
        <v>4308</v>
      </c>
      <c r="H1560" s="40">
        <v>2</v>
      </c>
      <c r="I1560" s="36"/>
      <c r="J1560" s="40">
        <v>16.899999999999999</v>
      </c>
      <c r="K1560" s="41">
        <v>33.799999999999997</v>
      </c>
      <c r="L1560" s="41">
        <v>0</v>
      </c>
      <c r="M1560" s="41">
        <v>0</v>
      </c>
      <c r="N1560" s="40">
        <v>2</v>
      </c>
      <c r="O1560" s="36" t="s">
        <v>1079</v>
      </c>
      <c r="P1560" s="40">
        <v>2</v>
      </c>
      <c r="Q1560" s="41">
        <v>33.799999999999997</v>
      </c>
      <c r="R1560" s="42">
        <v>0</v>
      </c>
      <c r="S1560" s="43">
        <v>0</v>
      </c>
      <c r="T1560" s="40"/>
      <c r="U1560" s="38">
        <v>549</v>
      </c>
      <c r="V1560" s="36" t="s">
        <v>1069</v>
      </c>
      <c r="W1560" s="36" t="s">
        <v>901</v>
      </c>
      <c r="X1560" s="36" t="s">
        <v>1068</v>
      </c>
      <c r="Y1560" s="38">
        <v>307</v>
      </c>
      <c r="Z1560" s="36" t="s">
        <v>1158</v>
      </c>
      <c r="AA1560" s="38">
        <v>21</v>
      </c>
      <c r="AB1560" s="36" t="s">
        <v>1108</v>
      </c>
      <c r="AC1560" s="38">
        <v>57</v>
      </c>
      <c r="AD1560" s="36" t="s">
        <v>1065</v>
      </c>
      <c r="AE1560" s="36" t="s">
        <v>4309</v>
      </c>
      <c r="AF1560" s="36" t="s">
        <v>1064</v>
      </c>
      <c r="AG1560" s="38">
        <v>40152</v>
      </c>
      <c r="AH1560" s="38">
        <v>1391</v>
      </c>
      <c r="AI1560" s="36" t="s">
        <v>1146</v>
      </c>
      <c r="AJ1560" s="38"/>
      <c r="AK1560" s="36"/>
      <c r="AL1560" s="36" t="s">
        <v>4304</v>
      </c>
      <c r="AM1560" s="36" t="s">
        <v>4303</v>
      </c>
      <c r="AN1560" s="38">
        <v>52</v>
      </c>
      <c r="AO1560" s="36" t="s">
        <v>1062</v>
      </c>
      <c r="AP1560" s="36" t="s">
        <v>1707</v>
      </c>
      <c r="AQ1560" s="36" t="s">
        <v>1706</v>
      </c>
      <c r="AR1560" s="36" t="s">
        <v>1075</v>
      </c>
      <c r="AS1560" s="38">
        <v>17140</v>
      </c>
      <c r="AT1560" s="36" t="s">
        <v>4308</v>
      </c>
      <c r="AU1560" s="42">
        <v>2</v>
      </c>
      <c r="AV1560" s="44">
        <v>100</v>
      </c>
      <c r="AW1560" s="42">
        <v>2</v>
      </c>
      <c r="AX1560" s="36" t="s">
        <v>1079</v>
      </c>
      <c r="AY1560" s="42">
        <v>16.899999999999999</v>
      </c>
      <c r="AZ1560" s="43">
        <v>33.799999999999997</v>
      </c>
      <c r="BA1560" s="38"/>
      <c r="BB1560" s="36"/>
      <c r="BC1560" s="36"/>
    </row>
    <row r="1561" spans="1:55" ht="15" customHeight="1">
      <c r="A1561" s="38">
        <v>57132</v>
      </c>
      <c r="B1561" s="37" t="s">
        <v>1073</v>
      </c>
      <c r="C1561" s="39">
        <v>45013</v>
      </c>
      <c r="D1561" s="39">
        <v>45013.433437500003</v>
      </c>
      <c r="E1561" s="36" t="s">
        <v>4306</v>
      </c>
      <c r="F1561" s="38">
        <v>613</v>
      </c>
      <c r="G1561" s="36" t="s">
        <v>4307</v>
      </c>
      <c r="H1561" s="40">
        <v>3</v>
      </c>
      <c r="I1561" s="36"/>
      <c r="J1561" s="40">
        <v>5.49</v>
      </c>
      <c r="K1561" s="41">
        <v>16.47</v>
      </c>
      <c r="L1561" s="41">
        <v>0</v>
      </c>
      <c r="M1561" s="41">
        <v>0</v>
      </c>
      <c r="N1561" s="40">
        <v>3</v>
      </c>
      <c r="O1561" s="36" t="s">
        <v>1079</v>
      </c>
      <c r="P1561" s="40">
        <v>3</v>
      </c>
      <c r="Q1561" s="41">
        <v>16.47</v>
      </c>
      <c r="R1561" s="42">
        <v>0</v>
      </c>
      <c r="S1561" s="43">
        <v>0</v>
      </c>
      <c r="T1561" s="40"/>
      <c r="U1561" s="38">
        <v>549</v>
      </c>
      <c r="V1561" s="36" t="s">
        <v>1069</v>
      </c>
      <c r="W1561" s="36" t="s">
        <v>1124</v>
      </c>
      <c r="X1561" s="36" t="s">
        <v>1068</v>
      </c>
      <c r="Y1561" s="38">
        <v>312</v>
      </c>
      <c r="Z1561" s="36" t="s">
        <v>1372</v>
      </c>
      <c r="AA1561" s="38">
        <v>21</v>
      </c>
      <c r="AB1561" s="36" t="s">
        <v>1108</v>
      </c>
      <c r="AC1561" s="38">
        <v>57</v>
      </c>
      <c r="AD1561" s="36" t="s">
        <v>1065</v>
      </c>
      <c r="AE1561" s="36"/>
      <c r="AF1561" s="36" t="s">
        <v>1064</v>
      </c>
      <c r="AG1561" s="38">
        <v>40152</v>
      </c>
      <c r="AH1561" s="38">
        <v>1391</v>
      </c>
      <c r="AI1561" s="36" t="s">
        <v>1146</v>
      </c>
      <c r="AJ1561" s="38"/>
      <c r="AK1561" s="36"/>
      <c r="AL1561" s="36" t="s">
        <v>4304</v>
      </c>
      <c r="AM1561" s="36" t="s">
        <v>4303</v>
      </c>
      <c r="AN1561" s="38">
        <v>52</v>
      </c>
      <c r="AO1561" s="36" t="s">
        <v>1062</v>
      </c>
      <c r="AP1561" s="36" t="s">
        <v>1707</v>
      </c>
      <c r="AQ1561" s="36" t="s">
        <v>1706</v>
      </c>
      <c r="AR1561" s="36" t="s">
        <v>1075</v>
      </c>
      <c r="AS1561" s="38">
        <v>613</v>
      </c>
      <c r="AT1561" s="36" t="s">
        <v>4307</v>
      </c>
      <c r="AU1561" s="42">
        <v>3</v>
      </c>
      <c r="AV1561" s="44">
        <v>100</v>
      </c>
      <c r="AW1561" s="42">
        <v>3</v>
      </c>
      <c r="AX1561" s="36" t="s">
        <v>1079</v>
      </c>
      <c r="AY1561" s="42">
        <v>5.49</v>
      </c>
      <c r="AZ1561" s="43">
        <v>16.47</v>
      </c>
      <c r="BA1561" s="38"/>
      <c r="BB1561" s="36"/>
      <c r="BC1561" s="36"/>
    </row>
    <row r="1562" spans="1:55" ht="15" customHeight="1">
      <c r="A1562" s="38">
        <v>57131</v>
      </c>
      <c r="B1562" s="37" t="s">
        <v>1073</v>
      </c>
      <c r="C1562" s="39">
        <v>45013</v>
      </c>
      <c r="D1562" s="39">
        <v>45013.433425925898</v>
      </c>
      <c r="E1562" s="36" t="s">
        <v>4306</v>
      </c>
      <c r="F1562" s="38">
        <v>142</v>
      </c>
      <c r="G1562" s="36" t="s">
        <v>4302</v>
      </c>
      <c r="H1562" s="40">
        <v>5</v>
      </c>
      <c r="I1562" s="36"/>
      <c r="J1562" s="40">
        <v>3.58</v>
      </c>
      <c r="K1562" s="41">
        <v>17.899999999999999</v>
      </c>
      <c r="L1562" s="41">
        <v>0</v>
      </c>
      <c r="M1562" s="41">
        <v>0</v>
      </c>
      <c r="N1562" s="40">
        <v>5</v>
      </c>
      <c r="O1562" s="36" t="s">
        <v>1159</v>
      </c>
      <c r="P1562" s="40">
        <v>5</v>
      </c>
      <c r="Q1562" s="41">
        <v>17.899999999999999</v>
      </c>
      <c r="R1562" s="42">
        <v>0</v>
      </c>
      <c r="S1562" s="43">
        <v>0</v>
      </c>
      <c r="T1562" s="40"/>
      <c r="U1562" s="38">
        <v>549</v>
      </c>
      <c r="V1562" s="36" t="s">
        <v>1069</v>
      </c>
      <c r="W1562" s="36" t="s">
        <v>1124</v>
      </c>
      <c r="X1562" s="36" t="s">
        <v>1068</v>
      </c>
      <c r="Y1562" s="38">
        <v>307</v>
      </c>
      <c r="Z1562" s="36" t="s">
        <v>1158</v>
      </c>
      <c r="AA1562" s="38">
        <v>21</v>
      </c>
      <c r="AB1562" s="36" t="s">
        <v>1108</v>
      </c>
      <c r="AC1562" s="38">
        <v>57</v>
      </c>
      <c r="AD1562" s="36" t="s">
        <v>1065</v>
      </c>
      <c r="AE1562" s="36" t="s">
        <v>4305</v>
      </c>
      <c r="AF1562" s="36" t="s">
        <v>1064</v>
      </c>
      <c r="AG1562" s="38">
        <v>40152</v>
      </c>
      <c r="AH1562" s="38">
        <v>1391</v>
      </c>
      <c r="AI1562" s="36" t="s">
        <v>1146</v>
      </c>
      <c r="AJ1562" s="38"/>
      <c r="AK1562" s="36"/>
      <c r="AL1562" s="36" t="s">
        <v>4304</v>
      </c>
      <c r="AM1562" s="36" t="s">
        <v>4303</v>
      </c>
      <c r="AN1562" s="38">
        <v>52</v>
      </c>
      <c r="AO1562" s="36" t="s">
        <v>1062</v>
      </c>
      <c r="AP1562" s="36" t="s">
        <v>1707</v>
      </c>
      <c r="AQ1562" s="36" t="s">
        <v>1706</v>
      </c>
      <c r="AR1562" s="36" t="s">
        <v>1075</v>
      </c>
      <c r="AS1562" s="38">
        <v>142</v>
      </c>
      <c r="AT1562" s="36" t="s">
        <v>4302</v>
      </c>
      <c r="AU1562" s="42">
        <v>5</v>
      </c>
      <c r="AV1562" s="44">
        <v>100</v>
      </c>
      <c r="AW1562" s="42">
        <v>5</v>
      </c>
      <c r="AX1562" s="36" t="s">
        <v>1159</v>
      </c>
      <c r="AY1562" s="42">
        <v>3.58</v>
      </c>
      <c r="AZ1562" s="43">
        <v>17.899999999999999</v>
      </c>
      <c r="BA1562" s="38"/>
      <c r="BB1562" s="36"/>
      <c r="BC1562" s="36"/>
    </row>
    <row r="1563" spans="1:55" ht="15" customHeight="1">
      <c r="A1563" s="38">
        <v>57129</v>
      </c>
      <c r="B1563" s="37" t="s">
        <v>1073</v>
      </c>
      <c r="C1563" s="39">
        <v>45013</v>
      </c>
      <c r="D1563" s="39">
        <v>45013.421724537002</v>
      </c>
      <c r="E1563" s="36" t="s">
        <v>4299</v>
      </c>
      <c r="F1563" s="38">
        <v>16486</v>
      </c>
      <c r="G1563" s="36" t="s">
        <v>4300</v>
      </c>
      <c r="H1563" s="40">
        <v>2</v>
      </c>
      <c r="I1563" s="36"/>
      <c r="J1563" s="40">
        <v>400</v>
      </c>
      <c r="K1563" s="41">
        <v>800</v>
      </c>
      <c r="L1563" s="41">
        <v>0</v>
      </c>
      <c r="M1563" s="41">
        <v>0</v>
      </c>
      <c r="N1563" s="40">
        <v>2</v>
      </c>
      <c r="O1563" s="36" t="s">
        <v>1079</v>
      </c>
      <c r="P1563" s="40">
        <v>2</v>
      </c>
      <c r="Q1563" s="41">
        <v>800</v>
      </c>
      <c r="R1563" s="42">
        <v>0</v>
      </c>
      <c r="S1563" s="43">
        <v>0</v>
      </c>
      <c r="T1563" s="40"/>
      <c r="U1563" s="38">
        <v>549</v>
      </c>
      <c r="V1563" s="36" t="s">
        <v>1069</v>
      </c>
      <c r="W1563" s="36" t="s">
        <v>1124</v>
      </c>
      <c r="X1563" s="36" t="s">
        <v>1068</v>
      </c>
      <c r="Y1563" s="38">
        <v>417</v>
      </c>
      <c r="Z1563" s="36" t="s">
        <v>4301</v>
      </c>
      <c r="AA1563" s="38">
        <v>21</v>
      </c>
      <c r="AB1563" s="36" t="s">
        <v>1108</v>
      </c>
      <c r="AC1563" s="38">
        <v>57</v>
      </c>
      <c r="AD1563" s="36" t="s">
        <v>1065</v>
      </c>
      <c r="AE1563" s="36"/>
      <c r="AF1563" s="36" t="s">
        <v>1064</v>
      </c>
      <c r="AG1563" s="38">
        <v>40148</v>
      </c>
      <c r="AH1563" s="38">
        <v>7582</v>
      </c>
      <c r="AI1563" s="36" t="s">
        <v>4298</v>
      </c>
      <c r="AJ1563" s="38"/>
      <c r="AK1563" s="36"/>
      <c r="AL1563" s="36" t="s">
        <v>4297</v>
      </c>
      <c r="AM1563" s="36" t="s">
        <v>4296</v>
      </c>
      <c r="AN1563" s="38">
        <v>52</v>
      </c>
      <c r="AO1563" s="36" t="s">
        <v>1062</v>
      </c>
      <c r="AP1563" s="36" t="s">
        <v>1818</v>
      </c>
      <c r="AQ1563" s="36" t="s">
        <v>1076</v>
      </c>
      <c r="AR1563" s="36" t="s">
        <v>1059</v>
      </c>
      <c r="AS1563" s="38">
        <v>16486</v>
      </c>
      <c r="AT1563" s="36" t="s">
        <v>4300</v>
      </c>
      <c r="AU1563" s="42">
        <v>2</v>
      </c>
      <c r="AV1563" s="44">
        <v>100</v>
      </c>
      <c r="AW1563" s="42">
        <v>2</v>
      </c>
      <c r="AX1563" s="36" t="s">
        <v>1079</v>
      </c>
      <c r="AY1563" s="42">
        <v>400</v>
      </c>
      <c r="AZ1563" s="43">
        <v>800</v>
      </c>
      <c r="BA1563" s="38"/>
      <c r="BB1563" s="36"/>
      <c r="BC1563" s="36"/>
    </row>
    <row r="1564" spans="1:55" ht="15" customHeight="1">
      <c r="A1564" s="38">
        <v>57128</v>
      </c>
      <c r="B1564" s="37" t="s">
        <v>1073</v>
      </c>
      <c r="C1564" s="39">
        <v>45013</v>
      </c>
      <c r="D1564" s="39">
        <v>45013.421712962998</v>
      </c>
      <c r="E1564" s="36" t="s">
        <v>4299</v>
      </c>
      <c r="F1564" s="38">
        <v>11256</v>
      </c>
      <c r="G1564" s="36" t="s">
        <v>4295</v>
      </c>
      <c r="H1564" s="40">
        <v>1</v>
      </c>
      <c r="I1564" s="36"/>
      <c r="J1564" s="40">
        <v>450</v>
      </c>
      <c r="K1564" s="41">
        <v>450</v>
      </c>
      <c r="L1564" s="41">
        <v>0</v>
      </c>
      <c r="M1564" s="41">
        <v>0</v>
      </c>
      <c r="N1564" s="40">
        <v>1</v>
      </c>
      <c r="O1564" s="36" t="s">
        <v>1070</v>
      </c>
      <c r="P1564" s="40">
        <v>1</v>
      </c>
      <c r="Q1564" s="41">
        <v>450</v>
      </c>
      <c r="R1564" s="42">
        <v>0</v>
      </c>
      <c r="S1564" s="43">
        <v>0</v>
      </c>
      <c r="T1564" s="40"/>
      <c r="U1564" s="38">
        <v>549</v>
      </c>
      <c r="V1564" s="36" t="s">
        <v>1069</v>
      </c>
      <c r="W1564" s="36" t="s">
        <v>1124</v>
      </c>
      <c r="X1564" s="36" t="s">
        <v>1068</v>
      </c>
      <c r="Y1564" s="38">
        <v>422</v>
      </c>
      <c r="Z1564" s="36" t="s">
        <v>1067</v>
      </c>
      <c r="AA1564" s="38">
        <v>21</v>
      </c>
      <c r="AB1564" s="36" t="s">
        <v>1108</v>
      </c>
      <c r="AC1564" s="38">
        <v>57</v>
      </c>
      <c r="AD1564" s="36" t="s">
        <v>1065</v>
      </c>
      <c r="AE1564" s="36"/>
      <c r="AF1564" s="36" t="s">
        <v>1064</v>
      </c>
      <c r="AG1564" s="38">
        <v>40148</v>
      </c>
      <c r="AH1564" s="38">
        <v>7582</v>
      </c>
      <c r="AI1564" s="36" t="s">
        <v>4298</v>
      </c>
      <c r="AJ1564" s="38"/>
      <c r="AK1564" s="36"/>
      <c r="AL1564" s="36" t="s">
        <v>4297</v>
      </c>
      <c r="AM1564" s="36" t="s">
        <v>4296</v>
      </c>
      <c r="AN1564" s="38">
        <v>52</v>
      </c>
      <c r="AO1564" s="36" t="s">
        <v>1062</v>
      </c>
      <c r="AP1564" s="36" t="s">
        <v>1818</v>
      </c>
      <c r="AQ1564" s="36" t="s">
        <v>1076</v>
      </c>
      <c r="AR1564" s="36" t="s">
        <v>1059</v>
      </c>
      <c r="AS1564" s="38">
        <v>11256</v>
      </c>
      <c r="AT1564" s="36" t="s">
        <v>4295</v>
      </c>
      <c r="AU1564" s="42">
        <v>1</v>
      </c>
      <c r="AV1564" s="44">
        <v>100</v>
      </c>
      <c r="AW1564" s="42">
        <v>1</v>
      </c>
      <c r="AX1564" s="36" t="s">
        <v>1070</v>
      </c>
      <c r="AY1564" s="42">
        <v>450</v>
      </c>
      <c r="AZ1564" s="43">
        <v>450</v>
      </c>
      <c r="BA1564" s="38"/>
      <c r="BB1564" s="36"/>
      <c r="BC1564" s="36"/>
    </row>
    <row r="1565" spans="1:55" ht="15" customHeight="1">
      <c r="A1565" s="38">
        <v>57127</v>
      </c>
      <c r="B1565" s="37" t="s">
        <v>1073</v>
      </c>
      <c r="C1565" s="39">
        <v>45013</v>
      </c>
      <c r="D1565" s="39">
        <v>45013.419745370396</v>
      </c>
      <c r="E1565" s="36" t="s">
        <v>4294</v>
      </c>
      <c r="F1565" s="38">
        <v>16540</v>
      </c>
      <c r="G1565" s="36" t="s">
        <v>4208</v>
      </c>
      <c r="H1565" s="40">
        <v>1</v>
      </c>
      <c r="I1565" s="36"/>
      <c r="J1565" s="40">
        <v>80</v>
      </c>
      <c r="K1565" s="41">
        <v>80</v>
      </c>
      <c r="L1565" s="41">
        <v>0</v>
      </c>
      <c r="M1565" s="41">
        <v>0</v>
      </c>
      <c r="N1565" s="40">
        <v>1</v>
      </c>
      <c r="O1565" s="36" t="s">
        <v>1079</v>
      </c>
      <c r="P1565" s="40">
        <v>1</v>
      </c>
      <c r="Q1565" s="41">
        <v>80</v>
      </c>
      <c r="R1565" s="42">
        <v>0</v>
      </c>
      <c r="S1565" s="43">
        <v>0</v>
      </c>
      <c r="T1565" s="40"/>
      <c r="U1565" s="38">
        <v>549</v>
      </c>
      <c r="V1565" s="36" t="s">
        <v>1069</v>
      </c>
      <c r="W1565" s="36" t="s">
        <v>901</v>
      </c>
      <c r="X1565" s="36" t="s">
        <v>1068</v>
      </c>
      <c r="Y1565" s="38">
        <v>426</v>
      </c>
      <c r="Z1565" s="36" t="s">
        <v>1078</v>
      </c>
      <c r="AA1565" s="38">
        <v>21</v>
      </c>
      <c r="AB1565" s="36" t="s">
        <v>1108</v>
      </c>
      <c r="AC1565" s="38">
        <v>57</v>
      </c>
      <c r="AD1565" s="36" t="s">
        <v>1065</v>
      </c>
      <c r="AE1565" s="36" t="s">
        <v>4293</v>
      </c>
      <c r="AF1565" s="36" t="s">
        <v>1064</v>
      </c>
      <c r="AG1565" s="38">
        <v>40147</v>
      </c>
      <c r="AH1565" s="38">
        <v>696</v>
      </c>
      <c r="AI1565" s="36" t="s">
        <v>2400</v>
      </c>
      <c r="AJ1565" s="38"/>
      <c r="AK1565" s="36"/>
      <c r="AL1565" s="36" t="s">
        <v>4292</v>
      </c>
      <c r="AM1565" s="36" t="s">
        <v>4291</v>
      </c>
      <c r="AN1565" s="38">
        <v>52</v>
      </c>
      <c r="AO1565" s="36" t="s">
        <v>1062</v>
      </c>
      <c r="AP1565" s="36" t="s">
        <v>3509</v>
      </c>
      <c r="AQ1565" s="36" t="s">
        <v>3508</v>
      </c>
      <c r="AR1565" s="36" t="s">
        <v>1075</v>
      </c>
      <c r="AS1565" s="38">
        <v>16540</v>
      </c>
      <c r="AT1565" s="36" t="s">
        <v>4208</v>
      </c>
      <c r="AU1565" s="42">
        <v>1</v>
      </c>
      <c r="AV1565" s="44">
        <v>100</v>
      </c>
      <c r="AW1565" s="42">
        <v>1</v>
      </c>
      <c r="AX1565" s="36" t="s">
        <v>1079</v>
      </c>
      <c r="AY1565" s="42">
        <v>80</v>
      </c>
      <c r="AZ1565" s="43">
        <v>80</v>
      </c>
      <c r="BA1565" s="38"/>
      <c r="BB1565" s="36"/>
      <c r="BC1565" s="36"/>
    </row>
    <row r="1566" spans="1:55" ht="15" customHeight="1">
      <c r="A1566" s="38">
        <v>57087</v>
      </c>
      <c r="B1566" s="37" t="s">
        <v>1073</v>
      </c>
      <c r="C1566" s="39">
        <v>45012</v>
      </c>
      <c r="D1566" s="39">
        <v>45012.681886574101</v>
      </c>
      <c r="E1566" s="36" t="s">
        <v>1514</v>
      </c>
      <c r="F1566" s="38">
        <v>16331</v>
      </c>
      <c r="G1566" s="36" t="s">
        <v>3935</v>
      </c>
      <c r="H1566" s="40">
        <v>1</v>
      </c>
      <c r="I1566" s="36"/>
      <c r="J1566" s="40">
        <v>150</v>
      </c>
      <c r="K1566" s="41">
        <v>150</v>
      </c>
      <c r="L1566" s="41">
        <v>0</v>
      </c>
      <c r="M1566" s="41">
        <v>0</v>
      </c>
      <c r="N1566" s="40">
        <v>1</v>
      </c>
      <c r="O1566" s="36" t="s">
        <v>1079</v>
      </c>
      <c r="P1566" s="40">
        <v>1</v>
      </c>
      <c r="Q1566" s="41">
        <v>150</v>
      </c>
      <c r="R1566" s="42">
        <v>0</v>
      </c>
      <c r="S1566" s="43">
        <v>0</v>
      </c>
      <c r="T1566" s="40"/>
      <c r="U1566" s="38">
        <v>549</v>
      </c>
      <c r="V1566" s="36" t="s">
        <v>1069</v>
      </c>
      <c r="W1566" s="36" t="s">
        <v>901</v>
      </c>
      <c r="X1566" s="36" t="s">
        <v>1068</v>
      </c>
      <c r="Y1566" s="38">
        <v>414</v>
      </c>
      <c r="Z1566" s="36" t="s">
        <v>1256</v>
      </c>
      <c r="AA1566" s="38">
        <v>21</v>
      </c>
      <c r="AB1566" s="36" t="s">
        <v>1108</v>
      </c>
      <c r="AC1566" s="38">
        <v>57</v>
      </c>
      <c r="AD1566" s="36" t="s">
        <v>1065</v>
      </c>
      <c r="AE1566" s="36" t="s">
        <v>4290</v>
      </c>
      <c r="AF1566" s="36" t="s">
        <v>1064</v>
      </c>
      <c r="AG1566" s="38">
        <v>40121</v>
      </c>
      <c r="AH1566" s="38">
        <v>10048</v>
      </c>
      <c r="AI1566" s="36" t="s">
        <v>3908</v>
      </c>
      <c r="AJ1566" s="38"/>
      <c r="AK1566" s="36"/>
      <c r="AL1566" s="36" t="s">
        <v>4289</v>
      </c>
      <c r="AM1566" s="36" t="s">
        <v>4288</v>
      </c>
      <c r="AN1566" s="38">
        <v>52</v>
      </c>
      <c r="AO1566" s="36" t="s">
        <v>1062</v>
      </c>
      <c r="AP1566" s="36" t="s">
        <v>1558</v>
      </c>
      <c r="AQ1566" s="36" t="s">
        <v>1191</v>
      </c>
      <c r="AR1566" s="36" t="s">
        <v>1320</v>
      </c>
      <c r="AS1566" s="38">
        <v>16331</v>
      </c>
      <c r="AT1566" s="36" t="s">
        <v>3935</v>
      </c>
      <c r="AU1566" s="42">
        <v>1</v>
      </c>
      <c r="AV1566" s="44">
        <v>100</v>
      </c>
      <c r="AW1566" s="42">
        <v>1</v>
      </c>
      <c r="AX1566" s="36" t="s">
        <v>1079</v>
      </c>
      <c r="AY1566" s="42">
        <v>150</v>
      </c>
      <c r="AZ1566" s="43">
        <v>150</v>
      </c>
      <c r="BA1566" s="38"/>
      <c r="BB1566" s="36"/>
      <c r="BC1566" s="36"/>
    </row>
    <row r="1567" spans="1:55" ht="15" customHeight="1">
      <c r="A1567" s="38">
        <v>57085</v>
      </c>
      <c r="B1567" s="37" t="s">
        <v>1073</v>
      </c>
      <c r="C1567" s="39">
        <v>45012</v>
      </c>
      <c r="D1567" s="39">
        <v>45012.676203703697</v>
      </c>
      <c r="E1567" s="36" t="s">
        <v>4285</v>
      </c>
      <c r="F1567" s="38">
        <v>13218</v>
      </c>
      <c r="G1567" s="36" t="s">
        <v>2724</v>
      </c>
      <c r="H1567" s="40">
        <v>6</v>
      </c>
      <c r="I1567" s="36"/>
      <c r="J1567" s="40">
        <v>14.613300000000001</v>
      </c>
      <c r="K1567" s="41">
        <v>87.68</v>
      </c>
      <c r="L1567" s="41">
        <v>0</v>
      </c>
      <c r="M1567" s="41">
        <v>0</v>
      </c>
      <c r="N1567" s="40">
        <v>6</v>
      </c>
      <c r="O1567" s="36" t="s">
        <v>1079</v>
      </c>
      <c r="P1567" s="40">
        <v>6</v>
      </c>
      <c r="Q1567" s="41">
        <v>87.68</v>
      </c>
      <c r="R1567" s="42">
        <v>0</v>
      </c>
      <c r="S1567" s="43">
        <v>0</v>
      </c>
      <c r="T1567" s="40"/>
      <c r="U1567" s="38">
        <v>549</v>
      </c>
      <c r="V1567" s="36" t="s">
        <v>1069</v>
      </c>
      <c r="W1567" s="36" t="s">
        <v>901</v>
      </c>
      <c r="X1567" s="36" t="s">
        <v>1068</v>
      </c>
      <c r="Y1567" s="38">
        <v>451</v>
      </c>
      <c r="Z1567" s="36" t="s">
        <v>1195</v>
      </c>
      <c r="AA1567" s="38">
        <v>21</v>
      </c>
      <c r="AB1567" s="36" t="s">
        <v>1108</v>
      </c>
      <c r="AC1567" s="38">
        <v>57</v>
      </c>
      <c r="AD1567" s="36" t="s">
        <v>1065</v>
      </c>
      <c r="AE1567" s="36"/>
      <c r="AF1567" s="36" t="s">
        <v>1064</v>
      </c>
      <c r="AG1567" s="38">
        <v>40119</v>
      </c>
      <c r="AH1567" s="38">
        <v>1391</v>
      </c>
      <c r="AI1567" s="36" t="s">
        <v>1146</v>
      </c>
      <c r="AJ1567" s="38"/>
      <c r="AK1567" s="36"/>
      <c r="AL1567" s="36" t="s">
        <v>4283</v>
      </c>
      <c r="AM1567" s="36" t="s">
        <v>4282</v>
      </c>
      <c r="AN1567" s="38">
        <v>52</v>
      </c>
      <c r="AO1567" s="36" t="s">
        <v>1062</v>
      </c>
      <c r="AP1567" s="36" t="s">
        <v>1262</v>
      </c>
      <c r="AQ1567" s="36" t="s">
        <v>1261</v>
      </c>
      <c r="AR1567" s="36" t="s">
        <v>1260</v>
      </c>
      <c r="AS1567" s="38">
        <v>13218</v>
      </c>
      <c r="AT1567" s="36" t="s">
        <v>2724</v>
      </c>
      <c r="AU1567" s="42">
        <v>6</v>
      </c>
      <c r="AV1567" s="44">
        <v>100</v>
      </c>
      <c r="AW1567" s="42">
        <v>6</v>
      </c>
      <c r="AX1567" s="36" t="s">
        <v>1079</v>
      </c>
      <c r="AY1567" s="42">
        <v>14.613300000000001</v>
      </c>
      <c r="AZ1567" s="43">
        <v>87.68</v>
      </c>
      <c r="BA1567" s="38"/>
      <c r="BB1567" s="36"/>
      <c r="BC1567" s="36"/>
    </row>
    <row r="1568" spans="1:55" ht="15" customHeight="1">
      <c r="A1568" s="38">
        <v>57084</v>
      </c>
      <c r="B1568" s="37" t="s">
        <v>1073</v>
      </c>
      <c r="C1568" s="39">
        <v>45012</v>
      </c>
      <c r="D1568" s="39">
        <v>45012.676192129598</v>
      </c>
      <c r="E1568" s="36" t="s">
        <v>4285</v>
      </c>
      <c r="F1568" s="38">
        <v>13216</v>
      </c>
      <c r="G1568" s="36" t="s">
        <v>3065</v>
      </c>
      <c r="H1568" s="40">
        <v>6</v>
      </c>
      <c r="I1568" s="36"/>
      <c r="J1568" s="40">
        <v>8.4749999999999996</v>
      </c>
      <c r="K1568" s="41">
        <v>50.85</v>
      </c>
      <c r="L1568" s="41">
        <v>0</v>
      </c>
      <c r="M1568" s="41">
        <v>0</v>
      </c>
      <c r="N1568" s="40">
        <v>6</v>
      </c>
      <c r="O1568" s="36" t="s">
        <v>1079</v>
      </c>
      <c r="P1568" s="40">
        <v>6</v>
      </c>
      <c r="Q1568" s="41">
        <v>50.85</v>
      </c>
      <c r="R1568" s="42">
        <v>0</v>
      </c>
      <c r="S1568" s="43">
        <v>0</v>
      </c>
      <c r="T1568" s="40"/>
      <c r="U1568" s="38">
        <v>549</v>
      </c>
      <c r="V1568" s="36" t="s">
        <v>1069</v>
      </c>
      <c r="W1568" s="36" t="s">
        <v>901</v>
      </c>
      <c r="X1568" s="36" t="s">
        <v>1068</v>
      </c>
      <c r="Y1568" s="38">
        <v>451</v>
      </c>
      <c r="Z1568" s="36" t="s">
        <v>1195</v>
      </c>
      <c r="AA1568" s="38">
        <v>21</v>
      </c>
      <c r="AB1568" s="36" t="s">
        <v>1108</v>
      </c>
      <c r="AC1568" s="38">
        <v>57</v>
      </c>
      <c r="AD1568" s="36" t="s">
        <v>1065</v>
      </c>
      <c r="AE1568" s="36"/>
      <c r="AF1568" s="36" t="s">
        <v>1064</v>
      </c>
      <c r="AG1568" s="38">
        <v>40119</v>
      </c>
      <c r="AH1568" s="38">
        <v>1391</v>
      </c>
      <c r="AI1568" s="36" t="s">
        <v>1146</v>
      </c>
      <c r="AJ1568" s="38"/>
      <c r="AK1568" s="36"/>
      <c r="AL1568" s="36" t="s">
        <v>4283</v>
      </c>
      <c r="AM1568" s="36" t="s">
        <v>4282</v>
      </c>
      <c r="AN1568" s="38">
        <v>52</v>
      </c>
      <c r="AO1568" s="36" t="s">
        <v>1062</v>
      </c>
      <c r="AP1568" s="36" t="s">
        <v>1262</v>
      </c>
      <c r="AQ1568" s="36" t="s">
        <v>1261</v>
      </c>
      <c r="AR1568" s="36" t="s">
        <v>1260</v>
      </c>
      <c r="AS1568" s="38">
        <v>13216</v>
      </c>
      <c r="AT1568" s="36" t="s">
        <v>3065</v>
      </c>
      <c r="AU1568" s="42">
        <v>6</v>
      </c>
      <c r="AV1568" s="44">
        <v>100</v>
      </c>
      <c r="AW1568" s="42">
        <v>6</v>
      </c>
      <c r="AX1568" s="36" t="s">
        <v>1079</v>
      </c>
      <c r="AY1568" s="42">
        <v>8.4749999999999996</v>
      </c>
      <c r="AZ1568" s="43">
        <v>50.85</v>
      </c>
      <c r="BA1568" s="38"/>
      <c r="BB1568" s="36"/>
      <c r="BC1568" s="36"/>
    </row>
    <row r="1569" spans="1:55" ht="15" customHeight="1">
      <c r="A1569" s="38">
        <v>57083</v>
      </c>
      <c r="B1569" s="37" t="s">
        <v>1073</v>
      </c>
      <c r="C1569" s="39">
        <v>45012</v>
      </c>
      <c r="D1569" s="39">
        <v>45012.676192129598</v>
      </c>
      <c r="E1569" s="36" t="s">
        <v>4285</v>
      </c>
      <c r="F1569" s="38">
        <v>13196</v>
      </c>
      <c r="G1569" s="36" t="s">
        <v>4287</v>
      </c>
      <c r="H1569" s="40">
        <v>4</v>
      </c>
      <c r="I1569" s="36"/>
      <c r="J1569" s="40">
        <v>30.965</v>
      </c>
      <c r="K1569" s="41">
        <v>123.86</v>
      </c>
      <c r="L1569" s="41">
        <v>0</v>
      </c>
      <c r="M1569" s="41">
        <v>0</v>
      </c>
      <c r="N1569" s="40">
        <v>4</v>
      </c>
      <c r="O1569" s="36" t="s">
        <v>1079</v>
      </c>
      <c r="P1569" s="40">
        <v>4</v>
      </c>
      <c r="Q1569" s="41">
        <v>123.86</v>
      </c>
      <c r="R1569" s="42">
        <v>0</v>
      </c>
      <c r="S1569" s="43">
        <v>0</v>
      </c>
      <c r="T1569" s="40"/>
      <c r="U1569" s="38">
        <v>549</v>
      </c>
      <c r="V1569" s="36" t="s">
        <v>1069</v>
      </c>
      <c r="W1569" s="36" t="s">
        <v>901</v>
      </c>
      <c r="X1569" s="36" t="s">
        <v>1068</v>
      </c>
      <c r="Y1569" s="38">
        <v>451</v>
      </c>
      <c r="Z1569" s="36" t="s">
        <v>1195</v>
      </c>
      <c r="AA1569" s="38">
        <v>21</v>
      </c>
      <c r="AB1569" s="36" t="s">
        <v>1108</v>
      </c>
      <c r="AC1569" s="38">
        <v>57</v>
      </c>
      <c r="AD1569" s="36" t="s">
        <v>1065</v>
      </c>
      <c r="AE1569" s="36"/>
      <c r="AF1569" s="36" t="s">
        <v>1064</v>
      </c>
      <c r="AG1569" s="38">
        <v>40119</v>
      </c>
      <c r="AH1569" s="38">
        <v>1391</v>
      </c>
      <c r="AI1569" s="36" t="s">
        <v>1146</v>
      </c>
      <c r="AJ1569" s="38"/>
      <c r="AK1569" s="36"/>
      <c r="AL1569" s="36" t="s">
        <v>4283</v>
      </c>
      <c r="AM1569" s="36" t="s">
        <v>4282</v>
      </c>
      <c r="AN1569" s="38">
        <v>52</v>
      </c>
      <c r="AO1569" s="36" t="s">
        <v>1062</v>
      </c>
      <c r="AP1569" s="36" t="s">
        <v>1262</v>
      </c>
      <c r="AQ1569" s="36" t="s">
        <v>1261</v>
      </c>
      <c r="AR1569" s="36" t="s">
        <v>1260</v>
      </c>
      <c r="AS1569" s="38">
        <v>13196</v>
      </c>
      <c r="AT1569" s="36" t="s">
        <v>4287</v>
      </c>
      <c r="AU1569" s="42">
        <v>4</v>
      </c>
      <c r="AV1569" s="44">
        <v>100</v>
      </c>
      <c r="AW1569" s="42">
        <v>4</v>
      </c>
      <c r="AX1569" s="36" t="s">
        <v>1079</v>
      </c>
      <c r="AY1569" s="42">
        <v>30.965</v>
      </c>
      <c r="AZ1569" s="43">
        <v>123.86</v>
      </c>
      <c r="BA1569" s="38"/>
      <c r="BB1569" s="36"/>
      <c r="BC1569" s="36"/>
    </row>
    <row r="1570" spans="1:55" ht="15" customHeight="1">
      <c r="A1570" s="38">
        <v>57082</v>
      </c>
      <c r="B1570" s="37" t="s">
        <v>1073</v>
      </c>
      <c r="C1570" s="39">
        <v>45012</v>
      </c>
      <c r="D1570" s="39">
        <v>45012.676180555602</v>
      </c>
      <c r="E1570" s="36" t="s">
        <v>4285</v>
      </c>
      <c r="F1570" s="38">
        <v>13120</v>
      </c>
      <c r="G1570" s="36" t="s">
        <v>4286</v>
      </c>
      <c r="H1570" s="40">
        <v>4</v>
      </c>
      <c r="I1570" s="36"/>
      <c r="J1570" s="40">
        <v>17.97</v>
      </c>
      <c r="K1570" s="41">
        <v>71.88</v>
      </c>
      <c r="L1570" s="41">
        <v>0</v>
      </c>
      <c r="M1570" s="41">
        <v>0</v>
      </c>
      <c r="N1570" s="40">
        <v>4</v>
      </c>
      <c r="O1570" s="36" t="s">
        <v>1079</v>
      </c>
      <c r="P1570" s="40">
        <v>4</v>
      </c>
      <c r="Q1570" s="41">
        <v>71.88</v>
      </c>
      <c r="R1570" s="42">
        <v>0</v>
      </c>
      <c r="S1570" s="43">
        <v>0</v>
      </c>
      <c r="T1570" s="40"/>
      <c r="U1570" s="38">
        <v>549</v>
      </c>
      <c r="V1570" s="36" t="s">
        <v>1069</v>
      </c>
      <c r="W1570" s="36" t="s">
        <v>901</v>
      </c>
      <c r="X1570" s="36" t="s">
        <v>1068</v>
      </c>
      <c r="Y1570" s="38">
        <v>451</v>
      </c>
      <c r="Z1570" s="36" t="s">
        <v>1195</v>
      </c>
      <c r="AA1570" s="38">
        <v>21</v>
      </c>
      <c r="AB1570" s="36" t="s">
        <v>1108</v>
      </c>
      <c r="AC1570" s="38">
        <v>57</v>
      </c>
      <c r="AD1570" s="36" t="s">
        <v>1065</v>
      </c>
      <c r="AE1570" s="36"/>
      <c r="AF1570" s="36" t="s">
        <v>1064</v>
      </c>
      <c r="AG1570" s="38">
        <v>40119</v>
      </c>
      <c r="AH1570" s="38">
        <v>1391</v>
      </c>
      <c r="AI1570" s="36" t="s">
        <v>1146</v>
      </c>
      <c r="AJ1570" s="38"/>
      <c r="AK1570" s="36"/>
      <c r="AL1570" s="36" t="s">
        <v>4283</v>
      </c>
      <c r="AM1570" s="36" t="s">
        <v>4282</v>
      </c>
      <c r="AN1570" s="38">
        <v>52</v>
      </c>
      <c r="AO1570" s="36" t="s">
        <v>1062</v>
      </c>
      <c r="AP1570" s="36" t="s">
        <v>1262</v>
      </c>
      <c r="AQ1570" s="36" t="s">
        <v>1261</v>
      </c>
      <c r="AR1570" s="36" t="s">
        <v>1260</v>
      </c>
      <c r="AS1570" s="38">
        <v>13120</v>
      </c>
      <c r="AT1570" s="36" t="s">
        <v>4286</v>
      </c>
      <c r="AU1570" s="42">
        <v>4</v>
      </c>
      <c r="AV1570" s="44">
        <v>100</v>
      </c>
      <c r="AW1570" s="42">
        <v>4</v>
      </c>
      <c r="AX1570" s="36" t="s">
        <v>1079</v>
      </c>
      <c r="AY1570" s="42">
        <v>17.97</v>
      </c>
      <c r="AZ1570" s="43">
        <v>71.88</v>
      </c>
      <c r="BA1570" s="38"/>
      <c r="BB1570" s="36"/>
      <c r="BC1570" s="36"/>
    </row>
    <row r="1571" spans="1:55" ht="15" customHeight="1">
      <c r="A1571" s="38">
        <v>57081</v>
      </c>
      <c r="B1571" s="37" t="s">
        <v>1073</v>
      </c>
      <c r="C1571" s="39">
        <v>45012</v>
      </c>
      <c r="D1571" s="39">
        <v>45012.676180555602</v>
      </c>
      <c r="E1571" s="36" t="s">
        <v>4285</v>
      </c>
      <c r="F1571" s="38">
        <v>3431</v>
      </c>
      <c r="G1571" s="36" t="s">
        <v>2815</v>
      </c>
      <c r="H1571" s="40">
        <v>100</v>
      </c>
      <c r="I1571" s="36"/>
      <c r="J1571" s="40">
        <v>0.99280000000000002</v>
      </c>
      <c r="K1571" s="41">
        <v>99.28</v>
      </c>
      <c r="L1571" s="41">
        <v>0</v>
      </c>
      <c r="M1571" s="41">
        <v>0</v>
      </c>
      <c r="N1571" s="40">
        <v>100</v>
      </c>
      <c r="O1571" s="36" t="s">
        <v>1079</v>
      </c>
      <c r="P1571" s="40">
        <v>100</v>
      </c>
      <c r="Q1571" s="41">
        <v>99.28</v>
      </c>
      <c r="R1571" s="42">
        <v>0</v>
      </c>
      <c r="S1571" s="43">
        <v>0</v>
      </c>
      <c r="T1571" s="40"/>
      <c r="U1571" s="38">
        <v>549</v>
      </c>
      <c r="V1571" s="36" t="s">
        <v>1069</v>
      </c>
      <c r="W1571" s="36" t="s">
        <v>901</v>
      </c>
      <c r="X1571" s="36" t="s">
        <v>1068</v>
      </c>
      <c r="Y1571" s="38">
        <v>340</v>
      </c>
      <c r="Z1571" s="36" t="s">
        <v>1209</v>
      </c>
      <c r="AA1571" s="38">
        <v>21</v>
      </c>
      <c r="AB1571" s="36" t="s">
        <v>1108</v>
      </c>
      <c r="AC1571" s="38">
        <v>57</v>
      </c>
      <c r="AD1571" s="36" t="s">
        <v>1065</v>
      </c>
      <c r="AE1571" s="36"/>
      <c r="AF1571" s="36" t="s">
        <v>1064</v>
      </c>
      <c r="AG1571" s="38">
        <v>40119</v>
      </c>
      <c r="AH1571" s="38">
        <v>1391</v>
      </c>
      <c r="AI1571" s="36" t="s">
        <v>1146</v>
      </c>
      <c r="AJ1571" s="38"/>
      <c r="AK1571" s="36"/>
      <c r="AL1571" s="36" t="s">
        <v>4283</v>
      </c>
      <c r="AM1571" s="36" t="s">
        <v>4282</v>
      </c>
      <c r="AN1571" s="38">
        <v>52</v>
      </c>
      <c r="AO1571" s="36" t="s">
        <v>1062</v>
      </c>
      <c r="AP1571" s="36" t="s">
        <v>1262</v>
      </c>
      <c r="AQ1571" s="36" t="s">
        <v>1261</v>
      </c>
      <c r="AR1571" s="36" t="s">
        <v>1260</v>
      </c>
      <c r="AS1571" s="38">
        <v>3431</v>
      </c>
      <c r="AT1571" s="36" t="s">
        <v>2815</v>
      </c>
      <c r="AU1571" s="42">
        <v>100</v>
      </c>
      <c r="AV1571" s="44">
        <v>100</v>
      </c>
      <c r="AW1571" s="42">
        <v>100</v>
      </c>
      <c r="AX1571" s="36" t="s">
        <v>1079</v>
      </c>
      <c r="AY1571" s="42">
        <v>0.99280000000000002</v>
      </c>
      <c r="AZ1571" s="43">
        <v>99.28</v>
      </c>
      <c r="BA1571" s="38"/>
      <c r="BB1571" s="36"/>
      <c r="BC1571" s="36"/>
    </row>
    <row r="1572" spans="1:55" ht="15" customHeight="1">
      <c r="A1572" s="38">
        <v>57080</v>
      </c>
      <c r="B1572" s="37" t="s">
        <v>1073</v>
      </c>
      <c r="C1572" s="39">
        <v>45012</v>
      </c>
      <c r="D1572" s="39">
        <v>45012.676180555602</v>
      </c>
      <c r="E1572" s="36" t="s">
        <v>4285</v>
      </c>
      <c r="F1572" s="38">
        <v>3412</v>
      </c>
      <c r="G1572" s="36" t="s">
        <v>1387</v>
      </c>
      <c r="H1572" s="40">
        <v>50</v>
      </c>
      <c r="I1572" s="36"/>
      <c r="J1572" s="40">
        <v>1.5851999999999999</v>
      </c>
      <c r="K1572" s="41">
        <v>79.260000000000005</v>
      </c>
      <c r="L1572" s="41">
        <v>0</v>
      </c>
      <c r="M1572" s="41">
        <v>0</v>
      </c>
      <c r="N1572" s="40">
        <v>50</v>
      </c>
      <c r="O1572" s="36" t="s">
        <v>1079</v>
      </c>
      <c r="P1572" s="40">
        <v>50</v>
      </c>
      <c r="Q1572" s="41">
        <v>79.260000000000005</v>
      </c>
      <c r="R1572" s="42">
        <v>0</v>
      </c>
      <c r="S1572" s="43">
        <v>0</v>
      </c>
      <c r="T1572" s="40"/>
      <c r="U1572" s="38">
        <v>549</v>
      </c>
      <c r="V1572" s="36" t="s">
        <v>1069</v>
      </c>
      <c r="W1572" s="36" t="s">
        <v>901</v>
      </c>
      <c r="X1572" s="36" t="s">
        <v>1068</v>
      </c>
      <c r="Y1572" s="38">
        <v>340</v>
      </c>
      <c r="Z1572" s="36" t="s">
        <v>1209</v>
      </c>
      <c r="AA1572" s="38">
        <v>21</v>
      </c>
      <c r="AB1572" s="36" t="s">
        <v>1108</v>
      </c>
      <c r="AC1572" s="38">
        <v>57</v>
      </c>
      <c r="AD1572" s="36" t="s">
        <v>1065</v>
      </c>
      <c r="AE1572" s="36"/>
      <c r="AF1572" s="36" t="s">
        <v>1064</v>
      </c>
      <c r="AG1572" s="38">
        <v>40119</v>
      </c>
      <c r="AH1572" s="38">
        <v>1391</v>
      </c>
      <c r="AI1572" s="36" t="s">
        <v>1146</v>
      </c>
      <c r="AJ1572" s="38"/>
      <c r="AK1572" s="36"/>
      <c r="AL1572" s="36" t="s">
        <v>4283</v>
      </c>
      <c r="AM1572" s="36" t="s">
        <v>4282</v>
      </c>
      <c r="AN1572" s="38">
        <v>52</v>
      </c>
      <c r="AO1572" s="36" t="s">
        <v>1062</v>
      </c>
      <c r="AP1572" s="36" t="s">
        <v>1262</v>
      </c>
      <c r="AQ1572" s="36" t="s">
        <v>1261</v>
      </c>
      <c r="AR1572" s="36" t="s">
        <v>1260</v>
      </c>
      <c r="AS1572" s="38">
        <v>3412</v>
      </c>
      <c r="AT1572" s="36" t="s">
        <v>1387</v>
      </c>
      <c r="AU1572" s="42">
        <v>50</v>
      </c>
      <c r="AV1572" s="44">
        <v>100</v>
      </c>
      <c r="AW1572" s="42">
        <v>50</v>
      </c>
      <c r="AX1572" s="36" t="s">
        <v>1079</v>
      </c>
      <c r="AY1572" s="42">
        <v>1.5851999999999999</v>
      </c>
      <c r="AZ1572" s="43">
        <v>79.260000000000005</v>
      </c>
      <c r="BA1572" s="38"/>
      <c r="BB1572" s="36"/>
      <c r="BC1572" s="36"/>
    </row>
    <row r="1573" spans="1:55" ht="15" customHeight="1">
      <c r="A1573" s="38">
        <v>57079</v>
      </c>
      <c r="B1573" s="37" t="s">
        <v>1073</v>
      </c>
      <c r="C1573" s="39">
        <v>45012</v>
      </c>
      <c r="D1573" s="39">
        <v>45012.676168981503</v>
      </c>
      <c r="E1573" s="36" t="s">
        <v>4285</v>
      </c>
      <c r="F1573" s="38">
        <v>1885</v>
      </c>
      <c r="G1573" s="36" t="s">
        <v>1711</v>
      </c>
      <c r="H1573" s="40">
        <v>30</v>
      </c>
      <c r="I1573" s="36"/>
      <c r="J1573" s="40">
        <v>7.7229999999999999</v>
      </c>
      <c r="K1573" s="41">
        <v>231.69</v>
      </c>
      <c r="L1573" s="41">
        <v>0</v>
      </c>
      <c r="M1573" s="41">
        <v>0</v>
      </c>
      <c r="N1573" s="40">
        <v>30</v>
      </c>
      <c r="O1573" s="36" t="s">
        <v>1079</v>
      </c>
      <c r="P1573" s="40">
        <v>30</v>
      </c>
      <c r="Q1573" s="41">
        <v>231.69</v>
      </c>
      <c r="R1573" s="42">
        <v>0</v>
      </c>
      <c r="S1573" s="43">
        <v>0</v>
      </c>
      <c r="T1573" s="40"/>
      <c r="U1573" s="38">
        <v>549</v>
      </c>
      <c r="V1573" s="36" t="s">
        <v>1069</v>
      </c>
      <c r="W1573" s="36" t="s">
        <v>901</v>
      </c>
      <c r="X1573" s="36" t="s">
        <v>1068</v>
      </c>
      <c r="Y1573" s="38">
        <v>323</v>
      </c>
      <c r="Z1573" s="36" t="s">
        <v>1084</v>
      </c>
      <c r="AA1573" s="38">
        <v>21</v>
      </c>
      <c r="AB1573" s="36" t="s">
        <v>1108</v>
      </c>
      <c r="AC1573" s="38">
        <v>57</v>
      </c>
      <c r="AD1573" s="36" t="s">
        <v>1065</v>
      </c>
      <c r="AE1573" s="36" t="s">
        <v>4284</v>
      </c>
      <c r="AF1573" s="36" t="s">
        <v>1064</v>
      </c>
      <c r="AG1573" s="38">
        <v>40119</v>
      </c>
      <c r="AH1573" s="38">
        <v>1391</v>
      </c>
      <c r="AI1573" s="36" t="s">
        <v>1146</v>
      </c>
      <c r="AJ1573" s="38"/>
      <c r="AK1573" s="36"/>
      <c r="AL1573" s="36" t="s">
        <v>4283</v>
      </c>
      <c r="AM1573" s="36" t="s">
        <v>4282</v>
      </c>
      <c r="AN1573" s="38">
        <v>52</v>
      </c>
      <c r="AO1573" s="36" t="s">
        <v>1062</v>
      </c>
      <c r="AP1573" s="36" t="s">
        <v>1262</v>
      </c>
      <c r="AQ1573" s="36" t="s">
        <v>1261</v>
      </c>
      <c r="AR1573" s="36" t="s">
        <v>1260</v>
      </c>
      <c r="AS1573" s="38">
        <v>1885</v>
      </c>
      <c r="AT1573" s="36" t="s">
        <v>1711</v>
      </c>
      <c r="AU1573" s="42">
        <v>30</v>
      </c>
      <c r="AV1573" s="44">
        <v>100</v>
      </c>
      <c r="AW1573" s="42">
        <v>30</v>
      </c>
      <c r="AX1573" s="36" t="s">
        <v>1079</v>
      </c>
      <c r="AY1573" s="42">
        <v>7.7229999999999999</v>
      </c>
      <c r="AZ1573" s="43">
        <v>231.69</v>
      </c>
      <c r="BA1573" s="38"/>
      <c r="BB1573" s="36"/>
      <c r="BC1573" s="36"/>
    </row>
    <row r="1574" spans="1:55" ht="15" customHeight="1">
      <c r="A1574" s="38">
        <v>56804</v>
      </c>
      <c r="B1574" s="37" t="s">
        <v>1073</v>
      </c>
      <c r="C1574" s="39">
        <v>45008</v>
      </c>
      <c r="D1574" s="39">
        <v>45008.5768634259</v>
      </c>
      <c r="E1574" s="36" t="s">
        <v>3487</v>
      </c>
      <c r="F1574" s="38">
        <v>14434</v>
      </c>
      <c r="G1574" s="36" t="s">
        <v>4126</v>
      </c>
      <c r="H1574" s="40">
        <v>30.69</v>
      </c>
      <c r="I1574" s="36"/>
      <c r="J1574" s="40">
        <v>24.2193</v>
      </c>
      <c r="K1574" s="41">
        <v>743.29</v>
      </c>
      <c r="L1574" s="41">
        <v>0</v>
      </c>
      <c r="M1574" s="41">
        <v>0</v>
      </c>
      <c r="N1574" s="40">
        <v>30.69</v>
      </c>
      <c r="O1574" s="36" t="s">
        <v>1136</v>
      </c>
      <c r="P1574" s="40">
        <v>30.69</v>
      </c>
      <c r="Q1574" s="41">
        <v>743.29</v>
      </c>
      <c r="R1574" s="42">
        <v>0</v>
      </c>
      <c r="S1574" s="43">
        <v>0</v>
      </c>
      <c r="T1574" s="40"/>
      <c r="U1574" s="38">
        <v>549</v>
      </c>
      <c r="V1574" s="36" t="s">
        <v>1069</v>
      </c>
      <c r="W1574" s="36" t="s">
        <v>1124</v>
      </c>
      <c r="X1574" s="36" t="s">
        <v>1068</v>
      </c>
      <c r="Y1574" s="38">
        <v>414</v>
      </c>
      <c r="Z1574" s="36" t="s">
        <v>1256</v>
      </c>
      <c r="AA1574" s="38">
        <v>21</v>
      </c>
      <c r="AB1574" s="36" t="s">
        <v>1108</v>
      </c>
      <c r="AC1574" s="38">
        <v>57</v>
      </c>
      <c r="AD1574" s="36" t="s">
        <v>1065</v>
      </c>
      <c r="AE1574" s="36"/>
      <c r="AF1574" s="36" t="s">
        <v>1064</v>
      </c>
      <c r="AG1574" s="38">
        <v>40003</v>
      </c>
      <c r="AH1574" s="38">
        <v>10550</v>
      </c>
      <c r="AI1574" s="36" t="s">
        <v>4123</v>
      </c>
      <c r="AJ1574" s="38"/>
      <c r="AK1574" s="36"/>
      <c r="AL1574" s="36" t="s">
        <v>4280</v>
      </c>
      <c r="AM1574" s="36" t="s">
        <v>4279</v>
      </c>
      <c r="AN1574" s="38">
        <v>52</v>
      </c>
      <c r="AO1574" s="36" t="s">
        <v>1062</v>
      </c>
      <c r="AP1574" s="36" t="s">
        <v>1061</v>
      </c>
      <c r="AQ1574" s="36" t="s">
        <v>1060</v>
      </c>
      <c r="AR1574" s="36" t="s">
        <v>1059</v>
      </c>
      <c r="AS1574" s="38">
        <v>14434</v>
      </c>
      <c r="AT1574" s="36" t="s">
        <v>3959</v>
      </c>
      <c r="AU1574" s="42">
        <v>30.69</v>
      </c>
      <c r="AV1574" s="44">
        <v>100</v>
      </c>
      <c r="AW1574" s="42">
        <v>30.69</v>
      </c>
      <c r="AX1574" s="36" t="s">
        <v>1136</v>
      </c>
      <c r="AY1574" s="42">
        <v>24.2193</v>
      </c>
      <c r="AZ1574" s="43">
        <v>743.29</v>
      </c>
      <c r="BA1574" s="38"/>
      <c r="BB1574" s="36"/>
      <c r="BC1574" s="36"/>
    </row>
    <row r="1575" spans="1:55" ht="15" customHeight="1">
      <c r="A1575" s="38">
        <v>56803</v>
      </c>
      <c r="B1575" s="37" t="s">
        <v>1073</v>
      </c>
      <c r="C1575" s="39">
        <v>45008</v>
      </c>
      <c r="D1575" s="39">
        <v>45008.5768634259</v>
      </c>
      <c r="E1575" s="36" t="s">
        <v>3487</v>
      </c>
      <c r="F1575" s="38">
        <v>10996</v>
      </c>
      <c r="G1575" s="36" t="s">
        <v>4125</v>
      </c>
      <c r="H1575" s="40">
        <v>8.8000000000000007</v>
      </c>
      <c r="I1575" s="36"/>
      <c r="J1575" s="40">
        <v>62.2545</v>
      </c>
      <c r="K1575" s="41">
        <v>547.84</v>
      </c>
      <c r="L1575" s="41">
        <v>0</v>
      </c>
      <c r="M1575" s="41">
        <v>0</v>
      </c>
      <c r="N1575" s="40">
        <v>8.8000000000000007</v>
      </c>
      <c r="O1575" s="36" t="s">
        <v>1136</v>
      </c>
      <c r="P1575" s="40">
        <v>8.8000000000000007</v>
      </c>
      <c r="Q1575" s="41">
        <v>547.84</v>
      </c>
      <c r="R1575" s="42">
        <v>0</v>
      </c>
      <c r="S1575" s="43">
        <v>0</v>
      </c>
      <c r="T1575" s="40"/>
      <c r="U1575" s="38">
        <v>549</v>
      </c>
      <c r="V1575" s="36" t="s">
        <v>1069</v>
      </c>
      <c r="W1575" s="36" t="s">
        <v>1124</v>
      </c>
      <c r="X1575" s="36" t="s">
        <v>1068</v>
      </c>
      <c r="Y1575" s="38">
        <v>414</v>
      </c>
      <c r="Z1575" s="36" t="s">
        <v>1256</v>
      </c>
      <c r="AA1575" s="38">
        <v>21</v>
      </c>
      <c r="AB1575" s="36" t="s">
        <v>1108</v>
      </c>
      <c r="AC1575" s="38">
        <v>57</v>
      </c>
      <c r="AD1575" s="36" t="s">
        <v>1065</v>
      </c>
      <c r="AE1575" s="36"/>
      <c r="AF1575" s="36" t="s">
        <v>1064</v>
      </c>
      <c r="AG1575" s="38">
        <v>40003</v>
      </c>
      <c r="AH1575" s="38">
        <v>10550</v>
      </c>
      <c r="AI1575" s="36" t="s">
        <v>4123</v>
      </c>
      <c r="AJ1575" s="38"/>
      <c r="AK1575" s="36"/>
      <c r="AL1575" s="36" t="s">
        <v>4280</v>
      </c>
      <c r="AM1575" s="36" t="s">
        <v>4279</v>
      </c>
      <c r="AN1575" s="38">
        <v>52</v>
      </c>
      <c r="AO1575" s="36" t="s">
        <v>1062</v>
      </c>
      <c r="AP1575" s="36" t="s">
        <v>1061</v>
      </c>
      <c r="AQ1575" s="36" t="s">
        <v>1060</v>
      </c>
      <c r="AR1575" s="36" t="s">
        <v>1059</v>
      </c>
      <c r="AS1575" s="38">
        <v>10996</v>
      </c>
      <c r="AT1575" s="36" t="s">
        <v>3322</v>
      </c>
      <c r="AU1575" s="42">
        <v>8.8000000000000007</v>
      </c>
      <c r="AV1575" s="44">
        <v>100</v>
      </c>
      <c r="AW1575" s="42">
        <v>8.8000000000000007</v>
      </c>
      <c r="AX1575" s="36" t="s">
        <v>1136</v>
      </c>
      <c r="AY1575" s="42">
        <v>62.2545</v>
      </c>
      <c r="AZ1575" s="43">
        <v>547.84</v>
      </c>
      <c r="BA1575" s="38"/>
      <c r="BB1575" s="36"/>
      <c r="BC1575" s="36"/>
    </row>
    <row r="1576" spans="1:55" ht="15" customHeight="1">
      <c r="A1576" s="38">
        <v>56802</v>
      </c>
      <c r="B1576" s="37" t="s">
        <v>1073</v>
      </c>
      <c r="C1576" s="39">
        <v>45008</v>
      </c>
      <c r="D1576" s="39">
        <v>45008.576851851903</v>
      </c>
      <c r="E1576" s="36" t="s">
        <v>3487</v>
      </c>
      <c r="F1576" s="38">
        <v>10420</v>
      </c>
      <c r="G1576" s="36" t="s">
        <v>4281</v>
      </c>
      <c r="H1576" s="40">
        <v>40.6</v>
      </c>
      <c r="I1576" s="36"/>
      <c r="J1576" s="40">
        <v>54.405700000000003</v>
      </c>
      <c r="K1576" s="41">
        <v>2208.87</v>
      </c>
      <c r="L1576" s="41">
        <v>0</v>
      </c>
      <c r="M1576" s="41">
        <v>0</v>
      </c>
      <c r="N1576" s="40">
        <v>40.6</v>
      </c>
      <c r="O1576" s="36" t="s">
        <v>1136</v>
      </c>
      <c r="P1576" s="40">
        <v>40.6</v>
      </c>
      <c r="Q1576" s="41">
        <v>2208.87</v>
      </c>
      <c r="R1576" s="42">
        <v>0</v>
      </c>
      <c r="S1576" s="43">
        <v>0</v>
      </c>
      <c r="T1576" s="40"/>
      <c r="U1576" s="38">
        <v>549</v>
      </c>
      <c r="V1576" s="36" t="s">
        <v>1069</v>
      </c>
      <c r="W1576" s="36" t="s">
        <v>1124</v>
      </c>
      <c r="X1576" s="36" t="s">
        <v>1068</v>
      </c>
      <c r="Y1576" s="38">
        <v>414</v>
      </c>
      <c r="Z1576" s="36" t="s">
        <v>1256</v>
      </c>
      <c r="AA1576" s="38">
        <v>21</v>
      </c>
      <c r="AB1576" s="36" t="s">
        <v>1108</v>
      </c>
      <c r="AC1576" s="38">
        <v>57</v>
      </c>
      <c r="AD1576" s="36" t="s">
        <v>1065</v>
      </c>
      <c r="AE1576" s="36"/>
      <c r="AF1576" s="36" t="s">
        <v>1064</v>
      </c>
      <c r="AG1576" s="38">
        <v>40003</v>
      </c>
      <c r="AH1576" s="38">
        <v>10550</v>
      </c>
      <c r="AI1576" s="36" t="s">
        <v>4123</v>
      </c>
      <c r="AJ1576" s="38"/>
      <c r="AK1576" s="36"/>
      <c r="AL1576" s="36" t="s">
        <v>4280</v>
      </c>
      <c r="AM1576" s="36" t="s">
        <v>4279</v>
      </c>
      <c r="AN1576" s="38">
        <v>52</v>
      </c>
      <c r="AO1576" s="36" t="s">
        <v>1062</v>
      </c>
      <c r="AP1576" s="36" t="s">
        <v>1061</v>
      </c>
      <c r="AQ1576" s="36" t="s">
        <v>1060</v>
      </c>
      <c r="AR1576" s="36" t="s">
        <v>1059</v>
      </c>
      <c r="AS1576" s="38">
        <v>10420</v>
      </c>
      <c r="AT1576" s="36" t="s">
        <v>3321</v>
      </c>
      <c r="AU1576" s="42">
        <v>40.6</v>
      </c>
      <c r="AV1576" s="44">
        <v>100</v>
      </c>
      <c r="AW1576" s="42">
        <v>40.6</v>
      </c>
      <c r="AX1576" s="36" t="s">
        <v>1136</v>
      </c>
      <c r="AY1576" s="42">
        <v>54.405700000000003</v>
      </c>
      <c r="AZ1576" s="43">
        <v>2208.87</v>
      </c>
      <c r="BA1576" s="38"/>
      <c r="BB1576" s="36"/>
      <c r="BC1576" s="36"/>
    </row>
    <row r="1577" spans="1:55" ht="15" customHeight="1">
      <c r="A1577" s="38">
        <v>56735</v>
      </c>
      <c r="B1577" s="37" t="s">
        <v>1073</v>
      </c>
      <c r="C1577" s="39">
        <v>45007</v>
      </c>
      <c r="D1577" s="39">
        <v>45007.662569444401</v>
      </c>
      <c r="E1577" s="36" t="s">
        <v>4278</v>
      </c>
      <c r="F1577" s="38">
        <v>194</v>
      </c>
      <c r="G1577" s="36" t="s">
        <v>1653</v>
      </c>
      <c r="H1577" s="40">
        <v>60</v>
      </c>
      <c r="I1577" s="36"/>
      <c r="J1577" s="40">
        <v>2.8450000000000002</v>
      </c>
      <c r="K1577" s="41">
        <v>170.7</v>
      </c>
      <c r="L1577" s="41">
        <v>0</v>
      </c>
      <c r="M1577" s="41">
        <v>0</v>
      </c>
      <c r="N1577" s="40">
        <v>60</v>
      </c>
      <c r="O1577" s="36" t="s">
        <v>1159</v>
      </c>
      <c r="P1577" s="40">
        <v>60</v>
      </c>
      <c r="Q1577" s="41">
        <v>170.7</v>
      </c>
      <c r="R1577" s="42">
        <v>0</v>
      </c>
      <c r="S1577" s="43">
        <v>0</v>
      </c>
      <c r="T1577" s="40"/>
      <c r="U1577" s="38">
        <v>549</v>
      </c>
      <c r="V1577" s="36" t="s">
        <v>1069</v>
      </c>
      <c r="W1577" s="36" t="s">
        <v>901</v>
      </c>
      <c r="X1577" s="36" t="s">
        <v>1068</v>
      </c>
      <c r="Y1577" s="38">
        <v>307</v>
      </c>
      <c r="Z1577" s="36" t="s">
        <v>1158</v>
      </c>
      <c r="AA1577" s="38">
        <v>21</v>
      </c>
      <c r="AB1577" s="36" t="s">
        <v>1108</v>
      </c>
      <c r="AC1577" s="38">
        <v>57</v>
      </c>
      <c r="AD1577" s="36" t="s">
        <v>1065</v>
      </c>
      <c r="AE1577" s="36"/>
      <c r="AF1577" s="36" t="s">
        <v>1064</v>
      </c>
      <c r="AG1577" s="38">
        <v>39979</v>
      </c>
      <c r="AH1577" s="38">
        <v>1391</v>
      </c>
      <c r="AI1577" s="36" t="s">
        <v>1146</v>
      </c>
      <c r="AJ1577" s="38"/>
      <c r="AK1577" s="36"/>
      <c r="AL1577" s="36" t="s">
        <v>4277</v>
      </c>
      <c r="AM1577" s="36" t="s">
        <v>4276</v>
      </c>
      <c r="AN1577" s="38">
        <v>52</v>
      </c>
      <c r="AO1577" s="36" t="s">
        <v>1062</v>
      </c>
      <c r="AP1577" s="36" t="s">
        <v>3509</v>
      </c>
      <c r="AQ1577" s="36" t="s">
        <v>3508</v>
      </c>
      <c r="AR1577" s="36" t="s">
        <v>1075</v>
      </c>
      <c r="AS1577" s="38">
        <v>194</v>
      </c>
      <c r="AT1577" s="36" t="s">
        <v>1653</v>
      </c>
      <c r="AU1577" s="42">
        <v>60</v>
      </c>
      <c r="AV1577" s="44">
        <v>100</v>
      </c>
      <c r="AW1577" s="42">
        <v>60</v>
      </c>
      <c r="AX1577" s="36" t="s">
        <v>1159</v>
      </c>
      <c r="AY1577" s="42">
        <v>2.8450000000000002</v>
      </c>
      <c r="AZ1577" s="43">
        <v>170.7</v>
      </c>
      <c r="BA1577" s="38"/>
      <c r="BB1577" s="36"/>
      <c r="BC1577" s="36"/>
    </row>
    <row r="1578" spans="1:55" ht="15" customHeight="1">
      <c r="A1578" s="38">
        <v>56732</v>
      </c>
      <c r="B1578" s="37" t="s">
        <v>1073</v>
      </c>
      <c r="C1578" s="39">
        <v>45007</v>
      </c>
      <c r="D1578" s="39">
        <v>45007.657164351898</v>
      </c>
      <c r="E1578" s="36" t="s">
        <v>3930</v>
      </c>
      <c r="F1578" s="38">
        <v>17101</v>
      </c>
      <c r="G1578" s="36" t="s">
        <v>4275</v>
      </c>
      <c r="H1578" s="40">
        <v>1</v>
      </c>
      <c r="I1578" s="36"/>
      <c r="J1578" s="40">
        <v>250</v>
      </c>
      <c r="K1578" s="41">
        <v>250</v>
      </c>
      <c r="L1578" s="41">
        <v>0</v>
      </c>
      <c r="M1578" s="41">
        <v>0</v>
      </c>
      <c r="N1578" s="40">
        <v>1</v>
      </c>
      <c r="O1578" s="36" t="s">
        <v>1079</v>
      </c>
      <c r="P1578" s="40">
        <v>1</v>
      </c>
      <c r="Q1578" s="41">
        <v>250</v>
      </c>
      <c r="R1578" s="42">
        <v>0</v>
      </c>
      <c r="S1578" s="43">
        <v>0</v>
      </c>
      <c r="T1578" s="40"/>
      <c r="U1578" s="38">
        <v>549</v>
      </c>
      <c r="V1578" s="36" t="s">
        <v>1069</v>
      </c>
      <c r="W1578" s="36" t="s">
        <v>901</v>
      </c>
      <c r="X1578" s="36" t="s">
        <v>1068</v>
      </c>
      <c r="Y1578" s="38">
        <v>414</v>
      </c>
      <c r="Z1578" s="36" t="s">
        <v>1256</v>
      </c>
      <c r="AA1578" s="38">
        <v>21</v>
      </c>
      <c r="AB1578" s="36" t="s">
        <v>1108</v>
      </c>
      <c r="AC1578" s="38">
        <v>57</v>
      </c>
      <c r="AD1578" s="36" t="s">
        <v>1065</v>
      </c>
      <c r="AE1578" s="36"/>
      <c r="AF1578" s="36" t="s">
        <v>1064</v>
      </c>
      <c r="AG1578" s="38">
        <v>39978</v>
      </c>
      <c r="AH1578" s="38">
        <v>978</v>
      </c>
      <c r="AI1578" s="36" t="s">
        <v>4274</v>
      </c>
      <c r="AJ1578" s="38"/>
      <c r="AK1578" s="36"/>
      <c r="AL1578" s="36" t="s">
        <v>4273</v>
      </c>
      <c r="AM1578" s="36" t="s">
        <v>4272</v>
      </c>
      <c r="AN1578" s="38">
        <v>52</v>
      </c>
      <c r="AO1578" s="36" t="s">
        <v>1062</v>
      </c>
      <c r="AP1578" s="36" t="s">
        <v>1841</v>
      </c>
      <c r="AQ1578" s="36" t="s">
        <v>1706</v>
      </c>
      <c r="AR1578" s="36" t="s">
        <v>1320</v>
      </c>
      <c r="AS1578" s="38">
        <v>17101</v>
      </c>
      <c r="AT1578" s="36" t="s">
        <v>4271</v>
      </c>
      <c r="AU1578" s="42">
        <v>1</v>
      </c>
      <c r="AV1578" s="44">
        <v>100</v>
      </c>
      <c r="AW1578" s="42">
        <v>1</v>
      </c>
      <c r="AX1578" s="36" t="s">
        <v>1079</v>
      </c>
      <c r="AY1578" s="42">
        <v>250</v>
      </c>
      <c r="AZ1578" s="43">
        <v>250</v>
      </c>
      <c r="BA1578" s="38"/>
      <c r="BB1578" s="36"/>
      <c r="BC1578" s="36"/>
    </row>
    <row r="1579" spans="1:55" ht="15" customHeight="1">
      <c r="A1579" s="38">
        <v>55882</v>
      </c>
      <c r="B1579" s="37" t="s">
        <v>1073</v>
      </c>
      <c r="C1579" s="39">
        <v>44998</v>
      </c>
      <c r="D1579" s="39">
        <v>44998.597164351799</v>
      </c>
      <c r="E1579" s="36" t="s">
        <v>4270</v>
      </c>
      <c r="F1579" s="38">
        <v>15970</v>
      </c>
      <c r="G1579" s="36" t="s">
        <v>3139</v>
      </c>
      <c r="H1579" s="40">
        <v>10</v>
      </c>
      <c r="I1579" s="36"/>
      <c r="J1579" s="40">
        <v>18.908000000000001</v>
      </c>
      <c r="K1579" s="41">
        <v>189.08</v>
      </c>
      <c r="L1579" s="41">
        <v>0</v>
      </c>
      <c r="M1579" s="41">
        <v>0</v>
      </c>
      <c r="N1579" s="40">
        <v>10</v>
      </c>
      <c r="O1579" s="36" t="s">
        <v>1110</v>
      </c>
      <c r="P1579" s="40">
        <v>10</v>
      </c>
      <c r="Q1579" s="41">
        <v>189.08</v>
      </c>
      <c r="R1579" s="42">
        <v>0</v>
      </c>
      <c r="S1579" s="43">
        <v>0</v>
      </c>
      <c r="T1579" s="40"/>
      <c r="U1579" s="38">
        <v>549</v>
      </c>
      <c r="V1579" s="36" t="s">
        <v>1069</v>
      </c>
      <c r="W1579" s="36" t="s">
        <v>901</v>
      </c>
      <c r="X1579" s="36" t="s">
        <v>1068</v>
      </c>
      <c r="Y1579" s="38">
        <v>323</v>
      </c>
      <c r="Z1579" s="36" t="s">
        <v>1084</v>
      </c>
      <c r="AA1579" s="38">
        <v>21</v>
      </c>
      <c r="AB1579" s="36" t="s">
        <v>1108</v>
      </c>
      <c r="AC1579" s="38">
        <v>57</v>
      </c>
      <c r="AD1579" s="36" t="s">
        <v>1065</v>
      </c>
      <c r="AE1579" s="36"/>
      <c r="AF1579" s="36" t="s">
        <v>1064</v>
      </c>
      <c r="AG1579" s="38">
        <v>39601</v>
      </c>
      <c r="AH1579" s="38">
        <v>8906</v>
      </c>
      <c r="AI1579" s="36" t="s">
        <v>3136</v>
      </c>
      <c r="AJ1579" s="38"/>
      <c r="AK1579" s="36"/>
      <c r="AL1579" s="36" t="s">
        <v>4269</v>
      </c>
      <c r="AM1579" s="36" t="s">
        <v>4268</v>
      </c>
      <c r="AN1579" s="38">
        <v>52</v>
      </c>
      <c r="AO1579" s="36" t="s">
        <v>1062</v>
      </c>
      <c r="AP1579" s="36" t="s">
        <v>1262</v>
      </c>
      <c r="AQ1579" s="36" t="s">
        <v>1261</v>
      </c>
      <c r="AR1579" s="36" t="s">
        <v>1260</v>
      </c>
      <c r="AS1579" s="38">
        <v>15970</v>
      </c>
      <c r="AT1579" s="36" t="s">
        <v>3139</v>
      </c>
      <c r="AU1579" s="42">
        <v>10</v>
      </c>
      <c r="AV1579" s="44">
        <v>100</v>
      </c>
      <c r="AW1579" s="42">
        <v>10</v>
      </c>
      <c r="AX1579" s="36" t="s">
        <v>1110</v>
      </c>
      <c r="AY1579" s="42">
        <v>18.908000000000001</v>
      </c>
      <c r="AZ1579" s="43">
        <v>189.08</v>
      </c>
      <c r="BA1579" s="38"/>
      <c r="BB1579" s="36"/>
      <c r="BC1579" s="36"/>
    </row>
    <row r="1580" spans="1:55" ht="15" customHeight="1">
      <c r="A1580" s="38">
        <v>55881</v>
      </c>
      <c r="B1580" s="37" t="s">
        <v>1073</v>
      </c>
      <c r="C1580" s="39">
        <v>44998</v>
      </c>
      <c r="D1580" s="39">
        <v>44998.597152777802</v>
      </c>
      <c r="E1580" s="36" t="s">
        <v>4270</v>
      </c>
      <c r="F1580" s="38">
        <v>15581</v>
      </c>
      <c r="G1580" s="36" t="s">
        <v>2429</v>
      </c>
      <c r="H1580" s="40">
        <v>10</v>
      </c>
      <c r="I1580" s="36"/>
      <c r="J1580" s="40">
        <v>5.3</v>
      </c>
      <c r="K1580" s="41">
        <v>53</v>
      </c>
      <c r="L1580" s="41">
        <v>0</v>
      </c>
      <c r="M1580" s="41">
        <v>0</v>
      </c>
      <c r="N1580" s="40">
        <v>10</v>
      </c>
      <c r="O1580" s="36" t="s">
        <v>1159</v>
      </c>
      <c r="P1580" s="40">
        <v>10</v>
      </c>
      <c r="Q1580" s="41">
        <v>53</v>
      </c>
      <c r="R1580" s="42">
        <v>0</v>
      </c>
      <c r="S1580" s="43">
        <v>0</v>
      </c>
      <c r="T1580" s="40"/>
      <c r="U1580" s="38">
        <v>549</v>
      </c>
      <c r="V1580" s="36" t="s">
        <v>1069</v>
      </c>
      <c r="W1580" s="36" t="s">
        <v>901</v>
      </c>
      <c r="X1580" s="36" t="s">
        <v>1068</v>
      </c>
      <c r="Y1580" s="38">
        <v>307</v>
      </c>
      <c r="Z1580" s="36" t="s">
        <v>1158</v>
      </c>
      <c r="AA1580" s="38">
        <v>21</v>
      </c>
      <c r="AB1580" s="36" t="s">
        <v>1108</v>
      </c>
      <c r="AC1580" s="38">
        <v>57</v>
      </c>
      <c r="AD1580" s="36" t="s">
        <v>1065</v>
      </c>
      <c r="AE1580" s="36"/>
      <c r="AF1580" s="36" t="s">
        <v>1064</v>
      </c>
      <c r="AG1580" s="38">
        <v>39601</v>
      </c>
      <c r="AH1580" s="38">
        <v>8906</v>
      </c>
      <c r="AI1580" s="36" t="s">
        <v>3136</v>
      </c>
      <c r="AJ1580" s="38"/>
      <c r="AK1580" s="36"/>
      <c r="AL1580" s="36" t="s">
        <v>4269</v>
      </c>
      <c r="AM1580" s="36" t="s">
        <v>4268</v>
      </c>
      <c r="AN1580" s="38">
        <v>52</v>
      </c>
      <c r="AO1580" s="36" t="s">
        <v>1062</v>
      </c>
      <c r="AP1580" s="36" t="s">
        <v>1262</v>
      </c>
      <c r="AQ1580" s="36" t="s">
        <v>1261</v>
      </c>
      <c r="AR1580" s="36" t="s">
        <v>1260</v>
      </c>
      <c r="AS1580" s="38">
        <v>15581</v>
      </c>
      <c r="AT1580" s="36" t="s">
        <v>2429</v>
      </c>
      <c r="AU1580" s="42">
        <v>10</v>
      </c>
      <c r="AV1580" s="44">
        <v>100</v>
      </c>
      <c r="AW1580" s="42">
        <v>10</v>
      </c>
      <c r="AX1580" s="36" t="s">
        <v>1159</v>
      </c>
      <c r="AY1580" s="42">
        <v>5.3</v>
      </c>
      <c r="AZ1580" s="43">
        <v>53</v>
      </c>
      <c r="BA1580" s="38"/>
      <c r="BB1580" s="36"/>
      <c r="BC1580" s="36"/>
    </row>
    <row r="1581" spans="1:55" ht="15" customHeight="1">
      <c r="A1581" s="38">
        <v>55880</v>
      </c>
      <c r="B1581" s="37" t="s">
        <v>1073</v>
      </c>
      <c r="C1581" s="39">
        <v>44998</v>
      </c>
      <c r="D1581" s="39">
        <v>44998.597152777802</v>
      </c>
      <c r="E1581" s="36" t="s">
        <v>4270</v>
      </c>
      <c r="F1581" s="38">
        <v>3388</v>
      </c>
      <c r="G1581" s="36" t="s">
        <v>1687</v>
      </c>
      <c r="H1581" s="40">
        <v>60</v>
      </c>
      <c r="I1581" s="36"/>
      <c r="J1581" s="40">
        <v>1.3332999999999999</v>
      </c>
      <c r="K1581" s="41">
        <v>80</v>
      </c>
      <c r="L1581" s="41">
        <v>0</v>
      </c>
      <c r="M1581" s="41">
        <v>0</v>
      </c>
      <c r="N1581" s="40">
        <v>60</v>
      </c>
      <c r="O1581" s="36" t="s">
        <v>1159</v>
      </c>
      <c r="P1581" s="40">
        <v>60</v>
      </c>
      <c r="Q1581" s="41">
        <v>80</v>
      </c>
      <c r="R1581" s="42">
        <v>0</v>
      </c>
      <c r="S1581" s="43">
        <v>0</v>
      </c>
      <c r="T1581" s="40"/>
      <c r="U1581" s="38">
        <v>549</v>
      </c>
      <c r="V1581" s="36" t="s">
        <v>1069</v>
      </c>
      <c r="W1581" s="36" t="s">
        <v>901</v>
      </c>
      <c r="X1581" s="36" t="s">
        <v>1068</v>
      </c>
      <c r="Y1581" s="38">
        <v>340</v>
      </c>
      <c r="Z1581" s="36" t="s">
        <v>1209</v>
      </c>
      <c r="AA1581" s="38">
        <v>21</v>
      </c>
      <c r="AB1581" s="36" t="s">
        <v>1108</v>
      </c>
      <c r="AC1581" s="38">
        <v>57</v>
      </c>
      <c r="AD1581" s="36" t="s">
        <v>1065</v>
      </c>
      <c r="AE1581" s="36"/>
      <c r="AF1581" s="36" t="s">
        <v>1064</v>
      </c>
      <c r="AG1581" s="38">
        <v>39601</v>
      </c>
      <c r="AH1581" s="38">
        <v>8906</v>
      </c>
      <c r="AI1581" s="36" t="s">
        <v>3136</v>
      </c>
      <c r="AJ1581" s="38"/>
      <c r="AK1581" s="36"/>
      <c r="AL1581" s="36" t="s">
        <v>4269</v>
      </c>
      <c r="AM1581" s="36" t="s">
        <v>4268</v>
      </c>
      <c r="AN1581" s="38">
        <v>52</v>
      </c>
      <c r="AO1581" s="36" t="s">
        <v>1062</v>
      </c>
      <c r="AP1581" s="36" t="s">
        <v>1262</v>
      </c>
      <c r="AQ1581" s="36" t="s">
        <v>1261</v>
      </c>
      <c r="AR1581" s="36" t="s">
        <v>1260</v>
      </c>
      <c r="AS1581" s="38">
        <v>3388</v>
      </c>
      <c r="AT1581" s="36" t="s">
        <v>1687</v>
      </c>
      <c r="AU1581" s="42">
        <v>60</v>
      </c>
      <c r="AV1581" s="44">
        <v>100</v>
      </c>
      <c r="AW1581" s="42">
        <v>60</v>
      </c>
      <c r="AX1581" s="36" t="s">
        <v>1159</v>
      </c>
      <c r="AY1581" s="42">
        <v>1.3332999999999999</v>
      </c>
      <c r="AZ1581" s="43">
        <v>80</v>
      </c>
      <c r="BA1581" s="38"/>
      <c r="BB1581" s="36"/>
      <c r="BC1581" s="36"/>
    </row>
    <row r="1582" spans="1:55" ht="15" customHeight="1">
      <c r="A1582" s="38">
        <v>55879</v>
      </c>
      <c r="B1582" s="37" t="s">
        <v>1073</v>
      </c>
      <c r="C1582" s="39">
        <v>44998</v>
      </c>
      <c r="D1582" s="39">
        <v>44998.592372685198</v>
      </c>
      <c r="E1582" s="36" t="s">
        <v>4266</v>
      </c>
      <c r="F1582" s="38">
        <v>3342</v>
      </c>
      <c r="G1582" s="36" t="s">
        <v>2859</v>
      </c>
      <c r="H1582" s="40">
        <v>3.2</v>
      </c>
      <c r="I1582" s="36"/>
      <c r="J1582" s="40">
        <v>47.031199999999998</v>
      </c>
      <c r="K1582" s="41">
        <v>150.5</v>
      </c>
      <c r="L1582" s="41">
        <v>0</v>
      </c>
      <c r="M1582" s="41">
        <v>0</v>
      </c>
      <c r="N1582" s="40">
        <v>3.2</v>
      </c>
      <c r="O1582" s="36" t="s">
        <v>1110</v>
      </c>
      <c r="P1582" s="40">
        <v>3.2</v>
      </c>
      <c r="Q1582" s="41">
        <v>150.5</v>
      </c>
      <c r="R1582" s="42">
        <v>0</v>
      </c>
      <c r="S1582" s="43">
        <v>0</v>
      </c>
      <c r="T1582" s="40"/>
      <c r="U1582" s="38">
        <v>549</v>
      </c>
      <c r="V1582" s="36" t="s">
        <v>1069</v>
      </c>
      <c r="W1582" s="36" t="s">
        <v>901</v>
      </c>
      <c r="X1582" s="36" t="s">
        <v>1068</v>
      </c>
      <c r="Y1582" s="38">
        <v>339</v>
      </c>
      <c r="Z1582" s="36" t="s">
        <v>1109</v>
      </c>
      <c r="AA1582" s="38">
        <v>21</v>
      </c>
      <c r="AB1582" s="36" t="s">
        <v>1108</v>
      </c>
      <c r="AC1582" s="38">
        <v>57</v>
      </c>
      <c r="AD1582" s="36" t="s">
        <v>1065</v>
      </c>
      <c r="AE1582" s="36" t="s">
        <v>4267</v>
      </c>
      <c r="AF1582" s="36" t="s">
        <v>1064</v>
      </c>
      <c r="AG1582" s="38">
        <v>39600</v>
      </c>
      <c r="AH1582" s="38">
        <v>889</v>
      </c>
      <c r="AI1582" s="36" t="s">
        <v>1180</v>
      </c>
      <c r="AJ1582" s="38"/>
      <c r="AK1582" s="36"/>
      <c r="AL1582" s="36" t="s">
        <v>4264</v>
      </c>
      <c r="AM1582" s="36" t="s">
        <v>4263</v>
      </c>
      <c r="AN1582" s="38">
        <v>52</v>
      </c>
      <c r="AO1582" s="36" t="s">
        <v>1062</v>
      </c>
      <c r="AP1582" s="36" t="s">
        <v>1707</v>
      </c>
      <c r="AQ1582" s="36" t="s">
        <v>1706</v>
      </c>
      <c r="AR1582" s="36" t="s">
        <v>1075</v>
      </c>
      <c r="AS1582" s="38">
        <v>3342</v>
      </c>
      <c r="AT1582" s="36" t="s">
        <v>2859</v>
      </c>
      <c r="AU1582" s="42">
        <v>3.2</v>
      </c>
      <c r="AV1582" s="44">
        <v>100</v>
      </c>
      <c r="AW1582" s="42">
        <v>3.2</v>
      </c>
      <c r="AX1582" s="36" t="s">
        <v>1110</v>
      </c>
      <c r="AY1582" s="42">
        <v>47.031199999999998</v>
      </c>
      <c r="AZ1582" s="43">
        <v>150.5</v>
      </c>
      <c r="BA1582" s="38"/>
      <c r="BB1582" s="36"/>
      <c r="BC1582" s="36"/>
    </row>
    <row r="1583" spans="1:55" ht="15" customHeight="1">
      <c r="A1583" s="38">
        <v>55878</v>
      </c>
      <c r="B1583" s="37" t="s">
        <v>1073</v>
      </c>
      <c r="C1583" s="39">
        <v>44998</v>
      </c>
      <c r="D1583" s="39">
        <v>44998.592361111099</v>
      </c>
      <c r="E1583" s="36" t="s">
        <v>4266</v>
      </c>
      <c r="F1583" s="38">
        <v>3342</v>
      </c>
      <c r="G1583" s="36" t="s">
        <v>2859</v>
      </c>
      <c r="H1583" s="40">
        <v>3.2</v>
      </c>
      <c r="I1583" s="36"/>
      <c r="J1583" s="40">
        <v>47.343800000000002</v>
      </c>
      <c r="K1583" s="41">
        <v>151.5</v>
      </c>
      <c r="L1583" s="41">
        <v>0</v>
      </c>
      <c r="M1583" s="41">
        <v>0</v>
      </c>
      <c r="N1583" s="40">
        <v>3.2</v>
      </c>
      <c r="O1583" s="36" t="s">
        <v>1110</v>
      </c>
      <c r="P1583" s="40">
        <v>3.2</v>
      </c>
      <c r="Q1583" s="41">
        <v>151.5</v>
      </c>
      <c r="R1583" s="42">
        <v>0</v>
      </c>
      <c r="S1583" s="43">
        <v>0</v>
      </c>
      <c r="T1583" s="40"/>
      <c r="U1583" s="38">
        <v>549</v>
      </c>
      <c r="V1583" s="36" t="s">
        <v>1069</v>
      </c>
      <c r="W1583" s="36" t="s">
        <v>901</v>
      </c>
      <c r="X1583" s="36" t="s">
        <v>1068</v>
      </c>
      <c r="Y1583" s="38">
        <v>339</v>
      </c>
      <c r="Z1583" s="36" t="s">
        <v>1109</v>
      </c>
      <c r="AA1583" s="38">
        <v>21</v>
      </c>
      <c r="AB1583" s="36" t="s">
        <v>1108</v>
      </c>
      <c r="AC1583" s="38">
        <v>57</v>
      </c>
      <c r="AD1583" s="36" t="s">
        <v>1065</v>
      </c>
      <c r="AE1583" s="36" t="s">
        <v>4265</v>
      </c>
      <c r="AF1583" s="36" t="s">
        <v>1064</v>
      </c>
      <c r="AG1583" s="38">
        <v>39600</v>
      </c>
      <c r="AH1583" s="38">
        <v>889</v>
      </c>
      <c r="AI1583" s="36" t="s">
        <v>1180</v>
      </c>
      <c r="AJ1583" s="38"/>
      <c r="AK1583" s="36"/>
      <c r="AL1583" s="36" t="s">
        <v>4264</v>
      </c>
      <c r="AM1583" s="36" t="s">
        <v>4263</v>
      </c>
      <c r="AN1583" s="38">
        <v>52</v>
      </c>
      <c r="AO1583" s="36" t="s">
        <v>1062</v>
      </c>
      <c r="AP1583" s="36" t="s">
        <v>1707</v>
      </c>
      <c r="AQ1583" s="36" t="s">
        <v>1706</v>
      </c>
      <c r="AR1583" s="36" t="s">
        <v>1075</v>
      </c>
      <c r="AS1583" s="38">
        <v>3342</v>
      </c>
      <c r="AT1583" s="36" t="s">
        <v>2859</v>
      </c>
      <c r="AU1583" s="42">
        <v>3.2</v>
      </c>
      <c r="AV1583" s="44">
        <v>100</v>
      </c>
      <c r="AW1583" s="42">
        <v>3.2</v>
      </c>
      <c r="AX1583" s="36" t="s">
        <v>1110</v>
      </c>
      <c r="AY1583" s="42">
        <v>47.343800000000002</v>
      </c>
      <c r="AZ1583" s="43">
        <v>151.5</v>
      </c>
      <c r="BA1583" s="38"/>
      <c r="BB1583" s="36"/>
      <c r="BC1583" s="36"/>
    </row>
    <row r="1584" spans="1:55" ht="15" customHeight="1">
      <c r="A1584" s="38">
        <v>55872</v>
      </c>
      <c r="B1584" s="37" t="s">
        <v>1073</v>
      </c>
      <c r="C1584" s="39">
        <v>44998</v>
      </c>
      <c r="D1584" s="39">
        <v>44998.576249999998</v>
      </c>
      <c r="E1584" s="36" t="s">
        <v>4262</v>
      </c>
      <c r="F1584" s="38">
        <v>16448</v>
      </c>
      <c r="G1584" s="36" t="s">
        <v>3779</v>
      </c>
      <c r="H1584" s="40">
        <v>1</v>
      </c>
      <c r="I1584" s="36"/>
      <c r="J1584" s="40">
        <v>1390</v>
      </c>
      <c r="K1584" s="41">
        <v>1390</v>
      </c>
      <c r="L1584" s="41">
        <v>0</v>
      </c>
      <c r="M1584" s="41">
        <v>0</v>
      </c>
      <c r="N1584" s="40">
        <v>1</v>
      </c>
      <c r="O1584" s="36" t="s">
        <v>1079</v>
      </c>
      <c r="P1584" s="40">
        <v>1</v>
      </c>
      <c r="Q1584" s="41">
        <v>1390</v>
      </c>
      <c r="R1584" s="42">
        <v>0</v>
      </c>
      <c r="S1584" s="43">
        <v>0</v>
      </c>
      <c r="T1584" s="40"/>
      <c r="U1584" s="38">
        <v>549</v>
      </c>
      <c r="V1584" s="36" t="s">
        <v>1069</v>
      </c>
      <c r="W1584" s="36" t="s">
        <v>901</v>
      </c>
      <c r="X1584" s="36" t="s">
        <v>1068</v>
      </c>
      <c r="Y1584" s="38">
        <v>323</v>
      </c>
      <c r="Z1584" s="36" t="s">
        <v>1084</v>
      </c>
      <c r="AA1584" s="38">
        <v>21</v>
      </c>
      <c r="AB1584" s="36" t="s">
        <v>1108</v>
      </c>
      <c r="AC1584" s="38">
        <v>57</v>
      </c>
      <c r="AD1584" s="36" t="s">
        <v>1065</v>
      </c>
      <c r="AE1584" s="36" t="s">
        <v>4261</v>
      </c>
      <c r="AF1584" s="36" t="s">
        <v>1064</v>
      </c>
      <c r="AG1584" s="38">
        <v>39599</v>
      </c>
      <c r="AH1584" s="38">
        <v>10737</v>
      </c>
      <c r="AI1584" s="36" t="s">
        <v>4260</v>
      </c>
      <c r="AJ1584" s="38"/>
      <c r="AK1584" s="36"/>
      <c r="AL1584" s="36" t="s">
        <v>4259</v>
      </c>
      <c r="AM1584" s="36" t="s">
        <v>4258</v>
      </c>
      <c r="AN1584" s="38">
        <v>52</v>
      </c>
      <c r="AO1584" s="36" t="s">
        <v>1062</v>
      </c>
      <c r="AP1584" s="36" t="s">
        <v>1707</v>
      </c>
      <c r="AQ1584" s="36" t="s">
        <v>1706</v>
      </c>
      <c r="AR1584" s="36" t="s">
        <v>1075</v>
      </c>
      <c r="AS1584" s="38">
        <v>16448</v>
      </c>
      <c r="AT1584" s="36" t="s">
        <v>3779</v>
      </c>
      <c r="AU1584" s="42">
        <v>1</v>
      </c>
      <c r="AV1584" s="44">
        <v>100</v>
      </c>
      <c r="AW1584" s="42">
        <v>1</v>
      </c>
      <c r="AX1584" s="36" t="s">
        <v>1079</v>
      </c>
      <c r="AY1584" s="42">
        <v>1390</v>
      </c>
      <c r="AZ1584" s="43">
        <v>1390</v>
      </c>
      <c r="BA1584" s="38"/>
      <c r="BB1584" s="36"/>
      <c r="BC1584" s="36"/>
    </row>
    <row r="1585" spans="1:55" ht="15" customHeight="1">
      <c r="A1585" s="38">
        <v>55871</v>
      </c>
      <c r="B1585" s="37" t="s">
        <v>1073</v>
      </c>
      <c r="C1585" s="39">
        <v>44998</v>
      </c>
      <c r="D1585" s="39">
        <v>44998.572442129604</v>
      </c>
      <c r="E1585" s="36" t="s">
        <v>4257</v>
      </c>
      <c r="F1585" s="38">
        <v>17045</v>
      </c>
      <c r="G1585" s="36" t="s">
        <v>4254</v>
      </c>
      <c r="H1585" s="40">
        <v>2</v>
      </c>
      <c r="I1585" s="36"/>
      <c r="J1585" s="40">
        <v>54.9</v>
      </c>
      <c r="K1585" s="41">
        <v>109.8</v>
      </c>
      <c r="L1585" s="41">
        <v>0</v>
      </c>
      <c r="M1585" s="41">
        <v>0</v>
      </c>
      <c r="N1585" s="40">
        <v>2</v>
      </c>
      <c r="O1585" s="36" t="s">
        <v>1079</v>
      </c>
      <c r="P1585" s="40">
        <v>2</v>
      </c>
      <c r="Q1585" s="41">
        <v>109.8</v>
      </c>
      <c r="R1585" s="42">
        <v>0</v>
      </c>
      <c r="S1585" s="43">
        <v>0</v>
      </c>
      <c r="T1585" s="40"/>
      <c r="U1585" s="38">
        <v>549</v>
      </c>
      <c r="V1585" s="36" t="s">
        <v>1069</v>
      </c>
      <c r="W1585" s="36" t="s">
        <v>901</v>
      </c>
      <c r="X1585" s="36" t="s">
        <v>1068</v>
      </c>
      <c r="Y1585" s="38">
        <v>423</v>
      </c>
      <c r="Z1585" s="36" t="s">
        <v>1351</v>
      </c>
      <c r="AA1585" s="38">
        <v>21</v>
      </c>
      <c r="AB1585" s="36" t="s">
        <v>1108</v>
      </c>
      <c r="AC1585" s="38">
        <v>57</v>
      </c>
      <c r="AD1585" s="36" t="s">
        <v>1065</v>
      </c>
      <c r="AE1585" s="36"/>
      <c r="AF1585" s="36" t="s">
        <v>1064</v>
      </c>
      <c r="AG1585" s="38">
        <v>39598</v>
      </c>
      <c r="AH1585" s="38">
        <v>1391</v>
      </c>
      <c r="AI1585" s="36" t="s">
        <v>1146</v>
      </c>
      <c r="AJ1585" s="38"/>
      <c r="AK1585" s="36"/>
      <c r="AL1585" s="36" t="s">
        <v>4256</v>
      </c>
      <c r="AM1585" s="36" t="s">
        <v>4255</v>
      </c>
      <c r="AN1585" s="38">
        <v>52</v>
      </c>
      <c r="AO1585" s="36" t="s">
        <v>1062</v>
      </c>
      <c r="AP1585" s="36" t="s">
        <v>1262</v>
      </c>
      <c r="AQ1585" s="36" t="s">
        <v>1261</v>
      </c>
      <c r="AR1585" s="36" t="s">
        <v>1260</v>
      </c>
      <c r="AS1585" s="38">
        <v>17045</v>
      </c>
      <c r="AT1585" s="36" t="s">
        <v>4254</v>
      </c>
      <c r="AU1585" s="42">
        <v>2</v>
      </c>
      <c r="AV1585" s="44">
        <v>100</v>
      </c>
      <c r="AW1585" s="42">
        <v>2</v>
      </c>
      <c r="AX1585" s="36" t="s">
        <v>1079</v>
      </c>
      <c r="AY1585" s="42">
        <v>54.9</v>
      </c>
      <c r="AZ1585" s="43">
        <v>109.8</v>
      </c>
      <c r="BA1585" s="38"/>
      <c r="BB1585" s="36"/>
      <c r="BC1585" s="36"/>
    </row>
    <row r="1586" spans="1:55" ht="15" customHeight="1">
      <c r="A1586" s="38">
        <v>55870</v>
      </c>
      <c r="B1586" s="37" t="s">
        <v>1073</v>
      </c>
      <c r="C1586" s="39">
        <v>44998</v>
      </c>
      <c r="D1586" s="39">
        <v>44998.566863425898</v>
      </c>
      <c r="E1586" s="36" t="s">
        <v>4251</v>
      </c>
      <c r="F1586" s="38">
        <v>16358</v>
      </c>
      <c r="G1586" s="36" t="s">
        <v>3666</v>
      </c>
      <c r="H1586" s="40">
        <v>1</v>
      </c>
      <c r="I1586" s="36"/>
      <c r="J1586" s="40">
        <v>145.9</v>
      </c>
      <c r="K1586" s="41">
        <v>145.9</v>
      </c>
      <c r="L1586" s="41">
        <v>0</v>
      </c>
      <c r="M1586" s="41">
        <v>0</v>
      </c>
      <c r="N1586" s="40">
        <v>1</v>
      </c>
      <c r="O1586" s="36" t="s">
        <v>1079</v>
      </c>
      <c r="P1586" s="40">
        <v>1</v>
      </c>
      <c r="Q1586" s="41">
        <v>145.9</v>
      </c>
      <c r="R1586" s="42">
        <v>0</v>
      </c>
      <c r="S1586" s="43">
        <v>0</v>
      </c>
      <c r="T1586" s="40"/>
      <c r="U1586" s="38">
        <v>549</v>
      </c>
      <c r="V1586" s="36" t="s">
        <v>1069</v>
      </c>
      <c r="W1586" s="36" t="s">
        <v>901</v>
      </c>
      <c r="X1586" s="36" t="s">
        <v>1068</v>
      </c>
      <c r="Y1586" s="38">
        <v>451</v>
      </c>
      <c r="Z1586" s="36" t="s">
        <v>1195</v>
      </c>
      <c r="AA1586" s="38">
        <v>21</v>
      </c>
      <c r="AB1586" s="36" t="s">
        <v>1108</v>
      </c>
      <c r="AC1586" s="38">
        <v>57</v>
      </c>
      <c r="AD1586" s="36" t="s">
        <v>1065</v>
      </c>
      <c r="AE1586" s="36"/>
      <c r="AF1586" s="36" t="s">
        <v>1064</v>
      </c>
      <c r="AG1586" s="38">
        <v>39596</v>
      </c>
      <c r="AH1586" s="38">
        <v>1391</v>
      </c>
      <c r="AI1586" s="36" t="s">
        <v>1146</v>
      </c>
      <c r="AJ1586" s="38"/>
      <c r="AK1586" s="36"/>
      <c r="AL1586" s="36" t="s">
        <v>4250</v>
      </c>
      <c r="AM1586" s="36" t="s">
        <v>4249</v>
      </c>
      <c r="AN1586" s="38">
        <v>52</v>
      </c>
      <c r="AO1586" s="36" t="s">
        <v>1062</v>
      </c>
      <c r="AP1586" s="36" t="s">
        <v>1262</v>
      </c>
      <c r="AQ1586" s="36" t="s">
        <v>1261</v>
      </c>
      <c r="AR1586" s="36" t="s">
        <v>1260</v>
      </c>
      <c r="AS1586" s="38">
        <v>16358</v>
      </c>
      <c r="AT1586" s="36" t="s">
        <v>3666</v>
      </c>
      <c r="AU1586" s="42">
        <v>1</v>
      </c>
      <c r="AV1586" s="44">
        <v>100</v>
      </c>
      <c r="AW1586" s="42">
        <v>1</v>
      </c>
      <c r="AX1586" s="36" t="s">
        <v>1079</v>
      </c>
      <c r="AY1586" s="42">
        <v>145.9</v>
      </c>
      <c r="AZ1586" s="43">
        <v>145.9</v>
      </c>
      <c r="BA1586" s="38"/>
      <c r="BB1586" s="36"/>
      <c r="BC1586" s="36"/>
    </row>
    <row r="1587" spans="1:55" ht="15" customHeight="1">
      <c r="A1587" s="38">
        <v>55869</v>
      </c>
      <c r="B1587" s="37" t="s">
        <v>1073</v>
      </c>
      <c r="C1587" s="39">
        <v>44998</v>
      </c>
      <c r="D1587" s="39">
        <v>44998.566851851901</v>
      </c>
      <c r="E1587" s="36" t="s">
        <v>4251</v>
      </c>
      <c r="F1587" s="38">
        <v>14721</v>
      </c>
      <c r="G1587" s="36" t="s">
        <v>2728</v>
      </c>
      <c r="H1587" s="40">
        <v>2</v>
      </c>
      <c r="I1587" s="36"/>
      <c r="J1587" s="40">
        <v>22.9</v>
      </c>
      <c r="K1587" s="41">
        <v>45.8</v>
      </c>
      <c r="L1587" s="41">
        <v>0</v>
      </c>
      <c r="M1587" s="41">
        <v>0</v>
      </c>
      <c r="N1587" s="40">
        <v>2</v>
      </c>
      <c r="O1587" s="36" t="s">
        <v>1079</v>
      </c>
      <c r="P1587" s="40">
        <v>2</v>
      </c>
      <c r="Q1587" s="41">
        <v>45.8</v>
      </c>
      <c r="R1587" s="42">
        <v>0</v>
      </c>
      <c r="S1587" s="43">
        <v>0</v>
      </c>
      <c r="T1587" s="40"/>
      <c r="U1587" s="38">
        <v>549</v>
      </c>
      <c r="V1587" s="36" t="s">
        <v>1069</v>
      </c>
      <c r="W1587" s="36" t="s">
        <v>901</v>
      </c>
      <c r="X1587" s="36" t="s">
        <v>1068</v>
      </c>
      <c r="Y1587" s="38">
        <v>323</v>
      </c>
      <c r="Z1587" s="36" t="s">
        <v>1084</v>
      </c>
      <c r="AA1587" s="38">
        <v>21</v>
      </c>
      <c r="AB1587" s="36" t="s">
        <v>1108</v>
      </c>
      <c r="AC1587" s="38">
        <v>57</v>
      </c>
      <c r="AD1587" s="36" t="s">
        <v>1065</v>
      </c>
      <c r="AE1587" s="36" t="s">
        <v>4253</v>
      </c>
      <c r="AF1587" s="36" t="s">
        <v>1064</v>
      </c>
      <c r="AG1587" s="38">
        <v>39596</v>
      </c>
      <c r="AH1587" s="38">
        <v>1391</v>
      </c>
      <c r="AI1587" s="36" t="s">
        <v>1146</v>
      </c>
      <c r="AJ1587" s="38"/>
      <c r="AK1587" s="36"/>
      <c r="AL1587" s="36" t="s">
        <v>4250</v>
      </c>
      <c r="AM1587" s="36" t="s">
        <v>4249</v>
      </c>
      <c r="AN1587" s="38">
        <v>52</v>
      </c>
      <c r="AO1587" s="36" t="s">
        <v>1062</v>
      </c>
      <c r="AP1587" s="36" t="s">
        <v>1262</v>
      </c>
      <c r="AQ1587" s="36" t="s">
        <v>1261</v>
      </c>
      <c r="AR1587" s="36" t="s">
        <v>1260</v>
      </c>
      <c r="AS1587" s="38">
        <v>14721</v>
      </c>
      <c r="AT1587" s="36" t="s">
        <v>2728</v>
      </c>
      <c r="AU1587" s="42">
        <v>2</v>
      </c>
      <c r="AV1587" s="44">
        <v>100</v>
      </c>
      <c r="AW1587" s="42">
        <v>2</v>
      </c>
      <c r="AX1587" s="36" t="s">
        <v>1079</v>
      </c>
      <c r="AY1587" s="42">
        <v>22.9</v>
      </c>
      <c r="AZ1587" s="43">
        <v>45.8</v>
      </c>
      <c r="BA1587" s="38"/>
      <c r="BB1587" s="36"/>
      <c r="BC1587" s="36"/>
    </row>
    <row r="1588" spans="1:55" ht="15" customHeight="1">
      <c r="A1588" s="38">
        <v>55868</v>
      </c>
      <c r="B1588" s="37" t="s">
        <v>1073</v>
      </c>
      <c r="C1588" s="39">
        <v>44998</v>
      </c>
      <c r="D1588" s="39">
        <v>44998.566851851901</v>
      </c>
      <c r="E1588" s="36" t="s">
        <v>4251</v>
      </c>
      <c r="F1588" s="38">
        <v>13125</v>
      </c>
      <c r="G1588" s="36" t="s">
        <v>1745</v>
      </c>
      <c r="H1588" s="40">
        <v>2</v>
      </c>
      <c r="I1588" s="36"/>
      <c r="J1588" s="40">
        <v>13.75</v>
      </c>
      <c r="K1588" s="41">
        <v>27.5</v>
      </c>
      <c r="L1588" s="41">
        <v>0</v>
      </c>
      <c r="M1588" s="41">
        <v>0</v>
      </c>
      <c r="N1588" s="40">
        <v>2</v>
      </c>
      <c r="O1588" s="36" t="s">
        <v>1079</v>
      </c>
      <c r="P1588" s="40">
        <v>2</v>
      </c>
      <c r="Q1588" s="41">
        <v>27.5</v>
      </c>
      <c r="R1588" s="42">
        <v>0</v>
      </c>
      <c r="S1588" s="43">
        <v>0</v>
      </c>
      <c r="T1588" s="40"/>
      <c r="U1588" s="38">
        <v>549</v>
      </c>
      <c r="V1588" s="36" t="s">
        <v>1069</v>
      </c>
      <c r="W1588" s="36" t="s">
        <v>901</v>
      </c>
      <c r="X1588" s="36" t="s">
        <v>1068</v>
      </c>
      <c r="Y1588" s="38">
        <v>451</v>
      </c>
      <c r="Z1588" s="36" t="s">
        <v>1195</v>
      </c>
      <c r="AA1588" s="38">
        <v>21</v>
      </c>
      <c r="AB1588" s="36" t="s">
        <v>1108</v>
      </c>
      <c r="AC1588" s="38">
        <v>57</v>
      </c>
      <c r="AD1588" s="36" t="s">
        <v>1065</v>
      </c>
      <c r="AE1588" s="36"/>
      <c r="AF1588" s="36" t="s">
        <v>1064</v>
      </c>
      <c r="AG1588" s="38">
        <v>39596</v>
      </c>
      <c r="AH1588" s="38">
        <v>1391</v>
      </c>
      <c r="AI1588" s="36" t="s">
        <v>1146</v>
      </c>
      <c r="AJ1588" s="38"/>
      <c r="AK1588" s="36"/>
      <c r="AL1588" s="36" t="s">
        <v>4250</v>
      </c>
      <c r="AM1588" s="36" t="s">
        <v>4249</v>
      </c>
      <c r="AN1588" s="38">
        <v>52</v>
      </c>
      <c r="AO1588" s="36" t="s">
        <v>1062</v>
      </c>
      <c r="AP1588" s="36" t="s">
        <v>1262</v>
      </c>
      <c r="AQ1588" s="36" t="s">
        <v>1261</v>
      </c>
      <c r="AR1588" s="36" t="s">
        <v>1260</v>
      </c>
      <c r="AS1588" s="38">
        <v>13125</v>
      </c>
      <c r="AT1588" s="36" t="s">
        <v>1745</v>
      </c>
      <c r="AU1588" s="42">
        <v>2</v>
      </c>
      <c r="AV1588" s="44">
        <v>100</v>
      </c>
      <c r="AW1588" s="42">
        <v>2</v>
      </c>
      <c r="AX1588" s="36" t="s">
        <v>1079</v>
      </c>
      <c r="AY1588" s="42">
        <v>13.75</v>
      </c>
      <c r="AZ1588" s="43">
        <v>27.5</v>
      </c>
      <c r="BA1588" s="38"/>
      <c r="BB1588" s="36"/>
      <c r="BC1588" s="36"/>
    </row>
    <row r="1589" spans="1:55" ht="15" customHeight="1">
      <c r="A1589" s="38">
        <v>55867</v>
      </c>
      <c r="B1589" s="37" t="s">
        <v>1073</v>
      </c>
      <c r="C1589" s="39">
        <v>44998</v>
      </c>
      <c r="D1589" s="39">
        <v>44998.566851851901</v>
      </c>
      <c r="E1589" s="36" t="s">
        <v>4251</v>
      </c>
      <c r="F1589" s="38">
        <v>6463</v>
      </c>
      <c r="G1589" s="36" t="s">
        <v>4252</v>
      </c>
      <c r="H1589" s="40">
        <v>20</v>
      </c>
      <c r="I1589" s="36"/>
      <c r="J1589" s="40">
        <v>6.09</v>
      </c>
      <c r="K1589" s="41">
        <v>121.8</v>
      </c>
      <c r="L1589" s="41">
        <v>0</v>
      </c>
      <c r="M1589" s="41">
        <v>0</v>
      </c>
      <c r="N1589" s="40">
        <v>20</v>
      </c>
      <c r="O1589" s="36" t="s">
        <v>1124</v>
      </c>
      <c r="P1589" s="40">
        <v>20</v>
      </c>
      <c r="Q1589" s="41">
        <v>121.8</v>
      </c>
      <c r="R1589" s="42">
        <v>0</v>
      </c>
      <c r="S1589" s="43">
        <v>0</v>
      </c>
      <c r="T1589" s="40"/>
      <c r="U1589" s="38">
        <v>549</v>
      </c>
      <c r="V1589" s="36" t="s">
        <v>1069</v>
      </c>
      <c r="W1589" s="36" t="s">
        <v>901</v>
      </c>
      <c r="X1589" s="36" t="s">
        <v>1068</v>
      </c>
      <c r="Y1589" s="38">
        <v>323</v>
      </c>
      <c r="Z1589" s="36" t="s">
        <v>1084</v>
      </c>
      <c r="AA1589" s="38">
        <v>21</v>
      </c>
      <c r="AB1589" s="36" t="s">
        <v>1108</v>
      </c>
      <c r="AC1589" s="38">
        <v>57</v>
      </c>
      <c r="AD1589" s="36" t="s">
        <v>1065</v>
      </c>
      <c r="AE1589" s="36"/>
      <c r="AF1589" s="36" t="s">
        <v>1064</v>
      </c>
      <c r="AG1589" s="38">
        <v>39596</v>
      </c>
      <c r="AH1589" s="38">
        <v>1391</v>
      </c>
      <c r="AI1589" s="36" t="s">
        <v>1146</v>
      </c>
      <c r="AJ1589" s="38"/>
      <c r="AK1589" s="36"/>
      <c r="AL1589" s="36" t="s">
        <v>4250</v>
      </c>
      <c r="AM1589" s="36" t="s">
        <v>4249</v>
      </c>
      <c r="AN1589" s="38">
        <v>52</v>
      </c>
      <c r="AO1589" s="36" t="s">
        <v>1062</v>
      </c>
      <c r="AP1589" s="36" t="s">
        <v>1262</v>
      </c>
      <c r="AQ1589" s="36" t="s">
        <v>1261</v>
      </c>
      <c r="AR1589" s="36" t="s">
        <v>1260</v>
      </c>
      <c r="AS1589" s="38">
        <v>6463</v>
      </c>
      <c r="AT1589" s="36" t="s">
        <v>4252</v>
      </c>
      <c r="AU1589" s="42">
        <v>20</v>
      </c>
      <c r="AV1589" s="44">
        <v>100</v>
      </c>
      <c r="AW1589" s="42">
        <v>20</v>
      </c>
      <c r="AX1589" s="36" t="s">
        <v>1124</v>
      </c>
      <c r="AY1589" s="42">
        <v>6.09</v>
      </c>
      <c r="AZ1589" s="43">
        <v>121.8</v>
      </c>
      <c r="BA1589" s="38"/>
      <c r="BB1589" s="36"/>
      <c r="BC1589" s="36"/>
    </row>
    <row r="1590" spans="1:55" ht="15" customHeight="1">
      <c r="A1590" s="38">
        <v>55866</v>
      </c>
      <c r="B1590" s="37" t="s">
        <v>1073</v>
      </c>
      <c r="C1590" s="39">
        <v>44998</v>
      </c>
      <c r="D1590" s="39">
        <v>44998.566840277803</v>
      </c>
      <c r="E1590" s="36" t="s">
        <v>4251</v>
      </c>
      <c r="F1590" s="38">
        <v>1948</v>
      </c>
      <c r="G1590" s="36" t="s">
        <v>1293</v>
      </c>
      <c r="H1590" s="40">
        <v>1</v>
      </c>
      <c r="I1590" s="36"/>
      <c r="J1590" s="40">
        <v>43.95</v>
      </c>
      <c r="K1590" s="41">
        <v>43.95</v>
      </c>
      <c r="L1590" s="41">
        <v>0</v>
      </c>
      <c r="M1590" s="41">
        <v>0</v>
      </c>
      <c r="N1590" s="40">
        <v>1</v>
      </c>
      <c r="O1590" s="36" t="s">
        <v>1079</v>
      </c>
      <c r="P1590" s="40">
        <v>1</v>
      </c>
      <c r="Q1590" s="41">
        <v>43.95</v>
      </c>
      <c r="R1590" s="42">
        <v>0</v>
      </c>
      <c r="S1590" s="43">
        <v>0</v>
      </c>
      <c r="T1590" s="40"/>
      <c r="U1590" s="38">
        <v>549</v>
      </c>
      <c r="V1590" s="36" t="s">
        <v>1069</v>
      </c>
      <c r="W1590" s="36" t="s">
        <v>901</v>
      </c>
      <c r="X1590" s="36" t="s">
        <v>1068</v>
      </c>
      <c r="Y1590" s="38">
        <v>323</v>
      </c>
      <c r="Z1590" s="36" t="s">
        <v>1084</v>
      </c>
      <c r="AA1590" s="38">
        <v>21</v>
      </c>
      <c r="AB1590" s="36" t="s">
        <v>1108</v>
      </c>
      <c r="AC1590" s="38">
        <v>57</v>
      </c>
      <c r="AD1590" s="36" t="s">
        <v>1065</v>
      </c>
      <c r="AE1590" s="36"/>
      <c r="AF1590" s="36" t="s">
        <v>1064</v>
      </c>
      <c r="AG1590" s="38">
        <v>39596</v>
      </c>
      <c r="AH1590" s="38">
        <v>1391</v>
      </c>
      <c r="AI1590" s="36" t="s">
        <v>1146</v>
      </c>
      <c r="AJ1590" s="38"/>
      <c r="AK1590" s="36"/>
      <c r="AL1590" s="36" t="s">
        <v>4250</v>
      </c>
      <c r="AM1590" s="36" t="s">
        <v>4249</v>
      </c>
      <c r="AN1590" s="38">
        <v>52</v>
      </c>
      <c r="AO1590" s="36" t="s">
        <v>1062</v>
      </c>
      <c r="AP1590" s="36" t="s">
        <v>1262</v>
      </c>
      <c r="AQ1590" s="36" t="s">
        <v>1261</v>
      </c>
      <c r="AR1590" s="36" t="s">
        <v>1260</v>
      </c>
      <c r="AS1590" s="38">
        <v>1948</v>
      </c>
      <c r="AT1590" s="36" t="s">
        <v>1293</v>
      </c>
      <c r="AU1590" s="42">
        <v>1</v>
      </c>
      <c r="AV1590" s="44">
        <v>100</v>
      </c>
      <c r="AW1590" s="42">
        <v>1</v>
      </c>
      <c r="AX1590" s="36" t="s">
        <v>1079</v>
      </c>
      <c r="AY1590" s="42">
        <v>43.95</v>
      </c>
      <c r="AZ1590" s="43">
        <v>43.95</v>
      </c>
      <c r="BA1590" s="38"/>
      <c r="BB1590" s="36"/>
      <c r="BC1590" s="36"/>
    </row>
    <row r="1591" spans="1:55" ht="15" customHeight="1">
      <c r="A1591" s="38">
        <v>55864</v>
      </c>
      <c r="B1591" s="37" t="s">
        <v>1073</v>
      </c>
      <c r="C1591" s="39">
        <v>44998</v>
      </c>
      <c r="D1591" s="39">
        <v>44998.562430555598</v>
      </c>
      <c r="E1591" s="36" t="s">
        <v>4247</v>
      </c>
      <c r="F1591" s="38">
        <v>16834</v>
      </c>
      <c r="G1591" s="36" t="s">
        <v>4248</v>
      </c>
      <c r="H1591" s="40">
        <v>1</v>
      </c>
      <c r="I1591" s="36"/>
      <c r="J1591" s="40">
        <v>287</v>
      </c>
      <c r="K1591" s="41">
        <v>287</v>
      </c>
      <c r="L1591" s="41">
        <v>0</v>
      </c>
      <c r="M1591" s="41">
        <v>0</v>
      </c>
      <c r="N1591" s="40">
        <v>1</v>
      </c>
      <c r="O1591" s="36" t="s">
        <v>1079</v>
      </c>
      <c r="P1591" s="40">
        <v>1</v>
      </c>
      <c r="Q1591" s="41">
        <v>287</v>
      </c>
      <c r="R1591" s="42">
        <v>0</v>
      </c>
      <c r="S1591" s="43">
        <v>0</v>
      </c>
      <c r="T1591" s="40"/>
      <c r="U1591" s="38">
        <v>549</v>
      </c>
      <c r="V1591" s="36" t="s">
        <v>1069</v>
      </c>
      <c r="W1591" s="36" t="s">
        <v>901</v>
      </c>
      <c r="X1591" s="36" t="s">
        <v>1068</v>
      </c>
      <c r="Y1591" s="38">
        <v>438</v>
      </c>
      <c r="Z1591" s="36" t="s">
        <v>1123</v>
      </c>
      <c r="AA1591" s="38">
        <v>21</v>
      </c>
      <c r="AB1591" s="36" t="s">
        <v>1108</v>
      </c>
      <c r="AC1591" s="38">
        <v>57</v>
      </c>
      <c r="AD1591" s="36" t="s">
        <v>1065</v>
      </c>
      <c r="AE1591" s="36"/>
      <c r="AF1591" s="36" t="s">
        <v>1064</v>
      </c>
      <c r="AG1591" s="38">
        <v>39594</v>
      </c>
      <c r="AH1591" s="38">
        <v>5104</v>
      </c>
      <c r="AI1591" s="36" t="s">
        <v>4246</v>
      </c>
      <c r="AJ1591" s="38"/>
      <c r="AK1591" s="36"/>
      <c r="AL1591" s="36" t="s">
        <v>4245</v>
      </c>
      <c r="AM1591" s="36" t="s">
        <v>4244</v>
      </c>
      <c r="AN1591" s="38">
        <v>52</v>
      </c>
      <c r="AO1591" s="36" t="s">
        <v>1062</v>
      </c>
      <c r="AP1591" s="36" t="s">
        <v>1818</v>
      </c>
      <c r="AQ1591" s="36" t="s">
        <v>1076</v>
      </c>
      <c r="AR1591" s="36" t="s">
        <v>1059</v>
      </c>
      <c r="AS1591" s="38">
        <v>16834</v>
      </c>
      <c r="AT1591" s="36" t="s">
        <v>4248</v>
      </c>
      <c r="AU1591" s="42">
        <v>1</v>
      </c>
      <c r="AV1591" s="44">
        <v>100</v>
      </c>
      <c r="AW1591" s="42">
        <v>1</v>
      </c>
      <c r="AX1591" s="36" t="s">
        <v>1079</v>
      </c>
      <c r="AY1591" s="42">
        <v>287</v>
      </c>
      <c r="AZ1591" s="43">
        <v>287</v>
      </c>
      <c r="BA1591" s="38"/>
      <c r="BB1591" s="36"/>
      <c r="BC1591" s="36"/>
    </row>
    <row r="1592" spans="1:55" ht="15" customHeight="1">
      <c r="A1592" s="38">
        <v>55863</v>
      </c>
      <c r="B1592" s="37" t="s">
        <v>1073</v>
      </c>
      <c r="C1592" s="39">
        <v>44998</v>
      </c>
      <c r="D1592" s="39">
        <v>44998.562430555598</v>
      </c>
      <c r="E1592" s="36" t="s">
        <v>4247</v>
      </c>
      <c r="F1592" s="38">
        <v>16833</v>
      </c>
      <c r="G1592" s="36" t="s">
        <v>4243</v>
      </c>
      <c r="H1592" s="40">
        <v>1</v>
      </c>
      <c r="I1592" s="36"/>
      <c r="J1592" s="40">
        <v>156</v>
      </c>
      <c r="K1592" s="41">
        <v>156</v>
      </c>
      <c r="L1592" s="41">
        <v>0</v>
      </c>
      <c r="M1592" s="41">
        <v>0</v>
      </c>
      <c r="N1592" s="40">
        <v>1</v>
      </c>
      <c r="O1592" s="36" t="s">
        <v>1079</v>
      </c>
      <c r="P1592" s="40">
        <v>1</v>
      </c>
      <c r="Q1592" s="41">
        <v>156</v>
      </c>
      <c r="R1592" s="42">
        <v>0</v>
      </c>
      <c r="S1592" s="43">
        <v>0</v>
      </c>
      <c r="T1592" s="40"/>
      <c r="U1592" s="38">
        <v>549</v>
      </c>
      <c r="V1592" s="36" t="s">
        <v>1069</v>
      </c>
      <c r="W1592" s="36" t="s">
        <v>901</v>
      </c>
      <c r="X1592" s="36" t="s">
        <v>1068</v>
      </c>
      <c r="Y1592" s="38">
        <v>438</v>
      </c>
      <c r="Z1592" s="36" t="s">
        <v>1123</v>
      </c>
      <c r="AA1592" s="38">
        <v>21</v>
      </c>
      <c r="AB1592" s="36" t="s">
        <v>1108</v>
      </c>
      <c r="AC1592" s="38">
        <v>57</v>
      </c>
      <c r="AD1592" s="36" t="s">
        <v>1065</v>
      </c>
      <c r="AE1592" s="36"/>
      <c r="AF1592" s="36" t="s">
        <v>1064</v>
      </c>
      <c r="AG1592" s="38">
        <v>39594</v>
      </c>
      <c r="AH1592" s="38">
        <v>5104</v>
      </c>
      <c r="AI1592" s="36" t="s">
        <v>4246</v>
      </c>
      <c r="AJ1592" s="38"/>
      <c r="AK1592" s="36"/>
      <c r="AL1592" s="36" t="s">
        <v>4245</v>
      </c>
      <c r="AM1592" s="36" t="s">
        <v>4244</v>
      </c>
      <c r="AN1592" s="38">
        <v>52</v>
      </c>
      <c r="AO1592" s="36" t="s">
        <v>1062</v>
      </c>
      <c r="AP1592" s="36" t="s">
        <v>1818</v>
      </c>
      <c r="AQ1592" s="36" t="s">
        <v>1076</v>
      </c>
      <c r="AR1592" s="36" t="s">
        <v>1059</v>
      </c>
      <c r="AS1592" s="38">
        <v>16833</v>
      </c>
      <c r="AT1592" s="36" t="s">
        <v>4243</v>
      </c>
      <c r="AU1592" s="42">
        <v>1</v>
      </c>
      <c r="AV1592" s="44">
        <v>100</v>
      </c>
      <c r="AW1592" s="42">
        <v>1</v>
      </c>
      <c r="AX1592" s="36" t="s">
        <v>1079</v>
      </c>
      <c r="AY1592" s="42">
        <v>156</v>
      </c>
      <c r="AZ1592" s="43">
        <v>156</v>
      </c>
      <c r="BA1592" s="38"/>
      <c r="BB1592" s="36"/>
      <c r="BC1592" s="36"/>
    </row>
    <row r="1593" spans="1:55" ht="15" customHeight="1">
      <c r="A1593" s="38">
        <v>55604</v>
      </c>
      <c r="B1593" s="37" t="s">
        <v>1073</v>
      </c>
      <c r="C1593" s="39">
        <v>44994</v>
      </c>
      <c r="D1593" s="39">
        <v>44994.469432870399</v>
      </c>
      <c r="E1593" s="36" t="s">
        <v>4242</v>
      </c>
      <c r="F1593" s="38">
        <v>11997</v>
      </c>
      <c r="G1593" s="36" t="s">
        <v>4236</v>
      </c>
      <c r="H1593" s="40">
        <v>1</v>
      </c>
      <c r="I1593" s="36"/>
      <c r="J1593" s="40">
        <v>841.98</v>
      </c>
      <c r="K1593" s="41">
        <v>841.98</v>
      </c>
      <c r="L1593" s="41">
        <v>0</v>
      </c>
      <c r="M1593" s="41">
        <v>0</v>
      </c>
      <c r="N1593" s="40">
        <v>1</v>
      </c>
      <c r="O1593" s="36" t="s">
        <v>1070</v>
      </c>
      <c r="P1593" s="40">
        <v>1</v>
      </c>
      <c r="Q1593" s="41">
        <v>841.98</v>
      </c>
      <c r="R1593" s="42">
        <v>0</v>
      </c>
      <c r="S1593" s="43">
        <v>0</v>
      </c>
      <c r="T1593" s="40"/>
      <c r="U1593" s="38">
        <v>549</v>
      </c>
      <c r="V1593" s="36" t="s">
        <v>1069</v>
      </c>
      <c r="W1593" s="36" t="s">
        <v>901</v>
      </c>
      <c r="X1593" s="36" t="s">
        <v>1068</v>
      </c>
      <c r="Y1593" s="38">
        <v>436</v>
      </c>
      <c r="Z1593" s="36" t="s">
        <v>1143</v>
      </c>
      <c r="AA1593" s="38">
        <v>21</v>
      </c>
      <c r="AB1593" s="36" t="s">
        <v>1108</v>
      </c>
      <c r="AC1593" s="38">
        <v>57</v>
      </c>
      <c r="AD1593" s="36" t="s">
        <v>1065</v>
      </c>
      <c r="AE1593" s="36"/>
      <c r="AF1593" s="36" t="s">
        <v>1064</v>
      </c>
      <c r="AG1593" s="38">
        <v>39469</v>
      </c>
      <c r="AH1593" s="38">
        <v>6036</v>
      </c>
      <c r="AI1593" s="36" t="s">
        <v>4239</v>
      </c>
      <c r="AJ1593" s="38"/>
      <c r="AK1593" s="36"/>
      <c r="AL1593" s="36" t="s">
        <v>3457</v>
      </c>
      <c r="AM1593" s="36" t="s">
        <v>4241</v>
      </c>
      <c r="AN1593" s="38">
        <v>52</v>
      </c>
      <c r="AO1593" s="36" t="s">
        <v>1062</v>
      </c>
      <c r="AP1593" s="36" t="s">
        <v>1707</v>
      </c>
      <c r="AQ1593" s="36" t="s">
        <v>1706</v>
      </c>
      <c r="AR1593" s="36" t="s">
        <v>1075</v>
      </c>
      <c r="AS1593" s="38">
        <v>11997</v>
      </c>
      <c r="AT1593" s="36" t="s">
        <v>4236</v>
      </c>
      <c r="AU1593" s="42">
        <v>1</v>
      </c>
      <c r="AV1593" s="44">
        <v>100</v>
      </c>
      <c r="AW1593" s="42">
        <v>1</v>
      </c>
      <c r="AX1593" s="36" t="s">
        <v>1070</v>
      </c>
      <c r="AY1593" s="42">
        <v>841.98</v>
      </c>
      <c r="AZ1593" s="43">
        <v>841.98</v>
      </c>
      <c r="BA1593" s="38"/>
      <c r="BB1593" s="36"/>
      <c r="BC1593" s="36"/>
    </row>
    <row r="1594" spans="1:55" ht="15" customHeight="1">
      <c r="A1594" s="38">
        <v>55603</v>
      </c>
      <c r="B1594" s="37" t="s">
        <v>1073</v>
      </c>
      <c r="C1594" s="39">
        <v>44994</v>
      </c>
      <c r="D1594" s="39">
        <v>44994.465474536999</v>
      </c>
      <c r="E1594" s="36" t="s">
        <v>4240</v>
      </c>
      <c r="F1594" s="38">
        <v>11997</v>
      </c>
      <c r="G1594" s="36" t="s">
        <v>4236</v>
      </c>
      <c r="H1594" s="40">
        <v>1</v>
      </c>
      <c r="I1594" s="36"/>
      <c r="J1594" s="40">
        <v>690.7</v>
      </c>
      <c r="K1594" s="41">
        <v>690.7</v>
      </c>
      <c r="L1594" s="41">
        <v>0</v>
      </c>
      <c r="M1594" s="41">
        <v>0</v>
      </c>
      <c r="N1594" s="40">
        <v>1</v>
      </c>
      <c r="O1594" s="36" t="s">
        <v>1070</v>
      </c>
      <c r="P1594" s="40">
        <v>1</v>
      </c>
      <c r="Q1594" s="41">
        <v>690.7</v>
      </c>
      <c r="R1594" s="42">
        <v>0</v>
      </c>
      <c r="S1594" s="43">
        <v>0</v>
      </c>
      <c r="T1594" s="40"/>
      <c r="U1594" s="38">
        <v>549</v>
      </c>
      <c r="V1594" s="36" t="s">
        <v>1069</v>
      </c>
      <c r="W1594" s="36" t="s">
        <v>901</v>
      </c>
      <c r="X1594" s="36" t="s">
        <v>1068</v>
      </c>
      <c r="Y1594" s="38">
        <v>436</v>
      </c>
      <c r="Z1594" s="36" t="s">
        <v>1143</v>
      </c>
      <c r="AA1594" s="38">
        <v>21</v>
      </c>
      <c r="AB1594" s="36" t="s">
        <v>1108</v>
      </c>
      <c r="AC1594" s="38">
        <v>57</v>
      </c>
      <c r="AD1594" s="36" t="s">
        <v>1065</v>
      </c>
      <c r="AE1594" s="36"/>
      <c r="AF1594" s="36" t="s">
        <v>1064</v>
      </c>
      <c r="AG1594" s="38">
        <v>39468</v>
      </c>
      <c r="AH1594" s="38">
        <v>6036</v>
      </c>
      <c r="AI1594" s="36" t="s">
        <v>4239</v>
      </c>
      <c r="AJ1594" s="38"/>
      <c r="AK1594" s="36"/>
      <c r="AL1594" s="36" t="s">
        <v>4238</v>
      </c>
      <c r="AM1594" s="36" t="s">
        <v>4237</v>
      </c>
      <c r="AN1594" s="38">
        <v>52</v>
      </c>
      <c r="AO1594" s="36" t="s">
        <v>1062</v>
      </c>
      <c r="AP1594" s="36" t="s">
        <v>1707</v>
      </c>
      <c r="AQ1594" s="36" t="s">
        <v>1706</v>
      </c>
      <c r="AR1594" s="36" t="s">
        <v>1075</v>
      </c>
      <c r="AS1594" s="38">
        <v>11997</v>
      </c>
      <c r="AT1594" s="36" t="s">
        <v>4236</v>
      </c>
      <c r="AU1594" s="42">
        <v>1</v>
      </c>
      <c r="AV1594" s="44">
        <v>100</v>
      </c>
      <c r="AW1594" s="42">
        <v>1</v>
      </c>
      <c r="AX1594" s="36" t="s">
        <v>1070</v>
      </c>
      <c r="AY1594" s="42">
        <v>690.7</v>
      </c>
      <c r="AZ1594" s="43">
        <v>690.7</v>
      </c>
      <c r="BA1594" s="38"/>
      <c r="BB1594" s="36"/>
      <c r="BC1594" s="36"/>
    </row>
    <row r="1595" spans="1:55" ht="15" customHeight="1">
      <c r="A1595" s="38">
        <v>55599</v>
      </c>
      <c r="B1595" s="37" t="s">
        <v>1073</v>
      </c>
      <c r="C1595" s="39">
        <v>44994</v>
      </c>
      <c r="D1595" s="39">
        <v>44994.410578703697</v>
      </c>
      <c r="E1595" s="36" t="s">
        <v>4233</v>
      </c>
      <c r="F1595" s="38">
        <v>187</v>
      </c>
      <c r="G1595" s="36" t="s">
        <v>4235</v>
      </c>
      <c r="H1595" s="40">
        <v>6</v>
      </c>
      <c r="I1595" s="36"/>
      <c r="J1595" s="40">
        <v>387.02</v>
      </c>
      <c r="K1595" s="41">
        <v>2322.12</v>
      </c>
      <c r="L1595" s="41">
        <v>0</v>
      </c>
      <c r="M1595" s="41">
        <v>0</v>
      </c>
      <c r="N1595" s="40">
        <v>6</v>
      </c>
      <c r="O1595" s="36" t="s">
        <v>2054</v>
      </c>
      <c r="P1595" s="40">
        <v>6</v>
      </c>
      <c r="Q1595" s="41">
        <v>2322.12</v>
      </c>
      <c r="R1595" s="42">
        <v>0</v>
      </c>
      <c r="S1595" s="43">
        <v>0</v>
      </c>
      <c r="T1595" s="40"/>
      <c r="U1595" s="38">
        <v>549</v>
      </c>
      <c r="V1595" s="36" t="s">
        <v>1069</v>
      </c>
      <c r="W1595" s="36" t="s">
        <v>901</v>
      </c>
      <c r="X1595" s="36" t="s">
        <v>1068</v>
      </c>
      <c r="Y1595" s="38">
        <v>307</v>
      </c>
      <c r="Z1595" s="36" t="s">
        <v>1158</v>
      </c>
      <c r="AA1595" s="38">
        <v>21</v>
      </c>
      <c r="AB1595" s="36" t="s">
        <v>1108</v>
      </c>
      <c r="AC1595" s="38">
        <v>57</v>
      </c>
      <c r="AD1595" s="36" t="s">
        <v>1065</v>
      </c>
      <c r="AE1595" s="36"/>
      <c r="AF1595" s="36" t="s">
        <v>1064</v>
      </c>
      <c r="AG1595" s="38">
        <v>39462</v>
      </c>
      <c r="AH1595" s="38">
        <v>6743</v>
      </c>
      <c r="AI1595" s="36" t="s">
        <v>4232</v>
      </c>
      <c r="AJ1595" s="38"/>
      <c r="AK1595" s="36"/>
      <c r="AL1595" s="36" t="s">
        <v>4231</v>
      </c>
      <c r="AM1595" s="36" t="s">
        <v>4230</v>
      </c>
      <c r="AN1595" s="38">
        <v>52</v>
      </c>
      <c r="AO1595" s="36" t="s">
        <v>1062</v>
      </c>
      <c r="AP1595" s="36" t="s">
        <v>3509</v>
      </c>
      <c r="AQ1595" s="36" t="s">
        <v>3508</v>
      </c>
      <c r="AR1595" s="36" t="s">
        <v>1075</v>
      </c>
      <c r="AS1595" s="38">
        <v>187</v>
      </c>
      <c r="AT1595" s="36" t="s">
        <v>4234</v>
      </c>
      <c r="AU1595" s="42">
        <v>6</v>
      </c>
      <c r="AV1595" s="44">
        <v>100</v>
      </c>
      <c r="AW1595" s="42">
        <v>6</v>
      </c>
      <c r="AX1595" s="36" t="s">
        <v>2054</v>
      </c>
      <c r="AY1595" s="42">
        <v>387.02</v>
      </c>
      <c r="AZ1595" s="43">
        <v>2322.12</v>
      </c>
      <c r="BA1595" s="38"/>
      <c r="BB1595" s="36"/>
      <c r="BC1595" s="36"/>
    </row>
    <row r="1596" spans="1:55" ht="15" customHeight="1">
      <c r="A1596" s="38">
        <v>55598</v>
      </c>
      <c r="B1596" s="37" t="s">
        <v>1073</v>
      </c>
      <c r="C1596" s="39">
        <v>44994</v>
      </c>
      <c r="D1596" s="39">
        <v>44994.410567129598</v>
      </c>
      <c r="E1596" s="36" t="s">
        <v>4233</v>
      </c>
      <c r="F1596" s="38">
        <v>136</v>
      </c>
      <c r="G1596" s="36" t="s">
        <v>4229</v>
      </c>
      <c r="H1596" s="40">
        <v>6</v>
      </c>
      <c r="I1596" s="36"/>
      <c r="J1596" s="40">
        <v>80</v>
      </c>
      <c r="K1596" s="41">
        <v>480</v>
      </c>
      <c r="L1596" s="41">
        <v>0</v>
      </c>
      <c r="M1596" s="41">
        <v>0</v>
      </c>
      <c r="N1596" s="40">
        <v>6</v>
      </c>
      <c r="O1596" s="36" t="s">
        <v>2054</v>
      </c>
      <c r="P1596" s="40">
        <v>6</v>
      </c>
      <c r="Q1596" s="41">
        <v>480</v>
      </c>
      <c r="R1596" s="42">
        <v>0</v>
      </c>
      <c r="S1596" s="43">
        <v>0</v>
      </c>
      <c r="T1596" s="40"/>
      <c r="U1596" s="38">
        <v>549</v>
      </c>
      <c r="V1596" s="36" t="s">
        <v>1069</v>
      </c>
      <c r="W1596" s="36" t="s">
        <v>901</v>
      </c>
      <c r="X1596" s="36" t="s">
        <v>1068</v>
      </c>
      <c r="Y1596" s="38">
        <v>307</v>
      </c>
      <c r="Z1596" s="36" t="s">
        <v>1158</v>
      </c>
      <c r="AA1596" s="38">
        <v>21</v>
      </c>
      <c r="AB1596" s="36" t="s">
        <v>1108</v>
      </c>
      <c r="AC1596" s="38">
        <v>57</v>
      </c>
      <c r="AD1596" s="36" t="s">
        <v>1065</v>
      </c>
      <c r="AE1596" s="36"/>
      <c r="AF1596" s="36" t="s">
        <v>1064</v>
      </c>
      <c r="AG1596" s="38">
        <v>39462</v>
      </c>
      <c r="AH1596" s="38">
        <v>6743</v>
      </c>
      <c r="AI1596" s="36" t="s">
        <v>4232</v>
      </c>
      <c r="AJ1596" s="38"/>
      <c r="AK1596" s="36"/>
      <c r="AL1596" s="36" t="s">
        <v>4231</v>
      </c>
      <c r="AM1596" s="36" t="s">
        <v>4230</v>
      </c>
      <c r="AN1596" s="38">
        <v>52</v>
      </c>
      <c r="AO1596" s="36" t="s">
        <v>1062</v>
      </c>
      <c r="AP1596" s="36" t="s">
        <v>3509</v>
      </c>
      <c r="AQ1596" s="36" t="s">
        <v>3508</v>
      </c>
      <c r="AR1596" s="36" t="s">
        <v>1075</v>
      </c>
      <c r="AS1596" s="38">
        <v>136</v>
      </c>
      <c r="AT1596" s="36" t="s">
        <v>4229</v>
      </c>
      <c r="AU1596" s="42">
        <v>6</v>
      </c>
      <c r="AV1596" s="44">
        <v>100</v>
      </c>
      <c r="AW1596" s="42">
        <v>6</v>
      </c>
      <c r="AX1596" s="36" t="s">
        <v>2054</v>
      </c>
      <c r="AY1596" s="42">
        <v>80</v>
      </c>
      <c r="AZ1596" s="43">
        <v>480</v>
      </c>
      <c r="BA1596" s="38"/>
      <c r="BB1596" s="36"/>
      <c r="BC1596" s="36"/>
    </row>
    <row r="1597" spans="1:55" ht="15" customHeight="1">
      <c r="A1597" s="38">
        <v>55177</v>
      </c>
      <c r="B1597" s="37" t="s">
        <v>1073</v>
      </c>
      <c r="C1597" s="39">
        <v>44991</v>
      </c>
      <c r="D1597" s="39">
        <v>44991.592106481497</v>
      </c>
      <c r="E1597" s="36" t="s">
        <v>4223</v>
      </c>
      <c r="F1597" s="38">
        <v>15842</v>
      </c>
      <c r="G1597" s="36" t="s">
        <v>3643</v>
      </c>
      <c r="H1597" s="40">
        <v>12</v>
      </c>
      <c r="I1597" s="36"/>
      <c r="J1597" s="40">
        <v>17.75</v>
      </c>
      <c r="K1597" s="41">
        <v>213</v>
      </c>
      <c r="L1597" s="41">
        <v>0</v>
      </c>
      <c r="M1597" s="41">
        <v>0</v>
      </c>
      <c r="N1597" s="40">
        <v>12</v>
      </c>
      <c r="O1597" s="36" t="s">
        <v>1079</v>
      </c>
      <c r="P1597" s="40">
        <v>12</v>
      </c>
      <c r="Q1597" s="41">
        <v>213</v>
      </c>
      <c r="R1597" s="42">
        <v>0</v>
      </c>
      <c r="S1597" s="43">
        <v>0</v>
      </c>
      <c r="T1597" s="40"/>
      <c r="U1597" s="38">
        <v>549</v>
      </c>
      <c r="V1597" s="36" t="s">
        <v>1069</v>
      </c>
      <c r="W1597" s="36" t="s">
        <v>901</v>
      </c>
      <c r="X1597" s="36" t="s">
        <v>1068</v>
      </c>
      <c r="Y1597" s="38">
        <v>314</v>
      </c>
      <c r="Z1597" s="36" t="s">
        <v>1225</v>
      </c>
      <c r="AA1597" s="38">
        <v>21</v>
      </c>
      <c r="AB1597" s="36" t="s">
        <v>1108</v>
      </c>
      <c r="AC1597" s="38">
        <v>57</v>
      </c>
      <c r="AD1597" s="36" t="s">
        <v>1065</v>
      </c>
      <c r="AE1597" s="36" t="s">
        <v>4228</v>
      </c>
      <c r="AF1597" s="36" t="s">
        <v>1064</v>
      </c>
      <c r="AG1597" s="38">
        <v>39327</v>
      </c>
      <c r="AH1597" s="38">
        <v>7595</v>
      </c>
      <c r="AI1597" s="36" t="s">
        <v>2227</v>
      </c>
      <c r="AJ1597" s="38"/>
      <c r="AK1597" s="36"/>
      <c r="AL1597" s="36" t="s">
        <v>4221</v>
      </c>
      <c r="AM1597" s="36" t="s">
        <v>4220</v>
      </c>
      <c r="AN1597" s="38">
        <v>52</v>
      </c>
      <c r="AO1597" s="36" t="s">
        <v>1062</v>
      </c>
      <c r="AP1597" s="36" t="s">
        <v>1262</v>
      </c>
      <c r="AQ1597" s="36" t="s">
        <v>1261</v>
      </c>
      <c r="AR1597" s="36" t="s">
        <v>1260</v>
      </c>
      <c r="AS1597" s="38">
        <v>15842</v>
      </c>
      <c r="AT1597" s="36" t="s">
        <v>3643</v>
      </c>
      <c r="AU1597" s="42">
        <v>12</v>
      </c>
      <c r="AV1597" s="44">
        <v>100</v>
      </c>
      <c r="AW1597" s="42">
        <v>12</v>
      </c>
      <c r="AX1597" s="36" t="s">
        <v>1079</v>
      </c>
      <c r="AY1597" s="42">
        <v>17.75</v>
      </c>
      <c r="AZ1597" s="43">
        <v>213</v>
      </c>
      <c r="BA1597" s="38"/>
      <c r="BB1597" s="36"/>
      <c r="BC1597" s="36"/>
    </row>
    <row r="1598" spans="1:55" ht="15" customHeight="1">
      <c r="A1598" s="38">
        <v>55176</v>
      </c>
      <c r="B1598" s="37" t="s">
        <v>1073</v>
      </c>
      <c r="C1598" s="39">
        <v>44991</v>
      </c>
      <c r="D1598" s="39">
        <v>44991.592106481497</v>
      </c>
      <c r="E1598" s="36" t="s">
        <v>4223</v>
      </c>
      <c r="F1598" s="38">
        <v>15842</v>
      </c>
      <c r="G1598" s="36" t="s">
        <v>3643</v>
      </c>
      <c r="H1598" s="40">
        <v>12</v>
      </c>
      <c r="I1598" s="36"/>
      <c r="J1598" s="40">
        <v>18.149999999999999</v>
      </c>
      <c r="K1598" s="41">
        <v>217.8</v>
      </c>
      <c r="L1598" s="41">
        <v>0</v>
      </c>
      <c r="M1598" s="41">
        <v>0</v>
      </c>
      <c r="N1598" s="40">
        <v>12</v>
      </c>
      <c r="O1598" s="36" t="s">
        <v>1079</v>
      </c>
      <c r="P1598" s="40">
        <v>12</v>
      </c>
      <c r="Q1598" s="41">
        <v>217.8</v>
      </c>
      <c r="R1598" s="42">
        <v>0</v>
      </c>
      <c r="S1598" s="43">
        <v>0</v>
      </c>
      <c r="T1598" s="40"/>
      <c r="U1598" s="38">
        <v>549</v>
      </c>
      <c r="V1598" s="36" t="s">
        <v>1069</v>
      </c>
      <c r="W1598" s="36" t="s">
        <v>901</v>
      </c>
      <c r="X1598" s="36" t="s">
        <v>1068</v>
      </c>
      <c r="Y1598" s="38">
        <v>314</v>
      </c>
      <c r="Z1598" s="36" t="s">
        <v>1225</v>
      </c>
      <c r="AA1598" s="38">
        <v>21</v>
      </c>
      <c r="AB1598" s="36" t="s">
        <v>1108</v>
      </c>
      <c r="AC1598" s="38">
        <v>57</v>
      </c>
      <c r="AD1598" s="36" t="s">
        <v>1065</v>
      </c>
      <c r="AE1598" s="36" t="s">
        <v>4227</v>
      </c>
      <c r="AF1598" s="36" t="s">
        <v>1064</v>
      </c>
      <c r="AG1598" s="38">
        <v>39327</v>
      </c>
      <c r="AH1598" s="38">
        <v>7595</v>
      </c>
      <c r="AI1598" s="36" t="s">
        <v>2227</v>
      </c>
      <c r="AJ1598" s="38"/>
      <c r="AK1598" s="36"/>
      <c r="AL1598" s="36" t="s">
        <v>4221</v>
      </c>
      <c r="AM1598" s="36" t="s">
        <v>4220</v>
      </c>
      <c r="AN1598" s="38">
        <v>52</v>
      </c>
      <c r="AO1598" s="36" t="s">
        <v>1062</v>
      </c>
      <c r="AP1598" s="36" t="s">
        <v>1262</v>
      </c>
      <c r="AQ1598" s="36" t="s">
        <v>1261</v>
      </c>
      <c r="AR1598" s="36" t="s">
        <v>1260</v>
      </c>
      <c r="AS1598" s="38">
        <v>15842</v>
      </c>
      <c r="AT1598" s="36" t="s">
        <v>3643</v>
      </c>
      <c r="AU1598" s="42">
        <v>12</v>
      </c>
      <c r="AV1598" s="44">
        <v>100</v>
      </c>
      <c r="AW1598" s="42">
        <v>12</v>
      </c>
      <c r="AX1598" s="36" t="s">
        <v>1079</v>
      </c>
      <c r="AY1598" s="42">
        <v>18.149999999999999</v>
      </c>
      <c r="AZ1598" s="43">
        <v>217.8</v>
      </c>
      <c r="BA1598" s="38"/>
      <c r="BB1598" s="36"/>
      <c r="BC1598" s="36"/>
    </row>
    <row r="1599" spans="1:55" ht="15" customHeight="1">
      <c r="A1599" s="38">
        <v>55175</v>
      </c>
      <c r="B1599" s="37" t="s">
        <v>1073</v>
      </c>
      <c r="C1599" s="39">
        <v>44991</v>
      </c>
      <c r="D1599" s="39">
        <v>44991.592106481497</v>
      </c>
      <c r="E1599" s="36" t="s">
        <v>4223</v>
      </c>
      <c r="F1599" s="38">
        <v>15842</v>
      </c>
      <c r="G1599" s="36" t="s">
        <v>3643</v>
      </c>
      <c r="H1599" s="40">
        <v>12</v>
      </c>
      <c r="I1599" s="36"/>
      <c r="J1599" s="40">
        <v>17.75</v>
      </c>
      <c r="K1599" s="41">
        <v>213</v>
      </c>
      <c r="L1599" s="41">
        <v>0</v>
      </c>
      <c r="M1599" s="41">
        <v>0</v>
      </c>
      <c r="N1599" s="40">
        <v>12</v>
      </c>
      <c r="O1599" s="36" t="s">
        <v>1079</v>
      </c>
      <c r="P1599" s="40">
        <v>12</v>
      </c>
      <c r="Q1599" s="41">
        <v>213</v>
      </c>
      <c r="R1599" s="42">
        <v>0</v>
      </c>
      <c r="S1599" s="43">
        <v>0</v>
      </c>
      <c r="T1599" s="40"/>
      <c r="U1599" s="38">
        <v>549</v>
      </c>
      <c r="V1599" s="36" t="s">
        <v>1069</v>
      </c>
      <c r="W1599" s="36" t="s">
        <v>901</v>
      </c>
      <c r="X1599" s="36" t="s">
        <v>1068</v>
      </c>
      <c r="Y1599" s="38">
        <v>314</v>
      </c>
      <c r="Z1599" s="36" t="s">
        <v>1225</v>
      </c>
      <c r="AA1599" s="38">
        <v>21</v>
      </c>
      <c r="AB1599" s="36" t="s">
        <v>1108</v>
      </c>
      <c r="AC1599" s="38">
        <v>57</v>
      </c>
      <c r="AD1599" s="36" t="s">
        <v>1065</v>
      </c>
      <c r="AE1599" s="36" t="s">
        <v>4226</v>
      </c>
      <c r="AF1599" s="36" t="s">
        <v>1064</v>
      </c>
      <c r="AG1599" s="38">
        <v>39327</v>
      </c>
      <c r="AH1599" s="38">
        <v>7595</v>
      </c>
      <c r="AI1599" s="36" t="s">
        <v>2227</v>
      </c>
      <c r="AJ1599" s="38"/>
      <c r="AK1599" s="36"/>
      <c r="AL1599" s="36" t="s">
        <v>4221</v>
      </c>
      <c r="AM1599" s="36" t="s">
        <v>4220</v>
      </c>
      <c r="AN1599" s="38">
        <v>52</v>
      </c>
      <c r="AO1599" s="36" t="s">
        <v>1062</v>
      </c>
      <c r="AP1599" s="36" t="s">
        <v>1262</v>
      </c>
      <c r="AQ1599" s="36" t="s">
        <v>1261</v>
      </c>
      <c r="AR1599" s="36" t="s">
        <v>1260</v>
      </c>
      <c r="AS1599" s="38">
        <v>15842</v>
      </c>
      <c r="AT1599" s="36" t="s">
        <v>3643</v>
      </c>
      <c r="AU1599" s="42">
        <v>12</v>
      </c>
      <c r="AV1599" s="44">
        <v>100</v>
      </c>
      <c r="AW1599" s="42">
        <v>12</v>
      </c>
      <c r="AX1599" s="36" t="s">
        <v>1079</v>
      </c>
      <c r="AY1599" s="42">
        <v>17.75</v>
      </c>
      <c r="AZ1599" s="43">
        <v>213</v>
      </c>
      <c r="BA1599" s="38"/>
      <c r="BB1599" s="36"/>
      <c r="BC1599" s="36"/>
    </row>
    <row r="1600" spans="1:55" ht="15" customHeight="1">
      <c r="A1600" s="38">
        <v>55174</v>
      </c>
      <c r="B1600" s="37" t="s">
        <v>1073</v>
      </c>
      <c r="C1600" s="39">
        <v>44991</v>
      </c>
      <c r="D1600" s="39">
        <v>44991.592094907399</v>
      </c>
      <c r="E1600" s="36" t="s">
        <v>4223</v>
      </c>
      <c r="F1600" s="38">
        <v>15516</v>
      </c>
      <c r="G1600" s="36" t="s">
        <v>2214</v>
      </c>
      <c r="H1600" s="40">
        <v>1</v>
      </c>
      <c r="I1600" s="36"/>
      <c r="J1600" s="40">
        <v>24.45</v>
      </c>
      <c r="K1600" s="41">
        <v>24.45</v>
      </c>
      <c r="L1600" s="41">
        <v>0</v>
      </c>
      <c r="M1600" s="41">
        <v>0</v>
      </c>
      <c r="N1600" s="40">
        <v>1</v>
      </c>
      <c r="O1600" s="36" t="s">
        <v>1079</v>
      </c>
      <c r="P1600" s="40">
        <v>1</v>
      </c>
      <c r="Q1600" s="41">
        <v>24.45</v>
      </c>
      <c r="R1600" s="42">
        <v>0</v>
      </c>
      <c r="S1600" s="43">
        <v>0</v>
      </c>
      <c r="T1600" s="40"/>
      <c r="U1600" s="38">
        <v>549</v>
      </c>
      <c r="V1600" s="36" t="s">
        <v>1069</v>
      </c>
      <c r="W1600" s="36" t="s">
        <v>901</v>
      </c>
      <c r="X1600" s="36" t="s">
        <v>1068</v>
      </c>
      <c r="Y1600" s="38">
        <v>423</v>
      </c>
      <c r="Z1600" s="36" t="s">
        <v>1351</v>
      </c>
      <c r="AA1600" s="38">
        <v>21</v>
      </c>
      <c r="AB1600" s="36" t="s">
        <v>1108</v>
      </c>
      <c r="AC1600" s="38">
        <v>57</v>
      </c>
      <c r="AD1600" s="36" t="s">
        <v>1065</v>
      </c>
      <c r="AE1600" s="36"/>
      <c r="AF1600" s="36" t="s">
        <v>1064</v>
      </c>
      <c r="AG1600" s="38">
        <v>39327</v>
      </c>
      <c r="AH1600" s="38">
        <v>7595</v>
      </c>
      <c r="AI1600" s="36" t="s">
        <v>2227</v>
      </c>
      <c r="AJ1600" s="38"/>
      <c r="AK1600" s="36"/>
      <c r="AL1600" s="36" t="s">
        <v>4221</v>
      </c>
      <c r="AM1600" s="36" t="s">
        <v>4220</v>
      </c>
      <c r="AN1600" s="38">
        <v>52</v>
      </c>
      <c r="AO1600" s="36" t="s">
        <v>1062</v>
      </c>
      <c r="AP1600" s="36" t="s">
        <v>1262</v>
      </c>
      <c r="AQ1600" s="36" t="s">
        <v>1261</v>
      </c>
      <c r="AR1600" s="36" t="s">
        <v>1260</v>
      </c>
      <c r="AS1600" s="38">
        <v>15516</v>
      </c>
      <c r="AT1600" s="36" t="s">
        <v>2214</v>
      </c>
      <c r="AU1600" s="42">
        <v>1</v>
      </c>
      <c r="AV1600" s="44">
        <v>100</v>
      </c>
      <c r="AW1600" s="42">
        <v>1</v>
      </c>
      <c r="AX1600" s="36" t="s">
        <v>1079</v>
      </c>
      <c r="AY1600" s="42">
        <v>24.45</v>
      </c>
      <c r="AZ1600" s="43">
        <v>24.45</v>
      </c>
      <c r="BA1600" s="38"/>
      <c r="BB1600" s="36"/>
      <c r="BC1600" s="36"/>
    </row>
    <row r="1601" spans="1:55" ht="15" customHeight="1">
      <c r="A1601" s="38">
        <v>55173</v>
      </c>
      <c r="B1601" s="37" t="s">
        <v>1073</v>
      </c>
      <c r="C1601" s="39">
        <v>44991</v>
      </c>
      <c r="D1601" s="39">
        <v>44991.592094907399</v>
      </c>
      <c r="E1601" s="36" t="s">
        <v>4223</v>
      </c>
      <c r="F1601" s="38">
        <v>13156</v>
      </c>
      <c r="G1601" s="36" t="s">
        <v>3777</v>
      </c>
      <c r="H1601" s="40">
        <v>1</v>
      </c>
      <c r="I1601" s="36"/>
      <c r="J1601" s="40">
        <v>16.690000000000001</v>
      </c>
      <c r="K1601" s="41">
        <v>16.690000000000001</v>
      </c>
      <c r="L1601" s="41">
        <v>0</v>
      </c>
      <c r="M1601" s="41">
        <v>0</v>
      </c>
      <c r="N1601" s="40">
        <v>1</v>
      </c>
      <c r="O1601" s="36" t="s">
        <v>1079</v>
      </c>
      <c r="P1601" s="40">
        <v>1</v>
      </c>
      <c r="Q1601" s="41">
        <v>16.690000000000001</v>
      </c>
      <c r="R1601" s="42">
        <v>0</v>
      </c>
      <c r="S1601" s="43">
        <v>0</v>
      </c>
      <c r="T1601" s="40"/>
      <c r="U1601" s="38">
        <v>549</v>
      </c>
      <c r="V1601" s="36" t="s">
        <v>1069</v>
      </c>
      <c r="W1601" s="36" t="s">
        <v>901</v>
      </c>
      <c r="X1601" s="36" t="s">
        <v>1068</v>
      </c>
      <c r="Y1601" s="38">
        <v>451</v>
      </c>
      <c r="Z1601" s="36" t="s">
        <v>1195</v>
      </c>
      <c r="AA1601" s="38">
        <v>21</v>
      </c>
      <c r="AB1601" s="36" t="s">
        <v>1108</v>
      </c>
      <c r="AC1601" s="38">
        <v>57</v>
      </c>
      <c r="AD1601" s="36" t="s">
        <v>1065</v>
      </c>
      <c r="AE1601" s="36"/>
      <c r="AF1601" s="36" t="s">
        <v>1064</v>
      </c>
      <c r="AG1601" s="38">
        <v>39327</v>
      </c>
      <c r="AH1601" s="38">
        <v>7595</v>
      </c>
      <c r="AI1601" s="36" t="s">
        <v>2227</v>
      </c>
      <c r="AJ1601" s="38"/>
      <c r="AK1601" s="36"/>
      <c r="AL1601" s="36" t="s">
        <v>4221</v>
      </c>
      <c r="AM1601" s="36" t="s">
        <v>4220</v>
      </c>
      <c r="AN1601" s="38">
        <v>52</v>
      </c>
      <c r="AO1601" s="36" t="s">
        <v>1062</v>
      </c>
      <c r="AP1601" s="36" t="s">
        <v>1262</v>
      </c>
      <c r="AQ1601" s="36" t="s">
        <v>1261</v>
      </c>
      <c r="AR1601" s="36" t="s">
        <v>1260</v>
      </c>
      <c r="AS1601" s="38">
        <v>13156</v>
      </c>
      <c r="AT1601" s="36" t="s">
        <v>3777</v>
      </c>
      <c r="AU1601" s="42">
        <v>1</v>
      </c>
      <c r="AV1601" s="44">
        <v>100</v>
      </c>
      <c r="AW1601" s="42">
        <v>1</v>
      </c>
      <c r="AX1601" s="36" t="s">
        <v>1079</v>
      </c>
      <c r="AY1601" s="42">
        <v>16.690000000000001</v>
      </c>
      <c r="AZ1601" s="43">
        <v>16.690000000000001</v>
      </c>
      <c r="BA1601" s="38"/>
      <c r="BB1601" s="36"/>
      <c r="BC1601" s="36"/>
    </row>
    <row r="1602" spans="1:55" ht="15" customHeight="1">
      <c r="A1602" s="38">
        <v>55172</v>
      </c>
      <c r="B1602" s="37" t="s">
        <v>1073</v>
      </c>
      <c r="C1602" s="39">
        <v>44991</v>
      </c>
      <c r="D1602" s="39">
        <v>44991.5920833333</v>
      </c>
      <c r="E1602" s="36" t="s">
        <v>4223</v>
      </c>
      <c r="F1602" s="38">
        <v>5600</v>
      </c>
      <c r="G1602" s="36" t="s">
        <v>4225</v>
      </c>
      <c r="H1602" s="40">
        <v>2</v>
      </c>
      <c r="I1602" s="36"/>
      <c r="J1602" s="40">
        <v>9.4</v>
      </c>
      <c r="K1602" s="41">
        <v>18.8</v>
      </c>
      <c r="L1602" s="41">
        <v>0</v>
      </c>
      <c r="M1602" s="41">
        <v>0</v>
      </c>
      <c r="N1602" s="40">
        <v>2</v>
      </c>
      <c r="O1602" s="36" t="s">
        <v>1079</v>
      </c>
      <c r="P1602" s="40">
        <v>2</v>
      </c>
      <c r="Q1602" s="41">
        <v>18.8</v>
      </c>
      <c r="R1602" s="42">
        <v>0</v>
      </c>
      <c r="S1602" s="43">
        <v>0</v>
      </c>
      <c r="T1602" s="40"/>
      <c r="U1602" s="38">
        <v>549</v>
      </c>
      <c r="V1602" s="36" t="s">
        <v>1069</v>
      </c>
      <c r="W1602" s="36" t="s">
        <v>1124</v>
      </c>
      <c r="X1602" s="36" t="s">
        <v>1068</v>
      </c>
      <c r="Y1602" s="38">
        <v>358</v>
      </c>
      <c r="Z1602" s="36" t="s">
        <v>1438</v>
      </c>
      <c r="AA1602" s="38">
        <v>21</v>
      </c>
      <c r="AB1602" s="36" t="s">
        <v>1108</v>
      </c>
      <c r="AC1602" s="38">
        <v>57</v>
      </c>
      <c r="AD1602" s="36" t="s">
        <v>1065</v>
      </c>
      <c r="AE1602" s="36"/>
      <c r="AF1602" s="36" t="s">
        <v>1064</v>
      </c>
      <c r="AG1602" s="38">
        <v>39327</v>
      </c>
      <c r="AH1602" s="38">
        <v>7595</v>
      </c>
      <c r="AI1602" s="36" t="s">
        <v>2227</v>
      </c>
      <c r="AJ1602" s="38"/>
      <c r="AK1602" s="36"/>
      <c r="AL1602" s="36" t="s">
        <v>4221</v>
      </c>
      <c r="AM1602" s="36" t="s">
        <v>4220</v>
      </c>
      <c r="AN1602" s="38">
        <v>52</v>
      </c>
      <c r="AO1602" s="36" t="s">
        <v>1062</v>
      </c>
      <c r="AP1602" s="36" t="s">
        <v>1262</v>
      </c>
      <c r="AQ1602" s="36" t="s">
        <v>1261</v>
      </c>
      <c r="AR1602" s="36" t="s">
        <v>1260</v>
      </c>
      <c r="AS1602" s="38">
        <v>5600</v>
      </c>
      <c r="AT1602" s="36" t="s">
        <v>4225</v>
      </c>
      <c r="AU1602" s="42">
        <v>2</v>
      </c>
      <c r="AV1602" s="44">
        <v>100</v>
      </c>
      <c r="AW1602" s="42">
        <v>2</v>
      </c>
      <c r="AX1602" s="36" t="s">
        <v>1079</v>
      </c>
      <c r="AY1602" s="42">
        <v>9.4</v>
      </c>
      <c r="AZ1602" s="43">
        <v>18.8</v>
      </c>
      <c r="BA1602" s="38"/>
      <c r="BB1602" s="36"/>
      <c r="BC1602" s="36"/>
    </row>
    <row r="1603" spans="1:55" ht="15" customHeight="1">
      <c r="A1603" s="38">
        <v>55171</v>
      </c>
      <c r="B1603" s="37" t="s">
        <v>1073</v>
      </c>
      <c r="C1603" s="39">
        <v>44991</v>
      </c>
      <c r="D1603" s="39">
        <v>44991.5920833333</v>
      </c>
      <c r="E1603" s="36" t="s">
        <v>4223</v>
      </c>
      <c r="F1603" s="38">
        <v>5597</v>
      </c>
      <c r="G1603" s="36" t="s">
        <v>4224</v>
      </c>
      <c r="H1603" s="40">
        <v>2</v>
      </c>
      <c r="I1603" s="36"/>
      <c r="J1603" s="40">
        <v>5.56</v>
      </c>
      <c r="K1603" s="41">
        <v>11.12</v>
      </c>
      <c r="L1603" s="41">
        <v>0</v>
      </c>
      <c r="M1603" s="41">
        <v>0</v>
      </c>
      <c r="N1603" s="40">
        <v>2</v>
      </c>
      <c r="O1603" s="36" t="s">
        <v>1079</v>
      </c>
      <c r="P1603" s="40">
        <v>2</v>
      </c>
      <c r="Q1603" s="41">
        <v>11.12</v>
      </c>
      <c r="R1603" s="42">
        <v>0</v>
      </c>
      <c r="S1603" s="43">
        <v>0</v>
      </c>
      <c r="T1603" s="40"/>
      <c r="U1603" s="38">
        <v>549</v>
      </c>
      <c r="V1603" s="36" t="s">
        <v>1069</v>
      </c>
      <c r="W1603" s="36" t="s">
        <v>901</v>
      </c>
      <c r="X1603" s="36" t="s">
        <v>1068</v>
      </c>
      <c r="Y1603" s="38">
        <v>358</v>
      </c>
      <c r="Z1603" s="36" t="s">
        <v>1438</v>
      </c>
      <c r="AA1603" s="38">
        <v>21</v>
      </c>
      <c r="AB1603" s="36" t="s">
        <v>1108</v>
      </c>
      <c r="AC1603" s="38">
        <v>57</v>
      </c>
      <c r="AD1603" s="36" t="s">
        <v>1065</v>
      </c>
      <c r="AE1603" s="36"/>
      <c r="AF1603" s="36" t="s">
        <v>1064</v>
      </c>
      <c r="AG1603" s="38">
        <v>39327</v>
      </c>
      <c r="AH1603" s="38">
        <v>7595</v>
      </c>
      <c r="AI1603" s="36" t="s">
        <v>2227</v>
      </c>
      <c r="AJ1603" s="38"/>
      <c r="AK1603" s="36"/>
      <c r="AL1603" s="36" t="s">
        <v>4221</v>
      </c>
      <c r="AM1603" s="36" t="s">
        <v>4220</v>
      </c>
      <c r="AN1603" s="38">
        <v>52</v>
      </c>
      <c r="AO1603" s="36" t="s">
        <v>1062</v>
      </c>
      <c r="AP1603" s="36" t="s">
        <v>1262</v>
      </c>
      <c r="AQ1603" s="36" t="s">
        <v>1261</v>
      </c>
      <c r="AR1603" s="36" t="s">
        <v>1260</v>
      </c>
      <c r="AS1603" s="38">
        <v>5597</v>
      </c>
      <c r="AT1603" s="36" t="s">
        <v>4224</v>
      </c>
      <c r="AU1603" s="42">
        <v>2</v>
      </c>
      <c r="AV1603" s="44">
        <v>100</v>
      </c>
      <c r="AW1603" s="42">
        <v>2</v>
      </c>
      <c r="AX1603" s="36" t="s">
        <v>1079</v>
      </c>
      <c r="AY1603" s="42">
        <v>5.56</v>
      </c>
      <c r="AZ1603" s="43">
        <v>11.12</v>
      </c>
      <c r="BA1603" s="38"/>
      <c r="BB1603" s="36"/>
      <c r="BC1603" s="36"/>
    </row>
    <row r="1604" spans="1:55" ht="15" customHeight="1">
      <c r="A1604" s="38">
        <v>55170</v>
      </c>
      <c r="B1604" s="37" t="s">
        <v>1073</v>
      </c>
      <c r="C1604" s="39">
        <v>44991</v>
      </c>
      <c r="D1604" s="39">
        <v>44991.592071759304</v>
      </c>
      <c r="E1604" s="36" t="s">
        <v>4223</v>
      </c>
      <c r="F1604" s="38">
        <v>1049</v>
      </c>
      <c r="G1604" s="36" t="s">
        <v>1244</v>
      </c>
      <c r="H1604" s="40">
        <v>400</v>
      </c>
      <c r="I1604" s="36"/>
      <c r="J1604" s="40">
        <v>0.8</v>
      </c>
      <c r="K1604" s="41">
        <v>320</v>
      </c>
      <c r="L1604" s="41">
        <v>0</v>
      </c>
      <c r="M1604" s="41">
        <v>0</v>
      </c>
      <c r="N1604" s="40">
        <v>400</v>
      </c>
      <c r="O1604" s="36" t="s">
        <v>1136</v>
      </c>
      <c r="P1604" s="40">
        <v>400</v>
      </c>
      <c r="Q1604" s="41">
        <v>320</v>
      </c>
      <c r="R1604" s="42">
        <v>0</v>
      </c>
      <c r="S1604" s="43">
        <v>0</v>
      </c>
      <c r="T1604" s="40"/>
      <c r="U1604" s="38">
        <v>549</v>
      </c>
      <c r="V1604" s="36" t="s">
        <v>1069</v>
      </c>
      <c r="W1604" s="36" t="s">
        <v>901</v>
      </c>
      <c r="X1604" s="36" t="s">
        <v>1068</v>
      </c>
      <c r="Y1604" s="38">
        <v>315</v>
      </c>
      <c r="Z1604" s="36" t="s">
        <v>1220</v>
      </c>
      <c r="AA1604" s="38">
        <v>21</v>
      </c>
      <c r="AB1604" s="36" t="s">
        <v>1108</v>
      </c>
      <c r="AC1604" s="38">
        <v>57</v>
      </c>
      <c r="AD1604" s="36" t="s">
        <v>1065</v>
      </c>
      <c r="AE1604" s="36" t="s">
        <v>4222</v>
      </c>
      <c r="AF1604" s="36" t="s">
        <v>1064</v>
      </c>
      <c r="AG1604" s="38">
        <v>39327</v>
      </c>
      <c r="AH1604" s="38">
        <v>7595</v>
      </c>
      <c r="AI1604" s="36" t="s">
        <v>2227</v>
      </c>
      <c r="AJ1604" s="38"/>
      <c r="AK1604" s="36"/>
      <c r="AL1604" s="36" t="s">
        <v>4221</v>
      </c>
      <c r="AM1604" s="36" t="s">
        <v>4220</v>
      </c>
      <c r="AN1604" s="38">
        <v>52</v>
      </c>
      <c r="AO1604" s="36" t="s">
        <v>1062</v>
      </c>
      <c r="AP1604" s="36" t="s">
        <v>1262</v>
      </c>
      <c r="AQ1604" s="36" t="s">
        <v>1261</v>
      </c>
      <c r="AR1604" s="36" t="s">
        <v>1260</v>
      </c>
      <c r="AS1604" s="38">
        <v>1049</v>
      </c>
      <c r="AT1604" s="36" t="s">
        <v>1244</v>
      </c>
      <c r="AU1604" s="42">
        <v>400</v>
      </c>
      <c r="AV1604" s="44">
        <v>100</v>
      </c>
      <c r="AW1604" s="42">
        <v>400</v>
      </c>
      <c r="AX1604" s="36" t="s">
        <v>1136</v>
      </c>
      <c r="AY1604" s="42">
        <v>0.8</v>
      </c>
      <c r="AZ1604" s="43">
        <v>320</v>
      </c>
      <c r="BA1604" s="38"/>
      <c r="BB1604" s="36"/>
      <c r="BC1604" s="36"/>
    </row>
    <row r="1605" spans="1:55" ht="15" customHeight="1">
      <c r="A1605" s="38">
        <v>54774</v>
      </c>
      <c r="B1605" s="37" t="s">
        <v>1073</v>
      </c>
      <c r="C1605" s="39">
        <v>44987</v>
      </c>
      <c r="D1605" s="39">
        <v>44987.671944444402</v>
      </c>
      <c r="E1605" s="36" t="s">
        <v>4216</v>
      </c>
      <c r="F1605" s="38">
        <v>16989</v>
      </c>
      <c r="G1605" s="36" t="s">
        <v>4219</v>
      </c>
      <c r="H1605" s="40">
        <v>7</v>
      </c>
      <c r="I1605" s="36"/>
      <c r="J1605" s="40">
        <v>18</v>
      </c>
      <c r="K1605" s="41">
        <v>126</v>
      </c>
      <c r="L1605" s="41">
        <v>0</v>
      </c>
      <c r="M1605" s="41">
        <v>0</v>
      </c>
      <c r="N1605" s="40">
        <v>7</v>
      </c>
      <c r="O1605" s="36" t="s">
        <v>1124</v>
      </c>
      <c r="P1605" s="40">
        <v>7</v>
      </c>
      <c r="Q1605" s="41">
        <v>126</v>
      </c>
      <c r="R1605" s="42">
        <v>0</v>
      </c>
      <c r="S1605" s="43">
        <v>0</v>
      </c>
      <c r="T1605" s="40"/>
      <c r="U1605" s="38">
        <v>549</v>
      </c>
      <c r="V1605" s="36" t="s">
        <v>1069</v>
      </c>
      <c r="W1605" s="36" t="s">
        <v>901</v>
      </c>
      <c r="X1605" s="36" t="s">
        <v>1068</v>
      </c>
      <c r="Y1605" s="38">
        <v>332</v>
      </c>
      <c r="Z1605" s="36" t="s">
        <v>1133</v>
      </c>
      <c r="AA1605" s="38">
        <v>21</v>
      </c>
      <c r="AB1605" s="36" t="s">
        <v>1108</v>
      </c>
      <c r="AC1605" s="38">
        <v>57</v>
      </c>
      <c r="AD1605" s="36" t="s">
        <v>1065</v>
      </c>
      <c r="AE1605" s="36"/>
      <c r="AF1605" s="36" t="s">
        <v>1064</v>
      </c>
      <c r="AG1605" s="38">
        <v>39195</v>
      </c>
      <c r="AH1605" s="38">
        <v>6665</v>
      </c>
      <c r="AI1605" s="36" t="s">
        <v>1531</v>
      </c>
      <c r="AJ1605" s="38"/>
      <c r="AK1605" s="36"/>
      <c r="AL1605" s="36" t="s">
        <v>4214</v>
      </c>
      <c r="AM1605" s="36" t="s">
        <v>4213</v>
      </c>
      <c r="AN1605" s="38">
        <v>52</v>
      </c>
      <c r="AO1605" s="36" t="s">
        <v>1062</v>
      </c>
      <c r="AP1605" s="36" t="s">
        <v>1116</v>
      </c>
      <c r="AQ1605" s="36" t="s">
        <v>1060</v>
      </c>
      <c r="AR1605" s="36" t="s">
        <v>1075</v>
      </c>
      <c r="AS1605" s="38">
        <v>16989</v>
      </c>
      <c r="AT1605" s="36" t="s">
        <v>4219</v>
      </c>
      <c r="AU1605" s="42">
        <v>7</v>
      </c>
      <c r="AV1605" s="44">
        <v>100</v>
      </c>
      <c r="AW1605" s="42">
        <v>7</v>
      </c>
      <c r="AX1605" s="36" t="s">
        <v>1124</v>
      </c>
      <c r="AY1605" s="42">
        <v>18</v>
      </c>
      <c r="AZ1605" s="43">
        <v>126</v>
      </c>
      <c r="BA1605" s="38"/>
      <c r="BB1605" s="36"/>
      <c r="BC1605" s="36"/>
    </row>
    <row r="1606" spans="1:55" ht="15" customHeight="1">
      <c r="A1606" s="38">
        <v>54773</v>
      </c>
      <c r="B1606" s="37" t="s">
        <v>1073</v>
      </c>
      <c r="C1606" s="39">
        <v>44987</v>
      </c>
      <c r="D1606" s="39">
        <v>44987.671944444402</v>
      </c>
      <c r="E1606" s="36" t="s">
        <v>4216</v>
      </c>
      <c r="F1606" s="38">
        <v>15658</v>
      </c>
      <c r="G1606" s="36" t="s">
        <v>2825</v>
      </c>
      <c r="H1606" s="40">
        <v>34</v>
      </c>
      <c r="I1606" s="36"/>
      <c r="J1606" s="40">
        <v>18</v>
      </c>
      <c r="K1606" s="41">
        <v>612</v>
      </c>
      <c r="L1606" s="41">
        <v>0</v>
      </c>
      <c r="M1606" s="41">
        <v>0</v>
      </c>
      <c r="N1606" s="40">
        <v>34</v>
      </c>
      <c r="O1606" s="36" t="s">
        <v>1124</v>
      </c>
      <c r="P1606" s="40">
        <v>34</v>
      </c>
      <c r="Q1606" s="41">
        <v>612</v>
      </c>
      <c r="R1606" s="42">
        <v>0</v>
      </c>
      <c r="S1606" s="43">
        <v>0</v>
      </c>
      <c r="T1606" s="40"/>
      <c r="U1606" s="38">
        <v>549</v>
      </c>
      <c r="V1606" s="36" t="s">
        <v>1069</v>
      </c>
      <c r="W1606" s="36" t="s">
        <v>901</v>
      </c>
      <c r="X1606" s="36" t="s">
        <v>1068</v>
      </c>
      <c r="Y1606" s="38">
        <v>336</v>
      </c>
      <c r="Z1606" s="36" t="s">
        <v>2647</v>
      </c>
      <c r="AA1606" s="38">
        <v>21</v>
      </c>
      <c r="AB1606" s="36" t="s">
        <v>1108</v>
      </c>
      <c r="AC1606" s="38">
        <v>57</v>
      </c>
      <c r="AD1606" s="36" t="s">
        <v>1065</v>
      </c>
      <c r="AE1606" s="36" t="s">
        <v>4218</v>
      </c>
      <c r="AF1606" s="36" t="s">
        <v>1064</v>
      </c>
      <c r="AG1606" s="38">
        <v>39195</v>
      </c>
      <c r="AH1606" s="38">
        <v>6665</v>
      </c>
      <c r="AI1606" s="36" t="s">
        <v>1531</v>
      </c>
      <c r="AJ1606" s="38"/>
      <c r="AK1606" s="36"/>
      <c r="AL1606" s="36" t="s">
        <v>4214</v>
      </c>
      <c r="AM1606" s="36" t="s">
        <v>4213</v>
      </c>
      <c r="AN1606" s="38">
        <v>52</v>
      </c>
      <c r="AO1606" s="36" t="s">
        <v>1062</v>
      </c>
      <c r="AP1606" s="36" t="s">
        <v>1116</v>
      </c>
      <c r="AQ1606" s="36" t="s">
        <v>1060</v>
      </c>
      <c r="AR1606" s="36" t="s">
        <v>1075</v>
      </c>
      <c r="AS1606" s="38">
        <v>15658</v>
      </c>
      <c r="AT1606" s="36" t="s">
        <v>2825</v>
      </c>
      <c r="AU1606" s="42">
        <v>34</v>
      </c>
      <c r="AV1606" s="44">
        <v>100</v>
      </c>
      <c r="AW1606" s="42">
        <v>34</v>
      </c>
      <c r="AX1606" s="36" t="s">
        <v>1124</v>
      </c>
      <c r="AY1606" s="42">
        <v>18</v>
      </c>
      <c r="AZ1606" s="43">
        <v>612</v>
      </c>
      <c r="BA1606" s="38"/>
      <c r="BB1606" s="36"/>
      <c r="BC1606" s="36"/>
    </row>
    <row r="1607" spans="1:55" ht="15" customHeight="1">
      <c r="A1607" s="38">
        <v>54772</v>
      </c>
      <c r="B1607" s="37" t="s">
        <v>1073</v>
      </c>
      <c r="C1607" s="39">
        <v>44987</v>
      </c>
      <c r="D1607" s="39">
        <v>44987.671932870398</v>
      </c>
      <c r="E1607" s="36" t="s">
        <v>4216</v>
      </c>
      <c r="F1607" s="38">
        <v>3745</v>
      </c>
      <c r="G1607" s="36" t="s">
        <v>2092</v>
      </c>
      <c r="H1607" s="40">
        <v>3</v>
      </c>
      <c r="I1607" s="36"/>
      <c r="J1607" s="40">
        <v>43.75</v>
      </c>
      <c r="K1607" s="41">
        <v>131.25</v>
      </c>
      <c r="L1607" s="41">
        <v>0</v>
      </c>
      <c r="M1607" s="41">
        <v>0</v>
      </c>
      <c r="N1607" s="40">
        <v>3</v>
      </c>
      <c r="O1607" s="36" t="s">
        <v>1124</v>
      </c>
      <c r="P1607" s="40">
        <v>3</v>
      </c>
      <c r="Q1607" s="41">
        <v>131.25</v>
      </c>
      <c r="R1607" s="42">
        <v>0</v>
      </c>
      <c r="S1607" s="43">
        <v>0</v>
      </c>
      <c r="T1607" s="40"/>
      <c r="U1607" s="38">
        <v>549</v>
      </c>
      <c r="V1607" s="36" t="s">
        <v>1069</v>
      </c>
      <c r="W1607" s="36" t="s">
        <v>901</v>
      </c>
      <c r="X1607" s="36" t="s">
        <v>1068</v>
      </c>
      <c r="Y1607" s="38">
        <v>323</v>
      </c>
      <c r="Z1607" s="36" t="s">
        <v>1084</v>
      </c>
      <c r="AA1607" s="38">
        <v>21</v>
      </c>
      <c r="AB1607" s="36" t="s">
        <v>1108</v>
      </c>
      <c r="AC1607" s="38">
        <v>57</v>
      </c>
      <c r="AD1607" s="36" t="s">
        <v>1065</v>
      </c>
      <c r="AE1607" s="36" t="s">
        <v>4217</v>
      </c>
      <c r="AF1607" s="36" t="s">
        <v>1064</v>
      </c>
      <c r="AG1607" s="38">
        <v>39195</v>
      </c>
      <c r="AH1607" s="38">
        <v>6665</v>
      </c>
      <c r="AI1607" s="36" t="s">
        <v>1531</v>
      </c>
      <c r="AJ1607" s="38"/>
      <c r="AK1607" s="36"/>
      <c r="AL1607" s="36" t="s">
        <v>4214</v>
      </c>
      <c r="AM1607" s="36" t="s">
        <v>4213</v>
      </c>
      <c r="AN1607" s="38">
        <v>52</v>
      </c>
      <c r="AO1607" s="36" t="s">
        <v>1062</v>
      </c>
      <c r="AP1607" s="36" t="s">
        <v>1116</v>
      </c>
      <c r="AQ1607" s="36" t="s">
        <v>1060</v>
      </c>
      <c r="AR1607" s="36" t="s">
        <v>1075</v>
      </c>
      <c r="AS1607" s="38">
        <v>3745</v>
      </c>
      <c r="AT1607" s="36" t="s">
        <v>2092</v>
      </c>
      <c r="AU1607" s="42">
        <v>3</v>
      </c>
      <c r="AV1607" s="44">
        <v>100</v>
      </c>
      <c r="AW1607" s="42">
        <v>3</v>
      </c>
      <c r="AX1607" s="36" t="s">
        <v>1124</v>
      </c>
      <c r="AY1607" s="42">
        <v>43.75</v>
      </c>
      <c r="AZ1607" s="43">
        <v>131.25</v>
      </c>
      <c r="BA1607" s="38"/>
      <c r="BB1607" s="36"/>
      <c r="BC1607" s="36"/>
    </row>
    <row r="1608" spans="1:55" ht="15" customHeight="1">
      <c r="A1608" s="38">
        <v>54771</v>
      </c>
      <c r="B1608" s="37" t="s">
        <v>1073</v>
      </c>
      <c r="C1608" s="39">
        <v>44987</v>
      </c>
      <c r="D1608" s="39">
        <v>44987.671932870398</v>
      </c>
      <c r="E1608" s="36" t="s">
        <v>4216</v>
      </c>
      <c r="F1608" s="38">
        <v>3154</v>
      </c>
      <c r="G1608" s="36" t="s">
        <v>2822</v>
      </c>
      <c r="H1608" s="40">
        <v>33</v>
      </c>
      <c r="I1608" s="36"/>
      <c r="J1608" s="40">
        <v>2</v>
      </c>
      <c r="K1608" s="41">
        <v>66</v>
      </c>
      <c r="L1608" s="41">
        <v>0</v>
      </c>
      <c r="M1608" s="41">
        <v>0</v>
      </c>
      <c r="N1608" s="40">
        <v>33</v>
      </c>
      <c r="O1608" s="36" t="s">
        <v>1136</v>
      </c>
      <c r="P1608" s="40">
        <v>33</v>
      </c>
      <c r="Q1608" s="41">
        <v>66</v>
      </c>
      <c r="R1608" s="42">
        <v>0</v>
      </c>
      <c r="S1608" s="43">
        <v>0</v>
      </c>
      <c r="T1608" s="40"/>
      <c r="U1608" s="38">
        <v>549</v>
      </c>
      <c r="V1608" s="36" t="s">
        <v>1069</v>
      </c>
      <c r="W1608" s="36" t="s">
        <v>901</v>
      </c>
      <c r="X1608" s="36" t="s">
        <v>1068</v>
      </c>
      <c r="Y1608" s="38">
        <v>336</v>
      </c>
      <c r="Z1608" s="36" t="s">
        <v>2647</v>
      </c>
      <c r="AA1608" s="38">
        <v>21</v>
      </c>
      <c r="AB1608" s="36" t="s">
        <v>1108</v>
      </c>
      <c r="AC1608" s="38">
        <v>57</v>
      </c>
      <c r="AD1608" s="36" t="s">
        <v>1065</v>
      </c>
      <c r="AE1608" s="36"/>
      <c r="AF1608" s="36" t="s">
        <v>1064</v>
      </c>
      <c r="AG1608" s="38">
        <v>39195</v>
      </c>
      <c r="AH1608" s="38">
        <v>6665</v>
      </c>
      <c r="AI1608" s="36" t="s">
        <v>1531</v>
      </c>
      <c r="AJ1608" s="38"/>
      <c r="AK1608" s="36"/>
      <c r="AL1608" s="36" t="s">
        <v>4214</v>
      </c>
      <c r="AM1608" s="36" t="s">
        <v>4213</v>
      </c>
      <c r="AN1608" s="38">
        <v>52</v>
      </c>
      <c r="AO1608" s="36" t="s">
        <v>1062</v>
      </c>
      <c r="AP1608" s="36" t="s">
        <v>1116</v>
      </c>
      <c r="AQ1608" s="36" t="s">
        <v>1060</v>
      </c>
      <c r="AR1608" s="36" t="s">
        <v>1075</v>
      </c>
      <c r="AS1608" s="38">
        <v>3154</v>
      </c>
      <c r="AT1608" s="36" t="s">
        <v>2822</v>
      </c>
      <c r="AU1608" s="42">
        <v>33</v>
      </c>
      <c r="AV1608" s="44">
        <v>100</v>
      </c>
      <c r="AW1608" s="42">
        <v>33</v>
      </c>
      <c r="AX1608" s="36" t="s">
        <v>1136</v>
      </c>
      <c r="AY1608" s="42">
        <v>2</v>
      </c>
      <c r="AZ1608" s="43">
        <v>66</v>
      </c>
      <c r="BA1608" s="38"/>
      <c r="BB1608" s="36"/>
      <c r="BC1608" s="36"/>
    </row>
    <row r="1609" spans="1:55" ht="15" customHeight="1">
      <c r="A1609" s="38">
        <v>54770</v>
      </c>
      <c r="B1609" s="37" t="s">
        <v>1073</v>
      </c>
      <c r="C1609" s="39">
        <v>44987</v>
      </c>
      <c r="D1609" s="39">
        <v>44987.6719212963</v>
      </c>
      <c r="E1609" s="36" t="s">
        <v>4216</v>
      </c>
      <c r="F1609" s="38">
        <v>3051</v>
      </c>
      <c r="G1609" s="36" t="s">
        <v>1137</v>
      </c>
      <c r="H1609" s="40">
        <v>33</v>
      </c>
      <c r="I1609" s="36"/>
      <c r="J1609" s="40">
        <v>65.900000000000006</v>
      </c>
      <c r="K1609" s="41">
        <v>2174.6999999999998</v>
      </c>
      <c r="L1609" s="41">
        <v>0</v>
      </c>
      <c r="M1609" s="41">
        <v>0</v>
      </c>
      <c r="N1609" s="40">
        <v>33</v>
      </c>
      <c r="O1609" s="36" t="s">
        <v>1136</v>
      </c>
      <c r="P1609" s="40">
        <v>33</v>
      </c>
      <c r="Q1609" s="41">
        <v>2174.6999999999998</v>
      </c>
      <c r="R1609" s="42">
        <v>0</v>
      </c>
      <c r="S1609" s="43">
        <v>0</v>
      </c>
      <c r="T1609" s="40"/>
      <c r="U1609" s="38">
        <v>549</v>
      </c>
      <c r="V1609" s="36" t="s">
        <v>1069</v>
      </c>
      <c r="W1609" s="36" t="s">
        <v>901</v>
      </c>
      <c r="X1609" s="36" t="s">
        <v>1068</v>
      </c>
      <c r="Y1609" s="38">
        <v>332</v>
      </c>
      <c r="Z1609" s="36" t="s">
        <v>1133</v>
      </c>
      <c r="AA1609" s="38">
        <v>21</v>
      </c>
      <c r="AB1609" s="36" t="s">
        <v>1108</v>
      </c>
      <c r="AC1609" s="38">
        <v>57</v>
      </c>
      <c r="AD1609" s="36" t="s">
        <v>1065</v>
      </c>
      <c r="AE1609" s="36" t="s">
        <v>4215</v>
      </c>
      <c r="AF1609" s="36" t="s">
        <v>1064</v>
      </c>
      <c r="AG1609" s="38">
        <v>39195</v>
      </c>
      <c r="AH1609" s="38">
        <v>6665</v>
      </c>
      <c r="AI1609" s="36" t="s">
        <v>1531</v>
      </c>
      <c r="AJ1609" s="38"/>
      <c r="AK1609" s="36"/>
      <c r="AL1609" s="36" t="s">
        <v>4214</v>
      </c>
      <c r="AM1609" s="36" t="s">
        <v>4213</v>
      </c>
      <c r="AN1609" s="38">
        <v>52</v>
      </c>
      <c r="AO1609" s="36" t="s">
        <v>1062</v>
      </c>
      <c r="AP1609" s="36" t="s">
        <v>1116</v>
      </c>
      <c r="AQ1609" s="36" t="s">
        <v>1060</v>
      </c>
      <c r="AR1609" s="36" t="s">
        <v>1075</v>
      </c>
      <c r="AS1609" s="38">
        <v>3051</v>
      </c>
      <c r="AT1609" s="36" t="s">
        <v>1137</v>
      </c>
      <c r="AU1609" s="42">
        <v>33</v>
      </c>
      <c r="AV1609" s="44">
        <v>100</v>
      </c>
      <c r="AW1609" s="42">
        <v>33</v>
      </c>
      <c r="AX1609" s="36" t="s">
        <v>1136</v>
      </c>
      <c r="AY1609" s="42">
        <v>65.900000000000006</v>
      </c>
      <c r="AZ1609" s="43">
        <v>2174.6999999999998</v>
      </c>
      <c r="BA1609" s="38"/>
      <c r="BB1609" s="36"/>
      <c r="BC1609" s="36"/>
    </row>
    <row r="1610" spans="1:55" ht="15" customHeight="1">
      <c r="A1610" s="38">
        <v>54761</v>
      </c>
      <c r="B1610" s="37" t="s">
        <v>1073</v>
      </c>
      <c r="C1610" s="39">
        <v>44987</v>
      </c>
      <c r="D1610" s="39">
        <v>44987.595196759299</v>
      </c>
      <c r="E1610" s="36" t="s">
        <v>4212</v>
      </c>
      <c r="F1610" s="38">
        <v>16540</v>
      </c>
      <c r="G1610" s="36" t="s">
        <v>4208</v>
      </c>
      <c r="H1610" s="40">
        <v>1</v>
      </c>
      <c r="I1610" s="36"/>
      <c r="J1610" s="40">
        <v>80</v>
      </c>
      <c r="K1610" s="41">
        <v>80</v>
      </c>
      <c r="L1610" s="41">
        <v>0</v>
      </c>
      <c r="M1610" s="41">
        <v>0</v>
      </c>
      <c r="N1610" s="40">
        <v>1</v>
      </c>
      <c r="O1610" s="36" t="s">
        <v>1079</v>
      </c>
      <c r="P1610" s="40">
        <v>1</v>
      </c>
      <c r="Q1610" s="41">
        <v>80</v>
      </c>
      <c r="R1610" s="42">
        <v>0</v>
      </c>
      <c r="S1610" s="43">
        <v>0</v>
      </c>
      <c r="T1610" s="40"/>
      <c r="U1610" s="38">
        <v>549</v>
      </c>
      <c r="V1610" s="36" t="s">
        <v>1069</v>
      </c>
      <c r="W1610" s="36" t="s">
        <v>901</v>
      </c>
      <c r="X1610" s="36" t="s">
        <v>1068</v>
      </c>
      <c r="Y1610" s="38">
        <v>426</v>
      </c>
      <c r="Z1610" s="36" t="s">
        <v>1078</v>
      </c>
      <c r="AA1610" s="38">
        <v>21</v>
      </c>
      <c r="AB1610" s="36" t="s">
        <v>1108</v>
      </c>
      <c r="AC1610" s="38">
        <v>57</v>
      </c>
      <c r="AD1610" s="36" t="s">
        <v>1065</v>
      </c>
      <c r="AE1610" s="36" t="s">
        <v>4211</v>
      </c>
      <c r="AF1610" s="36" t="s">
        <v>1064</v>
      </c>
      <c r="AG1610" s="38">
        <v>39187</v>
      </c>
      <c r="AH1610" s="38">
        <v>696</v>
      </c>
      <c r="AI1610" s="36" t="s">
        <v>2400</v>
      </c>
      <c r="AJ1610" s="38"/>
      <c r="AK1610" s="36"/>
      <c r="AL1610" s="36" t="s">
        <v>4210</v>
      </c>
      <c r="AM1610" s="36" t="s">
        <v>4209</v>
      </c>
      <c r="AN1610" s="38">
        <v>52</v>
      </c>
      <c r="AO1610" s="36" t="s">
        <v>1062</v>
      </c>
      <c r="AP1610" s="36" t="s">
        <v>3509</v>
      </c>
      <c r="AQ1610" s="36" t="s">
        <v>3508</v>
      </c>
      <c r="AR1610" s="36" t="s">
        <v>1075</v>
      </c>
      <c r="AS1610" s="38">
        <v>16540</v>
      </c>
      <c r="AT1610" s="36" t="s">
        <v>4208</v>
      </c>
      <c r="AU1610" s="42">
        <v>1</v>
      </c>
      <c r="AV1610" s="44">
        <v>100</v>
      </c>
      <c r="AW1610" s="42">
        <v>1</v>
      </c>
      <c r="AX1610" s="36" t="s">
        <v>1079</v>
      </c>
      <c r="AY1610" s="42">
        <v>80</v>
      </c>
      <c r="AZ1610" s="43">
        <v>80</v>
      </c>
      <c r="BA1610" s="38"/>
      <c r="BB1610" s="36"/>
      <c r="BC1610" s="36"/>
    </row>
    <row r="1611" spans="1:55" ht="15" customHeight="1">
      <c r="A1611" s="38">
        <v>54760</v>
      </c>
      <c r="B1611" s="37" t="s">
        <v>1073</v>
      </c>
      <c r="C1611" s="39">
        <v>44987</v>
      </c>
      <c r="D1611" s="39">
        <v>44987.590729166703</v>
      </c>
      <c r="E1611" s="36" t="s">
        <v>4207</v>
      </c>
      <c r="F1611" s="38">
        <v>12724</v>
      </c>
      <c r="G1611" s="36" t="s">
        <v>4202</v>
      </c>
      <c r="H1611" s="40">
        <v>2</v>
      </c>
      <c r="I1611" s="36"/>
      <c r="J1611" s="40">
        <v>147.5</v>
      </c>
      <c r="K1611" s="41">
        <v>295</v>
      </c>
      <c r="L1611" s="41">
        <v>0</v>
      </c>
      <c r="M1611" s="41">
        <v>0</v>
      </c>
      <c r="N1611" s="40">
        <v>2</v>
      </c>
      <c r="O1611" s="36" t="s">
        <v>1079</v>
      </c>
      <c r="P1611" s="40">
        <v>2</v>
      </c>
      <c r="Q1611" s="41">
        <v>295</v>
      </c>
      <c r="R1611" s="42">
        <v>0</v>
      </c>
      <c r="S1611" s="43">
        <v>0</v>
      </c>
      <c r="T1611" s="40"/>
      <c r="U1611" s="38">
        <v>549</v>
      </c>
      <c r="V1611" s="36" t="s">
        <v>1069</v>
      </c>
      <c r="W1611" s="36" t="s">
        <v>901</v>
      </c>
      <c r="X1611" s="36" t="s">
        <v>1068</v>
      </c>
      <c r="Y1611" s="38">
        <v>442</v>
      </c>
      <c r="Z1611" s="36" t="s">
        <v>1201</v>
      </c>
      <c r="AA1611" s="38">
        <v>9</v>
      </c>
      <c r="AB1611" s="36" t="s">
        <v>1122</v>
      </c>
      <c r="AC1611" s="38">
        <v>41</v>
      </c>
      <c r="AD1611" s="36" t="s">
        <v>3222</v>
      </c>
      <c r="AE1611" s="36" t="s">
        <v>4206</v>
      </c>
      <c r="AF1611" s="36" t="s">
        <v>1064</v>
      </c>
      <c r="AG1611" s="38">
        <v>39186</v>
      </c>
      <c r="AH1611" s="38">
        <v>946</v>
      </c>
      <c r="AI1611" s="36" t="s">
        <v>4205</v>
      </c>
      <c r="AJ1611" s="38"/>
      <c r="AK1611" s="36"/>
      <c r="AL1611" s="36" t="s">
        <v>4204</v>
      </c>
      <c r="AM1611" s="36" t="s">
        <v>4203</v>
      </c>
      <c r="AN1611" s="38">
        <v>52</v>
      </c>
      <c r="AO1611" s="36" t="s">
        <v>1062</v>
      </c>
      <c r="AP1611" s="36" t="s">
        <v>1262</v>
      </c>
      <c r="AQ1611" s="36" t="s">
        <v>1261</v>
      </c>
      <c r="AR1611" s="36" t="s">
        <v>1260</v>
      </c>
      <c r="AS1611" s="38">
        <v>12724</v>
      </c>
      <c r="AT1611" s="36" t="s">
        <v>4202</v>
      </c>
      <c r="AU1611" s="42">
        <v>2</v>
      </c>
      <c r="AV1611" s="44">
        <v>100</v>
      </c>
      <c r="AW1611" s="42">
        <v>2</v>
      </c>
      <c r="AX1611" s="36" t="s">
        <v>1079</v>
      </c>
      <c r="AY1611" s="42">
        <v>147.5</v>
      </c>
      <c r="AZ1611" s="43">
        <v>295</v>
      </c>
      <c r="BA1611" s="38"/>
      <c r="BB1611" s="36"/>
      <c r="BC1611" s="36"/>
    </row>
    <row r="1612" spans="1:55" ht="15" customHeight="1">
      <c r="A1612" s="38">
        <v>54730</v>
      </c>
      <c r="B1612" s="37" t="s">
        <v>1073</v>
      </c>
      <c r="C1612" s="39">
        <v>44986</v>
      </c>
      <c r="D1612" s="39">
        <v>44986.685393518499</v>
      </c>
      <c r="E1612" s="36" t="s">
        <v>2010</v>
      </c>
      <c r="F1612" s="38">
        <v>17044</v>
      </c>
      <c r="G1612" s="36" t="s">
        <v>4201</v>
      </c>
      <c r="H1612" s="40">
        <v>1</v>
      </c>
      <c r="I1612" s="36"/>
      <c r="J1612" s="40">
        <v>2000</v>
      </c>
      <c r="K1612" s="41">
        <v>2000</v>
      </c>
      <c r="L1612" s="41">
        <v>0</v>
      </c>
      <c r="M1612" s="41">
        <v>0</v>
      </c>
      <c r="N1612" s="40">
        <v>1</v>
      </c>
      <c r="O1612" s="36" t="s">
        <v>1079</v>
      </c>
      <c r="P1612" s="40">
        <v>1</v>
      </c>
      <c r="Q1612" s="41">
        <v>2000</v>
      </c>
      <c r="R1612" s="42">
        <v>0</v>
      </c>
      <c r="S1612" s="43">
        <v>0</v>
      </c>
      <c r="T1612" s="40"/>
      <c r="U1612" s="38">
        <v>549</v>
      </c>
      <c r="V1612" s="36" t="s">
        <v>1069</v>
      </c>
      <c r="W1612" s="36" t="s">
        <v>901</v>
      </c>
      <c r="X1612" s="36" t="s">
        <v>1068</v>
      </c>
      <c r="Y1612" s="38">
        <v>414</v>
      </c>
      <c r="Z1612" s="36" t="s">
        <v>1256</v>
      </c>
      <c r="AA1612" s="38">
        <v>21</v>
      </c>
      <c r="AB1612" s="36" t="s">
        <v>1108</v>
      </c>
      <c r="AC1612" s="38">
        <v>57</v>
      </c>
      <c r="AD1612" s="36" t="s">
        <v>1065</v>
      </c>
      <c r="AE1612" s="36" t="s">
        <v>4200</v>
      </c>
      <c r="AF1612" s="36" t="s">
        <v>1064</v>
      </c>
      <c r="AG1612" s="38">
        <v>39164</v>
      </c>
      <c r="AH1612" s="38">
        <v>10550</v>
      </c>
      <c r="AI1612" s="36" t="s">
        <v>4123</v>
      </c>
      <c r="AJ1612" s="38"/>
      <c r="AK1612" s="36"/>
      <c r="AL1612" s="36" t="s">
        <v>4199</v>
      </c>
      <c r="AM1612" s="36" t="s">
        <v>4198</v>
      </c>
      <c r="AN1612" s="38">
        <v>52</v>
      </c>
      <c r="AO1612" s="36" t="s">
        <v>1062</v>
      </c>
      <c r="AP1612" s="36" t="s">
        <v>1818</v>
      </c>
      <c r="AQ1612" s="36" t="s">
        <v>1076</v>
      </c>
      <c r="AR1612" s="36" t="s">
        <v>1059</v>
      </c>
      <c r="AS1612" s="38">
        <v>17044</v>
      </c>
      <c r="AT1612" s="36" t="s">
        <v>4197</v>
      </c>
      <c r="AU1612" s="42">
        <v>1</v>
      </c>
      <c r="AV1612" s="44">
        <v>100</v>
      </c>
      <c r="AW1612" s="42">
        <v>1</v>
      </c>
      <c r="AX1612" s="36" t="s">
        <v>1079</v>
      </c>
      <c r="AY1612" s="42">
        <v>2000</v>
      </c>
      <c r="AZ1612" s="43">
        <v>2000</v>
      </c>
      <c r="BA1612" s="38"/>
      <c r="BB1612" s="36"/>
      <c r="BC1612" s="36"/>
    </row>
    <row r="1613" spans="1:55" ht="15" customHeight="1">
      <c r="A1613" s="38">
        <v>54682</v>
      </c>
      <c r="B1613" s="37" t="s">
        <v>1073</v>
      </c>
      <c r="C1613" s="39">
        <v>44986</v>
      </c>
      <c r="D1613" s="39">
        <v>44986.591874999998</v>
      </c>
      <c r="E1613" s="36" t="s">
        <v>4192</v>
      </c>
      <c r="F1613" s="38">
        <v>17043</v>
      </c>
      <c r="G1613" s="36" t="s">
        <v>4196</v>
      </c>
      <c r="H1613" s="40">
        <v>1</v>
      </c>
      <c r="I1613" s="36"/>
      <c r="J1613" s="40">
        <v>2.94</v>
      </c>
      <c r="K1613" s="41">
        <v>2.94</v>
      </c>
      <c r="L1613" s="41">
        <v>0</v>
      </c>
      <c r="M1613" s="41">
        <v>0</v>
      </c>
      <c r="N1613" s="40">
        <v>1</v>
      </c>
      <c r="O1613" s="36" t="s">
        <v>1079</v>
      </c>
      <c r="P1613" s="40">
        <v>1</v>
      </c>
      <c r="Q1613" s="41">
        <v>2.94</v>
      </c>
      <c r="R1613" s="42">
        <v>0</v>
      </c>
      <c r="S1613" s="43">
        <v>0</v>
      </c>
      <c r="T1613" s="40"/>
      <c r="U1613" s="38">
        <v>549</v>
      </c>
      <c r="V1613" s="36" t="s">
        <v>1069</v>
      </c>
      <c r="W1613" s="36" t="s">
        <v>901</v>
      </c>
      <c r="X1613" s="36" t="s">
        <v>1068</v>
      </c>
      <c r="Y1613" s="38">
        <v>358</v>
      </c>
      <c r="Z1613" s="36" t="s">
        <v>1438</v>
      </c>
      <c r="AA1613" s="38">
        <v>21</v>
      </c>
      <c r="AB1613" s="36" t="s">
        <v>1108</v>
      </c>
      <c r="AC1613" s="38">
        <v>57</v>
      </c>
      <c r="AD1613" s="36" t="s">
        <v>1065</v>
      </c>
      <c r="AE1613" s="36"/>
      <c r="AF1613" s="36" t="s">
        <v>1064</v>
      </c>
      <c r="AG1613" s="38">
        <v>39143</v>
      </c>
      <c r="AH1613" s="38">
        <v>956</v>
      </c>
      <c r="AI1613" s="36" t="s">
        <v>1289</v>
      </c>
      <c r="AJ1613" s="38"/>
      <c r="AK1613" s="36"/>
      <c r="AL1613" s="36" t="s">
        <v>4191</v>
      </c>
      <c r="AM1613" s="36" t="s">
        <v>4190</v>
      </c>
      <c r="AN1613" s="38">
        <v>52</v>
      </c>
      <c r="AO1613" s="36" t="s">
        <v>1062</v>
      </c>
      <c r="AP1613" s="36" t="s">
        <v>1262</v>
      </c>
      <c r="AQ1613" s="36" t="s">
        <v>1261</v>
      </c>
      <c r="AR1613" s="36" t="s">
        <v>1260</v>
      </c>
      <c r="AS1613" s="38">
        <v>17043</v>
      </c>
      <c r="AT1613" s="36" t="s">
        <v>4196</v>
      </c>
      <c r="AU1613" s="42">
        <v>1</v>
      </c>
      <c r="AV1613" s="44">
        <v>100</v>
      </c>
      <c r="AW1613" s="42">
        <v>1</v>
      </c>
      <c r="AX1613" s="36" t="s">
        <v>1079</v>
      </c>
      <c r="AY1613" s="42">
        <v>2.94</v>
      </c>
      <c r="AZ1613" s="43">
        <v>2.94</v>
      </c>
      <c r="BA1613" s="38"/>
      <c r="BB1613" s="36"/>
      <c r="BC1613" s="36"/>
    </row>
    <row r="1614" spans="1:55" ht="15" customHeight="1">
      <c r="A1614" s="38">
        <v>54681</v>
      </c>
      <c r="B1614" s="37" t="s">
        <v>1073</v>
      </c>
      <c r="C1614" s="39">
        <v>44986</v>
      </c>
      <c r="D1614" s="39">
        <v>44986.591874999998</v>
      </c>
      <c r="E1614" s="36" t="s">
        <v>4192</v>
      </c>
      <c r="F1614" s="38">
        <v>6487</v>
      </c>
      <c r="G1614" s="36" t="s">
        <v>4195</v>
      </c>
      <c r="H1614" s="40">
        <v>1</v>
      </c>
      <c r="I1614" s="36"/>
      <c r="J1614" s="40">
        <v>6.25</v>
      </c>
      <c r="K1614" s="41">
        <v>6.25</v>
      </c>
      <c r="L1614" s="41">
        <v>0</v>
      </c>
      <c r="M1614" s="41">
        <v>0</v>
      </c>
      <c r="N1614" s="40">
        <v>1</v>
      </c>
      <c r="O1614" s="36" t="s">
        <v>1079</v>
      </c>
      <c r="P1614" s="40">
        <v>1</v>
      </c>
      <c r="Q1614" s="41">
        <v>6.25</v>
      </c>
      <c r="R1614" s="42">
        <v>0</v>
      </c>
      <c r="S1614" s="43">
        <v>0</v>
      </c>
      <c r="T1614" s="40"/>
      <c r="U1614" s="38">
        <v>549</v>
      </c>
      <c r="V1614" s="36" t="s">
        <v>1069</v>
      </c>
      <c r="W1614" s="36" t="s">
        <v>901</v>
      </c>
      <c r="X1614" s="36" t="s">
        <v>1068</v>
      </c>
      <c r="Y1614" s="38">
        <v>323</v>
      </c>
      <c r="Z1614" s="36" t="s">
        <v>1084</v>
      </c>
      <c r="AA1614" s="38">
        <v>21</v>
      </c>
      <c r="AB1614" s="36" t="s">
        <v>1108</v>
      </c>
      <c r="AC1614" s="38">
        <v>57</v>
      </c>
      <c r="AD1614" s="36" t="s">
        <v>1065</v>
      </c>
      <c r="AE1614" s="36"/>
      <c r="AF1614" s="36" t="s">
        <v>1064</v>
      </c>
      <c r="AG1614" s="38">
        <v>39143</v>
      </c>
      <c r="AH1614" s="38">
        <v>956</v>
      </c>
      <c r="AI1614" s="36" t="s">
        <v>1289</v>
      </c>
      <c r="AJ1614" s="38"/>
      <c r="AK1614" s="36"/>
      <c r="AL1614" s="36" t="s">
        <v>4191</v>
      </c>
      <c r="AM1614" s="36" t="s">
        <v>4190</v>
      </c>
      <c r="AN1614" s="38">
        <v>52</v>
      </c>
      <c r="AO1614" s="36" t="s">
        <v>1062</v>
      </c>
      <c r="AP1614" s="36" t="s">
        <v>1262</v>
      </c>
      <c r="AQ1614" s="36" t="s">
        <v>1261</v>
      </c>
      <c r="AR1614" s="36" t="s">
        <v>1260</v>
      </c>
      <c r="AS1614" s="38">
        <v>6487</v>
      </c>
      <c r="AT1614" s="36" t="s">
        <v>4195</v>
      </c>
      <c r="AU1614" s="42">
        <v>1</v>
      </c>
      <c r="AV1614" s="44">
        <v>100</v>
      </c>
      <c r="AW1614" s="42">
        <v>1</v>
      </c>
      <c r="AX1614" s="36" t="s">
        <v>1079</v>
      </c>
      <c r="AY1614" s="42">
        <v>6.25</v>
      </c>
      <c r="AZ1614" s="43">
        <v>6.25</v>
      </c>
      <c r="BA1614" s="38"/>
      <c r="BB1614" s="36"/>
      <c r="BC1614" s="36"/>
    </row>
    <row r="1615" spans="1:55" ht="15" customHeight="1">
      <c r="A1615" s="38">
        <v>54680</v>
      </c>
      <c r="B1615" s="37" t="s">
        <v>1073</v>
      </c>
      <c r="C1615" s="39">
        <v>44986</v>
      </c>
      <c r="D1615" s="39">
        <v>44986.591874999998</v>
      </c>
      <c r="E1615" s="36" t="s">
        <v>4192</v>
      </c>
      <c r="F1615" s="38">
        <v>5586</v>
      </c>
      <c r="G1615" s="36" t="s">
        <v>4194</v>
      </c>
      <c r="H1615" s="40">
        <v>1</v>
      </c>
      <c r="I1615" s="36"/>
      <c r="J1615" s="40">
        <v>10.86</v>
      </c>
      <c r="K1615" s="41">
        <v>10.86</v>
      </c>
      <c r="L1615" s="41">
        <v>0</v>
      </c>
      <c r="M1615" s="41">
        <v>0</v>
      </c>
      <c r="N1615" s="40">
        <v>1</v>
      </c>
      <c r="O1615" s="36" t="s">
        <v>1079</v>
      </c>
      <c r="P1615" s="40">
        <v>1</v>
      </c>
      <c r="Q1615" s="41">
        <v>10.86</v>
      </c>
      <c r="R1615" s="42">
        <v>0</v>
      </c>
      <c r="S1615" s="43">
        <v>0</v>
      </c>
      <c r="T1615" s="40"/>
      <c r="U1615" s="38">
        <v>549</v>
      </c>
      <c r="V1615" s="36" t="s">
        <v>1069</v>
      </c>
      <c r="W1615" s="36" t="s">
        <v>901</v>
      </c>
      <c r="X1615" s="36" t="s">
        <v>1068</v>
      </c>
      <c r="Y1615" s="38">
        <v>358</v>
      </c>
      <c r="Z1615" s="36" t="s">
        <v>1438</v>
      </c>
      <c r="AA1615" s="38">
        <v>21</v>
      </c>
      <c r="AB1615" s="36" t="s">
        <v>1108</v>
      </c>
      <c r="AC1615" s="38">
        <v>57</v>
      </c>
      <c r="AD1615" s="36" t="s">
        <v>1065</v>
      </c>
      <c r="AE1615" s="36"/>
      <c r="AF1615" s="36" t="s">
        <v>1064</v>
      </c>
      <c r="AG1615" s="38">
        <v>39143</v>
      </c>
      <c r="AH1615" s="38">
        <v>956</v>
      </c>
      <c r="AI1615" s="36" t="s">
        <v>1289</v>
      </c>
      <c r="AJ1615" s="38"/>
      <c r="AK1615" s="36"/>
      <c r="AL1615" s="36" t="s">
        <v>4191</v>
      </c>
      <c r="AM1615" s="36" t="s">
        <v>4190</v>
      </c>
      <c r="AN1615" s="38">
        <v>52</v>
      </c>
      <c r="AO1615" s="36" t="s">
        <v>1062</v>
      </c>
      <c r="AP1615" s="36" t="s">
        <v>1262</v>
      </c>
      <c r="AQ1615" s="36" t="s">
        <v>1261</v>
      </c>
      <c r="AR1615" s="36" t="s">
        <v>1260</v>
      </c>
      <c r="AS1615" s="38">
        <v>5586</v>
      </c>
      <c r="AT1615" s="36" t="s">
        <v>4194</v>
      </c>
      <c r="AU1615" s="42">
        <v>1</v>
      </c>
      <c r="AV1615" s="44">
        <v>100</v>
      </c>
      <c r="AW1615" s="42">
        <v>1</v>
      </c>
      <c r="AX1615" s="36" t="s">
        <v>1079</v>
      </c>
      <c r="AY1615" s="42">
        <v>10.86</v>
      </c>
      <c r="AZ1615" s="43">
        <v>10.86</v>
      </c>
      <c r="BA1615" s="38"/>
      <c r="BB1615" s="36"/>
      <c r="BC1615" s="36"/>
    </row>
    <row r="1616" spans="1:55" ht="15" customHeight="1">
      <c r="A1616" s="38">
        <v>54679</v>
      </c>
      <c r="B1616" s="37" t="s">
        <v>1073</v>
      </c>
      <c r="C1616" s="39">
        <v>44986</v>
      </c>
      <c r="D1616" s="39">
        <v>44986.5918634259</v>
      </c>
      <c r="E1616" s="36" t="s">
        <v>4192</v>
      </c>
      <c r="F1616" s="38">
        <v>3965</v>
      </c>
      <c r="G1616" s="36" t="s">
        <v>4193</v>
      </c>
      <c r="H1616" s="40">
        <v>25</v>
      </c>
      <c r="I1616" s="36"/>
      <c r="J1616" s="40">
        <v>9.7100000000000009</v>
      </c>
      <c r="K1616" s="41">
        <v>242.75</v>
      </c>
      <c r="L1616" s="41">
        <v>0</v>
      </c>
      <c r="M1616" s="41">
        <v>0</v>
      </c>
      <c r="N1616" s="40">
        <v>25</v>
      </c>
      <c r="O1616" s="36" t="s">
        <v>1079</v>
      </c>
      <c r="P1616" s="40">
        <v>25</v>
      </c>
      <c r="Q1616" s="41">
        <v>242.75</v>
      </c>
      <c r="R1616" s="42">
        <v>0</v>
      </c>
      <c r="S1616" s="43">
        <v>0</v>
      </c>
      <c r="T1616" s="40"/>
      <c r="U1616" s="38">
        <v>549</v>
      </c>
      <c r="V1616" s="36" t="s">
        <v>1069</v>
      </c>
      <c r="W1616" s="36" t="s">
        <v>901</v>
      </c>
      <c r="X1616" s="36" t="s">
        <v>1068</v>
      </c>
      <c r="Y1616" s="38">
        <v>349</v>
      </c>
      <c r="Z1616" s="36" t="s">
        <v>1487</v>
      </c>
      <c r="AA1616" s="38">
        <v>21</v>
      </c>
      <c r="AB1616" s="36" t="s">
        <v>1108</v>
      </c>
      <c r="AC1616" s="38">
        <v>57</v>
      </c>
      <c r="AD1616" s="36" t="s">
        <v>1065</v>
      </c>
      <c r="AE1616" s="36"/>
      <c r="AF1616" s="36" t="s">
        <v>1064</v>
      </c>
      <c r="AG1616" s="38">
        <v>39143</v>
      </c>
      <c r="AH1616" s="38">
        <v>956</v>
      </c>
      <c r="AI1616" s="36" t="s">
        <v>1289</v>
      </c>
      <c r="AJ1616" s="38"/>
      <c r="AK1616" s="36"/>
      <c r="AL1616" s="36" t="s">
        <v>4191</v>
      </c>
      <c r="AM1616" s="36" t="s">
        <v>4190</v>
      </c>
      <c r="AN1616" s="38">
        <v>52</v>
      </c>
      <c r="AO1616" s="36" t="s">
        <v>1062</v>
      </c>
      <c r="AP1616" s="36" t="s">
        <v>1262</v>
      </c>
      <c r="AQ1616" s="36" t="s">
        <v>1261</v>
      </c>
      <c r="AR1616" s="36" t="s">
        <v>1260</v>
      </c>
      <c r="AS1616" s="38">
        <v>3965</v>
      </c>
      <c r="AT1616" s="36" t="s">
        <v>4193</v>
      </c>
      <c r="AU1616" s="42">
        <v>25</v>
      </c>
      <c r="AV1616" s="44">
        <v>100</v>
      </c>
      <c r="AW1616" s="42">
        <v>25</v>
      </c>
      <c r="AX1616" s="36" t="s">
        <v>1079</v>
      </c>
      <c r="AY1616" s="42">
        <v>9.7100000000000009</v>
      </c>
      <c r="AZ1616" s="43">
        <v>242.75</v>
      </c>
      <c r="BA1616" s="38"/>
      <c r="BB1616" s="36"/>
      <c r="BC1616" s="36"/>
    </row>
    <row r="1617" spans="1:55" ht="15" customHeight="1">
      <c r="A1617" s="38">
        <v>54678</v>
      </c>
      <c r="B1617" s="37" t="s">
        <v>1073</v>
      </c>
      <c r="C1617" s="39">
        <v>44986</v>
      </c>
      <c r="D1617" s="39">
        <v>44986.5918634259</v>
      </c>
      <c r="E1617" s="36" t="s">
        <v>4192</v>
      </c>
      <c r="F1617" s="38">
        <v>3950</v>
      </c>
      <c r="G1617" s="36" t="s">
        <v>1594</v>
      </c>
      <c r="H1617" s="40">
        <v>1</v>
      </c>
      <c r="I1617" s="36"/>
      <c r="J1617" s="40">
        <v>46.36</v>
      </c>
      <c r="K1617" s="41">
        <v>46.36</v>
      </c>
      <c r="L1617" s="41">
        <v>0</v>
      </c>
      <c r="M1617" s="41">
        <v>0</v>
      </c>
      <c r="N1617" s="40">
        <v>1</v>
      </c>
      <c r="O1617" s="36" t="s">
        <v>1079</v>
      </c>
      <c r="P1617" s="40">
        <v>1</v>
      </c>
      <c r="Q1617" s="41">
        <v>46.36</v>
      </c>
      <c r="R1617" s="42">
        <v>0</v>
      </c>
      <c r="S1617" s="43">
        <v>0</v>
      </c>
      <c r="T1617" s="40"/>
      <c r="U1617" s="38">
        <v>549</v>
      </c>
      <c r="V1617" s="36" t="s">
        <v>1069</v>
      </c>
      <c r="W1617" s="36" t="s">
        <v>901</v>
      </c>
      <c r="X1617" s="36" t="s">
        <v>1068</v>
      </c>
      <c r="Y1617" s="38">
        <v>349</v>
      </c>
      <c r="Z1617" s="36" t="s">
        <v>1487</v>
      </c>
      <c r="AA1617" s="38">
        <v>21</v>
      </c>
      <c r="AB1617" s="36" t="s">
        <v>1108</v>
      </c>
      <c r="AC1617" s="38">
        <v>57</v>
      </c>
      <c r="AD1617" s="36" t="s">
        <v>1065</v>
      </c>
      <c r="AE1617" s="36"/>
      <c r="AF1617" s="36" t="s">
        <v>1064</v>
      </c>
      <c r="AG1617" s="38">
        <v>39143</v>
      </c>
      <c r="AH1617" s="38">
        <v>956</v>
      </c>
      <c r="AI1617" s="36" t="s">
        <v>1289</v>
      </c>
      <c r="AJ1617" s="38"/>
      <c r="AK1617" s="36"/>
      <c r="AL1617" s="36" t="s">
        <v>4191</v>
      </c>
      <c r="AM1617" s="36" t="s">
        <v>4190</v>
      </c>
      <c r="AN1617" s="38">
        <v>52</v>
      </c>
      <c r="AO1617" s="36" t="s">
        <v>1062</v>
      </c>
      <c r="AP1617" s="36" t="s">
        <v>1262</v>
      </c>
      <c r="AQ1617" s="36" t="s">
        <v>1261</v>
      </c>
      <c r="AR1617" s="36" t="s">
        <v>1260</v>
      </c>
      <c r="AS1617" s="38">
        <v>3950</v>
      </c>
      <c r="AT1617" s="36" t="s">
        <v>1594</v>
      </c>
      <c r="AU1617" s="42">
        <v>1</v>
      </c>
      <c r="AV1617" s="44">
        <v>100</v>
      </c>
      <c r="AW1617" s="42">
        <v>1</v>
      </c>
      <c r="AX1617" s="36" t="s">
        <v>1079</v>
      </c>
      <c r="AY1617" s="42">
        <v>46.36</v>
      </c>
      <c r="AZ1617" s="43">
        <v>46.36</v>
      </c>
      <c r="BA1617" s="38"/>
      <c r="BB1617" s="36"/>
      <c r="BC1617" s="36"/>
    </row>
    <row r="1618" spans="1:55" ht="15" customHeight="1">
      <c r="A1618" s="38">
        <v>54677</v>
      </c>
      <c r="B1618" s="37" t="s">
        <v>1073</v>
      </c>
      <c r="C1618" s="39">
        <v>44986</v>
      </c>
      <c r="D1618" s="39">
        <v>44986.591851851903</v>
      </c>
      <c r="E1618" s="36" t="s">
        <v>4192</v>
      </c>
      <c r="F1618" s="38">
        <v>3906</v>
      </c>
      <c r="G1618" s="36" t="s">
        <v>2222</v>
      </c>
      <c r="H1618" s="40">
        <v>1</v>
      </c>
      <c r="I1618" s="36"/>
      <c r="J1618" s="40">
        <v>46.31</v>
      </c>
      <c r="K1618" s="41">
        <v>46.31</v>
      </c>
      <c r="L1618" s="41">
        <v>0</v>
      </c>
      <c r="M1618" s="41">
        <v>0</v>
      </c>
      <c r="N1618" s="40">
        <v>1</v>
      </c>
      <c r="O1618" s="36" t="s">
        <v>1079</v>
      </c>
      <c r="P1618" s="40">
        <v>1</v>
      </c>
      <c r="Q1618" s="41">
        <v>46.31</v>
      </c>
      <c r="R1618" s="42">
        <v>0</v>
      </c>
      <c r="S1618" s="43">
        <v>0</v>
      </c>
      <c r="T1618" s="40"/>
      <c r="U1618" s="38">
        <v>549</v>
      </c>
      <c r="V1618" s="36" t="s">
        <v>1069</v>
      </c>
      <c r="W1618" s="36" t="s">
        <v>901</v>
      </c>
      <c r="X1618" s="36" t="s">
        <v>1068</v>
      </c>
      <c r="Y1618" s="38">
        <v>349</v>
      </c>
      <c r="Z1618" s="36" t="s">
        <v>1487</v>
      </c>
      <c r="AA1618" s="38">
        <v>21</v>
      </c>
      <c r="AB1618" s="36" t="s">
        <v>1108</v>
      </c>
      <c r="AC1618" s="38">
        <v>57</v>
      </c>
      <c r="AD1618" s="36" t="s">
        <v>1065</v>
      </c>
      <c r="AE1618" s="36"/>
      <c r="AF1618" s="36" t="s">
        <v>1064</v>
      </c>
      <c r="AG1618" s="38">
        <v>39143</v>
      </c>
      <c r="AH1618" s="38">
        <v>956</v>
      </c>
      <c r="AI1618" s="36" t="s">
        <v>1289</v>
      </c>
      <c r="AJ1618" s="38"/>
      <c r="AK1618" s="36"/>
      <c r="AL1618" s="36" t="s">
        <v>4191</v>
      </c>
      <c r="AM1618" s="36" t="s">
        <v>4190</v>
      </c>
      <c r="AN1618" s="38">
        <v>52</v>
      </c>
      <c r="AO1618" s="36" t="s">
        <v>1062</v>
      </c>
      <c r="AP1618" s="36" t="s">
        <v>1262</v>
      </c>
      <c r="AQ1618" s="36" t="s">
        <v>1261</v>
      </c>
      <c r="AR1618" s="36" t="s">
        <v>1260</v>
      </c>
      <c r="AS1618" s="38">
        <v>3906</v>
      </c>
      <c r="AT1618" s="36" t="s">
        <v>2222</v>
      </c>
      <c r="AU1618" s="42">
        <v>1</v>
      </c>
      <c r="AV1618" s="44">
        <v>100</v>
      </c>
      <c r="AW1618" s="42">
        <v>1</v>
      </c>
      <c r="AX1618" s="36" t="s">
        <v>1079</v>
      </c>
      <c r="AY1618" s="42">
        <v>46.31</v>
      </c>
      <c r="AZ1618" s="43">
        <v>46.31</v>
      </c>
      <c r="BA1618" s="38"/>
      <c r="BB1618" s="36"/>
      <c r="BC1618" s="36"/>
    </row>
    <row r="1619" spans="1:55" ht="15" customHeight="1">
      <c r="A1619" s="38">
        <v>54541</v>
      </c>
      <c r="B1619" s="37" t="s">
        <v>1073</v>
      </c>
      <c r="C1619" s="39">
        <v>44985</v>
      </c>
      <c r="D1619" s="39">
        <v>44985.5848148148</v>
      </c>
      <c r="E1619" s="36" t="s">
        <v>673</v>
      </c>
      <c r="F1619" s="38">
        <v>17067</v>
      </c>
      <c r="G1619" s="36" t="s">
        <v>4189</v>
      </c>
      <c r="H1619" s="40">
        <v>1</v>
      </c>
      <c r="I1619" s="36"/>
      <c r="J1619" s="40">
        <v>2200</v>
      </c>
      <c r="K1619" s="41">
        <v>2200</v>
      </c>
      <c r="L1619" s="41">
        <v>0</v>
      </c>
      <c r="M1619" s="41">
        <v>0</v>
      </c>
      <c r="N1619" s="40">
        <v>1</v>
      </c>
      <c r="O1619" s="36" t="s">
        <v>1079</v>
      </c>
      <c r="P1619" s="40">
        <v>1</v>
      </c>
      <c r="Q1619" s="41">
        <v>2200</v>
      </c>
      <c r="R1619" s="42">
        <v>0</v>
      </c>
      <c r="S1619" s="43">
        <v>0</v>
      </c>
      <c r="T1619" s="40"/>
      <c r="U1619" s="38">
        <v>549</v>
      </c>
      <c r="V1619" s="36" t="s">
        <v>1069</v>
      </c>
      <c r="W1619" s="36" t="s">
        <v>901</v>
      </c>
      <c r="X1619" s="36" t="s">
        <v>1068</v>
      </c>
      <c r="Y1619" s="38">
        <v>414</v>
      </c>
      <c r="Z1619" s="36" t="s">
        <v>1256</v>
      </c>
      <c r="AA1619" s="38">
        <v>21</v>
      </c>
      <c r="AB1619" s="36" t="s">
        <v>1108</v>
      </c>
      <c r="AC1619" s="38">
        <v>57</v>
      </c>
      <c r="AD1619" s="36" t="s">
        <v>1065</v>
      </c>
      <c r="AE1619" s="36"/>
      <c r="AF1619" s="36" t="s">
        <v>1064</v>
      </c>
      <c r="AG1619" s="38">
        <v>39119</v>
      </c>
      <c r="AH1619" s="38">
        <v>1120</v>
      </c>
      <c r="AI1619" s="36" t="s">
        <v>2007</v>
      </c>
      <c r="AJ1619" s="38"/>
      <c r="AK1619" s="36"/>
      <c r="AL1619" s="36" t="s">
        <v>4188</v>
      </c>
      <c r="AM1619" s="36" t="s">
        <v>4187</v>
      </c>
      <c r="AN1619" s="38">
        <v>52</v>
      </c>
      <c r="AO1619" s="36" t="s">
        <v>1062</v>
      </c>
      <c r="AP1619" s="36" t="s">
        <v>1841</v>
      </c>
      <c r="AQ1619" s="36" t="s">
        <v>1706</v>
      </c>
      <c r="AR1619" s="36" t="s">
        <v>1320</v>
      </c>
      <c r="AS1619" s="38">
        <v>17067</v>
      </c>
      <c r="AT1619" s="36" t="s">
        <v>4186</v>
      </c>
      <c r="AU1619" s="42">
        <v>1</v>
      </c>
      <c r="AV1619" s="44">
        <v>100</v>
      </c>
      <c r="AW1619" s="42">
        <v>1</v>
      </c>
      <c r="AX1619" s="36" t="s">
        <v>1079</v>
      </c>
      <c r="AY1619" s="42">
        <v>2200</v>
      </c>
      <c r="AZ1619" s="43">
        <v>2200</v>
      </c>
      <c r="BA1619" s="38"/>
      <c r="BB1619" s="36"/>
      <c r="BC1619" s="36"/>
    </row>
    <row r="1620" spans="1:55" ht="15" customHeight="1">
      <c r="A1620" s="38">
        <v>54368</v>
      </c>
      <c r="B1620" s="37" t="s">
        <v>1073</v>
      </c>
      <c r="C1620" s="39">
        <v>44980</v>
      </c>
      <c r="D1620" s="39">
        <v>44980.611550925903</v>
      </c>
      <c r="E1620" s="36" t="s">
        <v>4184</v>
      </c>
      <c r="F1620" s="38">
        <v>130</v>
      </c>
      <c r="G1620" s="36" t="s">
        <v>1381</v>
      </c>
      <c r="H1620" s="40">
        <v>1</v>
      </c>
      <c r="I1620" s="36"/>
      <c r="J1620" s="40">
        <v>34.9</v>
      </c>
      <c r="K1620" s="41">
        <v>34.9</v>
      </c>
      <c r="L1620" s="41">
        <v>0</v>
      </c>
      <c r="M1620" s="41">
        <v>0</v>
      </c>
      <c r="N1620" s="40">
        <v>1</v>
      </c>
      <c r="O1620" s="36" t="s">
        <v>1079</v>
      </c>
      <c r="P1620" s="40">
        <v>1</v>
      </c>
      <c r="Q1620" s="41">
        <v>34.9</v>
      </c>
      <c r="R1620" s="42">
        <v>0</v>
      </c>
      <c r="S1620" s="43">
        <v>0</v>
      </c>
      <c r="T1620" s="40"/>
      <c r="U1620" s="38">
        <v>549</v>
      </c>
      <c r="V1620" s="36" t="s">
        <v>1069</v>
      </c>
      <c r="W1620" s="36" t="s">
        <v>901</v>
      </c>
      <c r="X1620" s="36" t="s">
        <v>1068</v>
      </c>
      <c r="Y1620" s="38">
        <v>307</v>
      </c>
      <c r="Z1620" s="36" t="s">
        <v>1158</v>
      </c>
      <c r="AA1620" s="38">
        <v>21</v>
      </c>
      <c r="AB1620" s="36" t="s">
        <v>1108</v>
      </c>
      <c r="AC1620" s="38">
        <v>57</v>
      </c>
      <c r="AD1620" s="36" t="s">
        <v>1065</v>
      </c>
      <c r="AE1620" s="36" t="s">
        <v>4185</v>
      </c>
      <c r="AF1620" s="36" t="s">
        <v>1064</v>
      </c>
      <c r="AG1620" s="38">
        <v>38985</v>
      </c>
      <c r="AH1620" s="38">
        <v>1529</v>
      </c>
      <c r="AI1620" s="36" t="s">
        <v>1200</v>
      </c>
      <c r="AJ1620" s="38"/>
      <c r="AK1620" s="36"/>
      <c r="AL1620" s="36" t="s">
        <v>4183</v>
      </c>
      <c r="AM1620" s="36" t="s">
        <v>4182</v>
      </c>
      <c r="AN1620" s="38">
        <v>52</v>
      </c>
      <c r="AO1620" s="36" t="s">
        <v>1062</v>
      </c>
      <c r="AP1620" s="36" t="s">
        <v>1116</v>
      </c>
      <c r="AQ1620" s="36" t="s">
        <v>1060</v>
      </c>
      <c r="AR1620" s="36" t="s">
        <v>1075</v>
      </c>
      <c r="AS1620" s="38">
        <v>130</v>
      </c>
      <c r="AT1620" s="36" t="s">
        <v>1381</v>
      </c>
      <c r="AU1620" s="42">
        <v>1</v>
      </c>
      <c r="AV1620" s="44">
        <v>100</v>
      </c>
      <c r="AW1620" s="42">
        <v>1</v>
      </c>
      <c r="AX1620" s="36" t="s">
        <v>1079</v>
      </c>
      <c r="AY1620" s="42">
        <v>34.9</v>
      </c>
      <c r="AZ1620" s="43">
        <v>34.9</v>
      </c>
      <c r="BA1620" s="38"/>
      <c r="BB1620" s="36"/>
      <c r="BC1620" s="36"/>
    </row>
    <row r="1621" spans="1:55" ht="15" customHeight="1">
      <c r="A1621" s="38">
        <v>54367</v>
      </c>
      <c r="B1621" s="37" t="s">
        <v>1073</v>
      </c>
      <c r="C1621" s="39">
        <v>44980</v>
      </c>
      <c r="D1621" s="39">
        <v>44980.611539351798</v>
      </c>
      <c r="E1621" s="36" t="s">
        <v>4184</v>
      </c>
      <c r="F1621" s="38">
        <v>127</v>
      </c>
      <c r="G1621" s="36" t="s">
        <v>2396</v>
      </c>
      <c r="H1621" s="40">
        <v>1</v>
      </c>
      <c r="I1621" s="36"/>
      <c r="J1621" s="40">
        <v>120</v>
      </c>
      <c r="K1621" s="41">
        <v>120</v>
      </c>
      <c r="L1621" s="41">
        <v>0</v>
      </c>
      <c r="M1621" s="41">
        <v>0</v>
      </c>
      <c r="N1621" s="40">
        <v>1</v>
      </c>
      <c r="O1621" s="36" t="s">
        <v>2054</v>
      </c>
      <c r="P1621" s="40">
        <v>1</v>
      </c>
      <c r="Q1621" s="41">
        <v>120</v>
      </c>
      <c r="R1621" s="42">
        <v>0</v>
      </c>
      <c r="S1621" s="43">
        <v>0</v>
      </c>
      <c r="T1621" s="40"/>
      <c r="U1621" s="38">
        <v>549</v>
      </c>
      <c r="V1621" s="36" t="s">
        <v>1069</v>
      </c>
      <c r="W1621" s="36" t="s">
        <v>901</v>
      </c>
      <c r="X1621" s="36" t="s">
        <v>1068</v>
      </c>
      <c r="Y1621" s="38">
        <v>307</v>
      </c>
      <c r="Z1621" s="36" t="s">
        <v>1158</v>
      </c>
      <c r="AA1621" s="38">
        <v>21</v>
      </c>
      <c r="AB1621" s="36" t="s">
        <v>1108</v>
      </c>
      <c r="AC1621" s="38">
        <v>57</v>
      </c>
      <c r="AD1621" s="36" t="s">
        <v>1065</v>
      </c>
      <c r="AE1621" s="36"/>
      <c r="AF1621" s="36" t="s">
        <v>1064</v>
      </c>
      <c r="AG1621" s="38">
        <v>38985</v>
      </c>
      <c r="AH1621" s="38">
        <v>1529</v>
      </c>
      <c r="AI1621" s="36" t="s">
        <v>1200</v>
      </c>
      <c r="AJ1621" s="38"/>
      <c r="AK1621" s="36"/>
      <c r="AL1621" s="36" t="s">
        <v>4183</v>
      </c>
      <c r="AM1621" s="36" t="s">
        <v>4182</v>
      </c>
      <c r="AN1621" s="38">
        <v>52</v>
      </c>
      <c r="AO1621" s="36" t="s">
        <v>1062</v>
      </c>
      <c r="AP1621" s="36" t="s">
        <v>1116</v>
      </c>
      <c r="AQ1621" s="36" t="s">
        <v>1060</v>
      </c>
      <c r="AR1621" s="36" t="s">
        <v>1075</v>
      </c>
      <c r="AS1621" s="38">
        <v>127</v>
      </c>
      <c r="AT1621" s="36" t="s">
        <v>2396</v>
      </c>
      <c r="AU1621" s="42">
        <v>1</v>
      </c>
      <c r="AV1621" s="44">
        <v>100</v>
      </c>
      <c r="AW1621" s="42">
        <v>1</v>
      </c>
      <c r="AX1621" s="36" t="s">
        <v>2054</v>
      </c>
      <c r="AY1621" s="42">
        <v>120</v>
      </c>
      <c r="AZ1621" s="43">
        <v>120</v>
      </c>
      <c r="BA1621" s="38"/>
      <c r="BB1621" s="36"/>
      <c r="BC1621" s="36"/>
    </row>
    <row r="1622" spans="1:55" ht="15" customHeight="1">
      <c r="A1622" s="38">
        <v>54366</v>
      </c>
      <c r="B1622" s="37" t="s">
        <v>1073</v>
      </c>
      <c r="C1622" s="39">
        <v>44980</v>
      </c>
      <c r="D1622" s="39">
        <v>44980.6023263889</v>
      </c>
      <c r="E1622" s="36" t="s">
        <v>4179</v>
      </c>
      <c r="F1622" s="38">
        <v>17001</v>
      </c>
      <c r="G1622" s="36" t="s">
        <v>4181</v>
      </c>
      <c r="H1622" s="40">
        <v>1</v>
      </c>
      <c r="I1622" s="36"/>
      <c r="J1622" s="40">
        <v>110</v>
      </c>
      <c r="K1622" s="41">
        <v>110</v>
      </c>
      <c r="L1622" s="41">
        <v>0</v>
      </c>
      <c r="M1622" s="41">
        <v>0</v>
      </c>
      <c r="N1622" s="40">
        <v>1</v>
      </c>
      <c r="O1622" s="36" t="s">
        <v>1079</v>
      </c>
      <c r="P1622" s="40">
        <v>1</v>
      </c>
      <c r="Q1622" s="41">
        <v>110</v>
      </c>
      <c r="R1622" s="42">
        <v>0</v>
      </c>
      <c r="S1622" s="43">
        <v>0</v>
      </c>
      <c r="T1622" s="40"/>
      <c r="U1622" s="38">
        <v>549</v>
      </c>
      <c r="V1622" s="36" t="s">
        <v>1069</v>
      </c>
      <c r="W1622" s="36" t="s">
        <v>901</v>
      </c>
      <c r="X1622" s="36" t="s">
        <v>1068</v>
      </c>
      <c r="Y1622" s="38">
        <v>414</v>
      </c>
      <c r="Z1622" s="36" t="s">
        <v>1256</v>
      </c>
      <c r="AA1622" s="38">
        <v>21</v>
      </c>
      <c r="AB1622" s="36" t="s">
        <v>1108</v>
      </c>
      <c r="AC1622" s="38">
        <v>57</v>
      </c>
      <c r="AD1622" s="36" t="s">
        <v>1065</v>
      </c>
      <c r="AE1622" s="36"/>
      <c r="AF1622" s="36" t="s">
        <v>1064</v>
      </c>
      <c r="AG1622" s="38">
        <v>38984</v>
      </c>
      <c r="AH1622" s="38">
        <v>10611</v>
      </c>
      <c r="AI1622" s="36" t="s">
        <v>4177</v>
      </c>
      <c r="AJ1622" s="38"/>
      <c r="AK1622" s="36"/>
      <c r="AL1622" s="36" t="s">
        <v>4176</v>
      </c>
      <c r="AM1622" s="36" t="s">
        <v>4175</v>
      </c>
      <c r="AN1622" s="38">
        <v>52</v>
      </c>
      <c r="AO1622" s="36" t="s">
        <v>1062</v>
      </c>
      <c r="AP1622" s="36" t="s">
        <v>2417</v>
      </c>
      <c r="AQ1622" s="36" t="s">
        <v>2163</v>
      </c>
      <c r="AR1622" s="36" t="s">
        <v>1320</v>
      </c>
      <c r="AS1622" s="38">
        <v>17001</v>
      </c>
      <c r="AT1622" s="36" t="s">
        <v>4180</v>
      </c>
      <c r="AU1622" s="42">
        <v>1</v>
      </c>
      <c r="AV1622" s="44">
        <v>100</v>
      </c>
      <c r="AW1622" s="42">
        <v>1</v>
      </c>
      <c r="AX1622" s="36" t="s">
        <v>1079</v>
      </c>
      <c r="AY1622" s="42">
        <v>110</v>
      </c>
      <c r="AZ1622" s="43">
        <v>110</v>
      </c>
      <c r="BA1622" s="38"/>
      <c r="BB1622" s="36"/>
      <c r="BC1622" s="36"/>
    </row>
    <row r="1623" spans="1:55" ht="15" customHeight="1">
      <c r="A1623" s="38">
        <v>54365</v>
      </c>
      <c r="B1623" s="37" t="s">
        <v>1073</v>
      </c>
      <c r="C1623" s="39">
        <v>44980</v>
      </c>
      <c r="D1623" s="39">
        <v>44980.602314814802</v>
      </c>
      <c r="E1623" s="36" t="s">
        <v>4179</v>
      </c>
      <c r="F1623" s="38">
        <v>14970</v>
      </c>
      <c r="G1623" s="36" t="s">
        <v>4178</v>
      </c>
      <c r="H1623" s="40">
        <v>1</v>
      </c>
      <c r="I1623" s="36"/>
      <c r="J1623" s="40">
        <v>110</v>
      </c>
      <c r="K1623" s="41">
        <v>110</v>
      </c>
      <c r="L1623" s="41">
        <v>0</v>
      </c>
      <c r="M1623" s="41">
        <v>0</v>
      </c>
      <c r="N1623" s="40">
        <v>1</v>
      </c>
      <c r="O1623" s="36" t="s">
        <v>1079</v>
      </c>
      <c r="P1623" s="40">
        <v>1</v>
      </c>
      <c r="Q1623" s="41">
        <v>110</v>
      </c>
      <c r="R1623" s="42">
        <v>0</v>
      </c>
      <c r="S1623" s="43">
        <v>0</v>
      </c>
      <c r="T1623" s="40"/>
      <c r="U1623" s="38">
        <v>549</v>
      </c>
      <c r="V1623" s="36" t="s">
        <v>1069</v>
      </c>
      <c r="W1623" s="36" t="s">
        <v>901</v>
      </c>
      <c r="X1623" s="36" t="s">
        <v>1068</v>
      </c>
      <c r="Y1623" s="38">
        <v>414</v>
      </c>
      <c r="Z1623" s="36" t="s">
        <v>1256</v>
      </c>
      <c r="AA1623" s="38">
        <v>21</v>
      </c>
      <c r="AB1623" s="36" t="s">
        <v>1108</v>
      </c>
      <c r="AC1623" s="38">
        <v>57</v>
      </c>
      <c r="AD1623" s="36" t="s">
        <v>1065</v>
      </c>
      <c r="AE1623" s="36"/>
      <c r="AF1623" s="36" t="s">
        <v>1064</v>
      </c>
      <c r="AG1623" s="38">
        <v>38984</v>
      </c>
      <c r="AH1623" s="38">
        <v>10611</v>
      </c>
      <c r="AI1623" s="36" t="s">
        <v>4177</v>
      </c>
      <c r="AJ1623" s="38"/>
      <c r="AK1623" s="36"/>
      <c r="AL1623" s="36" t="s">
        <v>4176</v>
      </c>
      <c r="AM1623" s="36" t="s">
        <v>4175</v>
      </c>
      <c r="AN1623" s="38">
        <v>52</v>
      </c>
      <c r="AO1623" s="36" t="s">
        <v>1062</v>
      </c>
      <c r="AP1623" s="36" t="s">
        <v>2417</v>
      </c>
      <c r="AQ1623" s="36" t="s">
        <v>2163</v>
      </c>
      <c r="AR1623" s="36" t="s">
        <v>1320</v>
      </c>
      <c r="AS1623" s="38">
        <v>14970</v>
      </c>
      <c r="AT1623" s="36" t="s">
        <v>4174</v>
      </c>
      <c r="AU1623" s="42">
        <v>1</v>
      </c>
      <c r="AV1623" s="44">
        <v>100</v>
      </c>
      <c r="AW1623" s="42">
        <v>1</v>
      </c>
      <c r="AX1623" s="36" t="s">
        <v>1079</v>
      </c>
      <c r="AY1623" s="42">
        <v>110</v>
      </c>
      <c r="AZ1623" s="43">
        <v>110</v>
      </c>
      <c r="BA1623" s="38"/>
      <c r="BB1623" s="36"/>
      <c r="BC1623" s="36"/>
    </row>
    <row r="1624" spans="1:55" ht="15" customHeight="1">
      <c r="A1624" s="38">
        <v>54186</v>
      </c>
      <c r="B1624" s="37" t="s">
        <v>1073</v>
      </c>
      <c r="C1624" s="39">
        <v>44979</v>
      </c>
      <c r="D1624" s="39">
        <v>44979.709097222199</v>
      </c>
      <c r="E1624" s="36" t="s">
        <v>4173</v>
      </c>
      <c r="F1624" s="38">
        <v>15659</v>
      </c>
      <c r="G1624" s="36" t="s">
        <v>4169</v>
      </c>
      <c r="H1624" s="40">
        <v>16.8</v>
      </c>
      <c r="I1624" s="36"/>
      <c r="J1624" s="40">
        <v>28.9</v>
      </c>
      <c r="K1624" s="41">
        <v>485.52</v>
      </c>
      <c r="L1624" s="41">
        <v>0</v>
      </c>
      <c r="M1624" s="41">
        <v>0</v>
      </c>
      <c r="N1624" s="40">
        <v>16.8</v>
      </c>
      <c r="O1624" s="36" t="s">
        <v>1124</v>
      </c>
      <c r="P1624" s="40">
        <v>16.8</v>
      </c>
      <c r="Q1624" s="41">
        <v>485.52</v>
      </c>
      <c r="R1624" s="42">
        <v>0</v>
      </c>
      <c r="S1624" s="43">
        <v>0</v>
      </c>
      <c r="T1624" s="40"/>
      <c r="U1624" s="38">
        <v>549</v>
      </c>
      <c r="V1624" s="36" t="s">
        <v>1069</v>
      </c>
      <c r="W1624" s="36" t="s">
        <v>1124</v>
      </c>
      <c r="X1624" s="36" t="s">
        <v>1068</v>
      </c>
      <c r="Y1624" s="38">
        <v>336</v>
      </c>
      <c r="Z1624" s="36" t="s">
        <v>2647</v>
      </c>
      <c r="AA1624" s="38">
        <v>9</v>
      </c>
      <c r="AB1624" s="36" t="s">
        <v>1122</v>
      </c>
      <c r="AC1624" s="38">
        <v>41</v>
      </c>
      <c r="AD1624" s="36" t="s">
        <v>3222</v>
      </c>
      <c r="AE1624" s="36"/>
      <c r="AF1624" s="36" t="s">
        <v>1064</v>
      </c>
      <c r="AG1624" s="38">
        <v>38946</v>
      </c>
      <c r="AH1624" s="38">
        <v>8124</v>
      </c>
      <c r="AI1624" s="36" t="s">
        <v>4172</v>
      </c>
      <c r="AJ1624" s="38"/>
      <c r="AK1624" s="36"/>
      <c r="AL1624" s="36" t="s">
        <v>4171</v>
      </c>
      <c r="AM1624" s="36" t="s">
        <v>4170</v>
      </c>
      <c r="AN1624" s="38">
        <v>52</v>
      </c>
      <c r="AO1624" s="36" t="s">
        <v>1062</v>
      </c>
      <c r="AP1624" s="36" t="s">
        <v>1262</v>
      </c>
      <c r="AQ1624" s="36" t="s">
        <v>1261</v>
      </c>
      <c r="AR1624" s="36" t="s">
        <v>1260</v>
      </c>
      <c r="AS1624" s="38">
        <v>15659</v>
      </c>
      <c r="AT1624" s="36" t="s">
        <v>4169</v>
      </c>
      <c r="AU1624" s="42">
        <v>16.8</v>
      </c>
      <c r="AV1624" s="44">
        <v>100</v>
      </c>
      <c r="AW1624" s="42">
        <v>16.8</v>
      </c>
      <c r="AX1624" s="36" t="s">
        <v>1124</v>
      </c>
      <c r="AY1624" s="42">
        <v>28.9</v>
      </c>
      <c r="AZ1624" s="43">
        <v>485.52</v>
      </c>
      <c r="BA1624" s="38"/>
      <c r="BB1624" s="36"/>
      <c r="BC1624" s="36"/>
    </row>
    <row r="1625" spans="1:55" ht="15" customHeight="1">
      <c r="A1625" s="38">
        <v>54185</v>
      </c>
      <c r="B1625" s="37" t="s">
        <v>1073</v>
      </c>
      <c r="C1625" s="39">
        <v>44979</v>
      </c>
      <c r="D1625" s="39">
        <v>44979.702141203699</v>
      </c>
      <c r="E1625" s="36" t="s">
        <v>4168</v>
      </c>
      <c r="F1625" s="38">
        <v>7825</v>
      </c>
      <c r="G1625" s="36" t="s">
        <v>1813</v>
      </c>
      <c r="H1625" s="40">
        <v>1</v>
      </c>
      <c r="I1625" s="36"/>
      <c r="J1625" s="40">
        <v>2.6</v>
      </c>
      <c r="K1625" s="41">
        <v>2.6</v>
      </c>
      <c r="L1625" s="41">
        <v>0</v>
      </c>
      <c r="M1625" s="41">
        <v>0</v>
      </c>
      <c r="N1625" s="40">
        <v>1</v>
      </c>
      <c r="O1625" s="36" t="s">
        <v>1079</v>
      </c>
      <c r="P1625" s="40">
        <v>1</v>
      </c>
      <c r="Q1625" s="41">
        <v>2.6</v>
      </c>
      <c r="R1625" s="42">
        <v>0</v>
      </c>
      <c r="S1625" s="43">
        <v>0</v>
      </c>
      <c r="T1625" s="40"/>
      <c r="U1625" s="38">
        <v>549</v>
      </c>
      <c r="V1625" s="36" t="s">
        <v>1069</v>
      </c>
      <c r="W1625" s="36" t="s">
        <v>1124</v>
      </c>
      <c r="X1625" s="36" t="s">
        <v>1068</v>
      </c>
      <c r="Y1625" s="38">
        <v>388</v>
      </c>
      <c r="Z1625" s="36" t="s">
        <v>1089</v>
      </c>
      <c r="AA1625" s="38">
        <v>21</v>
      </c>
      <c r="AB1625" s="36" t="s">
        <v>1108</v>
      </c>
      <c r="AC1625" s="38">
        <v>57</v>
      </c>
      <c r="AD1625" s="36" t="s">
        <v>1065</v>
      </c>
      <c r="AE1625" s="36"/>
      <c r="AF1625" s="36" t="s">
        <v>1064</v>
      </c>
      <c r="AG1625" s="38">
        <v>38945</v>
      </c>
      <c r="AH1625" s="38">
        <v>1353</v>
      </c>
      <c r="AI1625" s="36" t="s">
        <v>1430</v>
      </c>
      <c r="AJ1625" s="38"/>
      <c r="AK1625" s="36"/>
      <c r="AL1625" s="36" t="s">
        <v>4166</v>
      </c>
      <c r="AM1625" s="36" t="s">
        <v>4165</v>
      </c>
      <c r="AN1625" s="38">
        <v>52</v>
      </c>
      <c r="AO1625" s="36" t="s">
        <v>1062</v>
      </c>
      <c r="AP1625" s="36" t="s">
        <v>3509</v>
      </c>
      <c r="AQ1625" s="36" t="s">
        <v>3508</v>
      </c>
      <c r="AR1625" s="36" t="s">
        <v>1075</v>
      </c>
      <c r="AS1625" s="38">
        <v>7825</v>
      </c>
      <c r="AT1625" s="36" t="s">
        <v>1813</v>
      </c>
      <c r="AU1625" s="42">
        <v>1</v>
      </c>
      <c r="AV1625" s="44">
        <v>100</v>
      </c>
      <c r="AW1625" s="42">
        <v>1</v>
      </c>
      <c r="AX1625" s="36" t="s">
        <v>1079</v>
      </c>
      <c r="AY1625" s="42">
        <v>2.6</v>
      </c>
      <c r="AZ1625" s="43">
        <v>2.6</v>
      </c>
      <c r="BA1625" s="38"/>
      <c r="BB1625" s="36"/>
      <c r="BC1625" s="36"/>
    </row>
    <row r="1626" spans="1:55" ht="15" customHeight="1">
      <c r="A1626" s="38">
        <v>54184</v>
      </c>
      <c r="B1626" s="37" t="s">
        <v>1073</v>
      </c>
      <c r="C1626" s="39">
        <v>44979</v>
      </c>
      <c r="D1626" s="39">
        <v>44979.702141203699</v>
      </c>
      <c r="E1626" s="36" t="s">
        <v>4168</v>
      </c>
      <c r="F1626" s="38">
        <v>7810</v>
      </c>
      <c r="G1626" s="36" t="s">
        <v>1812</v>
      </c>
      <c r="H1626" s="40">
        <v>4</v>
      </c>
      <c r="I1626" s="36"/>
      <c r="J1626" s="40">
        <v>2.4</v>
      </c>
      <c r="K1626" s="41">
        <v>9.6</v>
      </c>
      <c r="L1626" s="41">
        <v>0</v>
      </c>
      <c r="M1626" s="41">
        <v>0</v>
      </c>
      <c r="N1626" s="40">
        <v>4</v>
      </c>
      <c r="O1626" s="36" t="s">
        <v>1079</v>
      </c>
      <c r="P1626" s="40">
        <v>4</v>
      </c>
      <c r="Q1626" s="41">
        <v>9.6</v>
      </c>
      <c r="R1626" s="42">
        <v>0</v>
      </c>
      <c r="S1626" s="43">
        <v>0</v>
      </c>
      <c r="T1626" s="40"/>
      <c r="U1626" s="38">
        <v>549</v>
      </c>
      <c r="V1626" s="36" t="s">
        <v>1069</v>
      </c>
      <c r="W1626" s="36" t="s">
        <v>1124</v>
      </c>
      <c r="X1626" s="36" t="s">
        <v>1068</v>
      </c>
      <c r="Y1626" s="38">
        <v>388</v>
      </c>
      <c r="Z1626" s="36" t="s">
        <v>1089</v>
      </c>
      <c r="AA1626" s="38">
        <v>21</v>
      </c>
      <c r="AB1626" s="36" t="s">
        <v>1108</v>
      </c>
      <c r="AC1626" s="38">
        <v>57</v>
      </c>
      <c r="AD1626" s="36" t="s">
        <v>1065</v>
      </c>
      <c r="AE1626" s="36"/>
      <c r="AF1626" s="36" t="s">
        <v>1064</v>
      </c>
      <c r="AG1626" s="38">
        <v>38945</v>
      </c>
      <c r="AH1626" s="38">
        <v>1353</v>
      </c>
      <c r="AI1626" s="36" t="s">
        <v>1430</v>
      </c>
      <c r="AJ1626" s="38"/>
      <c r="AK1626" s="36"/>
      <c r="AL1626" s="36" t="s">
        <v>4166</v>
      </c>
      <c r="AM1626" s="36" t="s">
        <v>4165</v>
      </c>
      <c r="AN1626" s="38">
        <v>52</v>
      </c>
      <c r="AO1626" s="36" t="s">
        <v>1062</v>
      </c>
      <c r="AP1626" s="36" t="s">
        <v>3509</v>
      </c>
      <c r="AQ1626" s="36" t="s">
        <v>3508</v>
      </c>
      <c r="AR1626" s="36" t="s">
        <v>1075</v>
      </c>
      <c r="AS1626" s="38">
        <v>7810</v>
      </c>
      <c r="AT1626" s="36" t="s">
        <v>1812</v>
      </c>
      <c r="AU1626" s="42">
        <v>4</v>
      </c>
      <c r="AV1626" s="44">
        <v>100</v>
      </c>
      <c r="AW1626" s="42">
        <v>4</v>
      </c>
      <c r="AX1626" s="36" t="s">
        <v>1079</v>
      </c>
      <c r="AY1626" s="42">
        <v>2.4</v>
      </c>
      <c r="AZ1626" s="43">
        <v>9.6</v>
      </c>
      <c r="BA1626" s="38"/>
      <c r="BB1626" s="36"/>
      <c r="BC1626" s="36"/>
    </row>
    <row r="1627" spans="1:55" ht="15" customHeight="1">
      <c r="A1627" s="38">
        <v>54183</v>
      </c>
      <c r="B1627" s="37" t="s">
        <v>1073</v>
      </c>
      <c r="C1627" s="39">
        <v>44979</v>
      </c>
      <c r="D1627" s="39">
        <v>44979.702141203699</v>
      </c>
      <c r="E1627" s="36" t="s">
        <v>4168</v>
      </c>
      <c r="F1627" s="38">
        <v>7751</v>
      </c>
      <c r="G1627" s="36" t="s">
        <v>2968</v>
      </c>
      <c r="H1627" s="40">
        <v>1</v>
      </c>
      <c r="I1627" s="36"/>
      <c r="J1627" s="40">
        <v>8.4</v>
      </c>
      <c r="K1627" s="41">
        <v>8.4</v>
      </c>
      <c r="L1627" s="41">
        <v>0</v>
      </c>
      <c r="M1627" s="41">
        <v>0</v>
      </c>
      <c r="N1627" s="40">
        <v>1</v>
      </c>
      <c r="O1627" s="36" t="s">
        <v>1079</v>
      </c>
      <c r="P1627" s="40">
        <v>1</v>
      </c>
      <c r="Q1627" s="41">
        <v>8.4</v>
      </c>
      <c r="R1627" s="42">
        <v>0</v>
      </c>
      <c r="S1627" s="43">
        <v>0</v>
      </c>
      <c r="T1627" s="40"/>
      <c r="U1627" s="38">
        <v>549</v>
      </c>
      <c r="V1627" s="36" t="s">
        <v>1069</v>
      </c>
      <c r="W1627" s="36" t="s">
        <v>1124</v>
      </c>
      <c r="X1627" s="36" t="s">
        <v>1068</v>
      </c>
      <c r="Y1627" s="38">
        <v>388</v>
      </c>
      <c r="Z1627" s="36" t="s">
        <v>1089</v>
      </c>
      <c r="AA1627" s="38">
        <v>21</v>
      </c>
      <c r="AB1627" s="36" t="s">
        <v>1108</v>
      </c>
      <c r="AC1627" s="38">
        <v>57</v>
      </c>
      <c r="AD1627" s="36" t="s">
        <v>1065</v>
      </c>
      <c r="AE1627" s="36"/>
      <c r="AF1627" s="36" t="s">
        <v>1064</v>
      </c>
      <c r="AG1627" s="38">
        <v>38945</v>
      </c>
      <c r="AH1627" s="38">
        <v>1353</v>
      </c>
      <c r="AI1627" s="36" t="s">
        <v>1430</v>
      </c>
      <c r="AJ1627" s="38"/>
      <c r="AK1627" s="36"/>
      <c r="AL1627" s="36" t="s">
        <v>4166</v>
      </c>
      <c r="AM1627" s="36" t="s">
        <v>4165</v>
      </c>
      <c r="AN1627" s="38">
        <v>52</v>
      </c>
      <c r="AO1627" s="36" t="s">
        <v>1062</v>
      </c>
      <c r="AP1627" s="36" t="s">
        <v>3509</v>
      </c>
      <c r="AQ1627" s="36" t="s">
        <v>3508</v>
      </c>
      <c r="AR1627" s="36" t="s">
        <v>1075</v>
      </c>
      <c r="AS1627" s="38">
        <v>7751</v>
      </c>
      <c r="AT1627" s="36" t="s">
        <v>2968</v>
      </c>
      <c r="AU1627" s="42">
        <v>1</v>
      </c>
      <c r="AV1627" s="44">
        <v>100</v>
      </c>
      <c r="AW1627" s="42">
        <v>1</v>
      </c>
      <c r="AX1627" s="36" t="s">
        <v>1079</v>
      </c>
      <c r="AY1627" s="42">
        <v>8.4</v>
      </c>
      <c r="AZ1627" s="43">
        <v>8.4</v>
      </c>
      <c r="BA1627" s="38"/>
      <c r="BB1627" s="36"/>
      <c r="BC1627" s="36"/>
    </row>
    <row r="1628" spans="1:55" ht="15" customHeight="1">
      <c r="A1628" s="38">
        <v>54182</v>
      </c>
      <c r="B1628" s="37" t="s">
        <v>1073</v>
      </c>
      <c r="C1628" s="39">
        <v>44979</v>
      </c>
      <c r="D1628" s="39">
        <v>44979.702129629601</v>
      </c>
      <c r="E1628" s="36" t="s">
        <v>4168</v>
      </c>
      <c r="F1628" s="38">
        <v>7162</v>
      </c>
      <c r="G1628" s="36" t="s">
        <v>1809</v>
      </c>
      <c r="H1628" s="40">
        <v>6</v>
      </c>
      <c r="I1628" s="36"/>
      <c r="J1628" s="40">
        <v>8.7750000000000004</v>
      </c>
      <c r="K1628" s="41">
        <v>52.65</v>
      </c>
      <c r="L1628" s="41">
        <v>0</v>
      </c>
      <c r="M1628" s="41">
        <v>0</v>
      </c>
      <c r="N1628" s="40">
        <v>6</v>
      </c>
      <c r="O1628" s="36" t="s">
        <v>1124</v>
      </c>
      <c r="P1628" s="40">
        <v>6</v>
      </c>
      <c r="Q1628" s="41">
        <v>52.65</v>
      </c>
      <c r="R1628" s="42">
        <v>0</v>
      </c>
      <c r="S1628" s="43">
        <v>0</v>
      </c>
      <c r="T1628" s="40"/>
      <c r="U1628" s="38">
        <v>549</v>
      </c>
      <c r="V1628" s="36" t="s">
        <v>1069</v>
      </c>
      <c r="W1628" s="36" t="s">
        <v>1124</v>
      </c>
      <c r="X1628" s="36" t="s">
        <v>1068</v>
      </c>
      <c r="Y1628" s="38">
        <v>385</v>
      </c>
      <c r="Z1628" s="36" t="s">
        <v>1807</v>
      </c>
      <c r="AA1628" s="38">
        <v>21</v>
      </c>
      <c r="AB1628" s="36" t="s">
        <v>1108</v>
      </c>
      <c r="AC1628" s="38">
        <v>57</v>
      </c>
      <c r="AD1628" s="36" t="s">
        <v>1065</v>
      </c>
      <c r="AE1628" s="36" t="s">
        <v>4167</v>
      </c>
      <c r="AF1628" s="36" t="s">
        <v>1064</v>
      </c>
      <c r="AG1628" s="38">
        <v>38945</v>
      </c>
      <c r="AH1628" s="38">
        <v>1353</v>
      </c>
      <c r="AI1628" s="36" t="s">
        <v>1430</v>
      </c>
      <c r="AJ1628" s="38"/>
      <c r="AK1628" s="36"/>
      <c r="AL1628" s="36" t="s">
        <v>4166</v>
      </c>
      <c r="AM1628" s="36" t="s">
        <v>4165</v>
      </c>
      <c r="AN1628" s="38">
        <v>52</v>
      </c>
      <c r="AO1628" s="36" t="s">
        <v>1062</v>
      </c>
      <c r="AP1628" s="36" t="s">
        <v>3509</v>
      </c>
      <c r="AQ1628" s="36" t="s">
        <v>3508</v>
      </c>
      <c r="AR1628" s="36" t="s">
        <v>1075</v>
      </c>
      <c r="AS1628" s="38">
        <v>7162</v>
      </c>
      <c r="AT1628" s="36" t="s">
        <v>1809</v>
      </c>
      <c r="AU1628" s="42">
        <v>6</v>
      </c>
      <c r="AV1628" s="44">
        <v>100</v>
      </c>
      <c r="AW1628" s="42">
        <v>6</v>
      </c>
      <c r="AX1628" s="36" t="s">
        <v>1124</v>
      </c>
      <c r="AY1628" s="42">
        <v>8.7750000000000004</v>
      </c>
      <c r="AZ1628" s="43">
        <v>52.65</v>
      </c>
      <c r="BA1628" s="38"/>
      <c r="BB1628" s="36"/>
      <c r="BC1628" s="36"/>
    </row>
    <row r="1629" spans="1:55" ht="15" customHeight="1">
      <c r="A1629" s="38">
        <v>54181</v>
      </c>
      <c r="B1629" s="37" t="s">
        <v>1073</v>
      </c>
      <c r="C1629" s="39">
        <v>44979</v>
      </c>
      <c r="D1629" s="39">
        <v>44979.6964814815</v>
      </c>
      <c r="E1629" s="36" t="s">
        <v>4164</v>
      </c>
      <c r="F1629" s="38">
        <v>259</v>
      </c>
      <c r="G1629" s="36" t="s">
        <v>4161</v>
      </c>
      <c r="H1629" s="40">
        <v>720</v>
      </c>
      <c r="I1629" s="36"/>
      <c r="J1629" s="40">
        <v>0.77280000000000004</v>
      </c>
      <c r="K1629" s="41">
        <v>556.4</v>
      </c>
      <c r="L1629" s="41">
        <v>0</v>
      </c>
      <c r="M1629" s="41">
        <v>0</v>
      </c>
      <c r="N1629" s="40">
        <v>720</v>
      </c>
      <c r="O1629" s="36" t="s">
        <v>1159</v>
      </c>
      <c r="P1629" s="40">
        <v>720</v>
      </c>
      <c r="Q1629" s="41">
        <v>556.4</v>
      </c>
      <c r="R1629" s="42">
        <v>0</v>
      </c>
      <c r="S1629" s="43">
        <v>0</v>
      </c>
      <c r="T1629" s="40"/>
      <c r="U1629" s="38">
        <v>549</v>
      </c>
      <c r="V1629" s="36" t="s">
        <v>1069</v>
      </c>
      <c r="W1629" s="36" t="s">
        <v>1124</v>
      </c>
      <c r="X1629" s="36" t="s">
        <v>1068</v>
      </c>
      <c r="Y1629" s="38">
        <v>307</v>
      </c>
      <c r="Z1629" s="36" t="s">
        <v>1158</v>
      </c>
      <c r="AA1629" s="38">
        <v>21</v>
      </c>
      <c r="AB1629" s="36" t="s">
        <v>1108</v>
      </c>
      <c r="AC1629" s="38">
        <v>57</v>
      </c>
      <c r="AD1629" s="36" t="s">
        <v>1065</v>
      </c>
      <c r="AE1629" s="36" t="s">
        <v>4163</v>
      </c>
      <c r="AF1629" s="36" t="s">
        <v>1064</v>
      </c>
      <c r="AG1629" s="38">
        <v>38941</v>
      </c>
      <c r="AH1629" s="38">
        <v>1391</v>
      </c>
      <c r="AI1629" s="36" t="s">
        <v>1146</v>
      </c>
      <c r="AJ1629" s="38"/>
      <c r="AK1629" s="36"/>
      <c r="AL1629" s="36" t="s">
        <v>3401</v>
      </c>
      <c r="AM1629" s="36" t="s">
        <v>4162</v>
      </c>
      <c r="AN1629" s="38">
        <v>52</v>
      </c>
      <c r="AO1629" s="36" t="s">
        <v>1062</v>
      </c>
      <c r="AP1629" s="36" t="s">
        <v>3509</v>
      </c>
      <c r="AQ1629" s="36" t="s">
        <v>3508</v>
      </c>
      <c r="AR1629" s="36" t="s">
        <v>1075</v>
      </c>
      <c r="AS1629" s="38">
        <v>259</v>
      </c>
      <c r="AT1629" s="36" t="s">
        <v>4161</v>
      </c>
      <c r="AU1629" s="42">
        <v>720</v>
      </c>
      <c r="AV1629" s="44">
        <v>100</v>
      </c>
      <c r="AW1629" s="42">
        <v>720</v>
      </c>
      <c r="AX1629" s="36" t="s">
        <v>1159</v>
      </c>
      <c r="AY1629" s="42">
        <v>0.77280000000000004</v>
      </c>
      <c r="AZ1629" s="43">
        <v>556.4</v>
      </c>
      <c r="BA1629" s="38"/>
      <c r="BB1629" s="36"/>
      <c r="BC1629" s="36"/>
    </row>
    <row r="1630" spans="1:55" ht="15" customHeight="1">
      <c r="A1630" s="38">
        <v>54180</v>
      </c>
      <c r="B1630" s="37" t="s">
        <v>1073</v>
      </c>
      <c r="C1630" s="39">
        <v>44979</v>
      </c>
      <c r="D1630" s="39">
        <v>44979.691851851901</v>
      </c>
      <c r="E1630" s="36" t="s">
        <v>4160</v>
      </c>
      <c r="F1630" s="38">
        <v>1885</v>
      </c>
      <c r="G1630" s="36" t="s">
        <v>1711</v>
      </c>
      <c r="H1630" s="40">
        <v>15</v>
      </c>
      <c r="I1630" s="36"/>
      <c r="J1630" s="40">
        <v>8.2467000000000006</v>
      </c>
      <c r="K1630" s="41">
        <v>123.7</v>
      </c>
      <c r="L1630" s="41">
        <v>0</v>
      </c>
      <c r="M1630" s="41">
        <v>0</v>
      </c>
      <c r="N1630" s="40">
        <v>15</v>
      </c>
      <c r="O1630" s="36" t="s">
        <v>1079</v>
      </c>
      <c r="P1630" s="40">
        <v>15</v>
      </c>
      <c r="Q1630" s="41">
        <v>123.7</v>
      </c>
      <c r="R1630" s="42">
        <v>0</v>
      </c>
      <c r="S1630" s="43">
        <v>0</v>
      </c>
      <c r="T1630" s="40"/>
      <c r="U1630" s="38">
        <v>549</v>
      </c>
      <c r="V1630" s="36" t="s">
        <v>1069</v>
      </c>
      <c r="W1630" s="36" t="s">
        <v>901</v>
      </c>
      <c r="X1630" s="36" t="s">
        <v>1068</v>
      </c>
      <c r="Y1630" s="38">
        <v>323</v>
      </c>
      <c r="Z1630" s="36" t="s">
        <v>1084</v>
      </c>
      <c r="AA1630" s="38">
        <v>21</v>
      </c>
      <c r="AB1630" s="36" t="s">
        <v>1108</v>
      </c>
      <c r="AC1630" s="38">
        <v>57</v>
      </c>
      <c r="AD1630" s="36" t="s">
        <v>1065</v>
      </c>
      <c r="AE1630" s="36"/>
      <c r="AF1630" s="36" t="s">
        <v>1064</v>
      </c>
      <c r="AG1630" s="38">
        <v>38940</v>
      </c>
      <c r="AH1630" s="38">
        <v>1391</v>
      </c>
      <c r="AI1630" s="36" t="s">
        <v>1146</v>
      </c>
      <c r="AJ1630" s="38"/>
      <c r="AK1630" s="36"/>
      <c r="AL1630" s="36" t="s">
        <v>4159</v>
      </c>
      <c r="AM1630" s="36" t="s">
        <v>4158</v>
      </c>
      <c r="AN1630" s="38">
        <v>52</v>
      </c>
      <c r="AO1630" s="36" t="s">
        <v>1062</v>
      </c>
      <c r="AP1630" s="36" t="s">
        <v>1116</v>
      </c>
      <c r="AQ1630" s="36" t="s">
        <v>1060</v>
      </c>
      <c r="AR1630" s="36" t="s">
        <v>1075</v>
      </c>
      <c r="AS1630" s="38">
        <v>1885</v>
      </c>
      <c r="AT1630" s="36" t="s">
        <v>1711</v>
      </c>
      <c r="AU1630" s="42">
        <v>15</v>
      </c>
      <c r="AV1630" s="44">
        <v>100</v>
      </c>
      <c r="AW1630" s="42">
        <v>15</v>
      </c>
      <c r="AX1630" s="36" t="s">
        <v>1079</v>
      </c>
      <c r="AY1630" s="42">
        <v>8.2467000000000006</v>
      </c>
      <c r="AZ1630" s="43">
        <v>123.7</v>
      </c>
      <c r="BA1630" s="38"/>
      <c r="BB1630" s="36"/>
      <c r="BC1630" s="36"/>
    </row>
    <row r="1631" spans="1:55" ht="15" customHeight="1">
      <c r="A1631" s="38">
        <v>54179</v>
      </c>
      <c r="B1631" s="37" t="s">
        <v>1073</v>
      </c>
      <c r="C1631" s="39">
        <v>44979</v>
      </c>
      <c r="D1631" s="39">
        <v>44979.691840277803</v>
      </c>
      <c r="E1631" s="36" t="s">
        <v>4160</v>
      </c>
      <c r="F1631" s="38">
        <v>194</v>
      </c>
      <c r="G1631" s="36" t="s">
        <v>1653</v>
      </c>
      <c r="H1631" s="40">
        <v>220</v>
      </c>
      <c r="I1631" s="36"/>
      <c r="J1631" s="40">
        <v>2.3904999999999998</v>
      </c>
      <c r="K1631" s="41">
        <v>525.9</v>
      </c>
      <c r="L1631" s="41">
        <v>0</v>
      </c>
      <c r="M1631" s="41">
        <v>0</v>
      </c>
      <c r="N1631" s="40">
        <v>220</v>
      </c>
      <c r="O1631" s="36" t="s">
        <v>1159</v>
      </c>
      <c r="P1631" s="40">
        <v>220</v>
      </c>
      <c r="Q1631" s="41">
        <v>525.9</v>
      </c>
      <c r="R1631" s="42">
        <v>0</v>
      </c>
      <c r="S1631" s="43">
        <v>0</v>
      </c>
      <c r="T1631" s="40"/>
      <c r="U1631" s="38">
        <v>549</v>
      </c>
      <c r="V1631" s="36" t="s">
        <v>1069</v>
      </c>
      <c r="W1631" s="36" t="s">
        <v>901</v>
      </c>
      <c r="X1631" s="36" t="s">
        <v>1068</v>
      </c>
      <c r="Y1631" s="38">
        <v>307</v>
      </c>
      <c r="Z1631" s="36" t="s">
        <v>1158</v>
      </c>
      <c r="AA1631" s="38">
        <v>21</v>
      </c>
      <c r="AB1631" s="36" t="s">
        <v>1108</v>
      </c>
      <c r="AC1631" s="38">
        <v>57</v>
      </c>
      <c r="AD1631" s="36" t="s">
        <v>1065</v>
      </c>
      <c r="AE1631" s="36"/>
      <c r="AF1631" s="36" t="s">
        <v>1064</v>
      </c>
      <c r="AG1631" s="38">
        <v>38940</v>
      </c>
      <c r="AH1631" s="38">
        <v>1391</v>
      </c>
      <c r="AI1631" s="36" t="s">
        <v>1146</v>
      </c>
      <c r="AJ1631" s="38"/>
      <c r="AK1631" s="36"/>
      <c r="AL1631" s="36" t="s">
        <v>4159</v>
      </c>
      <c r="AM1631" s="36" t="s">
        <v>4158</v>
      </c>
      <c r="AN1631" s="38">
        <v>52</v>
      </c>
      <c r="AO1631" s="36" t="s">
        <v>1062</v>
      </c>
      <c r="AP1631" s="36" t="s">
        <v>1116</v>
      </c>
      <c r="AQ1631" s="36" t="s">
        <v>1060</v>
      </c>
      <c r="AR1631" s="36" t="s">
        <v>1075</v>
      </c>
      <c r="AS1631" s="38">
        <v>194</v>
      </c>
      <c r="AT1631" s="36" t="s">
        <v>1653</v>
      </c>
      <c r="AU1631" s="42">
        <v>220</v>
      </c>
      <c r="AV1631" s="44">
        <v>100</v>
      </c>
      <c r="AW1631" s="42">
        <v>220</v>
      </c>
      <c r="AX1631" s="36" t="s">
        <v>1159</v>
      </c>
      <c r="AY1631" s="42">
        <v>2.3904999999999998</v>
      </c>
      <c r="AZ1631" s="43">
        <v>525.9</v>
      </c>
      <c r="BA1631" s="38"/>
      <c r="BB1631" s="36"/>
      <c r="BC1631" s="36"/>
    </row>
    <row r="1632" spans="1:55" ht="15" customHeight="1">
      <c r="A1632" s="38">
        <v>54086</v>
      </c>
      <c r="B1632" s="37" t="s">
        <v>1073</v>
      </c>
      <c r="C1632" s="39">
        <v>44978</v>
      </c>
      <c r="D1632" s="39">
        <v>44978.705856481502</v>
      </c>
      <c r="E1632" s="36" t="s">
        <v>851</v>
      </c>
      <c r="F1632" s="38">
        <v>14991</v>
      </c>
      <c r="G1632" s="36" t="s">
        <v>3671</v>
      </c>
      <c r="H1632" s="40">
        <v>36</v>
      </c>
      <c r="I1632" s="36"/>
      <c r="J1632" s="40">
        <v>36.3889</v>
      </c>
      <c r="K1632" s="41">
        <v>1310</v>
      </c>
      <c r="L1632" s="41">
        <v>0</v>
      </c>
      <c r="M1632" s="41">
        <v>0</v>
      </c>
      <c r="N1632" s="40">
        <v>36</v>
      </c>
      <c r="O1632" s="36" t="s">
        <v>1136</v>
      </c>
      <c r="P1632" s="40">
        <v>36</v>
      </c>
      <c r="Q1632" s="41">
        <v>1310</v>
      </c>
      <c r="R1632" s="42">
        <v>0</v>
      </c>
      <c r="S1632" s="43">
        <v>0</v>
      </c>
      <c r="T1632" s="40"/>
      <c r="U1632" s="38">
        <v>549</v>
      </c>
      <c r="V1632" s="36" t="s">
        <v>1069</v>
      </c>
      <c r="W1632" s="36" t="s">
        <v>901</v>
      </c>
      <c r="X1632" s="36" t="s">
        <v>1068</v>
      </c>
      <c r="Y1632" s="38">
        <v>414</v>
      </c>
      <c r="Z1632" s="36" t="s">
        <v>1256</v>
      </c>
      <c r="AA1632" s="38">
        <v>21</v>
      </c>
      <c r="AB1632" s="36" t="s">
        <v>1108</v>
      </c>
      <c r="AC1632" s="38">
        <v>57</v>
      </c>
      <c r="AD1632" s="36" t="s">
        <v>1065</v>
      </c>
      <c r="AE1632" s="36"/>
      <c r="AF1632" s="36" t="s">
        <v>1064</v>
      </c>
      <c r="AG1632" s="38">
        <v>38890</v>
      </c>
      <c r="AH1632" s="38">
        <v>7813</v>
      </c>
      <c r="AI1632" s="36" t="s">
        <v>3670</v>
      </c>
      <c r="AJ1632" s="38"/>
      <c r="AK1632" s="36"/>
      <c r="AL1632" s="36" t="s">
        <v>4157</v>
      </c>
      <c r="AM1632" s="36" t="s">
        <v>4156</v>
      </c>
      <c r="AN1632" s="38">
        <v>52</v>
      </c>
      <c r="AO1632" s="36" t="s">
        <v>1062</v>
      </c>
      <c r="AP1632" s="36" t="s">
        <v>1061</v>
      </c>
      <c r="AQ1632" s="36" t="s">
        <v>1060</v>
      </c>
      <c r="AR1632" s="36" t="s">
        <v>1059</v>
      </c>
      <c r="AS1632" s="38">
        <v>14991</v>
      </c>
      <c r="AT1632" s="36" t="s">
        <v>3667</v>
      </c>
      <c r="AU1632" s="42">
        <v>36</v>
      </c>
      <c r="AV1632" s="44">
        <v>100</v>
      </c>
      <c r="AW1632" s="42">
        <v>36</v>
      </c>
      <c r="AX1632" s="36" t="s">
        <v>1136</v>
      </c>
      <c r="AY1632" s="42">
        <v>36.3889</v>
      </c>
      <c r="AZ1632" s="43">
        <v>1310</v>
      </c>
      <c r="BA1632" s="38"/>
      <c r="BB1632" s="36"/>
      <c r="BC1632" s="36"/>
    </row>
    <row r="1633" spans="1:55" ht="15" customHeight="1">
      <c r="A1633" s="38">
        <v>53923</v>
      </c>
      <c r="B1633" s="37" t="s">
        <v>1073</v>
      </c>
      <c r="C1633" s="39">
        <v>44977</v>
      </c>
      <c r="D1633" s="39">
        <v>44977.743483796301</v>
      </c>
      <c r="E1633" s="36" t="s">
        <v>4155</v>
      </c>
      <c r="F1633" s="38">
        <v>14661</v>
      </c>
      <c r="G1633" s="36" t="s">
        <v>1144</v>
      </c>
      <c r="H1633" s="40">
        <v>1</v>
      </c>
      <c r="I1633" s="36"/>
      <c r="J1633" s="40">
        <v>1100</v>
      </c>
      <c r="K1633" s="41">
        <v>1100</v>
      </c>
      <c r="L1633" s="41">
        <v>0</v>
      </c>
      <c r="M1633" s="41">
        <v>0</v>
      </c>
      <c r="N1633" s="40">
        <v>1</v>
      </c>
      <c r="O1633" s="36" t="s">
        <v>1079</v>
      </c>
      <c r="P1633" s="40">
        <v>1</v>
      </c>
      <c r="Q1633" s="41">
        <v>1100</v>
      </c>
      <c r="R1633" s="42">
        <v>0</v>
      </c>
      <c r="S1633" s="43">
        <v>0</v>
      </c>
      <c r="T1633" s="40"/>
      <c r="U1633" s="38">
        <v>549</v>
      </c>
      <c r="V1633" s="36" t="s">
        <v>1069</v>
      </c>
      <c r="W1633" s="36" t="s">
        <v>1124</v>
      </c>
      <c r="X1633" s="36" t="s">
        <v>1068</v>
      </c>
      <c r="Y1633" s="38">
        <v>436</v>
      </c>
      <c r="Z1633" s="36" t="s">
        <v>1143</v>
      </c>
      <c r="AA1633" s="38">
        <v>21</v>
      </c>
      <c r="AB1633" s="36" t="s">
        <v>1108</v>
      </c>
      <c r="AC1633" s="38">
        <v>57</v>
      </c>
      <c r="AD1633" s="36" t="s">
        <v>1065</v>
      </c>
      <c r="AE1633" s="36"/>
      <c r="AF1633" s="36" t="s">
        <v>1064</v>
      </c>
      <c r="AG1633" s="38">
        <v>38838</v>
      </c>
      <c r="AH1633" s="38">
        <v>10573</v>
      </c>
      <c r="AI1633" s="36" t="s">
        <v>4154</v>
      </c>
      <c r="AJ1633" s="38"/>
      <c r="AK1633" s="36"/>
      <c r="AL1633" s="36" t="s">
        <v>4153</v>
      </c>
      <c r="AM1633" s="36" t="s">
        <v>4152</v>
      </c>
      <c r="AN1633" s="38">
        <v>52</v>
      </c>
      <c r="AO1633" s="36" t="s">
        <v>1062</v>
      </c>
      <c r="AP1633" s="36" t="s">
        <v>1061</v>
      </c>
      <c r="AQ1633" s="36" t="s">
        <v>1060</v>
      </c>
      <c r="AR1633" s="36" t="s">
        <v>1059</v>
      </c>
      <c r="AS1633" s="38">
        <v>14661</v>
      </c>
      <c r="AT1633" s="36" t="s">
        <v>1144</v>
      </c>
      <c r="AU1633" s="42">
        <v>1</v>
      </c>
      <c r="AV1633" s="44">
        <v>100</v>
      </c>
      <c r="AW1633" s="42">
        <v>1</v>
      </c>
      <c r="AX1633" s="36" t="s">
        <v>1079</v>
      </c>
      <c r="AY1633" s="42">
        <v>1100</v>
      </c>
      <c r="AZ1633" s="43">
        <v>1100</v>
      </c>
      <c r="BA1633" s="38"/>
      <c r="BB1633" s="36"/>
      <c r="BC1633" s="36"/>
    </row>
    <row r="1634" spans="1:55" ht="15" customHeight="1">
      <c r="A1634" s="38">
        <v>53921</v>
      </c>
      <c r="B1634" s="37" t="s">
        <v>1073</v>
      </c>
      <c r="C1634" s="39">
        <v>44977</v>
      </c>
      <c r="D1634" s="39">
        <v>44977.726851851898</v>
      </c>
      <c r="E1634" s="36" t="s">
        <v>4150</v>
      </c>
      <c r="F1634" s="38">
        <v>15581</v>
      </c>
      <c r="G1634" s="36" t="s">
        <v>2429</v>
      </c>
      <c r="H1634" s="40">
        <v>10</v>
      </c>
      <c r="I1634" s="36"/>
      <c r="J1634" s="40">
        <v>4.4370000000000003</v>
      </c>
      <c r="K1634" s="41">
        <v>44.37</v>
      </c>
      <c r="L1634" s="41">
        <v>0</v>
      </c>
      <c r="M1634" s="41">
        <v>0</v>
      </c>
      <c r="N1634" s="40">
        <v>10</v>
      </c>
      <c r="O1634" s="36" t="s">
        <v>1159</v>
      </c>
      <c r="P1634" s="40">
        <v>10</v>
      </c>
      <c r="Q1634" s="41">
        <v>44.37</v>
      </c>
      <c r="R1634" s="42">
        <v>0</v>
      </c>
      <c r="S1634" s="43">
        <v>0</v>
      </c>
      <c r="T1634" s="40"/>
      <c r="U1634" s="38">
        <v>549</v>
      </c>
      <c r="V1634" s="36" t="s">
        <v>1069</v>
      </c>
      <c r="W1634" s="36" t="s">
        <v>901</v>
      </c>
      <c r="X1634" s="36" t="s">
        <v>1068</v>
      </c>
      <c r="Y1634" s="38">
        <v>307</v>
      </c>
      <c r="Z1634" s="36" t="s">
        <v>1158</v>
      </c>
      <c r="AA1634" s="38">
        <v>21</v>
      </c>
      <c r="AB1634" s="36" t="s">
        <v>1108</v>
      </c>
      <c r="AC1634" s="38">
        <v>57</v>
      </c>
      <c r="AD1634" s="36" t="s">
        <v>1065</v>
      </c>
      <c r="AE1634" s="36" t="s">
        <v>4151</v>
      </c>
      <c r="AF1634" s="36" t="s">
        <v>1064</v>
      </c>
      <c r="AG1634" s="38">
        <v>38834</v>
      </c>
      <c r="AH1634" s="38">
        <v>788</v>
      </c>
      <c r="AI1634" s="36" t="s">
        <v>1681</v>
      </c>
      <c r="AJ1634" s="38"/>
      <c r="AK1634" s="36"/>
      <c r="AL1634" s="36" t="s">
        <v>4149</v>
      </c>
      <c r="AM1634" s="36" t="s">
        <v>4148</v>
      </c>
      <c r="AN1634" s="38">
        <v>52</v>
      </c>
      <c r="AO1634" s="36" t="s">
        <v>1062</v>
      </c>
      <c r="AP1634" s="36" t="s">
        <v>1262</v>
      </c>
      <c r="AQ1634" s="36" t="s">
        <v>1261</v>
      </c>
      <c r="AR1634" s="36" t="s">
        <v>1260</v>
      </c>
      <c r="AS1634" s="38">
        <v>15581</v>
      </c>
      <c r="AT1634" s="36" t="s">
        <v>2429</v>
      </c>
      <c r="AU1634" s="42">
        <v>10</v>
      </c>
      <c r="AV1634" s="44">
        <v>100</v>
      </c>
      <c r="AW1634" s="42">
        <v>10</v>
      </c>
      <c r="AX1634" s="36" t="s">
        <v>1159</v>
      </c>
      <c r="AY1634" s="42">
        <v>4.4370000000000003</v>
      </c>
      <c r="AZ1634" s="43">
        <v>44.37</v>
      </c>
      <c r="BA1634" s="38"/>
      <c r="BB1634" s="36"/>
      <c r="BC1634" s="36"/>
    </row>
    <row r="1635" spans="1:55" ht="15" customHeight="1">
      <c r="A1635" s="38">
        <v>53920</v>
      </c>
      <c r="B1635" s="37" t="s">
        <v>1073</v>
      </c>
      <c r="C1635" s="39">
        <v>44977</v>
      </c>
      <c r="D1635" s="39">
        <v>44977.726840277799</v>
      </c>
      <c r="E1635" s="36" t="s">
        <v>4150</v>
      </c>
      <c r="F1635" s="38">
        <v>194</v>
      </c>
      <c r="G1635" s="36" t="s">
        <v>1653</v>
      </c>
      <c r="H1635" s="40">
        <v>140</v>
      </c>
      <c r="I1635" s="36"/>
      <c r="J1635" s="40">
        <v>2.2475999999999998</v>
      </c>
      <c r="K1635" s="41">
        <v>314.66000000000003</v>
      </c>
      <c r="L1635" s="41">
        <v>0</v>
      </c>
      <c r="M1635" s="41">
        <v>0</v>
      </c>
      <c r="N1635" s="40">
        <v>140</v>
      </c>
      <c r="O1635" s="36" t="s">
        <v>1159</v>
      </c>
      <c r="P1635" s="40">
        <v>140</v>
      </c>
      <c r="Q1635" s="41">
        <v>314.66000000000003</v>
      </c>
      <c r="R1635" s="42">
        <v>0</v>
      </c>
      <c r="S1635" s="43">
        <v>0</v>
      </c>
      <c r="T1635" s="40"/>
      <c r="U1635" s="38">
        <v>549</v>
      </c>
      <c r="V1635" s="36" t="s">
        <v>1069</v>
      </c>
      <c r="W1635" s="36" t="s">
        <v>901</v>
      </c>
      <c r="X1635" s="36" t="s">
        <v>1068</v>
      </c>
      <c r="Y1635" s="38">
        <v>307</v>
      </c>
      <c r="Z1635" s="36" t="s">
        <v>1158</v>
      </c>
      <c r="AA1635" s="38">
        <v>21</v>
      </c>
      <c r="AB1635" s="36" t="s">
        <v>1108</v>
      </c>
      <c r="AC1635" s="38">
        <v>57</v>
      </c>
      <c r="AD1635" s="36" t="s">
        <v>1065</v>
      </c>
      <c r="AE1635" s="36" t="s">
        <v>3915</v>
      </c>
      <c r="AF1635" s="36" t="s">
        <v>1064</v>
      </c>
      <c r="AG1635" s="38">
        <v>38834</v>
      </c>
      <c r="AH1635" s="38">
        <v>788</v>
      </c>
      <c r="AI1635" s="36" t="s">
        <v>1681</v>
      </c>
      <c r="AJ1635" s="38"/>
      <c r="AK1635" s="36"/>
      <c r="AL1635" s="36" t="s">
        <v>4149</v>
      </c>
      <c r="AM1635" s="36" t="s">
        <v>4148</v>
      </c>
      <c r="AN1635" s="38">
        <v>52</v>
      </c>
      <c r="AO1635" s="36" t="s">
        <v>1062</v>
      </c>
      <c r="AP1635" s="36" t="s">
        <v>1262</v>
      </c>
      <c r="AQ1635" s="36" t="s">
        <v>1261</v>
      </c>
      <c r="AR1635" s="36" t="s">
        <v>1260</v>
      </c>
      <c r="AS1635" s="38">
        <v>194</v>
      </c>
      <c r="AT1635" s="36" t="s">
        <v>1653</v>
      </c>
      <c r="AU1635" s="42">
        <v>140</v>
      </c>
      <c r="AV1635" s="44">
        <v>100</v>
      </c>
      <c r="AW1635" s="42">
        <v>140</v>
      </c>
      <c r="AX1635" s="36" t="s">
        <v>1159</v>
      </c>
      <c r="AY1635" s="42">
        <v>2.2475999999999998</v>
      </c>
      <c r="AZ1635" s="43">
        <v>314.66000000000003</v>
      </c>
      <c r="BA1635" s="38"/>
      <c r="BB1635" s="36"/>
      <c r="BC1635" s="36"/>
    </row>
    <row r="1636" spans="1:55" ht="15" customHeight="1">
      <c r="A1636" s="38">
        <v>53916</v>
      </c>
      <c r="B1636" s="37" t="s">
        <v>1073</v>
      </c>
      <c r="C1636" s="39">
        <v>44977</v>
      </c>
      <c r="D1636" s="39">
        <v>44977.6960300926</v>
      </c>
      <c r="E1636" s="36" t="s">
        <v>4137</v>
      </c>
      <c r="F1636" s="38">
        <v>16988</v>
      </c>
      <c r="G1636" s="36" t="s">
        <v>4146</v>
      </c>
      <c r="H1636" s="40">
        <v>10</v>
      </c>
      <c r="I1636" s="36"/>
      <c r="J1636" s="40">
        <v>3.28</v>
      </c>
      <c r="K1636" s="41">
        <v>32.799999999999997</v>
      </c>
      <c r="L1636" s="41">
        <v>0</v>
      </c>
      <c r="M1636" s="41">
        <v>0</v>
      </c>
      <c r="N1636" s="40">
        <v>10</v>
      </c>
      <c r="O1636" s="36" t="s">
        <v>1079</v>
      </c>
      <c r="P1636" s="40">
        <v>10</v>
      </c>
      <c r="Q1636" s="41">
        <v>32.799999999999997</v>
      </c>
      <c r="R1636" s="42">
        <v>0</v>
      </c>
      <c r="S1636" s="43">
        <v>0</v>
      </c>
      <c r="T1636" s="40"/>
      <c r="U1636" s="38">
        <v>549</v>
      </c>
      <c r="V1636" s="36" t="s">
        <v>1069</v>
      </c>
      <c r="W1636" s="36" t="s">
        <v>901</v>
      </c>
      <c r="X1636" s="36" t="s">
        <v>1068</v>
      </c>
      <c r="Y1636" s="38">
        <v>323</v>
      </c>
      <c r="Z1636" s="36" t="s">
        <v>1084</v>
      </c>
      <c r="AA1636" s="38">
        <v>21</v>
      </c>
      <c r="AB1636" s="36" t="s">
        <v>1108</v>
      </c>
      <c r="AC1636" s="38">
        <v>57</v>
      </c>
      <c r="AD1636" s="36" t="s">
        <v>1065</v>
      </c>
      <c r="AE1636" s="36" t="s">
        <v>4147</v>
      </c>
      <c r="AF1636" s="36" t="s">
        <v>1064</v>
      </c>
      <c r="AG1636" s="38">
        <v>38832</v>
      </c>
      <c r="AH1636" s="38">
        <v>7595</v>
      </c>
      <c r="AI1636" s="36" t="s">
        <v>2227</v>
      </c>
      <c r="AJ1636" s="38"/>
      <c r="AK1636" s="36"/>
      <c r="AL1636" s="36" t="s">
        <v>4136</v>
      </c>
      <c r="AM1636" s="36" t="s">
        <v>4135</v>
      </c>
      <c r="AN1636" s="38">
        <v>52</v>
      </c>
      <c r="AO1636" s="36" t="s">
        <v>1062</v>
      </c>
      <c r="AP1636" s="36" t="s">
        <v>1262</v>
      </c>
      <c r="AQ1636" s="36" t="s">
        <v>1261</v>
      </c>
      <c r="AR1636" s="36" t="s">
        <v>1260</v>
      </c>
      <c r="AS1636" s="38">
        <v>16988</v>
      </c>
      <c r="AT1636" s="36" t="s">
        <v>4146</v>
      </c>
      <c r="AU1636" s="42">
        <v>10</v>
      </c>
      <c r="AV1636" s="44">
        <v>100</v>
      </c>
      <c r="AW1636" s="42">
        <v>10</v>
      </c>
      <c r="AX1636" s="36" t="s">
        <v>1079</v>
      </c>
      <c r="AY1636" s="42">
        <v>3.28</v>
      </c>
      <c r="AZ1636" s="43">
        <v>32.799999999999997</v>
      </c>
      <c r="BA1636" s="38"/>
      <c r="BB1636" s="36"/>
      <c r="BC1636" s="36"/>
    </row>
    <row r="1637" spans="1:55" ht="15" customHeight="1">
      <c r="A1637" s="38">
        <v>53915</v>
      </c>
      <c r="B1637" s="37" t="s">
        <v>1073</v>
      </c>
      <c r="C1637" s="39">
        <v>44977</v>
      </c>
      <c r="D1637" s="39">
        <v>44977.696018518502</v>
      </c>
      <c r="E1637" s="36" t="s">
        <v>4137</v>
      </c>
      <c r="F1637" s="38">
        <v>16375</v>
      </c>
      <c r="G1637" s="36" t="s">
        <v>4145</v>
      </c>
      <c r="H1637" s="40">
        <v>10</v>
      </c>
      <c r="I1637" s="36"/>
      <c r="J1637" s="40">
        <v>1.95</v>
      </c>
      <c r="K1637" s="41">
        <v>19.5</v>
      </c>
      <c r="L1637" s="41">
        <v>0</v>
      </c>
      <c r="M1637" s="41">
        <v>0</v>
      </c>
      <c r="N1637" s="40">
        <v>10</v>
      </c>
      <c r="O1637" s="36" t="s">
        <v>1079</v>
      </c>
      <c r="P1637" s="40">
        <v>10</v>
      </c>
      <c r="Q1637" s="41">
        <v>19.5</v>
      </c>
      <c r="R1637" s="42">
        <v>0</v>
      </c>
      <c r="S1637" s="43">
        <v>0</v>
      </c>
      <c r="T1637" s="40"/>
      <c r="U1637" s="38">
        <v>549</v>
      </c>
      <c r="V1637" s="36" t="s">
        <v>1069</v>
      </c>
      <c r="W1637" s="36" t="s">
        <v>901</v>
      </c>
      <c r="X1637" s="36" t="s">
        <v>1068</v>
      </c>
      <c r="Y1637" s="38">
        <v>340</v>
      </c>
      <c r="Z1637" s="36" t="s">
        <v>1209</v>
      </c>
      <c r="AA1637" s="38">
        <v>21</v>
      </c>
      <c r="AB1637" s="36" t="s">
        <v>1108</v>
      </c>
      <c r="AC1637" s="38">
        <v>57</v>
      </c>
      <c r="AD1637" s="36" t="s">
        <v>1065</v>
      </c>
      <c r="AE1637" s="36"/>
      <c r="AF1637" s="36" t="s">
        <v>1064</v>
      </c>
      <c r="AG1637" s="38">
        <v>38832</v>
      </c>
      <c r="AH1637" s="38">
        <v>7595</v>
      </c>
      <c r="AI1637" s="36" t="s">
        <v>2227</v>
      </c>
      <c r="AJ1637" s="38"/>
      <c r="AK1637" s="36"/>
      <c r="AL1637" s="36" t="s">
        <v>4136</v>
      </c>
      <c r="AM1637" s="36" t="s">
        <v>4135</v>
      </c>
      <c r="AN1637" s="38">
        <v>52</v>
      </c>
      <c r="AO1637" s="36" t="s">
        <v>1062</v>
      </c>
      <c r="AP1637" s="36" t="s">
        <v>1262</v>
      </c>
      <c r="AQ1637" s="36" t="s">
        <v>1261</v>
      </c>
      <c r="AR1637" s="36" t="s">
        <v>1260</v>
      </c>
      <c r="AS1637" s="38">
        <v>16375</v>
      </c>
      <c r="AT1637" s="36" t="s">
        <v>4145</v>
      </c>
      <c r="AU1637" s="42">
        <v>10</v>
      </c>
      <c r="AV1637" s="44">
        <v>100</v>
      </c>
      <c r="AW1637" s="42">
        <v>10</v>
      </c>
      <c r="AX1637" s="36" t="s">
        <v>1079</v>
      </c>
      <c r="AY1637" s="42">
        <v>1.95</v>
      </c>
      <c r="AZ1637" s="43">
        <v>19.5</v>
      </c>
      <c r="BA1637" s="38"/>
      <c r="BB1637" s="36"/>
      <c r="BC1637" s="36"/>
    </row>
    <row r="1638" spans="1:55" ht="15" customHeight="1">
      <c r="A1638" s="38">
        <v>53914</v>
      </c>
      <c r="B1638" s="37" t="s">
        <v>1073</v>
      </c>
      <c r="C1638" s="39">
        <v>44977</v>
      </c>
      <c r="D1638" s="39">
        <v>44977.696018518502</v>
      </c>
      <c r="E1638" s="36" t="s">
        <v>4137</v>
      </c>
      <c r="F1638" s="38">
        <v>15827</v>
      </c>
      <c r="G1638" s="36" t="s">
        <v>3382</v>
      </c>
      <c r="H1638" s="40">
        <v>5</v>
      </c>
      <c r="I1638" s="36"/>
      <c r="J1638" s="40">
        <v>10.262</v>
      </c>
      <c r="K1638" s="41">
        <v>51.31</v>
      </c>
      <c r="L1638" s="41">
        <v>0</v>
      </c>
      <c r="M1638" s="41">
        <v>0</v>
      </c>
      <c r="N1638" s="40">
        <v>5</v>
      </c>
      <c r="O1638" s="36" t="s">
        <v>1110</v>
      </c>
      <c r="P1638" s="40">
        <v>5</v>
      </c>
      <c r="Q1638" s="41">
        <v>51.31</v>
      </c>
      <c r="R1638" s="42">
        <v>0</v>
      </c>
      <c r="S1638" s="43">
        <v>0</v>
      </c>
      <c r="T1638" s="40"/>
      <c r="U1638" s="38">
        <v>549</v>
      </c>
      <c r="V1638" s="36" t="s">
        <v>1069</v>
      </c>
      <c r="W1638" s="36" t="s">
        <v>901</v>
      </c>
      <c r="X1638" s="36" t="s">
        <v>1068</v>
      </c>
      <c r="Y1638" s="38">
        <v>323</v>
      </c>
      <c r="Z1638" s="36" t="s">
        <v>1084</v>
      </c>
      <c r="AA1638" s="38">
        <v>21</v>
      </c>
      <c r="AB1638" s="36" t="s">
        <v>1108</v>
      </c>
      <c r="AC1638" s="38">
        <v>57</v>
      </c>
      <c r="AD1638" s="36" t="s">
        <v>1065</v>
      </c>
      <c r="AE1638" s="36" t="s">
        <v>4144</v>
      </c>
      <c r="AF1638" s="36" t="s">
        <v>1064</v>
      </c>
      <c r="AG1638" s="38">
        <v>38832</v>
      </c>
      <c r="AH1638" s="38">
        <v>7595</v>
      </c>
      <c r="AI1638" s="36" t="s">
        <v>2227</v>
      </c>
      <c r="AJ1638" s="38"/>
      <c r="AK1638" s="36"/>
      <c r="AL1638" s="36" t="s">
        <v>4136</v>
      </c>
      <c r="AM1638" s="36" t="s">
        <v>4135</v>
      </c>
      <c r="AN1638" s="38">
        <v>52</v>
      </c>
      <c r="AO1638" s="36" t="s">
        <v>1062</v>
      </c>
      <c r="AP1638" s="36" t="s">
        <v>1262</v>
      </c>
      <c r="AQ1638" s="36" t="s">
        <v>1261</v>
      </c>
      <c r="AR1638" s="36" t="s">
        <v>1260</v>
      </c>
      <c r="AS1638" s="38">
        <v>15827</v>
      </c>
      <c r="AT1638" s="36" t="s">
        <v>3382</v>
      </c>
      <c r="AU1638" s="42">
        <v>5</v>
      </c>
      <c r="AV1638" s="44">
        <v>100</v>
      </c>
      <c r="AW1638" s="42">
        <v>5</v>
      </c>
      <c r="AX1638" s="36" t="s">
        <v>1110</v>
      </c>
      <c r="AY1638" s="42">
        <v>10.262</v>
      </c>
      <c r="AZ1638" s="43">
        <v>51.31</v>
      </c>
      <c r="BA1638" s="38"/>
      <c r="BB1638" s="36"/>
      <c r="BC1638" s="36"/>
    </row>
    <row r="1639" spans="1:55" ht="15" customHeight="1">
      <c r="A1639" s="38">
        <v>53913</v>
      </c>
      <c r="B1639" s="37" t="s">
        <v>1073</v>
      </c>
      <c r="C1639" s="39">
        <v>44977</v>
      </c>
      <c r="D1639" s="39">
        <v>44977.696006944403</v>
      </c>
      <c r="E1639" s="36" t="s">
        <v>4137</v>
      </c>
      <c r="F1639" s="38">
        <v>12695</v>
      </c>
      <c r="G1639" s="36" t="s">
        <v>1283</v>
      </c>
      <c r="H1639" s="40">
        <v>50</v>
      </c>
      <c r="I1639" s="36"/>
      <c r="J1639" s="40">
        <v>2.38</v>
      </c>
      <c r="K1639" s="41">
        <v>119</v>
      </c>
      <c r="L1639" s="41">
        <v>0</v>
      </c>
      <c r="M1639" s="41">
        <v>0</v>
      </c>
      <c r="N1639" s="40">
        <v>50</v>
      </c>
      <c r="O1639" s="36" t="s">
        <v>1124</v>
      </c>
      <c r="P1639" s="40">
        <v>50</v>
      </c>
      <c r="Q1639" s="41">
        <v>119</v>
      </c>
      <c r="R1639" s="42">
        <v>0</v>
      </c>
      <c r="S1639" s="43">
        <v>0</v>
      </c>
      <c r="T1639" s="40"/>
      <c r="U1639" s="38">
        <v>549</v>
      </c>
      <c r="V1639" s="36" t="s">
        <v>1069</v>
      </c>
      <c r="W1639" s="36" t="s">
        <v>901</v>
      </c>
      <c r="X1639" s="36" t="s">
        <v>1068</v>
      </c>
      <c r="Y1639" s="38">
        <v>442</v>
      </c>
      <c r="Z1639" s="36" t="s">
        <v>1201</v>
      </c>
      <c r="AA1639" s="38">
        <v>21</v>
      </c>
      <c r="AB1639" s="36" t="s">
        <v>1108</v>
      </c>
      <c r="AC1639" s="38">
        <v>57</v>
      </c>
      <c r="AD1639" s="36" t="s">
        <v>1065</v>
      </c>
      <c r="AE1639" s="36" t="s">
        <v>4143</v>
      </c>
      <c r="AF1639" s="36" t="s">
        <v>1064</v>
      </c>
      <c r="AG1639" s="38">
        <v>38832</v>
      </c>
      <c r="AH1639" s="38">
        <v>7595</v>
      </c>
      <c r="AI1639" s="36" t="s">
        <v>2227</v>
      </c>
      <c r="AJ1639" s="38"/>
      <c r="AK1639" s="36"/>
      <c r="AL1639" s="36" t="s">
        <v>4136</v>
      </c>
      <c r="AM1639" s="36" t="s">
        <v>4135</v>
      </c>
      <c r="AN1639" s="38">
        <v>52</v>
      </c>
      <c r="AO1639" s="36" t="s">
        <v>1062</v>
      </c>
      <c r="AP1639" s="36" t="s">
        <v>1262</v>
      </c>
      <c r="AQ1639" s="36" t="s">
        <v>1261</v>
      </c>
      <c r="AR1639" s="36" t="s">
        <v>1260</v>
      </c>
      <c r="AS1639" s="38">
        <v>12695</v>
      </c>
      <c r="AT1639" s="36" t="s">
        <v>1283</v>
      </c>
      <c r="AU1639" s="42">
        <v>50</v>
      </c>
      <c r="AV1639" s="44">
        <v>100</v>
      </c>
      <c r="AW1639" s="42">
        <v>50</v>
      </c>
      <c r="AX1639" s="36" t="s">
        <v>1124</v>
      </c>
      <c r="AY1639" s="42">
        <v>2.38</v>
      </c>
      <c r="AZ1639" s="43">
        <v>119</v>
      </c>
      <c r="BA1639" s="38"/>
      <c r="BB1639" s="36"/>
      <c r="BC1639" s="36"/>
    </row>
    <row r="1640" spans="1:55" ht="15" customHeight="1">
      <c r="A1640" s="38">
        <v>53912</v>
      </c>
      <c r="B1640" s="37" t="s">
        <v>1073</v>
      </c>
      <c r="C1640" s="39">
        <v>44977</v>
      </c>
      <c r="D1640" s="39">
        <v>44977.696006944403</v>
      </c>
      <c r="E1640" s="36" t="s">
        <v>4137</v>
      </c>
      <c r="F1640" s="38">
        <v>12625</v>
      </c>
      <c r="G1640" s="36" t="s">
        <v>4141</v>
      </c>
      <c r="H1640" s="40">
        <v>2</v>
      </c>
      <c r="I1640" s="36"/>
      <c r="J1640" s="40">
        <v>5.28</v>
      </c>
      <c r="K1640" s="41">
        <v>10.56</v>
      </c>
      <c r="L1640" s="41">
        <v>0</v>
      </c>
      <c r="M1640" s="41">
        <v>0</v>
      </c>
      <c r="N1640" s="40">
        <v>2</v>
      </c>
      <c r="O1640" s="36" t="s">
        <v>1079</v>
      </c>
      <c r="P1640" s="40">
        <v>2</v>
      </c>
      <c r="Q1640" s="41">
        <v>10.56</v>
      </c>
      <c r="R1640" s="42">
        <v>0</v>
      </c>
      <c r="S1640" s="43">
        <v>0</v>
      </c>
      <c r="T1640" s="40"/>
      <c r="U1640" s="38">
        <v>549</v>
      </c>
      <c r="V1640" s="36" t="s">
        <v>1069</v>
      </c>
      <c r="W1640" s="36" t="s">
        <v>901</v>
      </c>
      <c r="X1640" s="36" t="s">
        <v>1068</v>
      </c>
      <c r="Y1640" s="38">
        <v>442</v>
      </c>
      <c r="Z1640" s="36" t="s">
        <v>1201</v>
      </c>
      <c r="AA1640" s="38">
        <v>21</v>
      </c>
      <c r="AB1640" s="36" t="s">
        <v>1108</v>
      </c>
      <c r="AC1640" s="38">
        <v>57</v>
      </c>
      <c r="AD1640" s="36" t="s">
        <v>1065</v>
      </c>
      <c r="AE1640" s="36" t="s">
        <v>4142</v>
      </c>
      <c r="AF1640" s="36" t="s">
        <v>1064</v>
      </c>
      <c r="AG1640" s="38">
        <v>38832</v>
      </c>
      <c r="AH1640" s="38">
        <v>7595</v>
      </c>
      <c r="AI1640" s="36" t="s">
        <v>2227</v>
      </c>
      <c r="AJ1640" s="38"/>
      <c r="AK1640" s="36"/>
      <c r="AL1640" s="36" t="s">
        <v>4136</v>
      </c>
      <c r="AM1640" s="36" t="s">
        <v>4135</v>
      </c>
      <c r="AN1640" s="38">
        <v>52</v>
      </c>
      <c r="AO1640" s="36" t="s">
        <v>1062</v>
      </c>
      <c r="AP1640" s="36" t="s">
        <v>1262</v>
      </c>
      <c r="AQ1640" s="36" t="s">
        <v>1261</v>
      </c>
      <c r="AR1640" s="36" t="s">
        <v>1260</v>
      </c>
      <c r="AS1640" s="38">
        <v>12625</v>
      </c>
      <c r="AT1640" s="36" t="s">
        <v>4141</v>
      </c>
      <c r="AU1640" s="42">
        <v>2</v>
      </c>
      <c r="AV1640" s="44">
        <v>100</v>
      </c>
      <c r="AW1640" s="42">
        <v>2</v>
      </c>
      <c r="AX1640" s="36" t="s">
        <v>1079</v>
      </c>
      <c r="AY1640" s="42">
        <v>5.28</v>
      </c>
      <c r="AZ1640" s="43">
        <v>10.56</v>
      </c>
      <c r="BA1640" s="38"/>
      <c r="BB1640" s="36"/>
      <c r="BC1640" s="36"/>
    </row>
    <row r="1641" spans="1:55" ht="15" customHeight="1">
      <c r="A1641" s="38">
        <v>53911</v>
      </c>
      <c r="B1641" s="37" t="s">
        <v>1073</v>
      </c>
      <c r="C1641" s="39">
        <v>44977</v>
      </c>
      <c r="D1641" s="39">
        <v>44977.696006944403</v>
      </c>
      <c r="E1641" s="36" t="s">
        <v>4137</v>
      </c>
      <c r="F1641" s="38">
        <v>9915</v>
      </c>
      <c r="G1641" s="36" t="s">
        <v>2050</v>
      </c>
      <c r="H1641" s="40">
        <v>5</v>
      </c>
      <c r="I1641" s="36"/>
      <c r="J1641" s="40">
        <v>3.42</v>
      </c>
      <c r="K1641" s="41">
        <v>17.100000000000001</v>
      </c>
      <c r="L1641" s="41">
        <v>0</v>
      </c>
      <c r="M1641" s="41">
        <v>0</v>
      </c>
      <c r="N1641" s="40">
        <v>5</v>
      </c>
      <c r="O1641" s="36" t="s">
        <v>1079</v>
      </c>
      <c r="P1641" s="40">
        <v>5</v>
      </c>
      <c r="Q1641" s="41">
        <v>17.100000000000001</v>
      </c>
      <c r="R1641" s="42">
        <v>0</v>
      </c>
      <c r="S1641" s="43">
        <v>0</v>
      </c>
      <c r="T1641" s="40"/>
      <c r="U1641" s="38">
        <v>549</v>
      </c>
      <c r="V1641" s="36" t="s">
        <v>1069</v>
      </c>
      <c r="W1641" s="36" t="s">
        <v>901</v>
      </c>
      <c r="X1641" s="36" t="s">
        <v>1068</v>
      </c>
      <c r="Y1641" s="38">
        <v>409</v>
      </c>
      <c r="Z1641" s="36" t="s">
        <v>1211</v>
      </c>
      <c r="AA1641" s="38">
        <v>21</v>
      </c>
      <c r="AB1641" s="36" t="s">
        <v>1108</v>
      </c>
      <c r="AC1641" s="38">
        <v>57</v>
      </c>
      <c r="AD1641" s="36" t="s">
        <v>1065</v>
      </c>
      <c r="AE1641" s="36" t="s">
        <v>4140</v>
      </c>
      <c r="AF1641" s="36" t="s">
        <v>1064</v>
      </c>
      <c r="AG1641" s="38">
        <v>38832</v>
      </c>
      <c r="AH1641" s="38">
        <v>7595</v>
      </c>
      <c r="AI1641" s="36" t="s">
        <v>2227</v>
      </c>
      <c r="AJ1641" s="38"/>
      <c r="AK1641" s="36"/>
      <c r="AL1641" s="36" t="s">
        <v>4136</v>
      </c>
      <c r="AM1641" s="36" t="s">
        <v>4135</v>
      </c>
      <c r="AN1641" s="38">
        <v>52</v>
      </c>
      <c r="AO1641" s="36" t="s">
        <v>1062</v>
      </c>
      <c r="AP1641" s="36" t="s">
        <v>1262</v>
      </c>
      <c r="AQ1641" s="36" t="s">
        <v>1261</v>
      </c>
      <c r="AR1641" s="36" t="s">
        <v>1260</v>
      </c>
      <c r="AS1641" s="38">
        <v>9915</v>
      </c>
      <c r="AT1641" s="36" t="s">
        <v>2050</v>
      </c>
      <c r="AU1641" s="42">
        <v>5</v>
      </c>
      <c r="AV1641" s="44">
        <v>100</v>
      </c>
      <c r="AW1641" s="42">
        <v>5</v>
      </c>
      <c r="AX1641" s="36" t="s">
        <v>1079</v>
      </c>
      <c r="AY1641" s="42">
        <v>3.42</v>
      </c>
      <c r="AZ1641" s="43">
        <v>17.100000000000001</v>
      </c>
      <c r="BA1641" s="38"/>
      <c r="BB1641" s="36"/>
      <c r="BC1641" s="36"/>
    </row>
    <row r="1642" spans="1:55" ht="15" customHeight="1">
      <c r="A1642" s="38">
        <v>53910</v>
      </c>
      <c r="B1642" s="37" t="s">
        <v>1073</v>
      </c>
      <c r="C1642" s="39">
        <v>44977</v>
      </c>
      <c r="D1642" s="39">
        <v>44977.695995370399</v>
      </c>
      <c r="E1642" s="36" t="s">
        <v>4137</v>
      </c>
      <c r="F1642" s="38">
        <v>6290</v>
      </c>
      <c r="G1642" s="36" t="s">
        <v>4139</v>
      </c>
      <c r="H1642" s="40">
        <v>6</v>
      </c>
      <c r="I1642" s="36"/>
      <c r="J1642" s="40">
        <v>5.6</v>
      </c>
      <c r="K1642" s="41">
        <v>33.6</v>
      </c>
      <c r="L1642" s="41">
        <v>0</v>
      </c>
      <c r="M1642" s="41">
        <v>0</v>
      </c>
      <c r="N1642" s="40">
        <v>6</v>
      </c>
      <c r="O1642" s="36" t="s">
        <v>1079</v>
      </c>
      <c r="P1642" s="40">
        <v>6</v>
      </c>
      <c r="Q1642" s="41">
        <v>33.6</v>
      </c>
      <c r="R1642" s="42">
        <v>0</v>
      </c>
      <c r="S1642" s="43">
        <v>0</v>
      </c>
      <c r="T1642" s="40"/>
      <c r="U1642" s="38">
        <v>549</v>
      </c>
      <c r="V1642" s="36" t="s">
        <v>1069</v>
      </c>
      <c r="W1642" s="36" t="s">
        <v>901</v>
      </c>
      <c r="X1642" s="36" t="s">
        <v>1068</v>
      </c>
      <c r="Y1642" s="38">
        <v>323</v>
      </c>
      <c r="Z1642" s="36" t="s">
        <v>1084</v>
      </c>
      <c r="AA1642" s="38">
        <v>21</v>
      </c>
      <c r="AB1642" s="36" t="s">
        <v>1108</v>
      </c>
      <c r="AC1642" s="38">
        <v>57</v>
      </c>
      <c r="AD1642" s="36" t="s">
        <v>1065</v>
      </c>
      <c r="AE1642" s="36"/>
      <c r="AF1642" s="36" t="s">
        <v>1064</v>
      </c>
      <c r="AG1642" s="38">
        <v>38832</v>
      </c>
      <c r="AH1642" s="38">
        <v>7595</v>
      </c>
      <c r="AI1642" s="36" t="s">
        <v>2227</v>
      </c>
      <c r="AJ1642" s="38"/>
      <c r="AK1642" s="36"/>
      <c r="AL1642" s="36" t="s">
        <v>4136</v>
      </c>
      <c r="AM1642" s="36" t="s">
        <v>4135</v>
      </c>
      <c r="AN1642" s="38">
        <v>52</v>
      </c>
      <c r="AO1642" s="36" t="s">
        <v>1062</v>
      </c>
      <c r="AP1642" s="36" t="s">
        <v>1262</v>
      </c>
      <c r="AQ1642" s="36" t="s">
        <v>1261</v>
      </c>
      <c r="AR1642" s="36" t="s">
        <v>1260</v>
      </c>
      <c r="AS1642" s="38">
        <v>6290</v>
      </c>
      <c r="AT1642" s="36" t="s">
        <v>4139</v>
      </c>
      <c r="AU1642" s="42">
        <v>6</v>
      </c>
      <c r="AV1642" s="44">
        <v>100</v>
      </c>
      <c r="AW1642" s="42">
        <v>6</v>
      </c>
      <c r="AX1642" s="36" t="s">
        <v>1079</v>
      </c>
      <c r="AY1642" s="42">
        <v>5.6</v>
      </c>
      <c r="AZ1642" s="43">
        <v>33.6</v>
      </c>
      <c r="BA1642" s="38"/>
      <c r="BB1642" s="36"/>
      <c r="BC1642" s="36"/>
    </row>
    <row r="1643" spans="1:55" ht="15" customHeight="1">
      <c r="A1643" s="38">
        <v>53909</v>
      </c>
      <c r="B1643" s="37" t="s">
        <v>1073</v>
      </c>
      <c r="C1643" s="39">
        <v>44977</v>
      </c>
      <c r="D1643" s="39">
        <v>44977.695995370399</v>
      </c>
      <c r="E1643" s="36" t="s">
        <v>4137</v>
      </c>
      <c r="F1643" s="38">
        <v>3660</v>
      </c>
      <c r="G1643" s="36" t="s">
        <v>1295</v>
      </c>
      <c r="H1643" s="40">
        <v>12</v>
      </c>
      <c r="I1643" s="36"/>
      <c r="J1643" s="40">
        <v>8.1</v>
      </c>
      <c r="K1643" s="41">
        <v>97.2</v>
      </c>
      <c r="L1643" s="41">
        <v>0</v>
      </c>
      <c r="M1643" s="41">
        <v>0</v>
      </c>
      <c r="N1643" s="40">
        <v>12</v>
      </c>
      <c r="O1643" s="36" t="s">
        <v>1079</v>
      </c>
      <c r="P1643" s="40">
        <v>12</v>
      </c>
      <c r="Q1643" s="41">
        <v>97.2</v>
      </c>
      <c r="R1643" s="42">
        <v>0</v>
      </c>
      <c r="S1643" s="43">
        <v>0</v>
      </c>
      <c r="T1643" s="40"/>
      <c r="U1643" s="38">
        <v>549</v>
      </c>
      <c r="V1643" s="36" t="s">
        <v>1069</v>
      </c>
      <c r="W1643" s="36" t="s">
        <v>901</v>
      </c>
      <c r="X1643" s="36" t="s">
        <v>1068</v>
      </c>
      <c r="Y1643" s="38">
        <v>323</v>
      </c>
      <c r="Z1643" s="36" t="s">
        <v>1084</v>
      </c>
      <c r="AA1643" s="38">
        <v>21</v>
      </c>
      <c r="AB1643" s="36" t="s">
        <v>1108</v>
      </c>
      <c r="AC1643" s="38">
        <v>57</v>
      </c>
      <c r="AD1643" s="36" t="s">
        <v>1065</v>
      </c>
      <c r="AE1643" s="36" t="s">
        <v>4138</v>
      </c>
      <c r="AF1643" s="36" t="s">
        <v>1064</v>
      </c>
      <c r="AG1643" s="38">
        <v>38832</v>
      </c>
      <c r="AH1643" s="38">
        <v>7595</v>
      </c>
      <c r="AI1643" s="36" t="s">
        <v>2227</v>
      </c>
      <c r="AJ1643" s="38"/>
      <c r="AK1643" s="36"/>
      <c r="AL1643" s="36" t="s">
        <v>4136</v>
      </c>
      <c r="AM1643" s="36" t="s">
        <v>4135</v>
      </c>
      <c r="AN1643" s="38">
        <v>52</v>
      </c>
      <c r="AO1643" s="36" t="s">
        <v>1062</v>
      </c>
      <c r="AP1643" s="36" t="s">
        <v>1262</v>
      </c>
      <c r="AQ1643" s="36" t="s">
        <v>1261</v>
      </c>
      <c r="AR1643" s="36" t="s">
        <v>1260</v>
      </c>
      <c r="AS1643" s="38">
        <v>3660</v>
      </c>
      <c r="AT1643" s="36" t="s">
        <v>1295</v>
      </c>
      <c r="AU1643" s="42">
        <v>12</v>
      </c>
      <c r="AV1643" s="44">
        <v>100</v>
      </c>
      <c r="AW1643" s="42">
        <v>12</v>
      </c>
      <c r="AX1643" s="36" t="s">
        <v>1079</v>
      </c>
      <c r="AY1643" s="42">
        <v>8.1</v>
      </c>
      <c r="AZ1643" s="43">
        <v>97.2</v>
      </c>
      <c r="BA1643" s="38"/>
      <c r="BB1643" s="36"/>
      <c r="BC1643" s="36"/>
    </row>
    <row r="1644" spans="1:55" ht="15" customHeight="1">
      <c r="A1644" s="38">
        <v>53908</v>
      </c>
      <c r="B1644" s="37" t="s">
        <v>1073</v>
      </c>
      <c r="C1644" s="39">
        <v>44977</v>
      </c>
      <c r="D1644" s="39">
        <v>44977.6959837963</v>
      </c>
      <c r="E1644" s="36" t="s">
        <v>4137</v>
      </c>
      <c r="F1644" s="38">
        <v>3651</v>
      </c>
      <c r="G1644" s="36" t="s">
        <v>1365</v>
      </c>
      <c r="H1644" s="40">
        <v>2</v>
      </c>
      <c r="I1644" s="36"/>
      <c r="J1644" s="40">
        <v>73.42</v>
      </c>
      <c r="K1644" s="41">
        <v>146.84</v>
      </c>
      <c r="L1644" s="41">
        <v>0</v>
      </c>
      <c r="M1644" s="41">
        <v>0</v>
      </c>
      <c r="N1644" s="40">
        <v>2</v>
      </c>
      <c r="O1644" s="36" t="s">
        <v>1079</v>
      </c>
      <c r="P1644" s="40">
        <v>2</v>
      </c>
      <c r="Q1644" s="41">
        <v>146.84</v>
      </c>
      <c r="R1644" s="42">
        <v>0</v>
      </c>
      <c r="S1644" s="43">
        <v>0</v>
      </c>
      <c r="T1644" s="40"/>
      <c r="U1644" s="38">
        <v>549</v>
      </c>
      <c r="V1644" s="36" t="s">
        <v>1069</v>
      </c>
      <c r="W1644" s="36" t="s">
        <v>901</v>
      </c>
      <c r="X1644" s="36" t="s">
        <v>1068</v>
      </c>
      <c r="Y1644" s="38">
        <v>323</v>
      </c>
      <c r="Z1644" s="36" t="s">
        <v>1084</v>
      </c>
      <c r="AA1644" s="38">
        <v>21</v>
      </c>
      <c r="AB1644" s="36" t="s">
        <v>1108</v>
      </c>
      <c r="AC1644" s="38">
        <v>57</v>
      </c>
      <c r="AD1644" s="36" t="s">
        <v>1065</v>
      </c>
      <c r="AE1644" s="36"/>
      <c r="AF1644" s="36" t="s">
        <v>1064</v>
      </c>
      <c r="AG1644" s="38">
        <v>38832</v>
      </c>
      <c r="AH1644" s="38">
        <v>7595</v>
      </c>
      <c r="AI1644" s="36" t="s">
        <v>2227</v>
      </c>
      <c r="AJ1644" s="38"/>
      <c r="AK1644" s="36"/>
      <c r="AL1644" s="36" t="s">
        <v>4136</v>
      </c>
      <c r="AM1644" s="36" t="s">
        <v>4135</v>
      </c>
      <c r="AN1644" s="38">
        <v>52</v>
      </c>
      <c r="AO1644" s="36" t="s">
        <v>1062</v>
      </c>
      <c r="AP1644" s="36" t="s">
        <v>1262</v>
      </c>
      <c r="AQ1644" s="36" t="s">
        <v>1261</v>
      </c>
      <c r="AR1644" s="36" t="s">
        <v>1260</v>
      </c>
      <c r="AS1644" s="38">
        <v>3651</v>
      </c>
      <c r="AT1644" s="36" t="s">
        <v>1365</v>
      </c>
      <c r="AU1644" s="42">
        <v>2</v>
      </c>
      <c r="AV1644" s="44">
        <v>100</v>
      </c>
      <c r="AW1644" s="42">
        <v>2</v>
      </c>
      <c r="AX1644" s="36" t="s">
        <v>1079</v>
      </c>
      <c r="AY1644" s="42">
        <v>73.42</v>
      </c>
      <c r="AZ1644" s="43">
        <v>146.84</v>
      </c>
      <c r="BA1644" s="38"/>
      <c r="BB1644" s="36"/>
      <c r="BC1644" s="36"/>
    </row>
    <row r="1645" spans="1:55" ht="15" customHeight="1">
      <c r="A1645" s="38">
        <v>53907</v>
      </c>
      <c r="B1645" s="37" t="s">
        <v>1073</v>
      </c>
      <c r="C1645" s="39">
        <v>44977</v>
      </c>
      <c r="D1645" s="39">
        <v>44977.6959837963</v>
      </c>
      <c r="E1645" s="36" t="s">
        <v>4137</v>
      </c>
      <c r="F1645" s="38">
        <v>1060</v>
      </c>
      <c r="G1645" s="36" t="s">
        <v>4044</v>
      </c>
      <c r="H1645" s="40">
        <v>3</v>
      </c>
      <c r="I1645" s="36"/>
      <c r="J1645" s="40">
        <v>1.94</v>
      </c>
      <c r="K1645" s="41">
        <v>5.82</v>
      </c>
      <c r="L1645" s="41">
        <v>0</v>
      </c>
      <c r="M1645" s="41">
        <v>0</v>
      </c>
      <c r="N1645" s="40">
        <v>3</v>
      </c>
      <c r="O1645" s="36" t="s">
        <v>1079</v>
      </c>
      <c r="P1645" s="40">
        <v>3</v>
      </c>
      <c r="Q1645" s="41">
        <v>5.82</v>
      </c>
      <c r="R1645" s="42">
        <v>0</v>
      </c>
      <c r="S1645" s="43">
        <v>0</v>
      </c>
      <c r="T1645" s="40"/>
      <c r="U1645" s="38">
        <v>549</v>
      </c>
      <c r="V1645" s="36" t="s">
        <v>1069</v>
      </c>
      <c r="W1645" s="36" t="s">
        <v>901</v>
      </c>
      <c r="X1645" s="36" t="s">
        <v>1068</v>
      </c>
      <c r="Y1645" s="38">
        <v>315</v>
      </c>
      <c r="Z1645" s="36" t="s">
        <v>1220</v>
      </c>
      <c r="AA1645" s="38">
        <v>21</v>
      </c>
      <c r="AB1645" s="36" t="s">
        <v>1108</v>
      </c>
      <c r="AC1645" s="38">
        <v>57</v>
      </c>
      <c r="AD1645" s="36" t="s">
        <v>1065</v>
      </c>
      <c r="AE1645" s="36"/>
      <c r="AF1645" s="36" t="s">
        <v>1064</v>
      </c>
      <c r="AG1645" s="38">
        <v>38832</v>
      </c>
      <c r="AH1645" s="38">
        <v>7595</v>
      </c>
      <c r="AI1645" s="36" t="s">
        <v>2227</v>
      </c>
      <c r="AJ1645" s="38"/>
      <c r="AK1645" s="36"/>
      <c r="AL1645" s="36" t="s">
        <v>4136</v>
      </c>
      <c r="AM1645" s="36" t="s">
        <v>4135</v>
      </c>
      <c r="AN1645" s="38">
        <v>52</v>
      </c>
      <c r="AO1645" s="36" t="s">
        <v>1062</v>
      </c>
      <c r="AP1645" s="36" t="s">
        <v>1262</v>
      </c>
      <c r="AQ1645" s="36" t="s">
        <v>1261</v>
      </c>
      <c r="AR1645" s="36" t="s">
        <v>1260</v>
      </c>
      <c r="AS1645" s="38">
        <v>1060</v>
      </c>
      <c r="AT1645" s="36" t="s">
        <v>4044</v>
      </c>
      <c r="AU1645" s="42">
        <v>3</v>
      </c>
      <c r="AV1645" s="44">
        <v>100</v>
      </c>
      <c r="AW1645" s="42">
        <v>3</v>
      </c>
      <c r="AX1645" s="36" t="s">
        <v>1079</v>
      </c>
      <c r="AY1645" s="42">
        <v>1.94</v>
      </c>
      <c r="AZ1645" s="43">
        <v>5.82</v>
      </c>
      <c r="BA1645" s="38"/>
      <c r="BB1645" s="36"/>
      <c r="BC1645" s="36"/>
    </row>
    <row r="1646" spans="1:55" ht="15" customHeight="1">
      <c r="A1646" s="38">
        <v>53776</v>
      </c>
      <c r="B1646" s="37" t="s">
        <v>1073</v>
      </c>
      <c r="C1646" s="39">
        <v>44974</v>
      </c>
      <c r="D1646" s="39">
        <v>44974.795231481497</v>
      </c>
      <c r="E1646" s="36" t="s">
        <v>663</v>
      </c>
      <c r="F1646" s="38">
        <v>16963</v>
      </c>
      <c r="G1646" s="36" t="s">
        <v>4131</v>
      </c>
      <c r="H1646" s="40">
        <v>1</v>
      </c>
      <c r="I1646" s="36"/>
      <c r="J1646" s="40">
        <v>4800</v>
      </c>
      <c r="K1646" s="41">
        <v>4800</v>
      </c>
      <c r="L1646" s="41">
        <v>0</v>
      </c>
      <c r="M1646" s="41">
        <v>0</v>
      </c>
      <c r="N1646" s="40">
        <v>1</v>
      </c>
      <c r="O1646" s="36" t="s">
        <v>1079</v>
      </c>
      <c r="P1646" s="40">
        <v>1</v>
      </c>
      <c r="Q1646" s="41">
        <v>4800</v>
      </c>
      <c r="R1646" s="42">
        <v>0</v>
      </c>
      <c r="S1646" s="43">
        <v>0</v>
      </c>
      <c r="T1646" s="40"/>
      <c r="U1646" s="38">
        <v>549</v>
      </c>
      <c r="V1646" s="36" t="s">
        <v>1069</v>
      </c>
      <c r="W1646" s="36" t="s">
        <v>901</v>
      </c>
      <c r="X1646" s="36" t="s">
        <v>1068</v>
      </c>
      <c r="Y1646" s="38">
        <v>414</v>
      </c>
      <c r="Z1646" s="36" t="s">
        <v>1256</v>
      </c>
      <c r="AA1646" s="38">
        <v>21</v>
      </c>
      <c r="AB1646" s="36" t="s">
        <v>1108</v>
      </c>
      <c r="AC1646" s="38">
        <v>57</v>
      </c>
      <c r="AD1646" s="36" t="s">
        <v>1065</v>
      </c>
      <c r="AE1646" s="36"/>
      <c r="AF1646" s="36" t="s">
        <v>1064</v>
      </c>
      <c r="AG1646" s="38">
        <v>38786</v>
      </c>
      <c r="AH1646" s="38">
        <v>10551</v>
      </c>
      <c r="AI1646" s="36" t="s">
        <v>4134</v>
      </c>
      <c r="AJ1646" s="38"/>
      <c r="AK1646" s="36"/>
      <c r="AL1646" s="36" t="s">
        <v>4133</v>
      </c>
      <c r="AM1646" s="36" t="s">
        <v>4132</v>
      </c>
      <c r="AN1646" s="38">
        <v>52</v>
      </c>
      <c r="AO1646" s="36" t="s">
        <v>1062</v>
      </c>
      <c r="AP1646" s="36" t="s">
        <v>3262</v>
      </c>
      <c r="AQ1646" s="36" t="s">
        <v>1105</v>
      </c>
      <c r="AR1646" s="36" t="s">
        <v>1059</v>
      </c>
      <c r="AS1646" s="38">
        <v>16963</v>
      </c>
      <c r="AT1646" s="36" t="s">
        <v>4131</v>
      </c>
      <c r="AU1646" s="42">
        <v>1</v>
      </c>
      <c r="AV1646" s="44">
        <v>100</v>
      </c>
      <c r="AW1646" s="42">
        <v>1</v>
      </c>
      <c r="AX1646" s="36" t="s">
        <v>1079</v>
      </c>
      <c r="AY1646" s="42">
        <v>4800</v>
      </c>
      <c r="AZ1646" s="43">
        <v>4800</v>
      </c>
      <c r="BA1646" s="38"/>
      <c r="BB1646" s="36"/>
      <c r="BC1646" s="36"/>
    </row>
    <row r="1647" spans="1:55" ht="15" customHeight="1">
      <c r="A1647" s="38">
        <v>53775</v>
      </c>
      <c r="B1647" s="37" t="s">
        <v>1073</v>
      </c>
      <c r="C1647" s="39">
        <v>44974</v>
      </c>
      <c r="D1647" s="39">
        <v>44974.791620370401</v>
      </c>
      <c r="E1647" s="36" t="s">
        <v>4130</v>
      </c>
      <c r="F1647" s="38">
        <v>10937</v>
      </c>
      <c r="G1647" s="36" t="s">
        <v>4127</v>
      </c>
      <c r="H1647" s="40">
        <v>1</v>
      </c>
      <c r="I1647" s="36"/>
      <c r="J1647" s="40">
        <v>250</v>
      </c>
      <c r="K1647" s="41">
        <v>250</v>
      </c>
      <c r="L1647" s="41">
        <v>0</v>
      </c>
      <c r="M1647" s="41">
        <v>0</v>
      </c>
      <c r="N1647" s="40">
        <v>1</v>
      </c>
      <c r="O1647" s="36" t="s">
        <v>1079</v>
      </c>
      <c r="P1647" s="40">
        <v>1</v>
      </c>
      <c r="Q1647" s="41">
        <v>250</v>
      </c>
      <c r="R1647" s="42">
        <v>0</v>
      </c>
      <c r="S1647" s="43">
        <v>0</v>
      </c>
      <c r="T1647" s="40"/>
      <c r="U1647" s="38">
        <v>549</v>
      </c>
      <c r="V1647" s="36" t="s">
        <v>1069</v>
      </c>
      <c r="W1647" s="36" t="s">
        <v>901</v>
      </c>
      <c r="X1647" s="36" t="s">
        <v>1068</v>
      </c>
      <c r="Y1647" s="38">
        <v>414</v>
      </c>
      <c r="Z1647" s="36" t="s">
        <v>1256</v>
      </c>
      <c r="AA1647" s="38">
        <v>21</v>
      </c>
      <c r="AB1647" s="36" t="s">
        <v>1108</v>
      </c>
      <c r="AC1647" s="38">
        <v>57</v>
      </c>
      <c r="AD1647" s="36" t="s">
        <v>1065</v>
      </c>
      <c r="AE1647" s="36"/>
      <c r="AF1647" s="36" t="s">
        <v>1064</v>
      </c>
      <c r="AG1647" s="38">
        <v>38785</v>
      </c>
      <c r="AH1647" s="38">
        <v>1481</v>
      </c>
      <c r="AI1647" s="36" t="s">
        <v>1821</v>
      </c>
      <c r="AJ1647" s="38"/>
      <c r="AK1647" s="36"/>
      <c r="AL1647" s="36" t="s">
        <v>4129</v>
      </c>
      <c r="AM1647" s="36" t="s">
        <v>4128</v>
      </c>
      <c r="AN1647" s="38">
        <v>52</v>
      </c>
      <c r="AO1647" s="36" t="s">
        <v>1062</v>
      </c>
      <c r="AP1647" s="36" t="s">
        <v>3569</v>
      </c>
      <c r="AQ1647" s="36" t="s">
        <v>3508</v>
      </c>
      <c r="AR1647" s="36" t="s">
        <v>1320</v>
      </c>
      <c r="AS1647" s="38">
        <v>10937</v>
      </c>
      <c r="AT1647" s="36" t="s">
        <v>4127</v>
      </c>
      <c r="AU1647" s="42">
        <v>1</v>
      </c>
      <c r="AV1647" s="44">
        <v>100</v>
      </c>
      <c r="AW1647" s="42">
        <v>1</v>
      </c>
      <c r="AX1647" s="36" t="s">
        <v>1079</v>
      </c>
      <c r="AY1647" s="42">
        <v>250</v>
      </c>
      <c r="AZ1647" s="43">
        <v>250</v>
      </c>
      <c r="BA1647" s="38"/>
      <c r="BB1647" s="36"/>
      <c r="BC1647" s="36"/>
    </row>
    <row r="1648" spans="1:55" ht="15" customHeight="1">
      <c r="A1648" s="38">
        <v>53771</v>
      </c>
      <c r="B1648" s="37" t="s">
        <v>1073</v>
      </c>
      <c r="C1648" s="39">
        <v>44974</v>
      </c>
      <c r="D1648" s="39">
        <v>44974.782569444404</v>
      </c>
      <c r="E1648" s="36" t="s">
        <v>1145</v>
      </c>
      <c r="F1648" s="38">
        <v>14434</v>
      </c>
      <c r="G1648" s="36" t="s">
        <v>4126</v>
      </c>
      <c r="H1648" s="40">
        <v>5</v>
      </c>
      <c r="I1648" s="36"/>
      <c r="J1648" s="40">
        <v>21</v>
      </c>
      <c r="K1648" s="41">
        <v>105</v>
      </c>
      <c r="L1648" s="41">
        <v>0</v>
      </c>
      <c r="M1648" s="41">
        <v>0</v>
      </c>
      <c r="N1648" s="40">
        <v>5</v>
      </c>
      <c r="O1648" s="36" t="s">
        <v>1136</v>
      </c>
      <c r="P1648" s="40">
        <v>5</v>
      </c>
      <c r="Q1648" s="41">
        <v>105</v>
      </c>
      <c r="R1648" s="42">
        <v>0</v>
      </c>
      <c r="S1648" s="43">
        <v>0</v>
      </c>
      <c r="T1648" s="40"/>
      <c r="U1648" s="38">
        <v>549</v>
      </c>
      <c r="V1648" s="36" t="s">
        <v>1069</v>
      </c>
      <c r="W1648" s="36" t="s">
        <v>901</v>
      </c>
      <c r="X1648" s="36" t="s">
        <v>1068</v>
      </c>
      <c r="Y1648" s="38">
        <v>414</v>
      </c>
      <c r="Z1648" s="36" t="s">
        <v>1256</v>
      </c>
      <c r="AA1648" s="38">
        <v>21</v>
      </c>
      <c r="AB1648" s="36" t="s">
        <v>1108</v>
      </c>
      <c r="AC1648" s="38">
        <v>57</v>
      </c>
      <c r="AD1648" s="36" t="s">
        <v>1065</v>
      </c>
      <c r="AE1648" s="36"/>
      <c r="AF1648" s="36" t="s">
        <v>1064</v>
      </c>
      <c r="AG1648" s="38">
        <v>38784</v>
      </c>
      <c r="AH1648" s="38">
        <v>10550</v>
      </c>
      <c r="AI1648" s="36" t="s">
        <v>4123</v>
      </c>
      <c r="AJ1648" s="38"/>
      <c r="AK1648" s="36"/>
      <c r="AL1648" s="36" t="s">
        <v>4122</v>
      </c>
      <c r="AM1648" s="36" t="s">
        <v>4121</v>
      </c>
      <c r="AN1648" s="38">
        <v>52</v>
      </c>
      <c r="AO1648" s="36" t="s">
        <v>1062</v>
      </c>
      <c r="AP1648" s="36" t="s">
        <v>3569</v>
      </c>
      <c r="AQ1648" s="36" t="s">
        <v>3508</v>
      </c>
      <c r="AR1648" s="36" t="s">
        <v>1320</v>
      </c>
      <c r="AS1648" s="38">
        <v>14434</v>
      </c>
      <c r="AT1648" s="36" t="s">
        <v>3959</v>
      </c>
      <c r="AU1648" s="42">
        <v>5</v>
      </c>
      <c r="AV1648" s="44">
        <v>100</v>
      </c>
      <c r="AW1648" s="42">
        <v>5</v>
      </c>
      <c r="AX1648" s="36" t="s">
        <v>1136</v>
      </c>
      <c r="AY1648" s="42">
        <v>21</v>
      </c>
      <c r="AZ1648" s="43">
        <v>105</v>
      </c>
      <c r="BA1648" s="38"/>
      <c r="BB1648" s="36"/>
      <c r="BC1648" s="36"/>
    </row>
    <row r="1649" spans="1:55" ht="15" customHeight="1">
      <c r="A1649" s="38">
        <v>53770</v>
      </c>
      <c r="B1649" s="37" t="s">
        <v>1073</v>
      </c>
      <c r="C1649" s="39">
        <v>44974</v>
      </c>
      <c r="D1649" s="39">
        <v>44974.782569444404</v>
      </c>
      <c r="E1649" s="36" t="s">
        <v>1145</v>
      </c>
      <c r="F1649" s="38">
        <v>10996</v>
      </c>
      <c r="G1649" s="36" t="s">
        <v>4125</v>
      </c>
      <c r="H1649" s="40">
        <v>5</v>
      </c>
      <c r="I1649" s="36"/>
      <c r="J1649" s="40">
        <v>40</v>
      </c>
      <c r="K1649" s="41">
        <v>200</v>
      </c>
      <c r="L1649" s="41">
        <v>0</v>
      </c>
      <c r="M1649" s="41">
        <v>0</v>
      </c>
      <c r="N1649" s="40">
        <v>5</v>
      </c>
      <c r="O1649" s="36" t="s">
        <v>1136</v>
      </c>
      <c r="P1649" s="40">
        <v>5</v>
      </c>
      <c r="Q1649" s="41">
        <v>200</v>
      </c>
      <c r="R1649" s="42">
        <v>0</v>
      </c>
      <c r="S1649" s="43">
        <v>0</v>
      </c>
      <c r="T1649" s="40"/>
      <c r="U1649" s="38">
        <v>549</v>
      </c>
      <c r="V1649" s="36" t="s">
        <v>1069</v>
      </c>
      <c r="W1649" s="36" t="s">
        <v>901</v>
      </c>
      <c r="X1649" s="36" t="s">
        <v>1068</v>
      </c>
      <c r="Y1649" s="38">
        <v>414</v>
      </c>
      <c r="Z1649" s="36" t="s">
        <v>1256</v>
      </c>
      <c r="AA1649" s="38">
        <v>21</v>
      </c>
      <c r="AB1649" s="36" t="s">
        <v>1108</v>
      </c>
      <c r="AC1649" s="38">
        <v>57</v>
      </c>
      <c r="AD1649" s="36" t="s">
        <v>1065</v>
      </c>
      <c r="AE1649" s="36"/>
      <c r="AF1649" s="36" t="s">
        <v>1064</v>
      </c>
      <c r="AG1649" s="38">
        <v>38784</v>
      </c>
      <c r="AH1649" s="38">
        <v>10550</v>
      </c>
      <c r="AI1649" s="36" t="s">
        <v>4123</v>
      </c>
      <c r="AJ1649" s="38"/>
      <c r="AK1649" s="36"/>
      <c r="AL1649" s="36" t="s">
        <v>4122</v>
      </c>
      <c r="AM1649" s="36" t="s">
        <v>4121</v>
      </c>
      <c r="AN1649" s="38">
        <v>52</v>
      </c>
      <c r="AO1649" s="36" t="s">
        <v>1062</v>
      </c>
      <c r="AP1649" s="36" t="s">
        <v>3569</v>
      </c>
      <c r="AQ1649" s="36" t="s">
        <v>3508</v>
      </c>
      <c r="AR1649" s="36" t="s">
        <v>1320</v>
      </c>
      <c r="AS1649" s="38">
        <v>10996</v>
      </c>
      <c r="AT1649" s="36" t="s">
        <v>3322</v>
      </c>
      <c r="AU1649" s="42">
        <v>5</v>
      </c>
      <c r="AV1649" s="44">
        <v>100</v>
      </c>
      <c r="AW1649" s="42">
        <v>5</v>
      </c>
      <c r="AX1649" s="36" t="s">
        <v>1136</v>
      </c>
      <c r="AY1649" s="42">
        <v>40</v>
      </c>
      <c r="AZ1649" s="43">
        <v>200</v>
      </c>
      <c r="BA1649" s="38"/>
      <c r="BB1649" s="36"/>
      <c r="BC1649" s="36"/>
    </row>
    <row r="1650" spans="1:55" ht="15" customHeight="1">
      <c r="A1650" s="38">
        <v>53769</v>
      </c>
      <c r="B1650" s="37" t="s">
        <v>1073</v>
      </c>
      <c r="C1650" s="39">
        <v>44974</v>
      </c>
      <c r="D1650" s="39">
        <v>44974.782569444404</v>
      </c>
      <c r="E1650" s="36" t="s">
        <v>1145</v>
      </c>
      <c r="F1650" s="38">
        <v>10439</v>
      </c>
      <c r="G1650" s="36" t="s">
        <v>4124</v>
      </c>
      <c r="H1650" s="40">
        <v>5</v>
      </c>
      <c r="I1650" s="36"/>
      <c r="J1650" s="40">
        <v>15</v>
      </c>
      <c r="K1650" s="41">
        <v>75</v>
      </c>
      <c r="L1650" s="41">
        <v>0</v>
      </c>
      <c r="M1650" s="41">
        <v>0</v>
      </c>
      <c r="N1650" s="40">
        <v>5</v>
      </c>
      <c r="O1650" s="36" t="s">
        <v>1136</v>
      </c>
      <c r="P1650" s="40">
        <v>5</v>
      </c>
      <c r="Q1650" s="41">
        <v>75</v>
      </c>
      <c r="R1650" s="42">
        <v>0</v>
      </c>
      <c r="S1650" s="43">
        <v>0</v>
      </c>
      <c r="T1650" s="40"/>
      <c r="U1650" s="38">
        <v>549</v>
      </c>
      <c r="V1650" s="36" t="s">
        <v>1069</v>
      </c>
      <c r="W1650" s="36" t="s">
        <v>901</v>
      </c>
      <c r="X1650" s="36" t="s">
        <v>1068</v>
      </c>
      <c r="Y1650" s="38">
        <v>414</v>
      </c>
      <c r="Z1650" s="36" t="s">
        <v>1256</v>
      </c>
      <c r="AA1650" s="38">
        <v>21</v>
      </c>
      <c r="AB1650" s="36" t="s">
        <v>1108</v>
      </c>
      <c r="AC1650" s="38">
        <v>57</v>
      </c>
      <c r="AD1650" s="36" t="s">
        <v>1065</v>
      </c>
      <c r="AE1650" s="36"/>
      <c r="AF1650" s="36" t="s">
        <v>1064</v>
      </c>
      <c r="AG1650" s="38">
        <v>38784</v>
      </c>
      <c r="AH1650" s="38">
        <v>10550</v>
      </c>
      <c r="AI1650" s="36" t="s">
        <v>4123</v>
      </c>
      <c r="AJ1650" s="38"/>
      <c r="AK1650" s="36"/>
      <c r="AL1650" s="36" t="s">
        <v>4122</v>
      </c>
      <c r="AM1650" s="36" t="s">
        <v>4121</v>
      </c>
      <c r="AN1650" s="38">
        <v>52</v>
      </c>
      <c r="AO1650" s="36" t="s">
        <v>1062</v>
      </c>
      <c r="AP1650" s="36" t="s">
        <v>3569</v>
      </c>
      <c r="AQ1650" s="36" t="s">
        <v>3508</v>
      </c>
      <c r="AR1650" s="36" t="s">
        <v>1320</v>
      </c>
      <c r="AS1650" s="38">
        <v>10439</v>
      </c>
      <c r="AT1650" s="36" t="s">
        <v>3957</v>
      </c>
      <c r="AU1650" s="42">
        <v>5</v>
      </c>
      <c r="AV1650" s="44">
        <v>100</v>
      </c>
      <c r="AW1650" s="42">
        <v>5</v>
      </c>
      <c r="AX1650" s="36" t="s">
        <v>1136</v>
      </c>
      <c r="AY1650" s="42">
        <v>15</v>
      </c>
      <c r="AZ1650" s="43">
        <v>75</v>
      </c>
      <c r="BA1650" s="38"/>
      <c r="BB1650" s="36"/>
      <c r="BC1650" s="36"/>
    </row>
    <row r="1651" spans="1:55" ht="15" customHeight="1">
      <c r="A1651" s="38">
        <v>53764</v>
      </c>
      <c r="B1651" s="37" t="s">
        <v>1073</v>
      </c>
      <c r="C1651" s="39">
        <v>44974</v>
      </c>
      <c r="D1651" s="39">
        <v>44974.776724536998</v>
      </c>
      <c r="E1651" s="36" t="s">
        <v>73</v>
      </c>
      <c r="F1651" s="38">
        <v>16987</v>
      </c>
      <c r="G1651" s="36" t="s">
        <v>4117</v>
      </c>
      <c r="H1651" s="40">
        <v>1</v>
      </c>
      <c r="I1651" s="36"/>
      <c r="J1651" s="40">
        <v>440</v>
      </c>
      <c r="K1651" s="41">
        <v>440</v>
      </c>
      <c r="L1651" s="41">
        <v>0</v>
      </c>
      <c r="M1651" s="41">
        <v>0</v>
      </c>
      <c r="N1651" s="40">
        <v>1</v>
      </c>
      <c r="O1651" s="36" t="s">
        <v>1079</v>
      </c>
      <c r="P1651" s="40">
        <v>1</v>
      </c>
      <c r="Q1651" s="41">
        <v>440</v>
      </c>
      <c r="R1651" s="42">
        <v>0</v>
      </c>
      <c r="S1651" s="43">
        <v>0</v>
      </c>
      <c r="T1651" s="40"/>
      <c r="U1651" s="38">
        <v>549</v>
      </c>
      <c r="V1651" s="36" t="s">
        <v>1069</v>
      </c>
      <c r="W1651" s="36" t="s">
        <v>1124</v>
      </c>
      <c r="X1651" s="36" t="s">
        <v>1068</v>
      </c>
      <c r="Y1651" s="38">
        <v>414</v>
      </c>
      <c r="Z1651" s="36" t="s">
        <v>1256</v>
      </c>
      <c r="AA1651" s="38">
        <v>21</v>
      </c>
      <c r="AB1651" s="36" t="s">
        <v>1108</v>
      </c>
      <c r="AC1651" s="38">
        <v>57</v>
      </c>
      <c r="AD1651" s="36" t="s">
        <v>1065</v>
      </c>
      <c r="AE1651" s="36"/>
      <c r="AF1651" s="36" t="s">
        <v>1064</v>
      </c>
      <c r="AG1651" s="38">
        <v>38783</v>
      </c>
      <c r="AH1651" s="38">
        <v>7564</v>
      </c>
      <c r="AI1651" s="36" t="s">
        <v>4120</v>
      </c>
      <c r="AJ1651" s="38"/>
      <c r="AK1651" s="36"/>
      <c r="AL1651" s="36" t="s">
        <v>4119</v>
      </c>
      <c r="AM1651" s="36" t="s">
        <v>4118</v>
      </c>
      <c r="AN1651" s="38">
        <v>52</v>
      </c>
      <c r="AO1651" s="36" t="s">
        <v>1062</v>
      </c>
      <c r="AP1651" s="36" t="s">
        <v>1262</v>
      </c>
      <c r="AQ1651" s="36" t="s">
        <v>1261</v>
      </c>
      <c r="AR1651" s="36" t="s">
        <v>1260</v>
      </c>
      <c r="AS1651" s="38">
        <v>16987</v>
      </c>
      <c r="AT1651" s="36" t="s">
        <v>4117</v>
      </c>
      <c r="AU1651" s="42">
        <v>1</v>
      </c>
      <c r="AV1651" s="44">
        <v>100</v>
      </c>
      <c r="AW1651" s="42">
        <v>1</v>
      </c>
      <c r="AX1651" s="36" t="s">
        <v>1079</v>
      </c>
      <c r="AY1651" s="42">
        <v>440</v>
      </c>
      <c r="AZ1651" s="43">
        <v>440</v>
      </c>
      <c r="BA1651" s="38"/>
      <c r="BB1651" s="36"/>
      <c r="BC1651" s="36"/>
    </row>
    <row r="1652" spans="1:55" ht="15" customHeight="1">
      <c r="A1652" s="38">
        <v>53365</v>
      </c>
      <c r="B1652" s="37" t="s">
        <v>1073</v>
      </c>
      <c r="C1652" s="39">
        <v>44971</v>
      </c>
      <c r="D1652" s="39">
        <v>44971.724004629599</v>
      </c>
      <c r="E1652" s="36" t="s">
        <v>4116</v>
      </c>
      <c r="F1652" s="38">
        <v>11166</v>
      </c>
      <c r="G1652" s="36" t="s">
        <v>1416</v>
      </c>
      <c r="H1652" s="40">
        <v>1</v>
      </c>
      <c r="I1652" s="36"/>
      <c r="J1652" s="40">
        <v>420</v>
      </c>
      <c r="K1652" s="41">
        <v>420</v>
      </c>
      <c r="L1652" s="41">
        <v>0</v>
      </c>
      <c r="M1652" s="41">
        <v>0</v>
      </c>
      <c r="N1652" s="40">
        <v>1</v>
      </c>
      <c r="O1652" s="36" t="s">
        <v>1079</v>
      </c>
      <c r="P1652" s="40">
        <v>1</v>
      </c>
      <c r="Q1652" s="41">
        <v>420</v>
      </c>
      <c r="R1652" s="42">
        <v>0</v>
      </c>
      <c r="S1652" s="43">
        <v>0</v>
      </c>
      <c r="T1652" s="40"/>
      <c r="U1652" s="38">
        <v>549</v>
      </c>
      <c r="V1652" s="36" t="s">
        <v>1069</v>
      </c>
      <c r="W1652" s="36" t="s">
        <v>901</v>
      </c>
      <c r="X1652" s="36" t="s">
        <v>1068</v>
      </c>
      <c r="Y1652" s="38">
        <v>422</v>
      </c>
      <c r="Z1652" s="36" t="s">
        <v>1067</v>
      </c>
      <c r="AA1652" s="38">
        <v>21</v>
      </c>
      <c r="AB1652" s="36" t="s">
        <v>1108</v>
      </c>
      <c r="AC1652" s="38">
        <v>57</v>
      </c>
      <c r="AD1652" s="36" t="s">
        <v>1065</v>
      </c>
      <c r="AE1652" s="36"/>
      <c r="AF1652" s="36" t="s">
        <v>1064</v>
      </c>
      <c r="AG1652" s="38">
        <v>38657</v>
      </c>
      <c r="AH1652" s="38">
        <v>1292</v>
      </c>
      <c r="AI1652" s="36" t="s">
        <v>1127</v>
      </c>
      <c r="AJ1652" s="38"/>
      <c r="AK1652" s="36"/>
      <c r="AL1652" s="36" t="s">
        <v>3398</v>
      </c>
      <c r="AM1652" s="36" t="s">
        <v>4115</v>
      </c>
      <c r="AN1652" s="38">
        <v>52</v>
      </c>
      <c r="AO1652" s="36" t="s">
        <v>1062</v>
      </c>
      <c r="AP1652" s="36" t="s">
        <v>1818</v>
      </c>
      <c r="AQ1652" s="36" t="s">
        <v>1076</v>
      </c>
      <c r="AR1652" s="36" t="s">
        <v>1059</v>
      </c>
      <c r="AS1652" s="38">
        <v>11166</v>
      </c>
      <c r="AT1652" s="36" t="s">
        <v>1416</v>
      </c>
      <c r="AU1652" s="42">
        <v>1</v>
      </c>
      <c r="AV1652" s="44">
        <v>100</v>
      </c>
      <c r="AW1652" s="42">
        <v>1</v>
      </c>
      <c r="AX1652" s="36" t="s">
        <v>1079</v>
      </c>
      <c r="AY1652" s="42">
        <v>420</v>
      </c>
      <c r="AZ1652" s="43">
        <v>420</v>
      </c>
      <c r="BA1652" s="38"/>
      <c r="BB1652" s="36"/>
      <c r="BC1652" s="36"/>
    </row>
    <row r="1653" spans="1:55" ht="15" customHeight="1">
      <c r="A1653" s="38">
        <v>53364</v>
      </c>
      <c r="B1653" s="37" t="s">
        <v>1073</v>
      </c>
      <c r="C1653" s="39">
        <v>44971</v>
      </c>
      <c r="D1653" s="39">
        <v>44971.721030092602</v>
      </c>
      <c r="E1653" s="36" t="s">
        <v>4114</v>
      </c>
      <c r="F1653" s="38">
        <v>16574</v>
      </c>
      <c r="G1653" s="36" t="s">
        <v>3826</v>
      </c>
      <c r="H1653" s="40">
        <v>2</v>
      </c>
      <c r="I1653" s="36"/>
      <c r="J1653" s="40">
        <v>540.38</v>
      </c>
      <c r="K1653" s="41">
        <v>1080.76</v>
      </c>
      <c r="L1653" s="41">
        <v>0</v>
      </c>
      <c r="M1653" s="41">
        <v>0</v>
      </c>
      <c r="N1653" s="40">
        <v>2</v>
      </c>
      <c r="O1653" s="36" t="s">
        <v>1079</v>
      </c>
      <c r="P1653" s="40">
        <v>2</v>
      </c>
      <c r="Q1653" s="41">
        <v>1080.76</v>
      </c>
      <c r="R1653" s="42">
        <v>0</v>
      </c>
      <c r="S1653" s="43">
        <v>0</v>
      </c>
      <c r="T1653" s="40"/>
      <c r="U1653" s="38">
        <v>549</v>
      </c>
      <c r="V1653" s="36" t="s">
        <v>1069</v>
      </c>
      <c r="W1653" s="36" t="s">
        <v>901</v>
      </c>
      <c r="X1653" s="36" t="s">
        <v>1068</v>
      </c>
      <c r="Y1653" s="38">
        <v>310</v>
      </c>
      <c r="Z1653" s="36" t="s">
        <v>1361</v>
      </c>
      <c r="AA1653" s="38">
        <v>21</v>
      </c>
      <c r="AB1653" s="36" t="s">
        <v>1108</v>
      </c>
      <c r="AC1653" s="38">
        <v>57</v>
      </c>
      <c r="AD1653" s="36" t="s">
        <v>1065</v>
      </c>
      <c r="AE1653" s="36"/>
      <c r="AF1653" s="36" t="s">
        <v>1064</v>
      </c>
      <c r="AG1653" s="38">
        <v>38656</v>
      </c>
      <c r="AH1653" s="38">
        <v>7504</v>
      </c>
      <c r="AI1653" s="36" t="s">
        <v>3829</v>
      </c>
      <c r="AJ1653" s="38"/>
      <c r="AK1653" s="36"/>
      <c r="AL1653" s="36" t="s">
        <v>4113</v>
      </c>
      <c r="AM1653" s="36" t="s">
        <v>4112</v>
      </c>
      <c r="AN1653" s="38">
        <v>52</v>
      </c>
      <c r="AO1653" s="36" t="s">
        <v>1062</v>
      </c>
      <c r="AP1653" s="36" t="s">
        <v>3509</v>
      </c>
      <c r="AQ1653" s="36" t="s">
        <v>3508</v>
      </c>
      <c r="AR1653" s="36" t="s">
        <v>1075</v>
      </c>
      <c r="AS1653" s="38">
        <v>16574</v>
      </c>
      <c r="AT1653" s="36" t="s">
        <v>3826</v>
      </c>
      <c r="AU1653" s="42">
        <v>2</v>
      </c>
      <c r="AV1653" s="44">
        <v>100</v>
      </c>
      <c r="AW1653" s="42">
        <v>2</v>
      </c>
      <c r="AX1653" s="36" t="s">
        <v>1079</v>
      </c>
      <c r="AY1653" s="42">
        <v>540.38</v>
      </c>
      <c r="AZ1653" s="43">
        <v>1080.76</v>
      </c>
      <c r="BA1653" s="38"/>
      <c r="BB1653" s="36"/>
      <c r="BC1653" s="36"/>
    </row>
    <row r="1654" spans="1:55" ht="15" customHeight="1">
      <c r="A1654" s="38">
        <v>53223</v>
      </c>
      <c r="B1654" s="37" t="s">
        <v>1073</v>
      </c>
      <c r="C1654" s="39">
        <v>44970</v>
      </c>
      <c r="D1654" s="39">
        <v>44970.582581018498</v>
      </c>
      <c r="E1654" s="36" t="s">
        <v>4111</v>
      </c>
      <c r="F1654" s="38">
        <v>3353</v>
      </c>
      <c r="G1654" s="36" t="s">
        <v>1185</v>
      </c>
      <c r="H1654" s="40">
        <v>54</v>
      </c>
      <c r="I1654" s="36"/>
      <c r="J1654" s="40">
        <v>21.055599999999998</v>
      </c>
      <c r="K1654" s="41">
        <v>1137</v>
      </c>
      <c r="L1654" s="41">
        <v>0</v>
      </c>
      <c r="M1654" s="41">
        <v>0</v>
      </c>
      <c r="N1654" s="40">
        <v>54</v>
      </c>
      <c r="O1654" s="36" t="s">
        <v>1110</v>
      </c>
      <c r="P1654" s="40">
        <v>54</v>
      </c>
      <c r="Q1654" s="41">
        <v>1137</v>
      </c>
      <c r="R1654" s="42">
        <v>0</v>
      </c>
      <c r="S1654" s="43">
        <v>0</v>
      </c>
      <c r="T1654" s="40"/>
      <c r="U1654" s="38">
        <v>549</v>
      </c>
      <c r="V1654" s="36" t="s">
        <v>1069</v>
      </c>
      <c r="W1654" s="36" t="s">
        <v>901</v>
      </c>
      <c r="X1654" s="36" t="s">
        <v>1068</v>
      </c>
      <c r="Y1654" s="38">
        <v>339</v>
      </c>
      <c r="Z1654" s="36" t="s">
        <v>1109</v>
      </c>
      <c r="AA1654" s="38">
        <v>21</v>
      </c>
      <c r="AB1654" s="36" t="s">
        <v>1108</v>
      </c>
      <c r="AC1654" s="38">
        <v>57</v>
      </c>
      <c r="AD1654" s="36" t="s">
        <v>1065</v>
      </c>
      <c r="AE1654" s="36" t="s">
        <v>4110</v>
      </c>
      <c r="AF1654" s="36" t="s">
        <v>1064</v>
      </c>
      <c r="AG1654" s="38">
        <v>38596</v>
      </c>
      <c r="AH1654" s="38">
        <v>1411</v>
      </c>
      <c r="AI1654" s="36" t="s">
        <v>2811</v>
      </c>
      <c r="AJ1654" s="38"/>
      <c r="AK1654" s="36"/>
      <c r="AL1654" s="36" t="s">
        <v>4109</v>
      </c>
      <c r="AM1654" s="36" t="s">
        <v>4108</v>
      </c>
      <c r="AN1654" s="38">
        <v>52</v>
      </c>
      <c r="AO1654" s="36" t="s">
        <v>1062</v>
      </c>
      <c r="AP1654" s="36" t="s">
        <v>1262</v>
      </c>
      <c r="AQ1654" s="36" t="s">
        <v>1261</v>
      </c>
      <c r="AR1654" s="36" t="s">
        <v>1260</v>
      </c>
      <c r="AS1654" s="38">
        <v>3353</v>
      </c>
      <c r="AT1654" s="36" t="s">
        <v>1185</v>
      </c>
      <c r="AU1654" s="42">
        <v>54</v>
      </c>
      <c r="AV1654" s="44">
        <v>100</v>
      </c>
      <c r="AW1654" s="42">
        <v>54</v>
      </c>
      <c r="AX1654" s="36" t="s">
        <v>1110</v>
      </c>
      <c r="AY1654" s="42">
        <v>21.055599999999998</v>
      </c>
      <c r="AZ1654" s="43">
        <v>1137</v>
      </c>
      <c r="BA1654" s="38"/>
      <c r="BB1654" s="36"/>
      <c r="BC1654" s="36"/>
    </row>
    <row r="1655" spans="1:55" ht="15" customHeight="1">
      <c r="A1655" s="38">
        <v>53144</v>
      </c>
      <c r="B1655" s="37" t="s">
        <v>1073</v>
      </c>
      <c r="C1655" s="39">
        <v>44967</v>
      </c>
      <c r="D1655" s="39">
        <v>44967.447106481501</v>
      </c>
      <c r="E1655" s="36" t="s">
        <v>4107</v>
      </c>
      <c r="F1655" s="38">
        <v>179</v>
      </c>
      <c r="G1655" s="36" t="s">
        <v>3742</v>
      </c>
      <c r="H1655" s="40">
        <v>3</v>
      </c>
      <c r="I1655" s="36"/>
      <c r="J1655" s="40">
        <v>40.566699999999997</v>
      </c>
      <c r="K1655" s="41">
        <v>121.7</v>
      </c>
      <c r="L1655" s="41">
        <v>0</v>
      </c>
      <c r="M1655" s="41">
        <v>0</v>
      </c>
      <c r="N1655" s="40">
        <v>3</v>
      </c>
      <c r="O1655" s="36" t="s">
        <v>1079</v>
      </c>
      <c r="P1655" s="40">
        <v>3</v>
      </c>
      <c r="Q1655" s="41">
        <v>121.7</v>
      </c>
      <c r="R1655" s="42">
        <v>0</v>
      </c>
      <c r="S1655" s="43">
        <v>0</v>
      </c>
      <c r="T1655" s="40"/>
      <c r="U1655" s="38">
        <v>549</v>
      </c>
      <c r="V1655" s="36" t="s">
        <v>1069</v>
      </c>
      <c r="W1655" s="36" t="s">
        <v>901</v>
      </c>
      <c r="X1655" s="36" t="s">
        <v>1068</v>
      </c>
      <c r="Y1655" s="38">
        <v>307</v>
      </c>
      <c r="Z1655" s="36" t="s">
        <v>1158</v>
      </c>
      <c r="AA1655" s="38">
        <v>21</v>
      </c>
      <c r="AB1655" s="36" t="s">
        <v>1108</v>
      </c>
      <c r="AC1655" s="38">
        <v>57</v>
      </c>
      <c r="AD1655" s="36" t="s">
        <v>1065</v>
      </c>
      <c r="AE1655" s="36"/>
      <c r="AF1655" s="36" t="s">
        <v>1064</v>
      </c>
      <c r="AG1655" s="38">
        <v>38559</v>
      </c>
      <c r="AH1655" s="38">
        <v>1391</v>
      </c>
      <c r="AI1655" s="36" t="s">
        <v>1146</v>
      </c>
      <c r="AJ1655" s="38"/>
      <c r="AK1655" s="36"/>
      <c r="AL1655" s="36" t="s">
        <v>4106</v>
      </c>
      <c r="AM1655" s="36" t="s">
        <v>4105</v>
      </c>
      <c r="AN1655" s="38">
        <v>52</v>
      </c>
      <c r="AO1655" s="36" t="s">
        <v>1062</v>
      </c>
      <c r="AP1655" s="36" t="s">
        <v>1077</v>
      </c>
      <c r="AQ1655" s="36" t="s">
        <v>1076</v>
      </c>
      <c r="AR1655" s="36" t="s">
        <v>1075</v>
      </c>
      <c r="AS1655" s="38">
        <v>179</v>
      </c>
      <c r="AT1655" s="36" t="s">
        <v>3742</v>
      </c>
      <c r="AU1655" s="42">
        <v>3</v>
      </c>
      <c r="AV1655" s="44">
        <v>100</v>
      </c>
      <c r="AW1655" s="42">
        <v>3</v>
      </c>
      <c r="AX1655" s="36" t="s">
        <v>1079</v>
      </c>
      <c r="AY1655" s="42">
        <v>40.566699999999997</v>
      </c>
      <c r="AZ1655" s="43">
        <v>121.7</v>
      </c>
      <c r="BA1655" s="38"/>
      <c r="BB1655" s="36"/>
      <c r="BC1655" s="36"/>
    </row>
    <row r="1656" spans="1:55" ht="15" customHeight="1">
      <c r="A1656" s="38">
        <v>53143</v>
      </c>
      <c r="B1656" s="37" t="s">
        <v>1073</v>
      </c>
      <c r="C1656" s="39">
        <v>44967</v>
      </c>
      <c r="D1656" s="39">
        <v>44967.444780092599</v>
      </c>
      <c r="E1656" s="36" t="s">
        <v>4104</v>
      </c>
      <c r="F1656" s="38">
        <v>16579</v>
      </c>
      <c r="G1656" s="36" t="s">
        <v>4020</v>
      </c>
      <c r="H1656" s="40">
        <v>1</v>
      </c>
      <c r="I1656" s="36"/>
      <c r="J1656" s="40">
        <v>1115</v>
      </c>
      <c r="K1656" s="41">
        <v>1115</v>
      </c>
      <c r="L1656" s="41">
        <v>0</v>
      </c>
      <c r="M1656" s="41">
        <v>0</v>
      </c>
      <c r="N1656" s="40">
        <v>1</v>
      </c>
      <c r="O1656" s="36" t="s">
        <v>1079</v>
      </c>
      <c r="P1656" s="40">
        <v>1</v>
      </c>
      <c r="Q1656" s="41">
        <v>1115</v>
      </c>
      <c r="R1656" s="42">
        <v>0</v>
      </c>
      <c r="S1656" s="43">
        <v>0</v>
      </c>
      <c r="T1656" s="40"/>
      <c r="U1656" s="38">
        <v>549</v>
      </c>
      <c r="V1656" s="36" t="s">
        <v>1069</v>
      </c>
      <c r="W1656" s="36" t="s">
        <v>901</v>
      </c>
      <c r="X1656" s="36" t="s">
        <v>1068</v>
      </c>
      <c r="Y1656" s="38">
        <v>338</v>
      </c>
      <c r="Z1656" s="36" t="s">
        <v>2028</v>
      </c>
      <c r="AA1656" s="38">
        <v>21</v>
      </c>
      <c r="AB1656" s="36" t="s">
        <v>1108</v>
      </c>
      <c r="AC1656" s="38">
        <v>57</v>
      </c>
      <c r="AD1656" s="36" t="s">
        <v>1065</v>
      </c>
      <c r="AE1656" s="36"/>
      <c r="AF1656" s="36" t="s">
        <v>1064</v>
      </c>
      <c r="AG1656" s="38">
        <v>38558</v>
      </c>
      <c r="AH1656" s="38">
        <v>6930</v>
      </c>
      <c r="AI1656" s="36" t="s">
        <v>4023</v>
      </c>
      <c r="AJ1656" s="38"/>
      <c r="AK1656" s="36"/>
      <c r="AL1656" s="36" t="s">
        <v>4022</v>
      </c>
      <c r="AM1656" s="36" t="s">
        <v>4021</v>
      </c>
      <c r="AN1656" s="38">
        <v>52</v>
      </c>
      <c r="AO1656" s="36" t="s">
        <v>1062</v>
      </c>
      <c r="AP1656" s="36" t="s">
        <v>1077</v>
      </c>
      <c r="AQ1656" s="36" t="s">
        <v>1076</v>
      </c>
      <c r="AR1656" s="36" t="s">
        <v>1075</v>
      </c>
      <c r="AS1656" s="38">
        <v>16579</v>
      </c>
      <c r="AT1656" s="36" t="s">
        <v>4020</v>
      </c>
      <c r="AU1656" s="42">
        <v>1</v>
      </c>
      <c r="AV1656" s="44">
        <v>100</v>
      </c>
      <c r="AW1656" s="42">
        <v>1</v>
      </c>
      <c r="AX1656" s="36" t="s">
        <v>1079</v>
      </c>
      <c r="AY1656" s="42">
        <v>1115</v>
      </c>
      <c r="AZ1656" s="43">
        <v>1115</v>
      </c>
      <c r="BA1656" s="38"/>
      <c r="BB1656" s="36"/>
      <c r="BC1656" s="36"/>
    </row>
    <row r="1657" spans="1:55" ht="15" customHeight="1">
      <c r="A1657" s="38">
        <v>53051</v>
      </c>
      <c r="B1657" s="37" t="s">
        <v>1073</v>
      </c>
      <c r="C1657" s="39">
        <v>44966</v>
      </c>
      <c r="D1657" s="39">
        <v>44966.753611111097</v>
      </c>
      <c r="E1657" s="36" t="s">
        <v>4103</v>
      </c>
      <c r="F1657" s="38">
        <v>127</v>
      </c>
      <c r="G1657" s="36" t="s">
        <v>2396</v>
      </c>
      <c r="H1657" s="40">
        <v>2</v>
      </c>
      <c r="I1657" s="36"/>
      <c r="J1657" s="40">
        <v>185</v>
      </c>
      <c r="K1657" s="41">
        <v>370</v>
      </c>
      <c r="L1657" s="41">
        <v>0</v>
      </c>
      <c r="M1657" s="41">
        <v>0</v>
      </c>
      <c r="N1657" s="40">
        <v>2</v>
      </c>
      <c r="O1657" s="36" t="s">
        <v>2054</v>
      </c>
      <c r="P1657" s="40">
        <v>2</v>
      </c>
      <c r="Q1657" s="41">
        <v>370</v>
      </c>
      <c r="R1657" s="42">
        <v>0</v>
      </c>
      <c r="S1657" s="43">
        <v>0</v>
      </c>
      <c r="T1657" s="40"/>
      <c r="U1657" s="38">
        <v>549</v>
      </c>
      <c r="V1657" s="36" t="s">
        <v>1069</v>
      </c>
      <c r="W1657" s="36" t="s">
        <v>901</v>
      </c>
      <c r="X1657" s="36" t="s">
        <v>1068</v>
      </c>
      <c r="Y1657" s="38">
        <v>307</v>
      </c>
      <c r="Z1657" s="36" t="s">
        <v>1158</v>
      </c>
      <c r="AA1657" s="38">
        <v>21</v>
      </c>
      <c r="AB1657" s="36" t="s">
        <v>1108</v>
      </c>
      <c r="AC1657" s="38">
        <v>57</v>
      </c>
      <c r="AD1657" s="36" t="s">
        <v>1065</v>
      </c>
      <c r="AE1657" s="36"/>
      <c r="AF1657" s="36" t="s">
        <v>1064</v>
      </c>
      <c r="AG1657" s="38">
        <v>38547</v>
      </c>
      <c r="AH1657" s="38">
        <v>1381</v>
      </c>
      <c r="AI1657" s="36" t="s">
        <v>3709</v>
      </c>
      <c r="AJ1657" s="38"/>
      <c r="AK1657" s="36"/>
      <c r="AL1657" s="36" t="s">
        <v>4102</v>
      </c>
      <c r="AM1657" s="36" t="s">
        <v>4101</v>
      </c>
      <c r="AN1657" s="38">
        <v>52</v>
      </c>
      <c r="AO1657" s="36" t="s">
        <v>1062</v>
      </c>
      <c r="AP1657" s="36" t="s">
        <v>1116</v>
      </c>
      <c r="AQ1657" s="36" t="s">
        <v>1060</v>
      </c>
      <c r="AR1657" s="36" t="s">
        <v>1075</v>
      </c>
      <c r="AS1657" s="38">
        <v>127</v>
      </c>
      <c r="AT1657" s="36" t="s">
        <v>2396</v>
      </c>
      <c r="AU1657" s="42">
        <v>2</v>
      </c>
      <c r="AV1657" s="44">
        <v>100</v>
      </c>
      <c r="AW1657" s="42">
        <v>2</v>
      </c>
      <c r="AX1657" s="36" t="s">
        <v>2054</v>
      </c>
      <c r="AY1657" s="42">
        <v>185</v>
      </c>
      <c r="AZ1657" s="43">
        <v>370</v>
      </c>
      <c r="BA1657" s="38"/>
      <c r="BB1657" s="36"/>
      <c r="BC1657" s="36"/>
    </row>
    <row r="1658" spans="1:55" ht="15" customHeight="1">
      <c r="A1658" s="38">
        <v>52614</v>
      </c>
      <c r="B1658" s="37" t="s">
        <v>1073</v>
      </c>
      <c r="C1658" s="39">
        <v>44963</v>
      </c>
      <c r="D1658" s="39">
        <v>44963.422812500001</v>
      </c>
      <c r="E1658" s="36" t="s">
        <v>4100</v>
      </c>
      <c r="F1658" s="38">
        <v>16400</v>
      </c>
      <c r="G1658" s="36" t="s">
        <v>4097</v>
      </c>
      <c r="H1658" s="40">
        <v>25</v>
      </c>
      <c r="I1658" s="36"/>
      <c r="J1658" s="40">
        <v>49.95</v>
      </c>
      <c r="K1658" s="41">
        <v>1248.75</v>
      </c>
      <c r="L1658" s="41">
        <v>0</v>
      </c>
      <c r="M1658" s="41">
        <v>0</v>
      </c>
      <c r="N1658" s="40">
        <v>25</v>
      </c>
      <c r="O1658" s="36" t="s">
        <v>1136</v>
      </c>
      <c r="P1658" s="40">
        <v>25</v>
      </c>
      <c r="Q1658" s="41">
        <v>1248.75</v>
      </c>
      <c r="R1658" s="42">
        <v>0</v>
      </c>
      <c r="S1658" s="43">
        <v>0</v>
      </c>
      <c r="T1658" s="40"/>
      <c r="U1658" s="38">
        <v>549</v>
      </c>
      <c r="V1658" s="36" t="s">
        <v>1069</v>
      </c>
      <c r="W1658" s="36" t="s">
        <v>1124</v>
      </c>
      <c r="X1658" s="36" t="s">
        <v>1068</v>
      </c>
      <c r="Y1658" s="38">
        <v>337</v>
      </c>
      <c r="Z1658" s="36" t="s">
        <v>3621</v>
      </c>
      <c r="AA1658" s="38">
        <v>21</v>
      </c>
      <c r="AB1658" s="36" t="s">
        <v>1108</v>
      </c>
      <c r="AC1658" s="38">
        <v>57</v>
      </c>
      <c r="AD1658" s="36" t="s">
        <v>1065</v>
      </c>
      <c r="AE1658" s="36"/>
      <c r="AF1658" s="36" t="s">
        <v>1064</v>
      </c>
      <c r="AG1658" s="38">
        <v>38332</v>
      </c>
      <c r="AH1658" s="38">
        <v>857</v>
      </c>
      <c r="AI1658" s="36" t="s">
        <v>3684</v>
      </c>
      <c r="AJ1658" s="38"/>
      <c r="AK1658" s="36"/>
      <c r="AL1658" s="36" t="s">
        <v>4099</v>
      </c>
      <c r="AM1658" s="36" t="s">
        <v>4098</v>
      </c>
      <c r="AN1658" s="38">
        <v>52</v>
      </c>
      <c r="AO1658" s="36" t="s">
        <v>1062</v>
      </c>
      <c r="AP1658" s="36" t="s">
        <v>1116</v>
      </c>
      <c r="AQ1658" s="36" t="s">
        <v>1060</v>
      </c>
      <c r="AR1658" s="36" t="s">
        <v>1075</v>
      </c>
      <c r="AS1658" s="38">
        <v>16400</v>
      </c>
      <c r="AT1658" s="36" t="s">
        <v>4097</v>
      </c>
      <c r="AU1658" s="42">
        <v>25</v>
      </c>
      <c r="AV1658" s="44">
        <v>100</v>
      </c>
      <c r="AW1658" s="42">
        <v>25</v>
      </c>
      <c r="AX1658" s="36" t="s">
        <v>1136</v>
      </c>
      <c r="AY1658" s="42">
        <v>49.95</v>
      </c>
      <c r="AZ1658" s="43">
        <v>1248.75</v>
      </c>
      <c r="BA1658" s="38"/>
      <c r="BB1658" s="36"/>
      <c r="BC1658" s="36"/>
    </row>
    <row r="1659" spans="1:55" ht="15" customHeight="1">
      <c r="A1659" s="38">
        <v>52503</v>
      </c>
      <c r="B1659" s="37" t="s">
        <v>1073</v>
      </c>
      <c r="C1659" s="39">
        <v>44959</v>
      </c>
      <c r="D1659" s="39">
        <v>44959.734456018501</v>
      </c>
      <c r="E1659" s="36" t="s">
        <v>642</v>
      </c>
      <c r="F1659" s="38">
        <v>16951</v>
      </c>
      <c r="G1659" s="36" t="s">
        <v>4093</v>
      </c>
      <c r="H1659" s="40">
        <v>1</v>
      </c>
      <c r="I1659" s="36"/>
      <c r="J1659" s="40">
        <v>180</v>
      </c>
      <c r="K1659" s="41">
        <v>180</v>
      </c>
      <c r="L1659" s="41">
        <v>0</v>
      </c>
      <c r="M1659" s="41">
        <v>0</v>
      </c>
      <c r="N1659" s="40">
        <v>1</v>
      </c>
      <c r="O1659" s="36" t="s">
        <v>1079</v>
      </c>
      <c r="P1659" s="40">
        <v>1</v>
      </c>
      <c r="Q1659" s="41">
        <v>180</v>
      </c>
      <c r="R1659" s="42">
        <v>0</v>
      </c>
      <c r="S1659" s="43">
        <v>0</v>
      </c>
      <c r="T1659" s="40"/>
      <c r="U1659" s="38">
        <v>549</v>
      </c>
      <c r="V1659" s="36" t="s">
        <v>1069</v>
      </c>
      <c r="W1659" s="36" t="s">
        <v>901</v>
      </c>
      <c r="X1659" s="36" t="s">
        <v>1068</v>
      </c>
      <c r="Y1659" s="38">
        <v>446</v>
      </c>
      <c r="Z1659" s="36" t="s">
        <v>1443</v>
      </c>
      <c r="AA1659" s="38">
        <v>21</v>
      </c>
      <c r="AB1659" s="36" t="s">
        <v>1108</v>
      </c>
      <c r="AC1659" s="38">
        <v>57</v>
      </c>
      <c r="AD1659" s="36" t="s">
        <v>1065</v>
      </c>
      <c r="AE1659" s="36"/>
      <c r="AF1659" s="36" t="s">
        <v>1064</v>
      </c>
      <c r="AG1659" s="38">
        <v>38275</v>
      </c>
      <c r="AH1659" s="38">
        <v>9661</v>
      </c>
      <c r="AI1659" s="36" t="s">
        <v>4096</v>
      </c>
      <c r="AJ1659" s="38"/>
      <c r="AK1659" s="36"/>
      <c r="AL1659" s="36" t="s">
        <v>4095</v>
      </c>
      <c r="AM1659" s="36" t="s">
        <v>4094</v>
      </c>
      <c r="AN1659" s="38">
        <v>52</v>
      </c>
      <c r="AO1659" s="36" t="s">
        <v>1062</v>
      </c>
      <c r="AP1659" s="36" t="s">
        <v>1262</v>
      </c>
      <c r="AQ1659" s="36" t="s">
        <v>1261</v>
      </c>
      <c r="AR1659" s="36" t="s">
        <v>1260</v>
      </c>
      <c r="AS1659" s="38">
        <v>16951</v>
      </c>
      <c r="AT1659" s="36" t="s">
        <v>4093</v>
      </c>
      <c r="AU1659" s="42">
        <v>1</v>
      </c>
      <c r="AV1659" s="44">
        <v>100</v>
      </c>
      <c r="AW1659" s="42">
        <v>1</v>
      </c>
      <c r="AX1659" s="36" t="s">
        <v>1079</v>
      </c>
      <c r="AY1659" s="42">
        <v>180</v>
      </c>
      <c r="AZ1659" s="43">
        <v>180</v>
      </c>
      <c r="BA1659" s="38"/>
      <c r="BB1659" s="36"/>
      <c r="BC1659" s="36"/>
    </row>
    <row r="1660" spans="1:55" ht="15" customHeight="1">
      <c r="A1660" s="38">
        <v>52494</v>
      </c>
      <c r="B1660" s="37" t="s">
        <v>1073</v>
      </c>
      <c r="C1660" s="39">
        <v>44959</v>
      </c>
      <c r="D1660" s="39">
        <v>44959.6097337963</v>
      </c>
      <c r="E1660" s="36" t="s">
        <v>4091</v>
      </c>
      <c r="F1660" s="38">
        <v>16913</v>
      </c>
      <c r="G1660" s="36" t="s">
        <v>4092</v>
      </c>
      <c r="H1660" s="40">
        <v>100</v>
      </c>
      <c r="I1660" s="36"/>
      <c r="J1660" s="40">
        <v>0.13420000000000001</v>
      </c>
      <c r="K1660" s="41">
        <v>13.42</v>
      </c>
      <c r="L1660" s="41">
        <v>0</v>
      </c>
      <c r="M1660" s="41">
        <v>0</v>
      </c>
      <c r="N1660" s="40">
        <v>100</v>
      </c>
      <c r="O1660" s="36" t="s">
        <v>1079</v>
      </c>
      <c r="P1660" s="40">
        <v>100</v>
      </c>
      <c r="Q1660" s="41">
        <v>13.42</v>
      </c>
      <c r="R1660" s="42">
        <v>0</v>
      </c>
      <c r="S1660" s="43">
        <v>0</v>
      </c>
      <c r="T1660" s="40"/>
      <c r="U1660" s="38">
        <v>549</v>
      </c>
      <c r="V1660" s="36" t="s">
        <v>1069</v>
      </c>
      <c r="W1660" s="36" t="s">
        <v>1124</v>
      </c>
      <c r="X1660" s="36" t="s">
        <v>1068</v>
      </c>
      <c r="Y1660" s="38">
        <v>320</v>
      </c>
      <c r="Z1660" s="36" t="s">
        <v>2039</v>
      </c>
      <c r="AA1660" s="38">
        <v>21</v>
      </c>
      <c r="AB1660" s="36" t="s">
        <v>1108</v>
      </c>
      <c r="AC1660" s="38">
        <v>57</v>
      </c>
      <c r="AD1660" s="36" t="s">
        <v>1065</v>
      </c>
      <c r="AE1660" s="36"/>
      <c r="AF1660" s="36" t="s">
        <v>1064</v>
      </c>
      <c r="AG1660" s="38">
        <v>38256</v>
      </c>
      <c r="AH1660" s="38">
        <v>7595</v>
      </c>
      <c r="AI1660" s="36" t="s">
        <v>2227</v>
      </c>
      <c r="AJ1660" s="38"/>
      <c r="AK1660" s="36"/>
      <c r="AL1660" s="36" t="s">
        <v>4090</v>
      </c>
      <c r="AM1660" s="36" t="s">
        <v>4089</v>
      </c>
      <c r="AN1660" s="38">
        <v>52</v>
      </c>
      <c r="AO1660" s="36" t="s">
        <v>1062</v>
      </c>
      <c r="AP1660" s="36" t="s">
        <v>2164</v>
      </c>
      <c r="AQ1660" s="36" t="s">
        <v>2163</v>
      </c>
      <c r="AR1660" s="36" t="s">
        <v>1075</v>
      </c>
      <c r="AS1660" s="38">
        <v>16913</v>
      </c>
      <c r="AT1660" s="36" t="s">
        <v>4092</v>
      </c>
      <c r="AU1660" s="42">
        <v>100</v>
      </c>
      <c r="AV1660" s="44">
        <v>100</v>
      </c>
      <c r="AW1660" s="42">
        <v>100</v>
      </c>
      <c r="AX1660" s="36" t="s">
        <v>1079</v>
      </c>
      <c r="AY1660" s="42">
        <v>0.13420000000000001</v>
      </c>
      <c r="AZ1660" s="43">
        <v>13.42</v>
      </c>
      <c r="BA1660" s="38"/>
      <c r="BB1660" s="36"/>
      <c r="BC1660" s="36"/>
    </row>
    <row r="1661" spans="1:55" ht="15" customHeight="1">
      <c r="A1661" s="38">
        <v>52493</v>
      </c>
      <c r="B1661" s="37" t="s">
        <v>1073</v>
      </c>
      <c r="C1661" s="39">
        <v>44959</v>
      </c>
      <c r="D1661" s="39">
        <v>44959.6097337963</v>
      </c>
      <c r="E1661" s="36" t="s">
        <v>4091</v>
      </c>
      <c r="F1661" s="38">
        <v>1365</v>
      </c>
      <c r="G1661" s="36" t="s">
        <v>4088</v>
      </c>
      <c r="H1661" s="40">
        <v>100</v>
      </c>
      <c r="I1661" s="36"/>
      <c r="J1661" s="40">
        <v>0.375</v>
      </c>
      <c r="K1661" s="41">
        <v>37.5</v>
      </c>
      <c r="L1661" s="41">
        <v>0</v>
      </c>
      <c r="M1661" s="41">
        <v>0</v>
      </c>
      <c r="N1661" s="40">
        <v>100</v>
      </c>
      <c r="O1661" s="36" t="s">
        <v>1079</v>
      </c>
      <c r="P1661" s="40">
        <v>100</v>
      </c>
      <c r="Q1661" s="41">
        <v>37.5</v>
      </c>
      <c r="R1661" s="42">
        <v>0</v>
      </c>
      <c r="S1661" s="43">
        <v>0</v>
      </c>
      <c r="T1661" s="40"/>
      <c r="U1661" s="38">
        <v>549</v>
      </c>
      <c r="V1661" s="36" t="s">
        <v>1069</v>
      </c>
      <c r="W1661" s="36" t="s">
        <v>1124</v>
      </c>
      <c r="X1661" s="36" t="s">
        <v>1068</v>
      </c>
      <c r="Y1661" s="38">
        <v>320</v>
      </c>
      <c r="Z1661" s="36" t="s">
        <v>2039</v>
      </c>
      <c r="AA1661" s="38">
        <v>21</v>
      </c>
      <c r="AB1661" s="36" t="s">
        <v>1108</v>
      </c>
      <c r="AC1661" s="38">
        <v>57</v>
      </c>
      <c r="AD1661" s="36" t="s">
        <v>1065</v>
      </c>
      <c r="AE1661" s="36"/>
      <c r="AF1661" s="36" t="s">
        <v>1064</v>
      </c>
      <c r="AG1661" s="38">
        <v>38256</v>
      </c>
      <c r="AH1661" s="38">
        <v>7595</v>
      </c>
      <c r="AI1661" s="36" t="s">
        <v>2227</v>
      </c>
      <c r="AJ1661" s="38"/>
      <c r="AK1661" s="36"/>
      <c r="AL1661" s="36" t="s">
        <v>4090</v>
      </c>
      <c r="AM1661" s="36" t="s">
        <v>4089</v>
      </c>
      <c r="AN1661" s="38">
        <v>52</v>
      </c>
      <c r="AO1661" s="36" t="s">
        <v>1062</v>
      </c>
      <c r="AP1661" s="36" t="s">
        <v>2164</v>
      </c>
      <c r="AQ1661" s="36" t="s">
        <v>2163</v>
      </c>
      <c r="AR1661" s="36" t="s">
        <v>1075</v>
      </c>
      <c r="AS1661" s="38">
        <v>1365</v>
      </c>
      <c r="AT1661" s="36" t="s">
        <v>4088</v>
      </c>
      <c r="AU1661" s="42">
        <v>100</v>
      </c>
      <c r="AV1661" s="44">
        <v>100</v>
      </c>
      <c r="AW1661" s="42">
        <v>100</v>
      </c>
      <c r="AX1661" s="36" t="s">
        <v>1079</v>
      </c>
      <c r="AY1661" s="42">
        <v>0.375</v>
      </c>
      <c r="AZ1661" s="43">
        <v>37.5</v>
      </c>
      <c r="BA1661" s="38"/>
      <c r="BB1661" s="36"/>
      <c r="BC1661" s="36"/>
    </row>
    <row r="1662" spans="1:55" ht="15" customHeight="1">
      <c r="A1662" s="38">
        <v>52096</v>
      </c>
      <c r="B1662" s="37" t="s">
        <v>1073</v>
      </c>
      <c r="C1662" s="39">
        <v>44953</v>
      </c>
      <c r="D1662" s="39">
        <v>44953.439861111103</v>
      </c>
      <c r="E1662" s="36" t="s">
        <v>4087</v>
      </c>
      <c r="F1662" s="38">
        <v>15569</v>
      </c>
      <c r="G1662" s="36" t="s">
        <v>4007</v>
      </c>
      <c r="H1662" s="40">
        <v>30</v>
      </c>
      <c r="I1662" s="36"/>
      <c r="J1662" s="40">
        <v>2.6667000000000001</v>
      </c>
      <c r="K1662" s="41">
        <v>80</v>
      </c>
      <c r="L1662" s="41">
        <v>0</v>
      </c>
      <c r="M1662" s="41">
        <v>0</v>
      </c>
      <c r="N1662" s="40">
        <v>30</v>
      </c>
      <c r="O1662" s="36" t="s">
        <v>2020</v>
      </c>
      <c r="P1662" s="40">
        <v>30</v>
      </c>
      <c r="Q1662" s="41">
        <v>80</v>
      </c>
      <c r="R1662" s="42">
        <v>0</v>
      </c>
      <c r="S1662" s="43">
        <v>0</v>
      </c>
      <c r="T1662" s="40"/>
      <c r="U1662" s="38">
        <v>549</v>
      </c>
      <c r="V1662" s="36" t="s">
        <v>1069</v>
      </c>
      <c r="W1662" s="36" t="s">
        <v>901</v>
      </c>
      <c r="X1662" s="36" t="s">
        <v>1068</v>
      </c>
      <c r="Y1662" s="38">
        <v>426</v>
      </c>
      <c r="Z1662" s="36" t="s">
        <v>1078</v>
      </c>
      <c r="AA1662" s="38">
        <v>21</v>
      </c>
      <c r="AB1662" s="36" t="s">
        <v>1108</v>
      </c>
      <c r="AC1662" s="38">
        <v>57</v>
      </c>
      <c r="AD1662" s="36" t="s">
        <v>1065</v>
      </c>
      <c r="AE1662" s="36"/>
      <c r="AF1662" s="36" t="s">
        <v>1064</v>
      </c>
      <c r="AG1662" s="38">
        <v>38116</v>
      </c>
      <c r="AH1662" s="38">
        <v>696</v>
      </c>
      <c r="AI1662" s="36" t="s">
        <v>2400</v>
      </c>
      <c r="AJ1662" s="38"/>
      <c r="AK1662" s="36"/>
      <c r="AL1662" s="36" t="s">
        <v>4086</v>
      </c>
      <c r="AM1662" s="36" t="s">
        <v>4085</v>
      </c>
      <c r="AN1662" s="38">
        <v>52</v>
      </c>
      <c r="AO1662" s="36" t="s">
        <v>1062</v>
      </c>
      <c r="AP1662" s="36" t="s">
        <v>3569</v>
      </c>
      <c r="AQ1662" s="36" t="s">
        <v>3508</v>
      </c>
      <c r="AR1662" s="36" t="s">
        <v>1320</v>
      </c>
      <c r="AS1662" s="38">
        <v>15569</v>
      </c>
      <c r="AT1662" s="36" t="s">
        <v>4007</v>
      </c>
      <c r="AU1662" s="42">
        <v>30</v>
      </c>
      <c r="AV1662" s="44">
        <v>100</v>
      </c>
      <c r="AW1662" s="42">
        <v>30</v>
      </c>
      <c r="AX1662" s="36" t="s">
        <v>2020</v>
      </c>
      <c r="AY1662" s="42">
        <v>2.6667000000000001</v>
      </c>
      <c r="AZ1662" s="43">
        <v>80</v>
      </c>
      <c r="BA1662" s="38"/>
      <c r="BB1662" s="36"/>
      <c r="BC1662" s="36"/>
    </row>
    <row r="1663" spans="1:55" ht="15" customHeight="1">
      <c r="A1663" s="38">
        <v>52073</v>
      </c>
      <c r="B1663" s="37" t="s">
        <v>1073</v>
      </c>
      <c r="C1663" s="39">
        <v>44952</v>
      </c>
      <c r="D1663" s="39">
        <v>44952.644085648099</v>
      </c>
      <c r="E1663" s="36" t="s">
        <v>2010</v>
      </c>
      <c r="F1663" s="38">
        <v>16853</v>
      </c>
      <c r="G1663" s="36" t="s">
        <v>4081</v>
      </c>
      <c r="H1663" s="40">
        <v>1</v>
      </c>
      <c r="I1663" s="36"/>
      <c r="J1663" s="40">
        <v>547</v>
      </c>
      <c r="K1663" s="41">
        <v>547</v>
      </c>
      <c r="L1663" s="41">
        <v>0</v>
      </c>
      <c r="M1663" s="41">
        <v>0</v>
      </c>
      <c r="N1663" s="40">
        <v>1</v>
      </c>
      <c r="O1663" s="36" t="s">
        <v>1079</v>
      </c>
      <c r="P1663" s="40">
        <v>1</v>
      </c>
      <c r="Q1663" s="41">
        <v>547</v>
      </c>
      <c r="R1663" s="42">
        <v>0</v>
      </c>
      <c r="S1663" s="43">
        <v>0</v>
      </c>
      <c r="T1663" s="40"/>
      <c r="U1663" s="38">
        <v>549</v>
      </c>
      <c r="V1663" s="36" t="s">
        <v>1069</v>
      </c>
      <c r="W1663" s="36" t="s">
        <v>901</v>
      </c>
      <c r="X1663" s="36" t="s">
        <v>1068</v>
      </c>
      <c r="Y1663" s="38">
        <v>414</v>
      </c>
      <c r="Z1663" s="36" t="s">
        <v>1256</v>
      </c>
      <c r="AA1663" s="38">
        <v>21</v>
      </c>
      <c r="AB1663" s="36" t="s">
        <v>1108</v>
      </c>
      <c r="AC1663" s="38">
        <v>57</v>
      </c>
      <c r="AD1663" s="36" t="s">
        <v>1065</v>
      </c>
      <c r="AE1663" s="36"/>
      <c r="AF1663" s="36" t="s">
        <v>1064</v>
      </c>
      <c r="AG1663" s="38">
        <v>38078</v>
      </c>
      <c r="AH1663" s="38">
        <v>10334</v>
      </c>
      <c r="AI1663" s="36" t="s">
        <v>4084</v>
      </c>
      <c r="AJ1663" s="38"/>
      <c r="AK1663" s="36"/>
      <c r="AL1663" s="36" t="s">
        <v>4083</v>
      </c>
      <c r="AM1663" s="36" t="s">
        <v>4082</v>
      </c>
      <c r="AN1663" s="38">
        <v>52</v>
      </c>
      <c r="AO1663" s="36" t="s">
        <v>1062</v>
      </c>
      <c r="AP1663" s="36" t="s">
        <v>1841</v>
      </c>
      <c r="AQ1663" s="36" t="s">
        <v>1706</v>
      </c>
      <c r="AR1663" s="36" t="s">
        <v>1320</v>
      </c>
      <c r="AS1663" s="38">
        <v>16853</v>
      </c>
      <c r="AT1663" s="36" t="s">
        <v>4081</v>
      </c>
      <c r="AU1663" s="42">
        <v>1</v>
      </c>
      <c r="AV1663" s="44">
        <v>100</v>
      </c>
      <c r="AW1663" s="42">
        <v>1</v>
      </c>
      <c r="AX1663" s="36" t="s">
        <v>1079</v>
      </c>
      <c r="AY1663" s="42">
        <v>547</v>
      </c>
      <c r="AZ1663" s="43">
        <v>547</v>
      </c>
      <c r="BA1663" s="38"/>
      <c r="BB1663" s="36"/>
      <c r="BC1663" s="36"/>
    </row>
    <row r="1664" spans="1:55" ht="15" customHeight="1">
      <c r="A1664" s="38">
        <v>51972</v>
      </c>
      <c r="B1664" s="37" t="s">
        <v>1073</v>
      </c>
      <c r="C1664" s="39">
        <v>44951</v>
      </c>
      <c r="D1664" s="39">
        <v>44951.678715277798</v>
      </c>
      <c r="E1664" s="36" t="s">
        <v>4080</v>
      </c>
      <c r="F1664" s="38">
        <v>14661</v>
      </c>
      <c r="G1664" s="36" t="s">
        <v>1144</v>
      </c>
      <c r="H1664" s="40">
        <v>1</v>
      </c>
      <c r="I1664" s="36"/>
      <c r="J1664" s="40">
        <v>15000</v>
      </c>
      <c r="K1664" s="41">
        <v>15000</v>
      </c>
      <c r="L1664" s="41">
        <v>0</v>
      </c>
      <c r="M1664" s="41">
        <v>0</v>
      </c>
      <c r="N1664" s="40">
        <v>1</v>
      </c>
      <c r="O1664" s="36" t="s">
        <v>1079</v>
      </c>
      <c r="P1664" s="40">
        <v>1</v>
      </c>
      <c r="Q1664" s="41">
        <v>15000</v>
      </c>
      <c r="R1664" s="42">
        <v>0</v>
      </c>
      <c r="S1664" s="43">
        <v>0</v>
      </c>
      <c r="T1664" s="40"/>
      <c r="U1664" s="38">
        <v>549</v>
      </c>
      <c r="V1664" s="36" t="s">
        <v>1069</v>
      </c>
      <c r="W1664" s="36" t="s">
        <v>901</v>
      </c>
      <c r="X1664" s="36" t="s">
        <v>1068</v>
      </c>
      <c r="Y1664" s="38">
        <v>436</v>
      </c>
      <c r="Z1664" s="36" t="s">
        <v>1143</v>
      </c>
      <c r="AA1664" s="38">
        <v>21</v>
      </c>
      <c r="AB1664" s="36" t="s">
        <v>1108</v>
      </c>
      <c r="AC1664" s="38">
        <v>57</v>
      </c>
      <c r="AD1664" s="36" t="s">
        <v>1065</v>
      </c>
      <c r="AE1664" s="36"/>
      <c r="AF1664" s="36" t="s">
        <v>1064</v>
      </c>
      <c r="AG1664" s="38">
        <v>38038</v>
      </c>
      <c r="AH1664" s="38">
        <v>2006</v>
      </c>
      <c r="AI1664" s="36" t="s">
        <v>4079</v>
      </c>
      <c r="AJ1664" s="38"/>
      <c r="AK1664" s="36"/>
      <c r="AL1664" s="36" t="s">
        <v>4078</v>
      </c>
      <c r="AM1664" s="36" t="s">
        <v>4077</v>
      </c>
      <c r="AN1664" s="38">
        <v>52</v>
      </c>
      <c r="AO1664" s="36" t="s">
        <v>1062</v>
      </c>
      <c r="AP1664" s="36" t="s">
        <v>1841</v>
      </c>
      <c r="AQ1664" s="36" t="s">
        <v>1706</v>
      </c>
      <c r="AR1664" s="36" t="s">
        <v>1320</v>
      </c>
      <c r="AS1664" s="38">
        <v>14661</v>
      </c>
      <c r="AT1664" s="36" t="s">
        <v>1144</v>
      </c>
      <c r="AU1664" s="42">
        <v>1</v>
      </c>
      <c r="AV1664" s="44">
        <v>100</v>
      </c>
      <c r="AW1664" s="42">
        <v>1</v>
      </c>
      <c r="AX1664" s="36" t="s">
        <v>1079</v>
      </c>
      <c r="AY1664" s="42">
        <v>15000</v>
      </c>
      <c r="AZ1664" s="43">
        <v>15000</v>
      </c>
      <c r="BA1664" s="38"/>
      <c r="BB1664" s="36"/>
      <c r="BC1664" s="36"/>
    </row>
    <row r="1665" spans="1:55" ht="15" customHeight="1">
      <c r="A1665" s="38">
        <v>51930</v>
      </c>
      <c r="B1665" s="37" t="s">
        <v>1073</v>
      </c>
      <c r="C1665" s="39">
        <v>44950</v>
      </c>
      <c r="D1665" s="39">
        <v>44950.6739930556</v>
      </c>
      <c r="E1665" s="36" t="s">
        <v>4075</v>
      </c>
      <c r="F1665" s="38">
        <v>16596</v>
      </c>
      <c r="G1665" s="36" t="s">
        <v>4076</v>
      </c>
      <c r="H1665" s="40">
        <v>1</v>
      </c>
      <c r="I1665" s="36"/>
      <c r="J1665" s="40">
        <v>25</v>
      </c>
      <c r="K1665" s="41">
        <v>25</v>
      </c>
      <c r="L1665" s="41">
        <v>0</v>
      </c>
      <c r="M1665" s="41">
        <v>0</v>
      </c>
      <c r="N1665" s="40">
        <v>1</v>
      </c>
      <c r="O1665" s="36" t="s">
        <v>1079</v>
      </c>
      <c r="P1665" s="40">
        <v>1</v>
      </c>
      <c r="Q1665" s="41">
        <v>25</v>
      </c>
      <c r="R1665" s="42">
        <v>0</v>
      </c>
      <c r="S1665" s="43">
        <v>0</v>
      </c>
      <c r="T1665" s="40"/>
      <c r="U1665" s="38">
        <v>549</v>
      </c>
      <c r="V1665" s="36" t="s">
        <v>1069</v>
      </c>
      <c r="W1665" s="36" t="s">
        <v>901</v>
      </c>
      <c r="X1665" s="36" t="s">
        <v>1068</v>
      </c>
      <c r="Y1665" s="38">
        <v>323</v>
      </c>
      <c r="Z1665" s="36" t="s">
        <v>1084</v>
      </c>
      <c r="AA1665" s="38">
        <v>21</v>
      </c>
      <c r="AB1665" s="36" t="s">
        <v>1108</v>
      </c>
      <c r="AC1665" s="38">
        <v>57</v>
      </c>
      <c r="AD1665" s="36" t="s">
        <v>1065</v>
      </c>
      <c r="AE1665" s="36"/>
      <c r="AF1665" s="36" t="s">
        <v>1064</v>
      </c>
      <c r="AG1665" s="38">
        <v>37987</v>
      </c>
      <c r="AH1665" s="38">
        <v>10382</v>
      </c>
      <c r="AI1665" s="36" t="s">
        <v>4074</v>
      </c>
      <c r="AJ1665" s="38"/>
      <c r="AK1665" s="36"/>
      <c r="AL1665" s="36" t="s">
        <v>4073</v>
      </c>
      <c r="AM1665" s="36" t="s">
        <v>4072</v>
      </c>
      <c r="AN1665" s="38">
        <v>52</v>
      </c>
      <c r="AO1665" s="36" t="s">
        <v>1062</v>
      </c>
      <c r="AP1665" s="36" t="s">
        <v>1116</v>
      </c>
      <c r="AQ1665" s="36" t="s">
        <v>1060</v>
      </c>
      <c r="AR1665" s="36" t="s">
        <v>1075</v>
      </c>
      <c r="AS1665" s="38">
        <v>16596</v>
      </c>
      <c r="AT1665" s="36" t="s">
        <v>4076</v>
      </c>
      <c r="AU1665" s="42">
        <v>1</v>
      </c>
      <c r="AV1665" s="44">
        <v>100</v>
      </c>
      <c r="AW1665" s="42">
        <v>1</v>
      </c>
      <c r="AX1665" s="36" t="s">
        <v>1079</v>
      </c>
      <c r="AY1665" s="42">
        <v>25</v>
      </c>
      <c r="AZ1665" s="43">
        <v>25</v>
      </c>
      <c r="BA1665" s="38"/>
      <c r="BB1665" s="36"/>
      <c r="BC1665" s="36"/>
    </row>
    <row r="1666" spans="1:55" ht="15" customHeight="1">
      <c r="A1666" s="38">
        <v>51929</v>
      </c>
      <c r="B1666" s="37" t="s">
        <v>1073</v>
      </c>
      <c r="C1666" s="39">
        <v>44950</v>
      </c>
      <c r="D1666" s="39">
        <v>44950.6739930556</v>
      </c>
      <c r="E1666" s="36" t="s">
        <v>4075</v>
      </c>
      <c r="F1666" s="38">
        <v>15847</v>
      </c>
      <c r="G1666" s="36" t="s">
        <v>4051</v>
      </c>
      <c r="H1666" s="40">
        <v>2</v>
      </c>
      <c r="I1666" s="36"/>
      <c r="J1666" s="40">
        <v>4</v>
      </c>
      <c r="K1666" s="41">
        <v>8</v>
      </c>
      <c r="L1666" s="41">
        <v>0</v>
      </c>
      <c r="M1666" s="41">
        <v>0</v>
      </c>
      <c r="N1666" s="40">
        <v>2</v>
      </c>
      <c r="O1666" s="36" t="s">
        <v>1079</v>
      </c>
      <c r="P1666" s="40">
        <v>2</v>
      </c>
      <c r="Q1666" s="41">
        <v>8</v>
      </c>
      <c r="R1666" s="42">
        <v>0</v>
      </c>
      <c r="S1666" s="43">
        <v>0</v>
      </c>
      <c r="T1666" s="40"/>
      <c r="U1666" s="38">
        <v>549</v>
      </c>
      <c r="V1666" s="36" t="s">
        <v>1069</v>
      </c>
      <c r="W1666" s="36" t="s">
        <v>901</v>
      </c>
      <c r="X1666" s="36" t="s">
        <v>1068</v>
      </c>
      <c r="Y1666" s="38">
        <v>320</v>
      </c>
      <c r="Z1666" s="36" t="s">
        <v>2039</v>
      </c>
      <c r="AA1666" s="38">
        <v>21</v>
      </c>
      <c r="AB1666" s="36" t="s">
        <v>1108</v>
      </c>
      <c r="AC1666" s="38">
        <v>57</v>
      </c>
      <c r="AD1666" s="36" t="s">
        <v>1065</v>
      </c>
      <c r="AE1666" s="36"/>
      <c r="AF1666" s="36" t="s">
        <v>1064</v>
      </c>
      <c r="AG1666" s="38">
        <v>37987</v>
      </c>
      <c r="AH1666" s="38">
        <v>10382</v>
      </c>
      <c r="AI1666" s="36" t="s">
        <v>4074</v>
      </c>
      <c r="AJ1666" s="38"/>
      <c r="AK1666" s="36"/>
      <c r="AL1666" s="36" t="s">
        <v>4073</v>
      </c>
      <c r="AM1666" s="36" t="s">
        <v>4072</v>
      </c>
      <c r="AN1666" s="38">
        <v>52</v>
      </c>
      <c r="AO1666" s="36" t="s">
        <v>1062</v>
      </c>
      <c r="AP1666" s="36" t="s">
        <v>1116</v>
      </c>
      <c r="AQ1666" s="36" t="s">
        <v>1060</v>
      </c>
      <c r="AR1666" s="36" t="s">
        <v>1075</v>
      </c>
      <c r="AS1666" s="38">
        <v>15847</v>
      </c>
      <c r="AT1666" s="36" t="s">
        <v>4051</v>
      </c>
      <c r="AU1666" s="42">
        <v>2</v>
      </c>
      <c r="AV1666" s="44">
        <v>100</v>
      </c>
      <c r="AW1666" s="42">
        <v>2</v>
      </c>
      <c r="AX1666" s="36" t="s">
        <v>1079</v>
      </c>
      <c r="AY1666" s="42">
        <v>4</v>
      </c>
      <c r="AZ1666" s="43">
        <v>8</v>
      </c>
      <c r="BA1666" s="38"/>
      <c r="BB1666" s="36"/>
      <c r="BC1666" s="36"/>
    </row>
    <row r="1667" spans="1:55" ht="15" customHeight="1">
      <c r="A1667" s="38">
        <v>51900</v>
      </c>
      <c r="B1667" s="37" t="s">
        <v>1073</v>
      </c>
      <c r="C1667" s="39">
        <v>44950</v>
      </c>
      <c r="D1667" s="39">
        <v>44950.491944444402</v>
      </c>
      <c r="E1667" s="36" t="s">
        <v>631</v>
      </c>
      <c r="F1667" s="38">
        <v>16815</v>
      </c>
      <c r="G1667" s="36" t="s">
        <v>4066</v>
      </c>
      <c r="H1667" s="40">
        <v>6</v>
      </c>
      <c r="I1667" s="36"/>
      <c r="J1667" s="40">
        <v>230</v>
      </c>
      <c r="K1667" s="41">
        <v>1380</v>
      </c>
      <c r="L1667" s="41">
        <v>0</v>
      </c>
      <c r="M1667" s="41">
        <v>0</v>
      </c>
      <c r="N1667" s="40">
        <v>6</v>
      </c>
      <c r="O1667" s="36" t="s">
        <v>1079</v>
      </c>
      <c r="P1667" s="40">
        <v>6</v>
      </c>
      <c r="Q1667" s="41">
        <v>1380</v>
      </c>
      <c r="R1667" s="42">
        <v>0</v>
      </c>
      <c r="S1667" s="43">
        <v>0</v>
      </c>
      <c r="T1667" s="40"/>
      <c r="U1667" s="38">
        <v>549</v>
      </c>
      <c r="V1667" s="36" t="s">
        <v>1069</v>
      </c>
      <c r="W1667" s="36" t="s">
        <v>901</v>
      </c>
      <c r="X1667" s="36" t="s">
        <v>1068</v>
      </c>
      <c r="Y1667" s="38">
        <v>314</v>
      </c>
      <c r="Z1667" s="36" t="s">
        <v>1225</v>
      </c>
      <c r="AA1667" s="38">
        <v>21</v>
      </c>
      <c r="AB1667" s="36" t="s">
        <v>1108</v>
      </c>
      <c r="AC1667" s="38">
        <v>57</v>
      </c>
      <c r="AD1667" s="36" t="s">
        <v>1065</v>
      </c>
      <c r="AE1667" s="36"/>
      <c r="AF1667" s="36" t="s">
        <v>1064</v>
      </c>
      <c r="AG1667" s="38">
        <v>37967</v>
      </c>
      <c r="AH1667" s="38">
        <v>10376</v>
      </c>
      <c r="AI1667" s="36" t="s">
        <v>4071</v>
      </c>
      <c r="AJ1667" s="38"/>
      <c r="AK1667" s="36"/>
      <c r="AL1667" s="36" t="s">
        <v>4070</v>
      </c>
      <c r="AM1667" s="36" t="s">
        <v>4069</v>
      </c>
      <c r="AN1667" s="38">
        <v>52</v>
      </c>
      <c r="AO1667" s="36" t="s">
        <v>1062</v>
      </c>
      <c r="AP1667" s="36" t="s">
        <v>4068</v>
      </c>
      <c r="AQ1667" s="36" t="s">
        <v>4067</v>
      </c>
      <c r="AR1667" s="36" t="s">
        <v>1075</v>
      </c>
      <c r="AS1667" s="38">
        <v>16815</v>
      </c>
      <c r="AT1667" s="36" t="s">
        <v>4066</v>
      </c>
      <c r="AU1667" s="42">
        <v>6</v>
      </c>
      <c r="AV1667" s="44">
        <v>100</v>
      </c>
      <c r="AW1667" s="42">
        <v>6</v>
      </c>
      <c r="AX1667" s="36" t="s">
        <v>1079</v>
      </c>
      <c r="AY1667" s="42">
        <v>230</v>
      </c>
      <c r="AZ1667" s="43">
        <v>1380</v>
      </c>
      <c r="BA1667" s="38"/>
      <c r="BB1667" s="36"/>
      <c r="BC1667" s="36"/>
    </row>
    <row r="1668" spans="1:55" ht="15" customHeight="1">
      <c r="A1668" s="38">
        <v>51855</v>
      </c>
      <c r="B1668" s="37" t="s">
        <v>1073</v>
      </c>
      <c r="C1668" s="39">
        <v>44950</v>
      </c>
      <c r="D1668" s="39">
        <v>44950.462997685201</v>
      </c>
      <c r="E1668" s="36" t="s">
        <v>2409</v>
      </c>
      <c r="F1668" s="38">
        <v>12235</v>
      </c>
      <c r="G1668" s="36" t="s">
        <v>1125</v>
      </c>
      <c r="H1668" s="40">
        <v>1</v>
      </c>
      <c r="I1668" s="36"/>
      <c r="J1668" s="40">
        <v>5290</v>
      </c>
      <c r="K1668" s="41">
        <v>5290</v>
      </c>
      <c r="L1668" s="41">
        <v>0</v>
      </c>
      <c r="M1668" s="41">
        <v>0</v>
      </c>
      <c r="N1668" s="40">
        <v>1</v>
      </c>
      <c r="O1668" s="36" t="s">
        <v>1079</v>
      </c>
      <c r="P1668" s="40">
        <v>1</v>
      </c>
      <c r="Q1668" s="41">
        <v>5290</v>
      </c>
      <c r="R1668" s="42">
        <v>0</v>
      </c>
      <c r="S1668" s="43">
        <v>0</v>
      </c>
      <c r="T1668" s="40"/>
      <c r="U1668" s="38">
        <v>549</v>
      </c>
      <c r="V1668" s="36" t="s">
        <v>1069</v>
      </c>
      <c r="W1668" s="36" t="s">
        <v>901</v>
      </c>
      <c r="X1668" s="36" t="s">
        <v>1068</v>
      </c>
      <c r="Y1668" s="38">
        <v>438</v>
      </c>
      <c r="Z1668" s="36" t="s">
        <v>1123</v>
      </c>
      <c r="AA1668" s="38">
        <v>21</v>
      </c>
      <c r="AB1668" s="36" t="s">
        <v>1108</v>
      </c>
      <c r="AC1668" s="38">
        <v>57</v>
      </c>
      <c r="AD1668" s="36" t="s">
        <v>1065</v>
      </c>
      <c r="AE1668" s="36"/>
      <c r="AF1668" s="36" t="s">
        <v>1064</v>
      </c>
      <c r="AG1668" s="38">
        <v>37957</v>
      </c>
      <c r="AH1668" s="38">
        <v>1031</v>
      </c>
      <c r="AI1668" s="36" t="s">
        <v>1121</v>
      </c>
      <c r="AJ1668" s="38"/>
      <c r="AK1668" s="36"/>
      <c r="AL1668" s="36" t="s">
        <v>4065</v>
      </c>
      <c r="AM1668" s="36" t="s">
        <v>4064</v>
      </c>
      <c r="AN1668" s="38">
        <v>52</v>
      </c>
      <c r="AO1668" s="36" t="s">
        <v>1062</v>
      </c>
      <c r="AP1668" s="36" t="s">
        <v>1558</v>
      </c>
      <c r="AQ1668" s="36" t="s">
        <v>1191</v>
      </c>
      <c r="AR1668" s="36" t="s">
        <v>1320</v>
      </c>
      <c r="AS1668" s="38">
        <v>12235</v>
      </c>
      <c r="AT1668" s="36" t="s">
        <v>1125</v>
      </c>
      <c r="AU1668" s="42">
        <v>1</v>
      </c>
      <c r="AV1668" s="44">
        <v>100</v>
      </c>
      <c r="AW1668" s="42">
        <v>1</v>
      </c>
      <c r="AX1668" s="36" t="s">
        <v>1079</v>
      </c>
      <c r="AY1668" s="42">
        <v>5290</v>
      </c>
      <c r="AZ1668" s="43">
        <v>5290</v>
      </c>
      <c r="BA1668" s="38"/>
      <c r="BB1668" s="36"/>
      <c r="BC1668" s="36"/>
    </row>
    <row r="1669" spans="1:55" ht="15" customHeight="1">
      <c r="A1669" s="38">
        <v>51854</v>
      </c>
      <c r="B1669" s="37" t="s">
        <v>1073</v>
      </c>
      <c r="C1669" s="39">
        <v>44950</v>
      </c>
      <c r="D1669" s="39">
        <v>44950.447372685201</v>
      </c>
      <c r="E1669" s="36" t="s">
        <v>4063</v>
      </c>
      <c r="F1669" s="38">
        <v>126</v>
      </c>
      <c r="G1669" s="36" t="s">
        <v>3738</v>
      </c>
      <c r="H1669" s="40">
        <v>3</v>
      </c>
      <c r="I1669" s="36"/>
      <c r="J1669" s="40">
        <v>118.2033</v>
      </c>
      <c r="K1669" s="41">
        <v>354.61</v>
      </c>
      <c r="L1669" s="41">
        <v>0</v>
      </c>
      <c r="M1669" s="41">
        <v>0</v>
      </c>
      <c r="N1669" s="40">
        <v>3</v>
      </c>
      <c r="O1669" s="36" t="s">
        <v>2054</v>
      </c>
      <c r="P1669" s="40">
        <v>3</v>
      </c>
      <c r="Q1669" s="41">
        <v>354.61</v>
      </c>
      <c r="R1669" s="42">
        <v>0</v>
      </c>
      <c r="S1669" s="43">
        <v>0</v>
      </c>
      <c r="T1669" s="40"/>
      <c r="U1669" s="38">
        <v>549</v>
      </c>
      <c r="V1669" s="36" t="s">
        <v>1069</v>
      </c>
      <c r="W1669" s="36" t="s">
        <v>901</v>
      </c>
      <c r="X1669" s="36" t="s">
        <v>1068</v>
      </c>
      <c r="Y1669" s="38">
        <v>307</v>
      </c>
      <c r="Z1669" s="36" t="s">
        <v>1158</v>
      </c>
      <c r="AA1669" s="38">
        <v>21</v>
      </c>
      <c r="AB1669" s="36" t="s">
        <v>1108</v>
      </c>
      <c r="AC1669" s="38">
        <v>57</v>
      </c>
      <c r="AD1669" s="36" t="s">
        <v>1065</v>
      </c>
      <c r="AE1669" s="36"/>
      <c r="AF1669" s="36" t="s">
        <v>1064</v>
      </c>
      <c r="AG1669" s="38">
        <v>37954</v>
      </c>
      <c r="AH1669" s="38">
        <v>1381</v>
      </c>
      <c r="AI1669" s="36" t="s">
        <v>3709</v>
      </c>
      <c r="AJ1669" s="38"/>
      <c r="AK1669" s="36"/>
      <c r="AL1669" s="36" t="s">
        <v>4062</v>
      </c>
      <c r="AM1669" s="36" t="s">
        <v>4061</v>
      </c>
      <c r="AN1669" s="38">
        <v>52</v>
      </c>
      <c r="AO1669" s="36" t="s">
        <v>1062</v>
      </c>
      <c r="AP1669" s="36" t="s">
        <v>3509</v>
      </c>
      <c r="AQ1669" s="36" t="s">
        <v>3508</v>
      </c>
      <c r="AR1669" s="36" t="s">
        <v>1075</v>
      </c>
      <c r="AS1669" s="38">
        <v>126</v>
      </c>
      <c r="AT1669" s="36" t="s">
        <v>3738</v>
      </c>
      <c r="AU1669" s="42">
        <v>3</v>
      </c>
      <c r="AV1669" s="44">
        <v>100</v>
      </c>
      <c r="AW1669" s="42">
        <v>3</v>
      </c>
      <c r="AX1669" s="36" t="s">
        <v>2054</v>
      </c>
      <c r="AY1669" s="42">
        <v>118.2033</v>
      </c>
      <c r="AZ1669" s="43">
        <v>354.61</v>
      </c>
      <c r="BA1669" s="38"/>
      <c r="BB1669" s="36"/>
      <c r="BC1669" s="36"/>
    </row>
    <row r="1670" spans="1:55" ht="15" customHeight="1">
      <c r="A1670" s="38">
        <v>51723</v>
      </c>
      <c r="B1670" s="37" t="s">
        <v>1073</v>
      </c>
      <c r="C1670" s="39">
        <v>44946</v>
      </c>
      <c r="D1670" s="39">
        <v>44946.557754629597</v>
      </c>
      <c r="E1670" s="36" t="s">
        <v>4060</v>
      </c>
      <c r="F1670" s="38">
        <v>16794</v>
      </c>
      <c r="G1670" s="36" t="s">
        <v>4056</v>
      </c>
      <c r="H1670" s="40">
        <v>1</v>
      </c>
      <c r="I1670" s="36"/>
      <c r="J1670" s="40">
        <v>4.75</v>
      </c>
      <c r="K1670" s="41">
        <v>4.75</v>
      </c>
      <c r="L1670" s="41">
        <v>0</v>
      </c>
      <c r="M1670" s="41">
        <v>0</v>
      </c>
      <c r="N1670" s="40">
        <v>1</v>
      </c>
      <c r="O1670" s="36" t="s">
        <v>1079</v>
      </c>
      <c r="P1670" s="40">
        <v>1</v>
      </c>
      <c r="Q1670" s="41">
        <v>4.75</v>
      </c>
      <c r="R1670" s="42">
        <v>0</v>
      </c>
      <c r="S1670" s="43">
        <v>0</v>
      </c>
      <c r="T1670" s="40"/>
      <c r="U1670" s="38">
        <v>549</v>
      </c>
      <c r="V1670" s="36" t="s">
        <v>1069</v>
      </c>
      <c r="W1670" s="36" t="s">
        <v>1124</v>
      </c>
      <c r="X1670" s="36" t="s">
        <v>1068</v>
      </c>
      <c r="Y1670" s="38">
        <v>323</v>
      </c>
      <c r="Z1670" s="36" t="s">
        <v>1084</v>
      </c>
      <c r="AA1670" s="38">
        <v>21</v>
      </c>
      <c r="AB1670" s="36" t="s">
        <v>1108</v>
      </c>
      <c r="AC1670" s="38">
        <v>57</v>
      </c>
      <c r="AD1670" s="36" t="s">
        <v>1065</v>
      </c>
      <c r="AE1670" s="36"/>
      <c r="AF1670" s="36" t="s">
        <v>1064</v>
      </c>
      <c r="AG1670" s="38">
        <v>37863</v>
      </c>
      <c r="AH1670" s="38">
        <v>7022</v>
      </c>
      <c r="AI1670" s="36" t="s">
        <v>4059</v>
      </c>
      <c r="AJ1670" s="38"/>
      <c r="AK1670" s="36"/>
      <c r="AL1670" s="36" t="s">
        <v>4058</v>
      </c>
      <c r="AM1670" s="36" t="s">
        <v>4057</v>
      </c>
      <c r="AN1670" s="38">
        <v>52</v>
      </c>
      <c r="AO1670" s="36" t="s">
        <v>1062</v>
      </c>
      <c r="AP1670" s="36" t="s">
        <v>2164</v>
      </c>
      <c r="AQ1670" s="36" t="s">
        <v>2163</v>
      </c>
      <c r="AR1670" s="36" t="s">
        <v>1075</v>
      </c>
      <c r="AS1670" s="38">
        <v>16794</v>
      </c>
      <c r="AT1670" s="36" t="s">
        <v>4056</v>
      </c>
      <c r="AU1670" s="42">
        <v>1</v>
      </c>
      <c r="AV1670" s="44">
        <v>100</v>
      </c>
      <c r="AW1670" s="42">
        <v>1</v>
      </c>
      <c r="AX1670" s="36" t="s">
        <v>1079</v>
      </c>
      <c r="AY1670" s="42">
        <v>4.75</v>
      </c>
      <c r="AZ1670" s="43">
        <v>4.75</v>
      </c>
      <c r="BA1670" s="38"/>
      <c r="BB1670" s="36"/>
      <c r="BC1670" s="36"/>
    </row>
    <row r="1671" spans="1:55" ht="15" customHeight="1">
      <c r="A1671" s="38">
        <v>51721</v>
      </c>
      <c r="B1671" s="37" t="s">
        <v>1073</v>
      </c>
      <c r="C1671" s="39">
        <v>44946</v>
      </c>
      <c r="D1671" s="39">
        <v>44946.480983796297</v>
      </c>
      <c r="E1671" s="36" t="s">
        <v>4055</v>
      </c>
      <c r="F1671" s="38">
        <v>13002</v>
      </c>
      <c r="G1671" s="36" t="s">
        <v>4052</v>
      </c>
      <c r="H1671" s="40">
        <v>1</v>
      </c>
      <c r="I1671" s="36"/>
      <c r="J1671" s="40">
        <v>182.9</v>
      </c>
      <c r="K1671" s="41">
        <v>182.9</v>
      </c>
      <c r="L1671" s="41">
        <v>0</v>
      </c>
      <c r="M1671" s="41">
        <v>0</v>
      </c>
      <c r="N1671" s="40">
        <v>1</v>
      </c>
      <c r="O1671" s="36" t="s">
        <v>1079</v>
      </c>
      <c r="P1671" s="40">
        <v>1</v>
      </c>
      <c r="Q1671" s="41">
        <v>182.9</v>
      </c>
      <c r="R1671" s="42">
        <v>0</v>
      </c>
      <c r="S1671" s="43">
        <v>0</v>
      </c>
      <c r="T1671" s="40"/>
      <c r="U1671" s="38">
        <v>549</v>
      </c>
      <c r="V1671" s="36" t="s">
        <v>1069</v>
      </c>
      <c r="W1671" s="36" t="s">
        <v>901</v>
      </c>
      <c r="X1671" s="36" t="s">
        <v>1068</v>
      </c>
      <c r="Y1671" s="38">
        <v>446</v>
      </c>
      <c r="Z1671" s="36" t="s">
        <v>1443</v>
      </c>
      <c r="AA1671" s="38">
        <v>21</v>
      </c>
      <c r="AB1671" s="36" t="s">
        <v>1108</v>
      </c>
      <c r="AC1671" s="38">
        <v>57</v>
      </c>
      <c r="AD1671" s="36" t="s">
        <v>1065</v>
      </c>
      <c r="AE1671" s="36"/>
      <c r="AF1671" s="36" t="s">
        <v>1064</v>
      </c>
      <c r="AG1671" s="38">
        <v>37861</v>
      </c>
      <c r="AH1671" s="38">
        <v>1391</v>
      </c>
      <c r="AI1671" s="36" t="s">
        <v>1146</v>
      </c>
      <c r="AJ1671" s="38"/>
      <c r="AK1671" s="36"/>
      <c r="AL1671" s="36" t="s">
        <v>4054</v>
      </c>
      <c r="AM1671" s="36" t="s">
        <v>4053</v>
      </c>
      <c r="AN1671" s="38">
        <v>52</v>
      </c>
      <c r="AO1671" s="36" t="s">
        <v>1062</v>
      </c>
      <c r="AP1671" s="36" t="s">
        <v>1262</v>
      </c>
      <c r="AQ1671" s="36" t="s">
        <v>1261</v>
      </c>
      <c r="AR1671" s="36" t="s">
        <v>1260</v>
      </c>
      <c r="AS1671" s="38">
        <v>13002</v>
      </c>
      <c r="AT1671" s="36" t="s">
        <v>4052</v>
      </c>
      <c r="AU1671" s="42">
        <v>1</v>
      </c>
      <c r="AV1671" s="44">
        <v>100</v>
      </c>
      <c r="AW1671" s="42">
        <v>1</v>
      </c>
      <c r="AX1671" s="36" t="s">
        <v>1079</v>
      </c>
      <c r="AY1671" s="42">
        <v>182.9</v>
      </c>
      <c r="AZ1671" s="43">
        <v>182.9</v>
      </c>
      <c r="BA1671" s="38"/>
      <c r="BB1671" s="36"/>
      <c r="BC1671" s="36"/>
    </row>
    <row r="1672" spans="1:55" ht="15" customHeight="1">
      <c r="A1672" s="38">
        <v>51720</v>
      </c>
      <c r="B1672" s="37" t="s">
        <v>1073</v>
      </c>
      <c r="C1672" s="39">
        <v>44946</v>
      </c>
      <c r="D1672" s="39">
        <v>44946.456828703696</v>
      </c>
      <c r="E1672" s="36" t="s">
        <v>4050</v>
      </c>
      <c r="F1672" s="38">
        <v>15847</v>
      </c>
      <c r="G1672" s="36" t="s">
        <v>4051</v>
      </c>
      <c r="H1672" s="40">
        <v>1</v>
      </c>
      <c r="I1672" s="36"/>
      <c r="J1672" s="40">
        <v>0.57999999999999996</v>
      </c>
      <c r="K1672" s="41">
        <v>0.57999999999999996</v>
      </c>
      <c r="L1672" s="41">
        <v>0</v>
      </c>
      <c r="M1672" s="41">
        <v>0</v>
      </c>
      <c r="N1672" s="40">
        <v>1</v>
      </c>
      <c r="O1672" s="36" t="s">
        <v>1079</v>
      </c>
      <c r="P1672" s="40">
        <v>1</v>
      </c>
      <c r="Q1672" s="41">
        <v>0.57999999999999996</v>
      </c>
      <c r="R1672" s="42">
        <v>0</v>
      </c>
      <c r="S1672" s="43">
        <v>0</v>
      </c>
      <c r="T1672" s="40"/>
      <c r="U1672" s="38">
        <v>549</v>
      </c>
      <c r="V1672" s="36" t="s">
        <v>1069</v>
      </c>
      <c r="W1672" s="36" t="s">
        <v>1124</v>
      </c>
      <c r="X1672" s="36" t="s">
        <v>1068</v>
      </c>
      <c r="Y1672" s="38">
        <v>320</v>
      </c>
      <c r="Z1672" s="36" t="s">
        <v>2039</v>
      </c>
      <c r="AA1672" s="38">
        <v>21</v>
      </c>
      <c r="AB1672" s="36" t="s">
        <v>1108</v>
      </c>
      <c r="AC1672" s="38">
        <v>57</v>
      </c>
      <c r="AD1672" s="36" t="s">
        <v>1065</v>
      </c>
      <c r="AE1672" s="36"/>
      <c r="AF1672" s="36" t="s">
        <v>1064</v>
      </c>
      <c r="AG1672" s="38">
        <v>37859</v>
      </c>
      <c r="AH1672" s="38">
        <v>1529</v>
      </c>
      <c r="AI1672" s="36" t="s">
        <v>1200</v>
      </c>
      <c r="AJ1672" s="38"/>
      <c r="AK1672" s="36"/>
      <c r="AL1672" s="36" t="s">
        <v>4049</v>
      </c>
      <c r="AM1672" s="36" t="s">
        <v>4048</v>
      </c>
      <c r="AN1672" s="38">
        <v>52</v>
      </c>
      <c r="AO1672" s="36" t="s">
        <v>1062</v>
      </c>
      <c r="AP1672" s="36" t="s">
        <v>1116</v>
      </c>
      <c r="AQ1672" s="36" t="s">
        <v>1060</v>
      </c>
      <c r="AR1672" s="36" t="s">
        <v>1075</v>
      </c>
      <c r="AS1672" s="38">
        <v>15847</v>
      </c>
      <c r="AT1672" s="36" t="s">
        <v>4051</v>
      </c>
      <c r="AU1672" s="42">
        <v>1</v>
      </c>
      <c r="AV1672" s="44">
        <v>100</v>
      </c>
      <c r="AW1672" s="42">
        <v>1</v>
      </c>
      <c r="AX1672" s="36" t="s">
        <v>1079</v>
      </c>
      <c r="AY1672" s="42">
        <v>0.57999999999999996</v>
      </c>
      <c r="AZ1672" s="43">
        <v>0.57999999999999996</v>
      </c>
      <c r="BA1672" s="38"/>
      <c r="BB1672" s="36"/>
      <c r="BC1672" s="36"/>
    </row>
    <row r="1673" spans="1:55" ht="15" customHeight="1">
      <c r="A1673" s="38">
        <v>51719</v>
      </c>
      <c r="B1673" s="37" t="s">
        <v>1073</v>
      </c>
      <c r="C1673" s="39">
        <v>44946</v>
      </c>
      <c r="D1673" s="39">
        <v>44946.456817129598</v>
      </c>
      <c r="E1673" s="36" t="s">
        <v>4050</v>
      </c>
      <c r="F1673" s="38">
        <v>9568</v>
      </c>
      <c r="G1673" s="36" t="s">
        <v>1815</v>
      </c>
      <c r="H1673" s="40">
        <v>1</v>
      </c>
      <c r="I1673" s="36"/>
      <c r="J1673" s="40">
        <v>4.5</v>
      </c>
      <c r="K1673" s="41">
        <v>4.5</v>
      </c>
      <c r="L1673" s="41">
        <v>0</v>
      </c>
      <c r="M1673" s="41">
        <v>0</v>
      </c>
      <c r="N1673" s="40">
        <v>1</v>
      </c>
      <c r="O1673" s="36" t="s">
        <v>1079</v>
      </c>
      <c r="P1673" s="40">
        <v>1</v>
      </c>
      <c r="Q1673" s="41">
        <v>4.5</v>
      </c>
      <c r="R1673" s="42">
        <v>0</v>
      </c>
      <c r="S1673" s="43">
        <v>0</v>
      </c>
      <c r="T1673" s="40"/>
      <c r="U1673" s="38">
        <v>549</v>
      </c>
      <c r="V1673" s="36" t="s">
        <v>1069</v>
      </c>
      <c r="W1673" s="36" t="s">
        <v>1124</v>
      </c>
      <c r="X1673" s="36" t="s">
        <v>1068</v>
      </c>
      <c r="Y1673" s="38">
        <v>323</v>
      </c>
      <c r="Z1673" s="36" t="s">
        <v>1084</v>
      </c>
      <c r="AA1673" s="38">
        <v>21</v>
      </c>
      <c r="AB1673" s="36" t="s">
        <v>1108</v>
      </c>
      <c r="AC1673" s="38">
        <v>57</v>
      </c>
      <c r="AD1673" s="36" t="s">
        <v>1065</v>
      </c>
      <c r="AE1673" s="36"/>
      <c r="AF1673" s="36" t="s">
        <v>1064</v>
      </c>
      <c r="AG1673" s="38">
        <v>37859</v>
      </c>
      <c r="AH1673" s="38">
        <v>1529</v>
      </c>
      <c r="AI1673" s="36" t="s">
        <v>1200</v>
      </c>
      <c r="AJ1673" s="38"/>
      <c r="AK1673" s="36"/>
      <c r="AL1673" s="36" t="s">
        <v>4049</v>
      </c>
      <c r="AM1673" s="36" t="s">
        <v>4048</v>
      </c>
      <c r="AN1673" s="38">
        <v>52</v>
      </c>
      <c r="AO1673" s="36" t="s">
        <v>1062</v>
      </c>
      <c r="AP1673" s="36" t="s">
        <v>1116</v>
      </c>
      <c r="AQ1673" s="36" t="s">
        <v>1060</v>
      </c>
      <c r="AR1673" s="36" t="s">
        <v>1075</v>
      </c>
      <c r="AS1673" s="38">
        <v>9568</v>
      </c>
      <c r="AT1673" s="36" t="s">
        <v>1815</v>
      </c>
      <c r="AU1673" s="42">
        <v>1</v>
      </c>
      <c r="AV1673" s="44">
        <v>100</v>
      </c>
      <c r="AW1673" s="42">
        <v>1</v>
      </c>
      <c r="AX1673" s="36" t="s">
        <v>1079</v>
      </c>
      <c r="AY1673" s="42">
        <v>4.5</v>
      </c>
      <c r="AZ1673" s="43">
        <v>4.5</v>
      </c>
      <c r="BA1673" s="38"/>
      <c r="BB1673" s="36"/>
      <c r="BC1673" s="36"/>
    </row>
    <row r="1674" spans="1:55" ht="15" customHeight="1">
      <c r="A1674" s="38">
        <v>51718</v>
      </c>
      <c r="B1674" s="37" t="s">
        <v>1073</v>
      </c>
      <c r="C1674" s="39">
        <v>44946</v>
      </c>
      <c r="D1674" s="39">
        <v>44946.456817129598</v>
      </c>
      <c r="E1674" s="36" t="s">
        <v>4050</v>
      </c>
      <c r="F1674" s="38">
        <v>1303</v>
      </c>
      <c r="G1674" s="36" t="s">
        <v>4047</v>
      </c>
      <c r="H1674" s="40">
        <v>1</v>
      </c>
      <c r="I1674" s="36"/>
      <c r="J1674" s="40">
        <v>0.4</v>
      </c>
      <c r="K1674" s="41">
        <v>0.4</v>
      </c>
      <c r="L1674" s="41">
        <v>0</v>
      </c>
      <c r="M1674" s="41">
        <v>0</v>
      </c>
      <c r="N1674" s="40">
        <v>1</v>
      </c>
      <c r="O1674" s="36" t="s">
        <v>1079</v>
      </c>
      <c r="P1674" s="40">
        <v>1</v>
      </c>
      <c r="Q1674" s="41">
        <v>0.4</v>
      </c>
      <c r="R1674" s="42">
        <v>0</v>
      </c>
      <c r="S1674" s="43">
        <v>0</v>
      </c>
      <c r="T1674" s="40"/>
      <c r="U1674" s="38">
        <v>549</v>
      </c>
      <c r="V1674" s="36" t="s">
        <v>1069</v>
      </c>
      <c r="W1674" s="36" t="s">
        <v>1124</v>
      </c>
      <c r="X1674" s="36" t="s">
        <v>1068</v>
      </c>
      <c r="Y1674" s="38">
        <v>320</v>
      </c>
      <c r="Z1674" s="36" t="s">
        <v>2039</v>
      </c>
      <c r="AA1674" s="38">
        <v>21</v>
      </c>
      <c r="AB1674" s="36" t="s">
        <v>1108</v>
      </c>
      <c r="AC1674" s="38">
        <v>57</v>
      </c>
      <c r="AD1674" s="36" t="s">
        <v>1065</v>
      </c>
      <c r="AE1674" s="36"/>
      <c r="AF1674" s="36" t="s">
        <v>1064</v>
      </c>
      <c r="AG1674" s="38">
        <v>37859</v>
      </c>
      <c r="AH1674" s="38">
        <v>1529</v>
      </c>
      <c r="AI1674" s="36" t="s">
        <v>1200</v>
      </c>
      <c r="AJ1674" s="38"/>
      <c r="AK1674" s="36"/>
      <c r="AL1674" s="36" t="s">
        <v>4049</v>
      </c>
      <c r="AM1674" s="36" t="s">
        <v>4048</v>
      </c>
      <c r="AN1674" s="38">
        <v>52</v>
      </c>
      <c r="AO1674" s="36" t="s">
        <v>1062</v>
      </c>
      <c r="AP1674" s="36" t="s">
        <v>1116</v>
      </c>
      <c r="AQ1674" s="36" t="s">
        <v>1060</v>
      </c>
      <c r="AR1674" s="36" t="s">
        <v>1075</v>
      </c>
      <c r="AS1674" s="38">
        <v>1303</v>
      </c>
      <c r="AT1674" s="36" t="s">
        <v>4047</v>
      </c>
      <c r="AU1674" s="42">
        <v>1</v>
      </c>
      <c r="AV1674" s="44">
        <v>100</v>
      </c>
      <c r="AW1674" s="42">
        <v>1</v>
      </c>
      <c r="AX1674" s="36" t="s">
        <v>1079</v>
      </c>
      <c r="AY1674" s="42">
        <v>0.4</v>
      </c>
      <c r="AZ1674" s="43">
        <v>0.4</v>
      </c>
      <c r="BA1674" s="38"/>
      <c r="BB1674" s="36"/>
      <c r="BC1674" s="36"/>
    </row>
    <row r="1675" spans="1:55" ht="15" customHeight="1">
      <c r="A1675" s="38">
        <v>51714</v>
      </c>
      <c r="B1675" s="37" t="s">
        <v>1073</v>
      </c>
      <c r="C1675" s="39">
        <v>44946</v>
      </c>
      <c r="D1675" s="39">
        <v>44946.435023148202</v>
      </c>
      <c r="E1675" s="36" t="s">
        <v>4043</v>
      </c>
      <c r="F1675" s="38">
        <v>16791</v>
      </c>
      <c r="G1675" s="36" t="s">
        <v>4046</v>
      </c>
      <c r="H1675" s="40">
        <v>1</v>
      </c>
      <c r="I1675" s="36"/>
      <c r="J1675" s="40">
        <v>25.9</v>
      </c>
      <c r="K1675" s="41">
        <v>25.9</v>
      </c>
      <c r="L1675" s="41">
        <v>0</v>
      </c>
      <c r="M1675" s="41">
        <v>0</v>
      </c>
      <c r="N1675" s="40">
        <v>1</v>
      </c>
      <c r="O1675" s="36" t="s">
        <v>1079</v>
      </c>
      <c r="P1675" s="40">
        <v>1</v>
      </c>
      <c r="Q1675" s="41">
        <v>25.9</v>
      </c>
      <c r="R1675" s="42">
        <v>0</v>
      </c>
      <c r="S1675" s="43">
        <v>0</v>
      </c>
      <c r="T1675" s="40"/>
      <c r="U1675" s="38">
        <v>549</v>
      </c>
      <c r="V1675" s="36" t="s">
        <v>1069</v>
      </c>
      <c r="W1675" s="36" t="s">
        <v>901</v>
      </c>
      <c r="X1675" s="36" t="s">
        <v>1068</v>
      </c>
      <c r="Y1675" s="38">
        <v>323</v>
      </c>
      <c r="Z1675" s="36" t="s">
        <v>1084</v>
      </c>
      <c r="AA1675" s="38">
        <v>21</v>
      </c>
      <c r="AB1675" s="36" t="s">
        <v>1108</v>
      </c>
      <c r="AC1675" s="38">
        <v>57</v>
      </c>
      <c r="AD1675" s="36" t="s">
        <v>1065</v>
      </c>
      <c r="AE1675" s="36"/>
      <c r="AF1675" s="36" t="s">
        <v>1064</v>
      </c>
      <c r="AG1675" s="38">
        <v>37858</v>
      </c>
      <c r="AH1675" s="38">
        <v>1391</v>
      </c>
      <c r="AI1675" s="36" t="s">
        <v>1146</v>
      </c>
      <c r="AJ1675" s="38"/>
      <c r="AK1675" s="36"/>
      <c r="AL1675" s="36" t="s">
        <v>4042</v>
      </c>
      <c r="AM1675" s="36" t="s">
        <v>4041</v>
      </c>
      <c r="AN1675" s="38">
        <v>52</v>
      </c>
      <c r="AO1675" s="36" t="s">
        <v>1062</v>
      </c>
      <c r="AP1675" s="36" t="s">
        <v>1077</v>
      </c>
      <c r="AQ1675" s="36" t="s">
        <v>1076</v>
      </c>
      <c r="AR1675" s="36" t="s">
        <v>1075</v>
      </c>
      <c r="AS1675" s="38">
        <v>16791</v>
      </c>
      <c r="AT1675" s="36" t="s">
        <v>4046</v>
      </c>
      <c r="AU1675" s="42">
        <v>1</v>
      </c>
      <c r="AV1675" s="44">
        <v>100</v>
      </c>
      <c r="AW1675" s="42">
        <v>1</v>
      </c>
      <c r="AX1675" s="36" t="s">
        <v>1079</v>
      </c>
      <c r="AY1675" s="42">
        <v>25.9</v>
      </c>
      <c r="AZ1675" s="43">
        <v>25.9</v>
      </c>
      <c r="BA1675" s="38"/>
      <c r="BB1675" s="36"/>
      <c r="BC1675" s="36"/>
    </row>
    <row r="1676" spans="1:55" ht="15" customHeight="1">
      <c r="A1676" s="38">
        <v>51713</v>
      </c>
      <c r="B1676" s="37" t="s">
        <v>1073</v>
      </c>
      <c r="C1676" s="39">
        <v>44946</v>
      </c>
      <c r="D1676" s="39">
        <v>44946.435023148202</v>
      </c>
      <c r="E1676" s="36" t="s">
        <v>4043</v>
      </c>
      <c r="F1676" s="38">
        <v>1069</v>
      </c>
      <c r="G1676" s="36" t="s">
        <v>4045</v>
      </c>
      <c r="H1676" s="40">
        <v>2</v>
      </c>
      <c r="I1676" s="36"/>
      <c r="J1676" s="40">
        <v>3.9</v>
      </c>
      <c r="K1676" s="41">
        <v>7.8</v>
      </c>
      <c r="L1676" s="41">
        <v>0</v>
      </c>
      <c r="M1676" s="41">
        <v>0</v>
      </c>
      <c r="N1676" s="40">
        <v>2</v>
      </c>
      <c r="O1676" s="36" t="s">
        <v>1079</v>
      </c>
      <c r="P1676" s="40">
        <v>2</v>
      </c>
      <c r="Q1676" s="41">
        <v>7.8</v>
      </c>
      <c r="R1676" s="42">
        <v>0</v>
      </c>
      <c r="S1676" s="43">
        <v>0</v>
      </c>
      <c r="T1676" s="40"/>
      <c r="U1676" s="38">
        <v>549</v>
      </c>
      <c r="V1676" s="36" t="s">
        <v>1069</v>
      </c>
      <c r="W1676" s="36" t="s">
        <v>901</v>
      </c>
      <c r="X1676" s="36" t="s">
        <v>1068</v>
      </c>
      <c r="Y1676" s="38">
        <v>315</v>
      </c>
      <c r="Z1676" s="36" t="s">
        <v>1220</v>
      </c>
      <c r="AA1676" s="38">
        <v>21</v>
      </c>
      <c r="AB1676" s="36" t="s">
        <v>1108</v>
      </c>
      <c r="AC1676" s="38">
        <v>57</v>
      </c>
      <c r="AD1676" s="36" t="s">
        <v>1065</v>
      </c>
      <c r="AE1676" s="36"/>
      <c r="AF1676" s="36" t="s">
        <v>1064</v>
      </c>
      <c r="AG1676" s="38">
        <v>37858</v>
      </c>
      <c r="AH1676" s="38">
        <v>1391</v>
      </c>
      <c r="AI1676" s="36" t="s">
        <v>1146</v>
      </c>
      <c r="AJ1676" s="38"/>
      <c r="AK1676" s="36"/>
      <c r="AL1676" s="36" t="s">
        <v>4042</v>
      </c>
      <c r="AM1676" s="36" t="s">
        <v>4041</v>
      </c>
      <c r="AN1676" s="38">
        <v>52</v>
      </c>
      <c r="AO1676" s="36" t="s">
        <v>1062</v>
      </c>
      <c r="AP1676" s="36" t="s">
        <v>1077</v>
      </c>
      <c r="AQ1676" s="36" t="s">
        <v>1076</v>
      </c>
      <c r="AR1676" s="36" t="s">
        <v>1075</v>
      </c>
      <c r="AS1676" s="38">
        <v>1069</v>
      </c>
      <c r="AT1676" s="36" t="s">
        <v>4045</v>
      </c>
      <c r="AU1676" s="42">
        <v>2</v>
      </c>
      <c r="AV1676" s="44">
        <v>100</v>
      </c>
      <c r="AW1676" s="42">
        <v>2</v>
      </c>
      <c r="AX1676" s="36" t="s">
        <v>1079</v>
      </c>
      <c r="AY1676" s="42">
        <v>3.9</v>
      </c>
      <c r="AZ1676" s="43">
        <v>7.8</v>
      </c>
      <c r="BA1676" s="38"/>
      <c r="BB1676" s="36"/>
      <c r="BC1676" s="36"/>
    </row>
    <row r="1677" spans="1:55" ht="15" customHeight="1">
      <c r="A1677" s="38">
        <v>51712</v>
      </c>
      <c r="B1677" s="37" t="s">
        <v>1073</v>
      </c>
      <c r="C1677" s="39">
        <v>44946</v>
      </c>
      <c r="D1677" s="39">
        <v>44946.435023148202</v>
      </c>
      <c r="E1677" s="36" t="s">
        <v>4043</v>
      </c>
      <c r="F1677" s="38">
        <v>1060</v>
      </c>
      <c r="G1677" s="36" t="s">
        <v>4044</v>
      </c>
      <c r="H1677" s="40">
        <v>3</v>
      </c>
      <c r="I1677" s="36"/>
      <c r="J1677" s="40">
        <v>3.9</v>
      </c>
      <c r="K1677" s="41">
        <v>11.7</v>
      </c>
      <c r="L1677" s="41">
        <v>0</v>
      </c>
      <c r="M1677" s="41">
        <v>0</v>
      </c>
      <c r="N1677" s="40">
        <v>3</v>
      </c>
      <c r="O1677" s="36" t="s">
        <v>1079</v>
      </c>
      <c r="P1677" s="40">
        <v>3</v>
      </c>
      <c r="Q1677" s="41">
        <v>11.7</v>
      </c>
      <c r="R1677" s="42">
        <v>0</v>
      </c>
      <c r="S1677" s="43">
        <v>0</v>
      </c>
      <c r="T1677" s="40"/>
      <c r="U1677" s="38">
        <v>549</v>
      </c>
      <c r="V1677" s="36" t="s">
        <v>1069</v>
      </c>
      <c r="W1677" s="36" t="s">
        <v>901</v>
      </c>
      <c r="X1677" s="36" t="s">
        <v>1068</v>
      </c>
      <c r="Y1677" s="38">
        <v>315</v>
      </c>
      <c r="Z1677" s="36" t="s">
        <v>1220</v>
      </c>
      <c r="AA1677" s="38">
        <v>21</v>
      </c>
      <c r="AB1677" s="36" t="s">
        <v>1108</v>
      </c>
      <c r="AC1677" s="38">
        <v>57</v>
      </c>
      <c r="AD1677" s="36" t="s">
        <v>1065</v>
      </c>
      <c r="AE1677" s="36"/>
      <c r="AF1677" s="36" t="s">
        <v>1064</v>
      </c>
      <c r="AG1677" s="38">
        <v>37858</v>
      </c>
      <c r="AH1677" s="38">
        <v>1391</v>
      </c>
      <c r="AI1677" s="36" t="s">
        <v>1146</v>
      </c>
      <c r="AJ1677" s="38"/>
      <c r="AK1677" s="36"/>
      <c r="AL1677" s="36" t="s">
        <v>4042</v>
      </c>
      <c r="AM1677" s="36" t="s">
        <v>4041</v>
      </c>
      <c r="AN1677" s="38">
        <v>52</v>
      </c>
      <c r="AO1677" s="36" t="s">
        <v>1062</v>
      </c>
      <c r="AP1677" s="36" t="s">
        <v>1077</v>
      </c>
      <c r="AQ1677" s="36" t="s">
        <v>1076</v>
      </c>
      <c r="AR1677" s="36" t="s">
        <v>1075</v>
      </c>
      <c r="AS1677" s="38">
        <v>1060</v>
      </c>
      <c r="AT1677" s="36" t="s">
        <v>4044</v>
      </c>
      <c r="AU1677" s="42">
        <v>3</v>
      </c>
      <c r="AV1677" s="44">
        <v>100</v>
      </c>
      <c r="AW1677" s="42">
        <v>3</v>
      </c>
      <c r="AX1677" s="36" t="s">
        <v>1079</v>
      </c>
      <c r="AY1677" s="42">
        <v>3.9</v>
      </c>
      <c r="AZ1677" s="43">
        <v>11.7</v>
      </c>
      <c r="BA1677" s="38"/>
      <c r="BB1677" s="36"/>
      <c r="BC1677" s="36"/>
    </row>
    <row r="1678" spans="1:55" ht="15" customHeight="1">
      <c r="A1678" s="38">
        <v>51711</v>
      </c>
      <c r="B1678" s="37" t="s">
        <v>1073</v>
      </c>
      <c r="C1678" s="39">
        <v>44946</v>
      </c>
      <c r="D1678" s="39">
        <v>44946.435011574104</v>
      </c>
      <c r="E1678" s="36" t="s">
        <v>4043</v>
      </c>
      <c r="F1678" s="38">
        <v>219</v>
      </c>
      <c r="G1678" s="36" t="s">
        <v>1656</v>
      </c>
      <c r="H1678" s="40">
        <v>5</v>
      </c>
      <c r="I1678" s="36"/>
      <c r="J1678" s="40">
        <v>11.9</v>
      </c>
      <c r="K1678" s="41">
        <v>59.5</v>
      </c>
      <c r="L1678" s="41">
        <v>0</v>
      </c>
      <c r="M1678" s="41">
        <v>0</v>
      </c>
      <c r="N1678" s="40">
        <v>5</v>
      </c>
      <c r="O1678" s="36" t="s">
        <v>1159</v>
      </c>
      <c r="P1678" s="40">
        <v>5</v>
      </c>
      <c r="Q1678" s="41">
        <v>59.5</v>
      </c>
      <c r="R1678" s="42">
        <v>0</v>
      </c>
      <c r="S1678" s="43">
        <v>0</v>
      </c>
      <c r="T1678" s="40"/>
      <c r="U1678" s="38">
        <v>549</v>
      </c>
      <c r="V1678" s="36" t="s">
        <v>1069</v>
      </c>
      <c r="W1678" s="36" t="s">
        <v>901</v>
      </c>
      <c r="X1678" s="36" t="s">
        <v>1068</v>
      </c>
      <c r="Y1678" s="38">
        <v>307</v>
      </c>
      <c r="Z1678" s="36" t="s">
        <v>1158</v>
      </c>
      <c r="AA1678" s="38">
        <v>21</v>
      </c>
      <c r="AB1678" s="36" t="s">
        <v>1108</v>
      </c>
      <c r="AC1678" s="38">
        <v>57</v>
      </c>
      <c r="AD1678" s="36" t="s">
        <v>1065</v>
      </c>
      <c r="AE1678" s="36"/>
      <c r="AF1678" s="36" t="s">
        <v>1064</v>
      </c>
      <c r="AG1678" s="38">
        <v>37858</v>
      </c>
      <c r="AH1678" s="38">
        <v>1391</v>
      </c>
      <c r="AI1678" s="36" t="s">
        <v>1146</v>
      </c>
      <c r="AJ1678" s="38"/>
      <c r="AK1678" s="36"/>
      <c r="AL1678" s="36" t="s">
        <v>4042</v>
      </c>
      <c r="AM1678" s="36" t="s">
        <v>4041</v>
      </c>
      <c r="AN1678" s="38">
        <v>52</v>
      </c>
      <c r="AO1678" s="36" t="s">
        <v>1062</v>
      </c>
      <c r="AP1678" s="36" t="s">
        <v>1077</v>
      </c>
      <c r="AQ1678" s="36" t="s">
        <v>1076</v>
      </c>
      <c r="AR1678" s="36" t="s">
        <v>1075</v>
      </c>
      <c r="AS1678" s="38">
        <v>219</v>
      </c>
      <c r="AT1678" s="36" t="s">
        <v>1656</v>
      </c>
      <c r="AU1678" s="42">
        <v>5</v>
      </c>
      <c r="AV1678" s="44">
        <v>100</v>
      </c>
      <c r="AW1678" s="42">
        <v>5</v>
      </c>
      <c r="AX1678" s="36" t="s">
        <v>1159</v>
      </c>
      <c r="AY1678" s="42">
        <v>11.9</v>
      </c>
      <c r="AZ1678" s="43">
        <v>59.5</v>
      </c>
      <c r="BA1678" s="38"/>
      <c r="BB1678" s="36"/>
      <c r="BC1678" s="36"/>
    </row>
    <row r="1679" spans="1:55" ht="15" customHeight="1">
      <c r="A1679" s="38">
        <v>51710</v>
      </c>
      <c r="B1679" s="37" t="s">
        <v>1073</v>
      </c>
      <c r="C1679" s="39">
        <v>44946</v>
      </c>
      <c r="D1679" s="39">
        <v>44946.434999999998</v>
      </c>
      <c r="E1679" s="36" t="s">
        <v>4043</v>
      </c>
      <c r="F1679" s="38">
        <v>197</v>
      </c>
      <c r="G1679" s="36" t="s">
        <v>1655</v>
      </c>
      <c r="H1679" s="40">
        <v>5</v>
      </c>
      <c r="I1679" s="36"/>
      <c r="J1679" s="40">
        <v>8.58</v>
      </c>
      <c r="K1679" s="41">
        <v>42.9</v>
      </c>
      <c r="L1679" s="41">
        <v>0</v>
      </c>
      <c r="M1679" s="41">
        <v>0</v>
      </c>
      <c r="N1679" s="40">
        <v>5</v>
      </c>
      <c r="O1679" s="36" t="s">
        <v>1159</v>
      </c>
      <c r="P1679" s="40">
        <v>5</v>
      </c>
      <c r="Q1679" s="41">
        <v>42.9</v>
      </c>
      <c r="R1679" s="42">
        <v>0</v>
      </c>
      <c r="S1679" s="43">
        <v>0</v>
      </c>
      <c r="T1679" s="40"/>
      <c r="U1679" s="38">
        <v>549</v>
      </c>
      <c r="V1679" s="36" t="s">
        <v>1069</v>
      </c>
      <c r="W1679" s="36" t="s">
        <v>901</v>
      </c>
      <c r="X1679" s="36" t="s">
        <v>1068</v>
      </c>
      <c r="Y1679" s="38">
        <v>307</v>
      </c>
      <c r="Z1679" s="36" t="s">
        <v>1158</v>
      </c>
      <c r="AA1679" s="38">
        <v>21</v>
      </c>
      <c r="AB1679" s="36" t="s">
        <v>1108</v>
      </c>
      <c r="AC1679" s="38">
        <v>57</v>
      </c>
      <c r="AD1679" s="36" t="s">
        <v>1065</v>
      </c>
      <c r="AE1679" s="36"/>
      <c r="AF1679" s="36" t="s">
        <v>1064</v>
      </c>
      <c r="AG1679" s="38">
        <v>37858</v>
      </c>
      <c r="AH1679" s="38">
        <v>1391</v>
      </c>
      <c r="AI1679" s="36" t="s">
        <v>1146</v>
      </c>
      <c r="AJ1679" s="38"/>
      <c r="AK1679" s="36"/>
      <c r="AL1679" s="36" t="s">
        <v>4042</v>
      </c>
      <c r="AM1679" s="36" t="s">
        <v>4041</v>
      </c>
      <c r="AN1679" s="38">
        <v>52</v>
      </c>
      <c r="AO1679" s="36" t="s">
        <v>1062</v>
      </c>
      <c r="AP1679" s="36" t="s">
        <v>1077</v>
      </c>
      <c r="AQ1679" s="36" t="s">
        <v>1076</v>
      </c>
      <c r="AR1679" s="36" t="s">
        <v>1075</v>
      </c>
      <c r="AS1679" s="38">
        <v>197</v>
      </c>
      <c r="AT1679" s="36" t="s">
        <v>1655</v>
      </c>
      <c r="AU1679" s="42">
        <v>5</v>
      </c>
      <c r="AV1679" s="44">
        <v>100</v>
      </c>
      <c r="AW1679" s="42">
        <v>5</v>
      </c>
      <c r="AX1679" s="36" t="s">
        <v>1159</v>
      </c>
      <c r="AY1679" s="42">
        <v>8.58</v>
      </c>
      <c r="AZ1679" s="43">
        <v>42.9</v>
      </c>
      <c r="BA1679" s="38"/>
      <c r="BB1679" s="36"/>
      <c r="BC1679" s="36"/>
    </row>
    <row r="1680" spans="1:55" ht="15" customHeight="1">
      <c r="A1680" s="38">
        <v>51709</v>
      </c>
      <c r="B1680" s="37" t="s">
        <v>1073</v>
      </c>
      <c r="C1680" s="39">
        <v>44946</v>
      </c>
      <c r="D1680" s="39">
        <v>44946.428819444402</v>
      </c>
      <c r="E1680" s="36" t="s">
        <v>4040</v>
      </c>
      <c r="F1680" s="38">
        <v>15720</v>
      </c>
      <c r="G1680" s="36" t="s">
        <v>2720</v>
      </c>
      <c r="H1680" s="40">
        <v>1</v>
      </c>
      <c r="I1680" s="36"/>
      <c r="J1680" s="40">
        <v>180.42</v>
      </c>
      <c r="K1680" s="41">
        <v>180.42</v>
      </c>
      <c r="L1680" s="41">
        <v>0</v>
      </c>
      <c r="M1680" s="41">
        <v>0</v>
      </c>
      <c r="N1680" s="40">
        <v>1</v>
      </c>
      <c r="O1680" s="36" t="s">
        <v>1079</v>
      </c>
      <c r="P1680" s="40">
        <v>1</v>
      </c>
      <c r="Q1680" s="41">
        <v>180.42</v>
      </c>
      <c r="R1680" s="42">
        <v>0</v>
      </c>
      <c r="S1680" s="43">
        <v>0</v>
      </c>
      <c r="T1680" s="40"/>
      <c r="U1680" s="38">
        <v>549</v>
      </c>
      <c r="V1680" s="36" t="s">
        <v>1069</v>
      </c>
      <c r="W1680" s="36" t="s">
        <v>901</v>
      </c>
      <c r="X1680" s="36" t="s">
        <v>1068</v>
      </c>
      <c r="Y1680" s="38">
        <v>452</v>
      </c>
      <c r="Z1680" s="36" t="s">
        <v>1816</v>
      </c>
      <c r="AA1680" s="38">
        <v>21</v>
      </c>
      <c r="AB1680" s="36" t="s">
        <v>1108</v>
      </c>
      <c r="AC1680" s="38">
        <v>57</v>
      </c>
      <c r="AD1680" s="36" t="s">
        <v>1065</v>
      </c>
      <c r="AE1680" s="36"/>
      <c r="AF1680" s="36" t="s">
        <v>1064</v>
      </c>
      <c r="AG1680" s="38">
        <v>37857</v>
      </c>
      <c r="AH1680" s="38">
        <v>9516</v>
      </c>
      <c r="AI1680" s="36" t="s">
        <v>3901</v>
      </c>
      <c r="AJ1680" s="38"/>
      <c r="AK1680" s="36"/>
      <c r="AL1680" s="36" t="s">
        <v>4039</v>
      </c>
      <c r="AM1680" s="36" t="s">
        <v>4038</v>
      </c>
      <c r="AN1680" s="38">
        <v>52</v>
      </c>
      <c r="AO1680" s="36" t="s">
        <v>1062</v>
      </c>
      <c r="AP1680" s="36" t="s">
        <v>1262</v>
      </c>
      <c r="AQ1680" s="36" t="s">
        <v>1261</v>
      </c>
      <c r="AR1680" s="36" t="s">
        <v>1260</v>
      </c>
      <c r="AS1680" s="38">
        <v>15720</v>
      </c>
      <c r="AT1680" s="36" t="s">
        <v>2720</v>
      </c>
      <c r="AU1680" s="42">
        <v>1</v>
      </c>
      <c r="AV1680" s="44">
        <v>100</v>
      </c>
      <c r="AW1680" s="42">
        <v>1</v>
      </c>
      <c r="AX1680" s="36" t="s">
        <v>1079</v>
      </c>
      <c r="AY1680" s="42">
        <v>180.42</v>
      </c>
      <c r="AZ1680" s="43">
        <v>180.42</v>
      </c>
      <c r="BA1680" s="38"/>
      <c r="BB1680" s="36"/>
      <c r="BC1680" s="36"/>
    </row>
    <row r="1681" spans="1:55" ht="15" customHeight="1">
      <c r="A1681" s="38">
        <v>51687</v>
      </c>
      <c r="B1681" s="37" t="s">
        <v>1073</v>
      </c>
      <c r="C1681" s="39">
        <v>44944</v>
      </c>
      <c r="D1681" s="39">
        <v>44944.786840277797</v>
      </c>
      <c r="E1681" s="36" t="s">
        <v>4037</v>
      </c>
      <c r="F1681" s="38">
        <v>11146</v>
      </c>
      <c r="G1681" s="36" t="s">
        <v>4033</v>
      </c>
      <c r="H1681" s="40">
        <v>7</v>
      </c>
      <c r="I1681" s="36"/>
      <c r="J1681" s="40">
        <v>48.571399999999997</v>
      </c>
      <c r="K1681" s="41">
        <v>340</v>
      </c>
      <c r="L1681" s="41">
        <v>0</v>
      </c>
      <c r="M1681" s="41">
        <v>0</v>
      </c>
      <c r="N1681" s="40">
        <v>7</v>
      </c>
      <c r="O1681" s="36" t="s">
        <v>2020</v>
      </c>
      <c r="P1681" s="40">
        <v>7</v>
      </c>
      <c r="Q1681" s="41">
        <v>340</v>
      </c>
      <c r="R1681" s="42">
        <v>0</v>
      </c>
      <c r="S1681" s="43">
        <v>0</v>
      </c>
      <c r="T1681" s="40"/>
      <c r="U1681" s="38">
        <v>549</v>
      </c>
      <c r="V1681" s="36" t="s">
        <v>1069</v>
      </c>
      <c r="W1681" s="36" t="s">
        <v>901</v>
      </c>
      <c r="X1681" s="36" t="s">
        <v>1068</v>
      </c>
      <c r="Y1681" s="38">
        <v>422</v>
      </c>
      <c r="Z1681" s="36" t="s">
        <v>1067</v>
      </c>
      <c r="AA1681" s="38">
        <v>21</v>
      </c>
      <c r="AB1681" s="36" t="s">
        <v>1108</v>
      </c>
      <c r="AC1681" s="38">
        <v>57</v>
      </c>
      <c r="AD1681" s="36" t="s">
        <v>1065</v>
      </c>
      <c r="AE1681" s="36"/>
      <c r="AF1681" s="36" t="s">
        <v>1064</v>
      </c>
      <c r="AG1681" s="38">
        <v>37809</v>
      </c>
      <c r="AH1681" s="38">
        <v>5032</v>
      </c>
      <c r="AI1681" s="36" t="s">
        <v>4036</v>
      </c>
      <c r="AJ1681" s="38"/>
      <c r="AK1681" s="36"/>
      <c r="AL1681" s="36" t="s">
        <v>4035</v>
      </c>
      <c r="AM1681" s="36" t="s">
        <v>4034</v>
      </c>
      <c r="AN1681" s="38">
        <v>52</v>
      </c>
      <c r="AO1681" s="36" t="s">
        <v>1062</v>
      </c>
      <c r="AP1681" s="36" t="s">
        <v>3569</v>
      </c>
      <c r="AQ1681" s="36" t="s">
        <v>3508</v>
      </c>
      <c r="AR1681" s="36" t="s">
        <v>1320</v>
      </c>
      <c r="AS1681" s="38">
        <v>11146</v>
      </c>
      <c r="AT1681" s="36" t="s">
        <v>4033</v>
      </c>
      <c r="AU1681" s="42">
        <v>7</v>
      </c>
      <c r="AV1681" s="44">
        <v>100</v>
      </c>
      <c r="AW1681" s="42">
        <v>7</v>
      </c>
      <c r="AX1681" s="36" t="s">
        <v>2020</v>
      </c>
      <c r="AY1681" s="42">
        <v>48.571399999999997</v>
      </c>
      <c r="AZ1681" s="43">
        <v>340</v>
      </c>
      <c r="BA1681" s="38"/>
      <c r="BB1681" s="36"/>
      <c r="BC1681" s="36"/>
    </row>
    <row r="1682" spans="1:55" ht="15" customHeight="1">
      <c r="A1682" s="38">
        <v>51468</v>
      </c>
      <c r="B1682" s="37" t="s">
        <v>1073</v>
      </c>
      <c r="C1682" s="39">
        <v>44942</v>
      </c>
      <c r="D1682" s="39">
        <v>44942.403113425898</v>
      </c>
      <c r="E1682" s="36" t="s">
        <v>4031</v>
      </c>
      <c r="F1682" s="38">
        <v>16793</v>
      </c>
      <c r="G1682" s="36" t="s">
        <v>4032</v>
      </c>
      <c r="H1682" s="40">
        <v>1</v>
      </c>
      <c r="I1682" s="36"/>
      <c r="J1682" s="40">
        <v>115</v>
      </c>
      <c r="K1682" s="41">
        <v>115</v>
      </c>
      <c r="L1682" s="41">
        <v>0</v>
      </c>
      <c r="M1682" s="41">
        <v>0</v>
      </c>
      <c r="N1682" s="40">
        <v>1</v>
      </c>
      <c r="O1682" s="36" t="s">
        <v>1079</v>
      </c>
      <c r="P1682" s="40">
        <v>1</v>
      </c>
      <c r="Q1682" s="41">
        <v>115</v>
      </c>
      <c r="R1682" s="42">
        <v>0</v>
      </c>
      <c r="S1682" s="43">
        <v>0</v>
      </c>
      <c r="T1682" s="40"/>
      <c r="U1682" s="38">
        <v>549</v>
      </c>
      <c r="V1682" s="36" t="s">
        <v>1069</v>
      </c>
      <c r="W1682" s="36" t="s">
        <v>1124</v>
      </c>
      <c r="X1682" s="36" t="s">
        <v>1068</v>
      </c>
      <c r="Y1682" s="38">
        <v>422</v>
      </c>
      <c r="Z1682" s="36" t="s">
        <v>1067</v>
      </c>
      <c r="AA1682" s="38">
        <v>21</v>
      </c>
      <c r="AB1682" s="36" t="s">
        <v>1108</v>
      </c>
      <c r="AC1682" s="38">
        <v>57</v>
      </c>
      <c r="AD1682" s="36" t="s">
        <v>1065</v>
      </c>
      <c r="AE1682" s="36"/>
      <c r="AF1682" s="36" t="s">
        <v>1064</v>
      </c>
      <c r="AG1682" s="38">
        <v>37702</v>
      </c>
      <c r="AH1682" s="38">
        <v>696</v>
      </c>
      <c r="AI1682" s="36" t="s">
        <v>2400</v>
      </c>
      <c r="AJ1682" s="38"/>
      <c r="AK1682" s="36"/>
      <c r="AL1682" s="36" t="s">
        <v>4030</v>
      </c>
      <c r="AM1682" s="36" t="s">
        <v>4029</v>
      </c>
      <c r="AN1682" s="38">
        <v>52</v>
      </c>
      <c r="AO1682" s="36" t="s">
        <v>1062</v>
      </c>
      <c r="AP1682" s="36" t="s">
        <v>1818</v>
      </c>
      <c r="AQ1682" s="36" t="s">
        <v>1076</v>
      </c>
      <c r="AR1682" s="36" t="s">
        <v>1059</v>
      </c>
      <c r="AS1682" s="38">
        <v>16793</v>
      </c>
      <c r="AT1682" s="36" t="s">
        <v>4032</v>
      </c>
      <c r="AU1682" s="42">
        <v>1</v>
      </c>
      <c r="AV1682" s="44">
        <v>100</v>
      </c>
      <c r="AW1682" s="42">
        <v>1</v>
      </c>
      <c r="AX1682" s="36" t="s">
        <v>1079</v>
      </c>
      <c r="AY1682" s="42">
        <v>115</v>
      </c>
      <c r="AZ1682" s="43">
        <v>115</v>
      </c>
      <c r="BA1682" s="38"/>
      <c r="BB1682" s="36"/>
      <c r="BC1682" s="36"/>
    </row>
    <row r="1683" spans="1:55" ht="15" customHeight="1">
      <c r="A1683" s="38">
        <v>51467</v>
      </c>
      <c r="B1683" s="37" t="s">
        <v>1073</v>
      </c>
      <c r="C1683" s="39">
        <v>44942</v>
      </c>
      <c r="D1683" s="39">
        <v>44942.403101851902</v>
      </c>
      <c r="E1683" s="36" t="s">
        <v>4031</v>
      </c>
      <c r="F1683" s="38">
        <v>16599</v>
      </c>
      <c r="G1683" s="36" t="s">
        <v>3886</v>
      </c>
      <c r="H1683" s="40">
        <v>14</v>
      </c>
      <c r="I1683" s="36"/>
      <c r="J1683" s="40">
        <v>21.247900000000001</v>
      </c>
      <c r="K1683" s="41">
        <v>297.47000000000003</v>
      </c>
      <c r="L1683" s="41">
        <v>0</v>
      </c>
      <c r="M1683" s="41">
        <v>0</v>
      </c>
      <c r="N1683" s="40">
        <v>14</v>
      </c>
      <c r="O1683" s="36" t="s">
        <v>2020</v>
      </c>
      <c r="P1683" s="40">
        <v>14</v>
      </c>
      <c r="Q1683" s="41">
        <v>297.47000000000003</v>
      </c>
      <c r="R1683" s="42">
        <v>0</v>
      </c>
      <c r="S1683" s="43">
        <v>0</v>
      </c>
      <c r="T1683" s="40"/>
      <c r="U1683" s="38">
        <v>549</v>
      </c>
      <c r="V1683" s="36" t="s">
        <v>1069</v>
      </c>
      <c r="W1683" s="36" t="s">
        <v>1124</v>
      </c>
      <c r="X1683" s="36" t="s">
        <v>1068</v>
      </c>
      <c r="Y1683" s="38">
        <v>426</v>
      </c>
      <c r="Z1683" s="36" t="s">
        <v>1078</v>
      </c>
      <c r="AA1683" s="38">
        <v>21</v>
      </c>
      <c r="AB1683" s="36" t="s">
        <v>1108</v>
      </c>
      <c r="AC1683" s="38">
        <v>57</v>
      </c>
      <c r="AD1683" s="36" t="s">
        <v>1065</v>
      </c>
      <c r="AE1683" s="36"/>
      <c r="AF1683" s="36" t="s">
        <v>1064</v>
      </c>
      <c r="AG1683" s="38">
        <v>37702</v>
      </c>
      <c r="AH1683" s="38">
        <v>696</v>
      </c>
      <c r="AI1683" s="36" t="s">
        <v>2400</v>
      </c>
      <c r="AJ1683" s="38"/>
      <c r="AK1683" s="36"/>
      <c r="AL1683" s="36" t="s">
        <v>4030</v>
      </c>
      <c r="AM1683" s="36" t="s">
        <v>4029</v>
      </c>
      <c r="AN1683" s="38">
        <v>52</v>
      </c>
      <c r="AO1683" s="36" t="s">
        <v>1062</v>
      </c>
      <c r="AP1683" s="36" t="s">
        <v>1818</v>
      </c>
      <c r="AQ1683" s="36" t="s">
        <v>1076</v>
      </c>
      <c r="AR1683" s="36" t="s">
        <v>1059</v>
      </c>
      <c r="AS1683" s="38">
        <v>16599</v>
      </c>
      <c r="AT1683" s="36" t="s">
        <v>3886</v>
      </c>
      <c r="AU1683" s="42">
        <v>14</v>
      </c>
      <c r="AV1683" s="44">
        <v>100</v>
      </c>
      <c r="AW1683" s="42">
        <v>14</v>
      </c>
      <c r="AX1683" s="36" t="s">
        <v>2020</v>
      </c>
      <c r="AY1683" s="42">
        <v>21.247900000000001</v>
      </c>
      <c r="AZ1683" s="43">
        <v>297.47000000000003</v>
      </c>
      <c r="BA1683" s="38"/>
      <c r="BB1683" s="36"/>
      <c r="BC1683" s="36"/>
    </row>
    <row r="1684" spans="1:55" ht="15" customHeight="1">
      <c r="A1684" s="38">
        <v>51347</v>
      </c>
      <c r="B1684" s="37" t="s">
        <v>1073</v>
      </c>
      <c r="C1684" s="39">
        <v>44939</v>
      </c>
      <c r="D1684" s="39">
        <v>44939.449085648099</v>
      </c>
      <c r="E1684" s="36" t="s">
        <v>4028</v>
      </c>
      <c r="F1684" s="38">
        <v>130</v>
      </c>
      <c r="G1684" s="36" t="s">
        <v>1381</v>
      </c>
      <c r="H1684" s="40">
        <v>2</v>
      </c>
      <c r="I1684" s="36"/>
      <c r="J1684" s="40">
        <v>33.9</v>
      </c>
      <c r="K1684" s="41">
        <v>67.8</v>
      </c>
      <c r="L1684" s="41">
        <v>0</v>
      </c>
      <c r="M1684" s="41">
        <v>0</v>
      </c>
      <c r="N1684" s="40">
        <v>2</v>
      </c>
      <c r="O1684" s="36" t="s">
        <v>1079</v>
      </c>
      <c r="P1684" s="40">
        <v>2</v>
      </c>
      <c r="Q1684" s="41">
        <v>67.8</v>
      </c>
      <c r="R1684" s="42">
        <v>0</v>
      </c>
      <c r="S1684" s="43">
        <v>0</v>
      </c>
      <c r="T1684" s="40"/>
      <c r="U1684" s="38">
        <v>549</v>
      </c>
      <c r="V1684" s="36" t="s">
        <v>1069</v>
      </c>
      <c r="W1684" s="36" t="s">
        <v>901</v>
      </c>
      <c r="X1684" s="36" t="s">
        <v>1068</v>
      </c>
      <c r="Y1684" s="38">
        <v>307</v>
      </c>
      <c r="Z1684" s="36" t="s">
        <v>1158</v>
      </c>
      <c r="AA1684" s="38">
        <v>21</v>
      </c>
      <c r="AB1684" s="36" t="s">
        <v>1108</v>
      </c>
      <c r="AC1684" s="38">
        <v>57</v>
      </c>
      <c r="AD1684" s="36" t="s">
        <v>1065</v>
      </c>
      <c r="AE1684" s="36"/>
      <c r="AF1684" s="36" t="s">
        <v>1064</v>
      </c>
      <c r="AG1684" s="38">
        <v>37636</v>
      </c>
      <c r="AH1684" s="38">
        <v>1391</v>
      </c>
      <c r="AI1684" s="36" t="s">
        <v>1146</v>
      </c>
      <c r="AJ1684" s="38"/>
      <c r="AK1684" s="36"/>
      <c r="AL1684" s="36" t="s">
        <v>4027</v>
      </c>
      <c r="AM1684" s="36" t="s">
        <v>4026</v>
      </c>
      <c r="AN1684" s="38">
        <v>52</v>
      </c>
      <c r="AO1684" s="36" t="s">
        <v>1062</v>
      </c>
      <c r="AP1684" s="36" t="s">
        <v>3509</v>
      </c>
      <c r="AQ1684" s="36" t="s">
        <v>3508</v>
      </c>
      <c r="AR1684" s="36" t="s">
        <v>1075</v>
      </c>
      <c r="AS1684" s="38">
        <v>130</v>
      </c>
      <c r="AT1684" s="36" t="s">
        <v>1381</v>
      </c>
      <c r="AU1684" s="42">
        <v>2</v>
      </c>
      <c r="AV1684" s="44">
        <v>100</v>
      </c>
      <c r="AW1684" s="42">
        <v>2</v>
      </c>
      <c r="AX1684" s="36" t="s">
        <v>1079</v>
      </c>
      <c r="AY1684" s="42">
        <v>33.9</v>
      </c>
      <c r="AZ1684" s="43">
        <v>67.8</v>
      </c>
      <c r="BA1684" s="38"/>
      <c r="BB1684" s="36"/>
      <c r="BC1684" s="36"/>
    </row>
    <row r="1685" spans="1:55" ht="15" customHeight="1">
      <c r="A1685" s="38">
        <v>51199</v>
      </c>
      <c r="B1685" s="37" t="s">
        <v>1073</v>
      </c>
      <c r="C1685" s="39">
        <v>44937</v>
      </c>
      <c r="D1685" s="39">
        <v>44937.750532407401</v>
      </c>
      <c r="E1685" s="36" t="s">
        <v>4024</v>
      </c>
      <c r="F1685" s="38">
        <v>16580</v>
      </c>
      <c r="G1685" s="36" t="s">
        <v>4025</v>
      </c>
      <c r="H1685" s="40">
        <v>1</v>
      </c>
      <c r="I1685" s="36"/>
      <c r="J1685" s="40">
        <v>170</v>
      </c>
      <c r="K1685" s="41">
        <v>170</v>
      </c>
      <c r="L1685" s="41">
        <v>0</v>
      </c>
      <c r="M1685" s="41">
        <v>0</v>
      </c>
      <c r="N1685" s="40">
        <v>1</v>
      </c>
      <c r="O1685" s="36" t="s">
        <v>1079</v>
      </c>
      <c r="P1685" s="40">
        <v>1</v>
      </c>
      <c r="Q1685" s="41">
        <v>170</v>
      </c>
      <c r="R1685" s="42">
        <v>0</v>
      </c>
      <c r="S1685" s="43">
        <v>0</v>
      </c>
      <c r="T1685" s="40"/>
      <c r="U1685" s="38">
        <v>549</v>
      </c>
      <c r="V1685" s="36" t="s">
        <v>1069</v>
      </c>
      <c r="W1685" s="36" t="s">
        <v>901</v>
      </c>
      <c r="X1685" s="36" t="s">
        <v>1068</v>
      </c>
      <c r="Y1685" s="38">
        <v>338</v>
      </c>
      <c r="Z1685" s="36" t="s">
        <v>2028</v>
      </c>
      <c r="AA1685" s="38">
        <v>21</v>
      </c>
      <c r="AB1685" s="36" t="s">
        <v>1108</v>
      </c>
      <c r="AC1685" s="38">
        <v>57</v>
      </c>
      <c r="AD1685" s="36" t="s">
        <v>1065</v>
      </c>
      <c r="AE1685" s="36"/>
      <c r="AF1685" s="36" t="s">
        <v>1064</v>
      </c>
      <c r="AG1685" s="38">
        <v>37556</v>
      </c>
      <c r="AH1685" s="38">
        <v>6930</v>
      </c>
      <c r="AI1685" s="36" t="s">
        <v>4023</v>
      </c>
      <c r="AJ1685" s="38"/>
      <c r="AK1685" s="36"/>
      <c r="AL1685" s="36" t="s">
        <v>4022</v>
      </c>
      <c r="AM1685" s="36" t="s">
        <v>4021</v>
      </c>
      <c r="AN1685" s="38">
        <v>52</v>
      </c>
      <c r="AO1685" s="36" t="s">
        <v>1062</v>
      </c>
      <c r="AP1685" s="36" t="s">
        <v>1077</v>
      </c>
      <c r="AQ1685" s="36" t="s">
        <v>1076</v>
      </c>
      <c r="AR1685" s="36" t="s">
        <v>1075</v>
      </c>
      <c r="AS1685" s="38">
        <v>16580</v>
      </c>
      <c r="AT1685" s="36" t="s">
        <v>4025</v>
      </c>
      <c r="AU1685" s="42">
        <v>1</v>
      </c>
      <c r="AV1685" s="44">
        <v>100</v>
      </c>
      <c r="AW1685" s="42">
        <v>1</v>
      </c>
      <c r="AX1685" s="36" t="s">
        <v>1079</v>
      </c>
      <c r="AY1685" s="42">
        <v>170</v>
      </c>
      <c r="AZ1685" s="43">
        <v>170</v>
      </c>
      <c r="BA1685" s="38"/>
      <c r="BB1685" s="36"/>
      <c r="BC1685" s="36"/>
    </row>
    <row r="1686" spans="1:55" ht="15" customHeight="1">
      <c r="A1686" s="38">
        <v>51198</v>
      </c>
      <c r="B1686" s="37" t="s">
        <v>1073</v>
      </c>
      <c r="C1686" s="39">
        <v>44937</v>
      </c>
      <c r="D1686" s="39">
        <v>44937.750520833302</v>
      </c>
      <c r="E1686" s="36" t="s">
        <v>4024</v>
      </c>
      <c r="F1686" s="38">
        <v>16579</v>
      </c>
      <c r="G1686" s="36" t="s">
        <v>4020</v>
      </c>
      <c r="H1686" s="40">
        <v>1</v>
      </c>
      <c r="I1686" s="36"/>
      <c r="J1686" s="40">
        <v>1115</v>
      </c>
      <c r="K1686" s="41">
        <v>1115</v>
      </c>
      <c r="L1686" s="41">
        <v>0</v>
      </c>
      <c r="M1686" s="41">
        <v>0</v>
      </c>
      <c r="N1686" s="40">
        <v>1</v>
      </c>
      <c r="O1686" s="36" t="s">
        <v>1079</v>
      </c>
      <c r="P1686" s="40">
        <v>1</v>
      </c>
      <c r="Q1686" s="41">
        <v>1115</v>
      </c>
      <c r="R1686" s="42">
        <v>0</v>
      </c>
      <c r="S1686" s="43">
        <v>0</v>
      </c>
      <c r="T1686" s="40"/>
      <c r="U1686" s="38">
        <v>549</v>
      </c>
      <c r="V1686" s="36" t="s">
        <v>1069</v>
      </c>
      <c r="W1686" s="36" t="s">
        <v>901</v>
      </c>
      <c r="X1686" s="36" t="s">
        <v>1068</v>
      </c>
      <c r="Y1686" s="38">
        <v>338</v>
      </c>
      <c r="Z1686" s="36" t="s">
        <v>2028</v>
      </c>
      <c r="AA1686" s="38">
        <v>21</v>
      </c>
      <c r="AB1686" s="36" t="s">
        <v>1108</v>
      </c>
      <c r="AC1686" s="38">
        <v>57</v>
      </c>
      <c r="AD1686" s="36" t="s">
        <v>1065</v>
      </c>
      <c r="AE1686" s="36"/>
      <c r="AF1686" s="36" t="s">
        <v>1064</v>
      </c>
      <c r="AG1686" s="38">
        <v>37556</v>
      </c>
      <c r="AH1686" s="38">
        <v>6930</v>
      </c>
      <c r="AI1686" s="36" t="s">
        <v>4023</v>
      </c>
      <c r="AJ1686" s="38"/>
      <c r="AK1686" s="36"/>
      <c r="AL1686" s="36" t="s">
        <v>4022</v>
      </c>
      <c r="AM1686" s="36" t="s">
        <v>4021</v>
      </c>
      <c r="AN1686" s="38">
        <v>52</v>
      </c>
      <c r="AO1686" s="36" t="s">
        <v>1062</v>
      </c>
      <c r="AP1686" s="36" t="s">
        <v>1077</v>
      </c>
      <c r="AQ1686" s="36" t="s">
        <v>1076</v>
      </c>
      <c r="AR1686" s="36" t="s">
        <v>1075</v>
      </c>
      <c r="AS1686" s="38">
        <v>16579</v>
      </c>
      <c r="AT1686" s="36" t="s">
        <v>4020</v>
      </c>
      <c r="AU1686" s="42">
        <v>1</v>
      </c>
      <c r="AV1686" s="44">
        <v>100</v>
      </c>
      <c r="AW1686" s="42">
        <v>1</v>
      </c>
      <c r="AX1686" s="36" t="s">
        <v>1079</v>
      </c>
      <c r="AY1686" s="42">
        <v>1115</v>
      </c>
      <c r="AZ1686" s="43">
        <v>1115</v>
      </c>
      <c r="BA1686" s="38"/>
      <c r="BB1686" s="36"/>
      <c r="BC1686" s="36"/>
    </row>
    <row r="1687" spans="1:55" ht="15" customHeight="1">
      <c r="A1687" s="38">
        <v>51189</v>
      </c>
      <c r="B1687" s="37" t="s">
        <v>1073</v>
      </c>
      <c r="C1687" s="39">
        <v>44937</v>
      </c>
      <c r="D1687" s="39">
        <v>44937.691180555601</v>
      </c>
      <c r="E1687" s="36" t="s">
        <v>4019</v>
      </c>
      <c r="F1687" s="38">
        <v>11166</v>
      </c>
      <c r="G1687" s="36" t="s">
        <v>1416</v>
      </c>
      <c r="H1687" s="40">
        <v>1</v>
      </c>
      <c r="I1687" s="36"/>
      <c r="J1687" s="40">
        <v>320</v>
      </c>
      <c r="K1687" s="41">
        <v>320</v>
      </c>
      <c r="L1687" s="41">
        <v>0</v>
      </c>
      <c r="M1687" s="41">
        <v>0</v>
      </c>
      <c r="N1687" s="40">
        <v>1</v>
      </c>
      <c r="O1687" s="36" t="s">
        <v>1079</v>
      </c>
      <c r="P1687" s="40">
        <v>1</v>
      </c>
      <c r="Q1687" s="41">
        <v>320</v>
      </c>
      <c r="R1687" s="42">
        <v>0</v>
      </c>
      <c r="S1687" s="43">
        <v>0</v>
      </c>
      <c r="T1687" s="40"/>
      <c r="U1687" s="38">
        <v>549</v>
      </c>
      <c r="V1687" s="36" t="s">
        <v>1069</v>
      </c>
      <c r="W1687" s="36" t="s">
        <v>901</v>
      </c>
      <c r="X1687" s="36" t="s">
        <v>1068</v>
      </c>
      <c r="Y1687" s="38">
        <v>422</v>
      </c>
      <c r="Z1687" s="36" t="s">
        <v>1067</v>
      </c>
      <c r="AA1687" s="38">
        <v>21</v>
      </c>
      <c r="AB1687" s="36" t="s">
        <v>1108</v>
      </c>
      <c r="AC1687" s="38">
        <v>57</v>
      </c>
      <c r="AD1687" s="36" t="s">
        <v>1065</v>
      </c>
      <c r="AE1687" s="36"/>
      <c r="AF1687" s="36" t="s">
        <v>1064</v>
      </c>
      <c r="AG1687" s="38">
        <v>37547</v>
      </c>
      <c r="AH1687" s="38">
        <v>1292</v>
      </c>
      <c r="AI1687" s="36" t="s">
        <v>1127</v>
      </c>
      <c r="AJ1687" s="38"/>
      <c r="AK1687" s="36"/>
      <c r="AL1687" s="36" t="s">
        <v>4018</v>
      </c>
      <c r="AM1687" s="36" t="s">
        <v>4017</v>
      </c>
      <c r="AN1687" s="38">
        <v>52</v>
      </c>
      <c r="AO1687" s="36" t="s">
        <v>1062</v>
      </c>
      <c r="AP1687" s="36" t="s">
        <v>3569</v>
      </c>
      <c r="AQ1687" s="36" t="s">
        <v>3508</v>
      </c>
      <c r="AR1687" s="36" t="s">
        <v>1320</v>
      </c>
      <c r="AS1687" s="38">
        <v>11166</v>
      </c>
      <c r="AT1687" s="36" t="s">
        <v>1416</v>
      </c>
      <c r="AU1687" s="42">
        <v>1</v>
      </c>
      <c r="AV1687" s="44">
        <v>100</v>
      </c>
      <c r="AW1687" s="42">
        <v>1</v>
      </c>
      <c r="AX1687" s="36" t="s">
        <v>1079</v>
      </c>
      <c r="AY1687" s="42">
        <v>320</v>
      </c>
      <c r="AZ1687" s="43">
        <v>320</v>
      </c>
      <c r="BA1687" s="38"/>
      <c r="BB1687" s="36"/>
      <c r="BC1687" s="36"/>
    </row>
    <row r="1688" spans="1:55" ht="15" customHeight="1">
      <c r="A1688" s="38">
        <v>51188</v>
      </c>
      <c r="B1688" s="37" t="s">
        <v>1073</v>
      </c>
      <c r="C1688" s="39">
        <v>44937</v>
      </c>
      <c r="D1688" s="39">
        <v>44937.688148148103</v>
      </c>
      <c r="E1688" s="36" t="s">
        <v>4016</v>
      </c>
      <c r="F1688" s="38">
        <v>11166</v>
      </c>
      <c r="G1688" s="36" t="s">
        <v>1416</v>
      </c>
      <c r="H1688" s="40">
        <v>1</v>
      </c>
      <c r="I1688" s="36"/>
      <c r="J1688" s="40">
        <v>320</v>
      </c>
      <c r="K1688" s="41">
        <v>320</v>
      </c>
      <c r="L1688" s="41">
        <v>0</v>
      </c>
      <c r="M1688" s="41">
        <v>0</v>
      </c>
      <c r="N1688" s="40">
        <v>1</v>
      </c>
      <c r="O1688" s="36" t="s">
        <v>1079</v>
      </c>
      <c r="P1688" s="40">
        <v>1</v>
      </c>
      <c r="Q1688" s="41">
        <v>320</v>
      </c>
      <c r="R1688" s="42">
        <v>0</v>
      </c>
      <c r="S1688" s="43">
        <v>0</v>
      </c>
      <c r="T1688" s="40"/>
      <c r="U1688" s="38">
        <v>549</v>
      </c>
      <c r="V1688" s="36" t="s">
        <v>1069</v>
      </c>
      <c r="W1688" s="36" t="s">
        <v>901</v>
      </c>
      <c r="X1688" s="36" t="s">
        <v>1068</v>
      </c>
      <c r="Y1688" s="38">
        <v>422</v>
      </c>
      <c r="Z1688" s="36" t="s">
        <v>1067</v>
      </c>
      <c r="AA1688" s="38">
        <v>21</v>
      </c>
      <c r="AB1688" s="36" t="s">
        <v>1108</v>
      </c>
      <c r="AC1688" s="38">
        <v>57</v>
      </c>
      <c r="AD1688" s="36" t="s">
        <v>1065</v>
      </c>
      <c r="AE1688" s="36"/>
      <c r="AF1688" s="36" t="s">
        <v>1064</v>
      </c>
      <c r="AG1688" s="38">
        <v>37546</v>
      </c>
      <c r="AH1688" s="38">
        <v>1292</v>
      </c>
      <c r="AI1688" s="36" t="s">
        <v>1127</v>
      </c>
      <c r="AJ1688" s="38"/>
      <c r="AK1688" s="36"/>
      <c r="AL1688" s="36" t="s">
        <v>4015</v>
      </c>
      <c r="AM1688" s="36" t="s">
        <v>4014</v>
      </c>
      <c r="AN1688" s="38">
        <v>52</v>
      </c>
      <c r="AO1688" s="36" t="s">
        <v>1062</v>
      </c>
      <c r="AP1688" s="36" t="s">
        <v>1061</v>
      </c>
      <c r="AQ1688" s="36" t="s">
        <v>1060</v>
      </c>
      <c r="AR1688" s="36" t="s">
        <v>1059</v>
      </c>
      <c r="AS1688" s="38">
        <v>11166</v>
      </c>
      <c r="AT1688" s="36" t="s">
        <v>1416</v>
      </c>
      <c r="AU1688" s="42">
        <v>1</v>
      </c>
      <c r="AV1688" s="44">
        <v>100</v>
      </c>
      <c r="AW1688" s="42">
        <v>1</v>
      </c>
      <c r="AX1688" s="36" t="s">
        <v>1079</v>
      </c>
      <c r="AY1688" s="42">
        <v>320</v>
      </c>
      <c r="AZ1688" s="43">
        <v>320</v>
      </c>
      <c r="BA1688" s="38"/>
      <c r="BB1688" s="36"/>
      <c r="BC1688" s="36"/>
    </row>
    <row r="1689" spans="1:55" ht="15" customHeight="1">
      <c r="A1689" s="38">
        <v>51187</v>
      </c>
      <c r="B1689" s="37" t="s">
        <v>1073</v>
      </c>
      <c r="C1689" s="39">
        <v>44937</v>
      </c>
      <c r="D1689" s="39">
        <v>44937.685891203699</v>
      </c>
      <c r="E1689" s="36" t="s">
        <v>4013</v>
      </c>
      <c r="F1689" s="38">
        <v>11166</v>
      </c>
      <c r="G1689" s="36" t="s">
        <v>1416</v>
      </c>
      <c r="H1689" s="40">
        <v>1</v>
      </c>
      <c r="I1689" s="36"/>
      <c r="J1689" s="40">
        <v>800</v>
      </c>
      <c r="K1689" s="41">
        <v>800</v>
      </c>
      <c r="L1689" s="41">
        <v>0</v>
      </c>
      <c r="M1689" s="41">
        <v>0</v>
      </c>
      <c r="N1689" s="40">
        <v>1</v>
      </c>
      <c r="O1689" s="36" t="s">
        <v>1079</v>
      </c>
      <c r="P1689" s="40">
        <v>1</v>
      </c>
      <c r="Q1689" s="41">
        <v>800</v>
      </c>
      <c r="R1689" s="42">
        <v>0</v>
      </c>
      <c r="S1689" s="43">
        <v>0</v>
      </c>
      <c r="T1689" s="40"/>
      <c r="U1689" s="38">
        <v>549</v>
      </c>
      <c r="V1689" s="36" t="s">
        <v>1069</v>
      </c>
      <c r="W1689" s="36" t="s">
        <v>901</v>
      </c>
      <c r="X1689" s="36" t="s">
        <v>1068</v>
      </c>
      <c r="Y1689" s="38">
        <v>422</v>
      </c>
      <c r="Z1689" s="36" t="s">
        <v>1067</v>
      </c>
      <c r="AA1689" s="38">
        <v>21</v>
      </c>
      <c r="AB1689" s="36" t="s">
        <v>1108</v>
      </c>
      <c r="AC1689" s="38">
        <v>57</v>
      </c>
      <c r="AD1689" s="36" t="s">
        <v>1065</v>
      </c>
      <c r="AE1689" s="36"/>
      <c r="AF1689" s="36" t="s">
        <v>1064</v>
      </c>
      <c r="AG1689" s="38">
        <v>37543</v>
      </c>
      <c r="AH1689" s="38">
        <v>1292</v>
      </c>
      <c r="AI1689" s="36" t="s">
        <v>1127</v>
      </c>
      <c r="AJ1689" s="38"/>
      <c r="AK1689" s="36"/>
      <c r="AL1689" s="36" t="s">
        <v>4012</v>
      </c>
      <c r="AM1689" s="36" t="s">
        <v>4011</v>
      </c>
      <c r="AN1689" s="38">
        <v>52</v>
      </c>
      <c r="AO1689" s="36" t="s">
        <v>1062</v>
      </c>
      <c r="AP1689" s="36" t="s">
        <v>1818</v>
      </c>
      <c r="AQ1689" s="36" t="s">
        <v>1076</v>
      </c>
      <c r="AR1689" s="36" t="s">
        <v>1059</v>
      </c>
      <c r="AS1689" s="38">
        <v>11166</v>
      </c>
      <c r="AT1689" s="36" t="s">
        <v>1416</v>
      </c>
      <c r="AU1689" s="42">
        <v>1</v>
      </c>
      <c r="AV1689" s="44">
        <v>100</v>
      </c>
      <c r="AW1689" s="42">
        <v>1</v>
      </c>
      <c r="AX1689" s="36" t="s">
        <v>1079</v>
      </c>
      <c r="AY1689" s="42">
        <v>800</v>
      </c>
      <c r="AZ1689" s="43">
        <v>800</v>
      </c>
      <c r="BA1689" s="38"/>
      <c r="BB1689" s="36"/>
      <c r="BC1689" s="36"/>
    </row>
    <row r="1690" spans="1:55" ht="15" customHeight="1">
      <c r="A1690" s="38">
        <v>51001</v>
      </c>
      <c r="B1690" s="37" t="s">
        <v>1073</v>
      </c>
      <c r="C1690" s="39">
        <v>44935</v>
      </c>
      <c r="D1690" s="39">
        <v>44935.792662036998</v>
      </c>
      <c r="E1690" s="36" t="s">
        <v>4010</v>
      </c>
      <c r="F1690" s="38">
        <v>15569</v>
      </c>
      <c r="G1690" s="36" t="s">
        <v>4007</v>
      </c>
      <c r="H1690" s="40">
        <v>30</v>
      </c>
      <c r="I1690" s="36"/>
      <c r="J1690" s="40">
        <v>2.6667000000000001</v>
      </c>
      <c r="K1690" s="41">
        <v>80</v>
      </c>
      <c r="L1690" s="41">
        <v>0</v>
      </c>
      <c r="M1690" s="41">
        <v>0</v>
      </c>
      <c r="N1690" s="40">
        <v>30</v>
      </c>
      <c r="O1690" s="36" t="s">
        <v>2020</v>
      </c>
      <c r="P1690" s="40">
        <v>30</v>
      </c>
      <c r="Q1690" s="41">
        <v>80</v>
      </c>
      <c r="R1690" s="42">
        <v>0</v>
      </c>
      <c r="S1690" s="43">
        <v>0</v>
      </c>
      <c r="T1690" s="40"/>
      <c r="U1690" s="38">
        <v>549</v>
      </c>
      <c r="V1690" s="36" t="s">
        <v>1069</v>
      </c>
      <c r="W1690" s="36" t="s">
        <v>901</v>
      </c>
      <c r="X1690" s="36" t="s">
        <v>1068</v>
      </c>
      <c r="Y1690" s="38">
        <v>426</v>
      </c>
      <c r="Z1690" s="36" t="s">
        <v>1078</v>
      </c>
      <c r="AA1690" s="38">
        <v>21</v>
      </c>
      <c r="AB1690" s="36" t="s">
        <v>1108</v>
      </c>
      <c r="AC1690" s="38">
        <v>57</v>
      </c>
      <c r="AD1690" s="36" t="s">
        <v>1065</v>
      </c>
      <c r="AE1690" s="36"/>
      <c r="AF1690" s="36" t="s">
        <v>1064</v>
      </c>
      <c r="AG1690" s="38">
        <v>37431</v>
      </c>
      <c r="AH1690" s="38">
        <v>696</v>
      </c>
      <c r="AI1690" s="36" t="s">
        <v>2400</v>
      </c>
      <c r="AJ1690" s="38"/>
      <c r="AK1690" s="36"/>
      <c r="AL1690" s="36" t="s">
        <v>4009</v>
      </c>
      <c r="AM1690" s="36" t="s">
        <v>4008</v>
      </c>
      <c r="AN1690" s="38">
        <v>52</v>
      </c>
      <c r="AO1690" s="36" t="s">
        <v>1062</v>
      </c>
      <c r="AP1690" s="36" t="s">
        <v>3569</v>
      </c>
      <c r="AQ1690" s="36" t="s">
        <v>3508</v>
      </c>
      <c r="AR1690" s="36" t="s">
        <v>1320</v>
      </c>
      <c r="AS1690" s="38">
        <v>15569</v>
      </c>
      <c r="AT1690" s="36" t="s">
        <v>4007</v>
      </c>
      <c r="AU1690" s="42">
        <v>30</v>
      </c>
      <c r="AV1690" s="44">
        <v>100</v>
      </c>
      <c r="AW1690" s="42">
        <v>30</v>
      </c>
      <c r="AX1690" s="36" t="s">
        <v>2020</v>
      </c>
      <c r="AY1690" s="42">
        <v>2.6667000000000001</v>
      </c>
      <c r="AZ1690" s="43">
        <v>80</v>
      </c>
      <c r="BA1690" s="38"/>
      <c r="BB1690" s="36"/>
      <c r="BC1690" s="36"/>
    </row>
    <row r="1691" spans="1:55" ht="15" customHeight="1">
      <c r="A1691" s="38">
        <v>51000</v>
      </c>
      <c r="B1691" s="37" t="s">
        <v>1073</v>
      </c>
      <c r="C1691" s="39">
        <v>44935</v>
      </c>
      <c r="D1691" s="39">
        <v>44935.787974537001</v>
      </c>
      <c r="E1691" s="36" t="s">
        <v>1585</v>
      </c>
      <c r="F1691" s="38">
        <v>15809</v>
      </c>
      <c r="G1691" s="36" t="s">
        <v>4006</v>
      </c>
      <c r="H1691" s="40">
        <v>20</v>
      </c>
      <c r="I1691" s="36"/>
      <c r="J1691" s="40">
        <v>6.21</v>
      </c>
      <c r="K1691" s="41">
        <v>124.2</v>
      </c>
      <c r="L1691" s="41">
        <v>0</v>
      </c>
      <c r="M1691" s="41">
        <v>0</v>
      </c>
      <c r="N1691" s="40">
        <v>20</v>
      </c>
      <c r="O1691" s="36" t="s">
        <v>1079</v>
      </c>
      <c r="P1691" s="40">
        <v>20</v>
      </c>
      <c r="Q1691" s="41">
        <v>124.2</v>
      </c>
      <c r="R1691" s="42">
        <v>0</v>
      </c>
      <c r="S1691" s="43">
        <v>0</v>
      </c>
      <c r="T1691" s="40"/>
      <c r="U1691" s="38">
        <v>549</v>
      </c>
      <c r="V1691" s="36" t="s">
        <v>1069</v>
      </c>
      <c r="W1691" s="36" t="s">
        <v>901</v>
      </c>
      <c r="X1691" s="36" t="s">
        <v>1068</v>
      </c>
      <c r="Y1691" s="38">
        <v>357</v>
      </c>
      <c r="Z1691" s="36" t="s">
        <v>3190</v>
      </c>
      <c r="AA1691" s="38">
        <v>21</v>
      </c>
      <c r="AB1691" s="36" t="s">
        <v>1108</v>
      </c>
      <c r="AC1691" s="38">
        <v>57</v>
      </c>
      <c r="AD1691" s="36" t="s">
        <v>1065</v>
      </c>
      <c r="AE1691" s="36"/>
      <c r="AF1691" s="36" t="s">
        <v>1064</v>
      </c>
      <c r="AG1691" s="38">
        <v>37430</v>
      </c>
      <c r="AH1691" s="38">
        <v>6654</v>
      </c>
      <c r="AI1691" s="36" t="s">
        <v>2612</v>
      </c>
      <c r="AJ1691" s="38"/>
      <c r="AK1691" s="36"/>
      <c r="AL1691" s="36" t="s">
        <v>4005</v>
      </c>
      <c r="AM1691" s="36" t="s">
        <v>4004</v>
      </c>
      <c r="AN1691" s="38">
        <v>52</v>
      </c>
      <c r="AO1691" s="36" t="s">
        <v>1062</v>
      </c>
      <c r="AP1691" s="36" t="s">
        <v>2164</v>
      </c>
      <c r="AQ1691" s="36" t="s">
        <v>2163</v>
      </c>
      <c r="AR1691" s="36" t="s">
        <v>1075</v>
      </c>
      <c r="AS1691" s="38">
        <v>15809</v>
      </c>
      <c r="AT1691" s="36" t="s">
        <v>4006</v>
      </c>
      <c r="AU1691" s="42">
        <v>20</v>
      </c>
      <c r="AV1691" s="44">
        <v>100</v>
      </c>
      <c r="AW1691" s="42">
        <v>20</v>
      </c>
      <c r="AX1691" s="36" t="s">
        <v>1079</v>
      </c>
      <c r="AY1691" s="42">
        <v>6.21</v>
      </c>
      <c r="AZ1691" s="43">
        <v>124.2</v>
      </c>
      <c r="BA1691" s="38"/>
      <c r="BB1691" s="36"/>
      <c r="BC1691" s="36"/>
    </row>
    <row r="1692" spans="1:55" ht="15" customHeight="1">
      <c r="A1692" s="38">
        <v>50999</v>
      </c>
      <c r="B1692" s="37" t="s">
        <v>1073</v>
      </c>
      <c r="C1692" s="39">
        <v>44935</v>
      </c>
      <c r="D1692" s="39">
        <v>44935.787974537001</v>
      </c>
      <c r="E1692" s="36" t="s">
        <v>1585</v>
      </c>
      <c r="F1692" s="38">
        <v>5251</v>
      </c>
      <c r="G1692" s="36" t="s">
        <v>4003</v>
      </c>
      <c r="H1692" s="40">
        <v>5</v>
      </c>
      <c r="I1692" s="36"/>
      <c r="J1692" s="40">
        <v>22.5</v>
      </c>
      <c r="K1692" s="41">
        <v>112.5</v>
      </c>
      <c r="L1692" s="41">
        <v>0</v>
      </c>
      <c r="M1692" s="41">
        <v>0</v>
      </c>
      <c r="N1692" s="40">
        <v>5</v>
      </c>
      <c r="O1692" s="36" t="s">
        <v>1079</v>
      </c>
      <c r="P1692" s="40">
        <v>5</v>
      </c>
      <c r="Q1692" s="41">
        <v>112.5</v>
      </c>
      <c r="R1692" s="42">
        <v>0</v>
      </c>
      <c r="S1692" s="43">
        <v>0</v>
      </c>
      <c r="T1692" s="40"/>
      <c r="U1692" s="38">
        <v>549</v>
      </c>
      <c r="V1692" s="36" t="s">
        <v>1069</v>
      </c>
      <c r="W1692" s="36" t="s">
        <v>901</v>
      </c>
      <c r="X1692" s="36" t="s">
        <v>1068</v>
      </c>
      <c r="Y1692" s="38">
        <v>356</v>
      </c>
      <c r="Z1692" s="36" t="s">
        <v>2126</v>
      </c>
      <c r="AA1692" s="38">
        <v>21</v>
      </c>
      <c r="AB1692" s="36" t="s">
        <v>1108</v>
      </c>
      <c r="AC1692" s="38">
        <v>57</v>
      </c>
      <c r="AD1692" s="36" t="s">
        <v>1065</v>
      </c>
      <c r="AE1692" s="36"/>
      <c r="AF1692" s="36" t="s">
        <v>1064</v>
      </c>
      <c r="AG1692" s="38">
        <v>37430</v>
      </c>
      <c r="AH1692" s="38">
        <v>6654</v>
      </c>
      <c r="AI1692" s="36" t="s">
        <v>2612</v>
      </c>
      <c r="AJ1692" s="38"/>
      <c r="AK1692" s="36"/>
      <c r="AL1692" s="36" t="s">
        <v>4005</v>
      </c>
      <c r="AM1692" s="36" t="s">
        <v>4004</v>
      </c>
      <c r="AN1692" s="38">
        <v>52</v>
      </c>
      <c r="AO1692" s="36" t="s">
        <v>1062</v>
      </c>
      <c r="AP1692" s="36" t="s">
        <v>2164</v>
      </c>
      <c r="AQ1692" s="36" t="s">
        <v>2163</v>
      </c>
      <c r="AR1692" s="36" t="s">
        <v>1075</v>
      </c>
      <c r="AS1692" s="38">
        <v>5251</v>
      </c>
      <c r="AT1692" s="36" t="s">
        <v>4003</v>
      </c>
      <c r="AU1692" s="42">
        <v>5</v>
      </c>
      <c r="AV1692" s="44">
        <v>100</v>
      </c>
      <c r="AW1692" s="42">
        <v>5</v>
      </c>
      <c r="AX1692" s="36" t="s">
        <v>1079</v>
      </c>
      <c r="AY1692" s="42">
        <v>22.5</v>
      </c>
      <c r="AZ1692" s="43">
        <v>112.5</v>
      </c>
      <c r="BA1692" s="38"/>
      <c r="BB1692" s="36"/>
      <c r="BC1692" s="36"/>
    </row>
    <row r="1693" spans="1:55" ht="15" customHeight="1">
      <c r="A1693" s="38">
        <v>50893</v>
      </c>
      <c r="B1693" s="37" t="s">
        <v>1073</v>
      </c>
      <c r="C1693" s="39">
        <v>44935</v>
      </c>
      <c r="D1693" s="39">
        <v>44935.417511574102</v>
      </c>
      <c r="E1693" s="36" t="s">
        <v>4002</v>
      </c>
      <c r="F1693" s="38">
        <v>135</v>
      </c>
      <c r="G1693" s="36" t="s">
        <v>2057</v>
      </c>
      <c r="H1693" s="40">
        <v>1</v>
      </c>
      <c r="I1693" s="36"/>
      <c r="J1693" s="40">
        <v>139.9</v>
      </c>
      <c r="K1693" s="41">
        <v>139.9</v>
      </c>
      <c r="L1693" s="41">
        <v>0</v>
      </c>
      <c r="M1693" s="41">
        <v>0</v>
      </c>
      <c r="N1693" s="40">
        <v>1</v>
      </c>
      <c r="O1693" s="36" t="s">
        <v>2054</v>
      </c>
      <c r="P1693" s="40">
        <v>1</v>
      </c>
      <c r="Q1693" s="41">
        <v>139.9</v>
      </c>
      <c r="R1693" s="42">
        <v>0</v>
      </c>
      <c r="S1693" s="43">
        <v>0</v>
      </c>
      <c r="T1693" s="40"/>
      <c r="U1693" s="38">
        <v>549</v>
      </c>
      <c r="V1693" s="36" t="s">
        <v>1069</v>
      </c>
      <c r="W1693" s="36" t="s">
        <v>901</v>
      </c>
      <c r="X1693" s="36" t="s">
        <v>1068</v>
      </c>
      <c r="Y1693" s="38">
        <v>307</v>
      </c>
      <c r="Z1693" s="36" t="s">
        <v>1158</v>
      </c>
      <c r="AA1693" s="38">
        <v>21</v>
      </c>
      <c r="AB1693" s="36" t="s">
        <v>1108</v>
      </c>
      <c r="AC1693" s="38">
        <v>57</v>
      </c>
      <c r="AD1693" s="36" t="s">
        <v>1065</v>
      </c>
      <c r="AE1693" s="36"/>
      <c r="AF1693" s="36" t="s">
        <v>1064</v>
      </c>
      <c r="AG1693" s="38">
        <v>37386</v>
      </c>
      <c r="AH1693" s="38">
        <v>1391</v>
      </c>
      <c r="AI1693" s="36" t="s">
        <v>1146</v>
      </c>
      <c r="AJ1693" s="38"/>
      <c r="AK1693" s="36"/>
      <c r="AL1693" s="36" t="s">
        <v>4001</v>
      </c>
      <c r="AM1693" s="36" t="s">
        <v>4000</v>
      </c>
      <c r="AN1693" s="38">
        <v>52</v>
      </c>
      <c r="AO1693" s="36" t="s">
        <v>1062</v>
      </c>
      <c r="AP1693" s="36" t="s">
        <v>3509</v>
      </c>
      <c r="AQ1693" s="36" t="s">
        <v>3508</v>
      </c>
      <c r="AR1693" s="36" t="s">
        <v>1075</v>
      </c>
      <c r="AS1693" s="38">
        <v>135</v>
      </c>
      <c r="AT1693" s="36" t="s">
        <v>2057</v>
      </c>
      <c r="AU1693" s="42">
        <v>1</v>
      </c>
      <c r="AV1693" s="44">
        <v>100</v>
      </c>
      <c r="AW1693" s="42">
        <v>1</v>
      </c>
      <c r="AX1693" s="36" t="s">
        <v>2054</v>
      </c>
      <c r="AY1693" s="42">
        <v>139.9</v>
      </c>
      <c r="AZ1693" s="43">
        <v>139.9</v>
      </c>
      <c r="BA1693" s="38"/>
      <c r="BB1693" s="36"/>
      <c r="BC1693" s="36"/>
    </row>
    <row r="1694" spans="1:55" ht="15" customHeight="1">
      <c r="A1694" s="38">
        <v>50892</v>
      </c>
      <c r="B1694" s="37" t="s">
        <v>1073</v>
      </c>
      <c r="C1694" s="39">
        <v>44935</v>
      </c>
      <c r="D1694" s="39">
        <v>44935.417511574102</v>
      </c>
      <c r="E1694" s="36" t="s">
        <v>4002</v>
      </c>
      <c r="F1694" s="38">
        <v>130</v>
      </c>
      <c r="G1694" s="36" t="s">
        <v>1381</v>
      </c>
      <c r="H1694" s="40">
        <v>3</v>
      </c>
      <c r="I1694" s="36"/>
      <c r="J1694" s="40">
        <v>37.2333</v>
      </c>
      <c r="K1694" s="41">
        <v>111.7</v>
      </c>
      <c r="L1694" s="41">
        <v>0</v>
      </c>
      <c r="M1694" s="41">
        <v>0</v>
      </c>
      <c r="N1694" s="40">
        <v>3</v>
      </c>
      <c r="O1694" s="36" t="s">
        <v>1079</v>
      </c>
      <c r="P1694" s="40">
        <v>3</v>
      </c>
      <c r="Q1694" s="41">
        <v>111.7</v>
      </c>
      <c r="R1694" s="42">
        <v>0</v>
      </c>
      <c r="S1694" s="43">
        <v>0</v>
      </c>
      <c r="T1694" s="40"/>
      <c r="U1694" s="38">
        <v>549</v>
      </c>
      <c r="V1694" s="36" t="s">
        <v>1069</v>
      </c>
      <c r="W1694" s="36" t="s">
        <v>901</v>
      </c>
      <c r="X1694" s="36" t="s">
        <v>1068</v>
      </c>
      <c r="Y1694" s="38">
        <v>307</v>
      </c>
      <c r="Z1694" s="36" t="s">
        <v>1158</v>
      </c>
      <c r="AA1694" s="38">
        <v>21</v>
      </c>
      <c r="AB1694" s="36" t="s">
        <v>1108</v>
      </c>
      <c r="AC1694" s="38">
        <v>57</v>
      </c>
      <c r="AD1694" s="36" t="s">
        <v>1065</v>
      </c>
      <c r="AE1694" s="36"/>
      <c r="AF1694" s="36" t="s">
        <v>1064</v>
      </c>
      <c r="AG1694" s="38">
        <v>37386</v>
      </c>
      <c r="AH1694" s="38">
        <v>1391</v>
      </c>
      <c r="AI1694" s="36" t="s">
        <v>1146</v>
      </c>
      <c r="AJ1694" s="38"/>
      <c r="AK1694" s="36"/>
      <c r="AL1694" s="36" t="s">
        <v>4001</v>
      </c>
      <c r="AM1694" s="36" t="s">
        <v>4000</v>
      </c>
      <c r="AN1694" s="38">
        <v>52</v>
      </c>
      <c r="AO1694" s="36" t="s">
        <v>1062</v>
      </c>
      <c r="AP1694" s="36" t="s">
        <v>3509</v>
      </c>
      <c r="AQ1694" s="36" t="s">
        <v>3508</v>
      </c>
      <c r="AR1694" s="36" t="s">
        <v>1075</v>
      </c>
      <c r="AS1694" s="38">
        <v>130</v>
      </c>
      <c r="AT1694" s="36" t="s">
        <v>1381</v>
      </c>
      <c r="AU1694" s="42">
        <v>3</v>
      </c>
      <c r="AV1694" s="44">
        <v>100</v>
      </c>
      <c r="AW1694" s="42">
        <v>3</v>
      </c>
      <c r="AX1694" s="36" t="s">
        <v>1079</v>
      </c>
      <c r="AY1694" s="42">
        <v>37.2333</v>
      </c>
      <c r="AZ1694" s="43">
        <v>111.7</v>
      </c>
      <c r="BA1694" s="38"/>
      <c r="BB1694" s="36"/>
      <c r="BC1694" s="36"/>
    </row>
    <row r="1695" spans="1:55" ht="15" customHeight="1">
      <c r="A1695" s="38">
        <v>50794</v>
      </c>
      <c r="B1695" s="37" t="s">
        <v>1073</v>
      </c>
      <c r="C1695" s="39">
        <v>44932</v>
      </c>
      <c r="D1695" s="39">
        <v>44932.599664351903</v>
      </c>
      <c r="E1695" s="36" t="s">
        <v>3999</v>
      </c>
      <c r="F1695" s="38">
        <v>16719</v>
      </c>
      <c r="G1695" s="36" t="s">
        <v>3998</v>
      </c>
      <c r="H1695" s="40">
        <v>1</v>
      </c>
      <c r="I1695" s="36"/>
      <c r="J1695" s="40">
        <v>151</v>
      </c>
      <c r="K1695" s="41">
        <v>151</v>
      </c>
      <c r="L1695" s="41">
        <v>0</v>
      </c>
      <c r="M1695" s="41">
        <v>0</v>
      </c>
      <c r="N1695" s="40">
        <v>1</v>
      </c>
      <c r="O1695" s="36" t="s">
        <v>1079</v>
      </c>
      <c r="P1695" s="40">
        <v>1</v>
      </c>
      <c r="Q1695" s="41">
        <v>151</v>
      </c>
      <c r="R1695" s="42">
        <v>0</v>
      </c>
      <c r="S1695" s="43">
        <v>0</v>
      </c>
      <c r="T1695" s="40"/>
      <c r="U1695" s="38">
        <v>549</v>
      </c>
      <c r="V1695" s="36" t="s">
        <v>1069</v>
      </c>
      <c r="W1695" s="36" t="s">
        <v>901</v>
      </c>
      <c r="X1695" s="36" t="s">
        <v>1068</v>
      </c>
      <c r="Y1695" s="38">
        <v>414</v>
      </c>
      <c r="Z1695" s="36" t="s">
        <v>1256</v>
      </c>
      <c r="AA1695" s="38">
        <v>21</v>
      </c>
      <c r="AB1695" s="36" t="s">
        <v>1108</v>
      </c>
      <c r="AC1695" s="38">
        <v>57</v>
      </c>
      <c r="AD1695" s="36" t="s">
        <v>1065</v>
      </c>
      <c r="AE1695" s="36"/>
      <c r="AF1695" s="36" t="s">
        <v>1064</v>
      </c>
      <c r="AG1695" s="38">
        <v>37336</v>
      </c>
      <c r="AH1695" s="38">
        <v>10291</v>
      </c>
      <c r="AI1695" s="36" t="s">
        <v>3997</v>
      </c>
      <c r="AJ1695" s="38"/>
      <c r="AK1695" s="36"/>
      <c r="AL1695" s="36" t="s">
        <v>3996</v>
      </c>
      <c r="AM1695" s="36" t="s">
        <v>3995</v>
      </c>
      <c r="AN1695" s="38">
        <v>52</v>
      </c>
      <c r="AO1695" s="36" t="s">
        <v>1062</v>
      </c>
      <c r="AP1695" s="36" t="s">
        <v>1818</v>
      </c>
      <c r="AQ1695" s="36" t="s">
        <v>1076</v>
      </c>
      <c r="AR1695" s="36" t="s">
        <v>1059</v>
      </c>
      <c r="AS1695" s="38">
        <v>16719</v>
      </c>
      <c r="AT1695" s="36" t="s">
        <v>3994</v>
      </c>
      <c r="AU1695" s="42">
        <v>1</v>
      </c>
      <c r="AV1695" s="44">
        <v>100</v>
      </c>
      <c r="AW1695" s="42">
        <v>1</v>
      </c>
      <c r="AX1695" s="36" t="s">
        <v>1079</v>
      </c>
      <c r="AY1695" s="42">
        <v>151</v>
      </c>
      <c r="AZ1695" s="43">
        <v>151</v>
      </c>
      <c r="BA1695" s="38"/>
      <c r="BB1695" s="36"/>
      <c r="BC1695" s="36"/>
    </row>
    <row r="1696" spans="1:55" ht="15" customHeight="1">
      <c r="A1696" s="38">
        <v>50791</v>
      </c>
      <c r="B1696" s="37" t="s">
        <v>1073</v>
      </c>
      <c r="C1696" s="39">
        <v>44932</v>
      </c>
      <c r="D1696" s="39">
        <v>44932.5870138889</v>
      </c>
      <c r="E1696" s="36" t="s">
        <v>3993</v>
      </c>
      <c r="F1696" s="38">
        <v>16698</v>
      </c>
      <c r="G1696" s="36" t="s">
        <v>3989</v>
      </c>
      <c r="H1696" s="40">
        <v>1</v>
      </c>
      <c r="I1696" s="36"/>
      <c r="J1696" s="40">
        <v>363</v>
      </c>
      <c r="K1696" s="41">
        <v>363</v>
      </c>
      <c r="L1696" s="41">
        <v>0</v>
      </c>
      <c r="M1696" s="41">
        <v>0</v>
      </c>
      <c r="N1696" s="40">
        <v>1</v>
      </c>
      <c r="O1696" s="36" t="s">
        <v>1079</v>
      </c>
      <c r="P1696" s="40">
        <v>1</v>
      </c>
      <c r="Q1696" s="41">
        <v>363</v>
      </c>
      <c r="R1696" s="42">
        <v>0</v>
      </c>
      <c r="S1696" s="43">
        <v>0</v>
      </c>
      <c r="T1696" s="40"/>
      <c r="U1696" s="38">
        <v>549</v>
      </c>
      <c r="V1696" s="36" t="s">
        <v>1069</v>
      </c>
      <c r="W1696" s="36" t="s">
        <v>901</v>
      </c>
      <c r="X1696" s="36" t="s">
        <v>1068</v>
      </c>
      <c r="Y1696" s="38">
        <v>322</v>
      </c>
      <c r="Z1696" s="36" t="s">
        <v>2872</v>
      </c>
      <c r="AA1696" s="38">
        <v>21</v>
      </c>
      <c r="AB1696" s="36" t="s">
        <v>1108</v>
      </c>
      <c r="AC1696" s="38">
        <v>57</v>
      </c>
      <c r="AD1696" s="36" t="s">
        <v>1065</v>
      </c>
      <c r="AE1696" s="36"/>
      <c r="AF1696" s="36" t="s">
        <v>1064</v>
      </c>
      <c r="AG1696" s="38">
        <v>37335</v>
      </c>
      <c r="AH1696" s="38">
        <v>10271</v>
      </c>
      <c r="AI1696" s="36" t="s">
        <v>3992</v>
      </c>
      <c r="AJ1696" s="38"/>
      <c r="AK1696" s="36"/>
      <c r="AL1696" s="36" t="s">
        <v>3991</v>
      </c>
      <c r="AM1696" s="36" t="s">
        <v>3990</v>
      </c>
      <c r="AN1696" s="38">
        <v>52</v>
      </c>
      <c r="AO1696" s="36" t="s">
        <v>1062</v>
      </c>
      <c r="AP1696" s="36" t="s">
        <v>1077</v>
      </c>
      <c r="AQ1696" s="36" t="s">
        <v>1076</v>
      </c>
      <c r="AR1696" s="36" t="s">
        <v>1075</v>
      </c>
      <c r="AS1696" s="38">
        <v>16698</v>
      </c>
      <c r="AT1696" s="36" t="s">
        <v>3989</v>
      </c>
      <c r="AU1696" s="42">
        <v>1</v>
      </c>
      <c r="AV1696" s="44">
        <v>100</v>
      </c>
      <c r="AW1696" s="42">
        <v>1</v>
      </c>
      <c r="AX1696" s="36" t="s">
        <v>1079</v>
      </c>
      <c r="AY1696" s="42">
        <v>363</v>
      </c>
      <c r="AZ1696" s="43">
        <v>363</v>
      </c>
      <c r="BA1696" s="38"/>
      <c r="BB1696" s="36"/>
      <c r="BC1696" s="36"/>
    </row>
    <row r="1697" spans="1:55" ht="15" customHeight="1">
      <c r="A1697" s="38">
        <v>50790</v>
      </c>
      <c r="B1697" s="37" t="s">
        <v>1073</v>
      </c>
      <c r="C1697" s="39">
        <v>44932</v>
      </c>
      <c r="D1697" s="39">
        <v>44932.579687500001</v>
      </c>
      <c r="E1697" s="36" t="s">
        <v>3988</v>
      </c>
      <c r="F1697" s="38">
        <v>7172</v>
      </c>
      <c r="G1697" s="36" t="s">
        <v>3986</v>
      </c>
      <c r="H1697" s="40">
        <v>1</v>
      </c>
      <c r="I1697" s="36"/>
      <c r="J1697" s="40">
        <v>89</v>
      </c>
      <c r="K1697" s="41">
        <v>89</v>
      </c>
      <c r="L1697" s="41">
        <v>0</v>
      </c>
      <c r="M1697" s="41">
        <v>0</v>
      </c>
      <c r="N1697" s="40">
        <v>1</v>
      </c>
      <c r="O1697" s="36" t="s">
        <v>1124</v>
      </c>
      <c r="P1697" s="40">
        <v>1</v>
      </c>
      <c r="Q1697" s="41">
        <v>89</v>
      </c>
      <c r="R1697" s="42">
        <v>0</v>
      </c>
      <c r="S1697" s="43">
        <v>0</v>
      </c>
      <c r="T1697" s="40"/>
      <c r="U1697" s="38">
        <v>549</v>
      </c>
      <c r="V1697" s="36" t="s">
        <v>1069</v>
      </c>
      <c r="W1697" s="36" t="s">
        <v>901</v>
      </c>
      <c r="X1697" s="36" t="s">
        <v>1068</v>
      </c>
      <c r="Y1697" s="38">
        <v>385</v>
      </c>
      <c r="Z1697" s="36" t="s">
        <v>1807</v>
      </c>
      <c r="AA1697" s="38">
        <v>21</v>
      </c>
      <c r="AB1697" s="36" t="s">
        <v>1108</v>
      </c>
      <c r="AC1697" s="38">
        <v>57</v>
      </c>
      <c r="AD1697" s="36" t="s">
        <v>1065</v>
      </c>
      <c r="AE1697" s="36"/>
      <c r="AF1697" s="36" t="s">
        <v>1064</v>
      </c>
      <c r="AG1697" s="38">
        <v>37334</v>
      </c>
      <c r="AH1697" s="38">
        <v>1533</v>
      </c>
      <c r="AI1697" s="36" t="s">
        <v>3580</v>
      </c>
      <c r="AJ1697" s="38"/>
      <c r="AK1697" s="36"/>
      <c r="AL1697" s="36" t="s">
        <v>3263</v>
      </c>
      <c r="AM1697" s="36" t="s">
        <v>3987</v>
      </c>
      <c r="AN1697" s="38">
        <v>52</v>
      </c>
      <c r="AO1697" s="36" t="s">
        <v>1062</v>
      </c>
      <c r="AP1697" s="36" t="s">
        <v>3509</v>
      </c>
      <c r="AQ1697" s="36" t="s">
        <v>3508</v>
      </c>
      <c r="AR1697" s="36" t="s">
        <v>1075</v>
      </c>
      <c r="AS1697" s="38">
        <v>7172</v>
      </c>
      <c r="AT1697" s="36" t="s">
        <v>3986</v>
      </c>
      <c r="AU1697" s="42">
        <v>1</v>
      </c>
      <c r="AV1697" s="44">
        <v>100</v>
      </c>
      <c r="AW1697" s="42">
        <v>1</v>
      </c>
      <c r="AX1697" s="36" t="s">
        <v>1124</v>
      </c>
      <c r="AY1697" s="42">
        <v>89</v>
      </c>
      <c r="AZ1697" s="43">
        <v>89</v>
      </c>
      <c r="BA1697" s="38"/>
      <c r="BB1697" s="36"/>
      <c r="BC1697" s="36"/>
    </row>
    <row r="1698" spans="1:55" ht="15" customHeight="1">
      <c r="A1698" s="38">
        <v>50761</v>
      </c>
      <c r="B1698" s="37" t="s">
        <v>1073</v>
      </c>
      <c r="C1698" s="39">
        <v>44931</v>
      </c>
      <c r="D1698" s="39">
        <v>44931.898587962998</v>
      </c>
      <c r="E1698" s="36" t="s">
        <v>3985</v>
      </c>
      <c r="F1698" s="38">
        <v>16683</v>
      </c>
      <c r="G1698" s="36" t="s">
        <v>3982</v>
      </c>
      <c r="H1698" s="40">
        <v>4</v>
      </c>
      <c r="I1698" s="36"/>
      <c r="J1698" s="40">
        <v>29.47</v>
      </c>
      <c r="K1698" s="41">
        <v>117.88</v>
      </c>
      <c r="L1698" s="41">
        <v>0</v>
      </c>
      <c r="M1698" s="41">
        <v>0</v>
      </c>
      <c r="N1698" s="40">
        <v>4</v>
      </c>
      <c r="O1698" s="36" t="s">
        <v>1079</v>
      </c>
      <c r="P1698" s="40">
        <v>4</v>
      </c>
      <c r="Q1698" s="41">
        <v>117.88</v>
      </c>
      <c r="R1698" s="42">
        <v>0</v>
      </c>
      <c r="S1698" s="43">
        <v>0</v>
      </c>
      <c r="T1698" s="40"/>
      <c r="U1698" s="38">
        <v>549</v>
      </c>
      <c r="V1698" s="36" t="s">
        <v>1069</v>
      </c>
      <c r="W1698" s="36" t="s">
        <v>1124</v>
      </c>
      <c r="X1698" s="36" t="s">
        <v>1068</v>
      </c>
      <c r="Y1698" s="38">
        <v>307</v>
      </c>
      <c r="Z1698" s="36" t="s">
        <v>1158</v>
      </c>
      <c r="AA1698" s="38">
        <v>21</v>
      </c>
      <c r="AB1698" s="36" t="s">
        <v>1108</v>
      </c>
      <c r="AC1698" s="38">
        <v>57</v>
      </c>
      <c r="AD1698" s="36" t="s">
        <v>1065</v>
      </c>
      <c r="AE1698" s="36"/>
      <c r="AF1698" s="36" t="s">
        <v>1064</v>
      </c>
      <c r="AG1698" s="38">
        <v>37314</v>
      </c>
      <c r="AH1698" s="38">
        <v>1363</v>
      </c>
      <c r="AI1698" s="36" t="s">
        <v>1380</v>
      </c>
      <c r="AJ1698" s="38"/>
      <c r="AK1698" s="36"/>
      <c r="AL1698" s="36" t="s">
        <v>3984</v>
      </c>
      <c r="AM1698" s="36" t="s">
        <v>3983</v>
      </c>
      <c r="AN1698" s="38">
        <v>52</v>
      </c>
      <c r="AO1698" s="36" t="s">
        <v>1062</v>
      </c>
      <c r="AP1698" s="36" t="s">
        <v>3509</v>
      </c>
      <c r="AQ1698" s="36" t="s">
        <v>3508</v>
      </c>
      <c r="AR1698" s="36" t="s">
        <v>1075</v>
      </c>
      <c r="AS1698" s="38">
        <v>16683</v>
      </c>
      <c r="AT1698" s="36" t="s">
        <v>3982</v>
      </c>
      <c r="AU1698" s="42">
        <v>4</v>
      </c>
      <c r="AV1698" s="44">
        <v>100</v>
      </c>
      <c r="AW1698" s="42">
        <v>4</v>
      </c>
      <c r="AX1698" s="36" t="s">
        <v>1079</v>
      </c>
      <c r="AY1698" s="42">
        <v>29.47</v>
      </c>
      <c r="AZ1698" s="43">
        <v>117.88</v>
      </c>
      <c r="BA1698" s="38"/>
      <c r="BB1698" s="36"/>
      <c r="BC1698" s="36"/>
    </row>
    <row r="1699" spans="1:55" ht="15" customHeight="1">
      <c r="A1699" s="38">
        <v>50570</v>
      </c>
      <c r="B1699" s="37" t="s">
        <v>1073</v>
      </c>
      <c r="C1699" s="39">
        <v>44929</v>
      </c>
      <c r="D1699" s="39">
        <v>44929.630451388897</v>
      </c>
      <c r="E1699" s="36" t="s">
        <v>3981</v>
      </c>
      <c r="F1699" s="38">
        <v>12763</v>
      </c>
      <c r="G1699" s="36" t="s">
        <v>3969</v>
      </c>
      <c r="H1699" s="40">
        <v>1</v>
      </c>
      <c r="I1699" s="36"/>
      <c r="J1699" s="40">
        <v>940</v>
      </c>
      <c r="K1699" s="41">
        <v>940</v>
      </c>
      <c r="L1699" s="41">
        <v>0</v>
      </c>
      <c r="M1699" s="41">
        <v>0</v>
      </c>
      <c r="N1699" s="40">
        <v>1</v>
      </c>
      <c r="O1699" s="36" t="s">
        <v>1079</v>
      </c>
      <c r="P1699" s="40">
        <v>1</v>
      </c>
      <c r="Q1699" s="41">
        <v>940</v>
      </c>
      <c r="R1699" s="42">
        <v>0</v>
      </c>
      <c r="S1699" s="43">
        <v>0</v>
      </c>
      <c r="T1699" s="40"/>
      <c r="U1699" s="38">
        <v>549</v>
      </c>
      <c r="V1699" s="36" t="s">
        <v>1069</v>
      </c>
      <c r="W1699" s="36" t="s">
        <v>901</v>
      </c>
      <c r="X1699" s="36" t="s">
        <v>1068</v>
      </c>
      <c r="Y1699" s="38">
        <v>442</v>
      </c>
      <c r="Z1699" s="36" t="s">
        <v>1201</v>
      </c>
      <c r="AA1699" s="38">
        <v>9</v>
      </c>
      <c r="AB1699" s="36" t="s">
        <v>1122</v>
      </c>
      <c r="AC1699" s="38">
        <v>41</v>
      </c>
      <c r="AD1699" s="36" t="s">
        <v>3222</v>
      </c>
      <c r="AE1699" s="36" t="s">
        <v>3972</v>
      </c>
      <c r="AF1699" s="36" t="s">
        <v>1064</v>
      </c>
      <c r="AG1699" s="38">
        <v>37183</v>
      </c>
      <c r="AH1699" s="38">
        <v>729</v>
      </c>
      <c r="AI1699" s="36" t="s">
        <v>3480</v>
      </c>
      <c r="AJ1699" s="38"/>
      <c r="AK1699" s="36"/>
      <c r="AL1699" s="36" t="s">
        <v>3971</v>
      </c>
      <c r="AM1699" s="36" t="s">
        <v>3970</v>
      </c>
      <c r="AN1699" s="38">
        <v>52</v>
      </c>
      <c r="AO1699" s="36" t="s">
        <v>1062</v>
      </c>
      <c r="AP1699" s="36" t="s">
        <v>1262</v>
      </c>
      <c r="AQ1699" s="36" t="s">
        <v>1261</v>
      </c>
      <c r="AR1699" s="36" t="s">
        <v>1260</v>
      </c>
      <c r="AS1699" s="38">
        <v>12763</v>
      </c>
      <c r="AT1699" s="36" t="s">
        <v>3969</v>
      </c>
      <c r="AU1699" s="42">
        <v>1</v>
      </c>
      <c r="AV1699" s="44">
        <v>100</v>
      </c>
      <c r="AW1699" s="42">
        <v>1</v>
      </c>
      <c r="AX1699" s="36" t="s">
        <v>1079</v>
      </c>
      <c r="AY1699" s="42">
        <v>940</v>
      </c>
      <c r="AZ1699" s="43">
        <v>940</v>
      </c>
      <c r="BA1699" s="38"/>
      <c r="BB1699" s="36"/>
      <c r="BC1699" s="36"/>
    </row>
    <row r="1700" spans="1:55" ht="15" customHeight="1">
      <c r="A1700" s="38">
        <v>50569</v>
      </c>
      <c r="B1700" s="37" t="s">
        <v>1073</v>
      </c>
      <c r="C1700" s="39">
        <v>44929</v>
      </c>
      <c r="D1700" s="39">
        <v>44929.6187615741</v>
      </c>
      <c r="E1700" s="36" t="s">
        <v>3980</v>
      </c>
      <c r="F1700" s="38">
        <v>16399</v>
      </c>
      <c r="G1700" s="36" t="s">
        <v>3714</v>
      </c>
      <c r="H1700" s="40">
        <v>1</v>
      </c>
      <c r="I1700" s="36"/>
      <c r="J1700" s="40">
        <v>900</v>
      </c>
      <c r="K1700" s="41">
        <v>900</v>
      </c>
      <c r="L1700" s="41">
        <v>0</v>
      </c>
      <c r="M1700" s="41">
        <v>0</v>
      </c>
      <c r="N1700" s="40">
        <v>1</v>
      </c>
      <c r="O1700" s="36" t="s">
        <v>1079</v>
      </c>
      <c r="P1700" s="40">
        <v>1</v>
      </c>
      <c r="Q1700" s="41">
        <v>900</v>
      </c>
      <c r="R1700" s="42">
        <v>0</v>
      </c>
      <c r="S1700" s="43">
        <v>0</v>
      </c>
      <c r="T1700" s="40"/>
      <c r="U1700" s="38">
        <v>549</v>
      </c>
      <c r="V1700" s="36" t="s">
        <v>1069</v>
      </c>
      <c r="W1700" s="36" t="s">
        <v>901</v>
      </c>
      <c r="X1700" s="36" t="s">
        <v>1068</v>
      </c>
      <c r="Y1700" s="38">
        <v>414</v>
      </c>
      <c r="Z1700" s="36" t="s">
        <v>1256</v>
      </c>
      <c r="AA1700" s="38">
        <v>21</v>
      </c>
      <c r="AB1700" s="36" t="s">
        <v>1108</v>
      </c>
      <c r="AC1700" s="38">
        <v>57</v>
      </c>
      <c r="AD1700" s="36" t="s">
        <v>1065</v>
      </c>
      <c r="AE1700" s="36"/>
      <c r="AF1700" s="36" t="s">
        <v>1064</v>
      </c>
      <c r="AG1700" s="38">
        <v>37181</v>
      </c>
      <c r="AH1700" s="38">
        <v>10187</v>
      </c>
      <c r="AI1700" s="36" t="s">
        <v>3920</v>
      </c>
      <c r="AJ1700" s="38"/>
      <c r="AK1700" s="36"/>
      <c r="AL1700" s="36" t="s">
        <v>3979</v>
      </c>
      <c r="AM1700" s="36" t="s">
        <v>3978</v>
      </c>
      <c r="AN1700" s="38">
        <v>52</v>
      </c>
      <c r="AO1700" s="36" t="s">
        <v>1062</v>
      </c>
      <c r="AP1700" s="36" t="s">
        <v>1762</v>
      </c>
      <c r="AQ1700" s="36" t="s">
        <v>1177</v>
      </c>
      <c r="AR1700" s="36" t="s">
        <v>1059</v>
      </c>
      <c r="AS1700" s="38">
        <v>16399</v>
      </c>
      <c r="AT1700" s="36" t="s">
        <v>3714</v>
      </c>
      <c r="AU1700" s="42">
        <v>1</v>
      </c>
      <c r="AV1700" s="44">
        <v>100</v>
      </c>
      <c r="AW1700" s="42">
        <v>1</v>
      </c>
      <c r="AX1700" s="36" t="s">
        <v>1079</v>
      </c>
      <c r="AY1700" s="42">
        <v>900</v>
      </c>
      <c r="AZ1700" s="43">
        <v>900</v>
      </c>
      <c r="BA1700" s="38"/>
      <c r="BB1700" s="36"/>
      <c r="BC1700" s="36"/>
    </row>
    <row r="1701" spans="1:55" ht="15" customHeight="1">
      <c r="A1701" s="38">
        <v>50566</v>
      </c>
      <c r="B1701" s="37" t="s">
        <v>1073</v>
      </c>
      <c r="C1701" s="39">
        <v>44929</v>
      </c>
      <c r="D1701" s="39">
        <v>44929.615092592598</v>
      </c>
      <c r="E1701" s="36" t="s">
        <v>3977</v>
      </c>
      <c r="F1701" s="38">
        <v>14879</v>
      </c>
      <c r="G1701" s="36" t="s">
        <v>2193</v>
      </c>
      <c r="H1701" s="40">
        <v>10</v>
      </c>
      <c r="I1701" s="36"/>
      <c r="J1701" s="40">
        <v>36.9</v>
      </c>
      <c r="K1701" s="41">
        <v>369</v>
      </c>
      <c r="L1701" s="41">
        <v>0</v>
      </c>
      <c r="M1701" s="41">
        <v>0</v>
      </c>
      <c r="N1701" s="40">
        <v>10</v>
      </c>
      <c r="O1701" s="36" t="s">
        <v>1079</v>
      </c>
      <c r="P1701" s="40">
        <v>10</v>
      </c>
      <c r="Q1701" s="41">
        <v>369</v>
      </c>
      <c r="R1701" s="42">
        <v>0</v>
      </c>
      <c r="S1701" s="43">
        <v>0</v>
      </c>
      <c r="T1701" s="40"/>
      <c r="U1701" s="38">
        <v>549</v>
      </c>
      <c r="V1701" s="36" t="s">
        <v>1069</v>
      </c>
      <c r="W1701" s="36" t="s">
        <v>901</v>
      </c>
      <c r="X1701" s="36" t="s">
        <v>1068</v>
      </c>
      <c r="Y1701" s="38">
        <v>356</v>
      </c>
      <c r="Z1701" s="36" t="s">
        <v>2126</v>
      </c>
      <c r="AA1701" s="38">
        <v>21</v>
      </c>
      <c r="AB1701" s="36" t="s">
        <v>1108</v>
      </c>
      <c r="AC1701" s="38">
        <v>57</v>
      </c>
      <c r="AD1701" s="36" t="s">
        <v>1065</v>
      </c>
      <c r="AE1701" s="36" t="s">
        <v>3584</v>
      </c>
      <c r="AF1701" s="36" t="s">
        <v>1064</v>
      </c>
      <c r="AG1701" s="38">
        <v>37180</v>
      </c>
      <c r="AH1701" s="38">
        <v>6654</v>
      </c>
      <c r="AI1701" s="36" t="s">
        <v>2612</v>
      </c>
      <c r="AJ1701" s="38"/>
      <c r="AK1701" s="36"/>
      <c r="AL1701" s="36" t="s">
        <v>3975</v>
      </c>
      <c r="AM1701" s="36" t="s">
        <v>3974</v>
      </c>
      <c r="AN1701" s="38">
        <v>52</v>
      </c>
      <c r="AO1701" s="36" t="s">
        <v>1062</v>
      </c>
      <c r="AP1701" s="36" t="s">
        <v>2164</v>
      </c>
      <c r="AQ1701" s="36" t="s">
        <v>2163</v>
      </c>
      <c r="AR1701" s="36" t="s">
        <v>1075</v>
      </c>
      <c r="AS1701" s="38">
        <v>14879</v>
      </c>
      <c r="AT1701" s="36" t="s">
        <v>2193</v>
      </c>
      <c r="AU1701" s="42">
        <v>10</v>
      </c>
      <c r="AV1701" s="44">
        <v>100</v>
      </c>
      <c r="AW1701" s="42">
        <v>10</v>
      </c>
      <c r="AX1701" s="36" t="s">
        <v>1079</v>
      </c>
      <c r="AY1701" s="42">
        <v>36.9</v>
      </c>
      <c r="AZ1701" s="43">
        <v>369</v>
      </c>
      <c r="BA1701" s="38"/>
      <c r="BB1701" s="36"/>
      <c r="BC1701" s="36"/>
    </row>
    <row r="1702" spans="1:55" ht="15" customHeight="1">
      <c r="A1702" s="38">
        <v>50565</v>
      </c>
      <c r="B1702" s="37" t="s">
        <v>1073</v>
      </c>
      <c r="C1702" s="39">
        <v>44929</v>
      </c>
      <c r="D1702" s="39">
        <v>44929.6120717593</v>
      </c>
      <c r="E1702" s="36" t="s">
        <v>3976</v>
      </c>
      <c r="F1702" s="38">
        <v>14879</v>
      </c>
      <c r="G1702" s="36" t="s">
        <v>2193</v>
      </c>
      <c r="H1702" s="40">
        <v>20</v>
      </c>
      <c r="I1702" s="36"/>
      <c r="J1702" s="40">
        <v>36.9</v>
      </c>
      <c r="K1702" s="41">
        <v>738</v>
      </c>
      <c r="L1702" s="41">
        <v>0</v>
      </c>
      <c r="M1702" s="41">
        <v>0</v>
      </c>
      <c r="N1702" s="40">
        <v>20</v>
      </c>
      <c r="O1702" s="36" t="s">
        <v>1079</v>
      </c>
      <c r="P1702" s="40">
        <v>20</v>
      </c>
      <c r="Q1702" s="41">
        <v>738</v>
      </c>
      <c r="R1702" s="42">
        <v>0</v>
      </c>
      <c r="S1702" s="43">
        <v>0</v>
      </c>
      <c r="T1702" s="40"/>
      <c r="U1702" s="38">
        <v>549</v>
      </c>
      <c r="V1702" s="36" t="s">
        <v>1069</v>
      </c>
      <c r="W1702" s="36" t="s">
        <v>901</v>
      </c>
      <c r="X1702" s="36" t="s">
        <v>1068</v>
      </c>
      <c r="Y1702" s="38">
        <v>356</v>
      </c>
      <c r="Z1702" s="36" t="s">
        <v>2126</v>
      </c>
      <c r="AA1702" s="38">
        <v>21</v>
      </c>
      <c r="AB1702" s="36" t="s">
        <v>1108</v>
      </c>
      <c r="AC1702" s="38">
        <v>57</v>
      </c>
      <c r="AD1702" s="36" t="s">
        <v>1065</v>
      </c>
      <c r="AE1702" s="36" t="s">
        <v>3584</v>
      </c>
      <c r="AF1702" s="36" t="s">
        <v>1064</v>
      </c>
      <c r="AG1702" s="38">
        <v>37178</v>
      </c>
      <c r="AH1702" s="38">
        <v>6654</v>
      </c>
      <c r="AI1702" s="36" t="s">
        <v>2612</v>
      </c>
      <c r="AJ1702" s="38"/>
      <c r="AK1702" s="36"/>
      <c r="AL1702" s="36" t="s">
        <v>3975</v>
      </c>
      <c r="AM1702" s="36" t="s">
        <v>3974</v>
      </c>
      <c r="AN1702" s="38">
        <v>52</v>
      </c>
      <c r="AO1702" s="36" t="s">
        <v>1062</v>
      </c>
      <c r="AP1702" s="36" t="s">
        <v>2164</v>
      </c>
      <c r="AQ1702" s="36" t="s">
        <v>2163</v>
      </c>
      <c r="AR1702" s="36" t="s">
        <v>1075</v>
      </c>
      <c r="AS1702" s="38">
        <v>14879</v>
      </c>
      <c r="AT1702" s="36" t="s">
        <v>2193</v>
      </c>
      <c r="AU1702" s="42">
        <v>20</v>
      </c>
      <c r="AV1702" s="44">
        <v>100</v>
      </c>
      <c r="AW1702" s="42">
        <v>20</v>
      </c>
      <c r="AX1702" s="36" t="s">
        <v>1079</v>
      </c>
      <c r="AY1702" s="42">
        <v>36.9</v>
      </c>
      <c r="AZ1702" s="43">
        <v>738</v>
      </c>
      <c r="BA1702" s="38"/>
      <c r="BB1702" s="36"/>
      <c r="BC1702" s="36"/>
    </row>
    <row r="1703" spans="1:55" ht="15" customHeight="1">
      <c r="A1703" s="38">
        <v>50564</v>
      </c>
      <c r="B1703" s="37" t="s">
        <v>1073</v>
      </c>
      <c r="C1703" s="39">
        <v>44929</v>
      </c>
      <c r="D1703" s="39">
        <v>44929.607025463003</v>
      </c>
      <c r="E1703" s="36" t="s">
        <v>3973</v>
      </c>
      <c r="F1703" s="38">
        <v>12763</v>
      </c>
      <c r="G1703" s="36" t="s">
        <v>3969</v>
      </c>
      <c r="H1703" s="40">
        <v>2</v>
      </c>
      <c r="I1703" s="36"/>
      <c r="J1703" s="40">
        <v>940</v>
      </c>
      <c r="K1703" s="41">
        <v>1880</v>
      </c>
      <c r="L1703" s="41">
        <v>0</v>
      </c>
      <c r="M1703" s="41">
        <v>0</v>
      </c>
      <c r="N1703" s="40">
        <v>2</v>
      </c>
      <c r="O1703" s="36" t="s">
        <v>1079</v>
      </c>
      <c r="P1703" s="40">
        <v>2</v>
      </c>
      <c r="Q1703" s="41">
        <v>1880</v>
      </c>
      <c r="R1703" s="42">
        <v>0</v>
      </c>
      <c r="S1703" s="43">
        <v>0</v>
      </c>
      <c r="T1703" s="40"/>
      <c r="U1703" s="38">
        <v>549</v>
      </c>
      <c r="V1703" s="36" t="s">
        <v>1069</v>
      </c>
      <c r="W1703" s="36" t="s">
        <v>901</v>
      </c>
      <c r="X1703" s="36" t="s">
        <v>1068</v>
      </c>
      <c r="Y1703" s="38">
        <v>442</v>
      </c>
      <c r="Z1703" s="36" t="s">
        <v>1201</v>
      </c>
      <c r="AA1703" s="38">
        <v>9</v>
      </c>
      <c r="AB1703" s="36" t="s">
        <v>1122</v>
      </c>
      <c r="AC1703" s="38">
        <v>41</v>
      </c>
      <c r="AD1703" s="36" t="s">
        <v>3222</v>
      </c>
      <c r="AE1703" s="36" t="s">
        <v>3972</v>
      </c>
      <c r="AF1703" s="36" t="s">
        <v>1064</v>
      </c>
      <c r="AG1703" s="38">
        <v>37176</v>
      </c>
      <c r="AH1703" s="38">
        <v>729</v>
      </c>
      <c r="AI1703" s="36" t="s">
        <v>3480</v>
      </c>
      <c r="AJ1703" s="38"/>
      <c r="AK1703" s="36"/>
      <c r="AL1703" s="36" t="s">
        <v>3971</v>
      </c>
      <c r="AM1703" s="36" t="s">
        <v>3970</v>
      </c>
      <c r="AN1703" s="38">
        <v>52</v>
      </c>
      <c r="AO1703" s="36" t="s">
        <v>1062</v>
      </c>
      <c r="AP1703" s="36" t="s">
        <v>1262</v>
      </c>
      <c r="AQ1703" s="36" t="s">
        <v>1261</v>
      </c>
      <c r="AR1703" s="36" t="s">
        <v>1260</v>
      </c>
      <c r="AS1703" s="38">
        <v>12763</v>
      </c>
      <c r="AT1703" s="36" t="s">
        <v>3969</v>
      </c>
      <c r="AU1703" s="42">
        <v>2</v>
      </c>
      <c r="AV1703" s="44">
        <v>100</v>
      </c>
      <c r="AW1703" s="42">
        <v>2</v>
      </c>
      <c r="AX1703" s="36" t="s">
        <v>1079</v>
      </c>
      <c r="AY1703" s="42">
        <v>940</v>
      </c>
      <c r="AZ1703" s="43">
        <v>1880</v>
      </c>
      <c r="BA1703" s="38"/>
      <c r="BB1703" s="36"/>
      <c r="BC1703" s="36"/>
    </row>
    <row r="1704" spans="1:55" ht="15" customHeight="1">
      <c r="A1704" s="38">
        <v>50563</v>
      </c>
      <c r="B1704" s="37" t="s">
        <v>1073</v>
      </c>
      <c r="C1704" s="39">
        <v>44929</v>
      </c>
      <c r="D1704" s="39">
        <v>44929.603472222203</v>
      </c>
      <c r="E1704" s="36" t="s">
        <v>3967</v>
      </c>
      <c r="F1704" s="38">
        <v>16696</v>
      </c>
      <c r="G1704" s="36" t="s">
        <v>3968</v>
      </c>
      <c r="H1704" s="40">
        <v>1</v>
      </c>
      <c r="I1704" s="36"/>
      <c r="J1704" s="40">
        <v>1.1000000000000001</v>
      </c>
      <c r="K1704" s="41">
        <v>1.1000000000000001</v>
      </c>
      <c r="L1704" s="41">
        <v>0</v>
      </c>
      <c r="M1704" s="41">
        <v>0</v>
      </c>
      <c r="N1704" s="40">
        <v>1</v>
      </c>
      <c r="O1704" s="36" t="s">
        <v>1079</v>
      </c>
      <c r="P1704" s="40">
        <v>1</v>
      </c>
      <c r="Q1704" s="41">
        <v>1.1000000000000001</v>
      </c>
      <c r="R1704" s="42">
        <v>0</v>
      </c>
      <c r="S1704" s="43">
        <v>0</v>
      </c>
      <c r="T1704" s="40"/>
      <c r="U1704" s="38">
        <v>549</v>
      </c>
      <c r="V1704" s="36" t="s">
        <v>1069</v>
      </c>
      <c r="W1704" s="36" t="s">
        <v>901</v>
      </c>
      <c r="X1704" s="36" t="s">
        <v>1068</v>
      </c>
      <c r="Y1704" s="38">
        <v>387</v>
      </c>
      <c r="Z1704" s="36" t="s">
        <v>1571</v>
      </c>
      <c r="AA1704" s="38">
        <v>21</v>
      </c>
      <c r="AB1704" s="36" t="s">
        <v>1108</v>
      </c>
      <c r="AC1704" s="38">
        <v>57</v>
      </c>
      <c r="AD1704" s="36" t="s">
        <v>1065</v>
      </c>
      <c r="AE1704" s="36"/>
      <c r="AF1704" s="36" t="s">
        <v>1064</v>
      </c>
      <c r="AG1704" s="38">
        <v>37175</v>
      </c>
      <c r="AH1704" s="38">
        <v>1353</v>
      </c>
      <c r="AI1704" s="36" t="s">
        <v>1430</v>
      </c>
      <c r="AJ1704" s="38"/>
      <c r="AK1704" s="36"/>
      <c r="AL1704" s="36" t="s">
        <v>3965</v>
      </c>
      <c r="AM1704" s="36" t="s">
        <v>3964</v>
      </c>
      <c r="AN1704" s="38">
        <v>52</v>
      </c>
      <c r="AO1704" s="36" t="s">
        <v>1062</v>
      </c>
      <c r="AP1704" s="36" t="s">
        <v>3509</v>
      </c>
      <c r="AQ1704" s="36" t="s">
        <v>3508</v>
      </c>
      <c r="AR1704" s="36" t="s">
        <v>1075</v>
      </c>
      <c r="AS1704" s="38">
        <v>16696</v>
      </c>
      <c r="AT1704" s="36" t="s">
        <v>3968</v>
      </c>
      <c r="AU1704" s="42">
        <v>1</v>
      </c>
      <c r="AV1704" s="44">
        <v>100</v>
      </c>
      <c r="AW1704" s="42">
        <v>1</v>
      </c>
      <c r="AX1704" s="36" t="s">
        <v>1079</v>
      </c>
      <c r="AY1704" s="42">
        <v>1.1000000000000001</v>
      </c>
      <c r="AZ1704" s="43">
        <v>1.1000000000000001</v>
      </c>
      <c r="BA1704" s="38"/>
      <c r="BB1704" s="36"/>
      <c r="BC1704" s="36"/>
    </row>
    <row r="1705" spans="1:55" ht="15" customHeight="1">
      <c r="A1705" s="38">
        <v>50562</v>
      </c>
      <c r="B1705" s="37" t="s">
        <v>1073</v>
      </c>
      <c r="C1705" s="39">
        <v>44929</v>
      </c>
      <c r="D1705" s="39">
        <v>44929.603472222203</v>
      </c>
      <c r="E1705" s="36" t="s">
        <v>3967</v>
      </c>
      <c r="F1705" s="38">
        <v>8809</v>
      </c>
      <c r="G1705" s="36" t="s">
        <v>3963</v>
      </c>
      <c r="H1705" s="40">
        <v>3</v>
      </c>
      <c r="I1705" s="36"/>
      <c r="J1705" s="40">
        <v>20.3</v>
      </c>
      <c r="K1705" s="41">
        <v>60.9</v>
      </c>
      <c r="L1705" s="41">
        <v>0</v>
      </c>
      <c r="M1705" s="41">
        <v>0</v>
      </c>
      <c r="N1705" s="40">
        <v>3</v>
      </c>
      <c r="O1705" s="36" t="s">
        <v>1079</v>
      </c>
      <c r="P1705" s="40">
        <v>3</v>
      </c>
      <c r="Q1705" s="41">
        <v>60.9</v>
      </c>
      <c r="R1705" s="42">
        <v>0</v>
      </c>
      <c r="S1705" s="43">
        <v>0</v>
      </c>
      <c r="T1705" s="40"/>
      <c r="U1705" s="38">
        <v>549</v>
      </c>
      <c r="V1705" s="36" t="s">
        <v>1069</v>
      </c>
      <c r="W1705" s="36" t="s">
        <v>1124</v>
      </c>
      <c r="X1705" s="36" t="s">
        <v>1068</v>
      </c>
      <c r="Y1705" s="38">
        <v>394</v>
      </c>
      <c r="Z1705" s="36" t="s">
        <v>3966</v>
      </c>
      <c r="AA1705" s="38">
        <v>21</v>
      </c>
      <c r="AB1705" s="36" t="s">
        <v>1108</v>
      </c>
      <c r="AC1705" s="38">
        <v>57</v>
      </c>
      <c r="AD1705" s="36" t="s">
        <v>1065</v>
      </c>
      <c r="AE1705" s="36"/>
      <c r="AF1705" s="36" t="s">
        <v>1064</v>
      </c>
      <c r="AG1705" s="38">
        <v>37175</v>
      </c>
      <c r="AH1705" s="38">
        <v>1353</v>
      </c>
      <c r="AI1705" s="36" t="s">
        <v>1430</v>
      </c>
      <c r="AJ1705" s="38"/>
      <c r="AK1705" s="36"/>
      <c r="AL1705" s="36" t="s">
        <v>3965</v>
      </c>
      <c r="AM1705" s="36" t="s">
        <v>3964</v>
      </c>
      <c r="AN1705" s="38">
        <v>52</v>
      </c>
      <c r="AO1705" s="36" t="s">
        <v>1062</v>
      </c>
      <c r="AP1705" s="36" t="s">
        <v>3509</v>
      </c>
      <c r="AQ1705" s="36" t="s">
        <v>3508</v>
      </c>
      <c r="AR1705" s="36" t="s">
        <v>1075</v>
      </c>
      <c r="AS1705" s="38">
        <v>8809</v>
      </c>
      <c r="AT1705" s="36" t="s">
        <v>3963</v>
      </c>
      <c r="AU1705" s="42">
        <v>3</v>
      </c>
      <c r="AV1705" s="44">
        <v>100</v>
      </c>
      <c r="AW1705" s="42">
        <v>3</v>
      </c>
      <c r="AX1705" s="36" t="s">
        <v>1079</v>
      </c>
      <c r="AY1705" s="42">
        <v>20.3</v>
      </c>
      <c r="AZ1705" s="43">
        <v>60.9</v>
      </c>
      <c r="BA1705" s="38"/>
      <c r="BB1705" s="36"/>
      <c r="BC1705" s="36"/>
    </row>
    <row r="1706" spans="1:55" ht="15" customHeight="1">
      <c r="A1706" s="38">
        <v>50561</v>
      </c>
      <c r="B1706" s="37" t="s">
        <v>1766</v>
      </c>
      <c r="C1706" s="39">
        <v>44929</v>
      </c>
      <c r="D1706" s="39">
        <v>44929.602673611102</v>
      </c>
      <c r="E1706" s="36" t="s">
        <v>3962</v>
      </c>
      <c r="F1706" s="38">
        <v>14434</v>
      </c>
      <c r="G1706" s="36" t="s">
        <v>3959</v>
      </c>
      <c r="H1706" s="40">
        <v>30.69</v>
      </c>
      <c r="I1706" s="36"/>
      <c r="J1706" s="40">
        <v>27</v>
      </c>
      <c r="K1706" s="41">
        <v>828.63</v>
      </c>
      <c r="L1706" s="41">
        <v>0</v>
      </c>
      <c r="M1706" s="41"/>
      <c r="N1706" s="40">
        <v>30.69</v>
      </c>
      <c r="O1706" s="36" t="s">
        <v>1136</v>
      </c>
      <c r="P1706" s="40">
        <v>30.69</v>
      </c>
      <c r="Q1706" s="41">
        <v>828.63</v>
      </c>
      <c r="R1706" s="42">
        <v>0</v>
      </c>
      <c r="S1706" s="43">
        <v>0</v>
      </c>
      <c r="T1706" s="40">
        <v>0</v>
      </c>
      <c r="U1706" s="38">
        <v>549</v>
      </c>
      <c r="V1706" s="36" t="s">
        <v>1069</v>
      </c>
      <c r="W1706" s="36" t="s">
        <v>901</v>
      </c>
      <c r="X1706" s="36" t="s">
        <v>1068</v>
      </c>
      <c r="Y1706" s="38">
        <v>414</v>
      </c>
      <c r="Z1706" s="36" t="s">
        <v>1256</v>
      </c>
      <c r="AA1706" s="38">
        <v>21</v>
      </c>
      <c r="AB1706" s="36" t="s">
        <v>1108</v>
      </c>
      <c r="AC1706" s="38">
        <v>57</v>
      </c>
      <c r="AD1706" s="36" t="s">
        <v>1065</v>
      </c>
      <c r="AE1706" s="36"/>
      <c r="AF1706" s="36" t="s">
        <v>1064</v>
      </c>
      <c r="AG1706" s="38">
        <v>37173</v>
      </c>
      <c r="AH1706" s="38">
        <v>8828</v>
      </c>
      <c r="AI1706" s="36" t="s">
        <v>3319</v>
      </c>
      <c r="AJ1706" s="38">
        <v>1532</v>
      </c>
      <c r="AK1706" s="36" t="s">
        <v>3961</v>
      </c>
      <c r="AL1706" s="36"/>
      <c r="AM1706" s="36"/>
      <c r="AN1706" s="38">
        <v>52</v>
      </c>
      <c r="AO1706" s="36" t="s">
        <v>1062</v>
      </c>
      <c r="AP1706" s="36" t="s">
        <v>1061</v>
      </c>
      <c r="AQ1706" s="36" t="s">
        <v>1060</v>
      </c>
      <c r="AR1706" s="36" t="s">
        <v>1059</v>
      </c>
      <c r="AS1706" s="38">
        <v>14434</v>
      </c>
      <c r="AT1706" s="36" t="s">
        <v>3959</v>
      </c>
      <c r="AU1706" s="42">
        <v>30.69</v>
      </c>
      <c r="AV1706" s="44">
        <v>100</v>
      </c>
      <c r="AW1706" s="42">
        <v>30.69</v>
      </c>
      <c r="AX1706" s="36" t="s">
        <v>1136</v>
      </c>
      <c r="AY1706" s="42">
        <v>27</v>
      </c>
      <c r="AZ1706" s="43">
        <v>828.63</v>
      </c>
      <c r="BA1706" s="38"/>
      <c r="BB1706" s="36"/>
      <c r="BC1706" s="36"/>
    </row>
    <row r="1707" spans="1:55" ht="15" customHeight="1">
      <c r="A1707" s="38">
        <v>50560</v>
      </c>
      <c r="B1707" s="37" t="s">
        <v>1766</v>
      </c>
      <c r="C1707" s="39">
        <v>44929</v>
      </c>
      <c r="D1707" s="39">
        <v>44929.602673611102</v>
      </c>
      <c r="E1707" s="36" t="s">
        <v>3962</v>
      </c>
      <c r="F1707" s="38">
        <v>10996</v>
      </c>
      <c r="G1707" s="36" t="s">
        <v>3322</v>
      </c>
      <c r="H1707" s="40">
        <v>8.8000000000000007</v>
      </c>
      <c r="I1707" s="36"/>
      <c r="J1707" s="40">
        <v>75</v>
      </c>
      <c r="K1707" s="41">
        <v>660</v>
      </c>
      <c r="L1707" s="41">
        <v>0</v>
      </c>
      <c r="M1707" s="41"/>
      <c r="N1707" s="40">
        <v>8.8000000000000007</v>
      </c>
      <c r="O1707" s="36" t="s">
        <v>1136</v>
      </c>
      <c r="P1707" s="40">
        <v>8.8000000000000007</v>
      </c>
      <c r="Q1707" s="41">
        <v>660</v>
      </c>
      <c r="R1707" s="42">
        <v>0</v>
      </c>
      <c r="S1707" s="43">
        <v>0</v>
      </c>
      <c r="T1707" s="40">
        <v>0</v>
      </c>
      <c r="U1707" s="38">
        <v>549</v>
      </c>
      <c r="V1707" s="36" t="s">
        <v>1069</v>
      </c>
      <c r="W1707" s="36" t="s">
        <v>901</v>
      </c>
      <c r="X1707" s="36" t="s">
        <v>1068</v>
      </c>
      <c r="Y1707" s="38">
        <v>414</v>
      </c>
      <c r="Z1707" s="36" t="s">
        <v>1256</v>
      </c>
      <c r="AA1707" s="38">
        <v>21</v>
      </c>
      <c r="AB1707" s="36" t="s">
        <v>1108</v>
      </c>
      <c r="AC1707" s="38">
        <v>57</v>
      </c>
      <c r="AD1707" s="36" t="s">
        <v>1065</v>
      </c>
      <c r="AE1707" s="36"/>
      <c r="AF1707" s="36" t="s">
        <v>1064</v>
      </c>
      <c r="AG1707" s="38">
        <v>37173</v>
      </c>
      <c r="AH1707" s="38">
        <v>8828</v>
      </c>
      <c r="AI1707" s="36" t="s">
        <v>3319</v>
      </c>
      <c r="AJ1707" s="38">
        <v>1532</v>
      </c>
      <c r="AK1707" s="36" t="s">
        <v>3961</v>
      </c>
      <c r="AL1707" s="36"/>
      <c r="AM1707" s="36"/>
      <c r="AN1707" s="38">
        <v>52</v>
      </c>
      <c r="AO1707" s="36" t="s">
        <v>1062</v>
      </c>
      <c r="AP1707" s="36" t="s">
        <v>1061</v>
      </c>
      <c r="AQ1707" s="36" t="s">
        <v>1060</v>
      </c>
      <c r="AR1707" s="36" t="s">
        <v>1059</v>
      </c>
      <c r="AS1707" s="38">
        <v>10996</v>
      </c>
      <c r="AT1707" s="36" t="s">
        <v>3322</v>
      </c>
      <c r="AU1707" s="42">
        <v>8.8000000000000007</v>
      </c>
      <c r="AV1707" s="44">
        <v>100</v>
      </c>
      <c r="AW1707" s="42">
        <v>8.8000000000000007</v>
      </c>
      <c r="AX1707" s="36" t="s">
        <v>1136</v>
      </c>
      <c r="AY1707" s="42">
        <v>75</v>
      </c>
      <c r="AZ1707" s="43">
        <v>660</v>
      </c>
      <c r="BA1707" s="38"/>
      <c r="BB1707" s="36"/>
      <c r="BC1707" s="36"/>
    </row>
    <row r="1708" spans="1:55" ht="15" customHeight="1">
      <c r="A1708" s="38">
        <v>50559</v>
      </c>
      <c r="B1708" s="37" t="s">
        <v>1766</v>
      </c>
      <c r="C1708" s="39">
        <v>44929</v>
      </c>
      <c r="D1708" s="39">
        <v>44929.602673611102</v>
      </c>
      <c r="E1708" s="36" t="s">
        <v>3962</v>
      </c>
      <c r="F1708" s="38">
        <v>10420</v>
      </c>
      <c r="G1708" s="36" t="s">
        <v>3321</v>
      </c>
      <c r="H1708" s="40">
        <v>40.6</v>
      </c>
      <c r="I1708" s="36"/>
      <c r="J1708" s="40">
        <v>50</v>
      </c>
      <c r="K1708" s="41">
        <v>2030</v>
      </c>
      <c r="L1708" s="41">
        <v>0</v>
      </c>
      <c r="M1708" s="41"/>
      <c r="N1708" s="40">
        <v>40.6</v>
      </c>
      <c r="O1708" s="36" t="s">
        <v>1136</v>
      </c>
      <c r="P1708" s="40">
        <v>40.6</v>
      </c>
      <c r="Q1708" s="41">
        <v>2030</v>
      </c>
      <c r="R1708" s="42">
        <v>0</v>
      </c>
      <c r="S1708" s="43">
        <v>0</v>
      </c>
      <c r="T1708" s="40">
        <v>0</v>
      </c>
      <c r="U1708" s="38">
        <v>549</v>
      </c>
      <c r="V1708" s="36" t="s">
        <v>1069</v>
      </c>
      <c r="W1708" s="36" t="s">
        <v>901</v>
      </c>
      <c r="X1708" s="36" t="s">
        <v>1068</v>
      </c>
      <c r="Y1708" s="38">
        <v>414</v>
      </c>
      <c r="Z1708" s="36" t="s">
        <v>1256</v>
      </c>
      <c r="AA1708" s="38">
        <v>21</v>
      </c>
      <c r="AB1708" s="36" t="s">
        <v>1108</v>
      </c>
      <c r="AC1708" s="38">
        <v>57</v>
      </c>
      <c r="AD1708" s="36" t="s">
        <v>1065</v>
      </c>
      <c r="AE1708" s="36"/>
      <c r="AF1708" s="36" t="s">
        <v>1064</v>
      </c>
      <c r="AG1708" s="38">
        <v>37173</v>
      </c>
      <c r="AH1708" s="38">
        <v>8828</v>
      </c>
      <c r="AI1708" s="36" t="s">
        <v>3319</v>
      </c>
      <c r="AJ1708" s="38">
        <v>1532</v>
      </c>
      <c r="AK1708" s="36" t="s">
        <v>3961</v>
      </c>
      <c r="AL1708" s="36"/>
      <c r="AM1708" s="36"/>
      <c r="AN1708" s="38">
        <v>52</v>
      </c>
      <c r="AO1708" s="36" t="s">
        <v>1062</v>
      </c>
      <c r="AP1708" s="36" t="s">
        <v>1061</v>
      </c>
      <c r="AQ1708" s="36" t="s">
        <v>1060</v>
      </c>
      <c r="AR1708" s="36" t="s">
        <v>1059</v>
      </c>
      <c r="AS1708" s="38">
        <v>10420</v>
      </c>
      <c r="AT1708" s="36" t="s">
        <v>3321</v>
      </c>
      <c r="AU1708" s="42">
        <v>40.6</v>
      </c>
      <c r="AV1708" s="44">
        <v>100</v>
      </c>
      <c r="AW1708" s="42">
        <v>40.6</v>
      </c>
      <c r="AX1708" s="36" t="s">
        <v>1136</v>
      </c>
      <c r="AY1708" s="42">
        <v>50</v>
      </c>
      <c r="AZ1708" s="43">
        <v>2030</v>
      </c>
      <c r="BA1708" s="38"/>
      <c r="BB1708" s="36"/>
      <c r="BC1708" s="36"/>
    </row>
    <row r="1709" spans="1:55" ht="15" customHeight="1">
      <c r="A1709" s="38">
        <v>50558</v>
      </c>
      <c r="B1709" s="37" t="s">
        <v>1766</v>
      </c>
      <c r="C1709" s="39">
        <v>44929</v>
      </c>
      <c r="D1709" s="39">
        <v>44929.600856481498</v>
      </c>
      <c r="E1709" s="36" t="s">
        <v>2067</v>
      </c>
      <c r="F1709" s="38">
        <v>16479</v>
      </c>
      <c r="G1709" s="36" t="s">
        <v>3960</v>
      </c>
      <c r="H1709" s="40">
        <v>10.15</v>
      </c>
      <c r="I1709" s="36"/>
      <c r="J1709" s="40">
        <v>65</v>
      </c>
      <c r="K1709" s="41">
        <v>659.75</v>
      </c>
      <c r="L1709" s="41">
        <v>0</v>
      </c>
      <c r="M1709" s="41"/>
      <c r="N1709" s="40">
        <v>10.15</v>
      </c>
      <c r="O1709" s="36" t="s">
        <v>1136</v>
      </c>
      <c r="P1709" s="40">
        <v>10.15</v>
      </c>
      <c r="Q1709" s="41">
        <v>659.75</v>
      </c>
      <c r="R1709" s="42">
        <v>0</v>
      </c>
      <c r="S1709" s="43">
        <v>0</v>
      </c>
      <c r="T1709" s="40">
        <v>0</v>
      </c>
      <c r="U1709" s="38">
        <v>549</v>
      </c>
      <c r="V1709" s="36" t="s">
        <v>1069</v>
      </c>
      <c r="W1709" s="36" t="s">
        <v>901</v>
      </c>
      <c r="X1709" s="36" t="s">
        <v>1068</v>
      </c>
      <c r="Y1709" s="38">
        <v>414</v>
      </c>
      <c r="Z1709" s="36" t="s">
        <v>1256</v>
      </c>
      <c r="AA1709" s="38">
        <v>14</v>
      </c>
      <c r="AB1709" s="36" t="s">
        <v>1066</v>
      </c>
      <c r="AC1709" s="38">
        <v>57</v>
      </c>
      <c r="AD1709" s="36" t="s">
        <v>1065</v>
      </c>
      <c r="AE1709" s="36"/>
      <c r="AF1709" s="36" t="s">
        <v>1064</v>
      </c>
      <c r="AG1709" s="38">
        <v>37172</v>
      </c>
      <c r="AH1709" s="38">
        <v>8828</v>
      </c>
      <c r="AI1709" s="36" t="s">
        <v>3319</v>
      </c>
      <c r="AJ1709" s="38">
        <v>1511</v>
      </c>
      <c r="AK1709" s="36" t="s">
        <v>3956</v>
      </c>
      <c r="AL1709" s="36"/>
      <c r="AM1709" s="36"/>
      <c r="AN1709" s="38">
        <v>52</v>
      </c>
      <c r="AO1709" s="36" t="s">
        <v>1062</v>
      </c>
      <c r="AP1709" s="36" t="s">
        <v>3569</v>
      </c>
      <c r="AQ1709" s="36" t="s">
        <v>3508</v>
      </c>
      <c r="AR1709" s="36" t="s">
        <v>1320</v>
      </c>
      <c r="AS1709" s="38">
        <v>16479</v>
      </c>
      <c r="AT1709" s="36" t="s">
        <v>3960</v>
      </c>
      <c r="AU1709" s="42">
        <v>10.15</v>
      </c>
      <c r="AV1709" s="44">
        <v>100</v>
      </c>
      <c r="AW1709" s="42">
        <v>10.15</v>
      </c>
      <c r="AX1709" s="36" t="s">
        <v>1136</v>
      </c>
      <c r="AY1709" s="42">
        <v>65</v>
      </c>
      <c r="AZ1709" s="43">
        <v>659.75</v>
      </c>
      <c r="BA1709" s="38"/>
      <c r="BB1709" s="36"/>
      <c r="BC1709" s="36"/>
    </row>
    <row r="1710" spans="1:55" ht="15" customHeight="1">
      <c r="A1710" s="38">
        <v>50557</v>
      </c>
      <c r="B1710" s="37" t="s">
        <v>1766</v>
      </c>
      <c r="C1710" s="39">
        <v>44929</v>
      </c>
      <c r="D1710" s="39">
        <v>44929.600856481498</v>
      </c>
      <c r="E1710" s="36" t="s">
        <v>2067</v>
      </c>
      <c r="F1710" s="38">
        <v>14434</v>
      </c>
      <c r="G1710" s="36" t="s">
        <v>3959</v>
      </c>
      <c r="H1710" s="40">
        <v>11.89</v>
      </c>
      <c r="I1710" s="36"/>
      <c r="J1710" s="40">
        <v>17</v>
      </c>
      <c r="K1710" s="41">
        <v>202.13</v>
      </c>
      <c r="L1710" s="41">
        <v>0</v>
      </c>
      <c r="M1710" s="41"/>
      <c r="N1710" s="40">
        <v>11.89</v>
      </c>
      <c r="O1710" s="36" t="s">
        <v>1136</v>
      </c>
      <c r="P1710" s="40">
        <v>11.89</v>
      </c>
      <c r="Q1710" s="41">
        <v>202.13</v>
      </c>
      <c r="R1710" s="42">
        <v>0</v>
      </c>
      <c r="S1710" s="43">
        <v>0</v>
      </c>
      <c r="T1710" s="40">
        <v>0</v>
      </c>
      <c r="U1710" s="38">
        <v>549</v>
      </c>
      <c r="V1710" s="36" t="s">
        <v>1069</v>
      </c>
      <c r="W1710" s="36" t="s">
        <v>901</v>
      </c>
      <c r="X1710" s="36" t="s">
        <v>1068</v>
      </c>
      <c r="Y1710" s="38">
        <v>414</v>
      </c>
      <c r="Z1710" s="36" t="s">
        <v>1256</v>
      </c>
      <c r="AA1710" s="38">
        <v>14</v>
      </c>
      <c r="AB1710" s="36" t="s">
        <v>1066</v>
      </c>
      <c r="AC1710" s="38">
        <v>57</v>
      </c>
      <c r="AD1710" s="36" t="s">
        <v>1065</v>
      </c>
      <c r="AE1710" s="36"/>
      <c r="AF1710" s="36" t="s">
        <v>1064</v>
      </c>
      <c r="AG1710" s="38">
        <v>37172</v>
      </c>
      <c r="AH1710" s="38">
        <v>8828</v>
      </c>
      <c r="AI1710" s="36" t="s">
        <v>3319</v>
      </c>
      <c r="AJ1710" s="38">
        <v>1511</v>
      </c>
      <c r="AK1710" s="36" t="s">
        <v>3956</v>
      </c>
      <c r="AL1710" s="36"/>
      <c r="AM1710" s="36"/>
      <c r="AN1710" s="38">
        <v>52</v>
      </c>
      <c r="AO1710" s="36" t="s">
        <v>1062</v>
      </c>
      <c r="AP1710" s="36" t="s">
        <v>3569</v>
      </c>
      <c r="AQ1710" s="36" t="s">
        <v>3508</v>
      </c>
      <c r="AR1710" s="36" t="s">
        <v>1320</v>
      </c>
      <c r="AS1710" s="38">
        <v>14434</v>
      </c>
      <c r="AT1710" s="36" t="s">
        <v>3959</v>
      </c>
      <c r="AU1710" s="42">
        <v>11.89</v>
      </c>
      <c r="AV1710" s="44">
        <v>100</v>
      </c>
      <c r="AW1710" s="42">
        <v>11.89</v>
      </c>
      <c r="AX1710" s="36" t="s">
        <v>1136</v>
      </c>
      <c r="AY1710" s="42">
        <v>17</v>
      </c>
      <c r="AZ1710" s="43">
        <v>202.13</v>
      </c>
      <c r="BA1710" s="38"/>
      <c r="BB1710" s="36"/>
      <c r="BC1710" s="36"/>
    </row>
    <row r="1711" spans="1:55" ht="15" customHeight="1">
      <c r="A1711" s="38">
        <v>50556</v>
      </c>
      <c r="B1711" s="37" t="s">
        <v>1766</v>
      </c>
      <c r="C1711" s="39">
        <v>44929</v>
      </c>
      <c r="D1711" s="39">
        <v>44929.600856481498</v>
      </c>
      <c r="E1711" s="36" t="s">
        <v>2067</v>
      </c>
      <c r="F1711" s="38">
        <v>10996</v>
      </c>
      <c r="G1711" s="36" t="s">
        <v>3322</v>
      </c>
      <c r="H1711" s="40">
        <v>26.1</v>
      </c>
      <c r="I1711" s="36"/>
      <c r="J1711" s="40">
        <v>40</v>
      </c>
      <c r="K1711" s="41">
        <v>1044</v>
      </c>
      <c r="L1711" s="41">
        <v>0</v>
      </c>
      <c r="M1711" s="41"/>
      <c r="N1711" s="40">
        <v>26.1</v>
      </c>
      <c r="O1711" s="36" t="s">
        <v>1136</v>
      </c>
      <c r="P1711" s="40">
        <v>26.1</v>
      </c>
      <c r="Q1711" s="41">
        <v>1044</v>
      </c>
      <c r="R1711" s="42">
        <v>0</v>
      </c>
      <c r="S1711" s="43">
        <v>0</v>
      </c>
      <c r="T1711" s="40">
        <v>0</v>
      </c>
      <c r="U1711" s="38">
        <v>549</v>
      </c>
      <c r="V1711" s="36" t="s">
        <v>1069</v>
      </c>
      <c r="W1711" s="36" t="s">
        <v>901</v>
      </c>
      <c r="X1711" s="36" t="s">
        <v>1068</v>
      </c>
      <c r="Y1711" s="38">
        <v>414</v>
      </c>
      <c r="Z1711" s="36" t="s">
        <v>1256</v>
      </c>
      <c r="AA1711" s="38">
        <v>14</v>
      </c>
      <c r="AB1711" s="36" t="s">
        <v>1066</v>
      </c>
      <c r="AC1711" s="38">
        <v>57</v>
      </c>
      <c r="AD1711" s="36" t="s">
        <v>1065</v>
      </c>
      <c r="AE1711" s="36"/>
      <c r="AF1711" s="36" t="s">
        <v>1064</v>
      </c>
      <c r="AG1711" s="38">
        <v>37172</v>
      </c>
      <c r="AH1711" s="38">
        <v>8828</v>
      </c>
      <c r="AI1711" s="36" t="s">
        <v>3319</v>
      </c>
      <c r="AJ1711" s="38">
        <v>1511</v>
      </c>
      <c r="AK1711" s="36" t="s">
        <v>3956</v>
      </c>
      <c r="AL1711" s="36"/>
      <c r="AM1711" s="36"/>
      <c r="AN1711" s="38">
        <v>52</v>
      </c>
      <c r="AO1711" s="36" t="s">
        <v>1062</v>
      </c>
      <c r="AP1711" s="36" t="s">
        <v>3569</v>
      </c>
      <c r="AQ1711" s="36" t="s">
        <v>3508</v>
      </c>
      <c r="AR1711" s="36" t="s">
        <v>1320</v>
      </c>
      <c r="AS1711" s="38">
        <v>10996</v>
      </c>
      <c r="AT1711" s="36" t="s">
        <v>3322</v>
      </c>
      <c r="AU1711" s="42">
        <v>26.1</v>
      </c>
      <c r="AV1711" s="44">
        <v>100</v>
      </c>
      <c r="AW1711" s="42">
        <v>26.1</v>
      </c>
      <c r="AX1711" s="36" t="s">
        <v>1136</v>
      </c>
      <c r="AY1711" s="42">
        <v>40</v>
      </c>
      <c r="AZ1711" s="43">
        <v>1044</v>
      </c>
      <c r="BA1711" s="38"/>
      <c r="BB1711" s="36"/>
      <c r="BC1711" s="36"/>
    </row>
    <row r="1712" spans="1:55" ht="15" customHeight="1">
      <c r="A1712" s="38">
        <v>50555</v>
      </c>
      <c r="B1712" s="37" t="s">
        <v>1766</v>
      </c>
      <c r="C1712" s="39">
        <v>44929</v>
      </c>
      <c r="D1712" s="39">
        <v>44929.600856481498</v>
      </c>
      <c r="E1712" s="36" t="s">
        <v>2067</v>
      </c>
      <c r="F1712" s="38">
        <v>10439</v>
      </c>
      <c r="G1712" s="36" t="s">
        <v>3958</v>
      </c>
      <c r="H1712" s="40">
        <v>15.95</v>
      </c>
      <c r="I1712" s="36"/>
      <c r="J1712" s="40">
        <v>15</v>
      </c>
      <c r="K1712" s="41">
        <v>239.25</v>
      </c>
      <c r="L1712" s="41">
        <v>0</v>
      </c>
      <c r="M1712" s="41"/>
      <c r="N1712" s="40">
        <v>15.95</v>
      </c>
      <c r="O1712" s="36" t="s">
        <v>1136</v>
      </c>
      <c r="P1712" s="40">
        <v>15.95</v>
      </c>
      <c r="Q1712" s="41">
        <v>239.25</v>
      </c>
      <c r="R1712" s="42">
        <v>0</v>
      </c>
      <c r="S1712" s="43">
        <v>0</v>
      </c>
      <c r="T1712" s="40">
        <v>0</v>
      </c>
      <c r="U1712" s="38">
        <v>549</v>
      </c>
      <c r="V1712" s="36" t="s">
        <v>1069</v>
      </c>
      <c r="W1712" s="36" t="s">
        <v>901</v>
      </c>
      <c r="X1712" s="36" t="s">
        <v>1068</v>
      </c>
      <c r="Y1712" s="38">
        <v>414</v>
      </c>
      <c r="Z1712" s="36" t="s">
        <v>1256</v>
      </c>
      <c r="AA1712" s="38">
        <v>14</v>
      </c>
      <c r="AB1712" s="36" t="s">
        <v>1066</v>
      </c>
      <c r="AC1712" s="38">
        <v>57</v>
      </c>
      <c r="AD1712" s="36" t="s">
        <v>1065</v>
      </c>
      <c r="AE1712" s="36"/>
      <c r="AF1712" s="36" t="s">
        <v>1064</v>
      </c>
      <c r="AG1712" s="38">
        <v>37172</v>
      </c>
      <c r="AH1712" s="38">
        <v>8828</v>
      </c>
      <c r="AI1712" s="36" t="s">
        <v>3319</v>
      </c>
      <c r="AJ1712" s="38">
        <v>1511</v>
      </c>
      <c r="AK1712" s="36" t="s">
        <v>3956</v>
      </c>
      <c r="AL1712" s="36"/>
      <c r="AM1712" s="36"/>
      <c r="AN1712" s="38">
        <v>52</v>
      </c>
      <c r="AO1712" s="36" t="s">
        <v>1062</v>
      </c>
      <c r="AP1712" s="36" t="s">
        <v>3569</v>
      </c>
      <c r="AQ1712" s="36" t="s">
        <v>3508</v>
      </c>
      <c r="AR1712" s="36" t="s">
        <v>1320</v>
      </c>
      <c r="AS1712" s="38">
        <v>10439</v>
      </c>
      <c r="AT1712" s="36" t="s">
        <v>3957</v>
      </c>
      <c r="AU1712" s="42">
        <v>15.95</v>
      </c>
      <c r="AV1712" s="44">
        <v>100</v>
      </c>
      <c r="AW1712" s="42">
        <v>15.95</v>
      </c>
      <c r="AX1712" s="36" t="s">
        <v>1136</v>
      </c>
      <c r="AY1712" s="42">
        <v>15</v>
      </c>
      <c r="AZ1712" s="43">
        <v>239.25</v>
      </c>
      <c r="BA1712" s="38"/>
      <c r="BB1712" s="36"/>
      <c r="BC1712" s="36"/>
    </row>
    <row r="1713" spans="1:55" ht="15" customHeight="1">
      <c r="A1713" s="38">
        <v>50554</v>
      </c>
      <c r="B1713" s="37" t="s">
        <v>1766</v>
      </c>
      <c r="C1713" s="39">
        <v>44929</v>
      </c>
      <c r="D1713" s="39">
        <v>44929.600856481498</v>
      </c>
      <c r="E1713" s="36" t="s">
        <v>2067</v>
      </c>
      <c r="F1713" s="38">
        <v>10420</v>
      </c>
      <c r="G1713" s="36" t="s">
        <v>3321</v>
      </c>
      <c r="H1713" s="40">
        <v>10.15</v>
      </c>
      <c r="I1713" s="36"/>
      <c r="J1713" s="40">
        <v>95</v>
      </c>
      <c r="K1713" s="41">
        <v>964.25</v>
      </c>
      <c r="L1713" s="41">
        <v>0</v>
      </c>
      <c r="M1713" s="41"/>
      <c r="N1713" s="40">
        <v>10.15</v>
      </c>
      <c r="O1713" s="36" t="s">
        <v>1136</v>
      </c>
      <c r="P1713" s="40">
        <v>10.15</v>
      </c>
      <c r="Q1713" s="41">
        <v>964.25</v>
      </c>
      <c r="R1713" s="42">
        <v>0</v>
      </c>
      <c r="S1713" s="43">
        <v>0</v>
      </c>
      <c r="T1713" s="40">
        <v>0</v>
      </c>
      <c r="U1713" s="38">
        <v>549</v>
      </c>
      <c r="V1713" s="36" t="s">
        <v>1069</v>
      </c>
      <c r="W1713" s="36" t="s">
        <v>901</v>
      </c>
      <c r="X1713" s="36" t="s">
        <v>1068</v>
      </c>
      <c r="Y1713" s="38">
        <v>414</v>
      </c>
      <c r="Z1713" s="36" t="s">
        <v>1256</v>
      </c>
      <c r="AA1713" s="38">
        <v>14</v>
      </c>
      <c r="AB1713" s="36" t="s">
        <v>1066</v>
      </c>
      <c r="AC1713" s="38">
        <v>57</v>
      </c>
      <c r="AD1713" s="36" t="s">
        <v>1065</v>
      </c>
      <c r="AE1713" s="36"/>
      <c r="AF1713" s="36" t="s">
        <v>1064</v>
      </c>
      <c r="AG1713" s="38">
        <v>37172</v>
      </c>
      <c r="AH1713" s="38">
        <v>8828</v>
      </c>
      <c r="AI1713" s="36" t="s">
        <v>3319</v>
      </c>
      <c r="AJ1713" s="38">
        <v>1511</v>
      </c>
      <c r="AK1713" s="36" t="s">
        <v>3956</v>
      </c>
      <c r="AL1713" s="36"/>
      <c r="AM1713" s="36"/>
      <c r="AN1713" s="38">
        <v>52</v>
      </c>
      <c r="AO1713" s="36" t="s">
        <v>1062</v>
      </c>
      <c r="AP1713" s="36" t="s">
        <v>3569</v>
      </c>
      <c r="AQ1713" s="36" t="s">
        <v>3508</v>
      </c>
      <c r="AR1713" s="36" t="s">
        <v>1320</v>
      </c>
      <c r="AS1713" s="38">
        <v>10420</v>
      </c>
      <c r="AT1713" s="36" t="s">
        <v>3321</v>
      </c>
      <c r="AU1713" s="42">
        <v>10.15</v>
      </c>
      <c r="AV1713" s="44">
        <v>100</v>
      </c>
      <c r="AW1713" s="42">
        <v>10.15</v>
      </c>
      <c r="AX1713" s="36" t="s">
        <v>1136</v>
      </c>
      <c r="AY1713" s="42">
        <v>95</v>
      </c>
      <c r="AZ1713" s="43">
        <v>964.25</v>
      </c>
      <c r="BA1713" s="38"/>
      <c r="BB1713" s="36"/>
      <c r="BC1713" s="36"/>
    </row>
    <row r="1714" spans="1:55" ht="15" customHeight="1">
      <c r="A1714" s="38">
        <v>50553</v>
      </c>
      <c r="B1714" s="37" t="s">
        <v>1766</v>
      </c>
      <c r="C1714" s="39">
        <v>44929</v>
      </c>
      <c r="D1714" s="39">
        <v>44929.600856481498</v>
      </c>
      <c r="E1714" s="36" t="s">
        <v>2067</v>
      </c>
      <c r="F1714" s="38">
        <v>10313</v>
      </c>
      <c r="G1714" s="36" t="s">
        <v>3955</v>
      </c>
      <c r="H1714" s="40">
        <v>10.15</v>
      </c>
      <c r="I1714" s="36"/>
      <c r="J1714" s="40">
        <v>30</v>
      </c>
      <c r="K1714" s="41">
        <v>304.5</v>
      </c>
      <c r="L1714" s="41">
        <v>0</v>
      </c>
      <c r="M1714" s="41"/>
      <c r="N1714" s="40">
        <v>10.15</v>
      </c>
      <c r="O1714" s="36" t="s">
        <v>1136</v>
      </c>
      <c r="P1714" s="40">
        <v>10.15</v>
      </c>
      <c r="Q1714" s="41">
        <v>304.5</v>
      </c>
      <c r="R1714" s="42">
        <v>0</v>
      </c>
      <c r="S1714" s="43">
        <v>0</v>
      </c>
      <c r="T1714" s="40">
        <v>0</v>
      </c>
      <c r="U1714" s="38">
        <v>549</v>
      </c>
      <c r="V1714" s="36" t="s">
        <v>1069</v>
      </c>
      <c r="W1714" s="36" t="s">
        <v>901</v>
      </c>
      <c r="X1714" s="36" t="s">
        <v>1068</v>
      </c>
      <c r="Y1714" s="38">
        <v>414</v>
      </c>
      <c r="Z1714" s="36" t="s">
        <v>1256</v>
      </c>
      <c r="AA1714" s="38">
        <v>14</v>
      </c>
      <c r="AB1714" s="36" t="s">
        <v>1066</v>
      </c>
      <c r="AC1714" s="38">
        <v>57</v>
      </c>
      <c r="AD1714" s="36" t="s">
        <v>1065</v>
      </c>
      <c r="AE1714" s="36"/>
      <c r="AF1714" s="36" t="s">
        <v>1064</v>
      </c>
      <c r="AG1714" s="38">
        <v>37172</v>
      </c>
      <c r="AH1714" s="38">
        <v>8828</v>
      </c>
      <c r="AI1714" s="36" t="s">
        <v>3319</v>
      </c>
      <c r="AJ1714" s="38">
        <v>1511</v>
      </c>
      <c r="AK1714" s="36" t="s">
        <v>3956</v>
      </c>
      <c r="AL1714" s="36"/>
      <c r="AM1714" s="36"/>
      <c r="AN1714" s="38">
        <v>52</v>
      </c>
      <c r="AO1714" s="36" t="s">
        <v>1062</v>
      </c>
      <c r="AP1714" s="36" t="s">
        <v>3569</v>
      </c>
      <c r="AQ1714" s="36" t="s">
        <v>3508</v>
      </c>
      <c r="AR1714" s="36" t="s">
        <v>1320</v>
      </c>
      <c r="AS1714" s="38">
        <v>10313</v>
      </c>
      <c r="AT1714" s="36" t="s">
        <v>3955</v>
      </c>
      <c r="AU1714" s="42">
        <v>10.15</v>
      </c>
      <c r="AV1714" s="44">
        <v>100</v>
      </c>
      <c r="AW1714" s="42">
        <v>10.15</v>
      </c>
      <c r="AX1714" s="36" t="s">
        <v>1136</v>
      </c>
      <c r="AY1714" s="42">
        <v>30</v>
      </c>
      <c r="AZ1714" s="43">
        <v>304.5</v>
      </c>
      <c r="BA1714" s="38"/>
      <c r="BB1714" s="36"/>
      <c r="BC1714" s="36"/>
    </row>
    <row r="1715" spans="1:55" ht="15" customHeight="1">
      <c r="A1715" s="38">
        <v>50539</v>
      </c>
      <c r="B1715" s="37" t="s">
        <v>1073</v>
      </c>
      <c r="C1715" s="39">
        <v>44929</v>
      </c>
      <c r="D1715" s="39">
        <v>44929.474780092598</v>
      </c>
      <c r="E1715" s="36" t="s">
        <v>3954</v>
      </c>
      <c r="F1715" s="38">
        <v>11238</v>
      </c>
      <c r="G1715" s="36" t="s">
        <v>3805</v>
      </c>
      <c r="H1715" s="40">
        <v>2</v>
      </c>
      <c r="I1715" s="36"/>
      <c r="J1715" s="40">
        <v>766.66499999999996</v>
      </c>
      <c r="K1715" s="41">
        <v>1533.33</v>
      </c>
      <c r="L1715" s="41">
        <v>0</v>
      </c>
      <c r="M1715" s="41">
        <v>0</v>
      </c>
      <c r="N1715" s="40">
        <v>2</v>
      </c>
      <c r="O1715" s="36" t="s">
        <v>2020</v>
      </c>
      <c r="P1715" s="40">
        <v>2</v>
      </c>
      <c r="Q1715" s="41">
        <v>1533.33</v>
      </c>
      <c r="R1715" s="42">
        <v>0</v>
      </c>
      <c r="S1715" s="43">
        <v>0</v>
      </c>
      <c r="T1715" s="40"/>
      <c r="U1715" s="38">
        <v>549</v>
      </c>
      <c r="V1715" s="36" t="s">
        <v>1069</v>
      </c>
      <c r="W1715" s="36" t="s">
        <v>901</v>
      </c>
      <c r="X1715" s="36" t="s">
        <v>1068</v>
      </c>
      <c r="Y1715" s="38">
        <v>422</v>
      </c>
      <c r="Z1715" s="36" t="s">
        <v>1067</v>
      </c>
      <c r="AA1715" s="38">
        <v>21</v>
      </c>
      <c r="AB1715" s="36" t="s">
        <v>1108</v>
      </c>
      <c r="AC1715" s="38">
        <v>57</v>
      </c>
      <c r="AD1715" s="36" t="s">
        <v>1065</v>
      </c>
      <c r="AE1715" s="36"/>
      <c r="AF1715" s="36" t="s">
        <v>1064</v>
      </c>
      <c r="AG1715" s="38">
        <v>37165</v>
      </c>
      <c r="AH1715" s="38">
        <v>9902</v>
      </c>
      <c r="AI1715" s="36" t="s">
        <v>3808</v>
      </c>
      <c r="AJ1715" s="38"/>
      <c r="AK1715" s="36"/>
      <c r="AL1715" s="36" t="s">
        <v>2790</v>
      </c>
      <c r="AM1715" s="36" t="s">
        <v>3953</v>
      </c>
      <c r="AN1715" s="38">
        <v>52</v>
      </c>
      <c r="AO1715" s="36" t="s">
        <v>1062</v>
      </c>
      <c r="AP1715" s="36" t="s">
        <v>1818</v>
      </c>
      <c r="AQ1715" s="36" t="s">
        <v>1076</v>
      </c>
      <c r="AR1715" s="36" t="s">
        <v>1059</v>
      </c>
      <c r="AS1715" s="38">
        <v>11238</v>
      </c>
      <c r="AT1715" s="36" t="s">
        <v>3805</v>
      </c>
      <c r="AU1715" s="42">
        <v>2</v>
      </c>
      <c r="AV1715" s="44">
        <v>100</v>
      </c>
      <c r="AW1715" s="42">
        <v>2</v>
      </c>
      <c r="AX1715" s="36" t="s">
        <v>2020</v>
      </c>
      <c r="AY1715" s="42">
        <v>766.66499999999996</v>
      </c>
      <c r="AZ1715" s="43">
        <v>1533.33</v>
      </c>
      <c r="BA1715" s="38"/>
      <c r="BB1715" s="36"/>
      <c r="BC1715" s="36"/>
    </row>
    <row r="1716" spans="1:55" ht="15" customHeight="1">
      <c r="A1716" s="38">
        <v>50538</v>
      </c>
      <c r="B1716" s="37" t="s">
        <v>1073</v>
      </c>
      <c r="C1716" s="39">
        <v>44929</v>
      </c>
      <c r="D1716" s="39">
        <v>44929.469641203701</v>
      </c>
      <c r="E1716" s="36" t="s">
        <v>3952</v>
      </c>
      <c r="F1716" s="38">
        <v>16637</v>
      </c>
      <c r="G1716" s="36" t="s">
        <v>3949</v>
      </c>
      <c r="H1716" s="40">
        <v>2</v>
      </c>
      <c r="I1716" s="36"/>
      <c r="J1716" s="40">
        <v>86.9</v>
      </c>
      <c r="K1716" s="41">
        <v>173.8</v>
      </c>
      <c r="L1716" s="41">
        <v>0</v>
      </c>
      <c r="M1716" s="41">
        <v>0</v>
      </c>
      <c r="N1716" s="40">
        <v>2</v>
      </c>
      <c r="O1716" s="36" t="s">
        <v>1079</v>
      </c>
      <c r="P1716" s="40">
        <v>2</v>
      </c>
      <c r="Q1716" s="41">
        <v>173.8</v>
      </c>
      <c r="R1716" s="42">
        <v>0</v>
      </c>
      <c r="S1716" s="43">
        <v>0</v>
      </c>
      <c r="T1716" s="40"/>
      <c r="U1716" s="38">
        <v>549</v>
      </c>
      <c r="V1716" s="36" t="s">
        <v>1069</v>
      </c>
      <c r="W1716" s="36" t="s">
        <v>901</v>
      </c>
      <c r="X1716" s="36" t="s">
        <v>1068</v>
      </c>
      <c r="Y1716" s="38">
        <v>314</v>
      </c>
      <c r="Z1716" s="36" t="s">
        <v>1225</v>
      </c>
      <c r="AA1716" s="38">
        <v>21</v>
      </c>
      <c r="AB1716" s="36" t="s">
        <v>1108</v>
      </c>
      <c r="AC1716" s="38">
        <v>57</v>
      </c>
      <c r="AD1716" s="36" t="s">
        <v>1065</v>
      </c>
      <c r="AE1716" s="36"/>
      <c r="AF1716" s="36" t="s">
        <v>1064</v>
      </c>
      <c r="AG1716" s="38">
        <v>37163</v>
      </c>
      <c r="AH1716" s="38">
        <v>731</v>
      </c>
      <c r="AI1716" s="36" t="s">
        <v>1252</v>
      </c>
      <c r="AJ1716" s="38"/>
      <c r="AK1716" s="36"/>
      <c r="AL1716" s="36" t="s">
        <v>3951</v>
      </c>
      <c r="AM1716" s="36" t="s">
        <v>3950</v>
      </c>
      <c r="AN1716" s="38">
        <v>52</v>
      </c>
      <c r="AO1716" s="36" t="s">
        <v>1062</v>
      </c>
      <c r="AP1716" s="36" t="s">
        <v>2164</v>
      </c>
      <c r="AQ1716" s="36" t="s">
        <v>2163</v>
      </c>
      <c r="AR1716" s="36" t="s">
        <v>1075</v>
      </c>
      <c r="AS1716" s="38">
        <v>16637</v>
      </c>
      <c r="AT1716" s="36" t="s">
        <v>3949</v>
      </c>
      <c r="AU1716" s="42">
        <v>2</v>
      </c>
      <c r="AV1716" s="44">
        <v>100</v>
      </c>
      <c r="AW1716" s="42">
        <v>2</v>
      </c>
      <c r="AX1716" s="36" t="s">
        <v>1079</v>
      </c>
      <c r="AY1716" s="42">
        <v>86.9</v>
      </c>
      <c r="AZ1716" s="43">
        <v>173.8</v>
      </c>
      <c r="BA1716" s="38"/>
      <c r="BB1716" s="36"/>
      <c r="BC1716" s="36"/>
    </row>
    <row r="1717" spans="1:55" ht="15" customHeight="1">
      <c r="A1717" s="38">
        <v>50335</v>
      </c>
      <c r="B1717" s="37" t="s">
        <v>1073</v>
      </c>
      <c r="C1717" s="39">
        <v>44928</v>
      </c>
      <c r="D1717" s="39">
        <v>44928.663958333302</v>
      </c>
      <c r="E1717" s="36" t="s">
        <v>639</v>
      </c>
      <c r="F1717" s="38">
        <v>16010</v>
      </c>
      <c r="G1717" s="36" t="s">
        <v>3948</v>
      </c>
      <c r="H1717" s="40">
        <v>1</v>
      </c>
      <c r="I1717" s="36"/>
      <c r="J1717" s="40">
        <v>280</v>
      </c>
      <c r="K1717" s="41">
        <v>280</v>
      </c>
      <c r="L1717" s="41">
        <v>0</v>
      </c>
      <c r="M1717" s="41">
        <v>0</v>
      </c>
      <c r="N1717" s="40">
        <v>1</v>
      </c>
      <c r="O1717" s="36" t="s">
        <v>1079</v>
      </c>
      <c r="P1717" s="40">
        <v>1</v>
      </c>
      <c r="Q1717" s="41">
        <v>280</v>
      </c>
      <c r="R1717" s="42">
        <v>0</v>
      </c>
      <c r="S1717" s="43">
        <v>0</v>
      </c>
      <c r="T1717" s="40"/>
      <c r="U1717" s="38">
        <v>549</v>
      </c>
      <c r="V1717" s="36" t="s">
        <v>1069</v>
      </c>
      <c r="W1717" s="36" t="s">
        <v>901</v>
      </c>
      <c r="X1717" s="36" t="s">
        <v>1068</v>
      </c>
      <c r="Y1717" s="38">
        <v>414</v>
      </c>
      <c r="Z1717" s="36" t="s">
        <v>1256</v>
      </c>
      <c r="AA1717" s="38">
        <v>21</v>
      </c>
      <c r="AB1717" s="36" t="s">
        <v>1108</v>
      </c>
      <c r="AC1717" s="38">
        <v>57</v>
      </c>
      <c r="AD1717" s="36" t="s">
        <v>1065</v>
      </c>
      <c r="AE1717" s="36"/>
      <c r="AF1717" s="36" t="s">
        <v>1064</v>
      </c>
      <c r="AG1717" s="38">
        <v>37107</v>
      </c>
      <c r="AH1717" s="38">
        <v>8996</v>
      </c>
      <c r="AI1717" s="36" t="s">
        <v>3947</v>
      </c>
      <c r="AJ1717" s="38"/>
      <c r="AK1717" s="36"/>
      <c r="AL1717" s="36" t="s">
        <v>3946</v>
      </c>
      <c r="AM1717" s="36" t="s">
        <v>3945</v>
      </c>
      <c r="AN1717" s="38">
        <v>52</v>
      </c>
      <c r="AO1717" s="36" t="s">
        <v>1062</v>
      </c>
      <c r="AP1717" s="36" t="s">
        <v>1762</v>
      </c>
      <c r="AQ1717" s="36" t="s">
        <v>1177</v>
      </c>
      <c r="AR1717" s="36" t="s">
        <v>1059</v>
      </c>
      <c r="AS1717" s="38">
        <v>16010</v>
      </c>
      <c r="AT1717" s="36" t="s">
        <v>3230</v>
      </c>
      <c r="AU1717" s="42">
        <v>1</v>
      </c>
      <c r="AV1717" s="44">
        <v>100</v>
      </c>
      <c r="AW1717" s="42">
        <v>1</v>
      </c>
      <c r="AX1717" s="36" t="s">
        <v>1079</v>
      </c>
      <c r="AY1717" s="42">
        <v>280</v>
      </c>
      <c r="AZ1717" s="43">
        <v>280</v>
      </c>
      <c r="BA1717" s="38"/>
      <c r="BB1717" s="36"/>
      <c r="BC1717" s="36"/>
    </row>
    <row r="1718" spans="1:55" ht="15" customHeight="1">
      <c r="A1718" s="38">
        <v>50304</v>
      </c>
      <c r="B1718" s="37" t="s">
        <v>1073</v>
      </c>
      <c r="C1718" s="39">
        <v>44928</v>
      </c>
      <c r="D1718" s="39">
        <v>44928.456956018497</v>
      </c>
      <c r="E1718" s="36" t="s">
        <v>3944</v>
      </c>
      <c r="F1718" s="38">
        <v>16697</v>
      </c>
      <c r="G1718" s="36" t="s">
        <v>3941</v>
      </c>
      <c r="H1718" s="40">
        <v>2</v>
      </c>
      <c r="I1718" s="36"/>
      <c r="J1718" s="40">
        <v>65.290000000000006</v>
      </c>
      <c r="K1718" s="41">
        <v>130.58000000000001</v>
      </c>
      <c r="L1718" s="41">
        <v>0</v>
      </c>
      <c r="M1718" s="41">
        <v>0</v>
      </c>
      <c r="N1718" s="40">
        <v>2</v>
      </c>
      <c r="O1718" s="36" t="s">
        <v>1079</v>
      </c>
      <c r="P1718" s="40">
        <v>2</v>
      </c>
      <c r="Q1718" s="41">
        <v>130.58000000000001</v>
      </c>
      <c r="R1718" s="42">
        <v>0</v>
      </c>
      <c r="S1718" s="43">
        <v>0</v>
      </c>
      <c r="T1718" s="40"/>
      <c r="U1718" s="38">
        <v>549</v>
      </c>
      <c r="V1718" s="36" t="s">
        <v>1069</v>
      </c>
      <c r="W1718" s="36" t="s">
        <v>901</v>
      </c>
      <c r="X1718" s="36" t="s">
        <v>1068</v>
      </c>
      <c r="Y1718" s="38">
        <v>442</v>
      </c>
      <c r="Z1718" s="36" t="s">
        <v>1201</v>
      </c>
      <c r="AA1718" s="38">
        <v>21</v>
      </c>
      <c r="AB1718" s="36" t="s">
        <v>1108</v>
      </c>
      <c r="AC1718" s="38">
        <v>57</v>
      </c>
      <c r="AD1718" s="36" t="s">
        <v>1065</v>
      </c>
      <c r="AE1718" s="36"/>
      <c r="AF1718" s="36" t="s">
        <v>1064</v>
      </c>
      <c r="AG1718" s="38">
        <v>37099</v>
      </c>
      <c r="AH1718" s="38">
        <v>10165</v>
      </c>
      <c r="AI1718" s="36" t="s">
        <v>1350</v>
      </c>
      <c r="AJ1718" s="38"/>
      <c r="AK1718" s="36"/>
      <c r="AL1718" s="36" t="s">
        <v>3943</v>
      </c>
      <c r="AM1718" s="36" t="s">
        <v>3942</v>
      </c>
      <c r="AN1718" s="38">
        <v>52</v>
      </c>
      <c r="AO1718" s="36" t="s">
        <v>1062</v>
      </c>
      <c r="AP1718" s="36" t="s">
        <v>3509</v>
      </c>
      <c r="AQ1718" s="36" t="s">
        <v>3508</v>
      </c>
      <c r="AR1718" s="36" t="s">
        <v>1075</v>
      </c>
      <c r="AS1718" s="38">
        <v>16697</v>
      </c>
      <c r="AT1718" s="36" t="s">
        <v>3941</v>
      </c>
      <c r="AU1718" s="42">
        <v>2</v>
      </c>
      <c r="AV1718" s="44">
        <v>100</v>
      </c>
      <c r="AW1718" s="42">
        <v>2</v>
      </c>
      <c r="AX1718" s="36" t="s">
        <v>1079</v>
      </c>
      <c r="AY1718" s="42">
        <v>65.290000000000006</v>
      </c>
      <c r="AZ1718" s="43">
        <v>130.58000000000001</v>
      </c>
      <c r="BA1718" s="38"/>
      <c r="BB1718" s="36"/>
      <c r="BC1718" s="36"/>
    </row>
    <row r="1719" spans="1:55" ht="15" customHeight="1">
      <c r="A1719" s="38">
        <v>50242</v>
      </c>
      <c r="B1719" s="37" t="s">
        <v>1073</v>
      </c>
      <c r="C1719" s="39">
        <v>44925</v>
      </c>
      <c r="D1719" s="39">
        <v>44925.396678240701</v>
      </c>
      <c r="E1719" s="36" t="s">
        <v>558</v>
      </c>
      <c r="F1719" s="38">
        <v>16684</v>
      </c>
      <c r="G1719" s="36" t="s">
        <v>3938</v>
      </c>
      <c r="H1719" s="40">
        <v>1</v>
      </c>
      <c r="I1719" s="36"/>
      <c r="J1719" s="40">
        <v>285</v>
      </c>
      <c r="K1719" s="41">
        <v>285</v>
      </c>
      <c r="L1719" s="41">
        <v>0</v>
      </c>
      <c r="M1719" s="41">
        <v>0</v>
      </c>
      <c r="N1719" s="40">
        <v>1</v>
      </c>
      <c r="O1719" s="36" t="s">
        <v>1079</v>
      </c>
      <c r="P1719" s="40">
        <v>1</v>
      </c>
      <c r="Q1719" s="41">
        <v>285</v>
      </c>
      <c r="R1719" s="42">
        <v>0</v>
      </c>
      <c r="S1719" s="43">
        <v>0</v>
      </c>
      <c r="T1719" s="40"/>
      <c r="U1719" s="38">
        <v>549</v>
      </c>
      <c r="V1719" s="36" t="s">
        <v>1069</v>
      </c>
      <c r="W1719" s="36" t="s">
        <v>901</v>
      </c>
      <c r="X1719" s="36" t="s">
        <v>1068</v>
      </c>
      <c r="Y1719" s="38">
        <v>338</v>
      </c>
      <c r="Z1719" s="36" t="s">
        <v>2028</v>
      </c>
      <c r="AA1719" s="38">
        <v>21</v>
      </c>
      <c r="AB1719" s="36" t="s">
        <v>1108</v>
      </c>
      <c r="AC1719" s="38">
        <v>57</v>
      </c>
      <c r="AD1719" s="36" t="s">
        <v>1065</v>
      </c>
      <c r="AE1719" s="36"/>
      <c r="AF1719" s="36" t="s">
        <v>1064</v>
      </c>
      <c r="AG1719" s="38">
        <v>37077</v>
      </c>
      <c r="AH1719" s="38">
        <v>8279</v>
      </c>
      <c r="AI1719" s="36" t="s">
        <v>3098</v>
      </c>
      <c r="AJ1719" s="38"/>
      <c r="AK1719" s="36"/>
      <c r="AL1719" s="36" t="s">
        <v>3940</v>
      </c>
      <c r="AM1719" s="36" t="s">
        <v>3939</v>
      </c>
      <c r="AN1719" s="38">
        <v>52</v>
      </c>
      <c r="AO1719" s="36" t="s">
        <v>1062</v>
      </c>
      <c r="AP1719" s="36" t="s">
        <v>1116</v>
      </c>
      <c r="AQ1719" s="36" t="s">
        <v>1060</v>
      </c>
      <c r="AR1719" s="36" t="s">
        <v>1075</v>
      </c>
      <c r="AS1719" s="38">
        <v>16684</v>
      </c>
      <c r="AT1719" s="36" t="s">
        <v>3938</v>
      </c>
      <c r="AU1719" s="42">
        <v>1</v>
      </c>
      <c r="AV1719" s="44">
        <v>100</v>
      </c>
      <c r="AW1719" s="42">
        <v>1</v>
      </c>
      <c r="AX1719" s="36" t="s">
        <v>1079</v>
      </c>
      <c r="AY1719" s="42">
        <v>285</v>
      </c>
      <c r="AZ1719" s="43">
        <v>285</v>
      </c>
      <c r="BA1719" s="38"/>
      <c r="BB1719" s="36"/>
      <c r="BC1719" s="36"/>
    </row>
    <row r="1720" spans="1:55" ht="15" customHeight="1">
      <c r="A1720" s="38">
        <v>50240</v>
      </c>
      <c r="B1720" s="37" t="s">
        <v>1073</v>
      </c>
      <c r="C1720" s="39">
        <v>44925</v>
      </c>
      <c r="D1720" s="39">
        <v>44925.383553240703</v>
      </c>
      <c r="E1720" s="36" t="s">
        <v>3937</v>
      </c>
      <c r="F1720" s="38">
        <v>16331</v>
      </c>
      <c r="G1720" s="36" t="s">
        <v>3935</v>
      </c>
      <c r="H1720" s="40">
        <v>1</v>
      </c>
      <c r="I1720" s="36"/>
      <c r="J1720" s="40">
        <v>170</v>
      </c>
      <c r="K1720" s="41">
        <v>170</v>
      </c>
      <c r="L1720" s="41">
        <v>0</v>
      </c>
      <c r="M1720" s="41">
        <v>0</v>
      </c>
      <c r="N1720" s="40">
        <v>1</v>
      </c>
      <c r="O1720" s="36" t="s">
        <v>1079</v>
      </c>
      <c r="P1720" s="40">
        <v>1</v>
      </c>
      <c r="Q1720" s="41">
        <v>170</v>
      </c>
      <c r="R1720" s="42">
        <v>0</v>
      </c>
      <c r="S1720" s="43">
        <v>0</v>
      </c>
      <c r="T1720" s="40"/>
      <c r="U1720" s="38">
        <v>549</v>
      </c>
      <c r="V1720" s="36" t="s">
        <v>1069</v>
      </c>
      <c r="W1720" s="36" t="s">
        <v>901</v>
      </c>
      <c r="X1720" s="36" t="s">
        <v>1068</v>
      </c>
      <c r="Y1720" s="38">
        <v>414</v>
      </c>
      <c r="Z1720" s="36" t="s">
        <v>1256</v>
      </c>
      <c r="AA1720" s="38">
        <v>21</v>
      </c>
      <c r="AB1720" s="36" t="s">
        <v>1108</v>
      </c>
      <c r="AC1720" s="38">
        <v>57</v>
      </c>
      <c r="AD1720" s="36" t="s">
        <v>1065</v>
      </c>
      <c r="AE1720" s="36"/>
      <c r="AF1720" s="36" t="s">
        <v>1064</v>
      </c>
      <c r="AG1720" s="38">
        <v>37073</v>
      </c>
      <c r="AH1720" s="38">
        <v>10048</v>
      </c>
      <c r="AI1720" s="36" t="s">
        <v>3908</v>
      </c>
      <c r="AJ1720" s="38"/>
      <c r="AK1720" s="36"/>
      <c r="AL1720" s="36" t="s">
        <v>2791</v>
      </c>
      <c r="AM1720" s="36" t="s">
        <v>3936</v>
      </c>
      <c r="AN1720" s="38">
        <v>52</v>
      </c>
      <c r="AO1720" s="36" t="s">
        <v>1062</v>
      </c>
      <c r="AP1720" s="36" t="s">
        <v>1762</v>
      </c>
      <c r="AQ1720" s="36" t="s">
        <v>1177</v>
      </c>
      <c r="AR1720" s="36" t="s">
        <v>1059</v>
      </c>
      <c r="AS1720" s="38">
        <v>16331</v>
      </c>
      <c r="AT1720" s="36" t="s">
        <v>3935</v>
      </c>
      <c r="AU1720" s="42">
        <v>1</v>
      </c>
      <c r="AV1720" s="44">
        <v>100</v>
      </c>
      <c r="AW1720" s="42">
        <v>1</v>
      </c>
      <c r="AX1720" s="36" t="s">
        <v>1079</v>
      </c>
      <c r="AY1720" s="42">
        <v>170</v>
      </c>
      <c r="AZ1720" s="43">
        <v>170</v>
      </c>
      <c r="BA1720" s="38"/>
      <c r="BB1720" s="36"/>
      <c r="BC1720" s="36"/>
    </row>
    <row r="1721" spans="1:55" ht="15" customHeight="1">
      <c r="A1721" s="38">
        <v>50130</v>
      </c>
      <c r="B1721" s="37" t="s">
        <v>1073</v>
      </c>
      <c r="C1721" s="39">
        <v>44923</v>
      </c>
      <c r="D1721" s="39">
        <v>44923.695300925901</v>
      </c>
      <c r="E1721" s="36" t="s">
        <v>3933</v>
      </c>
      <c r="F1721" s="38">
        <v>15483</v>
      </c>
      <c r="G1721" s="36" t="s">
        <v>2158</v>
      </c>
      <c r="H1721" s="40">
        <v>50</v>
      </c>
      <c r="I1721" s="36"/>
      <c r="J1721" s="40">
        <v>0.72</v>
      </c>
      <c r="K1721" s="41">
        <v>36</v>
      </c>
      <c r="L1721" s="41">
        <v>0</v>
      </c>
      <c r="M1721" s="41">
        <v>0</v>
      </c>
      <c r="N1721" s="40">
        <v>50</v>
      </c>
      <c r="O1721" s="36" t="s">
        <v>1079</v>
      </c>
      <c r="P1721" s="40">
        <v>50</v>
      </c>
      <c r="Q1721" s="41">
        <v>36</v>
      </c>
      <c r="R1721" s="42">
        <v>0</v>
      </c>
      <c r="S1721" s="43">
        <v>0</v>
      </c>
      <c r="T1721" s="40"/>
      <c r="U1721" s="38">
        <v>549</v>
      </c>
      <c r="V1721" s="36" t="s">
        <v>1069</v>
      </c>
      <c r="W1721" s="36" t="s">
        <v>901</v>
      </c>
      <c r="X1721" s="36" t="s">
        <v>1068</v>
      </c>
      <c r="Y1721" s="38">
        <v>315</v>
      </c>
      <c r="Z1721" s="36" t="s">
        <v>1220</v>
      </c>
      <c r="AA1721" s="38">
        <v>21</v>
      </c>
      <c r="AB1721" s="36" t="s">
        <v>1108</v>
      </c>
      <c r="AC1721" s="38">
        <v>57</v>
      </c>
      <c r="AD1721" s="36" t="s">
        <v>1065</v>
      </c>
      <c r="AE1721" s="36" t="s">
        <v>3934</v>
      </c>
      <c r="AF1721" s="36" t="s">
        <v>1064</v>
      </c>
      <c r="AG1721" s="38">
        <v>37012</v>
      </c>
      <c r="AH1721" s="38">
        <v>641</v>
      </c>
      <c r="AI1721" s="36" t="s">
        <v>1380</v>
      </c>
      <c r="AJ1721" s="38"/>
      <c r="AK1721" s="36"/>
      <c r="AL1721" s="36" t="s">
        <v>3904</v>
      </c>
      <c r="AM1721" s="36" t="s">
        <v>3903</v>
      </c>
      <c r="AN1721" s="38">
        <v>52</v>
      </c>
      <c r="AO1721" s="36" t="s">
        <v>1062</v>
      </c>
      <c r="AP1721" s="36" t="s">
        <v>1116</v>
      </c>
      <c r="AQ1721" s="36" t="s">
        <v>1060</v>
      </c>
      <c r="AR1721" s="36" t="s">
        <v>1075</v>
      </c>
      <c r="AS1721" s="38">
        <v>15483</v>
      </c>
      <c r="AT1721" s="36" t="s">
        <v>2158</v>
      </c>
      <c r="AU1721" s="42">
        <v>50</v>
      </c>
      <c r="AV1721" s="44">
        <v>100</v>
      </c>
      <c r="AW1721" s="42">
        <v>50</v>
      </c>
      <c r="AX1721" s="36" t="s">
        <v>1079</v>
      </c>
      <c r="AY1721" s="42">
        <v>0.72</v>
      </c>
      <c r="AZ1721" s="43">
        <v>36</v>
      </c>
      <c r="BA1721" s="38"/>
      <c r="BB1721" s="36"/>
      <c r="BC1721" s="36"/>
    </row>
    <row r="1722" spans="1:55" ht="15" customHeight="1">
      <c r="A1722" s="38">
        <v>50129</v>
      </c>
      <c r="B1722" s="37" t="s">
        <v>1073</v>
      </c>
      <c r="C1722" s="39">
        <v>44923</v>
      </c>
      <c r="D1722" s="39">
        <v>44923.695289351897</v>
      </c>
      <c r="E1722" s="36" t="s">
        <v>3933</v>
      </c>
      <c r="F1722" s="38">
        <v>194</v>
      </c>
      <c r="G1722" s="36" t="s">
        <v>1653</v>
      </c>
      <c r="H1722" s="40">
        <v>100</v>
      </c>
      <c r="I1722" s="36"/>
      <c r="J1722" s="40">
        <v>2.2302</v>
      </c>
      <c r="K1722" s="41">
        <v>223.02</v>
      </c>
      <c r="L1722" s="41">
        <v>0</v>
      </c>
      <c r="M1722" s="41">
        <v>0</v>
      </c>
      <c r="N1722" s="40">
        <v>100</v>
      </c>
      <c r="O1722" s="36" t="s">
        <v>1159</v>
      </c>
      <c r="P1722" s="40">
        <v>100</v>
      </c>
      <c r="Q1722" s="41">
        <v>223.02</v>
      </c>
      <c r="R1722" s="42">
        <v>0</v>
      </c>
      <c r="S1722" s="43">
        <v>0</v>
      </c>
      <c r="T1722" s="40"/>
      <c r="U1722" s="38">
        <v>549</v>
      </c>
      <c r="V1722" s="36" t="s">
        <v>1069</v>
      </c>
      <c r="W1722" s="36" t="s">
        <v>901</v>
      </c>
      <c r="X1722" s="36" t="s">
        <v>1068</v>
      </c>
      <c r="Y1722" s="38">
        <v>307</v>
      </c>
      <c r="Z1722" s="36" t="s">
        <v>1158</v>
      </c>
      <c r="AA1722" s="38">
        <v>21</v>
      </c>
      <c r="AB1722" s="36" t="s">
        <v>1108</v>
      </c>
      <c r="AC1722" s="38">
        <v>57</v>
      </c>
      <c r="AD1722" s="36" t="s">
        <v>1065</v>
      </c>
      <c r="AE1722" s="36"/>
      <c r="AF1722" s="36" t="s">
        <v>1064</v>
      </c>
      <c r="AG1722" s="38">
        <v>37012</v>
      </c>
      <c r="AH1722" s="38">
        <v>641</v>
      </c>
      <c r="AI1722" s="36" t="s">
        <v>1380</v>
      </c>
      <c r="AJ1722" s="38"/>
      <c r="AK1722" s="36"/>
      <c r="AL1722" s="36" t="s">
        <v>3904</v>
      </c>
      <c r="AM1722" s="36" t="s">
        <v>3903</v>
      </c>
      <c r="AN1722" s="38">
        <v>52</v>
      </c>
      <c r="AO1722" s="36" t="s">
        <v>1062</v>
      </c>
      <c r="AP1722" s="36" t="s">
        <v>1116</v>
      </c>
      <c r="AQ1722" s="36" t="s">
        <v>1060</v>
      </c>
      <c r="AR1722" s="36" t="s">
        <v>1075</v>
      </c>
      <c r="AS1722" s="38">
        <v>194</v>
      </c>
      <c r="AT1722" s="36" t="s">
        <v>1653</v>
      </c>
      <c r="AU1722" s="42">
        <v>100</v>
      </c>
      <c r="AV1722" s="44">
        <v>100</v>
      </c>
      <c r="AW1722" s="42">
        <v>100</v>
      </c>
      <c r="AX1722" s="36" t="s">
        <v>1159</v>
      </c>
      <c r="AY1722" s="42">
        <v>2.2302</v>
      </c>
      <c r="AZ1722" s="43">
        <v>223.02</v>
      </c>
      <c r="BA1722" s="38"/>
      <c r="BB1722" s="36"/>
      <c r="BC1722" s="36"/>
    </row>
    <row r="1723" spans="1:55" ht="15" customHeight="1">
      <c r="A1723" s="38">
        <v>50127</v>
      </c>
      <c r="B1723" s="37" t="s">
        <v>1073</v>
      </c>
      <c r="C1723" s="39">
        <v>44923</v>
      </c>
      <c r="D1723" s="39">
        <v>44923.688437500001</v>
      </c>
      <c r="E1723" s="36" t="s">
        <v>3932</v>
      </c>
      <c r="F1723" s="38">
        <v>219</v>
      </c>
      <c r="G1723" s="36" t="s">
        <v>1656</v>
      </c>
      <c r="H1723" s="40">
        <v>5</v>
      </c>
      <c r="I1723" s="36"/>
      <c r="J1723" s="40">
        <v>12.59</v>
      </c>
      <c r="K1723" s="41">
        <v>62.95</v>
      </c>
      <c r="L1723" s="41">
        <v>0</v>
      </c>
      <c r="M1723" s="41">
        <v>0</v>
      </c>
      <c r="N1723" s="40">
        <v>5</v>
      </c>
      <c r="O1723" s="36" t="s">
        <v>1159</v>
      </c>
      <c r="P1723" s="40">
        <v>5</v>
      </c>
      <c r="Q1723" s="41">
        <v>62.95</v>
      </c>
      <c r="R1723" s="42">
        <v>0</v>
      </c>
      <c r="S1723" s="43">
        <v>0</v>
      </c>
      <c r="T1723" s="40"/>
      <c r="U1723" s="38">
        <v>549</v>
      </c>
      <c r="V1723" s="36" t="s">
        <v>1069</v>
      </c>
      <c r="W1723" s="36" t="s">
        <v>901</v>
      </c>
      <c r="X1723" s="36" t="s">
        <v>1068</v>
      </c>
      <c r="Y1723" s="38">
        <v>307</v>
      </c>
      <c r="Z1723" s="36" t="s">
        <v>1158</v>
      </c>
      <c r="AA1723" s="38">
        <v>21</v>
      </c>
      <c r="AB1723" s="36" t="s">
        <v>1108</v>
      </c>
      <c r="AC1723" s="38">
        <v>57</v>
      </c>
      <c r="AD1723" s="36" t="s">
        <v>1065</v>
      </c>
      <c r="AE1723" s="36" t="s">
        <v>3931</v>
      </c>
      <c r="AF1723" s="36" t="s">
        <v>1064</v>
      </c>
      <c r="AG1723" s="38">
        <v>37010</v>
      </c>
      <c r="AH1723" s="38">
        <v>641</v>
      </c>
      <c r="AI1723" s="36" t="s">
        <v>1380</v>
      </c>
      <c r="AJ1723" s="38"/>
      <c r="AK1723" s="36"/>
      <c r="AL1723" s="36" t="s">
        <v>3904</v>
      </c>
      <c r="AM1723" s="36" t="s">
        <v>3903</v>
      </c>
      <c r="AN1723" s="38">
        <v>52</v>
      </c>
      <c r="AO1723" s="36" t="s">
        <v>1062</v>
      </c>
      <c r="AP1723" s="36" t="s">
        <v>1116</v>
      </c>
      <c r="AQ1723" s="36" t="s">
        <v>1060</v>
      </c>
      <c r="AR1723" s="36" t="s">
        <v>1075</v>
      </c>
      <c r="AS1723" s="38">
        <v>219</v>
      </c>
      <c r="AT1723" s="36" t="s">
        <v>1656</v>
      </c>
      <c r="AU1723" s="42">
        <v>5</v>
      </c>
      <c r="AV1723" s="44">
        <v>100</v>
      </c>
      <c r="AW1723" s="42">
        <v>5</v>
      </c>
      <c r="AX1723" s="36" t="s">
        <v>1159</v>
      </c>
      <c r="AY1723" s="42">
        <v>12.59</v>
      </c>
      <c r="AZ1723" s="43">
        <v>62.95</v>
      </c>
      <c r="BA1723" s="38"/>
      <c r="BB1723" s="36"/>
      <c r="BC1723" s="36"/>
    </row>
    <row r="1724" spans="1:55" ht="15" customHeight="1">
      <c r="A1724" s="38">
        <v>50076</v>
      </c>
      <c r="B1724" s="37" t="s">
        <v>1073</v>
      </c>
      <c r="C1724" s="39">
        <v>44923</v>
      </c>
      <c r="D1724" s="39">
        <v>44923.4164467593</v>
      </c>
      <c r="E1724" s="36" t="s">
        <v>3930</v>
      </c>
      <c r="F1724" s="38">
        <v>15658</v>
      </c>
      <c r="G1724" s="36" t="s">
        <v>2825</v>
      </c>
      <c r="H1724" s="40">
        <v>43.2</v>
      </c>
      <c r="I1724" s="36"/>
      <c r="J1724" s="40">
        <v>18</v>
      </c>
      <c r="K1724" s="41">
        <v>777.6</v>
      </c>
      <c r="L1724" s="41">
        <v>0</v>
      </c>
      <c r="M1724" s="41">
        <v>0</v>
      </c>
      <c r="N1724" s="40">
        <v>43.2</v>
      </c>
      <c r="O1724" s="36" t="s">
        <v>1124</v>
      </c>
      <c r="P1724" s="40">
        <v>43.2</v>
      </c>
      <c r="Q1724" s="41">
        <v>777.6</v>
      </c>
      <c r="R1724" s="42">
        <v>0</v>
      </c>
      <c r="S1724" s="43">
        <v>0</v>
      </c>
      <c r="T1724" s="40"/>
      <c r="U1724" s="38">
        <v>549</v>
      </c>
      <c r="V1724" s="36" t="s">
        <v>1069</v>
      </c>
      <c r="W1724" s="36" t="s">
        <v>901</v>
      </c>
      <c r="X1724" s="36" t="s">
        <v>1068</v>
      </c>
      <c r="Y1724" s="38">
        <v>336</v>
      </c>
      <c r="Z1724" s="36" t="s">
        <v>2647</v>
      </c>
      <c r="AA1724" s="38">
        <v>21</v>
      </c>
      <c r="AB1724" s="36" t="s">
        <v>1108</v>
      </c>
      <c r="AC1724" s="38">
        <v>57</v>
      </c>
      <c r="AD1724" s="36" t="s">
        <v>1065</v>
      </c>
      <c r="AE1724" s="36" t="s">
        <v>3929</v>
      </c>
      <c r="AF1724" s="36" t="s">
        <v>1064</v>
      </c>
      <c r="AG1724" s="38">
        <v>36984</v>
      </c>
      <c r="AH1724" s="38">
        <v>6665</v>
      </c>
      <c r="AI1724" s="36" t="s">
        <v>1531</v>
      </c>
      <c r="AJ1724" s="38"/>
      <c r="AK1724" s="36"/>
      <c r="AL1724" s="36" t="s">
        <v>3928</v>
      </c>
      <c r="AM1724" s="36" t="s">
        <v>3927</v>
      </c>
      <c r="AN1724" s="38">
        <v>52</v>
      </c>
      <c r="AO1724" s="36" t="s">
        <v>1062</v>
      </c>
      <c r="AP1724" s="36" t="s">
        <v>1116</v>
      </c>
      <c r="AQ1724" s="36" t="s">
        <v>1060</v>
      </c>
      <c r="AR1724" s="36" t="s">
        <v>1075</v>
      </c>
      <c r="AS1724" s="38">
        <v>15658</v>
      </c>
      <c r="AT1724" s="36" t="s">
        <v>2825</v>
      </c>
      <c r="AU1724" s="42">
        <v>43.2</v>
      </c>
      <c r="AV1724" s="44">
        <v>100</v>
      </c>
      <c r="AW1724" s="42">
        <v>43.2</v>
      </c>
      <c r="AX1724" s="36" t="s">
        <v>1124</v>
      </c>
      <c r="AY1724" s="42">
        <v>18</v>
      </c>
      <c r="AZ1724" s="43">
        <v>777.6</v>
      </c>
      <c r="BA1724" s="38"/>
      <c r="BB1724" s="36"/>
      <c r="BC1724" s="36"/>
    </row>
    <row r="1725" spans="1:55" ht="15" customHeight="1">
      <c r="A1725" s="38">
        <v>50075</v>
      </c>
      <c r="B1725" s="37" t="s">
        <v>1073</v>
      </c>
      <c r="C1725" s="39">
        <v>44923</v>
      </c>
      <c r="D1725" s="39">
        <v>44923.4164467593</v>
      </c>
      <c r="E1725" s="36" t="s">
        <v>3930</v>
      </c>
      <c r="F1725" s="38">
        <v>3745</v>
      </c>
      <c r="G1725" s="36" t="s">
        <v>2092</v>
      </c>
      <c r="H1725" s="40">
        <v>5</v>
      </c>
      <c r="I1725" s="36"/>
      <c r="J1725" s="40">
        <v>43.75</v>
      </c>
      <c r="K1725" s="41">
        <v>218.75</v>
      </c>
      <c r="L1725" s="41">
        <v>0</v>
      </c>
      <c r="M1725" s="41">
        <v>0</v>
      </c>
      <c r="N1725" s="40">
        <v>5</v>
      </c>
      <c r="O1725" s="36" t="s">
        <v>1124</v>
      </c>
      <c r="P1725" s="40">
        <v>5</v>
      </c>
      <c r="Q1725" s="41">
        <v>218.75</v>
      </c>
      <c r="R1725" s="42">
        <v>0</v>
      </c>
      <c r="S1725" s="43">
        <v>0</v>
      </c>
      <c r="T1725" s="40"/>
      <c r="U1725" s="38">
        <v>549</v>
      </c>
      <c r="V1725" s="36" t="s">
        <v>1069</v>
      </c>
      <c r="W1725" s="36" t="s">
        <v>901</v>
      </c>
      <c r="X1725" s="36" t="s">
        <v>1068</v>
      </c>
      <c r="Y1725" s="38">
        <v>323</v>
      </c>
      <c r="Z1725" s="36" t="s">
        <v>1084</v>
      </c>
      <c r="AA1725" s="38">
        <v>21</v>
      </c>
      <c r="AB1725" s="36" t="s">
        <v>1108</v>
      </c>
      <c r="AC1725" s="38">
        <v>57</v>
      </c>
      <c r="AD1725" s="36" t="s">
        <v>1065</v>
      </c>
      <c r="AE1725" s="36"/>
      <c r="AF1725" s="36" t="s">
        <v>1064</v>
      </c>
      <c r="AG1725" s="38">
        <v>36984</v>
      </c>
      <c r="AH1725" s="38">
        <v>6665</v>
      </c>
      <c r="AI1725" s="36" t="s">
        <v>1531</v>
      </c>
      <c r="AJ1725" s="38"/>
      <c r="AK1725" s="36"/>
      <c r="AL1725" s="36" t="s">
        <v>3928</v>
      </c>
      <c r="AM1725" s="36" t="s">
        <v>3927</v>
      </c>
      <c r="AN1725" s="38">
        <v>52</v>
      </c>
      <c r="AO1725" s="36" t="s">
        <v>1062</v>
      </c>
      <c r="AP1725" s="36" t="s">
        <v>1116</v>
      </c>
      <c r="AQ1725" s="36" t="s">
        <v>1060</v>
      </c>
      <c r="AR1725" s="36" t="s">
        <v>1075</v>
      </c>
      <c r="AS1725" s="38">
        <v>3745</v>
      </c>
      <c r="AT1725" s="36" t="s">
        <v>2092</v>
      </c>
      <c r="AU1725" s="42">
        <v>5</v>
      </c>
      <c r="AV1725" s="44">
        <v>100</v>
      </c>
      <c r="AW1725" s="42">
        <v>5</v>
      </c>
      <c r="AX1725" s="36" t="s">
        <v>1124</v>
      </c>
      <c r="AY1725" s="42">
        <v>43.75</v>
      </c>
      <c r="AZ1725" s="43">
        <v>218.75</v>
      </c>
      <c r="BA1725" s="38"/>
      <c r="BB1725" s="36"/>
      <c r="BC1725" s="36"/>
    </row>
    <row r="1726" spans="1:55" ht="15" customHeight="1">
      <c r="A1726" s="38">
        <v>50074</v>
      </c>
      <c r="B1726" s="37" t="s">
        <v>1073</v>
      </c>
      <c r="C1726" s="39">
        <v>44923</v>
      </c>
      <c r="D1726" s="39">
        <v>44923.416435185201</v>
      </c>
      <c r="E1726" s="36" t="s">
        <v>3930</v>
      </c>
      <c r="F1726" s="38">
        <v>3154</v>
      </c>
      <c r="G1726" s="36" t="s">
        <v>2822</v>
      </c>
      <c r="H1726" s="40">
        <v>38</v>
      </c>
      <c r="I1726" s="36"/>
      <c r="J1726" s="40">
        <v>2</v>
      </c>
      <c r="K1726" s="41">
        <v>76</v>
      </c>
      <c r="L1726" s="41">
        <v>0</v>
      </c>
      <c r="M1726" s="41">
        <v>0</v>
      </c>
      <c r="N1726" s="40">
        <v>38</v>
      </c>
      <c r="O1726" s="36" t="s">
        <v>1136</v>
      </c>
      <c r="P1726" s="40">
        <v>38</v>
      </c>
      <c r="Q1726" s="41">
        <v>76</v>
      </c>
      <c r="R1726" s="42">
        <v>0</v>
      </c>
      <c r="S1726" s="43">
        <v>0</v>
      </c>
      <c r="T1726" s="40"/>
      <c r="U1726" s="38">
        <v>549</v>
      </c>
      <c r="V1726" s="36" t="s">
        <v>1069</v>
      </c>
      <c r="W1726" s="36" t="s">
        <v>901</v>
      </c>
      <c r="X1726" s="36" t="s">
        <v>1068</v>
      </c>
      <c r="Y1726" s="38">
        <v>336</v>
      </c>
      <c r="Z1726" s="36" t="s">
        <v>2647</v>
      </c>
      <c r="AA1726" s="38">
        <v>21</v>
      </c>
      <c r="AB1726" s="36" t="s">
        <v>1108</v>
      </c>
      <c r="AC1726" s="38">
        <v>57</v>
      </c>
      <c r="AD1726" s="36" t="s">
        <v>1065</v>
      </c>
      <c r="AE1726" s="36"/>
      <c r="AF1726" s="36" t="s">
        <v>1064</v>
      </c>
      <c r="AG1726" s="38">
        <v>36984</v>
      </c>
      <c r="AH1726" s="38">
        <v>6665</v>
      </c>
      <c r="AI1726" s="36" t="s">
        <v>1531</v>
      </c>
      <c r="AJ1726" s="38"/>
      <c r="AK1726" s="36"/>
      <c r="AL1726" s="36" t="s">
        <v>3928</v>
      </c>
      <c r="AM1726" s="36" t="s">
        <v>3927</v>
      </c>
      <c r="AN1726" s="38">
        <v>52</v>
      </c>
      <c r="AO1726" s="36" t="s">
        <v>1062</v>
      </c>
      <c r="AP1726" s="36" t="s">
        <v>1116</v>
      </c>
      <c r="AQ1726" s="36" t="s">
        <v>1060</v>
      </c>
      <c r="AR1726" s="36" t="s">
        <v>1075</v>
      </c>
      <c r="AS1726" s="38">
        <v>3154</v>
      </c>
      <c r="AT1726" s="36" t="s">
        <v>2822</v>
      </c>
      <c r="AU1726" s="42">
        <v>38</v>
      </c>
      <c r="AV1726" s="44">
        <v>100</v>
      </c>
      <c r="AW1726" s="42">
        <v>38</v>
      </c>
      <c r="AX1726" s="36" t="s">
        <v>1136</v>
      </c>
      <c r="AY1726" s="42">
        <v>2</v>
      </c>
      <c r="AZ1726" s="43">
        <v>76</v>
      </c>
      <c r="BA1726" s="38"/>
      <c r="BB1726" s="36"/>
      <c r="BC1726" s="36"/>
    </row>
    <row r="1727" spans="1:55" ht="15" customHeight="1">
      <c r="A1727" s="38">
        <v>50073</v>
      </c>
      <c r="B1727" s="37" t="s">
        <v>1073</v>
      </c>
      <c r="C1727" s="39">
        <v>44923</v>
      </c>
      <c r="D1727" s="39">
        <v>44923.416435185201</v>
      </c>
      <c r="E1727" s="36" t="s">
        <v>3930</v>
      </c>
      <c r="F1727" s="38">
        <v>3051</v>
      </c>
      <c r="G1727" s="36" t="s">
        <v>1137</v>
      </c>
      <c r="H1727" s="40">
        <v>38</v>
      </c>
      <c r="I1727" s="36"/>
      <c r="J1727" s="40">
        <v>65</v>
      </c>
      <c r="K1727" s="41">
        <v>2470</v>
      </c>
      <c r="L1727" s="41">
        <v>0</v>
      </c>
      <c r="M1727" s="41">
        <v>0</v>
      </c>
      <c r="N1727" s="40">
        <v>38</v>
      </c>
      <c r="O1727" s="36" t="s">
        <v>1136</v>
      </c>
      <c r="P1727" s="40">
        <v>38</v>
      </c>
      <c r="Q1727" s="41">
        <v>2470</v>
      </c>
      <c r="R1727" s="42">
        <v>0</v>
      </c>
      <c r="S1727" s="43">
        <v>0</v>
      </c>
      <c r="T1727" s="40"/>
      <c r="U1727" s="38">
        <v>549</v>
      </c>
      <c r="V1727" s="36" t="s">
        <v>1069</v>
      </c>
      <c r="W1727" s="36" t="s">
        <v>901</v>
      </c>
      <c r="X1727" s="36" t="s">
        <v>1068</v>
      </c>
      <c r="Y1727" s="38">
        <v>332</v>
      </c>
      <c r="Z1727" s="36" t="s">
        <v>1133</v>
      </c>
      <c r="AA1727" s="38">
        <v>21</v>
      </c>
      <c r="AB1727" s="36" t="s">
        <v>1108</v>
      </c>
      <c r="AC1727" s="38">
        <v>57</v>
      </c>
      <c r="AD1727" s="36" t="s">
        <v>1065</v>
      </c>
      <c r="AE1727" s="36" t="s">
        <v>3929</v>
      </c>
      <c r="AF1727" s="36" t="s">
        <v>1064</v>
      </c>
      <c r="AG1727" s="38">
        <v>36984</v>
      </c>
      <c r="AH1727" s="38">
        <v>6665</v>
      </c>
      <c r="AI1727" s="36" t="s">
        <v>1531</v>
      </c>
      <c r="AJ1727" s="38"/>
      <c r="AK1727" s="36"/>
      <c r="AL1727" s="36" t="s">
        <v>3928</v>
      </c>
      <c r="AM1727" s="36" t="s">
        <v>3927</v>
      </c>
      <c r="AN1727" s="38">
        <v>52</v>
      </c>
      <c r="AO1727" s="36" t="s">
        <v>1062</v>
      </c>
      <c r="AP1727" s="36" t="s">
        <v>1116</v>
      </c>
      <c r="AQ1727" s="36" t="s">
        <v>1060</v>
      </c>
      <c r="AR1727" s="36" t="s">
        <v>1075</v>
      </c>
      <c r="AS1727" s="38">
        <v>3051</v>
      </c>
      <c r="AT1727" s="36" t="s">
        <v>1137</v>
      </c>
      <c r="AU1727" s="42">
        <v>38</v>
      </c>
      <c r="AV1727" s="44">
        <v>100</v>
      </c>
      <c r="AW1727" s="42">
        <v>38</v>
      </c>
      <c r="AX1727" s="36" t="s">
        <v>1136</v>
      </c>
      <c r="AY1727" s="42">
        <v>65</v>
      </c>
      <c r="AZ1727" s="43">
        <v>2470</v>
      </c>
      <c r="BA1727" s="38"/>
      <c r="BB1727" s="36"/>
      <c r="BC1727" s="36"/>
    </row>
    <row r="1728" spans="1:55" ht="15" customHeight="1">
      <c r="A1728" s="38">
        <v>50054</v>
      </c>
      <c r="B1728" s="37" t="s">
        <v>1073</v>
      </c>
      <c r="C1728" s="39">
        <v>44922</v>
      </c>
      <c r="D1728" s="39">
        <v>44922.6696296296</v>
      </c>
      <c r="E1728" s="36" t="s">
        <v>3926</v>
      </c>
      <c r="F1728" s="38">
        <v>16550</v>
      </c>
      <c r="G1728" s="36" t="s">
        <v>3923</v>
      </c>
      <c r="H1728" s="40">
        <v>6</v>
      </c>
      <c r="I1728" s="36"/>
      <c r="J1728" s="40">
        <v>2</v>
      </c>
      <c r="K1728" s="41">
        <v>12</v>
      </c>
      <c r="L1728" s="41">
        <v>0</v>
      </c>
      <c r="M1728" s="41">
        <v>0</v>
      </c>
      <c r="N1728" s="40">
        <v>6</v>
      </c>
      <c r="O1728" s="36" t="s">
        <v>1079</v>
      </c>
      <c r="P1728" s="40">
        <v>6</v>
      </c>
      <c r="Q1728" s="41">
        <v>12</v>
      </c>
      <c r="R1728" s="42">
        <v>0</v>
      </c>
      <c r="S1728" s="43">
        <v>0</v>
      </c>
      <c r="T1728" s="40"/>
      <c r="U1728" s="38">
        <v>549</v>
      </c>
      <c r="V1728" s="36" t="s">
        <v>1069</v>
      </c>
      <c r="W1728" s="36" t="s">
        <v>1124</v>
      </c>
      <c r="X1728" s="36" t="s">
        <v>1068</v>
      </c>
      <c r="Y1728" s="38">
        <v>323</v>
      </c>
      <c r="Z1728" s="36" t="s">
        <v>1084</v>
      </c>
      <c r="AA1728" s="38">
        <v>21</v>
      </c>
      <c r="AB1728" s="36" t="s">
        <v>1108</v>
      </c>
      <c r="AC1728" s="38">
        <v>57</v>
      </c>
      <c r="AD1728" s="36" t="s">
        <v>1065</v>
      </c>
      <c r="AE1728" s="36"/>
      <c r="AF1728" s="36" t="s">
        <v>1064</v>
      </c>
      <c r="AG1728" s="38">
        <v>36974</v>
      </c>
      <c r="AH1728" s="38">
        <v>10085</v>
      </c>
      <c r="AI1728" s="36" t="s">
        <v>3841</v>
      </c>
      <c r="AJ1728" s="38"/>
      <c r="AK1728" s="36"/>
      <c r="AL1728" s="36" t="s">
        <v>3925</v>
      </c>
      <c r="AM1728" s="36" t="s">
        <v>3924</v>
      </c>
      <c r="AN1728" s="38">
        <v>52</v>
      </c>
      <c r="AO1728" s="36" t="s">
        <v>1062</v>
      </c>
      <c r="AP1728" s="36" t="s">
        <v>1077</v>
      </c>
      <c r="AQ1728" s="36" t="s">
        <v>1076</v>
      </c>
      <c r="AR1728" s="36" t="s">
        <v>1075</v>
      </c>
      <c r="AS1728" s="38">
        <v>16550</v>
      </c>
      <c r="AT1728" s="36" t="s">
        <v>3923</v>
      </c>
      <c r="AU1728" s="42">
        <v>6</v>
      </c>
      <c r="AV1728" s="44">
        <v>100</v>
      </c>
      <c r="AW1728" s="42">
        <v>6</v>
      </c>
      <c r="AX1728" s="36" t="s">
        <v>1079</v>
      </c>
      <c r="AY1728" s="42">
        <v>2</v>
      </c>
      <c r="AZ1728" s="43">
        <v>12</v>
      </c>
      <c r="BA1728" s="38"/>
      <c r="BB1728" s="36"/>
      <c r="BC1728" s="36"/>
    </row>
    <row r="1729" spans="1:55" ht="15" customHeight="1">
      <c r="A1729" s="38">
        <v>50013</v>
      </c>
      <c r="B1729" s="37" t="s">
        <v>1073</v>
      </c>
      <c r="C1729" s="39">
        <v>44922</v>
      </c>
      <c r="D1729" s="39">
        <v>44922.6080671296</v>
      </c>
      <c r="E1729" s="36" t="s">
        <v>3922</v>
      </c>
      <c r="F1729" s="38">
        <v>11993</v>
      </c>
      <c r="G1729" s="36" t="s">
        <v>3921</v>
      </c>
      <c r="H1729" s="40">
        <v>1</v>
      </c>
      <c r="I1729" s="36"/>
      <c r="J1729" s="40">
        <v>2100</v>
      </c>
      <c r="K1729" s="41">
        <v>2100</v>
      </c>
      <c r="L1729" s="41">
        <v>0</v>
      </c>
      <c r="M1729" s="41">
        <v>0</v>
      </c>
      <c r="N1729" s="40">
        <v>1</v>
      </c>
      <c r="O1729" s="36" t="s">
        <v>1079</v>
      </c>
      <c r="P1729" s="40">
        <v>1</v>
      </c>
      <c r="Q1729" s="41">
        <v>2100</v>
      </c>
      <c r="R1729" s="42">
        <v>0</v>
      </c>
      <c r="S1729" s="43">
        <v>0</v>
      </c>
      <c r="T1729" s="40"/>
      <c r="U1729" s="38">
        <v>549</v>
      </c>
      <c r="V1729" s="36" t="s">
        <v>1069</v>
      </c>
      <c r="W1729" s="36" t="s">
        <v>1124</v>
      </c>
      <c r="X1729" s="36" t="s">
        <v>1068</v>
      </c>
      <c r="Y1729" s="38">
        <v>436</v>
      </c>
      <c r="Z1729" s="36" t="s">
        <v>1143</v>
      </c>
      <c r="AA1729" s="38">
        <v>21</v>
      </c>
      <c r="AB1729" s="36" t="s">
        <v>1108</v>
      </c>
      <c r="AC1729" s="38">
        <v>57</v>
      </c>
      <c r="AD1729" s="36" t="s">
        <v>1065</v>
      </c>
      <c r="AE1729" s="36"/>
      <c r="AF1729" s="36" t="s">
        <v>1064</v>
      </c>
      <c r="AG1729" s="38">
        <v>36965</v>
      </c>
      <c r="AH1729" s="38">
        <v>10187</v>
      </c>
      <c r="AI1729" s="36" t="s">
        <v>3920</v>
      </c>
      <c r="AJ1729" s="38"/>
      <c r="AK1729" s="36"/>
      <c r="AL1729" s="36" t="s">
        <v>3231</v>
      </c>
      <c r="AM1729" s="36" t="s">
        <v>3919</v>
      </c>
      <c r="AN1729" s="38">
        <v>52</v>
      </c>
      <c r="AO1729" s="36" t="s">
        <v>1062</v>
      </c>
      <c r="AP1729" s="36" t="s">
        <v>1762</v>
      </c>
      <c r="AQ1729" s="36" t="s">
        <v>1177</v>
      </c>
      <c r="AR1729" s="36" t="s">
        <v>1059</v>
      </c>
      <c r="AS1729" s="38">
        <v>11993</v>
      </c>
      <c r="AT1729" s="36" t="s">
        <v>3918</v>
      </c>
      <c r="AU1729" s="42">
        <v>1</v>
      </c>
      <c r="AV1729" s="44">
        <v>100</v>
      </c>
      <c r="AW1729" s="42">
        <v>1</v>
      </c>
      <c r="AX1729" s="36" t="s">
        <v>1079</v>
      </c>
      <c r="AY1729" s="42">
        <v>2100</v>
      </c>
      <c r="AZ1729" s="43">
        <v>2100</v>
      </c>
      <c r="BA1729" s="38"/>
      <c r="BB1729" s="36"/>
      <c r="BC1729" s="36"/>
    </row>
    <row r="1730" spans="1:55" ht="15" customHeight="1">
      <c r="A1730" s="38">
        <v>49852</v>
      </c>
      <c r="B1730" s="37" t="s">
        <v>1073</v>
      </c>
      <c r="C1730" s="39">
        <v>44921</v>
      </c>
      <c r="D1730" s="39">
        <v>44921.785150463002</v>
      </c>
      <c r="E1730" s="36" t="s">
        <v>3916</v>
      </c>
      <c r="F1730" s="38">
        <v>10002</v>
      </c>
      <c r="G1730" s="36" t="s">
        <v>3665</v>
      </c>
      <c r="H1730" s="40">
        <v>4</v>
      </c>
      <c r="I1730" s="36"/>
      <c r="J1730" s="40">
        <v>7.95</v>
      </c>
      <c r="K1730" s="41">
        <v>31.8</v>
      </c>
      <c r="L1730" s="41">
        <v>0</v>
      </c>
      <c r="M1730" s="41">
        <v>0</v>
      </c>
      <c r="N1730" s="40">
        <v>4</v>
      </c>
      <c r="O1730" s="36" t="s">
        <v>1079</v>
      </c>
      <c r="P1730" s="40">
        <v>4</v>
      </c>
      <c r="Q1730" s="41">
        <v>31.8</v>
      </c>
      <c r="R1730" s="42">
        <v>0</v>
      </c>
      <c r="S1730" s="43">
        <v>0</v>
      </c>
      <c r="T1730" s="40"/>
      <c r="U1730" s="38">
        <v>549</v>
      </c>
      <c r="V1730" s="36" t="s">
        <v>1069</v>
      </c>
      <c r="W1730" s="36" t="s">
        <v>1124</v>
      </c>
      <c r="X1730" s="36" t="s">
        <v>1068</v>
      </c>
      <c r="Y1730" s="38">
        <v>409</v>
      </c>
      <c r="Z1730" s="36" t="s">
        <v>1211</v>
      </c>
      <c r="AA1730" s="38">
        <v>21</v>
      </c>
      <c r="AB1730" s="36" t="s">
        <v>1108</v>
      </c>
      <c r="AC1730" s="38">
        <v>57</v>
      </c>
      <c r="AD1730" s="36" t="s">
        <v>1065</v>
      </c>
      <c r="AE1730" s="36"/>
      <c r="AF1730" s="36" t="s">
        <v>1064</v>
      </c>
      <c r="AG1730" s="38">
        <v>36927</v>
      </c>
      <c r="AH1730" s="38">
        <v>1391</v>
      </c>
      <c r="AI1730" s="36" t="s">
        <v>1146</v>
      </c>
      <c r="AJ1730" s="38"/>
      <c r="AK1730" s="36"/>
      <c r="AL1730" s="36" t="s">
        <v>3914</v>
      </c>
      <c r="AM1730" s="36" t="s">
        <v>3913</v>
      </c>
      <c r="AN1730" s="38">
        <v>52</v>
      </c>
      <c r="AO1730" s="36" t="s">
        <v>1062</v>
      </c>
      <c r="AP1730" s="36" t="s">
        <v>1262</v>
      </c>
      <c r="AQ1730" s="36" t="s">
        <v>1261</v>
      </c>
      <c r="AR1730" s="36" t="s">
        <v>1260</v>
      </c>
      <c r="AS1730" s="38">
        <v>10002</v>
      </c>
      <c r="AT1730" s="36" t="s">
        <v>3665</v>
      </c>
      <c r="AU1730" s="42">
        <v>4</v>
      </c>
      <c r="AV1730" s="44">
        <v>100</v>
      </c>
      <c r="AW1730" s="42">
        <v>4</v>
      </c>
      <c r="AX1730" s="36" t="s">
        <v>1079</v>
      </c>
      <c r="AY1730" s="42">
        <v>7.95</v>
      </c>
      <c r="AZ1730" s="43">
        <v>31.8</v>
      </c>
      <c r="BA1730" s="38"/>
      <c r="BB1730" s="36"/>
      <c r="BC1730" s="36"/>
    </row>
    <row r="1731" spans="1:55" ht="15" customHeight="1">
      <c r="A1731" s="38">
        <v>49851</v>
      </c>
      <c r="B1731" s="37" t="s">
        <v>1073</v>
      </c>
      <c r="C1731" s="39">
        <v>44921</v>
      </c>
      <c r="D1731" s="39">
        <v>44921.784386574102</v>
      </c>
      <c r="E1731" s="36" t="s">
        <v>3916</v>
      </c>
      <c r="F1731" s="38">
        <v>16169</v>
      </c>
      <c r="G1731" s="36" t="s">
        <v>3386</v>
      </c>
      <c r="H1731" s="40">
        <v>5</v>
      </c>
      <c r="I1731" s="36"/>
      <c r="J1731" s="40">
        <v>26.7</v>
      </c>
      <c r="K1731" s="41">
        <v>133.5</v>
      </c>
      <c r="L1731" s="41">
        <v>0</v>
      </c>
      <c r="M1731" s="41">
        <v>0</v>
      </c>
      <c r="N1731" s="40">
        <v>5</v>
      </c>
      <c r="O1731" s="36" t="s">
        <v>1079</v>
      </c>
      <c r="P1731" s="40">
        <v>5</v>
      </c>
      <c r="Q1731" s="41">
        <v>133.5</v>
      </c>
      <c r="R1731" s="42">
        <v>0</v>
      </c>
      <c r="S1731" s="43">
        <v>0</v>
      </c>
      <c r="T1731" s="40"/>
      <c r="U1731" s="38">
        <v>549</v>
      </c>
      <c r="V1731" s="36" t="s">
        <v>1069</v>
      </c>
      <c r="W1731" s="36" t="s">
        <v>901</v>
      </c>
      <c r="X1731" s="36" t="s">
        <v>1068</v>
      </c>
      <c r="Y1731" s="38">
        <v>323</v>
      </c>
      <c r="Z1731" s="36" t="s">
        <v>1084</v>
      </c>
      <c r="AA1731" s="38">
        <v>21</v>
      </c>
      <c r="AB1731" s="36" t="s">
        <v>1108</v>
      </c>
      <c r="AC1731" s="38">
        <v>57</v>
      </c>
      <c r="AD1731" s="36" t="s">
        <v>1065</v>
      </c>
      <c r="AE1731" s="36"/>
      <c r="AF1731" s="36" t="s">
        <v>1064</v>
      </c>
      <c r="AG1731" s="38">
        <v>36927</v>
      </c>
      <c r="AH1731" s="38">
        <v>1391</v>
      </c>
      <c r="AI1731" s="36" t="s">
        <v>1146</v>
      </c>
      <c r="AJ1731" s="38"/>
      <c r="AK1731" s="36"/>
      <c r="AL1731" s="36" t="s">
        <v>3914</v>
      </c>
      <c r="AM1731" s="36" t="s">
        <v>3913</v>
      </c>
      <c r="AN1731" s="38">
        <v>52</v>
      </c>
      <c r="AO1731" s="36" t="s">
        <v>1062</v>
      </c>
      <c r="AP1731" s="36" t="s">
        <v>1262</v>
      </c>
      <c r="AQ1731" s="36" t="s">
        <v>1261</v>
      </c>
      <c r="AR1731" s="36" t="s">
        <v>1260</v>
      </c>
      <c r="AS1731" s="38">
        <v>16169</v>
      </c>
      <c r="AT1731" s="36" t="s">
        <v>3386</v>
      </c>
      <c r="AU1731" s="42">
        <v>5</v>
      </c>
      <c r="AV1731" s="44">
        <v>100</v>
      </c>
      <c r="AW1731" s="42">
        <v>5</v>
      </c>
      <c r="AX1731" s="36" t="s">
        <v>1079</v>
      </c>
      <c r="AY1731" s="42">
        <v>26.7</v>
      </c>
      <c r="AZ1731" s="43">
        <v>133.5</v>
      </c>
      <c r="BA1731" s="38"/>
      <c r="BB1731" s="36"/>
      <c r="BC1731" s="36"/>
    </row>
    <row r="1732" spans="1:55" ht="15" customHeight="1">
      <c r="A1732" s="38">
        <v>49850</v>
      </c>
      <c r="B1732" s="37" t="s">
        <v>1073</v>
      </c>
      <c r="C1732" s="39">
        <v>44921</v>
      </c>
      <c r="D1732" s="39">
        <v>44921.784386574102</v>
      </c>
      <c r="E1732" s="36" t="s">
        <v>3916</v>
      </c>
      <c r="F1732" s="38">
        <v>15842</v>
      </c>
      <c r="G1732" s="36" t="s">
        <v>3643</v>
      </c>
      <c r="H1732" s="40">
        <v>12</v>
      </c>
      <c r="I1732" s="36"/>
      <c r="J1732" s="40">
        <v>22.2333</v>
      </c>
      <c r="K1732" s="41">
        <v>266.8</v>
      </c>
      <c r="L1732" s="41">
        <v>0</v>
      </c>
      <c r="M1732" s="41">
        <v>0</v>
      </c>
      <c r="N1732" s="40">
        <v>12</v>
      </c>
      <c r="O1732" s="36" t="s">
        <v>1079</v>
      </c>
      <c r="P1732" s="40">
        <v>12</v>
      </c>
      <c r="Q1732" s="41">
        <v>266.8</v>
      </c>
      <c r="R1732" s="42">
        <v>0</v>
      </c>
      <c r="S1732" s="43">
        <v>0</v>
      </c>
      <c r="T1732" s="40"/>
      <c r="U1732" s="38">
        <v>549</v>
      </c>
      <c r="V1732" s="36" t="s">
        <v>1069</v>
      </c>
      <c r="W1732" s="36" t="s">
        <v>901</v>
      </c>
      <c r="X1732" s="36" t="s">
        <v>1068</v>
      </c>
      <c r="Y1732" s="38">
        <v>314</v>
      </c>
      <c r="Z1732" s="36" t="s">
        <v>1225</v>
      </c>
      <c r="AA1732" s="38">
        <v>21</v>
      </c>
      <c r="AB1732" s="36" t="s">
        <v>1108</v>
      </c>
      <c r="AC1732" s="38">
        <v>57</v>
      </c>
      <c r="AD1732" s="36" t="s">
        <v>1065</v>
      </c>
      <c r="AE1732" s="36" t="s">
        <v>3917</v>
      </c>
      <c r="AF1732" s="36" t="s">
        <v>1064</v>
      </c>
      <c r="AG1732" s="38">
        <v>36927</v>
      </c>
      <c r="AH1732" s="38">
        <v>1391</v>
      </c>
      <c r="AI1732" s="36" t="s">
        <v>1146</v>
      </c>
      <c r="AJ1732" s="38"/>
      <c r="AK1732" s="36"/>
      <c r="AL1732" s="36" t="s">
        <v>3914</v>
      </c>
      <c r="AM1732" s="36" t="s">
        <v>3913</v>
      </c>
      <c r="AN1732" s="38">
        <v>52</v>
      </c>
      <c r="AO1732" s="36" t="s">
        <v>1062</v>
      </c>
      <c r="AP1732" s="36" t="s">
        <v>1262</v>
      </c>
      <c r="AQ1732" s="36" t="s">
        <v>1261</v>
      </c>
      <c r="AR1732" s="36" t="s">
        <v>1260</v>
      </c>
      <c r="AS1732" s="38">
        <v>15842</v>
      </c>
      <c r="AT1732" s="36" t="s">
        <v>3643</v>
      </c>
      <c r="AU1732" s="42">
        <v>12</v>
      </c>
      <c r="AV1732" s="44">
        <v>100</v>
      </c>
      <c r="AW1732" s="42">
        <v>12</v>
      </c>
      <c r="AX1732" s="36" t="s">
        <v>1079</v>
      </c>
      <c r="AY1732" s="42">
        <v>22.2333</v>
      </c>
      <c r="AZ1732" s="43">
        <v>266.8</v>
      </c>
      <c r="BA1732" s="38"/>
      <c r="BB1732" s="36"/>
      <c r="BC1732" s="36"/>
    </row>
    <row r="1733" spans="1:55" ht="15" customHeight="1">
      <c r="A1733" s="38">
        <v>49848</v>
      </c>
      <c r="B1733" s="37" t="s">
        <v>1073</v>
      </c>
      <c r="C1733" s="39">
        <v>44921</v>
      </c>
      <c r="D1733" s="39">
        <v>44921.784375000003</v>
      </c>
      <c r="E1733" s="36" t="s">
        <v>3916</v>
      </c>
      <c r="F1733" s="38">
        <v>1885</v>
      </c>
      <c r="G1733" s="36" t="s">
        <v>1711</v>
      </c>
      <c r="H1733" s="40">
        <v>30</v>
      </c>
      <c r="I1733" s="36"/>
      <c r="J1733" s="40">
        <v>7.7133000000000003</v>
      </c>
      <c r="K1733" s="41">
        <v>231.4</v>
      </c>
      <c r="L1733" s="41">
        <v>0</v>
      </c>
      <c r="M1733" s="41">
        <v>0</v>
      </c>
      <c r="N1733" s="40">
        <v>30</v>
      </c>
      <c r="O1733" s="36" t="s">
        <v>1079</v>
      </c>
      <c r="P1733" s="40">
        <v>30</v>
      </c>
      <c r="Q1733" s="41">
        <v>231.4</v>
      </c>
      <c r="R1733" s="42">
        <v>0</v>
      </c>
      <c r="S1733" s="43">
        <v>0</v>
      </c>
      <c r="T1733" s="40"/>
      <c r="U1733" s="38">
        <v>549</v>
      </c>
      <c r="V1733" s="36" t="s">
        <v>1069</v>
      </c>
      <c r="W1733" s="36" t="s">
        <v>901</v>
      </c>
      <c r="X1733" s="36" t="s">
        <v>1068</v>
      </c>
      <c r="Y1733" s="38">
        <v>323</v>
      </c>
      <c r="Z1733" s="36" t="s">
        <v>1084</v>
      </c>
      <c r="AA1733" s="38">
        <v>21</v>
      </c>
      <c r="AB1733" s="36" t="s">
        <v>1108</v>
      </c>
      <c r="AC1733" s="38">
        <v>57</v>
      </c>
      <c r="AD1733" s="36" t="s">
        <v>1065</v>
      </c>
      <c r="AE1733" s="36"/>
      <c r="AF1733" s="36" t="s">
        <v>1064</v>
      </c>
      <c r="AG1733" s="38">
        <v>36927</v>
      </c>
      <c r="AH1733" s="38">
        <v>1391</v>
      </c>
      <c r="AI1733" s="36" t="s">
        <v>1146</v>
      </c>
      <c r="AJ1733" s="38"/>
      <c r="AK1733" s="36"/>
      <c r="AL1733" s="36" t="s">
        <v>3914</v>
      </c>
      <c r="AM1733" s="36" t="s">
        <v>3913</v>
      </c>
      <c r="AN1733" s="38">
        <v>52</v>
      </c>
      <c r="AO1733" s="36" t="s">
        <v>1062</v>
      </c>
      <c r="AP1733" s="36" t="s">
        <v>1262</v>
      </c>
      <c r="AQ1733" s="36" t="s">
        <v>1261</v>
      </c>
      <c r="AR1733" s="36" t="s">
        <v>1260</v>
      </c>
      <c r="AS1733" s="38">
        <v>1885</v>
      </c>
      <c r="AT1733" s="36" t="s">
        <v>1711</v>
      </c>
      <c r="AU1733" s="42">
        <v>30</v>
      </c>
      <c r="AV1733" s="44">
        <v>100</v>
      </c>
      <c r="AW1733" s="42">
        <v>30</v>
      </c>
      <c r="AX1733" s="36" t="s">
        <v>1079</v>
      </c>
      <c r="AY1733" s="42">
        <v>7.7133000000000003</v>
      </c>
      <c r="AZ1733" s="43">
        <v>231.4</v>
      </c>
      <c r="BA1733" s="38"/>
      <c r="BB1733" s="36"/>
      <c r="BC1733" s="36"/>
    </row>
    <row r="1734" spans="1:55" ht="15" customHeight="1">
      <c r="A1734" s="38">
        <v>49847</v>
      </c>
      <c r="B1734" s="37" t="s">
        <v>1073</v>
      </c>
      <c r="C1734" s="39">
        <v>44921</v>
      </c>
      <c r="D1734" s="39">
        <v>44921.784375000003</v>
      </c>
      <c r="E1734" s="36" t="s">
        <v>3916</v>
      </c>
      <c r="F1734" s="38">
        <v>196</v>
      </c>
      <c r="G1734" s="36" t="s">
        <v>1578</v>
      </c>
      <c r="H1734" s="40">
        <v>20</v>
      </c>
      <c r="I1734" s="36"/>
      <c r="J1734" s="40">
        <v>12.1</v>
      </c>
      <c r="K1734" s="41">
        <v>242</v>
      </c>
      <c r="L1734" s="41">
        <v>0</v>
      </c>
      <c r="M1734" s="41">
        <v>0</v>
      </c>
      <c r="N1734" s="40">
        <v>20</v>
      </c>
      <c r="O1734" s="36" t="s">
        <v>1159</v>
      </c>
      <c r="P1734" s="40">
        <v>20</v>
      </c>
      <c r="Q1734" s="41">
        <v>242</v>
      </c>
      <c r="R1734" s="42">
        <v>0</v>
      </c>
      <c r="S1734" s="43">
        <v>0</v>
      </c>
      <c r="T1734" s="40"/>
      <c r="U1734" s="38">
        <v>549</v>
      </c>
      <c r="V1734" s="36" t="s">
        <v>1069</v>
      </c>
      <c r="W1734" s="36" t="s">
        <v>901</v>
      </c>
      <c r="X1734" s="36" t="s">
        <v>1068</v>
      </c>
      <c r="Y1734" s="38">
        <v>307</v>
      </c>
      <c r="Z1734" s="36" t="s">
        <v>1158</v>
      </c>
      <c r="AA1734" s="38">
        <v>21</v>
      </c>
      <c r="AB1734" s="36" t="s">
        <v>1108</v>
      </c>
      <c r="AC1734" s="38">
        <v>57</v>
      </c>
      <c r="AD1734" s="36" t="s">
        <v>1065</v>
      </c>
      <c r="AE1734" s="36" t="s">
        <v>3915</v>
      </c>
      <c r="AF1734" s="36" t="s">
        <v>1064</v>
      </c>
      <c r="AG1734" s="38">
        <v>36927</v>
      </c>
      <c r="AH1734" s="38">
        <v>1391</v>
      </c>
      <c r="AI1734" s="36" t="s">
        <v>1146</v>
      </c>
      <c r="AJ1734" s="38"/>
      <c r="AK1734" s="36"/>
      <c r="AL1734" s="36" t="s">
        <v>3914</v>
      </c>
      <c r="AM1734" s="36" t="s">
        <v>3913</v>
      </c>
      <c r="AN1734" s="38">
        <v>52</v>
      </c>
      <c r="AO1734" s="36" t="s">
        <v>1062</v>
      </c>
      <c r="AP1734" s="36" t="s">
        <v>1262</v>
      </c>
      <c r="AQ1734" s="36" t="s">
        <v>1261</v>
      </c>
      <c r="AR1734" s="36" t="s">
        <v>1260</v>
      </c>
      <c r="AS1734" s="38">
        <v>196</v>
      </c>
      <c r="AT1734" s="36" t="s">
        <v>1578</v>
      </c>
      <c r="AU1734" s="42">
        <v>20</v>
      </c>
      <c r="AV1734" s="44">
        <v>100</v>
      </c>
      <c r="AW1734" s="42">
        <v>20</v>
      </c>
      <c r="AX1734" s="36" t="s">
        <v>1159</v>
      </c>
      <c r="AY1734" s="42">
        <v>12.1</v>
      </c>
      <c r="AZ1734" s="43">
        <v>242</v>
      </c>
      <c r="BA1734" s="38"/>
      <c r="BB1734" s="36"/>
      <c r="BC1734" s="36"/>
    </row>
    <row r="1735" spans="1:55" ht="15" customHeight="1">
      <c r="A1735" s="38">
        <v>49844</v>
      </c>
      <c r="B1735" s="37" t="s">
        <v>1073</v>
      </c>
      <c r="C1735" s="39">
        <v>44921</v>
      </c>
      <c r="D1735" s="39">
        <v>44921.778969907398</v>
      </c>
      <c r="E1735" s="36" t="s">
        <v>3912</v>
      </c>
      <c r="F1735" s="38">
        <v>16337</v>
      </c>
      <c r="G1735" s="36" t="s">
        <v>3567</v>
      </c>
      <c r="H1735" s="40">
        <v>14</v>
      </c>
      <c r="I1735" s="36"/>
      <c r="J1735" s="40">
        <v>3.89</v>
      </c>
      <c r="K1735" s="41">
        <v>54.46</v>
      </c>
      <c r="L1735" s="41">
        <v>0</v>
      </c>
      <c r="M1735" s="41">
        <v>0</v>
      </c>
      <c r="N1735" s="40">
        <v>14</v>
      </c>
      <c r="O1735" s="36" t="s">
        <v>1136</v>
      </c>
      <c r="P1735" s="40">
        <v>14</v>
      </c>
      <c r="Q1735" s="41">
        <v>54.46</v>
      </c>
      <c r="R1735" s="42">
        <v>0</v>
      </c>
      <c r="S1735" s="43">
        <v>0</v>
      </c>
      <c r="T1735" s="40"/>
      <c r="U1735" s="38">
        <v>549</v>
      </c>
      <c r="V1735" s="36" t="s">
        <v>1069</v>
      </c>
      <c r="W1735" s="36" t="s">
        <v>901</v>
      </c>
      <c r="X1735" s="36" t="s">
        <v>1068</v>
      </c>
      <c r="Y1735" s="38">
        <v>314</v>
      </c>
      <c r="Z1735" s="36" t="s">
        <v>1225</v>
      </c>
      <c r="AA1735" s="38">
        <v>21</v>
      </c>
      <c r="AB1735" s="36" t="s">
        <v>1108</v>
      </c>
      <c r="AC1735" s="38">
        <v>57</v>
      </c>
      <c r="AD1735" s="36" t="s">
        <v>1065</v>
      </c>
      <c r="AE1735" s="36"/>
      <c r="AF1735" s="36" t="s">
        <v>1064</v>
      </c>
      <c r="AG1735" s="38">
        <v>36926</v>
      </c>
      <c r="AH1735" s="38">
        <v>8906</v>
      </c>
      <c r="AI1735" s="36" t="s">
        <v>3136</v>
      </c>
      <c r="AJ1735" s="38"/>
      <c r="AK1735" s="36"/>
      <c r="AL1735" s="36" t="s">
        <v>3911</v>
      </c>
      <c r="AM1735" s="36" t="s">
        <v>3910</v>
      </c>
      <c r="AN1735" s="38">
        <v>52</v>
      </c>
      <c r="AO1735" s="36" t="s">
        <v>1062</v>
      </c>
      <c r="AP1735" s="36" t="s">
        <v>1116</v>
      </c>
      <c r="AQ1735" s="36" t="s">
        <v>1060</v>
      </c>
      <c r="AR1735" s="36" t="s">
        <v>1075</v>
      </c>
      <c r="AS1735" s="38">
        <v>16337</v>
      </c>
      <c r="AT1735" s="36" t="s">
        <v>3567</v>
      </c>
      <c r="AU1735" s="42">
        <v>14</v>
      </c>
      <c r="AV1735" s="44">
        <v>100</v>
      </c>
      <c r="AW1735" s="42">
        <v>14</v>
      </c>
      <c r="AX1735" s="36" t="s">
        <v>1136</v>
      </c>
      <c r="AY1735" s="42">
        <v>3.89</v>
      </c>
      <c r="AZ1735" s="43">
        <v>54.46</v>
      </c>
      <c r="BA1735" s="38"/>
      <c r="BB1735" s="36"/>
      <c r="BC1735" s="36"/>
    </row>
    <row r="1736" spans="1:55" ht="15" customHeight="1">
      <c r="A1736" s="38">
        <v>49843</v>
      </c>
      <c r="B1736" s="37" t="s">
        <v>1073</v>
      </c>
      <c r="C1736" s="39">
        <v>44921</v>
      </c>
      <c r="D1736" s="39">
        <v>44921.778969907398</v>
      </c>
      <c r="E1736" s="36" t="s">
        <v>3912</v>
      </c>
      <c r="F1736" s="38">
        <v>7216</v>
      </c>
      <c r="G1736" s="36" t="s">
        <v>3563</v>
      </c>
      <c r="H1736" s="40">
        <v>20</v>
      </c>
      <c r="I1736" s="36"/>
      <c r="J1736" s="40">
        <v>8.56</v>
      </c>
      <c r="K1736" s="41">
        <v>171.2</v>
      </c>
      <c r="L1736" s="41">
        <v>0</v>
      </c>
      <c r="M1736" s="41">
        <v>0</v>
      </c>
      <c r="N1736" s="40">
        <v>20</v>
      </c>
      <c r="O1736" s="36" t="s">
        <v>1124</v>
      </c>
      <c r="P1736" s="40">
        <v>20</v>
      </c>
      <c r="Q1736" s="41">
        <v>171.2</v>
      </c>
      <c r="R1736" s="42">
        <v>0</v>
      </c>
      <c r="S1736" s="43">
        <v>0</v>
      </c>
      <c r="T1736" s="40"/>
      <c r="U1736" s="38">
        <v>549</v>
      </c>
      <c r="V1736" s="36" t="s">
        <v>1069</v>
      </c>
      <c r="W1736" s="36" t="s">
        <v>901</v>
      </c>
      <c r="X1736" s="36" t="s">
        <v>1068</v>
      </c>
      <c r="Y1736" s="38">
        <v>385</v>
      </c>
      <c r="Z1736" s="36" t="s">
        <v>1807</v>
      </c>
      <c r="AA1736" s="38">
        <v>21</v>
      </c>
      <c r="AB1736" s="36" t="s">
        <v>1108</v>
      </c>
      <c r="AC1736" s="38">
        <v>57</v>
      </c>
      <c r="AD1736" s="36" t="s">
        <v>1065</v>
      </c>
      <c r="AE1736" s="36"/>
      <c r="AF1736" s="36" t="s">
        <v>1064</v>
      </c>
      <c r="AG1736" s="38">
        <v>36926</v>
      </c>
      <c r="AH1736" s="38">
        <v>8906</v>
      </c>
      <c r="AI1736" s="36" t="s">
        <v>3136</v>
      </c>
      <c r="AJ1736" s="38"/>
      <c r="AK1736" s="36"/>
      <c r="AL1736" s="36" t="s">
        <v>3911</v>
      </c>
      <c r="AM1736" s="36" t="s">
        <v>3910</v>
      </c>
      <c r="AN1736" s="38">
        <v>52</v>
      </c>
      <c r="AO1736" s="36" t="s">
        <v>1062</v>
      </c>
      <c r="AP1736" s="36" t="s">
        <v>1116</v>
      </c>
      <c r="AQ1736" s="36" t="s">
        <v>1060</v>
      </c>
      <c r="AR1736" s="36" t="s">
        <v>1075</v>
      </c>
      <c r="AS1736" s="38">
        <v>7216</v>
      </c>
      <c r="AT1736" s="36" t="s">
        <v>3563</v>
      </c>
      <c r="AU1736" s="42">
        <v>20</v>
      </c>
      <c r="AV1736" s="44">
        <v>100</v>
      </c>
      <c r="AW1736" s="42">
        <v>20</v>
      </c>
      <c r="AX1736" s="36" t="s">
        <v>1124</v>
      </c>
      <c r="AY1736" s="42">
        <v>8.56</v>
      </c>
      <c r="AZ1736" s="43">
        <v>171.2</v>
      </c>
      <c r="BA1736" s="38"/>
      <c r="BB1736" s="36"/>
      <c r="BC1736" s="36"/>
    </row>
    <row r="1737" spans="1:55" ht="15" customHeight="1">
      <c r="A1737" s="38">
        <v>49730</v>
      </c>
      <c r="B1737" s="37" t="s">
        <v>1073</v>
      </c>
      <c r="C1737" s="39">
        <v>44921</v>
      </c>
      <c r="D1737" s="39">
        <v>44921.472847222198</v>
      </c>
      <c r="E1737" s="36" t="s">
        <v>3909</v>
      </c>
      <c r="F1737" s="38">
        <v>12905</v>
      </c>
      <c r="G1737" s="36" t="s">
        <v>1636</v>
      </c>
      <c r="H1737" s="40">
        <v>1</v>
      </c>
      <c r="I1737" s="36"/>
      <c r="J1737" s="40">
        <v>120</v>
      </c>
      <c r="K1737" s="41">
        <v>120</v>
      </c>
      <c r="L1737" s="41">
        <v>0</v>
      </c>
      <c r="M1737" s="41">
        <v>0</v>
      </c>
      <c r="N1737" s="40">
        <v>1</v>
      </c>
      <c r="O1737" s="36" t="s">
        <v>1079</v>
      </c>
      <c r="P1737" s="40">
        <v>1</v>
      </c>
      <c r="Q1737" s="41">
        <v>120</v>
      </c>
      <c r="R1737" s="42">
        <v>0</v>
      </c>
      <c r="S1737" s="43">
        <v>0</v>
      </c>
      <c r="T1737" s="40"/>
      <c r="U1737" s="38">
        <v>549</v>
      </c>
      <c r="V1737" s="36" t="s">
        <v>1069</v>
      </c>
      <c r="W1737" s="36" t="s">
        <v>901</v>
      </c>
      <c r="X1737" s="36" t="s">
        <v>1068</v>
      </c>
      <c r="Y1737" s="38">
        <v>444</v>
      </c>
      <c r="Z1737" s="36" t="s">
        <v>1265</v>
      </c>
      <c r="AA1737" s="38">
        <v>21</v>
      </c>
      <c r="AB1737" s="36" t="s">
        <v>1108</v>
      </c>
      <c r="AC1737" s="38">
        <v>57</v>
      </c>
      <c r="AD1737" s="36" t="s">
        <v>1065</v>
      </c>
      <c r="AE1737" s="36"/>
      <c r="AF1737" s="36" t="s">
        <v>1064</v>
      </c>
      <c r="AG1737" s="38">
        <v>36879</v>
      </c>
      <c r="AH1737" s="38">
        <v>10048</v>
      </c>
      <c r="AI1737" s="36" t="s">
        <v>3908</v>
      </c>
      <c r="AJ1737" s="38"/>
      <c r="AK1737" s="36"/>
      <c r="AL1737" s="36" t="s">
        <v>3907</v>
      </c>
      <c r="AM1737" s="36" t="s">
        <v>3906</v>
      </c>
      <c r="AN1737" s="38">
        <v>52</v>
      </c>
      <c r="AO1737" s="36" t="s">
        <v>1062</v>
      </c>
      <c r="AP1737" s="36" t="s">
        <v>1178</v>
      </c>
      <c r="AQ1737" s="36" t="s">
        <v>1177</v>
      </c>
      <c r="AR1737" s="36" t="s">
        <v>1176</v>
      </c>
      <c r="AS1737" s="38">
        <v>12905</v>
      </c>
      <c r="AT1737" s="36" t="s">
        <v>1636</v>
      </c>
      <c r="AU1737" s="42">
        <v>1</v>
      </c>
      <c r="AV1737" s="44">
        <v>100</v>
      </c>
      <c r="AW1737" s="42">
        <v>1</v>
      </c>
      <c r="AX1737" s="36" t="s">
        <v>1079</v>
      </c>
      <c r="AY1737" s="42">
        <v>120</v>
      </c>
      <c r="AZ1737" s="43">
        <v>120</v>
      </c>
      <c r="BA1737" s="38"/>
      <c r="BB1737" s="36"/>
      <c r="BC1737" s="36"/>
    </row>
    <row r="1738" spans="1:55" ht="15" customHeight="1">
      <c r="A1738" s="38">
        <v>49728</v>
      </c>
      <c r="B1738" s="37" t="s">
        <v>1073</v>
      </c>
      <c r="C1738" s="39">
        <v>44921</v>
      </c>
      <c r="D1738" s="39">
        <v>44921.441655092603</v>
      </c>
      <c r="E1738" s="36" t="s">
        <v>3905</v>
      </c>
      <c r="F1738" s="38">
        <v>16443</v>
      </c>
      <c r="G1738" s="36" t="s">
        <v>3849</v>
      </c>
      <c r="H1738" s="40">
        <v>27.36</v>
      </c>
      <c r="I1738" s="36"/>
      <c r="J1738" s="40">
        <v>42.89</v>
      </c>
      <c r="K1738" s="41">
        <v>1173.47</v>
      </c>
      <c r="L1738" s="41">
        <v>0</v>
      </c>
      <c r="M1738" s="41">
        <v>0</v>
      </c>
      <c r="N1738" s="40">
        <v>27.36</v>
      </c>
      <c r="O1738" s="36" t="s">
        <v>1136</v>
      </c>
      <c r="P1738" s="40">
        <v>27.36</v>
      </c>
      <c r="Q1738" s="41">
        <v>1173.47</v>
      </c>
      <c r="R1738" s="42">
        <v>0</v>
      </c>
      <c r="S1738" s="43">
        <v>0</v>
      </c>
      <c r="T1738" s="40"/>
      <c r="U1738" s="38">
        <v>549</v>
      </c>
      <c r="V1738" s="36" t="s">
        <v>1069</v>
      </c>
      <c r="W1738" s="36" t="s">
        <v>901</v>
      </c>
      <c r="X1738" s="36" t="s">
        <v>1068</v>
      </c>
      <c r="Y1738" s="38">
        <v>335</v>
      </c>
      <c r="Z1738" s="36" t="s">
        <v>2518</v>
      </c>
      <c r="AA1738" s="38">
        <v>21</v>
      </c>
      <c r="AB1738" s="36" t="s">
        <v>1108</v>
      </c>
      <c r="AC1738" s="38">
        <v>57</v>
      </c>
      <c r="AD1738" s="36" t="s">
        <v>1065</v>
      </c>
      <c r="AE1738" s="36"/>
      <c r="AF1738" s="36" t="s">
        <v>1064</v>
      </c>
      <c r="AG1738" s="38">
        <v>36873</v>
      </c>
      <c r="AH1738" s="38">
        <v>641</v>
      </c>
      <c r="AI1738" s="36" t="s">
        <v>1380</v>
      </c>
      <c r="AJ1738" s="38"/>
      <c r="AK1738" s="36"/>
      <c r="AL1738" s="36" t="s">
        <v>3904</v>
      </c>
      <c r="AM1738" s="36" t="s">
        <v>3903</v>
      </c>
      <c r="AN1738" s="38">
        <v>52</v>
      </c>
      <c r="AO1738" s="36" t="s">
        <v>1062</v>
      </c>
      <c r="AP1738" s="36" t="s">
        <v>1116</v>
      </c>
      <c r="AQ1738" s="36" t="s">
        <v>1060</v>
      </c>
      <c r="AR1738" s="36" t="s">
        <v>1075</v>
      </c>
      <c r="AS1738" s="38">
        <v>16443</v>
      </c>
      <c r="AT1738" s="36" t="s">
        <v>3849</v>
      </c>
      <c r="AU1738" s="42">
        <v>27.36</v>
      </c>
      <c r="AV1738" s="44">
        <v>100</v>
      </c>
      <c r="AW1738" s="42">
        <v>27.36</v>
      </c>
      <c r="AX1738" s="36" t="s">
        <v>1136</v>
      </c>
      <c r="AY1738" s="42">
        <v>42.89</v>
      </c>
      <c r="AZ1738" s="43">
        <v>1173.47</v>
      </c>
      <c r="BA1738" s="38"/>
      <c r="BB1738" s="36"/>
      <c r="BC1738" s="36"/>
    </row>
    <row r="1739" spans="1:55" ht="15" customHeight="1">
      <c r="A1739" s="38">
        <v>49721</v>
      </c>
      <c r="B1739" s="37" t="s">
        <v>1073</v>
      </c>
      <c r="C1739" s="39">
        <v>44921</v>
      </c>
      <c r="D1739" s="39">
        <v>44921.405231481498</v>
      </c>
      <c r="E1739" s="36" t="s">
        <v>3902</v>
      </c>
      <c r="F1739" s="38">
        <v>16516</v>
      </c>
      <c r="G1739" s="36" t="s">
        <v>3898</v>
      </c>
      <c r="H1739" s="40">
        <v>1</v>
      </c>
      <c r="I1739" s="36"/>
      <c r="J1739" s="40">
        <v>799.99</v>
      </c>
      <c r="K1739" s="41">
        <v>799.99</v>
      </c>
      <c r="L1739" s="41">
        <v>0</v>
      </c>
      <c r="M1739" s="41">
        <v>0</v>
      </c>
      <c r="N1739" s="40">
        <v>1</v>
      </c>
      <c r="O1739" s="36" t="s">
        <v>1079</v>
      </c>
      <c r="P1739" s="40">
        <v>1</v>
      </c>
      <c r="Q1739" s="41">
        <v>799.99</v>
      </c>
      <c r="R1739" s="42">
        <v>0</v>
      </c>
      <c r="S1739" s="43">
        <v>0</v>
      </c>
      <c r="T1739" s="40"/>
      <c r="U1739" s="38">
        <v>549</v>
      </c>
      <c r="V1739" s="36" t="s">
        <v>1069</v>
      </c>
      <c r="W1739" s="36" t="s">
        <v>1124</v>
      </c>
      <c r="X1739" s="36" t="s">
        <v>1068</v>
      </c>
      <c r="Y1739" s="38">
        <v>452</v>
      </c>
      <c r="Z1739" s="36" t="s">
        <v>1816</v>
      </c>
      <c r="AA1739" s="38">
        <v>21</v>
      </c>
      <c r="AB1739" s="36" t="s">
        <v>1108</v>
      </c>
      <c r="AC1739" s="38">
        <v>57</v>
      </c>
      <c r="AD1739" s="36" t="s">
        <v>1065</v>
      </c>
      <c r="AE1739" s="36"/>
      <c r="AF1739" s="36" t="s">
        <v>1064</v>
      </c>
      <c r="AG1739" s="38">
        <v>36872</v>
      </c>
      <c r="AH1739" s="38">
        <v>9516</v>
      </c>
      <c r="AI1739" s="36" t="s">
        <v>3901</v>
      </c>
      <c r="AJ1739" s="38"/>
      <c r="AK1739" s="36"/>
      <c r="AL1739" s="36" t="s">
        <v>3900</v>
      </c>
      <c r="AM1739" s="36" t="s">
        <v>3899</v>
      </c>
      <c r="AN1739" s="38">
        <v>52</v>
      </c>
      <c r="AO1739" s="36" t="s">
        <v>1062</v>
      </c>
      <c r="AP1739" s="36" t="s">
        <v>1262</v>
      </c>
      <c r="AQ1739" s="36" t="s">
        <v>1261</v>
      </c>
      <c r="AR1739" s="36" t="s">
        <v>1260</v>
      </c>
      <c r="AS1739" s="38">
        <v>16516</v>
      </c>
      <c r="AT1739" s="36" t="s">
        <v>3898</v>
      </c>
      <c r="AU1739" s="42">
        <v>1</v>
      </c>
      <c r="AV1739" s="44">
        <v>100</v>
      </c>
      <c r="AW1739" s="42">
        <v>1</v>
      </c>
      <c r="AX1739" s="36" t="s">
        <v>1079</v>
      </c>
      <c r="AY1739" s="42">
        <v>799.99</v>
      </c>
      <c r="AZ1739" s="43">
        <v>799.99</v>
      </c>
      <c r="BA1739" s="38"/>
      <c r="BB1739" s="36"/>
      <c r="BC1739" s="36"/>
    </row>
    <row r="1740" spans="1:55" ht="15" customHeight="1">
      <c r="A1740" s="38">
        <v>49715</v>
      </c>
      <c r="B1740" s="37" t="s">
        <v>1073</v>
      </c>
      <c r="C1740" s="39">
        <v>44918</v>
      </c>
      <c r="D1740" s="39">
        <v>44918.706979166702</v>
      </c>
      <c r="E1740" s="36" t="s">
        <v>3897</v>
      </c>
      <c r="F1740" s="38">
        <v>15483</v>
      </c>
      <c r="G1740" s="36" t="s">
        <v>2158</v>
      </c>
      <c r="H1740" s="40">
        <v>1</v>
      </c>
      <c r="I1740" s="36"/>
      <c r="J1740" s="40">
        <v>34.9</v>
      </c>
      <c r="K1740" s="41">
        <v>34.9</v>
      </c>
      <c r="L1740" s="41">
        <v>0</v>
      </c>
      <c r="M1740" s="41">
        <v>0</v>
      </c>
      <c r="N1740" s="40">
        <v>1</v>
      </c>
      <c r="O1740" s="36" t="s">
        <v>1079</v>
      </c>
      <c r="P1740" s="40">
        <v>1</v>
      </c>
      <c r="Q1740" s="41">
        <v>34.9</v>
      </c>
      <c r="R1740" s="42">
        <v>0</v>
      </c>
      <c r="S1740" s="43">
        <v>0</v>
      </c>
      <c r="T1740" s="40"/>
      <c r="U1740" s="38">
        <v>549</v>
      </c>
      <c r="V1740" s="36" t="s">
        <v>1069</v>
      </c>
      <c r="W1740" s="36" t="s">
        <v>901</v>
      </c>
      <c r="X1740" s="36" t="s">
        <v>1068</v>
      </c>
      <c r="Y1740" s="38">
        <v>315</v>
      </c>
      <c r="Z1740" s="36" t="s">
        <v>1220</v>
      </c>
      <c r="AA1740" s="38">
        <v>21</v>
      </c>
      <c r="AB1740" s="36" t="s">
        <v>1108</v>
      </c>
      <c r="AC1740" s="38">
        <v>57</v>
      </c>
      <c r="AD1740" s="36" t="s">
        <v>1065</v>
      </c>
      <c r="AE1740" s="36"/>
      <c r="AF1740" s="36" t="s">
        <v>1064</v>
      </c>
      <c r="AG1740" s="38">
        <v>36868</v>
      </c>
      <c r="AH1740" s="38">
        <v>1391</v>
      </c>
      <c r="AI1740" s="36" t="s">
        <v>1146</v>
      </c>
      <c r="AJ1740" s="38"/>
      <c r="AK1740" s="36"/>
      <c r="AL1740" s="36" t="s">
        <v>3896</v>
      </c>
      <c r="AM1740" s="36" t="s">
        <v>3895</v>
      </c>
      <c r="AN1740" s="38">
        <v>52</v>
      </c>
      <c r="AO1740" s="36" t="s">
        <v>1062</v>
      </c>
      <c r="AP1740" s="36" t="s">
        <v>1262</v>
      </c>
      <c r="AQ1740" s="36" t="s">
        <v>1261</v>
      </c>
      <c r="AR1740" s="36" t="s">
        <v>1260</v>
      </c>
      <c r="AS1740" s="38">
        <v>15483</v>
      </c>
      <c r="AT1740" s="36" t="s">
        <v>2158</v>
      </c>
      <c r="AU1740" s="42">
        <v>1</v>
      </c>
      <c r="AV1740" s="44">
        <v>100</v>
      </c>
      <c r="AW1740" s="42">
        <v>1</v>
      </c>
      <c r="AX1740" s="36" t="s">
        <v>1079</v>
      </c>
      <c r="AY1740" s="42">
        <v>34.9</v>
      </c>
      <c r="AZ1740" s="43">
        <v>34.9</v>
      </c>
      <c r="BA1740" s="38"/>
      <c r="BB1740" s="36"/>
      <c r="BC1740" s="36"/>
    </row>
    <row r="1741" spans="1:55" ht="15" customHeight="1">
      <c r="A1741" s="38">
        <v>49714</v>
      </c>
      <c r="B1741" s="37" t="s">
        <v>1073</v>
      </c>
      <c r="C1741" s="39">
        <v>44918</v>
      </c>
      <c r="D1741" s="39">
        <v>44918.706979166702</v>
      </c>
      <c r="E1741" s="36" t="s">
        <v>3897</v>
      </c>
      <c r="F1741" s="38">
        <v>15365</v>
      </c>
      <c r="G1741" s="36" t="s">
        <v>2765</v>
      </c>
      <c r="H1741" s="40">
        <v>2</v>
      </c>
      <c r="I1741" s="36"/>
      <c r="J1741" s="40">
        <v>20.9</v>
      </c>
      <c r="K1741" s="41">
        <v>41.8</v>
      </c>
      <c r="L1741" s="41">
        <v>0</v>
      </c>
      <c r="M1741" s="41">
        <v>0</v>
      </c>
      <c r="N1741" s="40">
        <v>2</v>
      </c>
      <c r="O1741" s="36" t="s">
        <v>1079</v>
      </c>
      <c r="P1741" s="40">
        <v>2</v>
      </c>
      <c r="Q1741" s="41">
        <v>41.8</v>
      </c>
      <c r="R1741" s="42">
        <v>0</v>
      </c>
      <c r="S1741" s="43">
        <v>0</v>
      </c>
      <c r="T1741" s="40"/>
      <c r="U1741" s="38">
        <v>549</v>
      </c>
      <c r="V1741" s="36" t="s">
        <v>1069</v>
      </c>
      <c r="W1741" s="36" t="s">
        <v>901</v>
      </c>
      <c r="X1741" s="36" t="s">
        <v>1068</v>
      </c>
      <c r="Y1741" s="38">
        <v>315</v>
      </c>
      <c r="Z1741" s="36" t="s">
        <v>1220</v>
      </c>
      <c r="AA1741" s="38">
        <v>21</v>
      </c>
      <c r="AB1741" s="36" t="s">
        <v>1108</v>
      </c>
      <c r="AC1741" s="38">
        <v>57</v>
      </c>
      <c r="AD1741" s="36" t="s">
        <v>1065</v>
      </c>
      <c r="AE1741" s="36"/>
      <c r="AF1741" s="36" t="s">
        <v>1064</v>
      </c>
      <c r="AG1741" s="38">
        <v>36868</v>
      </c>
      <c r="AH1741" s="38">
        <v>1391</v>
      </c>
      <c r="AI1741" s="36" t="s">
        <v>1146</v>
      </c>
      <c r="AJ1741" s="38"/>
      <c r="AK1741" s="36"/>
      <c r="AL1741" s="36" t="s">
        <v>3896</v>
      </c>
      <c r="AM1741" s="36" t="s">
        <v>3895</v>
      </c>
      <c r="AN1741" s="38">
        <v>52</v>
      </c>
      <c r="AO1741" s="36" t="s">
        <v>1062</v>
      </c>
      <c r="AP1741" s="36" t="s">
        <v>1262</v>
      </c>
      <c r="AQ1741" s="36" t="s">
        <v>1261</v>
      </c>
      <c r="AR1741" s="36" t="s">
        <v>1260</v>
      </c>
      <c r="AS1741" s="38">
        <v>15365</v>
      </c>
      <c r="AT1741" s="36" t="s">
        <v>2765</v>
      </c>
      <c r="AU1741" s="42">
        <v>2</v>
      </c>
      <c r="AV1741" s="44">
        <v>100</v>
      </c>
      <c r="AW1741" s="42">
        <v>2</v>
      </c>
      <c r="AX1741" s="36" t="s">
        <v>1079</v>
      </c>
      <c r="AY1741" s="42">
        <v>20.9</v>
      </c>
      <c r="AZ1741" s="43">
        <v>41.8</v>
      </c>
      <c r="BA1741" s="38"/>
      <c r="BB1741" s="36"/>
      <c r="BC1741" s="36"/>
    </row>
    <row r="1742" spans="1:55" ht="15" customHeight="1">
      <c r="A1742" s="38">
        <v>49713</v>
      </c>
      <c r="B1742" s="37" t="s">
        <v>1073</v>
      </c>
      <c r="C1742" s="39">
        <v>44918</v>
      </c>
      <c r="D1742" s="39">
        <v>44918.706979166702</v>
      </c>
      <c r="E1742" s="36" t="s">
        <v>3897</v>
      </c>
      <c r="F1742" s="38">
        <v>9899</v>
      </c>
      <c r="G1742" s="36" t="s">
        <v>1312</v>
      </c>
      <c r="H1742" s="40">
        <v>8</v>
      </c>
      <c r="I1742" s="36"/>
      <c r="J1742" s="40">
        <v>3.25</v>
      </c>
      <c r="K1742" s="41">
        <v>26</v>
      </c>
      <c r="L1742" s="41">
        <v>0</v>
      </c>
      <c r="M1742" s="41">
        <v>0</v>
      </c>
      <c r="N1742" s="40">
        <v>8</v>
      </c>
      <c r="O1742" s="36" t="s">
        <v>1079</v>
      </c>
      <c r="P1742" s="40">
        <v>8</v>
      </c>
      <c r="Q1742" s="41">
        <v>26</v>
      </c>
      <c r="R1742" s="42">
        <v>0</v>
      </c>
      <c r="S1742" s="43">
        <v>0</v>
      </c>
      <c r="T1742" s="40"/>
      <c r="U1742" s="38">
        <v>549</v>
      </c>
      <c r="V1742" s="36" t="s">
        <v>1069</v>
      </c>
      <c r="W1742" s="36" t="s">
        <v>1124</v>
      </c>
      <c r="X1742" s="36" t="s">
        <v>1068</v>
      </c>
      <c r="Y1742" s="38">
        <v>409</v>
      </c>
      <c r="Z1742" s="36" t="s">
        <v>1211</v>
      </c>
      <c r="AA1742" s="38">
        <v>21</v>
      </c>
      <c r="AB1742" s="36" t="s">
        <v>1108</v>
      </c>
      <c r="AC1742" s="38">
        <v>57</v>
      </c>
      <c r="AD1742" s="36" t="s">
        <v>1065</v>
      </c>
      <c r="AE1742" s="36"/>
      <c r="AF1742" s="36" t="s">
        <v>1064</v>
      </c>
      <c r="AG1742" s="38">
        <v>36868</v>
      </c>
      <c r="AH1742" s="38">
        <v>1391</v>
      </c>
      <c r="AI1742" s="36" t="s">
        <v>1146</v>
      </c>
      <c r="AJ1742" s="38"/>
      <c r="AK1742" s="36"/>
      <c r="AL1742" s="36" t="s">
        <v>3896</v>
      </c>
      <c r="AM1742" s="36" t="s">
        <v>3895</v>
      </c>
      <c r="AN1742" s="38">
        <v>52</v>
      </c>
      <c r="AO1742" s="36" t="s">
        <v>1062</v>
      </c>
      <c r="AP1742" s="36" t="s">
        <v>1262</v>
      </c>
      <c r="AQ1742" s="36" t="s">
        <v>1261</v>
      </c>
      <c r="AR1742" s="36" t="s">
        <v>1260</v>
      </c>
      <c r="AS1742" s="38">
        <v>9899</v>
      </c>
      <c r="AT1742" s="36" t="s">
        <v>1312</v>
      </c>
      <c r="AU1742" s="42">
        <v>8</v>
      </c>
      <c r="AV1742" s="44">
        <v>100</v>
      </c>
      <c r="AW1742" s="42">
        <v>8</v>
      </c>
      <c r="AX1742" s="36" t="s">
        <v>1079</v>
      </c>
      <c r="AY1742" s="42">
        <v>3.25</v>
      </c>
      <c r="AZ1742" s="43">
        <v>26</v>
      </c>
      <c r="BA1742" s="38"/>
      <c r="BB1742" s="36"/>
      <c r="BC1742" s="36"/>
    </row>
    <row r="1743" spans="1:55" ht="15" customHeight="1">
      <c r="A1743" s="38">
        <v>49259</v>
      </c>
      <c r="B1743" s="37" t="s">
        <v>1073</v>
      </c>
      <c r="C1743" s="39">
        <v>44915</v>
      </c>
      <c r="D1743" s="39">
        <v>44915.577430555597</v>
      </c>
      <c r="E1743" s="36" t="s">
        <v>396</v>
      </c>
      <c r="F1743" s="38">
        <v>16578</v>
      </c>
      <c r="G1743" s="36" t="s">
        <v>3891</v>
      </c>
      <c r="H1743" s="40">
        <v>1</v>
      </c>
      <c r="I1743" s="36"/>
      <c r="J1743" s="40">
        <v>390</v>
      </c>
      <c r="K1743" s="41">
        <v>390</v>
      </c>
      <c r="L1743" s="41">
        <v>0</v>
      </c>
      <c r="M1743" s="41">
        <v>0</v>
      </c>
      <c r="N1743" s="40">
        <v>1</v>
      </c>
      <c r="O1743" s="36" t="s">
        <v>1079</v>
      </c>
      <c r="P1743" s="40">
        <v>1</v>
      </c>
      <c r="Q1743" s="41">
        <v>390</v>
      </c>
      <c r="R1743" s="42">
        <v>0</v>
      </c>
      <c r="S1743" s="43">
        <v>0</v>
      </c>
      <c r="T1743" s="40"/>
      <c r="U1743" s="38">
        <v>549</v>
      </c>
      <c r="V1743" s="36" t="s">
        <v>1069</v>
      </c>
      <c r="W1743" s="36" t="s">
        <v>1124</v>
      </c>
      <c r="X1743" s="36" t="s">
        <v>1068</v>
      </c>
      <c r="Y1743" s="38">
        <v>425</v>
      </c>
      <c r="Z1743" s="36" t="s">
        <v>1065</v>
      </c>
      <c r="AA1743" s="38">
        <v>21</v>
      </c>
      <c r="AB1743" s="36" t="s">
        <v>1108</v>
      </c>
      <c r="AC1743" s="38">
        <v>57</v>
      </c>
      <c r="AD1743" s="36" t="s">
        <v>1065</v>
      </c>
      <c r="AE1743" s="36"/>
      <c r="AF1743" s="36" t="s">
        <v>1064</v>
      </c>
      <c r="AG1743" s="38">
        <v>36644</v>
      </c>
      <c r="AH1743" s="38">
        <v>10196</v>
      </c>
      <c r="AI1743" s="36" t="s">
        <v>3894</v>
      </c>
      <c r="AJ1743" s="38"/>
      <c r="AK1743" s="36"/>
      <c r="AL1743" s="36" t="s">
        <v>3893</v>
      </c>
      <c r="AM1743" s="36" t="s">
        <v>3892</v>
      </c>
      <c r="AN1743" s="38">
        <v>52</v>
      </c>
      <c r="AO1743" s="36" t="s">
        <v>1062</v>
      </c>
      <c r="AP1743" s="36" t="s">
        <v>1262</v>
      </c>
      <c r="AQ1743" s="36" t="s">
        <v>1261</v>
      </c>
      <c r="AR1743" s="36" t="s">
        <v>1260</v>
      </c>
      <c r="AS1743" s="38">
        <v>16578</v>
      </c>
      <c r="AT1743" s="36" t="s">
        <v>3891</v>
      </c>
      <c r="AU1743" s="42">
        <v>1</v>
      </c>
      <c r="AV1743" s="44">
        <v>100</v>
      </c>
      <c r="AW1743" s="42">
        <v>1</v>
      </c>
      <c r="AX1743" s="36" t="s">
        <v>1079</v>
      </c>
      <c r="AY1743" s="42">
        <v>390</v>
      </c>
      <c r="AZ1743" s="43">
        <v>390</v>
      </c>
      <c r="BA1743" s="38"/>
      <c r="BB1743" s="36"/>
      <c r="BC1743" s="36"/>
    </row>
    <row r="1744" spans="1:55" ht="15" customHeight="1">
      <c r="A1744" s="38">
        <v>49147</v>
      </c>
      <c r="B1744" s="37" t="s">
        <v>1073</v>
      </c>
      <c r="C1744" s="39">
        <v>44911</v>
      </c>
      <c r="D1744" s="39">
        <v>44911.565370370401</v>
      </c>
      <c r="E1744" s="36" t="s">
        <v>411</v>
      </c>
      <c r="F1744" s="38">
        <v>16332</v>
      </c>
      <c r="G1744" s="36" t="s">
        <v>3887</v>
      </c>
      <c r="H1744" s="40">
        <v>12</v>
      </c>
      <c r="I1744" s="36"/>
      <c r="J1744" s="40">
        <v>115</v>
      </c>
      <c r="K1744" s="41">
        <v>1380</v>
      </c>
      <c r="L1744" s="41">
        <v>0</v>
      </c>
      <c r="M1744" s="41">
        <v>0</v>
      </c>
      <c r="N1744" s="40">
        <v>12</v>
      </c>
      <c r="O1744" s="36" t="s">
        <v>2054</v>
      </c>
      <c r="P1744" s="40">
        <v>12</v>
      </c>
      <c r="Q1744" s="41">
        <v>1380</v>
      </c>
      <c r="R1744" s="42">
        <v>0</v>
      </c>
      <c r="S1744" s="43">
        <v>0</v>
      </c>
      <c r="T1744" s="40"/>
      <c r="U1744" s="38">
        <v>549</v>
      </c>
      <c r="V1744" s="36" t="s">
        <v>1069</v>
      </c>
      <c r="W1744" s="36" t="s">
        <v>901</v>
      </c>
      <c r="X1744" s="36" t="s">
        <v>1068</v>
      </c>
      <c r="Y1744" s="38">
        <v>307</v>
      </c>
      <c r="Z1744" s="36" t="s">
        <v>1158</v>
      </c>
      <c r="AA1744" s="38">
        <v>21</v>
      </c>
      <c r="AB1744" s="36" t="s">
        <v>1108</v>
      </c>
      <c r="AC1744" s="38">
        <v>57</v>
      </c>
      <c r="AD1744" s="36" t="s">
        <v>1065</v>
      </c>
      <c r="AE1744" s="36"/>
      <c r="AF1744" s="36" t="s">
        <v>1064</v>
      </c>
      <c r="AG1744" s="38">
        <v>36540</v>
      </c>
      <c r="AH1744" s="38">
        <v>6188</v>
      </c>
      <c r="AI1744" s="36" t="s">
        <v>3890</v>
      </c>
      <c r="AJ1744" s="38"/>
      <c r="AK1744" s="36"/>
      <c r="AL1744" s="36" t="s">
        <v>3889</v>
      </c>
      <c r="AM1744" s="36" t="s">
        <v>3888</v>
      </c>
      <c r="AN1744" s="38">
        <v>52</v>
      </c>
      <c r="AO1744" s="36" t="s">
        <v>1062</v>
      </c>
      <c r="AP1744" s="36" t="s">
        <v>3509</v>
      </c>
      <c r="AQ1744" s="36" t="s">
        <v>3508</v>
      </c>
      <c r="AR1744" s="36" t="s">
        <v>1075</v>
      </c>
      <c r="AS1744" s="38">
        <v>16332</v>
      </c>
      <c r="AT1744" s="36" t="s">
        <v>3887</v>
      </c>
      <c r="AU1744" s="42">
        <v>12</v>
      </c>
      <c r="AV1744" s="44">
        <v>100</v>
      </c>
      <c r="AW1744" s="42">
        <v>12</v>
      </c>
      <c r="AX1744" s="36" t="s">
        <v>2054</v>
      </c>
      <c r="AY1744" s="42">
        <v>115</v>
      </c>
      <c r="AZ1744" s="43">
        <v>1380</v>
      </c>
      <c r="BA1744" s="38"/>
      <c r="BB1744" s="36"/>
      <c r="BC1744" s="36"/>
    </row>
    <row r="1745" spans="1:55" ht="15" customHeight="1">
      <c r="A1745" s="38">
        <v>49146</v>
      </c>
      <c r="B1745" s="37" t="s">
        <v>1073</v>
      </c>
      <c r="C1745" s="39">
        <v>44911</v>
      </c>
      <c r="D1745" s="39">
        <v>44911.558067129597</v>
      </c>
      <c r="E1745" s="36" t="s">
        <v>3885</v>
      </c>
      <c r="F1745" s="38">
        <v>16599</v>
      </c>
      <c r="G1745" s="36" t="s">
        <v>3886</v>
      </c>
      <c r="H1745" s="40">
        <v>6</v>
      </c>
      <c r="I1745" s="36"/>
      <c r="J1745" s="40">
        <v>56.603299999999997</v>
      </c>
      <c r="K1745" s="41">
        <v>339.62</v>
      </c>
      <c r="L1745" s="41">
        <v>0</v>
      </c>
      <c r="M1745" s="41">
        <v>0</v>
      </c>
      <c r="N1745" s="40">
        <v>6</v>
      </c>
      <c r="O1745" s="36" t="s">
        <v>2020</v>
      </c>
      <c r="P1745" s="40">
        <v>6</v>
      </c>
      <c r="Q1745" s="41">
        <v>339.62</v>
      </c>
      <c r="R1745" s="42">
        <v>0</v>
      </c>
      <c r="S1745" s="43">
        <v>0</v>
      </c>
      <c r="T1745" s="40"/>
      <c r="U1745" s="38">
        <v>549</v>
      </c>
      <c r="V1745" s="36" t="s">
        <v>1069</v>
      </c>
      <c r="W1745" s="36" t="s">
        <v>1124</v>
      </c>
      <c r="X1745" s="36" t="s">
        <v>1068</v>
      </c>
      <c r="Y1745" s="38">
        <v>426</v>
      </c>
      <c r="Z1745" s="36" t="s">
        <v>1078</v>
      </c>
      <c r="AA1745" s="38">
        <v>21</v>
      </c>
      <c r="AB1745" s="36" t="s">
        <v>1108</v>
      </c>
      <c r="AC1745" s="38">
        <v>57</v>
      </c>
      <c r="AD1745" s="36" t="s">
        <v>1065</v>
      </c>
      <c r="AE1745" s="36"/>
      <c r="AF1745" s="36" t="s">
        <v>1064</v>
      </c>
      <c r="AG1745" s="38">
        <v>36539</v>
      </c>
      <c r="AH1745" s="38">
        <v>696</v>
      </c>
      <c r="AI1745" s="36" t="s">
        <v>2400</v>
      </c>
      <c r="AJ1745" s="38"/>
      <c r="AK1745" s="36"/>
      <c r="AL1745" s="36" t="s">
        <v>3884</v>
      </c>
      <c r="AM1745" s="36" t="s">
        <v>3883</v>
      </c>
      <c r="AN1745" s="38">
        <v>52</v>
      </c>
      <c r="AO1745" s="36" t="s">
        <v>1062</v>
      </c>
      <c r="AP1745" s="36" t="s">
        <v>1818</v>
      </c>
      <c r="AQ1745" s="36" t="s">
        <v>1076</v>
      </c>
      <c r="AR1745" s="36" t="s">
        <v>1059</v>
      </c>
      <c r="AS1745" s="38">
        <v>16599</v>
      </c>
      <c r="AT1745" s="36" t="s">
        <v>3886</v>
      </c>
      <c r="AU1745" s="42">
        <v>6</v>
      </c>
      <c r="AV1745" s="44">
        <v>100</v>
      </c>
      <c r="AW1745" s="42">
        <v>6</v>
      </c>
      <c r="AX1745" s="36" t="s">
        <v>2020</v>
      </c>
      <c r="AY1745" s="42">
        <v>56.603299999999997</v>
      </c>
      <c r="AZ1745" s="43">
        <v>339.62</v>
      </c>
      <c r="BA1745" s="38"/>
      <c r="BB1745" s="36"/>
      <c r="BC1745" s="36"/>
    </row>
    <row r="1746" spans="1:55" ht="15" customHeight="1">
      <c r="A1746" s="38">
        <v>49145</v>
      </c>
      <c r="B1746" s="37" t="s">
        <v>1073</v>
      </c>
      <c r="C1746" s="39">
        <v>44911</v>
      </c>
      <c r="D1746" s="39">
        <v>44911.558067129597</v>
      </c>
      <c r="E1746" s="36" t="s">
        <v>3885</v>
      </c>
      <c r="F1746" s="38">
        <v>16598</v>
      </c>
      <c r="G1746" s="36" t="s">
        <v>3882</v>
      </c>
      <c r="H1746" s="40">
        <v>1</v>
      </c>
      <c r="I1746" s="36"/>
      <c r="J1746" s="40">
        <v>90</v>
      </c>
      <c r="K1746" s="41">
        <v>90</v>
      </c>
      <c r="L1746" s="41">
        <v>0</v>
      </c>
      <c r="M1746" s="41">
        <v>0</v>
      </c>
      <c r="N1746" s="40">
        <v>1</v>
      </c>
      <c r="O1746" s="36" t="s">
        <v>1079</v>
      </c>
      <c r="P1746" s="40">
        <v>1</v>
      </c>
      <c r="Q1746" s="41">
        <v>90</v>
      </c>
      <c r="R1746" s="42">
        <v>0</v>
      </c>
      <c r="S1746" s="43">
        <v>0</v>
      </c>
      <c r="T1746" s="40"/>
      <c r="U1746" s="38">
        <v>549</v>
      </c>
      <c r="V1746" s="36" t="s">
        <v>1069</v>
      </c>
      <c r="W1746" s="36" t="s">
        <v>901</v>
      </c>
      <c r="X1746" s="36" t="s">
        <v>1068</v>
      </c>
      <c r="Y1746" s="38">
        <v>437</v>
      </c>
      <c r="Z1746" s="36" t="s">
        <v>2493</v>
      </c>
      <c r="AA1746" s="38">
        <v>21</v>
      </c>
      <c r="AB1746" s="36" t="s">
        <v>1108</v>
      </c>
      <c r="AC1746" s="38">
        <v>57</v>
      </c>
      <c r="AD1746" s="36" t="s">
        <v>1065</v>
      </c>
      <c r="AE1746" s="36"/>
      <c r="AF1746" s="36" t="s">
        <v>1064</v>
      </c>
      <c r="AG1746" s="38">
        <v>36539</v>
      </c>
      <c r="AH1746" s="38">
        <v>696</v>
      </c>
      <c r="AI1746" s="36" t="s">
        <v>2400</v>
      </c>
      <c r="AJ1746" s="38"/>
      <c r="AK1746" s="36"/>
      <c r="AL1746" s="36" t="s">
        <v>3884</v>
      </c>
      <c r="AM1746" s="36" t="s">
        <v>3883</v>
      </c>
      <c r="AN1746" s="38">
        <v>52</v>
      </c>
      <c r="AO1746" s="36" t="s">
        <v>1062</v>
      </c>
      <c r="AP1746" s="36" t="s">
        <v>1818</v>
      </c>
      <c r="AQ1746" s="36" t="s">
        <v>1076</v>
      </c>
      <c r="AR1746" s="36" t="s">
        <v>1059</v>
      </c>
      <c r="AS1746" s="38">
        <v>16598</v>
      </c>
      <c r="AT1746" s="36" t="s">
        <v>3882</v>
      </c>
      <c r="AU1746" s="42">
        <v>1</v>
      </c>
      <c r="AV1746" s="44">
        <v>100</v>
      </c>
      <c r="AW1746" s="42">
        <v>1</v>
      </c>
      <c r="AX1746" s="36" t="s">
        <v>1079</v>
      </c>
      <c r="AY1746" s="42">
        <v>90</v>
      </c>
      <c r="AZ1746" s="43">
        <v>90</v>
      </c>
      <c r="BA1746" s="38"/>
      <c r="BB1746" s="36"/>
      <c r="BC1746" s="36"/>
    </row>
    <row r="1747" spans="1:55" ht="15" customHeight="1">
      <c r="A1747" s="38">
        <v>49068</v>
      </c>
      <c r="B1747" s="37" t="s">
        <v>1073</v>
      </c>
      <c r="C1747" s="39">
        <v>44910</v>
      </c>
      <c r="D1747" s="39">
        <v>44910.726712962998</v>
      </c>
      <c r="E1747" s="36" t="s">
        <v>3881</v>
      </c>
      <c r="F1747" s="38">
        <v>16337</v>
      </c>
      <c r="G1747" s="36" t="s">
        <v>3567</v>
      </c>
      <c r="H1747" s="40">
        <v>20</v>
      </c>
      <c r="I1747" s="36"/>
      <c r="J1747" s="40">
        <v>3.89</v>
      </c>
      <c r="K1747" s="41">
        <v>77.8</v>
      </c>
      <c r="L1747" s="41">
        <v>0</v>
      </c>
      <c r="M1747" s="41">
        <v>0</v>
      </c>
      <c r="N1747" s="40">
        <v>20</v>
      </c>
      <c r="O1747" s="36" t="s">
        <v>1136</v>
      </c>
      <c r="P1747" s="40">
        <v>20</v>
      </c>
      <c r="Q1747" s="41">
        <v>77.8</v>
      </c>
      <c r="R1747" s="42">
        <v>0</v>
      </c>
      <c r="S1747" s="43">
        <v>0</v>
      </c>
      <c r="T1747" s="40"/>
      <c r="U1747" s="38">
        <v>549</v>
      </c>
      <c r="V1747" s="36" t="s">
        <v>1069</v>
      </c>
      <c r="W1747" s="36" t="s">
        <v>901</v>
      </c>
      <c r="X1747" s="36" t="s">
        <v>1068</v>
      </c>
      <c r="Y1747" s="38">
        <v>314</v>
      </c>
      <c r="Z1747" s="36" t="s">
        <v>1225</v>
      </c>
      <c r="AA1747" s="38">
        <v>21</v>
      </c>
      <c r="AB1747" s="36" t="s">
        <v>1108</v>
      </c>
      <c r="AC1747" s="38">
        <v>57</v>
      </c>
      <c r="AD1747" s="36" t="s">
        <v>1065</v>
      </c>
      <c r="AE1747" s="36"/>
      <c r="AF1747" s="36" t="s">
        <v>1064</v>
      </c>
      <c r="AG1747" s="38">
        <v>36476</v>
      </c>
      <c r="AH1747" s="38">
        <v>8906</v>
      </c>
      <c r="AI1747" s="36" t="s">
        <v>3136</v>
      </c>
      <c r="AJ1747" s="38"/>
      <c r="AK1747" s="36"/>
      <c r="AL1747" s="36" t="s">
        <v>3880</v>
      </c>
      <c r="AM1747" s="36" t="s">
        <v>3879</v>
      </c>
      <c r="AN1747" s="38">
        <v>52</v>
      </c>
      <c r="AO1747" s="36" t="s">
        <v>1062</v>
      </c>
      <c r="AP1747" s="36" t="s">
        <v>3509</v>
      </c>
      <c r="AQ1747" s="36" t="s">
        <v>3508</v>
      </c>
      <c r="AR1747" s="36" t="s">
        <v>1075</v>
      </c>
      <c r="AS1747" s="38">
        <v>16337</v>
      </c>
      <c r="AT1747" s="36" t="s">
        <v>3567</v>
      </c>
      <c r="AU1747" s="42">
        <v>20</v>
      </c>
      <c r="AV1747" s="44">
        <v>100</v>
      </c>
      <c r="AW1747" s="42">
        <v>20</v>
      </c>
      <c r="AX1747" s="36" t="s">
        <v>1136</v>
      </c>
      <c r="AY1747" s="42">
        <v>3.89</v>
      </c>
      <c r="AZ1747" s="43">
        <v>77.8</v>
      </c>
      <c r="BA1747" s="38"/>
      <c r="BB1747" s="36"/>
      <c r="BC1747" s="36"/>
    </row>
    <row r="1748" spans="1:55" ht="15" customHeight="1">
      <c r="A1748" s="38">
        <v>49067</v>
      </c>
      <c r="B1748" s="37" t="s">
        <v>1073</v>
      </c>
      <c r="C1748" s="39">
        <v>44910</v>
      </c>
      <c r="D1748" s="39">
        <v>44910.716967592598</v>
      </c>
      <c r="E1748" s="36" t="s">
        <v>3875</v>
      </c>
      <c r="F1748" s="38">
        <v>13441</v>
      </c>
      <c r="G1748" s="36" t="s">
        <v>3878</v>
      </c>
      <c r="H1748" s="40">
        <v>1</v>
      </c>
      <c r="I1748" s="36"/>
      <c r="J1748" s="40">
        <v>8.74</v>
      </c>
      <c r="K1748" s="41">
        <v>8.74</v>
      </c>
      <c r="L1748" s="41">
        <v>0</v>
      </c>
      <c r="M1748" s="41">
        <v>0</v>
      </c>
      <c r="N1748" s="40">
        <v>1</v>
      </c>
      <c r="O1748" s="36" t="s">
        <v>1079</v>
      </c>
      <c r="P1748" s="40">
        <v>1</v>
      </c>
      <c r="Q1748" s="41">
        <v>8.74</v>
      </c>
      <c r="R1748" s="42">
        <v>0</v>
      </c>
      <c r="S1748" s="43">
        <v>0</v>
      </c>
      <c r="T1748" s="40"/>
      <c r="U1748" s="38">
        <v>549</v>
      </c>
      <c r="V1748" s="36" t="s">
        <v>1069</v>
      </c>
      <c r="W1748" s="36" t="s">
        <v>901</v>
      </c>
      <c r="X1748" s="36" t="s">
        <v>1068</v>
      </c>
      <c r="Y1748" s="38">
        <v>451</v>
      </c>
      <c r="Z1748" s="36" t="s">
        <v>1195</v>
      </c>
      <c r="AA1748" s="38">
        <v>21</v>
      </c>
      <c r="AB1748" s="36" t="s">
        <v>1108</v>
      </c>
      <c r="AC1748" s="38">
        <v>57</v>
      </c>
      <c r="AD1748" s="36" t="s">
        <v>1065</v>
      </c>
      <c r="AE1748" s="36"/>
      <c r="AF1748" s="36" t="s">
        <v>1064</v>
      </c>
      <c r="AG1748" s="38">
        <v>36471</v>
      </c>
      <c r="AH1748" s="38">
        <v>7595</v>
      </c>
      <c r="AI1748" s="36" t="s">
        <v>2227</v>
      </c>
      <c r="AJ1748" s="38"/>
      <c r="AK1748" s="36"/>
      <c r="AL1748" s="36" t="s">
        <v>3873</v>
      </c>
      <c r="AM1748" s="36" t="s">
        <v>3872</v>
      </c>
      <c r="AN1748" s="38">
        <v>52</v>
      </c>
      <c r="AO1748" s="36" t="s">
        <v>1062</v>
      </c>
      <c r="AP1748" s="36" t="s">
        <v>1262</v>
      </c>
      <c r="AQ1748" s="36" t="s">
        <v>1261</v>
      </c>
      <c r="AR1748" s="36" t="s">
        <v>1260</v>
      </c>
      <c r="AS1748" s="38">
        <v>13441</v>
      </c>
      <c r="AT1748" s="36" t="s">
        <v>3878</v>
      </c>
      <c r="AU1748" s="42">
        <v>1</v>
      </c>
      <c r="AV1748" s="44">
        <v>100</v>
      </c>
      <c r="AW1748" s="42">
        <v>1</v>
      </c>
      <c r="AX1748" s="36" t="s">
        <v>1079</v>
      </c>
      <c r="AY1748" s="42">
        <v>8.74</v>
      </c>
      <c r="AZ1748" s="43">
        <v>8.74</v>
      </c>
      <c r="BA1748" s="38"/>
      <c r="BB1748" s="36"/>
      <c r="BC1748" s="36"/>
    </row>
    <row r="1749" spans="1:55" ht="15" customHeight="1">
      <c r="A1749" s="38">
        <v>49066</v>
      </c>
      <c r="B1749" s="37" t="s">
        <v>1073</v>
      </c>
      <c r="C1749" s="39">
        <v>44910</v>
      </c>
      <c r="D1749" s="39">
        <v>44910.716967592598</v>
      </c>
      <c r="E1749" s="36" t="s">
        <v>3875</v>
      </c>
      <c r="F1749" s="38">
        <v>12695</v>
      </c>
      <c r="G1749" s="36" t="s">
        <v>1283</v>
      </c>
      <c r="H1749" s="40">
        <v>30</v>
      </c>
      <c r="I1749" s="36"/>
      <c r="J1749" s="40">
        <v>3.8813</v>
      </c>
      <c r="K1749" s="41">
        <v>116.44</v>
      </c>
      <c r="L1749" s="41">
        <v>0</v>
      </c>
      <c r="M1749" s="41">
        <v>0</v>
      </c>
      <c r="N1749" s="40">
        <v>30</v>
      </c>
      <c r="O1749" s="36" t="s">
        <v>1124</v>
      </c>
      <c r="P1749" s="40">
        <v>30</v>
      </c>
      <c r="Q1749" s="41">
        <v>116.44</v>
      </c>
      <c r="R1749" s="42">
        <v>0</v>
      </c>
      <c r="S1749" s="43">
        <v>0</v>
      </c>
      <c r="T1749" s="40"/>
      <c r="U1749" s="38">
        <v>549</v>
      </c>
      <c r="V1749" s="36" t="s">
        <v>1069</v>
      </c>
      <c r="W1749" s="36" t="s">
        <v>901</v>
      </c>
      <c r="X1749" s="36" t="s">
        <v>1068</v>
      </c>
      <c r="Y1749" s="38">
        <v>442</v>
      </c>
      <c r="Z1749" s="36" t="s">
        <v>1201</v>
      </c>
      <c r="AA1749" s="38">
        <v>21</v>
      </c>
      <c r="AB1749" s="36" t="s">
        <v>1108</v>
      </c>
      <c r="AC1749" s="38">
        <v>57</v>
      </c>
      <c r="AD1749" s="36" t="s">
        <v>1065</v>
      </c>
      <c r="AE1749" s="36" t="s">
        <v>3877</v>
      </c>
      <c r="AF1749" s="36" t="s">
        <v>1064</v>
      </c>
      <c r="AG1749" s="38">
        <v>36471</v>
      </c>
      <c r="AH1749" s="38">
        <v>7595</v>
      </c>
      <c r="AI1749" s="36" t="s">
        <v>2227</v>
      </c>
      <c r="AJ1749" s="38"/>
      <c r="AK1749" s="36"/>
      <c r="AL1749" s="36" t="s">
        <v>3873</v>
      </c>
      <c r="AM1749" s="36" t="s">
        <v>3872</v>
      </c>
      <c r="AN1749" s="38">
        <v>52</v>
      </c>
      <c r="AO1749" s="36" t="s">
        <v>1062</v>
      </c>
      <c r="AP1749" s="36" t="s">
        <v>1262</v>
      </c>
      <c r="AQ1749" s="36" t="s">
        <v>1261</v>
      </c>
      <c r="AR1749" s="36" t="s">
        <v>1260</v>
      </c>
      <c r="AS1749" s="38">
        <v>12695</v>
      </c>
      <c r="AT1749" s="36" t="s">
        <v>1283</v>
      </c>
      <c r="AU1749" s="42">
        <v>30</v>
      </c>
      <c r="AV1749" s="44">
        <v>100</v>
      </c>
      <c r="AW1749" s="42">
        <v>30</v>
      </c>
      <c r="AX1749" s="36" t="s">
        <v>1124</v>
      </c>
      <c r="AY1749" s="42">
        <v>3.8813</v>
      </c>
      <c r="AZ1749" s="43">
        <v>116.44</v>
      </c>
      <c r="BA1749" s="38"/>
      <c r="BB1749" s="36"/>
      <c r="BC1749" s="36"/>
    </row>
    <row r="1750" spans="1:55" ht="15" customHeight="1">
      <c r="A1750" s="38">
        <v>49065</v>
      </c>
      <c r="B1750" s="37" t="s">
        <v>1073</v>
      </c>
      <c r="C1750" s="39">
        <v>44910</v>
      </c>
      <c r="D1750" s="39">
        <v>44910.716956018499</v>
      </c>
      <c r="E1750" s="36" t="s">
        <v>3875</v>
      </c>
      <c r="F1750" s="38">
        <v>3429</v>
      </c>
      <c r="G1750" s="36" t="s">
        <v>3876</v>
      </c>
      <c r="H1750" s="40">
        <v>20</v>
      </c>
      <c r="I1750" s="36"/>
      <c r="J1750" s="40">
        <v>2.1225000000000001</v>
      </c>
      <c r="K1750" s="41">
        <v>42.45</v>
      </c>
      <c r="L1750" s="41">
        <v>0</v>
      </c>
      <c r="M1750" s="41">
        <v>0</v>
      </c>
      <c r="N1750" s="40">
        <v>20</v>
      </c>
      <c r="O1750" s="36" t="s">
        <v>1079</v>
      </c>
      <c r="P1750" s="40">
        <v>20</v>
      </c>
      <c r="Q1750" s="41">
        <v>42.45</v>
      </c>
      <c r="R1750" s="42">
        <v>0</v>
      </c>
      <c r="S1750" s="43">
        <v>0</v>
      </c>
      <c r="T1750" s="40"/>
      <c r="U1750" s="38">
        <v>549</v>
      </c>
      <c r="V1750" s="36" t="s">
        <v>1069</v>
      </c>
      <c r="W1750" s="36" t="s">
        <v>901</v>
      </c>
      <c r="X1750" s="36" t="s">
        <v>1068</v>
      </c>
      <c r="Y1750" s="38">
        <v>340</v>
      </c>
      <c r="Z1750" s="36" t="s">
        <v>1209</v>
      </c>
      <c r="AA1750" s="38">
        <v>21</v>
      </c>
      <c r="AB1750" s="36" t="s">
        <v>1108</v>
      </c>
      <c r="AC1750" s="38">
        <v>57</v>
      </c>
      <c r="AD1750" s="36" t="s">
        <v>1065</v>
      </c>
      <c r="AE1750" s="36"/>
      <c r="AF1750" s="36" t="s">
        <v>1064</v>
      </c>
      <c r="AG1750" s="38">
        <v>36471</v>
      </c>
      <c r="AH1750" s="38">
        <v>7595</v>
      </c>
      <c r="AI1750" s="36" t="s">
        <v>2227</v>
      </c>
      <c r="AJ1750" s="38"/>
      <c r="AK1750" s="36"/>
      <c r="AL1750" s="36" t="s">
        <v>3873</v>
      </c>
      <c r="AM1750" s="36" t="s">
        <v>3872</v>
      </c>
      <c r="AN1750" s="38">
        <v>52</v>
      </c>
      <c r="AO1750" s="36" t="s">
        <v>1062</v>
      </c>
      <c r="AP1750" s="36" t="s">
        <v>1262</v>
      </c>
      <c r="AQ1750" s="36" t="s">
        <v>1261</v>
      </c>
      <c r="AR1750" s="36" t="s">
        <v>1260</v>
      </c>
      <c r="AS1750" s="38">
        <v>3429</v>
      </c>
      <c r="AT1750" s="36" t="s">
        <v>3876</v>
      </c>
      <c r="AU1750" s="42">
        <v>20</v>
      </c>
      <c r="AV1750" s="44">
        <v>100</v>
      </c>
      <c r="AW1750" s="42">
        <v>20</v>
      </c>
      <c r="AX1750" s="36" t="s">
        <v>1079</v>
      </c>
      <c r="AY1750" s="42">
        <v>2.1225000000000001</v>
      </c>
      <c r="AZ1750" s="43">
        <v>42.45</v>
      </c>
      <c r="BA1750" s="38"/>
      <c r="BB1750" s="36"/>
      <c r="BC1750" s="36"/>
    </row>
    <row r="1751" spans="1:55" ht="15" customHeight="1">
      <c r="A1751" s="38">
        <v>49064</v>
      </c>
      <c r="B1751" s="37" t="s">
        <v>1073</v>
      </c>
      <c r="C1751" s="39">
        <v>44910</v>
      </c>
      <c r="D1751" s="39">
        <v>44910.716956018499</v>
      </c>
      <c r="E1751" s="36" t="s">
        <v>3875</v>
      </c>
      <c r="F1751" s="38">
        <v>1728</v>
      </c>
      <c r="G1751" s="36" t="s">
        <v>2325</v>
      </c>
      <c r="H1751" s="40">
        <v>2</v>
      </c>
      <c r="I1751" s="36"/>
      <c r="J1751" s="40">
        <v>13.72</v>
      </c>
      <c r="K1751" s="41">
        <v>27.44</v>
      </c>
      <c r="L1751" s="41">
        <v>0</v>
      </c>
      <c r="M1751" s="41">
        <v>0</v>
      </c>
      <c r="N1751" s="40">
        <v>2</v>
      </c>
      <c r="O1751" s="36" t="s">
        <v>1079</v>
      </c>
      <c r="P1751" s="40">
        <v>2</v>
      </c>
      <c r="Q1751" s="41">
        <v>27.44</v>
      </c>
      <c r="R1751" s="42">
        <v>0</v>
      </c>
      <c r="S1751" s="43">
        <v>0</v>
      </c>
      <c r="T1751" s="40"/>
      <c r="U1751" s="38">
        <v>549</v>
      </c>
      <c r="V1751" s="36" t="s">
        <v>1069</v>
      </c>
      <c r="W1751" s="36" t="s">
        <v>901</v>
      </c>
      <c r="X1751" s="36" t="s">
        <v>1068</v>
      </c>
      <c r="Y1751" s="38">
        <v>323</v>
      </c>
      <c r="Z1751" s="36" t="s">
        <v>1084</v>
      </c>
      <c r="AA1751" s="38">
        <v>21</v>
      </c>
      <c r="AB1751" s="36" t="s">
        <v>1108</v>
      </c>
      <c r="AC1751" s="38">
        <v>57</v>
      </c>
      <c r="AD1751" s="36" t="s">
        <v>1065</v>
      </c>
      <c r="AE1751" s="36" t="s">
        <v>3874</v>
      </c>
      <c r="AF1751" s="36" t="s">
        <v>1064</v>
      </c>
      <c r="AG1751" s="38">
        <v>36471</v>
      </c>
      <c r="AH1751" s="38">
        <v>7595</v>
      </c>
      <c r="AI1751" s="36" t="s">
        <v>2227</v>
      </c>
      <c r="AJ1751" s="38"/>
      <c r="AK1751" s="36"/>
      <c r="AL1751" s="36" t="s">
        <v>3873</v>
      </c>
      <c r="AM1751" s="36" t="s">
        <v>3872</v>
      </c>
      <c r="AN1751" s="38">
        <v>52</v>
      </c>
      <c r="AO1751" s="36" t="s">
        <v>1062</v>
      </c>
      <c r="AP1751" s="36" t="s">
        <v>1262</v>
      </c>
      <c r="AQ1751" s="36" t="s">
        <v>1261</v>
      </c>
      <c r="AR1751" s="36" t="s">
        <v>1260</v>
      </c>
      <c r="AS1751" s="38">
        <v>1728</v>
      </c>
      <c r="AT1751" s="36" t="s">
        <v>2325</v>
      </c>
      <c r="AU1751" s="42">
        <v>2</v>
      </c>
      <c r="AV1751" s="44">
        <v>100</v>
      </c>
      <c r="AW1751" s="42">
        <v>2</v>
      </c>
      <c r="AX1751" s="36" t="s">
        <v>1079</v>
      </c>
      <c r="AY1751" s="42">
        <v>13.72</v>
      </c>
      <c r="AZ1751" s="43">
        <v>27.44</v>
      </c>
      <c r="BA1751" s="38"/>
      <c r="BB1751" s="36"/>
      <c r="BC1751" s="36"/>
    </row>
    <row r="1752" spans="1:55" ht="15" customHeight="1">
      <c r="A1752" s="38">
        <v>49063</v>
      </c>
      <c r="B1752" s="37" t="s">
        <v>1073</v>
      </c>
      <c r="C1752" s="39">
        <v>44910</v>
      </c>
      <c r="D1752" s="39">
        <v>44910.704259259299</v>
      </c>
      <c r="E1752" s="36" t="s">
        <v>3871</v>
      </c>
      <c r="F1752" s="38">
        <v>135</v>
      </c>
      <c r="G1752" s="36" t="s">
        <v>2057</v>
      </c>
      <c r="H1752" s="40">
        <v>0.5</v>
      </c>
      <c r="I1752" s="36"/>
      <c r="J1752" s="40">
        <v>170</v>
      </c>
      <c r="K1752" s="41">
        <v>85</v>
      </c>
      <c r="L1752" s="41">
        <v>0</v>
      </c>
      <c r="M1752" s="41">
        <v>0</v>
      </c>
      <c r="N1752" s="40">
        <v>0.5</v>
      </c>
      <c r="O1752" s="36" t="s">
        <v>2054</v>
      </c>
      <c r="P1752" s="40">
        <v>0.5</v>
      </c>
      <c r="Q1752" s="41">
        <v>85</v>
      </c>
      <c r="R1752" s="42">
        <v>0</v>
      </c>
      <c r="S1752" s="43">
        <v>0</v>
      </c>
      <c r="T1752" s="40"/>
      <c r="U1752" s="38">
        <v>549</v>
      </c>
      <c r="V1752" s="36" t="s">
        <v>1069</v>
      </c>
      <c r="W1752" s="36" t="s">
        <v>901</v>
      </c>
      <c r="X1752" s="36" t="s">
        <v>1068</v>
      </c>
      <c r="Y1752" s="38">
        <v>307</v>
      </c>
      <c r="Z1752" s="36" t="s">
        <v>1158</v>
      </c>
      <c r="AA1752" s="38">
        <v>21</v>
      </c>
      <c r="AB1752" s="36" t="s">
        <v>1108</v>
      </c>
      <c r="AC1752" s="38">
        <v>57</v>
      </c>
      <c r="AD1752" s="36" t="s">
        <v>1065</v>
      </c>
      <c r="AE1752" s="36"/>
      <c r="AF1752" s="36" t="s">
        <v>1064</v>
      </c>
      <c r="AG1752" s="38">
        <v>36456</v>
      </c>
      <c r="AH1752" s="38">
        <v>1533</v>
      </c>
      <c r="AI1752" s="36" t="s">
        <v>3580</v>
      </c>
      <c r="AJ1752" s="38"/>
      <c r="AK1752" s="36"/>
      <c r="AL1752" s="36" t="s">
        <v>3125</v>
      </c>
      <c r="AM1752" s="36" t="s">
        <v>3870</v>
      </c>
      <c r="AN1752" s="38">
        <v>52</v>
      </c>
      <c r="AO1752" s="36" t="s">
        <v>1062</v>
      </c>
      <c r="AP1752" s="36" t="s">
        <v>3509</v>
      </c>
      <c r="AQ1752" s="36" t="s">
        <v>3508</v>
      </c>
      <c r="AR1752" s="36" t="s">
        <v>1075</v>
      </c>
      <c r="AS1752" s="38">
        <v>135</v>
      </c>
      <c r="AT1752" s="36" t="s">
        <v>2057</v>
      </c>
      <c r="AU1752" s="42">
        <v>0.5</v>
      </c>
      <c r="AV1752" s="44">
        <v>100</v>
      </c>
      <c r="AW1752" s="42">
        <v>0.5</v>
      </c>
      <c r="AX1752" s="36" t="s">
        <v>2054</v>
      </c>
      <c r="AY1752" s="42">
        <v>170</v>
      </c>
      <c r="AZ1752" s="43">
        <v>85</v>
      </c>
      <c r="BA1752" s="38"/>
      <c r="BB1752" s="36"/>
      <c r="BC1752" s="36"/>
    </row>
    <row r="1753" spans="1:55" ht="15" customHeight="1">
      <c r="A1753" s="38">
        <v>49051</v>
      </c>
      <c r="B1753" s="37" t="s">
        <v>1073</v>
      </c>
      <c r="C1753" s="39">
        <v>44910</v>
      </c>
      <c r="D1753" s="39">
        <v>44910.678148148101</v>
      </c>
      <c r="E1753" s="36" t="s">
        <v>3869</v>
      </c>
      <c r="F1753" s="38">
        <v>14875</v>
      </c>
      <c r="G1753" s="36" t="s">
        <v>3866</v>
      </c>
      <c r="H1753" s="40">
        <v>1</v>
      </c>
      <c r="I1753" s="36"/>
      <c r="J1753" s="40">
        <v>1000</v>
      </c>
      <c r="K1753" s="41">
        <v>1000</v>
      </c>
      <c r="L1753" s="41">
        <v>0</v>
      </c>
      <c r="M1753" s="41">
        <v>0</v>
      </c>
      <c r="N1753" s="40">
        <v>1</v>
      </c>
      <c r="O1753" s="36" t="s">
        <v>1079</v>
      </c>
      <c r="P1753" s="40">
        <v>1</v>
      </c>
      <c r="Q1753" s="41">
        <v>1000</v>
      </c>
      <c r="R1753" s="42">
        <v>0</v>
      </c>
      <c r="S1753" s="43">
        <v>0</v>
      </c>
      <c r="T1753" s="40"/>
      <c r="U1753" s="38">
        <v>549</v>
      </c>
      <c r="V1753" s="36" t="s">
        <v>1069</v>
      </c>
      <c r="W1753" s="36" t="s">
        <v>901</v>
      </c>
      <c r="X1753" s="36" t="s">
        <v>1068</v>
      </c>
      <c r="Y1753" s="38">
        <v>437</v>
      </c>
      <c r="Z1753" s="36" t="s">
        <v>2493</v>
      </c>
      <c r="AA1753" s="38">
        <v>21</v>
      </c>
      <c r="AB1753" s="36" t="s">
        <v>1108</v>
      </c>
      <c r="AC1753" s="38">
        <v>57</v>
      </c>
      <c r="AD1753" s="36" t="s">
        <v>1065</v>
      </c>
      <c r="AE1753" s="36"/>
      <c r="AF1753" s="36" t="s">
        <v>1064</v>
      </c>
      <c r="AG1753" s="38">
        <v>36452</v>
      </c>
      <c r="AH1753" s="38">
        <v>823</v>
      </c>
      <c r="AI1753" s="36" t="s">
        <v>2492</v>
      </c>
      <c r="AJ1753" s="38"/>
      <c r="AK1753" s="36"/>
      <c r="AL1753" s="36" t="s">
        <v>3868</v>
      </c>
      <c r="AM1753" s="36" t="s">
        <v>3867</v>
      </c>
      <c r="AN1753" s="38">
        <v>52</v>
      </c>
      <c r="AO1753" s="36" t="s">
        <v>1062</v>
      </c>
      <c r="AP1753" s="36" t="s">
        <v>1818</v>
      </c>
      <c r="AQ1753" s="36" t="s">
        <v>1076</v>
      </c>
      <c r="AR1753" s="36" t="s">
        <v>1059</v>
      </c>
      <c r="AS1753" s="38">
        <v>14875</v>
      </c>
      <c r="AT1753" s="36" t="s">
        <v>3866</v>
      </c>
      <c r="AU1753" s="42">
        <v>1</v>
      </c>
      <c r="AV1753" s="44">
        <v>100</v>
      </c>
      <c r="AW1753" s="42">
        <v>1</v>
      </c>
      <c r="AX1753" s="36" t="s">
        <v>1079</v>
      </c>
      <c r="AY1753" s="42">
        <v>1000</v>
      </c>
      <c r="AZ1753" s="43">
        <v>1000</v>
      </c>
      <c r="BA1753" s="38"/>
      <c r="BB1753" s="36"/>
      <c r="BC1753" s="36"/>
    </row>
    <row r="1754" spans="1:55" ht="15" customHeight="1">
      <c r="A1754" s="38">
        <v>48985</v>
      </c>
      <c r="B1754" s="37" t="s">
        <v>1073</v>
      </c>
      <c r="C1754" s="39">
        <v>44909</v>
      </c>
      <c r="D1754" s="39">
        <v>44909.715706018498</v>
      </c>
      <c r="E1754" s="36" t="s">
        <v>3865</v>
      </c>
      <c r="F1754" s="38">
        <v>11167</v>
      </c>
      <c r="G1754" s="36" t="s">
        <v>3863</v>
      </c>
      <c r="H1754" s="40">
        <v>1</v>
      </c>
      <c r="I1754" s="36"/>
      <c r="J1754" s="40">
        <v>640</v>
      </c>
      <c r="K1754" s="41">
        <v>640</v>
      </c>
      <c r="L1754" s="41">
        <v>0</v>
      </c>
      <c r="M1754" s="41">
        <v>0</v>
      </c>
      <c r="N1754" s="40">
        <v>1</v>
      </c>
      <c r="O1754" s="36" t="s">
        <v>1079</v>
      </c>
      <c r="P1754" s="40">
        <v>1</v>
      </c>
      <c r="Q1754" s="41">
        <v>640</v>
      </c>
      <c r="R1754" s="42">
        <v>0</v>
      </c>
      <c r="S1754" s="43">
        <v>0</v>
      </c>
      <c r="T1754" s="40"/>
      <c r="U1754" s="38">
        <v>549</v>
      </c>
      <c r="V1754" s="36" t="s">
        <v>1069</v>
      </c>
      <c r="W1754" s="36" t="s">
        <v>901</v>
      </c>
      <c r="X1754" s="36" t="s">
        <v>1068</v>
      </c>
      <c r="Y1754" s="38">
        <v>422</v>
      </c>
      <c r="Z1754" s="36" t="s">
        <v>1067</v>
      </c>
      <c r="AA1754" s="38">
        <v>21</v>
      </c>
      <c r="AB1754" s="36" t="s">
        <v>1108</v>
      </c>
      <c r="AC1754" s="38">
        <v>57</v>
      </c>
      <c r="AD1754" s="36" t="s">
        <v>1065</v>
      </c>
      <c r="AE1754" s="36"/>
      <c r="AF1754" s="36" t="s">
        <v>1064</v>
      </c>
      <c r="AG1754" s="38">
        <v>36370</v>
      </c>
      <c r="AH1754" s="38">
        <v>1292</v>
      </c>
      <c r="AI1754" s="36" t="s">
        <v>1127</v>
      </c>
      <c r="AJ1754" s="38"/>
      <c r="AK1754" s="36"/>
      <c r="AL1754" s="36" t="s">
        <v>3142</v>
      </c>
      <c r="AM1754" s="36" t="s">
        <v>3864</v>
      </c>
      <c r="AN1754" s="38">
        <v>52</v>
      </c>
      <c r="AO1754" s="36" t="s">
        <v>1062</v>
      </c>
      <c r="AP1754" s="36" t="s">
        <v>1841</v>
      </c>
      <c r="AQ1754" s="36" t="s">
        <v>1706</v>
      </c>
      <c r="AR1754" s="36" t="s">
        <v>1320</v>
      </c>
      <c r="AS1754" s="38">
        <v>11167</v>
      </c>
      <c r="AT1754" s="36" t="s">
        <v>3863</v>
      </c>
      <c r="AU1754" s="42">
        <v>1</v>
      </c>
      <c r="AV1754" s="44">
        <v>100</v>
      </c>
      <c r="AW1754" s="42">
        <v>1</v>
      </c>
      <c r="AX1754" s="36" t="s">
        <v>1079</v>
      </c>
      <c r="AY1754" s="42">
        <v>640</v>
      </c>
      <c r="AZ1754" s="43">
        <v>640</v>
      </c>
      <c r="BA1754" s="38"/>
      <c r="BB1754" s="36"/>
      <c r="BC1754" s="36"/>
    </row>
    <row r="1755" spans="1:55" ht="15" customHeight="1">
      <c r="A1755" s="38">
        <v>48984</v>
      </c>
      <c r="B1755" s="37" t="s">
        <v>1073</v>
      </c>
      <c r="C1755" s="39">
        <v>44909</v>
      </c>
      <c r="D1755" s="39">
        <v>44909.713159722203</v>
      </c>
      <c r="E1755" s="36" t="s">
        <v>3862</v>
      </c>
      <c r="F1755" s="38">
        <v>11166</v>
      </c>
      <c r="G1755" s="36" t="s">
        <v>1416</v>
      </c>
      <c r="H1755" s="40">
        <v>1</v>
      </c>
      <c r="I1755" s="36"/>
      <c r="J1755" s="40">
        <v>560</v>
      </c>
      <c r="K1755" s="41">
        <v>560</v>
      </c>
      <c r="L1755" s="41">
        <v>0</v>
      </c>
      <c r="M1755" s="41">
        <v>0</v>
      </c>
      <c r="N1755" s="40">
        <v>1</v>
      </c>
      <c r="O1755" s="36" t="s">
        <v>1079</v>
      </c>
      <c r="P1755" s="40">
        <v>1</v>
      </c>
      <c r="Q1755" s="41">
        <v>560</v>
      </c>
      <c r="R1755" s="42">
        <v>0</v>
      </c>
      <c r="S1755" s="43">
        <v>0</v>
      </c>
      <c r="T1755" s="40"/>
      <c r="U1755" s="38">
        <v>549</v>
      </c>
      <c r="V1755" s="36" t="s">
        <v>1069</v>
      </c>
      <c r="W1755" s="36" t="s">
        <v>901</v>
      </c>
      <c r="X1755" s="36" t="s">
        <v>1068</v>
      </c>
      <c r="Y1755" s="38">
        <v>422</v>
      </c>
      <c r="Z1755" s="36" t="s">
        <v>1067</v>
      </c>
      <c r="AA1755" s="38">
        <v>21</v>
      </c>
      <c r="AB1755" s="36" t="s">
        <v>1108</v>
      </c>
      <c r="AC1755" s="38">
        <v>57</v>
      </c>
      <c r="AD1755" s="36" t="s">
        <v>1065</v>
      </c>
      <c r="AE1755" s="36"/>
      <c r="AF1755" s="36" t="s">
        <v>1064</v>
      </c>
      <c r="AG1755" s="38">
        <v>36369</v>
      </c>
      <c r="AH1755" s="38">
        <v>1292</v>
      </c>
      <c r="AI1755" s="36" t="s">
        <v>1127</v>
      </c>
      <c r="AJ1755" s="38"/>
      <c r="AK1755" s="36"/>
      <c r="AL1755" s="36" t="s">
        <v>3861</v>
      </c>
      <c r="AM1755" s="36" t="s">
        <v>3860</v>
      </c>
      <c r="AN1755" s="38">
        <v>52</v>
      </c>
      <c r="AO1755" s="36" t="s">
        <v>1062</v>
      </c>
      <c r="AP1755" s="36" t="s">
        <v>1818</v>
      </c>
      <c r="AQ1755" s="36" t="s">
        <v>1076</v>
      </c>
      <c r="AR1755" s="36" t="s">
        <v>1059</v>
      </c>
      <c r="AS1755" s="38">
        <v>11166</v>
      </c>
      <c r="AT1755" s="36" t="s">
        <v>1416</v>
      </c>
      <c r="AU1755" s="42">
        <v>1</v>
      </c>
      <c r="AV1755" s="44">
        <v>100</v>
      </c>
      <c r="AW1755" s="42">
        <v>1</v>
      </c>
      <c r="AX1755" s="36" t="s">
        <v>1079</v>
      </c>
      <c r="AY1755" s="42">
        <v>560</v>
      </c>
      <c r="AZ1755" s="43">
        <v>560</v>
      </c>
      <c r="BA1755" s="38"/>
      <c r="BB1755" s="36"/>
      <c r="BC1755" s="36"/>
    </row>
    <row r="1756" spans="1:55" ht="15" customHeight="1">
      <c r="A1756" s="38">
        <v>48983</v>
      </c>
      <c r="B1756" s="37" t="s">
        <v>1073</v>
      </c>
      <c r="C1756" s="39">
        <v>44909</v>
      </c>
      <c r="D1756" s="39">
        <v>44909.707719907397</v>
      </c>
      <c r="E1756" s="36" t="s">
        <v>3859</v>
      </c>
      <c r="F1756" s="38">
        <v>11166</v>
      </c>
      <c r="G1756" s="36" t="s">
        <v>1416</v>
      </c>
      <c r="H1756" s="40">
        <v>1</v>
      </c>
      <c r="I1756" s="36"/>
      <c r="J1756" s="40">
        <v>320</v>
      </c>
      <c r="K1756" s="41">
        <v>320</v>
      </c>
      <c r="L1756" s="41">
        <v>0</v>
      </c>
      <c r="M1756" s="41">
        <v>0</v>
      </c>
      <c r="N1756" s="40">
        <v>1</v>
      </c>
      <c r="O1756" s="36" t="s">
        <v>1079</v>
      </c>
      <c r="P1756" s="40">
        <v>1</v>
      </c>
      <c r="Q1756" s="41">
        <v>320</v>
      </c>
      <c r="R1756" s="42">
        <v>0</v>
      </c>
      <c r="S1756" s="43">
        <v>0</v>
      </c>
      <c r="T1756" s="40"/>
      <c r="U1756" s="38">
        <v>549</v>
      </c>
      <c r="V1756" s="36" t="s">
        <v>1069</v>
      </c>
      <c r="W1756" s="36" t="s">
        <v>901</v>
      </c>
      <c r="X1756" s="36" t="s">
        <v>1068</v>
      </c>
      <c r="Y1756" s="38">
        <v>422</v>
      </c>
      <c r="Z1756" s="36" t="s">
        <v>1067</v>
      </c>
      <c r="AA1756" s="38">
        <v>21</v>
      </c>
      <c r="AB1756" s="36" t="s">
        <v>1108</v>
      </c>
      <c r="AC1756" s="38">
        <v>57</v>
      </c>
      <c r="AD1756" s="36" t="s">
        <v>1065</v>
      </c>
      <c r="AE1756" s="36"/>
      <c r="AF1756" s="36" t="s">
        <v>1064</v>
      </c>
      <c r="AG1756" s="38">
        <v>36367</v>
      </c>
      <c r="AH1756" s="38">
        <v>1292</v>
      </c>
      <c r="AI1756" s="36" t="s">
        <v>1127</v>
      </c>
      <c r="AJ1756" s="38"/>
      <c r="AK1756" s="36"/>
      <c r="AL1756" s="36" t="s">
        <v>3858</v>
      </c>
      <c r="AM1756" s="36" t="s">
        <v>3857</v>
      </c>
      <c r="AN1756" s="38">
        <v>52</v>
      </c>
      <c r="AO1756" s="36" t="s">
        <v>1062</v>
      </c>
      <c r="AP1756" s="36" t="s">
        <v>3569</v>
      </c>
      <c r="AQ1756" s="36" t="s">
        <v>3508</v>
      </c>
      <c r="AR1756" s="36" t="s">
        <v>1320</v>
      </c>
      <c r="AS1756" s="38">
        <v>11166</v>
      </c>
      <c r="AT1756" s="36" t="s">
        <v>1416</v>
      </c>
      <c r="AU1756" s="42">
        <v>1</v>
      </c>
      <c r="AV1756" s="44">
        <v>100</v>
      </c>
      <c r="AW1756" s="42">
        <v>1</v>
      </c>
      <c r="AX1756" s="36" t="s">
        <v>1079</v>
      </c>
      <c r="AY1756" s="42">
        <v>320</v>
      </c>
      <c r="AZ1756" s="43">
        <v>320</v>
      </c>
      <c r="BA1756" s="38"/>
      <c r="BB1756" s="36"/>
      <c r="BC1756" s="36"/>
    </row>
    <row r="1757" spans="1:55" ht="15" customHeight="1">
      <c r="A1757" s="38">
        <v>48982</v>
      </c>
      <c r="B1757" s="37" t="s">
        <v>1073</v>
      </c>
      <c r="C1757" s="39">
        <v>44909</v>
      </c>
      <c r="D1757" s="39">
        <v>44909.690613425897</v>
      </c>
      <c r="E1757" s="36" t="s">
        <v>3855</v>
      </c>
      <c r="F1757" s="38">
        <v>1049</v>
      </c>
      <c r="G1757" s="36" t="s">
        <v>1244</v>
      </c>
      <c r="H1757" s="40">
        <v>12</v>
      </c>
      <c r="I1757" s="36"/>
      <c r="J1757" s="40">
        <v>5.3167</v>
      </c>
      <c r="K1757" s="41">
        <v>63.8</v>
      </c>
      <c r="L1757" s="41">
        <v>0</v>
      </c>
      <c r="M1757" s="41">
        <v>0</v>
      </c>
      <c r="N1757" s="40">
        <v>12</v>
      </c>
      <c r="O1757" s="36" t="s">
        <v>1136</v>
      </c>
      <c r="P1757" s="40">
        <v>12</v>
      </c>
      <c r="Q1757" s="41">
        <v>63.8</v>
      </c>
      <c r="R1757" s="42">
        <v>0</v>
      </c>
      <c r="S1757" s="43">
        <v>0</v>
      </c>
      <c r="T1757" s="40"/>
      <c r="U1757" s="38">
        <v>549</v>
      </c>
      <c r="V1757" s="36" t="s">
        <v>1069</v>
      </c>
      <c r="W1757" s="36" t="s">
        <v>901</v>
      </c>
      <c r="X1757" s="36" t="s">
        <v>1068</v>
      </c>
      <c r="Y1757" s="38">
        <v>315</v>
      </c>
      <c r="Z1757" s="36" t="s">
        <v>1220</v>
      </c>
      <c r="AA1757" s="38">
        <v>21</v>
      </c>
      <c r="AB1757" s="36" t="s">
        <v>1108</v>
      </c>
      <c r="AC1757" s="38">
        <v>57</v>
      </c>
      <c r="AD1757" s="36" t="s">
        <v>1065</v>
      </c>
      <c r="AE1757" s="36"/>
      <c r="AF1757" s="36" t="s">
        <v>1064</v>
      </c>
      <c r="AG1757" s="38">
        <v>36360</v>
      </c>
      <c r="AH1757" s="38">
        <v>1391</v>
      </c>
      <c r="AI1757" s="36" t="s">
        <v>1146</v>
      </c>
      <c r="AJ1757" s="38"/>
      <c r="AK1757" s="36"/>
      <c r="AL1757" s="36" t="s">
        <v>3854</v>
      </c>
      <c r="AM1757" s="36" t="s">
        <v>3853</v>
      </c>
      <c r="AN1757" s="38">
        <v>52</v>
      </c>
      <c r="AO1757" s="36" t="s">
        <v>1062</v>
      </c>
      <c r="AP1757" s="36" t="s">
        <v>3509</v>
      </c>
      <c r="AQ1757" s="36" t="s">
        <v>3508</v>
      </c>
      <c r="AR1757" s="36" t="s">
        <v>1075</v>
      </c>
      <c r="AS1757" s="38">
        <v>1049</v>
      </c>
      <c r="AT1757" s="36" t="s">
        <v>1244</v>
      </c>
      <c r="AU1757" s="42">
        <v>12</v>
      </c>
      <c r="AV1757" s="44">
        <v>100</v>
      </c>
      <c r="AW1757" s="42">
        <v>12</v>
      </c>
      <c r="AX1757" s="36" t="s">
        <v>1136</v>
      </c>
      <c r="AY1757" s="42">
        <v>5.3167</v>
      </c>
      <c r="AZ1757" s="43">
        <v>63.8</v>
      </c>
      <c r="BA1757" s="38"/>
      <c r="BB1757" s="36"/>
      <c r="BC1757" s="36"/>
    </row>
    <row r="1758" spans="1:55" ht="15" customHeight="1">
      <c r="A1758" s="38">
        <v>48981</v>
      </c>
      <c r="B1758" s="37" t="s">
        <v>1073</v>
      </c>
      <c r="C1758" s="39">
        <v>44909</v>
      </c>
      <c r="D1758" s="39">
        <v>44909.690601851798</v>
      </c>
      <c r="E1758" s="36" t="s">
        <v>3855</v>
      </c>
      <c r="F1758" s="38">
        <v>219</v>
      </c>
      <c r="G1758" s="36" t="s">
        <v>1656</v>
      </c>
      <c r="H1758" s="40">
        <v>12</v>
      </c>
      <c r="I1758" s="36"/>
      <c r="J1758" s="40">
        <v>12.316700000000001</v>
      </c>
      <c r="K1758" s="41">
        <v>147.80000000000001</v>
      </c>
      <c r="L1758" s="41">
        <v>0</v>
      </c>
      <c r="M1758" s="41">
        <v>0</v>
      </c>
      <c r="N1758" s="40">
        <v>12</v>
      </c>
      <c r="O1758" s="36" t="s">
        <v>1159</v>
      </c>
      <c r="P1758" s="40">
        <v>12</v>
      </c>
      <c r="Q1758" s="41">
        <v>147.80000000000001</v>
      </c>
      <c r="R1758" s="42">
        <v>0</v>
      </c>
      <c r="S1758" s="43">
        <v>0</v>
      </c>
      <c r="T1758" s="40"/>
      <c r="U1758" s="38">
        <v>549</v>
      </c>
      <c r="V1758" s="36" t="s">
        <v>1069</v>
      </c>
      <c r="W1758" s="36" t="s">
        <v>901</v>
      </c>
      <c r="X1758" s="36" t="s">
        <v>1068</v>
      </c>
      <c r="Y1758" s="38">
        <v>307</v>
      </c>
      <c r="Z1758" s="36" t="s">
        <v>1158</v>
      </c>
      <c r="AA1758" s="38">
        <v>21</v>
      </c>
      <c r="AB1758" s="36" t="s">
        <v>1108</v>
      </c>
      <c r="AC1758" s="38">
        <v>57</v>
      </c>
      <c r="AD1758" s="36" t="s">
        <v>1065</v>
      </c>
      <c r="AE1758" s="36"/>
      <c r="AF1758" s="36" t="s">
        <v>1064</v>
      </c>
      <c r="AG1758" s="38">
        <v>36360</v>
      </c>
      <c r="AH1758" s="38">
        <v>1391</v>
      </c>
      <c r="AI1758" s="36" t="s">
        <v>1146</v>
      </c>
      <c r="AJ1758" s="38"/>
      <c r="AK1758" s="36"/>
      <c r="AL1758" s="36" t="s">
        <v>3854</v>
      </c>
      <c r="AM1758" s="36" t="s">
        <v>3853</v>
      </c>
      <c r="AN1758" s="38">
        <v>52</v>
      </c>
      <c r="AO1758" s="36" t="s">
        <v>1062</v>
      </c>
      <c r="AP1758" s="36" t="s">
        <v>3509</v>
      </c>
      <c r="AQ1758" s="36" t="s">
        <v>3508</v>
      </c>
      <c r="AR1758" s="36" t="s">
        <v>1075</v>
      </c>
      <c r="AS1758" s="38">
        <v>219</v>
      </c>
      <c r="AT1758" s="36" t="s">
        <v>1656</v>
      </c>
      <c r="AU1758" s="42">
        <v>12</v>
      </c>
      <c r="AV1758" s="44">
        <v>100</v>
      </c>
      <c r="AW1758" s="42">
        <v>12</v>
      </c>
      <c r="AX1758" s="36" t="s">
        <v>1159</v>
      </c>
      <c r="AY1758" s="42">
        <v>12.316700000000001</v>
      </c>
      <c r="AZ1758" s="43">
        <v>147.80000000000001</v>
      </c>
      <c r="BA1758" s="38"/>
      <c r="BB1758" s="36"/>
      <c r="BC1758" s="36"/>
    </row>
    <row r="1759" spans="1:55" ht="15" customHeight="1">
      <c r="A1759" s="38">
        <v>48980</v>
      </c>
      <c r="B1759" s="37" t="s">
        <v>1073</v>
      </c>
      <c r="C1759" s="39">
        <v>44909</v>
      </c>
      <c r="D1759" s="39">
        <v>44909.690601851798</v>
      </c>
      <c r="E1759" s="36" t="s">
        <v>3855</v>
      </c>
      <c r="F1759" s="38">
        <v>194</v>
      </c>
      <c r="G1759" s="36" t="s">
        <v>1653</v>
      </c>
      <c r="H1759" s="40">
        <v>160</v>
      </c>
      <c r="I1759" s="36"/>
      <c r="J1759" s="40">
        <v>2.3287</v>
      </c>
      <c r="K1759" s="41">
        <v>372.6</v>
      </c>
      <c r="L1759" s="41">
        <v>0</v>
      </c>
      <c r="M1759" s="41">
        <v>0</v>
      </c>
      <c r="N1759" s="40">
        <v>160</v>
      </c>
      <c r="O1759" s="36" t="s">
        <v>1159</v>
      </c>
      <c r="P1759" s="40">
        <v>160</v>
      </c>
      <c r="Q1759" s="41">
        <v>372.6</v>
      </c>
      <c r="R1759" s="42">
        <v>0</v>
      </c>
      <c r="S1759" s="43">
        <v>0</v>
      </c>
      <c r="T1759" s="40"/>
      <c r="U1759" s="38">
        <v>549</v>
      </c>
      <c r="V1759" s="36" t="s">
        <v>1069</v>
      </c>
      <c r="W1759" s="36" t="s">
        <v>901</v>
      </c>
      <c r="X1759" s="36" t="s">
        <v>1068</v>
      </c>
      <c r="Y1759" s="38">
        <v>307</v>
      </c>
      <c r="Z1759" s="36" t="s">
        <v>1158</v>
      </c>
      <c r="AA1759" s="38">
        <v>21</v>
      </c>
      <c r="AB1759" s="36" t="s">
        <v>1108</v>
      </c>
      <c r="AC1759" s="38">
        <v>57</v>
      </c>
      <c r="AD1759" s="36" t="s">
        <v>1065</v>
      </c>
      <c r="AE1759" s="36"/>
      <c r="AF1759" s="36" t="s">
        <v>1064</v>
      </c>
      <c r="AG1759" s="38">
        <v>36360</v>
      </c>
      <c r="AH1759" s="38">
        <v>1391</v>
      </c>
      <c r="AI1759" s="36" t="s">
        <v>1146</v>
      </c>
      <c r="AJ1759" s="38"/>
      <c r="AK1759" s="36"/>
      <c r="AL1759" s="36" t="s">
        <v>3854</v>
      </c>
      <c r="AM1759" s="36" t="s">
        <v>3853</v>
      </c>
      <c r="AN1759" s="38">
        <v>52</v>
      </c>
      <c r="AO1759" s="36" t="s">
        <v>1062</v>
      </c>
      <c r="AP1759" s="36" t="s">
        <v>3509</v>
      </c>
      <c r="AQ1759" s="36" t="s">
        <v>3508</v>
      </c>
      <c r="AR1759" s="36" t="s">
        <v>1075</v>
      </c>
      <c r="AS1759" s="38">
        <v>194</v>
      </c>
      <c r="AT1759" s="36" t="s">
        <v>1653</v>
      </c>
      <c r="AU1759" s="42">
        <v>160</v>
      </c>
      <c r="AV1759" s="44">
        <v>100</v>
      </c>
      <c r="AW1759" s="42">
        <v>160</v>
      </c>
      <c r="AX1759" s="36" t="s">
        <v>1159</v>
      </c>
      <c r="AY1759" s="42">
        <v>2.3287</v>
      </c>
      <c r="AZ1759" s="43">
        <v>372.6</v>
      </c>
      <c r="BA1759" s="38"/>
      <c r="BB1759" s="36"/>
      <c r="BC1759" s="36"/>
    </row>
    <row r="1760" spans="1:55" ht="15" customHeight="1">
      <c r="A1760" s="38">
        <v>48979</v>
      </c>
      <c r="B1760" s="37" t="s">
        <v>1073</v>
      </c>
      <c r="C1760" s="39">
        <v>44909</v>
      </c>
      <c r="D1760" s="39">
        <v>44909.690601851798</v>
      </c>
      <c r="E1760" s="36" t="s">
        <v>3855</v>
      </c>
      <c r="F1760" s="38">
        <v>179</v>
      </c>
      <c r="G1760" s="36" t="s">
        <v>3742</v>
      </c>
      <c r="H1760" s="40">
        <v>5</v>
      </c>
      <c r="I1760" s="36"/>
      <c r="J1760" s="40">
        <v>34.9</v>
      </c>
      <c r="K1760" s="41">
        <v>174.5</v>
      </c>
      <c r="L1760" s="41">
        <v>0</v>
      </c>
      <c r="M1760" s="41">
        <v>0</v>
      </c>
      <c r="N1760" s="40">
        <v>5</v>
      </c>
      <c r="O1760" s="36" t="s">
        <v>1079</v>
      </c>
      <c r="P1760" s="40">
        <v>5</v>
      </c>
      <c r="Q1760" s="41">
        <v>174.5</v>
      </c>
      <c r="R1760" s="42">
        <v>0</v>
      </c>
      <c r="S1760" s="43">
        <v>0</v>
      </c>
      <c r="T1760" s="40"/>
      <c r="U1760" s="38">
        <v>549</v>
      </c>
      <c r="V1760" s="36" t="s">
        <v>1069</v>
      </c>
      <c r="W1760" s="36" t="s">
        <v>901</v>
      </c>
      <c r="X1760" s="36" t="s">
        <v>1068</v>
      </c>
      <c r="Y1760" s="38">
        <v>307</v>
      </c>
      <c r="Z1760" s="36" t="s">
        <v>1158</v>
      </c>
      <c r="AA1760" s="38">
        <v>21</v>
      </c>
      <c r="AB1760" s="36" t="s">
        <v>1108</v>
      </c>
      <c r="AC1760" s="38">
        <v>57</v>
      </c>
      <c r="AD1760" s="36" t="s">
        <v>1065</v>
      </c>
      <c r="AE1760" s="36" t="s">
        <v>3856</v>
      </c>
      <c r="AF1760" s="36" t="s">
        <v>1064</v>
      </c>
      <c r="AG1760" s="38">
        <v>36360</v>
      </c>
      <c r="AH1760" s="38">
        <v>1391</v>
      </c>
      <c r="AI1760" s="36" t="s">
        <v>1146</v>
      </c>
      <c r="AJ1760" s="38"/>
      <c r="AK1760" s="36"/>
      <c r="AL1760" s="36" t="s">
        <v>3854</v>
      </c>
      <c r="AM1760" s="36" t="s">
        <v>3853</v>
      </c>
      <c r="AN1760" s="38">
        <v>52</v>
      </c>
      <c r="AO1760" s="36" t="s">
        <v>1062</v>
      </c>
      <c r="AP1760" s="36" t="s">
        <v>3509</v>
      </c>
      <c r="AQ1760" s="36" t="s">
        <v>3508</v>
      </c>
      <c r="AR1760" s="36" t="s">
        <v>1075</v>
      </c>
      <c r="AS1760" s="38">
        <v>179</v>
      </c>
      <c r="AT1760" s="36" t="s">
        <v>3742</v>
      </c>
      <c r="AU1760" s="42">
        <v>5</v>
      </c>
      <c r="AV1760" s="44">
        <v>100</v>
      </c>
      <c r="AW1760" s="42">
        <v>5</v>
      </c>
      <c r="AX1760" s="36" t="s">
        <v>1079</v>
      </c>
      <c r="AY1760" s="42">
        <v>34.9</v>
      </c>
      <c r="AZ1760" s="43">
        <v>174.5</v>
      </c>
      <c r="BA1760" s="38"/>
      <c r="BB1760" s="36"/>
      <c r="BC1760" s="36"/>
    </row>
    <row r="1761" spans="1:55" ht="15" customHeight="1">
      <c r="A1761" s="38">
        <v>48978</v>
      </c>
      <c r="B1761" s="37" t="s">
        <v>1073</v>
      </c>
      <c r="C1761" s="39">
        <v>44909</v>
      </c>
      <c r="D1761" s="39">
        <v>44909.690601851798</v>
      </c>
      <c r="E1761" s="36" t="s">
        <v>3855</v>
      </c>
      <c r="F1761" s="38">
        <v>135</v>
      </c>
      <c r="G1761" s="36" t="s">
        <v>2057</v>
      </c>
      <c r="H1761" s="40">
        <v>0.5</v>
      </c>
      <c r="I1761" s="36"/>
      <c r="J1761" s="40">
        <v>139.9</v>
      </c>
      <c r="K1761" s="41">
        <v>69.95</v>
      </c>
      <c r="L1761" s="41">
        <v>0</v>
      </c>
      <c r="M1761" s="41">
        <v>0</v>
      </c>
      <c r="N1761" s="40">
        <v>0.5</v>
      </c>
      <c r="O1761" s="36" t="s">
        <v>2054</v>
      </c>
      <c r="P1761" s="40">
        <v>0.5</v>
      </c>
      <c r="Q1761" s="41">
        <v>69.95</v>
      </c>
      <c r="R1761" s="42">
        <v>0</v>
      </c>
      <c r="S1761" s="43">
        <v>0</v>
      </c>
      <c r="T1761" s="40"/>
      <c r="U1761" s="38">
        <v>549</v>
      </c>
      <c r="V1761" s="36" t="s">
        <v>1069</v>
      </c>
      <c r="W1761" s="36" t="s">
        <v>901</v>
      </c>
      <c r="X1761" s="36" t="s">
        <v>1068</v>
      </c>
      <c r="Y1761" s="38">
        <v>307</v>
      </c>
      <c r="Z1761" s="36" t="s">
        <v>1158</v>
      </c>
      <c r="AA1761" s="38">
        <v>21</v>
      </c>
      <c r="AB1761" s="36" t="s">
        <v>1108</v>
      </c>
      <c r="AC1761" s="38">
        <v>57</v>
      </c>
      <c r="AD1761" s="36" t="s">
        <v>1065</v>
      </c>
      <c r="AE1761" s="36"/>
      <c r="AF1761" s="36" t="s">
        <v>1064</v>
      </c>
      <c r="AG1761" s="38">
        <v>36360</v>
      </c>
      <c r="AH1761" s="38">
        <v>1391</v>
      </c>
      <c r="AI1761" s="36" t="s">
        <v>1146</v>
      </c>
      <c r="AJ1761" s="38"/>
      <c r="AK1761" s="36"/>
      <c r="AL1761" s="36" t="s">
        <v>3854</v>
      </c>
      <c r="AM1761" s="36" t="s">
        <v>3853</v>
      </c>
      <c r="AN1761" s="38">
        <v>52</v>
      </c>
      <c r="AO1761" s="36" t="s">
        <v>1062</v>
      </c>
      <c r="AP1761" s="36" t="s">
        <v>3509</v>
      </c>
      <c r="AQ1761" s="36" t="s">
        <v>3508</v>
      </c>
      <c r="AR1761" s="36" t="s">
        <v>1075</v>
      </c>
      <c r="AS1761" s="38">
        <v>135</v>
      </c>
      <c r="AT1761" s="36" t="s">
        <v>2057</v>
      </c>
      <c r="AU1761" s="42">
        <v>0.5</v>
      </c>
      <c r="AV1761" s="44">
        <v>100</v>
      </c>
      <c r="AW1761" s="42">
        <v>0.5</v>
      </c>
      <c r="AX1761" s="36" t="s">
        <v>2054</v>
      </c>
      <c r="AY1761" s="42">
        <v>139.9</v>
      </c>
      <c r="AZ1761" s="43">
        <v>69.95</v>
      </c>
      <c r="BA1761" s="38"/>
      <c r="BB1761" s="36"/>
      <c r="BC1761" s="36"/>
    </row>
    <row r="1762" spans="1:55" ht="15" customHeight="1">
      <c r="A1762" s="38">
        <v>48977</v>
      </c>
      <c r="B1762" s="37" t="s">
        <v>1073</v>
      </c>
      <c r="C1762" s="39">
        <v>44909</v>
      </c>
      <c r="D1762" s="39">
        <v>44909.690590277802</v>
      </c>
      <c r="E1762" s="36" t="s">
        <v>3855</v>
      </c>
      <c r="F1762" s="38">
        <v>116</v>
      </c>
      <c r="G1762" s="36" t="s">
        <v>2055</v>
      </c>
      <c r="H1762" s="40">
        <v>1.5</v>
      </c>
      <c r="I1762" s="36"/>
      <c r="J1762" s="40">
        <v>113.2333</v>
      </c>
      <c r="K1762" s="41">
        <v>169.85</v>
      </c>
      <c r="L1762" s="41">
        <v>0</v>
      </c>
      <c r="M1762" s="41">
        <v>0</v>
      </c>
      <c r="N1762" s="40">
        <v>1.5</v>
      </c>
      <c r="O1762" s="36" t="s">
        <v>2054</v>
      </c>
      <c r="P1762" s="40">
        <v>1.5</v>
      </c>
      <c r="Q1762" s="41">
        <v>169.85</v>
      </c>
      <c r="R1762" s="42">
        <v>0</v>
      </c>
      <c r="S1762" s="43">
        <v>0</v>
      </c>
      <c r="T1762" s="40"/>
      <c r="U1762" s="38">
        <v>549</v>
      </c>
      <c r="V1762" s="36" t="s">
        <v>1069</v>
      </c>
      <c r="W1762" s="36" t="s">
        <v>901</v>
      </c>
      <c r="X1762" s="36" t="s">
        <v>1068</v>
      </c>
      <c r="Y1762" s="38">
        <v>307</v>
      </c>
      <c r="Z1762" s="36" t="s">
        <v>1158</v>
      </c>
      <c r="AA1762" s="38">
        <v>21</v>
      </c>
      <c r="AB1762" s="36" t="s">
        <v>1108</v>
      </c>
      <c r="AC1762" s="38">
        <v>57</v>
      </c>
      <c r="AD1762" s="36" t="s">
        <v>1065</v>
      </c>
      <c r="AE1762" s="36"/>
      <c r="AF1762" s="36" t="s">
        <v>1064</v>
      </c>
      <c r="AG1762" s="38">
        <v>36360</v>
      </c>
      <c r="AH1762" s="38">
        <v>1391</v>
      </c>
      <c r="AI1762" s="36" t="s">
        <v>1146</v>
      </c>
      <c r="AJ1762" s="38"/>
      <c r="AK1762" s="36"/>
      <c r="AL1762" s="36" t="s">
        <v>3854</v>
      </c>
      <c r="AM1762" s="36" t="s">
        <v>3853</v>
      </c>
      <c r="AN1762" s="38">
        <v>52</v>
      </c>
      <c r="AO1762" s="36" t="s">
        <v>1062</v>
      </c>
      <c r="AP1762" s="36" t="s">
        <v>3509</v>
      </c>
      <c r="AQ1762" s="36" t="s">
        <v>3508</v>
      </c>
      <c r="AR1762" s="36" t="s">
        <v>1075</v>
      </c>
      <c r="AS1762" s="38">
        <v>116</v>
      </c>
      <c r="AT1762" s="36" t="s">
        <v>2055</v>
      </c>
      <c r="AU1762" s="42">
        <v>1.5</v>
      </c>
      <c r="AV1762" s="44">
        <v>100</v>
      </c>
      <c r="AW1762" s="42">
        <v>1.5</v>
      </c>
      <c r="AX1762" s="36" t="s">
        <v>2054</v>
      </c>
      <c r="AY1762" s="42">
        <v>113.2333</v>
      </c>
      <c r="AZ1762" s="43">
        <v>169.85</v>
      </c>
      <c r="BA1762" s="38"/>
      <c r="BB1762" s="36"/>
      <c r="BC1762" s="36"/>
    </row>
    <row r="1763" spans="1:55" ht="15" customHeight="1">
      <c r="A1763" s="38">
        <v>48969</v>
      </c>
      <c r="B1763" s="37" t="s">
        <v>1073</v>
      </c>
      <c r="C1763" s="39">
        <v>44909</v>
      </c>
      <c r="D1763" s="39">
        <v>44909.672048611101</v>
      </c>
      <c r="E1763" s="36" t="s">
        <v>3852</v>
      </c>
      <c r="F1763" s="38">
        <v>16443</v>
      </c>
      <c r="G1763" s="36" t="s">
        <v>3849</v>
      </c>
      <c r="H1763" s="40">
        <v>30.24</v>
      </c>
      <c r="I1763" s="36"/>
      <c r="J1763" s="40">
        <v>42.727800000000002</v>
      </c>
      <c r="K1763" s="41">
        <v>1292.0899999999999</v>
      </c>
      <c r="L1763" s="41">
        <v>0</v>
      </c>
      <c r="M1763" s="41">
        <v>0</v>
      </c>
      <c r="N1763" s="40">
        <v>30.24</v>
      </c>
      <c r="O1763" s="36" t="s">
        <v>1136</v>
      </c>
      <c r="P1763" s="40">
        <v>30.24</v>
      </c>
      <c r="Q1763" s="41">
        <v>1292.0899999999999</v>
      </c>
      <c r="R1763" s="42">
        <v>0</v>
      </c>
      <c r="S1763" s="43">
        <v>0</v>
      </c>
      <c r="T1763" s="40"/>
      <c r="U1763" s="38">
        <v>549</v>
      </c>
      <c r="V1763" s="36" t="s">
        <v>1069</v>
      </c>
      <c r="W1763" s="36" t="s">
        <v>1124</v>
      </c>
      <c r="X1763" s="36" t="s">
        <v>1068</v>
      </c>
      <c r="Y1763" s="38">
        <v>335</v>
      </c>
      <c r="Z1763" s="36" t="s">
        <v>2518</v>
      </c>
      <c r="AA1763" s="38">
        <v>21</v>
      </c>
      <c r="AB1763" s="36" t="s">
        <v>1108</v>
      </c>
      <c r="AC1763" s="38">
        <v>57</v>
      </c>
      <c r="AD1763" s="36" t="s">
        <v>1065</v>
      </c>
      <c r="AE1763" s="36"/>
      <c r="AF1763" s="36" t="s">
        <v>1064</v>
      </c>
      <c r="AG1763" s="38">
        <v>36355</v>
      </c>
      <c r="AH1763" s="38">
        <v>641</v>
      </c>
      <c r="AI1763" s="36" t="s">
        <v>1380</v>
      </c>
      <c r="AJ1763" s="38"/>
      <c r="AK1763" s="36"/>
      <c r="AL1763" s="36" t="s">
        <v>3851</v>
      </c>
      <c r="AM1763" s="36" t="s">
        <v>3850</v>
      </c>
      <c r="AN1763" s="38">
        <v>52</v>
      </c>
      <c r="AO1763" s="36" t="s">
        <v>1062</v>
      </c>
      <c r="AP1763" s="36" t="s">
        <v>3509</v>
      </c>
      <c r="AQ1763" s="36" t="s">
        <v>3508</v>
      </c>
      <c r="AR1763" s="36" t="s">
        <v>1075</v>
      </c>
      <c r="AS1763" s="38">
        <v>16443</v>
      </c>
      <c r="AT1763" s="36" t="s">
        <v>3849</v>
      </c>
      <c r="AU1763" s="42">
        <v>30.24</v>
      </c>
      <c r="AV1763" s="44">
        <v>100</v>
      </c>
      <c r="AW1763" s="42">
        <v>30.24</v>
      </c>
      <c r="AX1763" s="36" t="s">
        <v>1136</v>
      </c>
      <c r="AY1763" s="42">
        <v>42.727800000000002</v>
      </c>
      <c r="AZ1763" s="43">
        <v>1292.0899999999999</v>
      </c>
      <c r="BA1763" s="38"/>
      <c r="BB1763" s="36"/>
      <c r="BC1763" s="36"/>
    </row>
    <row r="1764" spans="1:55" ht="15" customHeight="1">
      <c r="A1764" s="38">
        <v>48881</v>
      </c>
      <c r="B1764" s="37" t="s">
        <v>1073</v>
      </c>
      <c r="C1764" s="39">
        <v>44908</v>
      </c>
      <c r="D1764" s="39">
        <v>44908.7505439815</v>
      </c>
      <c r="E1764" s="36" t="s">
        <v>3848</v>
      </c>
      <c r="F1764" s="38">
        <v>16572</v>
      </c>
      <c r="G1764" s="36" t="s">
        <v>3847</v>
      </c>
      <c r="H1764" s="40">
        <v>1</v>
      </c>
      <c r="I1764" s="36"/>
      <c r="J1764" s="40">
        <v>380</v>
      </c>
      <c r="K1764" s="41">
        <v>380</v>
      </c>
      <c r="L1764" s="41">
        <v>0</v>
      </c>
      <c r="M1764" s="41">
        <v>0</v>
      </c>
      <c r="N1764" s="40">
        <v>1</v>
      </c>
      <c r="O1764" s="36" t="s">
        <v>1079</v>
      </c>
      <c r="P1764" s="40">
        <v>1</v>
      </c>
      <c r="Q1764" s="41">
        <v>380</v>
      </c>
      <c r="R1764" s="42">
        <v>0</v>
      </c>
      <c r="S1764" s="43">
        <v>0</v>
      </c>
      <c r="T1764" s="40"/>
      <c r="U1764" s="38">
        <v>549</v>
      </c>
      <c r="V1764" s="36" t="s">
        <v>1069</v>
      </c>
      <c r="W1764" s="36" t="s">
        <v>901</v>
      </c>
      <c r="X1764" s="36" t="s">
        <v>1068</v>
      </c>
      <c r="Y1764" s="38">
        <v>414</v>
      </c>
      <c r="Z1764" s="36" t="s">
        <v>1256</v>
      </c>
      <c r="AA1764" s="38">
        <v>21</v>
      </c>
      <c r="AB1764" s="36" t="s">
        <v>1108</v>
      </c>
      <c r="AC1764" s="38">
        <v>57</v>
      </c>
      <c r="AD1764" s="36" t="s">
        <v>1065</v>
      </c>
      <c r="AE1764" s="36"/>
      <c r="AF1764" s="36" t="s">
        <v>1064</v>
      </c>
      <c r="AG1764" s="38">
        <v>36310</v>
      </c>
      <c r="AH1764" s="38">
        <v>10114</v>
      </c>
      <c r="AI1764" s="36" t="s">
        <v>3846</v>
      </c>
      <c r="AJ1764" s="38"/>
      <c r="AK1764" s="36"/>
      <c r="AL1764" s="36" t="s">
        <v>3845</v>
      </c>
      <c r="AM1764" s="36" t="s">
        <v>3844</v>
      </c>
      <c r="AN1764" s="38">
        <v>52</v>
      </c>
      <c r="AO1764" s="36" t="s">
        <v>1062</v>
      </c>
      <c r="AP1764" s="36" t="s">
        <v>3569</v>
      </c>
      <c r="AQ1764" s="36" t="s">
        <v>3508</v>
      </c>
      <c r="AR1764" s="36" t="s">
        <v>1320</v>
      </c>
      <c r="AS1764" s="38">
        <v>16572</v>
      </c>
      <c r="AT1764" s="36" t="s">
        <v>3843</v>
      </c>
      <c r="AU1764" s="42">
        <v>1</v>
      </c>
      <c r="AV1764" s="44">
        <v>100</v>
      </c>
      <c r="AW1764" s="42">
        <v>1</v>
      </c>
      <c r="AX1764" s="36" t="s">
        <v>1079</v>
      </c>
      <c r="AY1764" s="42">
        <v>380</v>
      </c>
      <c r="AZ1764" s="43">
        <v>380</v>
      </c>
      <c r="BA1764" s="38"/>
      <c r="BB1764" s="36"/>
      <c r="BC1764" s="36"/>
    </row>
    <row r="1765" spans="1:55" ht="15" customHeight="1">
      <c r="A1765" s="38">
        <v>48851</v>
      </c>
      <c r="B1765" s="37" t="s">
        <v>1073</v>
      </c>
      <c r="C1765" s="39">
        <v>44908</v>
      </c>
      <c r="D1765" s="39">
        <v>44908.701527777797</v>
      </c>
      <c r="E1765" s="36" t="s">
        <v>3842</v>
      </c>
      <c r="F1765" s="38">
        <v>1763</v>
      </c>
      <c r="G1765" s="36" t="s">
        <v>3838</v>
      </c>
      <c r="H1765" s="40">
        <v>6</v>
      </c>
      <c r="I1765" s="36"/>
      <c r="J1765" s="40">
        <v>4.5</v>
      </c>
      <c r="K1765" s="41">
        <v>27</v>
      </c>
      <c r="L1765" s="41">
        <v>0</v>
      </c>
      <c r="M1765" s="41">
        <v>0</v>
      </c>
      <c r="N1765" s="40">
        <v>6</v>
      </c>
      <c r="O1765" s="36" t="s">
        <v>1079</v>
      </c>
      <c r="P1765" s="40">
        <v>6</v>
      </c>
      <c r="Q1765" s="41">
        <v>27</v>
      </c>
      <c r="R1765" s="42">
        <v>0</v>
      </c>
      <c r="S1765" s="43">
        <v>0</v>
      </c>
      <c r="T1765" s="40"/>
      <c r="U1765" s="38">
        <v>549</v>
      </c>
      <c r="V1765" s="36" t="s">
        <v>1069</v>
      </c>
      <c r="W1765" s="36" t="s">
        <v>901</v>
      </c>
      <c r="X1765" s="36" t="s">
        <v>1068</v>
      </c>
      <c r="Y1765" s="38">
        <v>323</v>
      </c>
      <c r="Z1765" s="36" t="s">
        <v>1084</v>
      </c>
      <c r="AA1765" s="38">
        <v>21</v>
      </c>
      <c r="AB1765" s="36" t="s">
        <v>1108</v>
      </c>
      <c r="AC1765" s="38">
        <v>57</v>
      </c>
      <c r="AD1765" s="36" t="s">
        <v>1065</v>
      </c>
      <c r="AE1765" s="36"/>
      <c r="AF1765" s="36" t="s">
        <v>1064</v>
      </c>
      <c r="AG1765" s="38">
        <v>36297</v>
      </c>
      <c r="AH1765" s="38">
        <v>10085</v>
      </c>
      <c r="AI1765" s="36" t="s">
        <v>3841</v>
      </c>
      <c r="AJ1765" s="38"/>
      <c r="AK1765" s="36"/>
      <c r="AL1765" s="36" t="s">
        <v>3840</v>
      </c>
      <c r="AM1765" s="36" t="s">
        <v>3839</v>
      </c>
      <c r="AN1765" s="38">
        <v>52</v>
      </c>
      <c r="AO1765" s="36" t="s">
        <v>1062</v>
      </c>
      <c r="AP1765" s="36" t="s">
        <v>1077</v>
      </c>
      <c r="AQ1765" s="36" t="s">
        <v>1076</v>
      </c>
      <c r="AR1765" s="36" t="s">
        <v>1075</v>
      </c>
      <c r="AS1765" s="38">
        <v>1763</v>
      </c>
      <c r="AT1765" s="36" t="s">
        <v>3838</v>
      </c>
      <c r="AU1765" s="42">
        <v>6</v>
      </c>
      <c r="AV1765" s="44">
        <v>100</v>
      </c>
      <c r="AW1765" s="42">
        <v>6</v>
      </c>
      <c r="AX1765" s="36" t="s">
        <v>1079</v>
      </c>
      <c r="AY1765" s="42">
        <v>4.5</v>
      </c>
      <c r="AZ1765" s="43">
        <v>27</v>
      </c>
      <c r="BA1765" s="38"/>
      <c r="BB1765" s="36"/>
      <c r="BC1765" s="36"/>
    </row>
    <row r="1766" spans="1:55" ht="15" customHeight="1">
      <c r="A1766" s="38">
        <v>48834</v>
      </c>
      <c r="B1766" s="37" t="s">
        <v>1073</v>
      </c>
      <c r="C1766" s="39">
        <v>44908</v>
      </c>
      <c r="D1766" s="39">
        <v>44908.636064814797</v>
      </c>
      <c r="E1766" s="36" t="s">
        <v>3837</v>
      </c>
      <c r="F1766" s="38">
        <v>14661</v>
      </c>
      <c r="G1766" s="36" t="s">
        <v>3427</v>
      </c>
      <c r="H1766" s="40">
        <v>1</v>
      </c>
      <c r="I1766" s="36"/>
      <c r="J1766" s="40">
        <v>850</v>
      </c>
      <c r="K1766" s="41">
        <v>850</v>
      </c>
      <c r="L1766" s="41">
        <v>0</v>
      </c>
      <c r="M1766" s="41">
        <v>0</v>
      </c>
      <c r="N1766" s="40">
        <v>1</v>
      </c>
      <c r="O1766" s="36" t="s">
        <v>1079</v>
      </c>
      <c r="P1766" s="40">
        <v>1</v>
      </c>
      <c r="Q1766" s="41">
        <v>850</v>
      </c>
      <c r="R1766" s="42">
        <v>0</v>
      </c>
      <c r="S1766" s="43">
        <v>0</v>
      </c>
      <c r="T1766" s="40"/>
      <c r="U1766" s="38">
        <v>549</v>
      </c>
      <c r="V1766" s="36" t="s">
        <v>1069</v>
      </c>
      <c r="W1766" s="36" t="s">
        <v>1124</v>
      </c>
      <c r="X1766" s="36" t="s">
        <v>1068</v>
      </c>
      <c r="Y1766" s="38">
        <v>436</v>
      </c>
      <c r="Z1766" s="36" t="s">
        <v>1143</v>
      </c>
      <c r="AA1766" s="38">
        <v>21</v>
      </c>
      <c r="AB1766" s="36" t="s">
        <v>1108</v>
      </c>
      <c r="AC1766" s="38">
        <v>57</v>
      </c>
      <c r="AD1766" s="36" t="s">
        <v>1065</v>
      </c>
      <c r="AE1766" s="36"/>
      <c r="AF1766" s="36" t="s">
        <v>1064</v>
      </c>
      <c r="AG1766" s="38">
        <v>36290</v>
      </c>
      <c r="AH1766" s="38">
        <v>9989</v>
      </c>
      <c r="AI1766" s="36" t="s">
        <v>3836</v>
      </c>
      <c r="AJ1766" s="38"/>
      <c r="AK1766" s="36"/>
      <c r="AL1766" s="36" t="s">
        <v>3835</v>
      </c>
      <c r="AM1766" s="36" t="s">
        <v>3834</v>
      </c>
      <c r="AN1766" s="38">
        <v>52</v>
      </c>
      <c r="AO1766" s="36" t="s">
        <v>1062</v>
      </c>
      <c r="AP1766" s="36" t="s">
        <v>1061</v>
      </c>
      <c r="AQ1766" s="36" t="s">
        <v>1060</v>
      </c>
      <c r="AR1766" s="36" t="s">
        <v>1059</v>
      </c>
      <c r="AS1766" s="38">
        <v>14661</v>
      </c>
      <c r="AT1766" s="36" t="s">
        <v>1144</v>
      </c>
      <c r="AU1766" s="42">
        <v>1</v>
      </c>
      <c r="AV1766" s="44">
        <v>100</v>
      </c>
      <c r="AW1766" s="42">
        <v>1</v>
      </c>
      <c r="AX1766" s="36" t="s">
        <v>1079</v>
      </c>
      <c r="AY1766" s="42">
        <v>850</v>
      </c>
      <c r="AZ1766" s="43">
        <v>850</v>
      </c>
      <c r="BA1766" s="38"/>
      <c r="BB1766" s="36"/>
      <c r="BC1766" s="36"/>
    </row>
    <row r="1767" spans="1:55" ht="15" customHeight="1">
      <c r="A1767" s="38">
        <v>48776</v>
      </c>
      <c r="B1767" s="37" t="s">
        <v>1073</v>
      </c>
      <c r="C1767" s="39">
        <v>44907</v>
      </c>
      <c r="D1767" s="39">
        <v>44907.786192129599</v>
      </c>
      <c r="E1767" s="36" t="s">
        <v>3833</v>
      </c>
      <c r="F1767" s="38">
        <v>3660</v>
      </c>
      <c r="G1767" s="36" t="s">
        <v>1295</v>
      </c>
      <c r="H1767" s="40">
        <v>2</v>
      </c>
      <c r="I1767" s="36"/>
      <c r="J1767" s="40">
        <v>15</v>
      </c>
      <c r="K1767" s="41">
        <v>30</v>
      </c>
      <c r="L1767" s="41">
        <v>0</v>
      </c>
      <c r="M1767" s="41">
        <v>0</v>
      </c>
      <c r="N1767" s="40">
        <v>2</v>
      </c>
      <c r="O1767" s="36" t="s">
        <v>1079</v>
      </c>
      <c r="P1767" s="40">
        <v>2</v>
      </c>
      <c r="Q1767" s="41">
        <v>30</v>
      </c>
      <c r="R1767" s="42">
        <v>0</v>
      </c>
      <c r="S1767" s="43">
        <v>0</v>
      </c>
      <c r="T1767" s="40"/>
      <c r="U1767" s="38">
        <v>549</v>
      </c>
      <c r="V1767" s="36" t="s">
        <v>1069</v>
      </c>
      <c r="W1767" s="36" t="s">
        <v>901</v>
      </c>
      <c r="X1767" s="36" t="s">
        <v>1068</v>
      </c>
      <c r="Y1767" s="38">
        <v>323</v>
      </c>
      <c r="Z1767" s="36" t="s">
        <v>1084</v>
      </c>
      <c r="AA1767" s="38">
        <v>21</v>
      </c>
      <c r="AB1767" s="36" t="s">
        <v>1108</v>
      </c>
      <c r="AC1767" s="38">
        <v>57</v>
      </c>
      <c r="AD1767" s="36" t="s">
        <v>1065</v>
      </c>
      <c r="AE1767" s="36"/>
      <c r="AF1767" s="36" t="s">
        <v>1064</v>
      </c>
      <c r="AG1767" s="38">
        <v>36240</v>
      </c>
      <c r="AH1767" s="38">
        <v>7600</v>
      </c>
      <c r="AI1767" s="36" t="s">
        <v>2100</v>
      </c>
      <c r="AJ1767" s="38"/>
      <c r="AK1767" s="36"/>
      <c r="AL1767" s="36" t="s">
        <v>3832</v>
      </c>
      <c r="AM1767" s="36" t="s">
        <v>3831</v>
      </c>
      <c r="AN1767" s="38">
        <v>52</v>
      </c>
      <c r="AO1767" s="36" t="s">
        <v>1062</v>
      </c>
      <c r="AP1767" s="36" t="s">
        <v>1077</v>
      </c>
      <c r="AQ1767" s="36" t="s">
        <v>1076</v>
      </c>
      <c r="AR1767" s="36" t="s">
        <v>1075</v>
      </c>
      <c r="AS1767" s="38">
        <v>3660</v>
      </c>
      <c r="AT1767" s="36" t="s">
        <v>1295</v>
      </c>
      <c r="AU1767" s="42">
        <v>2</v>
      </c>
      <c r="AV1767" s="44">
        <v>100</v>
      </c>
      <c r="AW1767" s="42">
        <v>2</v>
      </c>
      <c r="AX1767" s="36" t="s">
        <v>1079</v>
      </c>
      <c r="AY1767" s="42">
        <v>15</v>
      </c>
      <c r="AZ1767" s="43">
        <v>30</v>
      </c>
      <c r="BA1767" s="38"/>
      <c r="BB1767" s="36"/>
      <c r="BC1767" s="36"/>
    </row>
    <row r="1768" spans="1:55" ht="15" customHeight="1">
      <c r="A1768" s="38">
        <v>48730</v>
      </c>
      <c r="B1768" s="37" t="s">
        <v>1073</v>
      </c>
      <c r="C1768" s="39">
        <v>44907</v>
      </c>
      <c r="D1768" s="39">
        <v>44907.643564814804</v>
      </c>
      <c r="E1768" s="36" t="s">
        <v>3830</v>
      </c>
      <c r="F1768" s="38">
        <v>16574</v>
      </c>
      <c r="G1768" s="36" t="s">
        <v>3826</v>
      </c>
      <c r="H1768" s="40">
        <v>1</v>
      </c>
      <c r="I1768" s="36"/>
      <c r="J1768" s="40">
        <v>540.38</v>
      </c>
      <c r="K1768" s="41">
        <v>540.38</v>
      </c>
      <c r="L1768" s="41">
        <v>0</v>
      </c>
      <c r="M1768" s="41">
        <v>0</v>
      </c>
      <c r="N1768" s="40">
        <v>1</v>
      </c>
      <c r="O1768" s="36" t="s">
        <v>1079</v>
      </c>
      <c r="P1768" s="40">
        <v>1</v>
      </c>
      <c r="Q1768" s="41">
        <v>540.38</v>
      </c>
      <c r="R1768" s="42">
        <v>0</v>
      </c>
      <c r="S1768" s="43">
        <v>0</v>
      </c>
      <c r="T1768" s="40"/>
      <c r="U1768" s="38">
        <v>549</v>
      </c>
      <c r="V1768" s="36" t="s">
        <v>1069</v>
      </c>
      <c r="W1768" s="36" t="s">
        <v>1124</v>
      </c>
      <c r="X1768" s="36" t="s">
        <v>1068</v>
      </c>
      <c r="Y1768" s="38">
        <v>310</v>
      </c>
      <c r="Z1768" s="36" t="s">
        <v>1361</v>
      </c>
      <c r="AA1768" s="38">
        <v>21</v>
      </c>
      <c r="AB1768" s="36" t="s">
        <v>1108</v>
      </c>
      <c r="AC1768" s="38">
        <v>57</v>
      </c>
      <c r="AD1768" s="36" t="s">
        <v>1065</v>
      </c>
      <c r="AE1768" s="36"/>
      <c r="AF1768" s="36" t="s">
        <v>1064</v>
      </c>
      <c r="AG1768" s="38">
        <v>36190</v>
      </c>
      <c r="AH1768" s="38">
        <v>7504</v>
      </c>
      <c r="AI1768" s="36" t="s">
        <v>3829</v>
      </c>
      <c r="AJ1768" s="38"/>
      <c r="AK1768" s="36"/>
      <c r="AL1768" s="36" t="s">
        <v>3828</v>
      </c>
      <c r="AM1768" s="36" t="s">
        <v>3827</v>
      </c>
      <c r="AN1768" s="38">
        <v>52</v>
      </c>
      <c r="AO1768" s="36" t="s">
        <v>1062</v>
      </c>
      <c r="AP1768" s="36" t="s">
        <v>3509</v>
      </c>
      <c r="AQ1768" s="36" t="s">
        <v>3508</v>
      </c>
      <c r="AR1768" s="36" t="s">
        <v>1075</v>
      </c>
      <c r="AS1768" s="38">
        <v>16574</v>
      </c>
      <c r="AT1768" s="36" t="s">
        <v>3826</v>
      </c>
      <c r="AU1768" s="42">
        <v>1</v>
      </c>
      <c r="AV1768" s="44">
        <v>100</v>
      </c>
      <c r="AW1768" s="42">
        <v>1</v>
      </c>
      <c r="AX1768" s="36" t="s">
        <v>1079</v>
      </c>
      <c r="AY1768" s="42">
        <v>540.38</v>
      </c>
      <c r="AZ1768" s="43">
        <v>540.38</v>
      </c>
      <c r="BA1768" s="38"/>
      <c r="BB1768" s="36"/>
      <c r="BC1768" s="36"/>
    </row>
    <row r="1769" spans="1:55" ht="15" customHeight="1">
      <c r="A1769" s="38">
        <v>48672</v>
      </c>
      <c r="B1769" s="37" t="s">
        <v>1766</v>
      </c>
      <c r="C1769" s="39">
        <v>44901</v>
      </c>
      <c r="D1769" s="39">
        <v>44903.783796296302</v>
      </c>
      <c r="E1769" s="36" t="s">
        <v>3825</v>
      </c>
      <c r="F1769" s="38">
        <v>15518</v>
      </c>
      <c r="G1769" s="36" t="s">
        <v>3249</v>
      </c>
      <c r="H1769" s="40">
        <v>106.88</v>
      </c>
      <c r="I1769" s="36"/>
      <c r="J1769" s="40">
        <v>45</v>
      </c>
      <c r="K1769" s="41">
        <v>4809.6000000000004</v>
      </c>
      <c r="L1769" s="41">
        <v>0</v>
      </c>
      <c r="M1769" s="41"/>
      <c r="N1769" s="40">
        <v>106.88</v>
      </c>
      <c r="O1769" s="36" t="s">
        <v>1136</v>
      </c>
      <c r="P1769" s="40">
        <v>106.88</v>
      </c>
      <c r="Q1769" s="41">
        <v>4809.6000000000004</v>
      </c>
      <c r="R1769" s="42">
        <v>0</v>
      </c>
      <c r="S1769" s="43">
        <v>0</v>
      </c>
      <c r="T1769" s="40">
        <v>0</v>
      </c>
      <c r="U1769" s="38">
        <v>549</v>
      </c>
      <c r="V1769" s="36" t="s">
        <v>1069</v>
      </c>
      <c r="W1769" s="36" t="s">
        <v>901</v>
      </c>
      <c r="X1769" s="36" t="s">
        <v>1068</v>
      </c>
      <c r="Y1769" s="38">
        <v>414</v>
      </c>
      <c r="Z1769" s="36" t="s">
        <v>1256</v>
      </c>
      <c r="AA1769" s="38">
        <v>14</v>
      </c>
      <c r="AB1769" s="36" t="s">
        <v>1066</v>
      </c>
      <c r="AC1769" s="38">
        <v>57</v>
      </c>
      <c r="AD1769" s="36" t="s">
        <v>1065</v>
      </c>
      <c r="AE1769" s="36"/>
      <c r="AF1769" s="36" t="s">
        <v>1064</v>
      </c>
      <c r="AG1769" s="38">
        <v>36120</v>
      </c>
      <c r="AH1769" s="38">
        <v>9264</v>
      </c>
      <c r="AI1769" s="36" t="s">
        <v>3824</v>
      </c>
      <c r="AJ1769" s="38">
        <v>1299</v>
      </c>
      <c r="AK1769" s="36" t="s">
        <v>3823</v>
      </c>
      <c r="AL1769" s="36"/>
      <c r="AM1769" s="36"/>
      <c r="AN1769" s="38">
        <v>52</v>
      </c>
      <c r="AO1769" s="36" t="s">
        <v>1062</v>
      </c>
      <c r="AP1769" s="36" t="s">
        <v>1818</v>
      </c>
      <c r="AQ1769" s="36" t="s">
        <v>1076</v>
      </c>
      <c r="AR1769" s="36" t="s">
        <v>1059</v>
      </c>
      <c r="AS1769" s="38">
        <v>15518</v>
      </c>
      <c r="AT1769" s="36" t="s">
        <v>3822</v>
      </c>
      <c r="AU1769" s="42">
        <v>106.88</v>
      </c>
      <c r="AV1769" s="44">
        <v>100</v>
      </c>
      <c r="AW1769" s="42">
        <v>106.88</v>
      </c>
      <c r="AX1769" s="36" t="s">
        <v>1136</v>
      </c>
      <c r="AY1769" s="42">
        <v>45</v>
      </c>
      <c r="AZ1769" s="43">
        <v>4809.6000000000004</v>
      </c>
      <c r="BA1769" s="38"/>
      <c r="BB1769" s="36"/>
      <c r="BC1769" s="36"/>
    </row>
    <row r="1770" spans="1:55" ht="15" customHeight="1">
      <c r="A1770" s="38">
        <v>48671</v>
      </c>
      <c r="B1770" s="37" t="s">
        <v>1766</v>
      </c>
      <c r="C1770" s="39">
        <v>44901</v>
      </c>
      <c r="D1770" s="39">
        <v>44903.783796296302</v>
      </c>
      <c r="E1770" s="36" t="s">
        <v>3825</v>
      </c>
      <c r="F1770" s="38">
        <v>15518</v>
      </c>
      <c r="G1770" s="36" t="s">
        <v>3250</v>
      </c>
      <c r="H1770" s="40">
        <v>177.68</v>
      </c>
      <c r="I1770" s="36"/>
      <c r="J1770" s="40">
        <v>45</v>
      </c>
      <c r="K1770" s="41">
        <v>7995.6</v>
      </c>
      <c r="L1770" s="41">
        <v>0</v>
      </c>
      <c r="M1770" s="41"/>
      <c r="N1770" s="40">
        <v>177.68</v>
      </c>
      <c r="O1770" s="36" t="s">
        <v>1136</v>
      </c>
      <c r="P1770" s="40">
        <v>177.68</v>
      </c>
      <c r="Q1770" s="41">
        <v>7995.6</v>
      </c>
      <c r="R1770" s="42">
        <v>0</v>
      </c>
      <c r="S1770" s="43">
        <v>0</v>
      </c>
      <c r="T1770" s="40">
        <v>0</v>
      </c>
      <c r="U1770" s="38">
        <v>549</v>
      </c>
      <c r="V1770" s="36" t="s">
        <v>1069</v>
      </c>
      <c r="W1770" s="36" t="s">
        <v>901</v>
      </c>
      <c r="X1770" s="36" t="s">
        <v>1068</v>
      </c>
      <c r="Y1770" s="38">
        <v>414</v>
      </c>
      <c r="Z1770" s="36" t="s">
        <v>1256</v>
      </c>
      <c r="AA1770" s="38">
        <v>14</v>
      </c>
      <c r="AB1770" s="36" t="s">
        <v>1066</v>
      </c>
      <c r="AC1770" s="38">
        <v>57</v>
      </c>
      <c r="AD1770" s="36" t="s">
        <v>1065</v>
      </c>
      <c r="AE1770" s="36"/>
      <c r="AF1770" s="36" t="s">
        <v>1064</v>
      </c>
      <c r="AG1770" s="38">
        <v>36120</v>
      </c>
      <c r="AH1770" s="38">
        <v>9264</v>
      </c>
      <c r="AI1770" s="36" t="s">
        <v>3824</v>
      </c>
      <c r="AJ1770" s="38">
        <v>1299</v>
      </c>
      <c r="AK1770" s="36" t="s">
        <v>3823</v>
      </c>
      <c r="AL1770" s="36"/>
      <c r="AM1770" s="36"/>
      <c r="AN1770" s="38">
        <v>52</v>
      </c>
      <c r="AO1770" s="36" t="s">
        <v>1062</v>
      </c>
      <c r="AP1770" s="36" t="s">
        <v>1818</v>
      </c>
      <c r="AQ1770" s="36" t="s">
        <v>1076</v>
      </c>
      <c r="AR1770" s="36" t="s">
        <v>1059</v>
      </c>
      <c r="AS1770" s="38">
        <v>15518</v>
      </c>
      <c r="AT1770" s="36" t="s">
        <v>3822</v>
      </c>
      <c r="AU1770" s="42">
        <v>177.68</v>
      </c>
      <c r="AV1770" s="44">
        <v>100</v>
      </c>
      <c r="AW1770" s="42">
        <v>177.68</v>
      </c>
      <c r="AX1770" s="36" t="s">
        <v>1136</v>
      </c>
      <c r="AY1770" s="42">
        <v>45</v>
      </c>
      <c r="AZ1770" s="43">
        <v>7995.6</v>
      </c>
      <c r="BA1770" s="38"/>
      <c r="BB1770" s="36"/>
      <c r="BC1770" s="36"/>
    </row>
    <row r="1771" spans="1:55" ht="15" customHeight="1">
      <c r="A1771" s="38">
        <v>48670</v>
      </c>
      <c r="B1771" s="37" t="s">
        <v>1766</v>
      </c>
      <c r="C1771" s="39">
        <v>44901</v>
      </c>
      <c r="D1771" s="39">
        <v>44903.783796296302</v>
      </c>
      <c r="E1771" s="36" t="s">
        <v>3825</v>
      </c>
      <c r="F1771" s="38">
        <v>15518</v>
      </c>
      <c r="G1771" s="36" t="s">
        <v>3229</v>
      </c>
      <c r="H1771" s="40">
        <v>137.19999999999999</v>
      </c>
      <c r="I1771" s="36"/>
      <c r="J1771" s="40">
        <v>45</v>
      </c>
      <c r="K1771" s="41">
        <v>6174</v>
      </c>
      <c r="L1771" s="41">
        <v>0</v>
      </c>
      <c r="M1771" s="41"/>
      <c r="N1771" s="40">
        <v>137.19999999999999</v>
      </c>
      <c r="O1771" s="36" t="s">
        <v>1136</v>
      </c>
      <c r="P1771" s="40">
        <v>137.19999999999999</v>
      </c>
      <c r="Q1771" s="41">
        <v>6174</v>
      </c>
      <c r="R1771" s="42">
        <v>0</v>
      </c>
      <c r="S1771" s="43">
        <v>0</v>
      </c>
      <c r="T1771" s="40">
        <v>0</v>
      </c>
      <c r="U1771" s="38">
        <v>549</v>
      </c>
      <c r="V1771" s="36" t="s">
        <v>1069</v>
      </c>
      <c r="W1771" s="36" t="s">
        <v>901</v>
      </c>
      <c r="X1771" s="36" t="s">
        <v>1068</v>
      </c>
      <c r="Y1771" s="38">
        <v>414</v>
      </c>
      <c r="Z1771" s="36" t="s">
        <v>1256</v>
      </c>
      <c r="AA1771" s="38">
        <v>14</v>
      </c>
      <c r="AB1771" s="36" t="s">
        <v>1066</v>
      </c>
      <c r="AC1771" s="38">
        <v>57</v>
      </c>
      <c r="AD1771" s="36" t="s">
        <v>1065</v>
      </c>
      <c r="AE1771" s="36"/>
      <c r="AF1771" s="36" t="s">
        <v>1064</v>
      </c>
      <c r="AG1771" s="38">
        <v>36120</v>
      </c>
      <c r="AH1771" s="38">
        <v>9264</v>
      </c>
      <c r="AI1771" s="36" t="s">
        <v>3824</v>
      </c>
      <c r="AJ1771" s="38">
        <v>1299</v>
      </c>
      <c r="AK1771" s="36" t="s">
        <v>3823</v>
      </c>
      <c r="AL1771" s="36"/>
      <c r="AM1771" s="36"/>
      <c r="AN1771" s="38">
        <v>52</v>
      </c>
      <c r="AO1771" s="36" t="s">
        <v>1062</v>
      </c>
      <c r="AP1771" s="36" t="s">
        <v>1818</v>
      </c>
      <c r="AQ1771" s="36" t="s">
        <v>1076</v>
      </c>
      <c r="AR1771" s="36" t="s">
        <v>1059</v>
      </c>
      <c r="AS1771" s="38">
        <v>15518</v>
      </c>
      <c r="AT1771" s="36" t="s">
        <v>3822</v>
      </c>
      <c r="AU1771" s="42">
        <v>137.19999999999999</v>
      </c>
      <c r="AV1771" s="44">
        <v>100</v>
      </c>
      <c r="AW1771" s="42">
        <v>137.19999999999999</v>
      </c>
      <c r="AX1771" s="36" t="s">
        <v>1136</v>
      </c>
      <c r="AY1771" s="42">
        <v>45</v>
      </c>
      <c r="AZ1771" s="43">
        <v>6174</v>
      </c>
      <c r="BA1771" s="38"/>
      <c r="BB1771" s="36"/>
      <c r="BC1771" s="36"/>
    </row>
    <row r="1772" spans="1:55" ht="15" customHeight="1">
      <c r="A1772" s="38">
        <v>48647</v>
      </c>
      <c r="B1772" s="37" t="s">
        <v>1073</v>
      </c>
      <c r="C1772" s="39">
        <v>44903</v>
      </c>
      <c r="D1772" s="39">
        <v>44903.740937499999</v>
      </c>
      <c r="E1772" s="36" t="s">
        <v>3821</v>
      </c>
      <c r="F1772" s="38">
        <v>16553</v>
      </c>
      <c r="G1772" s="36" t="s">
        <v>3818</v>
      </c>
      <c r="H1772" s="40">
        <v>2.4</v>
      </c>
      <c r="I1772" s="36"/>
      <c r="J1772" s="40">
        <v>132.5</v>
      </c>
      <c r="K1772" s="41">
        <v>318</v>
      </c>
      <c r="L1772" s="41">
        <v>0</v>
      </c>
      <c r="M1772" s="41">
        <v>0</v>
      </c>
      <c r="N1772" s="40">
        <v>2.4</v>
      </c>
      <c r="O1772" s="36" t="s">
        <v>3706</v>
      </c>
      <c r="P1772" s="40">
        <v>2.4</v>
      </c>
      <c r="Q1772" s="41">
        <v>318</v>
      </c>
      <c r="R1772" s="42">
        <v>0</v>
      </c>
      <c r="S1772" s="43">
        <v>0</v>
      </c>
      <c r="T1772" s="40"/>
      <c r="U1772" s="38">
        <v>549</v>
      </c>
      <c r="V1772" s="36" t="s">
        <v>1069</v>
      </c>
      <c r="W1772" s="36" t="s">
        <v>901</v>
      </c>
      <c r="X1772" s="36" t="s">
        <v>1068</v>
      </c>
      <c r="Y1772" s="38">
        <v>307</v>
      </c>
      <c r="Z1772" s="36" t="s">
        <v>1158</v>
      </c>
      <c r="AA1772" s="38">
        <v>21</v>
      </c>
      <c r="AB1772" s="36" t="s">
        <v>1108</v>
      </c>
      <c r="AC1772" s="38">
        <v>57</v>
      </c>
      <c r="AD1772" s="36" t="s">
        <v>1065</v>
      </c>
      <c r="AE1772" s="36"/>
      <c r="AF1772" s="36" t="s">
        <v>1064</v>
      </c>
      <c r="AG1772" s="38">
        <v>36110</v>
      </c>
      <c r="AH1772" s="38">
        <v>1381</v>
      </c>
      <c r="AI1772" s="36" t="s">
        <v>3709</v>
      </c>
      <c r="AJ1772" s="38"/>
      <c r="AK1772" s="36"/>
      <c r="AL1772" s="36" t="s">
        <v>3820</v>
      </c>
      <c r="AM1772" s="36" t="s">
        <v>3819</v>
      </c>
      <c r="AN1772" s="38">
        <v>52</v>
      </c>
      <c r="AO1772" s="36" t="s">
        <v>1062</v>
      </c>
      <c r="AP1772" s="36" t="s">
        <v>3509</v>
      </c>
      <c r="AQ1772" s="36" t="s">
        <v>3508</v>
      </c>
      <c r="AR1772" s="36" t="s">
        <v>1075</v>
      </c>
      <c r="AS1772" s="38">
        <v>16553</v>
      </c>
      <c r="AT1772" s="36" t="s">
        <v>3818</v>
      </c>
      <c r="AU1772" s="42">
        <v>2.4</v>
      </c>
      <c r="AV1772" s="44">
        <v>100</v>
      </c>
      <c r="AW1772" s="42">
        <v>2.4</v>
      </c>
      <c r="AX1772" s="36" t="s">
        <v>3706</v>
      </c>
      <c r="AY1772" s="42">
        <v>132.5</v>
      </c>
      <c r="AZ1772" s="43">
        <v>318</v>
      </c>
      <c r="BA1772" s="38"/>
      <c r="BB1772" s="36"/>
      <c r="BC1772" s="36"/>
    </row>
    <row r="1773" spans="1:55" ht="15" customHeight="1">
      <c r="A1773" s="38">
        <v>48476</v>
      </c>
      <c r="B1773" s="37" t="s">
        <v>1073</v>
      </c>
      <c r="C1773" s="39">
        <v>44903</v>
      </c>
      <c r="D1773" s="39">
        <v>44903.409872685203</v>
      </c>
      <c r="E1773" s="36" t="s">
        <v>3817</v>
      </c>
      <c r="F1773" s="38">
        <v>16388</v>
      </c>
      <c r="G1773" s="36" t="s">
        <v>3813</v>
      </c>
      <c r="H1773" s="40">
        <v>1</v>
      </c>
      <c r="I1773" s="36"/>
      <c r="J1773" s="40">
        <v>1150</v>
      </c>
      <c r="K1773" s="41">
        <v>1150</v>
      </c>
      <c r="L1773" s="41">
        <v>0</v>
      </c>
      <c r="M1773" s="41">
        <v>0</v>
      </c>
      <c r="N1773" s="40">
        <v>1</v>
      </c>
      <c r="O1773" s="36" t="s">
        <v>1136</v>
      </c>
      <c r="P1773" s="40">
        <v>1</v>
      </c>
      <c r="Q1773" s="41">
        <v>1150</v>
      </c>
      <c r="R1773" s="42">
        <v>0</v>
      </c>
      <c r="S1773" s="43">
        <v>0</v>
      </c>
      <c r="T1773" s="40"/>
      <c r="U1773" s="38">
        <v>549</v>
      </c>
      <c r="V1773" s="36" t="s">
        <v>1069</v>
      </c>
      <c r="W1773" s="36" t="s">
        <v>1124</v>
      </c>
      <c r="X1773" s="36" t="s">
        <v>1068</v>
      </c>
      <c r="Y1773" s="38">
        <v>331</v>
      </c>
      <c r="Z1773" s="36" t="s">
        <v>2674</v>
      </c>
      <c r="AA1773" s="38">
        <v>21</v>
      </c>
      <c r="AB1773" s="36" t="s">
        <v>1108</v>
      </c>
      <c r="AC1773" s="38">
        <v>57</v>
      </c>
      <c r="AD1773" s="36" t="s">
        <v>1065</v>
      </c>
      <c r="AE1773" s="36"/>
      <c r="AF1773" s="36" t="s">
        <v>1064</v>
      </c>
      <c r="AG1773" s="38">
        <v>36022</v>
      </c>
      <c r="AH1773" s="38">
        <v>9794</v>
      </c>
      <c r="AI1773" s="36" t="s">
        <v>3816</v>
      </c>
      <c r="AJ1773" s="38"/>
      <c r="AK1773" s="36"/>
      <c r="AL1773" s="36" t="s">
        <v>3815</v>
      </c>
      <c r="AM1773" s="36" t="s">
        <v>3814</v>
      </c>
      <c r="AN1773" s="38">
        <v>52</v>
      </c>
      <c r="AO1773" s="36" t="s">
        <v>1062</v>
      </c>
      <c r="AP1773" s="36" t="s">
        <v>1707</v>
      </c>
      <c r="AQ1773" s="36" t="s">
        <v>1706</v>
      </c>
      <c r="AR1773" s="36" t="s">
        <v>1075</v>
      </c>
      <c r="AS1773" s="38">
        <v>16388</v>
      </c>
      <c r="AT1773" s="36" t="s">
        <v>3813</v>
      </c>
      <c r="AU1773" s="42">
        <v>1</v>
      </c>
      <c r="AV1773" s="44">
        <v>100</v>
      </c>
      <c r="AW1773" s="42">
        <v>1</v>
      </c>
      <c r="AX1773" s="36" t="s">
        <v>1136</v>
      </c>
      <c r="AY1773" s="42">
        <v>1150</v>
      </c>
      <c r="AZ1773" s="43">
        <v>1150</v>
      </c>
      <c r="BA1773" s="38"/>
      <c r="BB1773" s="36"/>
      <c r="BC1773" s="36"/>
    </row>
    <row r="1774" spans="1:55" ht="15" customHeight="1">
      <c r="A1774" s="38">
        <v>48382</v>
      </c>
      <c r="B1774" s="37" t="s">
        <v>1073</v>
      </c>
      <c r="C1774" s="39">
        <v>44901</v>
      </c>
      <c r="D1774" s="39">
        <v>44901.722997685203</v>
      </c>
      <c r="E1774" s="36" t="s">
        <v>3809</v>
      </c>
      <c r="F1774" s="38">
        <v>15656</v>
      </c>
      <c r="G1774" s="36" t="s">
        <v>3812</v>
      </c>
      <c r="H1774" s="40">
        <v>1</v>
      </c>
      <c r="I1774" s="36"/>
      <c r="J1774" s="40">
        <v>1500</v>
      </c>
      <c r="K1774" s="41">
        <v>1500</v>
      </c>
      <c r="L1774" s="41">
        <v>0</v>
      </c>
      <c r="M1774" s="41">
        <v>0</v>
      </c>
      <c r="N1774" s="40">
        <v>1</v>
      </c>
      <c r="O1774" s="36" t="s">
        <v>1079</v>
      </c>
      <c r="P1774" s="40">
        <v>1</v>
      </c>
      <c r="Q1774" s="41">
        <v>1500</v>
      </c>
      <c r="R1774" s="42">
        <v>0</v>
      </c>
      <c r="S1774" s="43">
        <v>0</v>
      </c>
      <c r="T1774" s="40"/>
      <c r="U1774" s="38">
        <v>549</v>
      </c>
      <c r="V1774" s="36" t="s">
        <v>1069</v>
      </c>
      <c r="W1774" s="36" t="s">
        <v>1124</v>
      </c>
      <c r="X1774" s="36" t="s">
        <v>1068</v>
      </c>
      <c r="Y1774" s="38">
        <v>437</v>
      </c>
      <c r="Z1774" s="36" t="s">
        <v>2493</v>
      </c>
      <c r="AA1774" s="38">
        <v>21</v>
      </c>
      <c r="AB1774" s="36" t="s">
        <v>1108</v>
      </c>
      <c r="AC1774" s="38">
        <v>57</v>
      </c>
      <c r="AD1774" s="36" t="s">
        <v>1065</v>
      </c>
      <c r="AE1774" s="36"/>
      <c r="AF1774" s="36" t="s">
        <v>1064</v>
      </c>
      <c r="AG1774" s="38">
        <v>35967</v>
      </c>
      <c r="AH1774" s="38">
        <v>9902</v>
      </c>
      <c r="AI1774" s="36" t="s">
        <v>3808</v>
      </c>
      <c r="AJ1774" s="38"/>
      <c r="AK1774" s="36"/>
      <c r="AL1774" s="36" t="s">
        <v>3807</v>
      </c>
      <c r="AM1774" s="36" t="s">
        <v>3806</v>
      </c>
      <c r="AN1774" s="38">
        <v>52</v>
      </c>
      <c r="AO1774" s="36" t="s">
        <v>1062</v>
      </c>
      <c r="AP1774" s="36" t="s">
        <v>1818</v>
      </c>
      <c r="AQ1774" s="36" t="s">
        <v>1076</v>
      </c>
      <c r="AR1774" s="36" t="s">
        <v>1059</v>
      </c>
      <c r="AS1774" s="38">
        <v>15656</v>
      </c>
      <c r="AT1774" s="36" t="s">
        <v>3812</v>
      </c>
      <c r="AU1774" s="42">
        <v>1</v>
      </c>
      <c r="AV1774" s="44">
        <v>100</v>
      </c>
      <c r="AW1774" s="42">
        <v>1</v>
      </c>
      <c r="AX1774" s="36" t="s">
        <v>1079</v>
      </c>
      <c r="AY1774" s="42">
        <v>1500</v>
      </c>
      <c r="AZ1774" s="43">
        <v>1500</v>
      </c>
      <c r="BA1774" s="38"/>
      <c r="BB1774" s="36"/>
      <c r="BC1774" s="36"/>
    </row>
    <row r="1775" spans="1:55" ht="15" customHeight="1">
      <c r="A1775" s="38">
        <v>48381</v>
      </c>
      <c r="B1775" s="37" t="s">
        <v>1073</v>
      </c>
      <c r="C1775" s="39">
        <v>44901</v>
      </c>
      <c r="D1775" s="39">
        <v>44901.722997685203</v>
      </c>
      <c r="E1775" s="36" t="s">
        <v>3809</v>
      </c>
      <c r="F1775" s="38">
        <v>12436</v>
      </c>
      <c r="G1775" s="36" t="s">
        <v>3810</v>
      </c>
      <c r="H1775" s="40">
        <v>1</v>
      </c>
      <c r="I1775" s="36"/>
      <c r="J1775" s="40">
        <v>450</v>
      </c>
      <c r="K1775" s="41">
        <v>450</v>
      </c>
      <c r="L1775" s="41">
        <v>0</v>
      </c>
      <c r="M1775" s="41">
        <v>0</v>
      </c>
      <c r="N1775" s="40">
        <v>1</v>
      </c>
      <c r="O1775" s="36" t="s">
        <v>1079</v>
      </c>
      <c r="P1775" s="40">
        <v>1</v>
      </c>
      <c r="Q1775" s="41">
        <v>450</v>
      </c>
      <c r="R1775" s="42">
        <v>0</v>
      </c>
      <c r="S1775" s="43">
        <v>0</v>
      </c>
      <c r="T1775" s="40"/>
      <c r="U1775" s="38">
        <v>549</v>
      </c>
      <c r="V1775" s="36" t="s">
        <v>1069</v>
      </c>
      <c r="W1775" s="36" t="s">
        <v>1124</v>
      </c>
      <c r="X1775" s="36" t="s">
        <v>1068</v>
      </c>
      <c r="Y1775" s="38">
        <v>440</v>
      </c>
      <c r="Z1775" s="36" t="s">
        <v>3811</v>
      </c>
      <c r="AA1775" s="38">
        <v>21</v>
      </c>
      <c r="AB1775" s="36" t="s">
        <v>1108</v>
      </c>
      <c r="AC1775" s="38">
        <v>57</v>
      </c>
      <c r="AD1775" s="36" t="s">
        <v>1065</v>
      </c>
      <c r="AE1775" s="36"/>
      <c r="AF1775" s="36" t="s">
        <v>1064</v>
      </c>
      <c r="AG1775" s="38">
        <v>35967</v>
      </c>
      <c r="AH1775" s="38">
        <v>9902</v>
      </c>
      <c r="AI1775" s="36" t="s">
        <v>3808</v>
      </c>
      <c r="AJ1775" s="38"/>
      <c r="AK1775" s="36"/>
      <c r="AL1775" s="36" t="s">
        <v>3807</v>
      </c>
      <c r="AM1775" s="36" t="s">
        <v>3806</v>
      </c>
      <c r="AN1775" s="38">
        <v>52</v>
      </c>
      <c r="AO1775" s="36" t="s">
        <v>1062</v>
      </c>
      <c r="AP1775" s="36" t="s">
        <v>1818</v>
      </c>
      <c r="AQ1775" s="36" t="s">
        <v>1076</v>
      </c>
      <c r="AR1775" s="36" t="s">
        <v>1059</v>
      </c>
      <c r="AS1775" s="38">
        <v>12436</v>
      </c>
      <c r="AT1775" s="36" t="s">
        <v>3810</v>
      </c>
      <c r="AU1775" s="42">
        <v>1</v>
      </c>
      <c r="AV1775" s="44">
        <v>100</v>
      </c>
      <c r="AW1775" s="42">
        <v>1</v>
      </c>
      <c r="AX1775" s="36" t="s">
        <v>1079</v>
      </c>
      <c r="AY1775" s="42">
        <v>450</v>
      </c>
      <c r="AZ1775" s="43">
        <v>450</v>
      </c>
      <c r="BA1775" s="38"/>
      <c r="BB1775" s="36"/>
      <c r="BC1775" s="36"/>
    </row>
    <row r="1776" spans="1:55" ht="15" customHeight="1">
      <c r="A1776" s="38">
        <v>48380</v>
      </c>
      <c r="B1776" s="37" t="s">
        <v>1073</v>
      </c>
      <c r="C1776" s="39">
        <v>44901</v>
      </c>
      <c r="D1776" s="39">
        <v>44901.722986111097</v>
      </c>
      <c r="E1776" s="36" t="s">
        <v>3809</v>
      </c>
      <c r="F1776" s="38">
        <v>11238</v>
      </c>
      <c r="G1776" s="36" t="s">
        <v>3805</v>
      </c>
      <c r="H1776" s="40">
        <v>15</v>
      </c>
      <c r="I1776" s="36"/>
      <c r="J1776" s="40">
        <v>766.66669999999999</v>
      </c>
      <c r="K1776" s="41">
        <v>11500</v>
      </c>
      <c r="L1776" s="41">
        <v>0</v>
      </c>
      <c r="M1776" s="41">
        <v>0</v>
      </c>
      <c r="N1776" s="40">
        <v>15</v>
      </c>
      <c r="O1776" s="36" t="s">
        <v>2020</v>
      </c>
      <c r="P1776" s="40">
        <v>15</v>
      </c>
      <c r="Q1776" s="41">
        <v>11500</v>
      </c>
      <c r="R1776" s="42">
        <v>0</v>
      </c>
      <c r="S1776" s="43">
        <v>0</v>
      </c>
      <c r="T1776" s="40"/>
      <c r="U1776" s="38">
        <v>549</v>
      </c>
      <c r="V1776" s="36" t="s">
        <v>1069</v>
      </c>
      <c r="W1776" s="36" t="s">
        <v>1124</v>
      </c>
      <c r="X1776" s="36" t="s">
        <v>1068</v>
      </c>
      <c r="Y1776" s="38">
        <v>422</v>
      </c>
      <c r="Z1776" s="36" t="s">
        <v>1067</v>
      </c>
      <c r="AA1776" s="38">
        <v>21</v>
      </c>
      <c r="AB1776" s="36" t="s">
        <v>1108</v>
      </c>
      <c r="AC1776" s="38">
        <v>57</v>
      </c>
      <c r="AD1776" s="36" t="s">
        <v>1065</v>
      </c>
      <c r="AE1776" s="36"/>
      <c r="AF1776" s="36" t="s">
        <v>1064</v>
      </c>
      <c r="AG1776" s="38">
        <v>35967</v>
      </c>
      <c r="AH1776" s="38">
        <v>9902</v>
      </c>
      <c r="AI1776" s="36" t="s">
        <v>3808</v>
      </c>
      <c r="AJ1776" s="38"/>
      <c r="AK1776" s="36"/>
      <c r="AL1776" s="36" t="s">
        <v>3807</v>
      </c>
      <c r="AM1776" s="36" t="s">
        <v>3806</v>
      </c>
      <c r="AN1776" s="38">
        <v>52</v>
      </c>
      <c r="AO1776" s="36" t="s">
        <v>1062</v>
      </c>
      <c r="AP1776" s="36" t="s">
        <v>1818</v>
      </c>
      <c r="AQ1776" s="36" t="s">
        <v>1076</v>
      </c>
      <c r="AR1776" s="36" t="s">
        <v>1059</v>
      </c>
      <c r="AS1776" s="38">
        <v>11238</v>
      </c>
      <c r="AT1776" s="36" t="s">
        <v>3805</v>
      </c>
      <c r="AU1776" s="42">
        <v>15</v>
      </c>
      <c r="AV1776" s="44">
        <v>100</v>
      </c>
      <c r="AW1776" s="42">
        <v>15</v>
      </c>
      <c r="AX1776" s="36" t="s">
        <v>2020</v>
      </c>
      <c r="AY1776" s="42">
        <v>766.66669999999999</v>
      </c>
      <c r="AZ1776" s="43">
        <v>11500</v>
      </c>
      <c r="BA1776" s="38"/>
      <c r="BB1776" s="36"/>
      <c r="BC1776" s="36"/>
    </row>
    <row r="1777" spans="1:55" ht="15" customHeight="1">
      <c r="A1777" s="38">
        <v>48379</v>
      </c>
      <c r="B1777" s="37" t="s">
        <v>1766</v>
      </c>
      <c r="C1777" s="39">
        <v>44901</v>
      </c>
      <c r="D1777" s="39">
        <v>44901.711331018501</v>
      </c>
      <c r="E1777" s="36" t="s">
        <v>3804</v>
      </c>
      <c r="F1777" s="38">
        <v>10559</v>
      </c>
      <c r="G1777" s="36" t="s">
        <v>3802</v>
      </c>
      <c r="H1777" s="40">
        <v>19.664999999999999</v>
      </c>
      <c r="I1777" s="36"/>
      <c r="J1777" s="40">
        <v>76.277699999999996</v>
      </c>
      <c r="K1777" s="41">
        <v>1500</v>
      </c>
      <c r="L1777" s="41">
        <v>0</v>
      </c>
      <c r="M1777" s="41"/>
      <c r="N1777" s="40">
        <v>19.664999999999999</v>
      </c>
      <c r="O1777" s="36" t="s">
        <v>1124</v>
      </c>
      <c r="P1777" s="40">
        <v>19.664999999999999</v>
      </c>
      <c r="Q1777" s="41">
        <v>1500</v>
      </c>
      <c r="R1777" s="42">
        <v>0</v>
      </c>
      <c r="S1777" s="43">
        <v>0</v>
      </c>
      <c r="T1777" s="40">
        <v>0</v>
      </c>
      <c r="U1777" s="38">
        <v>549</v>
      </c>
      <c r="V1777" s="36" t="s">
        <v>1069</v>
      </c>
      <c r="W1777" s="36" t="s">
        <v>901</v>
      </c>
      <c r="X1777" s="36" t="s">
        <v>1068</v>
      </c>
      <c r="Y1777" s="38">
        <v>414</v>
      </c>
      <c r="Z1777" s="36" t="s">
        <v>1256</v>
      </c>
      <c r="AA1777" s="38">
        <v>14</v>
      </c>
      <c r="AB1777" s="36" t="s">
        <v>1066</v>
      </c>
      <c r="AC1777" s="38">
        <v>57</v>
      </c>
      <c r="AD1777" s="36" t="s">
        <v>1065</v>
      </c>
      <c r="AE1777" s="36"/>
      <c r="AF1777" s="36" t="s">
        <v>1064</v>
      </c>
      <c r="AG1777" s="38">
        <v>35963</v>
      </c>
      <c r="AH1777" s="38">
        <v>8828</v>
      </c>
      <c r="AI1777" s="36" t="s">
        <v>3319</v>
      </c>
      <c r="AJ1777" s="38">
        <v>1433</v>
      </c>
      <c r="AK1777" s="36" t="s">
        <v>3800</v>
      </c>
      <c r="AL1777" s="36"/>
      <c r="AM1777" s="36"/>
      <c r="AN1777" s="38">
        <v>52</v>
      </c>
      <c r="AO1777" s="36" t="s">
        <v>1062</v>
      </c>
      <c r="AP1777" s="36" t="s">
        <v>1841</v>
      </c>
      <c r="AQ1777" s="36" t="s">
        <v>1706</v>
      </c>
      <c r="AR1777" s="36" t="s">
        <v>1320</v>
      </c>
      <c r="AS1777" s="38">
        <v>10559</v>
      </c>
      <c r="AT1777" s="36" t="s">
        <v>3802</v>
      </c>
      <c r="AU1777" s="42">
        <v>19.664999999999999</v>
      </c>
      <c r="AV1777" s="44">
        <v>100</v>
      </c>
      <c r="AW1777" s="42">
        <v>19.664999999999999</v>
      </c>
      <c r="AX1777" s="36" t="s">
        <v>1124</v>
      </c>
      <c r="AY1777" s="42">
        <v>76.277699999999996</v>
      </c>
      <c r="AZ1777" s="43">
        <v>1500</v>
      </c>
      <c r="BA1777" s="38"/>
      <c r="BB1777" s="36"/>
      <c r="BC1777" s="36"/>
    </row>
    <row r="1778" spans="1:55" ht="15" customHeight="1">
      <c r="A1778" s="38">
        <v>48378</v>
      </c>
      <c r="B1778" s="37" t="s">
        <v>1766</v>
      </c>
      <c r="C1778" s="39">
        <v>44901</v>
      </c>
      <c r="D1778" s="39">
        <v>44901.711331018501</v>
      </c>
      <c r="E1778" s="36" t="s">
        <v>3804</v>
      </c>
      <c r="F1778" s="38">
        <v>10428</v>
      </c>
      <c r="G1778" s="36" t="s">
        <v>3801</v>
      </c>
      <c r="H1778" s="40">
        <v>48</v>
      </c>
      <c r="I1778" s="36"/>
      <c r="J1778" s="40">
        <v>15.625</v>
      </c>
      <c r="K1778" s="41">
        <v>750</v>
      </c>
      <c r="L1778" s="41">
        <v>0</v>
      </c>
      <c r="M1778" s="41"/>
      <c r="N1778" s="40">
        <v>48</v>
      </c>
      <c r="O1778" s="36" t="s">
        <v>1136</v>
      </c>
      <c r="P1778" s="40">
        <v>48</v>
      </c>
      <c r="Q1778" s="41">
        <v>750</v>
      </c>
      <c r="R1778" s="42">
        <v>0</v>
      </c>
      <c r="S1778" s="43">
        <v>0</v>
      </c>
      <c r="T1778" s="40">
        <v>0</v>
      </c>
      <c r="U1778" s="38">
        <v>549</v>
      </c>
      <c r="V1778" s="36" t="s">
        <v>1069</v>
      </c>
      <c r="W1778" s="36" t="s">
        <v>901</v>
      </c>
      <c r="X1778" s="36" t="s">
        <v>1068</v>
      </c>
      <c r="Y1778" s="38">
        <v>414</v>
      </c>
      <c r="Z1778" s="36" t="s">
        <v>1256</v>
      </c>
      <c r="AA1778" s="38">
        <v>14</v>
      </c>
      <c r="AB1778" s="36" t="s">
        <v>1066</v>
      </c>
      <c r="AC1778" s="38">
        <v>57</v>
      </c>
      <c r="AD1778" s="36" t="s">
        <v>1065</v>
      </c>
      <c r="AE1778" s="36"/>
      <c r="AF1778" s="36" t="s">
        <v>1064</v>
      </c>
      <c r="AG1778" s="38">
        <v>35963</v>
      </c>
      <c r="AH1778" s="38">
        <v>8828</v>
      </c>
      <c r="AI1778" s="36" t="s">
        <v>3319</v>
      </c>
      <c r="AJ1778" s="38">
        <v>1433</v>
      </c>
      <c r="AK1778" s="36" t="s">
        <v>3800</v>
      </c>
      <c r="AL1778" s="36"/>
      <c r="AM1778" s="36"/>
      <c r="AN1778" s="38">
        <v>52</v>
      </c>
      <c r="AO1778" s="36" t="s">
        <v>1062</v>
      </c>
      <c r="AP1778" s="36" t="s">
        <v>1841</v>
      </c>
      <c r="AQ1778" s="36" t="s">
        <v>1706</v>
      </c>
      <c r="AR1778" s="36" t="s">
        <v>1320</v>
      </c>
      <c r="AS1778" s="38">
        <v>10428</v>
      </c>
      <c r="AT1778" s="36" t="s">
        <v>3801</v>
      </c>
      <c r="AU1778" s="42">
        <v>48</v>
      </c>
      <c r="AV1778" s="44">
        <v>100</v>
      </c>
      <c r="AW1778" s="42">
        <v>48</v>
      </c>
      <c r="AX1778" s="36" t="s">
        <v>1136</v>
      </c>
      <c r="AY1778" s="42">
        <v>15.625</v>
      </c>
      <c r="AZ1778" s="43">
        <v>750</v>
      </c>
      <c r="BA1778" s="38"/>
      <c r="BB1778" s="36"/>
      <c r="BC1778" s="36"/>
    </row>
    <row r="1779" spans="1:55" ht="15" customHeight="1">
      <c r="A1779" s="38">
        <v>48377</v>
      </c>
      <c r="B1779" s="37" t="s">
        <v>1766</v>
      </c>
      <c r="C1779" s="39">
        <v>44901</v>
      </c>
      <c r="D1779" s="39">
        <v>44901.711331018501</v>
      </c>
      <c r="E1779" s="36" t="s">
        <v>3804</v>
      </c>
      <c r="F1779" s="38">
        <v>10279</v>
      </c>
      <c r="G1779" s="36" t="s">
        <v>3799</v>
      </c>
      <c r="H1779" s="40">
        <v>37.5</v>
      </c>
      <c r="I1779" s="36"/>
      <c r="J1779" s="40">
        <v>20</v>
      </c>
      <c r="K1779" s="41">
        <v>750</v>
      </c>
      <c r="L1779" s="41">
        <v>0</v>
      </c>
      <c r="M1779" s="41"/>
      <c r="N1779" s="40">
        <v>37.5</v>
      </c>
      <c r="O1779" s="36" t="s">
        <v>1124</v>
      </c>
      <c r="P1779" s="40">
        <v>37.5</v>
      </c>
      <c r="Q1779" s="41">
        <v>750</v>
      </c>
      <c r="R1779" s="42">
        <v>0</v>
      </c>
      <c r="S1779" s="43">
        <v>0</v>
      </c>
      <c r="T1779" s="40">
        <v>0</v>
      </c>
      <c r="U1779" s="38">
        <v>549</v>
      </c>
      <c r="V1779" s="36" t="s">
        <v>1069</v>
      </c>
      <c r="W1779" s="36" t="s">
        <v>901</v>
      </c>
      <c r="X1779" s="36" t="s">
        <v>1068</v>
      </c>
      <c r="Y1779" s="38">
        <v>414</v>
      </c>
      <c r="Z1779" s="36" t="s">
        <v>1256</v>
      </c>
      <c r="AA1779" s="38">
        <v>14</v>
      </c>
      <c r="AB1779" s="36" t="s">
        <v>1066</v>
      </c>
      <c r="AC1779" s="38">
        <v>57</v>
      </c>
      <c r="AD1779" s="36" t="s">
        <v>1065</v>
      </c>
      <c r="AE1779" s="36"/>
      <c r="AF1779" s="36" t="s">
        <v>1064</v>
      </c>
      <c r="AG1779" s="38">
        <v>35963</v>
      </c>
      <c r="AH1779" s="38">
        <v>8828</v>
      </c>
      <c r="AI1779" s="36" t="s">
        <v>3319</v>
      </c>
      <c r="AJ1779" s="38">
        <v>1433</v>
      </c>
      <c r="AK1779" s="36" t="s">
        <v>3800</v>
      </c>
      <c r="AL1779" s="36"/>
      <c r="AM1779" s="36"/>
      <c r="AN1779" s="38">
        <v>52</v>
      </c>
      <c r="AO1779" s="36" t="s">
        <v>1062</v>
      </c>
      <c r="AP1779" s="36" t="s">
        <v>1841</v>
      </c>
      <c r="AQ1779" s="36" t="s">
        <v>1706</v>
      </c>
      <c r="AR1779" s="36" t="s">
        <v>1320</v>
      </c>
      <c r="AS1779" s="38">
        <v>10279</v>
      </c>
      <c r="AT1779" s="36" t="s">
        <v>3799</v>
      </c>
      <c r="AU1779" s="42">
        <v>37.5</v>
      </c>
      <c r="AV1779" s="44">
        <v>100</v>
      </c>
      <c r="AW1779" s="42">
        <v>37.5</v>
      </c>
      <c r="AX1779" s="36" t="s">
        <v>1124</v>
      </c>
      <c r="AY1779" s="42">
        <v>20</v>
      </c>
      <c r="AZ1779" s="43">
        <v>750</v>
      </c>
      <c r="BA1779" s="38"/>
      <c r="BB1779" s="36"/>
      <c r="BC1779" s="36"/>
    </row>
    <row r="1780" spans="1:55" ht="15" customHeight="1">
      <c r="A1780" s="38">
        <v>48376</v>
      </c>
      <c r="B1780" s="37" t="s">
        <v>1766</v>
      </c>
      <c r="C1780" s="39">
        <v>44901</v>
      </c>
      <c r="D1780" s="39">
        <v>44901.709849537001</v>
      </c>
      <c r="E1780" s="36" t="s">
        <v>3803</v>
      </c>
      <c r="F1780" s="38">
        <v>10559</v>
      </c>
      <c r="G1780" s="36" t="s">
        <v>3802</v>
      </c>
      <c r="H1780" s="40">
        <v>22.942499999999999</v>
      </c>
      <c r="I1780" s="36"/>
      <c r="J1780" s="40">
        <v>76.277699999999996</v>
      </c>
      <c r="K1780" s="41">
        <v>1750</v>
      </c>
      <c r="L1780" s="41">
        <v>0</v>
      </c>
      <c r="M1780" s="41"/>
      <c r="N1780" s="40">
        <v>22.942499999999999</v>
      </c>
      <c r="O1780" s="36" t="s">
        <v>1124</v>
      </c>
      <c r="P1780" s="40">
        <v>22.942499999999999</v>
      </c>
      <c r="Q1780" s="41">
        <v>1750</v>
      </c>
      <c r="R1780" s="42">
        <v>0</v>
      </c>
      <c r="S1780" s="43">
        <v>0</v>
      </c>
      <c r="T1780" s="40">
        <v>0</v>
      </c>
      <c r="U1780" s="38">
        <v>549</v>
      </c>
      <c r="V1780" s="36" t="s">
        <v>1069</v>
      </c>
      <c r="W1780" s="36" t="s">
        <v>901</v>
      </c>
      <c r="X1780" s="36" t="s">
        <v>1068</v>
      </c>
      <c r="Y1780" s="38">
        <v>414</v>
      </c>
      <c r="Z1780" s="36" t="s">
        <v>1256</v>
      </c>
      <c r="AA1780" s="38">
        <v>14</v>
      </c>
      <c r="AB1780" s="36" t="s">
        <v>1066</v>
      </c>
      <c r="AC1780" s="38">
        <v>57</v>
      </c>
      <c r="AD1780" s="36" t="s">
        <v>1065</v>
      </c>
      <c r="AE1780" s="36"/>
      <c r="AF1780" s="36" t="s">
        <v>1064</v>
      </c>
      <c r="AG1780" s="38">
        <v>35962</v>
      </c>
      <c r="AH1780" s="38">
        <v>8828</v>
      </c>
      <c r="AI1780" s="36" t="s">
        <v>3319</v>
      </c>
      <c r="AJ1780" s="38">
        <v>1433</v>
      </c>
      <c r="AK1780" s="36" t="s">
        <v>3800</v>
      </c>
      <c r="AL1780" s="36"/>
      <c r="AM1780" s="36"/>
      <c r="AN1780" s="38">
        <v>52</v>
      </c>
      <c r="AO1780" s="36" t="s">
        <v>1062</v>
      </c>
      <c r="AP1780" s="36" t="s">
        <v>1841</v>
      </c>
      <c r="AQ1780" s="36" t="s">
        <v>1706</v>
      </c>
      <c r="AR1780" s="36" t="s">
        <v>1320</v>
      </c>
      <c r="AS1780" s="38">
        <v>10559</v>
      </c>
      <c r="AT1780" s="36" t="s">
        <v>3802</v>
      </c>
      <c r="AU1780" s="42">
        <v>22.942499999999999</v>
      </c>
      <c r="AV1780" s="44">
        <v>100</v>
      </c>
      <c r="AW1780" s="42">
        <v>22.942499999999999</v>
      </c>
      <c r="AX1780" s="36" t="s">
        <v>1124</v>
      </c>
      <c r="AY1780" s="42">
        <v>76.277699999999996</v>
      </c>
      <c r="AZ1780" s="43">
        <v>1750</v>
      </c>
      <c r="BA1780" s="38"/>
      <c r="BB1780" s="36"/>
      <c r="BC1780" s="36"/>
    </row>
    <row r="1781" spans="1:55" ht="15" customHeight="1">
      <c r="A1781" s="38">
        <v>48375</v>
      </c>
      <c r="B1781" s="37" t="s">
        <v>1766</v>
      </c>
      <c r="C1781" s="39">
        <v>44901</v>
      </c>
      <c r="D1781" s="39">
        <v>44901.709849537001</v>
      </c>
      <c r="E1781" s="36" t="s">
        <v>3803</v>
      </c>
      <c r="F1781" s="38">
        <v>10428</v>
      </c>
      <c r="G1781" s="36" t="s">
        <v>3801</v>
      </c>
      <c r="H1781" s="40">
        <v>56</v>
      </c>
      <c r="I1781" s="36"/>
      <c r="J1781" s="40">
        <v>15.625</v>
      </c>
      <c r="K1781" s="41">
        <v>875</v>
      </c>
      <c r="L1781" s="41">
        <v>0</v>
      </c>
      <c r="M1781" s="41"/>
      <c r="N1781" s="40">
        <v>56</v>
      </c>
      <c r="O1781" s="36" t="s">
        <v>1136</v>
      </c>
      <c r="P1781" s="40">
        <v>56</v>
      </c>
      <c r="Q1781" s="41">
        <v>875</v>
      </c>
      <c r="R1781" s="42">
        <v>0</v>
      </c>
      <c r="S1781" s="43">
        <v>0</v>
      </c>
      <c r="T1781" s="40">
        <v>0</v>
      </c>
      <c r="U1781" s="38">
        <v>549</v>
      </c>
      <c r="V1781" s="36" t="s">
        <v>1069</v>
      </c>
      <c r="W1781" s="36" t="s">
        <v>901</v>
      </c>
      <c r="X1781" s="36" t="s">
        <v>1068</v>
      </c>
      <c r="Y1781" s="38">
        <v>414</v>
      </c>
      <c r="Z1781" s="36" t="s">
        <v>1256</v>
      </c>
      <c r="AA1781" s="38">
        <v>14</v>
      </c>
      <c r="AB1781" s="36" t="s">
        <v>1066</v>
      </c>
      <c r="AC1781" s="38">
        <v>57</v>
      </c>
      <c r="AD1781" s="36" t="s">
        <v>1065</v>
      </c>
      <c r="AE1781" s="36"/>
      <c r="AF1781" s="36" t="s">
        <v>1064</v>
      </c>
      <c r="AG1781" s="38">
        <v>35962</v>
      </c>
      <c r="AH1781" s="38">
        <v>8828</v>
      </c>
      <c r="AI1781" s="36" t="s">
        <v>3319</v>
      </c>
      <c r="AJ1781" s="38">
        <v>1433</v>
      </c>
      <c r="AK1781" s="36" t="s">
        <v>3800</v>
      </c>
      <c r="AL1781" s="36"/>
      <c r="AM1781" s="36"/>
      <c r="AN1781" s="38">
        <v>52</v>
      </c>
      <c r="AO1781" s="36" t="s">
        <v>1062</v>
      </c>
      <c r="AP1781" s="36" t="s">
        <v>1841</v>
      </c>
      <c r="AQ1781" s="36" t="s">
        <v>1706</v>
      </c>
      <c r="AR1781" s="36" t="s">
        <v>1320</v>
      </c>
      <c r="AS1781" s="38">
        <v>10428</v>
      </c>
      <c r="AT1781" s="36" t="s">
        <v>3801</v>
      </c>
      <c r="AU1781" s="42">
        <v>56</v>
      </c>
      <c r="AV1781" s="44">
        <v>100</v>
      </c>
      <c r="AW1781" s="42">
        <v>56</v>
      </c>
      <c r="AX1781" s="36" t="s">
        <v>1136</v>
      </c>
      <c r="AY1781" s="42">
        <v>15.625</v>
      </c>
      <c r="AZ1781" s="43">
        <v>875</v>
      </c>
      <c r="BA1781" s="38"/>
      <c r="BB1781" s="36"/>
      <c r="BC1781" s="36"/>
    </row>
    <row r="1782" spans="1:55" ht="15" customHeight="1">
      <c r="A1782" s="38">
        <v>48374</v>
      </c>
      <c r="B1782" s="37" t="s">
        <v>1766</v>
      </c>
      <c r="C1782" s="39">
        <v>44901</v>
      </c>
      <c r="D1782" s="39">
        <v>44901.709849537001</v>
      </c>
      <c r="E1782" s="36" t="s">
        <v>3803</v>
      </c>
      <c r="F1782" s="38">
        <v>10279</v>
      </c>
      <c r="G1782" s="36" t="s">
        <v>3799</v>
      </c>
      <c r="H1782" s="40">
        <v>43.75</v>
      </c>
      <c r="I1782" s="36"/>
      <c r="J1782" s="40">
        <v>20</v>
      </c>
      <c r="K1782" s="41">
        <v>875</v>
      </c>
      <c r="L1782" s="41">
        <v>0</v>
      </c>
      <c r="M1782" s="41"/>
      <c r="N1782" s="40">
        <v>43.75</v>
      </c>
      <c r="O1782" s="36" t="s">
        <v>1124</v>
      </c>
      <c r="P1782" s="40">
        <v>43.75</v>
      </c>
      <c r="Q1782" s="41">
        <v>875</v>
      </c>
      <c r="R1782" s="42">
        <v>0</v>
      </c>
      <c r="S1782" s="43">
        <v>0</v>
      </c>
      <c r="T1782" s="40">
        <v>0</v>
      </c>
      <c r="U1782" s="38">
        <v>549</v>
      </c>
      <c r="V1782" s="36" t="s">
        <v>1069</v>
      </c>
      <c r="W1782" s="36" t="s">
        <v>901</v>
      </c>
      <c r="X1782" s="36" t="s">
        <v>1068</v>
      </c>
      <c r="Y1782" s="38">
        <v>414</v>
      </c>
      <c r="Z1782" s="36" t="s">
        <v>1256</v>
      </c>
      <c r="AA1782" s="38">
        <v>14</v>
      </c>
      <c r="AB1782" s="36" t="s">
        <v>1066</v>
      </c>
      <c r="AC1782" s="38">
        <v>57</v>
      </c>
      <c r="AD1782" s="36" t="s">
        <v>1065</v>
      </c>
      <c r="AE1782" s="36"/>
      <c r="AF1782" s="36" t="s">
        <v>1064</v>
      </c>
      <c r="AG1782" s="38">
        <v>35962</v>
      </c>
      <c r="AH1782" s="38">
        <v>8828</v>
      </c>
      <c r="AI1782" s="36" t="s">
        <v>3319</v>
      </c>
      <c r="AJ1782" s="38">
        <v>1433</v>
      </c>
      <c r="AK1782" s="36" t="s">
        <v>3800</v>
      </c>
      <c r="AL1782" s="36"/>
      <c r="AM1782" s="36"/>
      <c r="AN1782" s="38">
        <v>52</v>
      </c>
      <c r="AO1782" s="36" t="s">
        <v>1062</v>
      </c>
      <c r="AP1782" s="36" t="s">
        <v>1841</v>
      </c>
      <c r="AQ1782" s="36" t="s">
        <v>1706</v>
      </c>
      <c r="AR1782" s="36" t="s">
        <v>1320</v>
      </c>
      <c r="AS1782" s="38">
        <v>10279</v>
      </c>
      <c r="AT1782" s="36" t="s">
        <v>3799</v>
      </c>
      <c r="AU1782" s="42">
        <v>43.75</v>
      </c>
      <c r="AV1782" s="44">
        <v>100</v>
      </c>
      <c r="AW1782" s="42">
        <v>43.75</v>
      </c>
      <c r="AX1782" s="36" t="s">
        <v>1124</v>
      </c>
      <c r="AY1782" s="42">
        <v>20</v>
      </c>
      <c r="AZ1782" s="43">
        <v>875</v>
      </c>
      <c r="BA1782" s="38"/>
      <c r="BB1782" s="36"/>
      <c r="BC1782" s="36"/>
    </row>
    <row r="1783" spans="1:55" ht="15" customHeight="1">
      <c r="A1783" s="38">
        <v>48371</v>
      </c>
      <c r="B1783" s="37" t="s">
        <v>1766</v>
      </c>
      <c r="C1783" s="39">
        <v>44901</v>
      </c>
      <c r="D1783" s="39">
        <v>44901.704305555599</v>
      </c>
      <c r="E1783" s="36" t="s">
        <v>2583</v>
      </c>
      <c r="F1783" s="38">
        <v>10559</v>
      </c>
      <c r="G1783" s="36" t="s">
        <v>3802</v>
      </c>
      <c r="H1783" s="40">
        <v>22.942499999999999</v>
      </c>
      <c r="I1783" s="36"/>
      <c r="J1783" s="40">
        <v>76.277699999999996</v>
      </c>
      <c r="K1783" s="41">
        <v>1750</v>
      </c>
      <c r="L1783" s="41">
        <v>0</v>
      </c>
      <c r="M1783" s="41"/>
      <c r="N1783" s="40">
        <v>22.942499999999999</v>
      </c>
      <c r="O1783" s="36" t="s">
        <v>1124</v>
      </c>
      <c r="P1783" s="40">
        <v>22.942499999999999</v>
      </c>
      <c r="Q1783" s="41">
        <v>1750</v>
      </c>
      <c r="R1783" s="42">
        <v>0</v>
      </c>
      <c r="S1783" s="43">
        <v>0</v>
      </c>
      <c r="T1783" s="40">
        <v>0</v>
      </c>
      <c r="U1783" s="38">
        <v>549</v>
      </c>
      <c r="V1783" s="36" t="s">
        <v>1069</v>
      </c>
      <c r="W1783" s="36" t="s">
        <v>901</v>
      </c>
      <c r="X1783" s="36" t="s">
        <v>1068</v>
      </c>
      <c r="Y1783" s="38">
        <v>414</v>
      </c>
      <c r="Z1783" s="36" t="s">
        <v>1256</v>
      </c>
      <c r="AA1783" s="38">
        <v>14</v>
      </c>
      <c r="AB1783" s="36" t="s">
        <v>1066</v>
      </c>
      <c r="AC1783" s="38">
        <v>57</v>
      </c>
      <c r="AD1783" s="36" t="s">
        <v>1065</v>
      </c>
      <c r="AE1783" s="36"/>
      <c r="AF1783" s="36" t="s">
        <v>1064</v>
      </c>
      <c r="AG1783" s="38">
        <v>35959</v>
      </c>
      <c r="AH1783" s="38">
        <v>8828</v>
      </c>
      <c r="AI1783" s="36" t="s">
        <v>3319</v>
      </c>
      <c r="AJ1783" s="38">
        <v>1433</v>
      </c>
      <c r="AK1783" s="36" t="s">
        <v>3800</v>
      </c>
      <c r="AL1783" s="36"/>
      <c r="AM1783" s="36"/>
      <c r="AN1783" s="38">
        <v>52</v>
      </c>
      <c r="AO1783" s="36" t="s">
        <v>1062</v>
      </c>
      <c r="AP1783" s="36" t="s">
        <v>1841</v>
      </c>
      <c r="AQ1783" s="36" t="s">
        <v>1706</v>
      </c>
      <c r="AR1783" s="36" t="s">
        <v>1320</v>
      </c>
      <c r="AS1783" s="38">
        <v>10559</v>
      </c>
      <c r="AT1783" s="36" t="s">
        <v>3802</v>
      </c>
      <c r="AU1783" s="42">
        <v>22.942499999999999</v>
      </c>
      <c r="AV1783" s="44">
        <v>100</v>
      </c>
      <c r="AW1783" s="42">
        <v>22.942499999999999</v>
      </c>
      <c r="AX1783" s="36" t="s">
        <v>1124</v>
      </c>
      <c r="AY1783" s="42">
        <v>76.277699999999996</v>
      </c>
      <c r="AZ1783" s="43">
        <v>1750</v>
      </c>
      <c r="BA1783" s="38"/>
      <c r="BB1783" s="36"/>
      <c r="BC1783" s="36"/>
    </row>
    <row r="1784" spans="1:55" ht="15" customHeight="1">
      <c r="A1784" s="38">
        <v>48370</v>
      </c>
      <c r="B1784" s="37" t="s">
        <v>1766</v>
      </c>
      <c r="C1784" s="39">
        <v>44901</v>
      </c>
      <c r="D1784" s="39">
        <v>44901.704305555599</v>
      </c>
      <c r="E1784" s="36" t="s">
        <v>2583</v>
      </c>
      <c r="F1784" s="38">
        <v>10428</v>
      </c>
      <c r="G1784" s="36" t="s">
        <v>3801</v>
      </c>
      <c r="H1784" s="40">
        <v>56</v>
      </c>
      <c r="I1784" s="36"/>
      <c r="J1784" s="40">
        <v>15.625</v>
      </c>
      <c r="K1784" s="41">
        <v>875</v>
      </c>
      <c r="L1784" s="41">
        <v>0</v>
      </c>
      <c r="M1784" s="41"/>
      <c r="N1784" s="40">
        <v>56</v>
      </c>
      <c r="O1784" s="36" t="s">
        <v>1136</v>
      </c>
      <c r="P1784" s="40">
        <v>56</v>
      </c>
      <c r="Q1784" s="41">
        <v>875</v>
      </c>
      <c r="R1784" s="42">
        <v>0</v>
      </c>
      <c r="S1784" s="43">
        <v>0</v>
      </c>
      <c r="T1784" s="40">
        <v>0</v>
      </c>
      <c r="U1784" s="38">
        <v>549</v>
      </c>
      <c r="V1784" s="36" t="s">
        <v>1069</v>
      </c>
      <c r="W1784" s="36" t="s">
        <v>901</v>
      </c>
      <c r="X1784" s="36" t="s">
        <v>1068</v>
      </c>
      <c r="Y1784" s="38">
        <v>414</v>
      </c>
      <c r="Z1784" s="36" t="s">
        <v>1256</v>
      </c>
      <c r="AA1784" s="38">
        <v>14</v>
      </c>
      <c r="AB1784" s="36" t="s">
        <v>1066</v>
      </c>
      <c r="AC1784" s="38">
        <v>57</v>
      </c>
      <c r="AD1784" s="36" t="s">
        <v>1065</v>
      </c>
      <c r="AE1784" s="36"/>
      <c r="AF1784" s="36" t="s">
        <v>1064</v>
      </c>
      <c r="AG1784" s="38">
        <v>35959</v>
      </c>
      <c r="AH1784" s="38">
        <v>8828</v>
      </c>
      <c r="AI1784" s="36" t="s">
        <v>3319</v>
      </c>
      <c r="AJ1784" s="38">
        <v>1433</v>
      </c>
      <c r="AK1784" s="36" t="s">
        <v>3800</v>
      </c>
      <c r="AL1784" s="36"/>
      <c r="AM1784" s="36"/>
      <c r="AN1784" s="38">
        <v>52</v>
      </c>
      <c r="AO1784" s="36" t="s">
        <v>1062</v>
      </c>
      <c r="AP1784" s="36" t="s">
        <v>1841</v>
      </c>
      <c r="AQ1784" s="36" t="s">
        <v>1706</v>
      </c>
      <c r="AR1784" s="36" t="s">
        <v>1320</v>
      </c>
      <c r="AS1784" s="38">
        <v>10428</v>
      </c>
      <c r="AT1784" s="36" t="s">
        <v>3801</v>
      </c>
      <c r="AU1784" s="42">
        <v>56</v>
      </c>
      <c r="AV1784" s="44">
        <v>100</v>
      </c>
      <c r="AW1784" s="42">
        <v>56</v>
      </c>
      <c r="AX1784" s="36" t="s">
        <v>1136</v>
      </c>
      <c r="AY1784" s="42">
        <v>15.625</v>
      </c>
      <c r="AZ1784" s="43">
        <v>875</v>
      </c>
      <c r="BA1784" s="38"/>
      <c r="BB1784" s="36"/>
      <c r="BC1784" s="36"/>
    </row>
    <row r="1785" spans="1:55" ht="15" customHeight="1">
      <c r="A1785" s="38">
        <v>48369</v>
      </c>
      <c r="B1785" s="37" t="s">
        <v>1766</v>
      </c>
      <c r="C1785" s="39">
        <v>44901</v>
      </c>
      <c r="D1785" s="39">
        <v>44901.704305555599</v>
      </c>
      <c r="E1785" s="36" t="s">
        <v>2583</v>
      </c>
      <c r="F1785" s="38">
        <v>10279</v>
      </c>
      <c r="G1785" s="36" t="s">
        <v>3799</v>
      </c>
      <c r="H1785" s="40">
        <v>43.75</v>
      </c>
      <c r="I1785" s="36"/>
      <c r="J1785" s="40">
        <v>20</v>
      </c>
      <c r="K1785" s="41">
        <v>875</v>
      </c>
      <c r="L1785" s="41">
        <v>0</v>
      </c>
      <c r="M1785" s="41"/>
      <c r="N1785" s="40">
        <v>43.75</v>
      </c>
      <c r="O1785" s="36" t="s">
        <v>1124</v>
      </c>
      <c r="P1785" s="40">
        <v>43.75</v>
      </c>
      <c r="Q1785" s="41">
        <v>875</v>
      </c>
      <c r="R1785" s="42">
        <v>0</v>
      </c>
      <c r="S1785" s="43">
        <v>0</v>
      </c>
      <c r="T1785" s="40">
        <v>0</v>
      </c>
      <c r="U1785" s="38">
        <v>549</v>
      </c>
      <c r="V1785" s="36" t="s">
        <v>1069</v>
      </c>
      <c r="W1785" s="36" t="s">
        <v>901</v>
      </c>
      <c r="X1785" s="36" t="s">
        <v>1068</v>
      </c>
      <c r="Y1785" s="38">
        <v>414</v>
      </c>
      <c r="Z1785" s="36" t="s">
        <v>1256</v>
      </c>
      <c r="AA1785" s="38">
        <v>14</v>
      </c>
      <c r="AB1785" s="36" t="s">
        <v>1066</v>
      </c>
      <c r="AC1785" s="38">
        <v>57</v>
      </c>
      <c r="AD1785" s="36" t="s">
        <v>1065</v>
      </c>
      <c r="AE1785" s="36"/>
      <c r="AF1785" s="36" t="s">
        <v>1064</v>
      </c>
      <c r="AG1785" s="38">
        <v>35959</v>
      </c>
      <c r="AH1785" s="38">
        <v>8828</v>
      </c>
      <c r="AI1785" s="36" t="s">
        <v>3319</v>
      </c>
      <c r="AJ1785" s="38">
        <v>1433</v>
      </c>
      <c r="AK1785" s="36" t="s">
        <v>3800</v>
      </c>
      <c r="AL1785" s="36"/>
      <c r="AM1785" s="36"/>
      <c r="AN1785" s="38">
        <v>52</v>
      </c>
      <c r="AO1785" s="36" t="s">
        <v>1062</v>
      </c>
      <c r="AP1785" s="36" t="s">
        <v>1841</v>
      </c>
      <c r="AQ1785" s="36" t="s">
        <v>1706</v>
      </c>
      <c r="AR1785" s="36" t="s">
        <v>1320</v>
      </c>
      <c r="AS1785" s="38">
        <v>10279</v>
      </c>
      <c r="AT1785" s="36" t="s">
        <v>3799</v>
      </c>
      <c r="AU1785" s="42">
        <v>43.75</v>
      </c>
      <c r="AV1785" s="44">
        <v>100</v>
      </c>
      <c r="AW1785" s="42">
        <v>43.75</v>
      </c>
      <c r="AX1785" s="36" t="s">
        <v>1124</v>
      </c>
      <c r="AY1785" s="42">
        <v>20</v>
      </c>
      <c r="AZ1785" s="43">
        <v>875</v>
      </c>
      <c r="BA1785" s="38"/>
      <c r="BB1785" s="36"/>
      <c r="BC1785" s="36"/>
    </row>
    <row r="1786" spans="1:55" ht="15" customHeight="1">
      <c r="A1786" s="38">
        <v>48075</v>
      </c>
      <c r="B1786" s="37" t="s">
        <v>1073</v>
      </c>
      <c r="C1786" s="39">
        <v>44898</v>
      </c>
      <c r="D1786" s="39">
        <v>44898.484525462998</v>
      </c>
      <c r="E1786" s="36" t="s">
        <v>467</v>
      </c>
      <c r="F1786" s="38">
        <v>11064</v>
      </c>
      <c r="G1786" s="36" t="s">
        <v>2003</v>
      </c>
      <c r="H1786" s="40">
        <v>1</v>
      </c>
      <c r="I1786" s="36"/>
      <c r="J1786" s="40">
        <v>890</v>
      </c>
      <c r="K1786" s="41">
        <v>890</v>
      </c>
      <c r="L1786" s="41">
        <v>0</v>
      </c>
      <c r="M1786" s="41">
        <v>0</v>
      </c>
      <c r="N1786" s="40">
        <v>1</v>
      </c>
      <c r="O1786" s="36" t="s">
        <v>1079</v>
      </c>
      <c r="P1786" s="40">
        <v>1</v>
      </c>
      <c r="Q1786" s="41">
        <v>890</v>
      </c>
      <c r="R1786" s="42">
        <v>0</v>
      </c>
      <c r="S1786" s="43">
        <v>0</v>
      </c>
      <c r="T1786" s="40"/>
      <c r="U1786" s="38">
        <v>549</v>
      </c>
      <c r="V1786" s="36" t="s">
        <v>1069</v>
      </c>
      <c r="W1786" s="36" t="s">
        <v>1124</v>
      </c>
      <c r="X1786" s="36" t="s">
        <v>1068</v>
      </c>
      <c r="Y1786" s="38">
        <v>418</v>
      </c>
      <c r="Z1786" s="36" t="s">
        <v>1768</v>
      </c>
      <c r="AA1786" s="38">
        <v>21</v>
      </c>
      <c r="AB1786" s="36" t="s">
        <v>1108</v>
      </c>
      <c r="AC1786" s="38">
        <v>57</v>
      </c>
      <c r="AD1786" s="36" t="s">
        <v>1065</v>
      </c>
      <c r="AE1786" s="36"/>
      <c r="AF1786" s="36" t="s">
        <v>1064</v>
      </c>
      <c r="AG1786" s="38">
        <v>35865</v>
      </c>
      <c r="AH1786" s="38">
        <v>9926</v>
      </c>
      <c r="AI1786" s="36" t="s">
        <v>3798</v>
      </c>
      <c r="AJ1786" s="38"/>
      <c r="AK1786" s="36"/>
      <c r="AL1786" s="36" t="s">
        <v>3797</v>
      </c>
      <c r="AM1786" s="36" t="s">
        <v>3796</v>
      </c>
      <c r="AN1786" s="38">
        <v>52</v>
      </c>
      <c r="AO1786" s="36" t="s">
        <v>1062</v>
      </c>
      <c r="AP1786" s="36" t="s">
        <v>1841</v>
      </c>
      <c r="AQ1786" s="36" t="s">
        <v>1706</v>
      </c>
      <c r="AR1786" s="36" t="s">
        <v>1320</v>
      </c>
      <c r="AS1786" s="38">
        <v>11064</v>
      </c>
      <c r="AT1786" s="36" t="s">
        <v>2003</v>
      </c>
      <c r="AU1786" s="42">
        <v>1</v>
      </c>
      <c r="AV1786" s="44">
        <v>100</v>
      </c>
      <c r="AW1786" s="42">
        <v>1</v>
      </c>
      <c r="AX1786" s="36" t="s">
        <v>1079</v>
      </c>
      <c r="AY1786" s="42">
        <v>890</v>
      </c>
      <c r="AZ1786" s="43">
        <v>890</v>
      </c>
      <c r="BA1786" s="38"/>
      <c r="BB1786" s="36"/>
      <c r="BC1786" s="36"/>
    </row>
    <row r="1787" spans="1:55" ht="15" customHeight="1">
      <c r="A1787" s="38">
        <v>47883</v>
      </c>
      <c r="B1787" s="37" t="s">
        <v>1073</v>
      </c>
      <c r="C1787" s="39">
        <v>44896</v>
      </c>
      <c r="D1787" s="39">
        <v>44896.7347337963</v>
      </c>
      <c r="E1787" s="36" t="s">
        <v>3795</v>
      </c>
      <c r="F1787" s="38">
        <v>8709</v>
      </c>
      <c r="G1787" s="36" t="s">
        <v>3791</v>
      </c>
      <c r="H1787" s="40">
        <v>1</v>
      </c>
      <c r="I1787" s="36"/>
      <c r="J1787" s="40">
        <v>179.99</v>
      </c>
      <c r="K1787" s="41">
        <v>179.99</v>
      </c>
      <c r="L1787" s="41">
        <v>0</v>
      </c>
      <c r="M1787" s="41">
        <v>0</v>
      </c>
      <c r="N1787" s="40">
        <v>1</v>
      </c>
      <c r="O1787" s="36" t="s">
        <v>1079</v>
      </c>
      <c r="P1787" s="40">
        <v>1</v>
      </c>
      <c r="Q1787" s="41">
        <v>179.99</v>
      </c>
      <c r="R1787" s="42">
        <v>0</v>
      </c>
      <c r="S1787" s="43">
        <v>0</v>
      </c>
      <c r="T1787" s="40"/>
      <c r="U1787" s="38">
        <v>549</v>
      </c>
      <c r="V1787" s="36" t="s">
        <v>1069</v>
      </c>
      <c r="W1787" s="36" t="s">
        <v>1124</v>
      </c>
      <c r="X1787" s="36" t="s">
        <v>1068</v>
      </c>
      <c r="Y1787" s="38">
        <v>392</v>
      </c>
      <c r="Z1787" s="36" t="s">
        <v>288</v>
      </c>
      <c r="AA1787" s="38">
        <v>21</v>
      </c>
      <c r="AB1787" s="36" t="s">
        <v>1108</v>
      </c>
      <c r="AC1787" s="38">
        <v>57</v>
      </c>
      <c r="AD1787" s="36" t="s">
        <v>1065</v>
      </c>
      <c r="AE1787" s="36"/>
      <c r="AF1787" s="36" t="s">
        <v>1064</v>
      </c>
      <c r="AG1787" s="38">
        <v>35752</v>
      </c>
      <c r="AH1787" s="38">
        <v>9904</v>
      </c>
      <c r="AI1787" s="36" t="s">
        <v>3794</v>
      </c>
      <c r="AJ1787" s="38"/>
      <c r="AK1787" s="36"/>
      <c r="AL1787" s="36" t="s">
        <v>3793</v>
      </c>
      <c r="AM1787" s="36" t="s">
        <v>3792</v>
      </c>
      <c r="AN1787" s="38">
        <v>52</v>
      </c>
      <c r="AO1787" s="36" t="s">
        <v>1062</v>
      </c>
      <c r="AP1787" s="36" t="s">
        <v>3509</v>
      </c>
      <c r="AQ1787" s="36" t="s">
        <v>3508</v>
      </c>
      <c r="AR1787" s="36" t="s">
        <v>1075</v>
      </c>
      <c r="AS1787" s="38">
        <v>8709</v>
      </c>
      <c r="AT1787" s="36" t="s">
        <v>3791</v>
      </c>
      <c r="AU1787" s="42">
        <v>1</v>
      </c>
      <c r="AV1787" s="44">
        <v>100</v>
      </c>
      <c r="AW1787" s="42">
        <v>1</v>
      </c>
      <c r="AX1787" s="36" t="s">
        <v>1079</v>
      </c>
      <c r="AY1787" s="42">
        <v>179.99</v>
      </c>
      <c r="AZ1787" s="43">
        <v>179.99</v>
      </c>
      <c r="BA1787" s="38"/>
      <c r="BB1787" s="36"/>
      <c r="BC1787" s="36"/>
    </row>
    <row r="1788" spans="1:55" ht="15" customHeight="1">
      <c r="A1788" s="38">
        <v>47881</v>
      </c>
      <c r="B1788" s="37" t="s">
        <v>1073</v>
      </c>
      <c r="C1788" s="39">
        <v>44896</v>
      </c>
      <c r="D1788" s="39">
        <v>44896.718020833301</v>
      </c>
      <c r="E1788" s="36" t="s">
        <v>3790</v>
      </c>
      <c r="F1788" s="38">
        <v>13257</v>
      </c>
      <c r="G1788" s="36" t="s">
        <v>3787</v>
      </c>
      <c r="H1788" s="40">
        <v>1</v>
      </c>
      <c r="I1788" s="36"/>
      <c r="J1788" s="40">
        <v>52.9</v>
      </c>
      <c r="K1788" s="41">
        <v>52.9</v>
      </c>
      <c r="L1788" s="41">
        <v>0</v>
      </c>
      <c r="M1788" s="41">
        <v>0</v>
      </c>
      <c r="N1788" s="40">
        <v>1</v>
      </c>
      <c r="O1788" s="36" t="s">
        <v>1079</v>
      </c>
      <c r="P1788" s="40">
        <v>1</v>
      </c>
      <c r="Q1788" s="41">
        <v>52.9</v>
      </c>
      <c r="R1788" s="42">
        <v>0</v>
      </c>
      <c r="S1788" s="43">
        <v>0</v>
      </c>
      <c r="T1788" s="40"/>
      <c r="U1788" s="38">
        <v>549</v>
      </c>
      <c r="V1788" s="36" t="s">
        <v>1069</v>
      </c>
      <c r="W1788" s="36" t="s">
        <v>1124</v>
      </c>
      <c r="X1788" s="36" t="s">
        <v>1068</v>
      </c>
      <c r="Y1788" s="38">
        <v>451</v>
      </c>
      <c r="Z1788" s="36" t="s">
        <v>1195</v>
      </c>
      <c r="AA1788" s="38">
        <v>21</v>
      </c>
      <c r="AB1788" s="36" t="s">
        <v>1108</v>
      </c>
      <c r="AC1788" s="38">
        <v>57</v>
      </c>
      <c r="AD1788" s="36" t="s">
        <v>1065</v>
      </c>
      <c r="AE1788" s="36"/>
      <c r="AF1788" s="36" t="s">
        <v>1064</v>
      </c>
      <c r="AG1788" s="38">
        <v>35747</v>
      </c>
      <c r="AH1788" s="38">
        <v>7600</v>
      </c>
      <c r="AI1788" s="36" t="s">
        <v>2100</v>
      </c>
      <c r="AJ1788" s="38"/>
      <c r="AK1788" s="36"/>
      <c r="AL1788" s="36" t="s">
        <v>3789</v>
      </c>
      <c r="AM1788" s="36" t="s">
        <v>3788</v>
      </c>
      <c r="AN1788" s="38">
        <v>52</v>
      </c>
      <c r="AO1788" s="36" t="s">
        <v>1062</v>
      </c>
      <c r="AP1788" s="36" t="s">
        <v>1077</v>
      </c>
      <c r="AQ1788" s="36" t="s">
        <v>1076</v>
      </c>
      <c r="AR1788" s="36" t="s">
        <v>1075</v>
      </c>
      <c r="AS1788" s="38">
        <v>13257</v>
      </c>
      <c r="AT1788" s="36" t="s">
        <v>3787</v>
      </c>
      <c r="AU1788" s="42">
        <v>1</v>
      </c>
      <c r="AV1788" s="44">
        <v>100</v>
      </c>
      <c r="AW1788" s="42">
        <v>1</v>
      </c>
      <c r="AX1788" s="36" t="s">
        <v>1079</v>
      </c>
      <c r="AY1788" s="42">
        <v>52.9</v>
      </c>
      <c r="AZ1788" s="43">
        <v>52.9</v>
      </c>
      <c r="BA1788" s="38"/>
      <c r="BB1788" s="36"/>
      <c r="BC1788" s="36"/>
    </row>
    <row r="1789" spans="1:55" ht="15" customHeight="1">
      <c r="A1789" s="38">
        <v>47880</v>
      </c>
      <c r="B1789" s="37" t="s">
        <v>1073</v>
      </c>
      <c r="C1789" s="39">
        <v>44896</v>
      </c>
      <c r="D1789" s="39">
        <v>44896.714120370401</v>
      </c>
      <c r="E1789" s="36" t="s">
        <v>3786</v>
      </c>
      <c r="F1789" s="38">
        <v>16485</v>
      </c>
      <c r="G1789" s="36" t="s">
        <v>3783</v>
      </c>
      <c r="H1789" s="40">
        <v>1</v>
      </c>
      <c r="I1789" s="36"/>
      <c r="J1789" s="40">
        <v>20</v>
      </c>
      <c r="K1789" s="41">
        <v>20</v>
      </c>
      <c r="L1789" s="41">
        <v>0</v>
      </c>
      <c r="M1789" s="41">
        <v>0</v>
      </c>
      <c r="N1789" s="40">
        <v>1</v>
      </c>
      <c r="O1789" s="36" t="s">
        <v>1079</v>
      </c>
      <c r="P1789" s="40">
        <v>1</v>
      </c>
      <c r="Q1789" s="41">
        <v>20</v>
      </c>
      <c r="R1789" s="42">
        <v>0</v>
      </c>
      <c r="S1789" s="43">
        <v>0</v>
      </c>
      <c r="T1789" s="40"/>
      <c r="U1789" s="38">
        <v>549</v>
      </c>
      <c r="V1789" s="36" t="s">
        <v>1069</v>
      </c>
      <c r="W1789" s="36" t="s">
        <v>1124</v>
      </c>
      <c r="X1789" s="36" t="s">
        <v>1068</v>
      </c>
      <c r="Y1789" s="38">
        <v>321</v>
      </c>
      <c r="Z1789" s="36" t="s">
        <v>2060</v>
      </c>
      <c r="AA1789" s="38">
        <v>21</v>
      </c>
      <c r="AB1789" s="36" t="s">
        <v>1108</v>
      </c>
      <c r="AC1789" s="38">
        <v>57</v>
      </c>
      <c r="AD1789" s="36" t="s">
        <v>1065</v>
      </c>
      <c r="AE1789" s="36"/>
      <c r="AF1789" s="36" t="s">
        <v>1064</v>
      </c>
      <c r="AG1789" s="38">
        <v>35746</v>
      </c>
      <c r="AH1789" s="38">
        <v>7600</v>
      </c>
      <c r="AI1789" s="36" t="s">
        <v>2100</v>
      </c>
      <c r="AJ1789" s="38"/>
      <c r="AK1789" s="36"/>
      <c r="AL1789" s="36" t="s">
        <v>3785</v>
      </c>
      <c r="AM1789" s="36" t="s">
        <v>3784</v>
      </c>
      <c r="AN1789" s="38">
        <v>52</v>
      </c>
      <c r="AO1789" s="36" t="s">
        <v>1062</v>
      </c>
      <c r="AP1789" s="36" t="s">
        <v>1077</v>
      </c>
      <c r="AQ1789" s="36" t="s">
        <v>1076</v>
      </c>
      <c r="AR1789" s="36" t="s">
        <v>1075</v>
      </c>
      <c r="AS1789" s="38">
        <v>16485</v>
      </c>
      <c r="AT1789" s="36" t="s">
        <v>3783</v>
      </c>
      <c r="AU1789" s="42">
        <v>1</v>
      </c>
      <c r="AV1789" s="44">
        <v>100</v>
      </c>
      <c r="AW1789" s="42">
        <v>1</v>
      </c>
      <c r="AX1789" s="36" t="s">
        <v>1079</v>
      </c>
      <c r="AY1789" s="42">
        <v>20</v>
      </c>
      <c r="AZ1789" s="43">
        <v>20</v>
      </c>
      <c r="BA1789" s="38"/>
      <c r="BB1789" s="36"/>
      <c r="BC1789" s="36"/>
    </row>
    <row r="1790" spans="1:55" ht="15" customHeight="1">
      <c r="A1790" s="38">
        <v>47828</v>
      </c>
      <c r="B1790" s="37" t="s">
        <v>1073</v>
      </c>
      <c r="C1790" s="39">
        <v>44896</v>
      </c>
      <c r="D1790" s="39">
        <v>44896.434583333299</v>
      </c>
      <c r="E1790" s="36" t="s">
        <v>492</v>
      </c>
      <c r="F1790" s="38">
        <v>16448</v>
      </c>
      <c r="G1790" s="36" t="s">
        <v>3779</v>
      </c>
      <c r="H1790" s="40">
        <v>1</v>
      </c>
      <c r="I1790" s="36"/>
      <c r="J1790" s="40">
        <v>700</v>
      </c>
      <c r="K1790" s="41">
        <v>700</v>
      </c>
      <c r="L1790" s="41">
        <v>0</v>
      </c>
      <c r="M1790" s="41">
        <v>0</v>
      </c>
      <c r="N1790" s="40">
        <v>1</v>
      </c>
      <c r="O1790" s="36" t="s">
        <v>1079</v>
      </c>
      <c r="P1790" s="40">
        <v>1</v>
      </c>
      <c r="Q1790" s="41">
        <v>700</v>
      </c>
      <c r="R1790" s="42">
        <v>0</v>
      </c>
      <c r="S1790" s="43">
        <v>0</v>
      </c>
      <c r="T1790" s="40"/>
      <c r="U1790" s="38">
        <v>549</v>
      </c>
      <c r="V1790" s="36" t="s">
        <v>1069</v>
      </c>
      <c r="W1790" s="36" t="s">
        <v>901</v>
      </c>
      <c r="X1790" s="36" t="s">
        <v>1068</v>
      </c>
      <c r="Y1790" s="38">
        <v>323</v>
      </c>
      <c r="Z1790" s="36" t="s">
        <v>1084</v>
      </c>
      <c r="AA1790" s="38">
        <v>21</v>
      </c>
      <c r="AB1790" s="36" t="s">
        <v>1108</v>
      </c>
      <c r="AC1790" s="38">
        <v>57</v>
      </c>
      <c r="AD1790" s="36" t="s">
        <v>1065</v>
      </c>
      <c r="AE1790" s="36"/>
      <c r="AF1790" s="36" t="s">
        <v>1064</v>
      </c>
      <c r="AG1790" s="38">
        <v>35728</v>
      </c>
      <c r="AH1790" s="38">
        <v>6804</v>
      </c>
      <c r="AI1790" s="36" t="s">
        <v>3782</v>
      </c>
      <c r="AJ1790" s="38"/>
      <c r="AK1790" s="36"/>
      <c r="AL1790" s="36" t="s">
        <v>3781</v>
      </c>
      <c r="AM1790" s="36" t="s">
        <v>3780</v>
      </c>
      <c r="AN1790" s="38">
        <v>52</v>
      </c>
      <c r="AO1790" s="36" t="s">
        <v>1062</v>
      </c>
      <c r="AP1790" s="36" t="s">
        <v>1707</v>
      </c>
      <c r="AQ1790" s="36" t="s">
        <v>1706</v>
      </c>
      <c r="AR1790" s="36" t="s">
        <v>1075</v>
      </c>
      <c r="AS1790" s="38">
        <v>16448</v>
      </c>
      <c r="AT1790" s="36" t="s">
        <v>3779</v>
      </c>
      <c r="AU1790" s="42">
        <v>1</v>
      </c>
      <c r="AV1790" s="44">
        <v>100</v>
      </c>
      <c r="AW1790" s="42">
        <v>1</v>
      </c>
      <c r="AX1790" s="36" t="s">
        <v>1079</v>
      </c>
      <c r="AY1790" s="42">
        <v>700</v>
      </c>
      <c r="AZ1790" s="43">
        <v>700</v>
      </c>
      <c r="BA1790" s="38"/>
      <c r="BB1790" s="36"/>
      <c r="BC1790" s="36"/>
    </row>
    <row r="1791" spans="1:55" ht="15" customHeight="1">
      <c r="A1791" s="38">
        <v>47739</v>
      </c>
      <c r="B1791" s="37" t="s">
        <v>1073</v>
      </c>
      <c r="C1791" s="39">
        <v>44895</v>
      </c>
      <c r="D1791" s="39">
        <v>44895.603645833296</v>
      </c>
      <c r="E1791" s="36" t="s">
        <v>3776</v>
      </c>
      <c r="F1791" s="38">
        <v>16480</v>
      </c>
      <c r="G1791" s="36" t="s">
        <v>3778</v>
      </c>
      <c r="H1791" s="40">
        <v>2</v>
      </c>
      <c r="I1791" s="36"/>
      <c r="J1791" s="40">
        <v>35.9</v>
      </c>
      <c r="K1791" s="41">
        <v>71.8</v>
      </c>
      <c r="L1791" s="41">
        <v>0</v>
      </c>
      <c r="M1791" s="41">
        <v>0</v>
      </c>
      <c r="N1791" s="40">
        <v>2</v>
      </c>
      <c r="O1791" s="36" t="s">
        <v>1079</v>
      </c>
      <c r="P1791" s="40">
        <v>2</v>
      </c>
      <c r="Q1791" s="41">
        <v>71.8</v>
      </c>
      <c r="R1791" s="42">
        <v>0</v>
      </c>
      <c r="S1791" s="43">
        <v>0</v>
      </c>
      <c r="T1791" s="40"/>
      <c r="U1791" s="38">
        <v>549</v>
      </c>
      <c r="V1791" s="36" t="s">
        <v>1069</v>
      </c>
      <c r="W1791" s="36" t="s">
        <v>1124</v>
      </c>
      <c r="X1791" s="36" t="s">
        <v>1068</v>
      </c>
      <c r="Y1791" s="38">
        <v>451</v>
      </c>
      <c r="Z1791" s="36" t="s">
        <v>1195</v>
      </c>
      <c r="AA1791" s="38">
        <v>21</v>
      </c>
      <c r="AB1791" s="36" t="s">
        <v>1108</v>
      </c>
      <c r="AC1791" s="38">
        <v>57</v>
      </c>
      <c r="AD1791" s="36" t="s">
        <v>1065</v>
      </c>
      <c r="AE1791" s="36"/>
      <c r="AF1791" s="36" t="s">
        <v>1064</v>
      </c>
      <c r="AG1791" s="38">
        <v>35679</v>
      </c>
      <c r="AH1791" s="38">
        <v>1391</v>
      </c>
      <c r="AI1791" s="36" t="s">
        <v>1146</v>
      </c>
      <c r="AJ1791" s="38"/>
      <c r="AK1791" s="36"/>
      <c r="AL1791" s="36" t="s">
        <v>3775</v>
      </c>
      <c r="AM1791" s="36" t="s">
        <v>3774</v>
      </c>
      <c r="AN1791" s="38">
        <v>52</v>
      </c>
      <c r="AO1791" s="36" t="s">
        <v>1062</v>
      </c>
      <c r="AP1791" s="36" t="s">
        <v>1262</v>
      </c>
      <c r="AQ1791" s="36" t="s">
        <v>1261</v>
      </c>
      <c r="AR1791" s="36" t="s">
        <v>1260</v>
      </c>
      <c r="AS1791" s="38">
        <v>16480</v>
      </c>
      <c r="AT1791" s="36" t="s">
        <v>3778</v>
      </c>
      <c r="AU1791" s="42">
        <v>2</v>
      </c>
      <c r="AV1791" s="44">
        <v>100</v>
      </c>
      <c r="AW1791" s="42">
        <v>2</v>
      </c>
      <c r="AX1791" s="36" t="s">
        <v>1079</v>
      </c>
      <c r="AY1791" s="42">
        <v>35.9</v>
      </c>
      <c r="AZ1791" s="43">
        <v>71.8</v>
      </c>
      <c r="BA1791" s="38"/>
      <c r="BB1791" s="36"/>
      <c r="BC1791" s="36"/>
    </row>
    <row r="1792" spans="1:55" ht="15" customHeight="1">
      <c r="A1792" s="38">
        <v>47738</v>
      </c>
      <c r="B1792" s="37" t="s">
        <v>1073</v>
      </c>
      <c r="C1792" s="39">
        <v>44895</v>
      </c>
      <c r="D1792" s="39">
        <v>44895.603645833296</v>
      </c>
      <c r="E1792" s="36" t="s">
        <v>3776</v>
      </c>
      <c r="F1792" s="38">
        <v>13282</v>
      </c>
      <c r="G1792" s="36" t="s">
        <v>1902</v>
      </c>
      <c r="H1792" s="40">
        <v>2</v>
      </c>
      <c r="I1792" s="36"/>
      <c r="J1792" s="40">
        <v>31.9</v>
      </c>
      <c r="K1792" s="41">
        <v>63.8</v>
      </c>
      <c r="L1792" s="41">
        <v>0</v>
      </c>
      <c r="M1792" s="41">
        <v>0</v>
      </c>
      <c r="N1792" s="40">
        <v>2</v>
      </c>
      <c r="O1792" s="36" t="s">
        <v>1079</v>
      </c>
      <c r="P1792" s="40">
        <v>2</v>
      </c>
      <c r="Q1792" s="41">
        <v>63.8</v>
      </c>
      <c r="R1792" s="42">
        <v>0</v>
      </c>
      <c r="S1792" s="43">
        <v>0</v>
      </c>
      <c r="T1792" s="40"/>
      <c r="U1792" s="38">
        <v>549</v>
      </c>
      <c r="V1792" s="36" t="s">
        <v>1069</v>
      </c>
      <c r="W1792" s="36" t="s">
        <v>1124</v>
      </c>
      <c r="X1792" s="36" t="s">
        <v>1068</v>
      </c>
      <c r="Y1792" s="38">
        <v>451</v>
      </c>
      <c r="Z1792" s="36" t="s">
        <v>1195</v>
      </c>
      <c r="AA1792" s="38">
        <v>21</v>
      </c>
      <c r="AB1792" s="36" t="s">
        <v>1108</v>
      </c>
      <c r="AC1792" s="38">
        <v>57</v>
      </c>
      <c r="AD1792" s="36" t="s">
        <v>1065</v>
      </c>
      <c r="AE1792" s="36"/>
      <c r="AF1792" s="36" t="s">
        <v>1064</v>
      </c>
      <c r="AG1792" s="38">
        <v>35679</v>
      </c>
      <c r="AH1792" s="38">
        <v>1391</v>
      </c>
      <c r="AI1792" s="36" t="s">
        <v>1146</v>
      </c>
      <c r="AJ1792" s="38"/>
      <c r="AK1792" s="36"/>
      <c r="AL1792" s="36" t="s">
        <v>3775</v>
      </c>
      <c r="AM1792" s="36" t="s">
        <v>3774</v>
      </c>
      <c r="AN1792" s="38">
        <v>52</v>
      </c>
      <c r="AO1792" s="36" t="s">
        <v>1062</v>
      </c>
      <c r="AP1792" s="36" t="s">
        <v>1262</v>
      </c>
      <c r="AQ1792" s="36" t="s">
        <v>1261</v>
      </c>
      <c r="AR1792" s="36" t="s">
        <v>1260</v>
      </c>
      <c r="AS1792" s="38">
        <v>13282</v>
      </c>
      <c r="AT1792" s="36" t="s">
        <v>1902</v>
      </c>
      <c r="AU1792" s="42">
        <v>2</v>
      </c>
      <c r="AV1792" s="44">
        <v>100</v>
      </c>
      <c r="AW1792" s="42">
        <v>2</v>
      </c>
      <c r="AX1792" s="36" t="s">
        <v>1079</v>
      </c>
      <c r="AY1792" s="42">
        <v>31.9</v>
      </c>
      <c r="AZ1792" s="43">
        <v>63.8</v>
      </c>
      <c r="BA1792" s="38"/>
      <c r="BB1792" s="36"/>
      <c r="BC1792" s="36"/>
    </row>
    <row r="1793" spans="1:55" ht="15" customHeight="1">
      <c r="A1793" s="38">
        <v>47737</v>
      </c>
      <c r="B1793" s="37" t="s">
        <v>1073</v>
      </c>
      <c r="C1793" s="39">
        <v>44895</v>
      </c>
      <c r="D1793" s="39">
        <v>44895.603645833296</v>
      </c>
      <c r="E1793" s="36" t="s">
        <v>3776</v>
      </c>
      <c r="F1793" s="38">
        <v>13247</v>
      </c>
      <c r="G1793" s="36" t="s">
        <v>1314</v>
      </c>
      <c r="H1793" s="40">
        <v>2</v>
      </c>
      <c r="I1793" s="36"/>
      <c r="J1793" s="40">
        <v>29.9</v>
      </c>
      <c r="K1793" s="41">
        <v>59.8</v>
      </c>
      <c r="L1793" s="41">
        <v>0</v>
      </c>
      <c r="M1793" s="41">
        <v>0</v>
      </c>
      <c r="N1793" s="40">
        <v>2</v>
      </c>
      <c r="O1793" s="36" t="s">
        <v>1079</v>
      </c>
      <c r="P1793" s="40">
        <v>2</v>
      </c>
      <c r="Q1793" s="41">
        <v>59.8</v>
      </c>
      <c r="R1793" s="42">
        <v>0</v>
      </c>
      <c r="S1793" s="43">
        <v>0</v>
      </c>
      <c r="T1793" s="40"/>
      <c r="U1793" s="38">
        <v>549</v>
      </c>
      <c r="V1793" s="36" t="s">
        <v>1069</v>
      </c>
      <c r="W1793" s="36" t="s">
        <v>1124</v>
      </c>
      <c r="X1793" s="36" t="s">
        <v>1068</v>
      </c>
      <c r="Y1793" s="38">
        <v>451</v>
      </c>
      <c r="Z1793" s="36" t="s">
        <v>1195</v>
      </c>
      <c r="AA1793" s="38">
        <v>21</v>
      </c>
      <c r="AB1793" s="36" t="s">
        <v>1108</v>
      </c>
      <c r="AC1793" s="38">
        <v>57</v>
      </c>
      <c r="AD1793" s="36" t="s">
        <v>1065</v>
      </c>
      <c r="AE1793" s="36"/>
      <c r="AF1793" s="36" t="s">
        <v>1064</v>
      </c>
      <c r="AG1793" s="38">
        <v>35679</v>
      </c>
      <c r="AH1793" s="38">
        <v>1391</v>
      </c>
      <c r="AI1793" s="36" t="s">
        <v>1146</v>
      </c>
      <c r="AJ1793" s="38"/>
      <c r="AK1793" s="36"/>
      <c r="AL1793" s="36" t="s">
        <v>3775</v>
      </c>
      <c r="AM1793" s="36" t="s">
        <v>3774</v>
      </c>
      <c r="AN1793" s="38">
        <v>52</v>
      </c>
      <c r="AO1793" s="36" t="s">
        <v>1062</v>
      </c>
      <c r="AP1793" s="36" t="s">
        <v>1262</v>
      </c>
      <c r="AQ1793" s="36" t="s">
        <v>1261</v>
      </c>
      <c r="AR1793" s="36" t="s">
        <v>1260</v>
      </c>
      <c r="AS1793" s="38">
        <v>13247</v>
      </c>
      <c r="AT1793" s="36" t="s">
        <v>1314</v>
      </c>
      <c r="AU1793" s="42">
        <v>2</v>
      </c>
      <c r="AV1793" s="44">
        <v>100</v>
      </c>
      <c r="AW1793" s="42">
        <v>2</v>
      </c>
      <c r="AX1793" s="36" t="s">
        <v>1079</v>
      </c>
      <c r="AY1793" s="42">
        <v>29.9</v>
      </c>
      <c r="AZ1793" s="43">
        <v>59.8</v>
      </c>
      <c r="BA1793" s="38"/>
      <c r="BB1793" s="36"/>
      <c r="BC1793" s="36"/>
    </row>
    <row r="1794" spans="1:55" ht="15" customHeight="1">
      <c r="A1794" s="38">
        <v>47736</v>
      </c>
      <c r="B1794" s="37" t="s">
        <v>1073</v>
      </c>
      <c r="C1794" s="39">
        <v>44895</v>
      </c>
      <c r="D1794" s="39">
        <v>44895.6036342593</v>
      </c>
      <c r="E1794" s="36" t="s">
        <v>3776</v>
      </c>
      <c r="F1794" s="38">
        <v>13156</v>
      </c>
      <c r="G1794" s="36" t="s">
        <v>3777</v>
      </c>
      <c r="H1794" s="40">
        <v>2</v>
      </c>
      <c r="I1794" s="36"/>
      <c r="J1794" s="40">
        <v>41.6</v>
      </c>
      <c r="K1794" s="41">
        <v>83.2</v>
      </c>
      <c r="L1794" s="41">
        <v>0</v>
      </c>
      <c r="M1794" s="41">
        <v>0</v>
      </c>
      <c r="N1794" s="40">
        <v>2</v>
      </c>
      <c r="O1794" s="36" t="s">
        <v>1079</v>
      </c>
      <c r="P1794" s="40">
        <v>2</v>
      </c>
      <c r="Q1794" s="41">
        <v>83.2</v>
      </c>
      <c r="R1794" s="42">
        <v>0</v>
      </c>
      <c r="S1794" s="43">
        <v>0</v>
      </c>
      <c r="T1794" s="40"/>
      <c r="U1794" s="38">
        <v>549</v>
      </c>
      <c r="V1794" s="36" t="s">
        <v>1069</v>
      </c>
      <c r="W1794" s="36" t="s">
        <v>901</v>
      </c>
      <c r="X1794" s="36" t="s">
        <v>1068</v>
      </c>
      <c r="Y1794" s="38">
        <v>451</v>
      </c>
      <c r="Z1794" s="36" t="s">
        <v>1195</v>
      </c>
      <c r="AA1794" s="38">
        <v>21</v>
      </c>
      <c r="AB1794" s="36" t="s">
        <v>1108</v>
      </c>
      <c r="AC1794" s="38">
        <v>57</v>
      </c>
      <c r="AD1794" s="36" t="s">
        <v>1065</v>
      </c>
      <c r="AE1794" s="36"/>
      <c r="AF1794" s="36" t="s">
        <v>1064</v>
      </c>
      <c r="AG1794" s="38">
        <v>35679</v>
      </c>
      <c r="AH1794" s="38">
        <v>1391</v>
      </c>
      <c r="AI1794" s="36" t="s">
        <v>1146</v>
      </c>
      <c r="AJ1794" s="38"/>
      <c r="AK1794" s="36"/>
      <c r="AL1794" s="36" t="s">
        <v>3775</v>
      </c>
      <c r="AM1794" s="36" t="s">
        <v>3774</v>
      </c>
      <c r="AN1794" s="38">
        <v>52</v>
      </c>
      <c r="AO1794" s="36" t="s">
        <v>1062</v>
      </c>
      <c r="AP1794" s="36" t="s">
        <v>1262</v>
      </c>
      <c r="AQ1794" s="36" t="s">
        <v>1261</v>
      </c>
      <c r="AR1794" s="36" t="s">
        <v>1260</v>
      </c>
      <c r="AS1794" s="38">
        <v>13156</v>
      </c>
      <c r="AT1794" s="36" t="s">
        <v>3777</v>
      </c>
      <c r="AU1794" s="42">
        <v>2</v>
      </c>
      <c r="AV1794" s="44">
        <v>100</v>
      </c>
      <c r="AW1794" s="42">
        <v>2</v>
      </c>
      <c r="AX1794" s="36" t="s">
        <v>1079</v>
      </c>
      <c r="AY1794" s="42">
        <v>41.6</v>
      </c>
      <c r="AZ1794" s="43">
        <v>83.2</v>
      </c>
      <c r="BA1794" s="38"/>
      <c r="BB1794" s="36"/>
      <c r="BC1794" s="36"/>
    </row>
    <row r="1795" spans="1:55" ht="15" customHeight="1">
      <c r="A1795" s="38">
        <v>47735</v>
      </c>
      <c r="B1795" s="37" t="s">
        <v>1073</v>
      </c>
      <c r="C1795" s="39">
        <v>44895</v>
      </c>
      <c r="D1795" s="39">
        <v>44895.6036342593</v>
      </c>
      <c r="E1795" s="36" t="s">
        <v>3776</v>
      </c>
      <c r="F1795" s="38">
        <v>1728</v>
      </c>
      <c r="G1795" s="36" t="s">
        <v>2325</v>
      </c>
      <c r="H1795" s="40">
        <v>2</v>
      </c>
      <c r="I1795" s="36"/>
      <c r="J1795" s="40">
        <v>26.9</v>
      </c>
      <c r="K1795" s="41">
        <v>53.8</v>
      </c>
      <c r="L1795" s="41">
        <v>0</v>
      </c>
      <c r="M1795" s="41">
        <v>0</v>
      </c>
      <c r="N1795" s="40">
        <v>2</v>
      </c>
      <c r="O1795" s="36" t="s">
        <v>1079</v>
      </c>
      <c r="P1795" s="40">
        <v>2</v>
      </c>
      <c r="Q1795" s="41">
        <v>53.8</v>
      </c>
      <c r="R1795" s="42">
        <v>0</v>
      </c>
      <c r="S1795" s="43">
        <v>0</v>
      </c>
      <c r="T1795" s="40"/>
      <c r="U1795" s="38">
        <v>549</v>
      </c>
      <c r="V1795" s="36" t="s">
        <v>1069</v>
      </c>
      <c r="W1795" s="36" t="s">
        <v>901</v>
      </c>
      <c r="X1795" s="36" t="s">
        <v>1068</v>
      </c>
      <c r="Y1795" s="38">
        <v>323</v>
      </c>
      <c r="Z1795" s="36" t="s">
        <v>1084</v>
      </c>
      <c r="AA1795" s="38">
        <v>21</v>
      </c>
      <c r="AB1795" s="36" t="s">
        <v>1108</v>
      </c>
      <c r="AC1795" s="38">
        <v>57</v>
      </c>
      <c r="AD1795" s="36" t="s">
        <v>1065</v>
      </c>
      <c r="AE1795" s="36"/>
      <c r="AF1795" s="36" t="s">
        <v>1064</v>
      </c>
      <c r="AG1795" s="38">
        <v>35679</v>
      </c>
      <c r="AH1795" s="38">
        <v>1391</v>
      </c>
      <c r="AI1795" s="36" t="s">
        <v>1146</v>
      </c>
      <c r="AJ1795" s="38"/>
      <c r="AK1795" s="36"/>
      <c r="AL1795" s="36" t="s">
        <v>3775</v>
      </c>
      <c r="AM1795" s="36" t="s">
        <v>3774</v>
      </c>
      <c r="AN1795" s="38">
        <v>52</v>
      </c>
      <c r="AO1795" s="36" t="s">
        <v>1062</v>
      </c>
      <c r="AP1795" s="36" t="s">
        <v>1262</v>
      </c>
      <c r="AQ1795" s="36" t="s">
        <v>1261</v>
      </c>
      <c r="AR1795" s="36" t="s">
        <v>1260</v>
      </c>
      <c r="AS1795" s="38">
        <v>1728</v>
      </c>
      <c r="AT1795" s="36" t="s">
        <v>2325</v>
      </c>
      <c r="AU1795" s="42">
        <v>2</v>
      </c>
      <c r="AV1795" s="44">
        <v>100</v>
      </c>
      <c r="AW1795" s="42">
        <v>2</v>
      </c>
      <c r="AX1795" s="36" t="s">
        <v>1079</v>
      </c>
      <c r="AY1795" s="42">
        <v>26.9</v>
      </c>
      <c r="AZ1795" s="43">
        <v>53.8</v>
      </c>
      <c r="BA1795" s="38"/>
      <c r="BB1795" s="36"/>
      <c r="BC1795" s="36"/>
    </row>
    <row r="1796" spans="1:55" ht="15" customHeight="1">
      <c r="A1796" s="38">
        <v>47476</v>
      </c>
      <c r="B1796" s="37" t="s">
        <v>1073</v>
      </c>
      <c r="C1796" s="39">
        <v>44890</v>
      </c>
      <c r="D1796" s="39">
        <v>44890.590150463002</v>
      </c>
      <c r="E1796" s="36" t="s">
        <v>3773</v>
      </c>
      <c r="F1796" s="38">
        <v>11166</v>
      </c>
      <c r="G1796" s="36" t="s">
        <v>1416</v>
      </c>
      <c r="H1796" s="40">
        <v>1</v>
      </c>
      <c r="I1796" s="36"/>
      <c r="J1796" s="40">
        <v>720</v>
      </c>
      <c r="K1796" s="41">
        <v>720</v>
      </c>
      <c r="L1796" s="41">
        <v>0</v>
      </c>
      <c r="M1796" s="41">
        <v>0</v>
      </c>
      <c r="N1796" s="40">
        <v>1</v>
      </c>
      <c r="O1796" s="36" t="s">
        <v>1079</v>
      </c>
      <c r="P1796" s="40">
        <v>1</v>
      </c>
      <c r="Q1796" s="41">
        <v>720</v>
      </c>
      <c r="R1796" s="42">
        <v>0</v>
      </c>
      <c r="S1796" s="43">
        <v>0</v>
      </c>
      <c r="T1796" s="40"/>
      <c r="U1796" s="38">
        <v>549</v>
      </c>
      <c r="V1796" s="36" t="s">
        <v>1069</v>
      </c>
      <c r="W1796" s="36" t="s">
        <v>1124</v>
      </c>
      <c r="X1796" s="36" t="s">
        <v>1068</v>
      </c>
      <c r="Y1796" s="38">
        <v>422</v>
      </c>
      <c r="Z1796" s="36" t="s">
        <v>1067</v>
      </c>
      <c r="AA1796" s="38">
        <v>21</v>
      </c>
      <c r="AB1796" s="36" t="s">
        <v>1108</v>
      </c>
      <c r="AC1796" s="38">
        <v>57</v>
      </c>
      <c r="AD1796" s="36" t="s">
        <v>1065</v>
      </c>
      <c r="AE1796" s="36"/>
      <c r="AF1796" s="36" t="s">
        <v>1064</v>
      </c>
      <c r="AG1796" s="38">
        <v>35507</v>
      </c>
      <c r="AH1796" s="38">
        <v>1292</v>
      </c>
      <c r="AI1796" s="36" t="s">
        <v>1127</v>
      </c>
      <c r="AJ1796" s="38"/>
      <c r="AK1796" s="36"/>
      <c r="AL1796" s="36" t="s">
        <v>3772</v>
      </c>
      <c r="AM1796" s="36" t="s">
        <v>3771</v>
      </c>
      <c r="AN1796" s="38">
        <v>52</v>
      </c>
      <c r="AO1796" s="36" t="s">
        <v>1062</v>
      </c>
      <c r="AP1796" s="36" t="s">
        <v>3569</v>
      </c>
      <c r="AQ1796" s="36" t="s">
        <v>3508</v>
      </c>
      <c r="AR1796" s="36" t="s">
        <v>1320</v>
      </c>
      <c r="AS1796" s="38">
        <v>11166</v>
      </c>
      <c r="AT1796" s="36" t="s">
        <v>1416</v>
      </c>
      <c r="AU1796" s="42">
        <v>1</v>
      </c>
      <c r="AV1796" s="44">
        <v>100</v>
      </c>
      <c r="AW1796" s="42">
        <v>1</v>
      </c>
      <c r="AX1796" s="36" t="s">
        <v>1079</v>
      </c>
      <c r="AY1796" s="42">
        <v>720</v>
      </c>
      <c r="AZ1796" s="43">
        <v>720</v>
      </c>
      <c r="BA1796" s="38"/>
      <c r="BB1796" s="36"/>
      <c r="BC1796" s="36"/>
    </row>
    <row r="1797" spans="1:55" ht="15" customHeight="1">
      <c r="A1797" s="38">
        <v>47401</v>
      </c>
      <c r="B1797" s="37" t="s">
        <v>1073</v>
      </c>
      <c r="C1797" s="39">
        <v>44889</v>
      </c>
      <c r="D1797" s="39">
        <v>44889.436435185198</v>
      </c>
      <c r="E1797" s="36" t="s">
        <v>3770</v>
      </c>
      <c r="F1797" s="38">
        <v>13154</v>
      </c>
      <c r="G1797" s="36" t="s">
        <v>1313</v>
      </c>
      <c r="H1797" s="40">
        <v>2</v>
      </c>
      <c r="I1797" s="36"/>
      <c r="J1797" s="40">
        <v>3.45</v>
      </c>
      <c r="K1797" s="41">
        <v>6.9</v>
      </c>
      <c r="L1797" s="41">
        <v>0</v>
      </c>
      <c r="M1797" s="41">
        <v>0</v>
      </c>
      <c r="N1797" s="40">
        <v>2</v>
      </c>
      <c r="O1797" s="36" t="s">
        <v>1079</v>
      </c>
      <c r="P1797" s="40">
        <v>2</v>
      </c>
      <c r="Q1797" s="41">
        <v>6.9</v>
      </c>
      <c r="R1797" s="42">
        <v>0</v>
      </c>
      <c r="S1797" s="43">
        <v>0</v>
      </c>
      <c r="T1797" s="40"/>
      <c r="U1797" s="38">
        <v>549</v>
      </c>
      <c r="V1797" s="36" t="s">
        <v>1069</v>
      </c>
      <c r="W1797" s="36" t="s">
        <v>1124</v>
      </c>
      <c r="X1797" s="36" t="s">
        <v>1068</v>
      </c>
      <c r="Y1797" s="38">
        <v>451</v>
      </c>
      <c r="Z1797" s="36" t="s">
        <v>1195</v>
      </c>
      <c r="AA1797" s="38">
        <v>21</v>
      </c>
      <c r="AB1797" s="36" t="s">
        <v>1108</v>
      </c>
      <c r="AC1797" s="38">
        <v>57</v>
      </c>
      <c r="AD1797" s="36" t="s">
        <v>1065</v>
      </c>
      <c r="AE1797" s="36"/>
      <c r="AF1797" s="36" t="s">
        <v>1064</v>
      </c>
      <c r="AG1797" s="38">
        <v>35474</v>
      </c>
      <c r="AH1797" s="38">
        <v>1437</v>
      </c>
      <c r="AI1797" s="36" t="s">
        <v>2167</v>
      </c>
      <c r="AJ1797" s="38"/>
      <c r="AK1797" s="36"/>
      <c r="AL1797" s="36" t="s">
        <v>3769</v>
      </c>
      <c r="AM1797" s="36" t="s">
        <v>3768</v>
      </c>
      <c r="AN1797" s="38">
        <v>52</v>
      </c>
      <c r="AO1797" s="36" t="s">
        <v>1062</v>
      </c>
      <c r="AP1797" s="36" t="s">
        <v>1262</v>
      </c>
      <c r="AQ1797" s="36" t="s">
        <v>1261</v>
      </c>
      <c r="AR1797" s="36" t="s">
        <v>1260</v>
      </c>
      <c r="AS1797" s="38">
        <v>13154</v>
      </c>
      <c r="AT1797" s="36" t="s">
        <v>1313</v>
      </c>
      <c r="AU1797" s="42">
        <v>2</v>
      </c>
      <c r="AV1797" s="44">
        <v>100</v>
      </c>
      <c r="AW1797" s="42">
        <v>2</v>
      </c>
      <c r="AX1797" s="36" t="s">
        <v>1079</v>
      </c>
      <c r="AY1797" s="42">
        <v>3.45</v>
      </c>
      <c r="AZ1797" s="43">
        <v>6.9</v>
      </c>
      <c r="BA1797" s="38"/>
      <c r="BB1797" s="36"/>
      <c r="BC1797" s="36"/>
    </row>
    <row r="1798" spans="1:55" ht="15" customHeight="1">
      <c r="A1798" s="38">
        <v>47400</v>
      </c>
      <c r="B1798" s="37" t="s">
        <v>1073</v>
      </c>
      <c r="C1798" s="39">
        <v>44889</v>
      </c>
      <c r="D1798" s="39">
        <v>44889.4364236111</v>
      </c>
      <c r="E1798" s="36" t="s">
        <v>3770</v>
      </c>
      <c r="F1798" s="38">
        <v>12545</v>
      </c>
      <c r="G1798" s="36" t="s">
        <v>1231</v>
      </c>
      <c r="H1798" s="40">
        <v>1</v>
      </c>
      <c r="I1798" s="36"/>
      <c r="J1798" s="40">
        <v>12.05</v>
      </c>
      <c r="K1798" s="41">
        <v>12.05</v>
      </c>
      <c r="L1798" s="41">
        <v>0</v>
      </c>
      <c r="M1798" s="41">
        <v>0</v>
      </c>
      <c r="N1798" s="40">
        <v>1</v>
      </c>
      <c r="O1798" s="36" t="s">
        <v>1079</v>
      </c>
      <c r="P1798" s="40">
        <v>1</v>
      </c>
      <c r="Q1798" s="41">
        <v>12.05</v>
      </c>
      <c r="R1798" s="42">
        <v>0</v>
      </c>
      <c r="S1798" s="43">
        <v>0</v>
      </c>
      <c r="T1798" s="40"/>
      <c r="U1798" s="38">
        <v>549</v>
      </c>
      <c r="V1798" s="36" t="s">
        <v>1069</v>
      </c>
      <c r="W1798" s="36" t="s">
        <v>1124</v>
      </c>
      <c r="X1798" s="36" t="s">
        <v>1068</v>
      </c>
      <c r="Y1798" s="38">
        <v>442</v>
      </c>
      <c r="Z1798" s="36" t="s">
        <v>1201</v>
      </c>
      <c r="AA1798" s="38">
        <v>21</v>
      </c>
      <c r="AB1798" s="36" t="s">
        <v>1108</v>
      </c>
      <c r="AC1798" s="38">
        <v>57</v>
      </c>
      <c r="AD1798" s="36" t="s">
        <v>1065</v>
      </c>
      <c r="AE1798" s="36"/>
      <c r="AF1798" s="36" t="s">
        <v>1064</v>
      </c>
      <c r="AG1798" s="38">
        <v>35474</v>
      </c>
      <c r="AH1798" s="38">
        <v>1437</v>
      </c>
      <c r="AI1798" s="36" t="s">
        <v>2167</v>
      </c>
      <c r="AJ1798" s="38"/>
      <c r="AK1798" s="36"/>
      <c r="AL1798" s="36" t="s">
        <v>3769</v>
      </c>
      <c r="AM1798" s="36" t="s">
        <v>3768</v>
      </c>
      <c r="AN1798" s="38">
        <v>52</v>
      </c>
      <c r="AO1798" s="36" t="s">
        <v>1062</v>
      </c>
      <c r="AP1798" s="36" t="s">
        <v>1262</v>
      </c>
      <c r="AQ1798" s="36" t="s">
        <v>1261</v>
      </c>
      <c r="AR1798" s="36" t="s">
        <v>1260</v>
      </c>
      <c r="AS1798" s="38">
        <v>12545</v>
      </c>
      <c r="AT1798" s="36" t="s">
        <v>1231</v>
      </c>
      <c r="AU1798" s="42">
        <v>1</v>
      </c>
      <c r="AV1798" s="44">
        <v>100</v>
      </c>
      <c r="AW1798" s="42">
        <v>1</v>
      </c>
      <c r="AX1798" s="36" t="s">
        <v>1079</v>
      </c>
      <c r="AY1798" s="42">
        <v>12.05</v>
      </c>
      <c r="AZ1798" s="43">
        <v>12.05</v>
      </c>
      <c r="BA1798" s="38"/>
      <c r="BB1798" s="36"/>
      <c r="BC1798" s="36"/>
    </row>
    <row r="1799" spans="1:55" ht="15" customHeight="1">
      <c r="A1799" s="38">
        <v>47399</v>
      </c>
      <c r="B1799" s="37" t="s">
        <v>1073</v>
      </c>
      <c r="C1799" s="39">
        <v>44889</v>
      </c>
      <c r="D1799" s="39">
        <v>44889.432245370401</v>
      </c>
      <c r="E1799" s="36" t="s">
        <v>3767</v>
      </c>
      <c r="F1799" s="38">
        <v>1885</v>
      </c>
      <c r="G1799" s="36" t="s">
        <v>1711</v>
      </c>
      <c r="H1799" s="40">
        <v>10</v>
      </c>
      <c r="I1799" s="36"/>
      <c r="J1799" s="40">
        <v>3.5</v>
      </c>
      <c r="K1799" s="41">
        <v>35</v>
      </c>
      <c r="L1799" s="41">
        <v>0</v>
      </c>
      <c r="M1799" s="41">
        <v>0</v>
      </c>
      <c r="N1799" s="40">
        <v>10</v>
      </c>
      <c r="O1799" s="36" t="s">
        <v>1079</v>
      </c>
      <c r="P1799" s="40">
        <v>10</v>
      </c>
      <c r="Q1799" s="41">
        <v>35</v>
      </c>
      <c r="R1799" s="42">
        <v>0</v>
      </c>
      <c r="S1799" s="43">
        <v>0</v>
      </c>
      <c r="T1799" s="40"/>
      <c r="U1799" s="38">
        <v>549</v>
      </c>
      <c r="V1799" s="36" t="s">
        <v>1069</v>
      </c>
      <c r="W1799" s="36" t="s">
        <v>1124</v>
      </c>
      <c r="X1799" s="36" t="s">
        <v>1068</v>
      </c>
      <c r="Y1799" s="38">
        <v>323</v>
      </c>
      <c r="Z1799" s="36" t="s">
        <v>1084</v>
      </c>
      <c r="AA1799" s="38">
        <v>21</v>
      </c>
      <c r="AB1799" s="36" t="s">
        <v>1108</v>
      </c>
      <c r="AC1799" s="38">
        <v>57</v>
      </c>
      <c r="AD1799" s="36" t="s">
        <v>1065</v>
      </c>
      <c r="AE1799" s="36"/>
      <c r="AF1799" s="36" t="s">
        <v>1064</v>
      </c>
      <c r="AG1799" s="38">
        <v>35473</v>
      </c>
      <c r="AH1799" s="38">
        <v>7600</v>
      </c>
      <c r="AI1799" s="36" t="s">
        <v>2100</v>
      </c>
      <c r="AJ1799" s="38"/>
      <c r="AK1799" s="36"/>
      <c r="AL1799" s="36" t="s">
        <v>3766</v>
      </c>
      <c r="AM1799" s="36" t="s">
        <v>3765</v>
      </c>
      <c r="AN1799" s="38">
        <v>52</v>
      </c>
      <c r="AO1799" s="36" t="s">
        <v>1062</v>
      </c>
      <c r="AP1799" s="36" t="s">
        <v>1077</v>
      </c>
      <c r="AQ1799" s="36" t="s">
        <v>1076</v>
      </c>
      <c r="AR1799" s="36" t="s">
        <v>1075</v>
      </c>
      <c r="AS1799" s="38">
        <v>1885</v>
      </c>
      <c r="AT1799" s="36" t="s">
        <v>1711</v>
      </c>
      <c r="AU1799" s="42">
        <v>10</v>
      </c>
      <c r="AV1799" s="44">
        <v>100</v>
      </c>
      <c r="AW1799" s="42">
        <v>10</v>
      </c>
      <c r="AX1799" s="36" t="s">
        <v>1079</v>
      </c>
      <c r="AY1799" s="42">
        <v>3.5</v>
      </c>
      <c r="AZ1799" s="43">
        <v>35</v>
      </c>
      <c r="BA1799" s="38"/>
      <c r="BB1799" s="36"/>
      <c r="BC1799" s="36"/>
    </row>
    <row r="1800" spans="1:55" ht="15" customHeight="1">
      <c r="A1800" s="38">
        <v>47231</v>
      </c>
      <c r="B1800" s="37" t="s">
        <v>1073</v>
      </c>
      <c r="C1800" s="39">
        <v>44887</v>
      </c>
      <c r="D1800" s="39">
        <v>44887.647407407399</v>
      </c>
      <c r="E1800" s="36" t="s">
        <v>1661</v>
      </c>
      <c r="F1800" s="38">
        <v>10035</v>
      </c>
      <c r="G1800" s="36" t="s">
        <v>3761</v>
      </c>
      <c r="H1800" s="40">
        <v>1</v>
      </c>
      <c r="I1800" s="36"/>
      <c r="J1800" s="40">
        <v>700</v>
      </c>
      <c r="K1800" s="41">
        <v>700</v>
      </c>
      <c r="L1800" s="41">
        <v>0</v>
      </c>
      <c r="M1800" s="41">
        <v>0</v>
      </c>
      <c r="N1800" s="40">
        <v>1</v>
      </c>
      <c r="O1800" s="36" t="s">
        <v>1079</v>
      </c>
      <c r="P1800" s="40">
        <v>1</v>
      </c>
      <c r="Q1800" s="41">
        <v>700</v>
      </c>
      <c r="R1800" s="42">
        <v>0</v>
      </c>
      <c r="S1800" s="43">
        <v>0</v>
      </c>
      <c r="T1800" s="40"/>
      <c r="U1800" s="38">
        <v>549</v>
      </c>
      <c r="V1800" s="36" t="s">
        <v>1069</v>
      </c>
      <c r="W1800" s="36" t="s">
        <v>1124</v>
      </c>
      <c r="X1800" s="36" t="s">
        <v>1068</v>
      </c>
      <c r="Y1800" s="38">
        <v>409</v>
      </c>
      <c r="Z1800" s="36" t="s">
        <v>1211</v>
      </c>
      <c r="AA1800" s="38">
        <v>21</v>
      </c>
      <c r="AB1800" s="36" t="s">
        <v>1108</v>
      </c>
      <c r="AC1800" s="38">
        <v>57</v>
      </c>
      <c r="AD1800" s="36" t="s">
        <v>1065</v>
      </c>
      <c r="AE1800" s="36"/>
      <c r="AF1800" s="36" t="s">
        <v>1064</v>
      </c>
      <c r="AG1800" s="38">
        <v>35348</v>
      </c>
      <c r="AH1800" s="38">
        <v>8003</v>
      </c>
      <c r="AI1800" s="36" t="s">
        <v>3764</v>
      </c>
      <c r="AJ1800" s="38"/>
      <c r="AK1800" s="36"/>
      <c r="AL1800" s="36" t="s">
        <v>3763</v>
      </c>
      <c r="AM1800" s="36" t="s">
        <v>3762</v>
      </c>
      <c r="AN1800" s="38">
        <v>52</v>
      </c>
      <c r="AO1800" s="36" t="s">
        <v>1062</v>
      </c>
      <c r="AP1800" s="36" t="s">
        <v>1818</v>
      </c>
      <c r="AQ1800" s="36" t="s">
        <v>1076</v>
      </c>
      <c r="AR1800" s="36" t="s">
        <v>1059</v>
      </c>
      <c r="AS1800" s="38">
        <v>10035</v>
      </c>
      <c r="AT1800" s="36" t="s">
        <v>3761</v>
      </c>
      <c r="AU1800" s="42">
        <v>1</v>
      </c>
      <c r="AV1800" s="44">
        <v>100</v>
      </c>
      <c r="AW1800" s="42">
        <v>1</v>
      </c>
      <c r="AX1800" s="36" t="s">
        <v>1079</v>
      </c>
      <c r="AY1800" s="42">
        <v>700</v>
      </c>
      <c r="AZ1800" s="43">
        <v>700</v>
      </c>
      <c r="BA1800" s="38"/>
      <c r="BB1800" s="36"/>
      <c r="BC1800" s="36"/>
    </row>
    <row r="1801" spans="1:55" ht="15" customHeight="1">
      <c r="A1801" s="38">
        <v>47229</v>
      </c>
      <c r="B1801" s="37" t="s">
        <v>1073</v>
      </c>
      <c r="C1801" s="39">
        <v>44887</v>
      </c>
      <c r="D1801" s="39">
        <v>44887.634976851798</v>
      </c>
      <c r="E1801" s="36" t="s">
        <v>3757</v>
      </c>
      <c r="F1801" s="38">
        <v>16442</v>
      </c>
      <c r="G1801" s="36" t="s">
        <v>3760</v>
      </c>
      <c r="H1801" s="40">
        <v>1</v>
      </c>
      <c r="I1801" s="36"/>
      <c r="J1801" s="40">
        <v>38.15</v>
      </c>
      <c r="K1801" s="41">
        <v>38.15</v>
      </c>
      <c r="L1801" s="41">
        <v>0</v>
      </c>
      <c r="M1801" s="41">
        <v>0</v>
      </c>
      <c r="N1801" s="40">
        <v>1</v>
      </c>
      <c r="O1801" s="36" t="s">
        <v>1079</v>
      </c>
      <c r="P1801" s="40">
        <v>1</v>
      </c>
      <c r="Q1801" s="41">
        <v>38.15</v>
      </c>
      <c r="R1801" s="42">
        <v>0</v>
      </c>
      <c r="S1801" s="43">
        <v>0</v>
      </c>
      <c r="T1801" s="40"/>
      <c r="U1801" s="38">
        <v>549</v>
      </c>
      <c r="V1801" s="36" t="s">
        <v>1069</v>
      </c>
      <c r="W1801" s="36" t="s">
        <v>901</v>
      </c>
      <c r="X1801" s="36" t="s">
        <v>1068</v>
      </c>
      <c r="Y1801" s="38">
        <v>388</v>
      </c>
      <c r="Z1801" s="36" t="s">
        <v>1089</v>
      </c>
      <c r="AA1801" s="38">
        <v>21</v>
      </c>
      <c r="AB1801" s="36" t="s">
        <v>1108</v>
      </c>
      <c r="AC1801" s="38">
        <v>57</v>
      </c>
      <c r="AD1801" s="36" t="s">
        <v>1065</v>
      </c>
      <c r="AE1801" s="36"/>
      <c r="AF1801" s="36" t="s">
        <v>1064</v>
      </c>
      <c r="AG1801" s="38">
        <v>35347</v>
      </c>
      <c r="AH1801" s="38">
        <v>758</v>
      </c>
      <c r="AI1801" s="36" t="s">
        <v>1484</v>
      </c>
      <c r="AJ1801" s="38"/>
      <c r="AK1801" s="36"/>
      <c r="AL1801" s="36" t="s">
        <v>3756</v>
      </c>
      <c r="AM1801" s="36" t="s">
        <v>3755</v>
      </c>
      <c r="AN1801" s="38">
        <v>52</v>
      </c>
      <c r="AO1801" s="36" t="s">
        <v>1062</v>
      </c>
      <c r="AP1801" s="36" t="s">
        <v>3509</v>
      </c>
      <c r="AQ1801" s="36" t="s">
        <v>3508</v>
      </c>
      <c r="AR1801" s="36" t="s">
        <v>1075</v>
      </c>
      <c r="AS1801" s="38">
        <v>16442</v>
      </c>
      <c r="AT1801" s="36" t="s">
        <v>3760</v>
      </c>
      <c r="AU1801" s="42">
        <v>1</v>
      </c>
      <c r="AV1801" s="44">
        <v>100</v>
      </c>
      <c r="AW1801" s="42">
        <v>1</v>
      </c>
      <c r="AX1801" s="36" t="s">
        <v>1079</v>
      </c>
      <c r="AY1801" s="42">
        <v>38.15</v>
      </c>
      <c r="AZ1801" s="43">
        <v>38.15</v>
      </c>
      <c r="BA1801" s="38"/>
      <c r="BB1801" s="36"/>
      <c r="BC1801" s="36"/>
    </row>
    <row r="1802" spans="1:55" ht="15" customHeight="1">
      <c r="A1802" s="38">
        <v>47228</v>
      </c>
      <c r="B1802" s="37" t="s">
        <v>1073</v>
      </c>
      <c r="C1802" s="39">
        <v>44887</v>
      </c>
      <c r="D1802" s="39">
        <v>44887.634965277801</v>
      </c>
      <c r="E1802" s="36" t="s">
        <v>3757</v>
      </c>
      <c r="F1802" s="38">
        <v>16441</v>
      </c>
      <c r="G1802" s="36" t="s">
        <v>3758</v>
      </c>
      <c r="H1802" s="40">
        <v>1</v>
      </c>
      <c r="I1802" s="36"/>
      <c r="J1802" s="40">
        <v>102.55</v>
      </c>
      <c r="K1802" s="41">
        <v>102.55</v>
      </c>
      <c r="L1802" s="41">
        <v>0</v>
      </c>
      <c r="M1802" s="41">
        <v>0</v>
      </c>
      <c r="N1802" s="40">
        <v>1</v>
      </c>
      <c r="O1802" s="36" t="s">
        <v>1079</v>
      </c>
      <c r="P1802" s="40">
        <v>1</v>
      </c>
      <c r="Q1802" s="41">
        <v>102.55</v>
      </c>
      <c r="R1802" s="42">
        <v>0</v>
      </c>
      <c r="S1802" s="43">
        <v>0</v>
      </c>
      <c r="T1802" s="40"/>
      <c r="U1802" s="38">
        <v>549</v>
      </c>
      <c r="V1802" s="36" t="s">
        <v>1069</v>
      </c>
      <c r="W1802" s="36" t="s">
        <v>901</v>
      </c>
      <c r="X1802" s="36" t="s">
        <v>1068</v>
      </c>
      <c r="Y1802" s="38">
        <v>377</v>
      </c>
      <c r="Z1802" s="36" t="s">
        <v>3759</v>
      </c>
      <c r="AA1802" s="38">
        <v>21</v>
      </c>
      <c r="AB1802" s="36" t="s">
        <v>1108</v>
      </c>
      <c r="AC1802" s="38">
        <v>57</v>
      </c>
      <c r="AD1802" s="36" t="s">
        <v>1065</v>
      </c>
      <c r="AE1802" s="36"/>
      <c r="AF1802" s="36" t="s">
        <v>1064</v>
      </c>
      <c r="AG1802" s="38">
        <v>35347</v>
      </c>
      <c r="AH1802" s="38">
        <v>758</v>
      </c>
      <c r="AI1802" s="36" t="s">
        <v>1484</v>
      </c>
      <c r="AJ1802" s="38"/>
      <c r="AK1802" s="36"/>
      <c r="AL1802" s="36" t="s">
        <v>3756</v>
      </c>
      <c r="AM1802" s="36" t="s">
        <v>3755</v>
      </c>
      <c r="AN1802" s="38">
        <v>52</v>
      </c>
      <c r="AO1802" s="36" t="s">
        <v>1062</v>
      </c>
      <c r="AP1802" s="36" t="s">
        <v>3509</v>
      </c>
      <c r="AQ1802" s="36" t="s">
        <v>3508</v>
      </c>
      <c r="AR1802" s="36" t="s">
        <v>1075</v>
      </c>
      <c r="AS1802" s="38">
        <v>16441</v>
      </c>
      <c r="AT1802" s="36" t="s">
        <v>3758</v>
      </c>
      <c r="AU1802" s="42">
        <v>1</v>
      </c>
      <c r="AV1802" s="44">
        <v>100</v>
      </c>
      <c r="AW1802" s="42">
        <v>1</v>
      </c>
      <c r="AX1802" s="36" t="s">
        <v>1079</v>
      </c>
      <c r="AY1802" s="42">
        <v>102.55</v>
      </c>
      <c r="AZ1802" s="43">
        <v>102.55</v>
      </c>
      <c r="BA1802" s="38"/>
      <c r="BB1802" s="36"/>
      <c r="BC1802" s="36"/>
    </row>
    <row r="1803" spans="1:55" ht="15" customHeight="1">
      <c r="A1803" s="38">
        <v>47227</v>
      </c>
      <c r="B1803" s="37" t="s">
        <v>1073</v>
      </c>
      <c r="C1803" s="39">
        <v>44887</v>
      </c>
      <c r="D1803" s="39">
        <v>44887.634965277801</v>
      </c>
      <c r="E1803" s="36" t="s">
        <v>3757</v>
      </c>
      <c r="F1803" s="38">
        <v>7867</v>
      </c>
      <c r="G1803" s="36" t="s">
        <v>3754</v>
      </c>
      <c r="H1803" s="40">
        <v>2</v>
      </c>
      <c r="I1803" s="36"/>
      <c r="J1803" s="40">
        <v>4.6500000000000004</v>
      </c>
      <c r="K1803" s="41">
        <v>9.3000000000000007</v>
      </c>
      <c r="L1803" s="41">
        <v>0</v>
      </c>
      <c r="M1803" s="41">
        <v>0</v>
      </c>
      <c r="N1803" s="40">
        <v>2</v>
      </c>
      <c r="O1803" s="36" t="s">
        <v>1079</v>
      </c>
      <c r="P1803" s="40">
        <v>2</v>
      </c>
      <c r="Q1803" s="41">
        <v>9.3000000000000007</v>
      </c>
      <c r="R1803" s="42">
        <v>0</v>
      </c>
      <c r="S1803" s="43">
        <v>0</v>
      </c>
      <c r="T1803" s="40"/>
      <c r="U1803" s="38">
        <v>549</v>
      </c>
      <c r="V1803" s="36" t="s">
        <v>1069</v>
      </c>
      <c r="W1803" s="36" t="s">
        <v>901</v>
      </c>
      <c r="X1803" s="36" t="s">
        <v>1068</v>
      </c>
      <c r="Y1803" s="38">
        <v>388</v>
      </c>
      <c r="Z1803" s="36" t="s">
        <v>1089</v>
      </c>
      <c r="AA1803" s="38">
        <v>21</v>
      </c>
      <c r="AB1803" s="36" t="s">
        <v>1108</v>
      </c>
      <c r="AC1803" s="38">
        <v>57</v>
      </c>
      <c r="AD1803" s="36" t="s">
        <v>1065</v>
      </c>
      <c r="AE1803" s="36"/>
      <c r="AF1803" s="36" t="s">
        <v>1064</v>
      </c>
      <c r="AG1803" s="38">
        <v>35347</v>
      </c>
      <c r="AH1803" s="38">
        <v>758</v>
      </c>
      <c r="AI1803" s="36" t="s">
        <v>1484</v>
      </c>
      <c r="AJ1803" s="38"/>
      <c r="AK1803" s="36"/>
      <c r="AL1803" s="36" t="s">
        <v>3756</v>
      </c>
      <c r="AM1803" s="36" t="s">
        <v>3755</v>
      </c>
      <c r="AN1803" s="38">
        <v>52</v>
      </c>
      <c r="AO1803" s="36" t="s">
        <v>1062</v>
      </c>
      <c r="AP1803" s="36" t="s">
        <v>3509</v>
      </c>
      <c r="AQ1803" s="36" t="s">
        <v>3508</v>
      </c>
      <c r="AR1803" s="36" t="s">
        <v>1075</v>
      </c>
      <c r="AS1803" s="38">
        <v>7867</v>
      </c>
      <c r="AT1803" s="36" t="s">
        <v>3754</v>
      </c>
      <c r="AU1803" s="42">
        <v>2</v>
      </c>
      <c r="AV1803" s="44">
        <v>100</v>
      </c>
      <c r="AW1803" s="42">
        <v>2</v>
      </c>
      <c r="AX1803" s="36" t="s">
        <v>1079</v>
      </c>
      <c r="AY1803" s="42">
        <v>4.6500000000000004</v>
      </c>
      <c r="AZ1803" s="43">
        <v>9.3000000000000007</v>
      </c>
      <c r="BA1803" s="38"/>
      <c r="BB1803" s="36"/>
      <c r="BC1803" s="36"/>
    </row>
    <row r="1804" spans="1:55" ht="15" customHeight="1">
      <c r="A1804" s="38">
        <v>47223</v>
      </c>
      <c r="B1804" s="37" t="s">
        <v>1073</v>
      </c>
      <c r="C1804" s="39">
        <v>44887</v>
      </c>
      <c r="D1804" s="39">
        <v>44887.629490740699</v>
      </c>
      <c r="E1804" s="36" t="s">
        <v>3753</v>
      </c>
      <c r="F1804" s="38">
        <v>16484</v>
      </c>
      <c r="G1804" s="36" t="s">
        <v>3750</v>
      </c>
      <c r="H1804" s="40">
        <v>8</v>
      </c>
      <c r="I1804" s="36"/>
      <c r="J1804" s="40">
        <v>85</v>
      </c>
      <c r="K1804" s="41">
        <v>680</v>
      </c>
      <c r="L1804" s="41">
        <v>0</v>
      </c>
      <c r="M1804" s="41">
        <v>0</v>
      </c>
      <c r="N1804" s="40">
        <v>8</v>
      </c>
      <c r="O1804" s="36" t="s">
        <v>1079</v>
      </c>
      <c r="P1804" s="40">
        <v>8</v>
      </c>
      <c r="Q1804" s="41">
        <v>680</v>
      </c>
      <c r="R1804" s="42">
        <v>0</v>
      </c>
      <c r="S1804" s="43">
        <v>0</v>
      </c>
      <c r="T1804" s="40"/>
      <c r="U1804" s="38">
        <v>549</v>
      </c>
      <c r="V1804" s="36" t="s">
        <v>1069</v>
      </c>
      <c r="W1804" s="36" t="s">
        <v>901</v>
      </c>
      <c r="X1804" s="36" t="s">
        <v>1068</v>
      </c>
      <c r="Y1804" s="38">
        <v>308</v>
      </c>
      <c r="Z1804" s="36" t="s">
        <v>1641</v>
      </c>
      <c r="AA1804" s="38">
        <v>21</v>
      </c>
      <c r="AB1804" s="36" t="s">
        <v>1108</v>
      </c>
      <c r="AC1804" s="38">
        <v>57</v>
      </c>
      <c r="AD1804" s="36" t="s">
        <v>1065</v>
      </c>
      <c r="AE1804" s="36"/>
      <c r="AF1804" s="36" t="s">
        <v>1064</v>
      </c>
      <c r="AG1804" s="38">
        <v>35346</v>
      </c>
      <c r="AH1804" s="38">
        <v>4632</v>
      </c>
      <c r="AI1804" s="36" t="s">
        <v>1640</v>
      </c>
      <c r="AJ1804" s="38"/>
      <c r="AK1804" s="36"/>
      <c r="AL1804" s="36" t="s">
        <v>3752</v>
      </c>
      <c r="AM1804" s="36" t="s">
        <v>3751</v>
      </c>
      <c r="AN1804" s="38">
        <v>52</v>
      </c>
      <c r="AO1804" s="36" t="s">
        <v>1062</v>
      </c>
      <c r="AP1804" s="36" t="s">
        <v>1077</v>
      </c>
      <c r="AQ1804" s="36" t="s">
        <v>1076</v>
      </c>
      <c r="AR1804" s="36" t="s">
        <v>1075</v>
      </c>
      <c r="AS1804" s="38">
        <v>16484</v>
      </c>
      <c r="AT1804" s="36" t="s">
        <v>3750</v>
      </c>
      <c r="AU1804" s="42">
        <v>8</v>
      </c>
      <c r="AV1804" s="44">
        <v>100</v>
      </c>
      <c r="AW1804" s="42">
        <v>8</v>
      </c>
      <c r="AX1804" s="36" t="s">
        <v>1079</v>
      </c>
      <c r="AY1804" s="42">
        <v>85</v>
      </c>
      <c r="AZ1804" s="43">
        <v>680</v>
      </c>
      <c r="BA1804" s="38"/>
      <c r="BB1804" s="36"/>
      <c r="BC1804" s="36"/>
    </row>
    <row r="1805" spans="1:55" ht="15" customHeight="1">
      <c r="A1805" s="38">
        <v>47172</v>
      </c>
      <c r="B1805" s="37" t="s">
        <v>1073</v>
      </c>
      <c r="C1805" s="39">
        <v>44886</v>
      </c>
      <c r="D1805" s="39">
        <v>44886.504421296297</v>
      </c>
      <c r="E1805" s="36" t="s">
        <v>862</v>
      </c>
      <c r="F1805" s="38">
        <v>16444</v>
      </c>
      <c r="G1805" s="36" t="s">
        <v>3749</v>
      </c>
      <c r="H1805" s="40">
        <v>1</v>
      </c>
      <c r="I1805" s="36"/>
      <c r="J1805" s="40">
        <v>3850</v>
      </c>
      <c r="K1805" s="41">
        <v>3850</v>
      </c>
      <c r="L1805" s="41">
        <v>0</v>
      </c>
      <c r="M1805" s="41">
        <v>0</v>
      </c>
      <c r="N1805" s="40">
        <v>1</v>
      </c>
      <c r="O1805" s="36" t="s">
        <v>1079</v>
      </c>
      <c r="P1805" s="40">
        <v>1</v>
      </c>
      <c r="Q1805" s="41">
        <v>3850</v>
      </c>
      <c r="R1805" s="42">
        <v>0</v>
      </c>
      <c r="S1805" s="43">
        <v>0</v>
      </c>
      <c r="T1805" s="40"/>
      <c r="U1805" s="38">
        <v>549</v>
      </c>
      <c r="V1805" s="36" t="s">
        <v>1069</v>
      </c>
      <c r="W1805" s="36" t="s">
        <v>901</v>
      </c>
      <c r="X1805" s="36" t="s">
        <v>1068</v>
      </c>
      <c r="Y1805" s="38">
        <v>414</v>
      </c>
      <c r="Z1805" s="36" t="s">
        <v>1256</v>
      </c>
      <c r="AA1805" s="38">
        <v>21</v>
      </c>
      <c r="AB1805" s="36" t="s">
        <v>1108</v>
      </c>
      <c r="AC1805" s="38">
        <v>57</v>
      </c>
      <c r="AD1805" s="36" t="s">
        <v>1065</v>
      </c>
      <c r="AE1805" s="36"/>
      <c r="AF1805" s="36" t="s">
        <v>1064</v>
      </c>
      <c r="AG1805" s="38">
        <v>35277</v>
      </c>
      <c r="AH1805" s="38">
        <v>8188</v>
      </c>
      <c r="AI1805" s="36" t="s">
        <v>3572</v>
      </c>
      <c r="AJ1805" s="38"/>
      <c r="AK1805" s="36"/>
      <c r="AL1805" s="36" t="s">
        <v>3748</v>
      </c>
      <c r="AM1805" s="36" t="s">
        <v>3747</v>
      </c>
      <c r="AN1805" s="38">
        <v>52</v>
      </c>
      <c r="AO1805" s="36" t="s">
        <v>1062</v>
      </c>
      <c r="AP1805" s="36" t="s">
        <v>3569</v>
      </c>
      <c r="AQ1805" s="36" t="s">
        <v>3508</v>
      </c>
      <c r="AR1805" s="36" t="s">
        <v>1320</v>
      </c>
      <c r="AS1805" s="38">
        <v>16444</v>
      </c>
      <c r="AT1805" s="36" t="s">
        <v>3746</v>
      </c>
      <c r="AU1805" s="42">
        <v>1</v>
      </c>
      <c r="AV1805" s="44">
        <v>100</v>
      </c>
      <c r="AW1805" s="42">
        <v>1</v>
      </c>
      <c r="AX1805" s="36" t="s">
        <v>1079</v>
      </c>
      <c r="AY1805" s="42">
        <v>3850</v>
      </c>
      <c r="AZ1805" s="43">
        <v>3850</v>
      </c>
      <c r="BA1805" s="38"/>
      <c r="BB1805" s="36"/>
      <c r="BC1805" s="36"/>
    </row>
    <row r="1806" spans="1:55" ht="15" customHeight="1">
      <c r="A1806" s="38">
        <v>47169</v>
      </c>
      <c r="B1806" s="37" t="s">
        <v>1073</v>
      </c>
      <c r="C1806" s="39">
        <v>44886</v>
      </c>
      <c r="D1806" s="39">
        <v>44886.487835648099</v>
      </c>
      <c r="E1806" s="36" t="s">
        <v>3741</v>
      </c>
      <c r="F1806" s="38">
        <v>412</v>
      </c>
      <c r="G1806" s="36" t="s">
        <v>3744</v>
      </c>
      <c r="H1806" s="40">
        <v>1.76</v>
      </c>
      <c r="I1806" s="36"/>
      <c r="J1806" s="40">
        <v>75.340900000000005</v>
      </c>
      <c r="K1806" s="41">
        <v>132.6</v>
      </c>
      <c r="L1806" s="41">
        <v>0</v>
      </c>
      <c r="M1806" s="41">
        <v>0</v>
      </c>
      <c r="N1806" s="40">
        <v>1.76</v>
      </c>
      <c r="O1806" s="36" t="s">
        <v>1159</v>
      </c>
      <c r="P1806" s="40">
        <v>1.76</v>
      </c>
      <c r="Q1806" s="41">
        <v>132.6</v>
      </c>
      <c r="R1806" s="42">
        <v>0</v>
      </c>
      <c r="S1806" s="43">
        <v>0</v>
      </c>
      <c r="T1806" s="40"/>
      <c r="U1806" s="38">
        <v>549</v>
      </c>
      <c r="V1806" s="36" t="s">
        <v>1069</v>
      </c>
      <c r="W1806" s="36" t="s">
        <v>1124</v>
      </c>
      <c r="X1806" s="36" t="s">
        <v>1068</v>
      </c>
      <c r="Y1806" s="38">
        <v>310</v>
      </c>
      <c r="Z1806" s="36" t="s">
        <v>1361</v>
      </c>
      <c r="AA1806" s="38">
        <v>21</v>
      </c>
      <c r="AB1806" s="36" t="s">
        <v>1108</v>
      </c>
      <c r="AC1806" s="38">
        <v>57</v>
      </c>
      <c r="AD1806" s="36" t="s">
        <v>1065</v>
      </c>
      <c r="AE1806" s="36" t="s">
        <v>3745</v>
      </c>
      <c r="AF1806" s="36" t="s">
        <v>1064</v>
      </c>
      <c r="AG1806" s="38">
        <v>35275</v>
      </c>
      <c r="AH1806" s="38">
        <v>1391</v>
      </c>
      <c r="AI1806" s="36" t="s">
        <v>1146</v>
      </c>
      <c r="AJ1806" s="38"/>
      <c r="AK1806" s="36"/>
      <c r="AL1806" s="36" t="s">
        <v>3740</v>
      </c>
      <c r="AM1806" s="36" t="s">
        <v>3739</v>
      </c>
      <c r="AN1806" s="38">
        <v>52</v>
      </c>
      <c r="AO1806" s="36" t="s">
        <v>1062</v>
      </c>
      <c r="AP1806" s="36" t="s">
        <v>1077</v>
      </c>
      <c r="AQ1806" s="36" t="s">
        <v>1076</v>
      </c>
      <c r="AR1806" s="36" t="s">
        <v>1075</v>
      </c>
      <c r="AS1806" s="38">
        <v>412</v>
      </c>
      <c r="AT1806" s="36" t="s">
        <v>3744</v>
      </c>
      <c r="AU1806" s="42">
        <v>1.76</v>
      </c>
      <c r="AV1806" s="44">
        <v>100</v>
      </c>
      <c r="AW1806" s="42">
        <v>1.76</v>
      </c>
      <c r="AX1806" s="36" t="s">
        <v>1159</v>
      </c>
      <c r="AY1806" s="42">
        <v>75.340900000000005</v>
      </c>
      <c r="AZ1806" s="43">
        <v>132.6</v>
      </c>
      <c r="BA1806" s="38"/>
      <c r="BB1806" s="36"/>
      <c r="BC1806" s="36"/>
    </row>
    <row r="1807" spans="1:55" ht="15" customHeight="1">
      <c r="A1807" s="38">
        <v>47168</v>
      </c>
      <c r="B1807" s="37" t="s">
        <v>1073</v>
      </c>
      <c r="C1807" s="39">
        <v>44886</v>
      </c>
      <c r="D1807" s="39">
        <v>44886.487835648099</v>
      </c>
      <c r="E1807" s="36" t="s">
        <v>3741</v>
      </c>
      <c r="F1807" s="38">
        <v>179</v>
      </c>
      <c r="G1807" s="36" t="s">
        <v>3742</v>
      </c>
      <c r="H1807" s="40">
        <v>3</v>
      </c>
      <c r="I1807" s="36"/>
      <c r="J1807" s="40">
        <v>35.566699999999997</v>
      </c>
      <c r="K1807" s="41">
        <v>106.7</v>
      </c>
      <c r="L1807" s="41">
        <v>0</v>
      </c>
      <c r="M1807" s="41">
        <v>0</v>
      </c>
      <c r="N1807" s="40">
        <v>3</v>
      </c>
      <c r="O1807" s="36" t="s">
        <v>1079</v>
      </c>
      <c r="P1807" s="40">
        <v>3</v>
      </c>
      <c r="Q1807" s="41">
        <v>106.7</v>
      </c>
      <c r="R1807" s="42">
        <v>0</v>
      </c>
      <c r="S1807" s="43">
        <v>0</v>
      </c>
      <c r="T1807" s="40"/>
      <c r="U1807" s="38">
        <v>549</v>
      </c>
      <c r="V1807" s="36" t="s">
        <v>1069</v>
      </c>
      <c r="W1807" s="36" t="s">
        <v>1124</v>
      </c>
      <c r="X1807" s="36" t="s">
        <v>1068</v>
      </c>
      <c r="Y1807" s="38">
        <v>307</v>
      </c>
      <c r="Z1807" s="36" t="s">
        <v>1158</v>
      </c>
      <c r="AA1807" s="38">
        <v>21</v>
      </c>
      <c r="AB1807" s="36" t="s">
        <v>1108</v>
      </c>
      <c r="AC1807" s="38">
        <v>57</v>
      </c>
      <c r="AD1807" s="36" t="s">
        <v>1065</v>
      </c>
      <c r="AE1807" s="36" t="s">
        <v>3743</v>
      </c>
      <c r="AF1807" s="36" t="s">
        <v>1064</v>
      </c>
      <c r="AG1807" s="38">
        <v>35275</v>
      </c>
      <c r="AH1807" s="38">
        <v>1391</v>
      </c>
      <c r="AI1807" s="36" t="s">
        <v>1146</v>
      </c>
      <c r="AJ1807" s="38"/>
      <c r="AK1807" s="36"/>
      <c r="AL1807" s="36" t="s">
        <v>3740</v>
      </c>
      <c r="AM1807" s="36" t="s">
        <v>3739</v>
      </c>
      <c r="AN1807" s="38">
        <v>52</v>
      </c>
      <c r="AO1807" s="36" t="s">
        <v>1062</v>
      </c>
      <c r="AP1807" s="36" t="s">
        <v>1077</v>
      </c>
      <c r="AQ1807" s="36" t="s">
        <v>1076</v>
      </c>
      <c r="AR1807" s="36" t="s">
        <v>1075</v>
      </c>
      <c r="AS1807" s="38">
        <v>179</v>
      </c>
      <c r="AT1807" s="36" t="s">
        <v>3742</v>
      </c>
      <c r="AU1807" s="42">
        <v>3</v>
      </c>
      <c r="AV1807" s="44">
        <v>100</v>
      </c>
      <c r="AW1807" s="42">
        <v>3</v>
      </c>
      <c r="AX1807" s="36" t="s">
        <v>1079</v>
      </c>
      <c r="AY1807" s="42">
        <v>35.566699999999997</v>
      </c>
      <c r="AZ1807" s="43">
        <v>106.7</v>
      </c>
      <c r="BA1807" s="38"/>
      <c r="BB1807" s="36"/>
      <c r="BC1807" s="36"/>
    </row>
    <row r="1808" spans="1:55" ht="15" customHeight="1">
      <c r="A1808" s="38">
        <v>47167</v>
      </c>
      <c r="B1808" s="37" t="s">
        <v>1073</v>
      </c>
      <c r="C1808" s="39">
        <v>44886</v>
      </c>
      <c r="D1808" s="39">
        <v>44886.487835648099</v>
      </c>
      <c r="E1808" s="36" t="s">
        <v>3741</v>
      </c>
      <c r="F1808" s="38">
        <v>135</v>
      </c>
      <c r="G1808" s="36" t="s">
        <v>2057</v>
      </c>
      <c r="H1808" s="40">
        <v>0.5</v>
      </c>
      <c r="I1808" s="36"/>
      <c r="J1808" s="40">
        <v>139.9</v>
      </c>
      <c r="K1808" s="41">
        <v>69.95</v>
      </c>
      <c r="L1808" s="41">
        <v>0</v>
      </c>
      <c r="M1808" s="41">
        <v>0</v>
      </c>
      <c r="N1808" s="40">
        <v>0.5</v>
      </c>
      <c r="O1808" s="36" t="s">
        <v>2054</v>
      </c>
      <c r="P1808" s="40">
        <v>0.5</v>
      </c>
      <c r="Q1808" s="41">
        <v>69.95</v>
      </c>
      <c r="R1808" s="42">
        <v>0</v>
      </c>
      <c r="S1808" s="43">
        <v>0</v>
      </c>
      <c r="T1808" s="40"/>
      <c r="U1808" s="38">
        <v>549</v>
      </c>
      <c r="V1808" s="36" t="s">
        <v>1069</v>
      </c>
      <c r="W1808" s="36" t="s">
        <v>901</v>
      </c>
      <c r="X1808" s="36" t="s">
        <v>1068</v>
      </c>
      <c r="Y1808" s="38">
        <v>307</v>
      </c>
      <c r="Z1808" s="36" t="s">
        <v>1158</v>
      </c>
      <c r="AA1808" s="38">
        <v>21</v>
      </c>
      <c r="AB1808" s="36" t="s">
        <v>1108</v>
      </c>
      <c r="AC1808" s="38">
        <v>57</v>
      </c>
      <c r="AD1808" s="36" t="s">
        <v>1065</v>
      </c>
      <c r="AE1808" s="36"/>
      <c r="AF1808" s="36" t="s">
        <v>1064</v>
      </c>
      <c r="AG1808" s="38">
        <v>35275</v>
      </c>
      <c r="AH1808" s="38">
        <v>1391</v>
      </c>
      <c r="AI1808" s="36" t="s">
        <v>1146</v>
      </c>
      <c r="AJ1808" s="38"/>
      <c r="AK1808" s="36"/>
      <c r="AL1808" s="36" t="s">
        <v>3740</v>
      </c>
      <c r="AM1808" s="36" t="s">
        <v>3739</v>
      </c>
      <c r="AN1808" s="38">
        <v>52</v>
      </c>
      <c r="AO1808" s="36" t="s">
        <v>1062</v>
      </c>
      <c r="AP1808" s="36" t="s">
        <v>1077</v>
      </c>
      <c r="AQ1808" s="36" t="s">
        <v>1076</v>
      </c>
      <c r="AR1808" s="36" t="s">
        <v>1075</v>
      </c>
      <c r="AS1808" s="38">
        <v>135</v>
      </c>
      <c r="AT1808" s="36" t="s">
        <v>2057</v>
      </c>
      <c r="AU1808" s="42">
        <v>0.5</v>
      </c>
      <c r="AV1808" s="44">
        <v>100</v>
      </c>
      <c r="AW1808" s="42">
        <v>0.5</v>
      </c>
      <c r="AX1808" s="36" t="s">
        <v>2054</v>
      </c>
      <c r="AY1808" s="42">
        <v>139.9</v>
      </c>
      <c r="AZ1808" s="43">
        <v>69.95</v>
      </c>
      <c r="BA1808" s="38"/>
      <c r="BB1808" s="36"/>
      <c r="BC1808" s="36"/>
    </row>
    <row r="1809" spans="1:55" ht="15" customHeight="1">
      <c r="A1809" s="38">
        <v>47166</v>
      </c>
      <c r="B1809" s="37" t="s">
        <v>1073</v>
      </c>
      <c r="C1809" s="39">
        <v>44886</v>
      </c>
      <c r="D1809" s="39">
        <v>44886.487824074102</v>
      </c>
      <c r="E1809" s="36" t="s">
        <v>3741</v>
      </c>
      <c r="F1809" s="38">
        <v>126</v>
      </c>
      <c r="G1809" s="36" t="s">
        <v>3738</v>
      </c>
      <c r="H1809" s="40">
        <v>0.5</v>
      </c>
      <c r="I1809" s="36"/>
      <c r="J1809" s="40">
        <v>119.9</v>
      </c>
      <c r="K1809" s="41">
        <v>59.95</v>
      </c>
      <c r="L1809" s="41">
        <v>0</v>
      </c>
      <c r="M1809" s="41">
        <v>0</v>
      </c>
      <c r="N1809" s="40">
        <v>0.5</v>
      </c>
      <c r="O1809" s="36" t="s">
        <v>2054</v>
      </c>
      <c r="P1809" s="40">
        <v>0.5</v>
      </c>
      <c r="Q1809" s="41">
        <v>59.95</v>
      </c>
      <c r="R1809" s="42">
        <v>0</v>
      </c>
      <c r="S1809" s="43">
        <v>0</v>
      </c>
      <c r="T1809" s="40"/>
      <c r="U1809" s="38">
        <v>549</v>
      </c>
      <c r="V1809" s="36" t="s">
        <v>1069</v>
      </c>
      <c r="W1809" s="36" t="s">
        <v>1124</v>
      </c>
      <c r="X1809" s="36" t="s">
        <v>1068</v>
      </c>
      <c r="Y1809" s="38">
        <v>307</v>
      </c>
      <c r="Z1809" s="36" t="s">
        <v>1158</v>
      </c>
      <c r="AA1809" s="38">
        <v>21</v>
      </c>
      <c r="AB1809" s="36" t="s">
        <v>1108</v>
      </c>
      <c r="AC1809" s="38">
        <v>57</v>
      </c>
      <c r="AD1809" s="36" t="s">
        <v>1065</v>
      </c>
      <c r="AE1809" s="36"/>
      <c r="AF1809" s="36" t="s">
        <v>1064</v>
      </c>
      <c r="AG1809" s="38">
        <v>35275</v>
      </c>
      <c r="AH1809" s="38">
        <v>1391</v>
      </c>
      <c r="AI1809" s="36" t="s">
        <v>1146</v>
      </c>
      <c r="AJ1809" s="38"/>
      <c r="AK1809" s="36"/>
      <c r="AL1809" s="36" t="s">
        <v>3740</v>
      </c>
      <c r="AM1809" s="36" t="s">
        <v>3739</v>
      </c>
      <c r="AN1809" s="38">
        <v>52</v>
      </c>
      <c r="AO1809" s="36" t="s">
        <v>1062</v>
      </c>
      <c r="AP1809" s="36" t="s">
        <v>1077</v>
      </c>
      <c r="AQ1809" s="36" t="s">
        <v>1076</v>
      </c>
      <c r="AR1809" s="36" t="s">
        <v>1075</v>
      </c>
      <c r="AS1809" s="38">
        <v>126</v>
      </c>
      <c r="AT1809" s="36" t="s">
        <v>3738</v>
      </c>
      <c r="AU1809" s="42">
        <v>0.5</v>
      </c>
      <c r="AV1809" s="44">
        <v>100</v>
      </c>
      <c r="AW1809" s="42">
        <v>0.5</v>
      </c>
      <c r="AX1809" s="36" t="s">
        <v>2054</v>
      </c>
      <c r="AY1809" s="42">
        <v>119.9</v>
      </c>
      <c r="AZ1809" s="43">
        <v>59.95</v>
      </c>
      <c r="BA1809" s="38"/>
      <c r="BB1809" s="36"/>
      <c r="BC1809" s="36"/>
    </row>
    <row r="1810" spans="1:55" ht="15" customHeight="1">
      <c r="A1810" s="38">
        <v>47165</v>
      </c>
      <c r="B1810" s="37" t="s">
        <v>1073</v>
      </c>
      <c r="C1810" s="39">
        <v>44886</v>
      </c>
      <c r="D1810" s="39">
        <v>44886.482060185197</v>
      </c>
      <c r="E1810" s="36" t="s">
        <v>3737</v>
      </c>
      <c r="F1810" s="38">
        <v>1885</v>
      </c>
      <c r="G1810" s="36" t="s">
        <v>1711</v>
      </c>
      <c r="H1810" s="40">
        <v>20</v>
      </c>
      <c r="I1810" s="36"/>
      <c r="J1810" s="40">
        <v>7.58</v>
      </c>
      <c r="K1810" s="41">
        <v>151.6</v>
      </c>
      <c r="L1810" s="41">
        <v>0</v>
      </c>
      <c r="M1810" s="41">
        <v>0</v>
      </c>
      <c r="N1810" s="40">
        <v>20</v>
      </c>
      <c r="O1810" s="36" t="s">
        <v>1079</v>
      </c>
      <c r="P1810" s="40">
        <v>20</v>
      </c>
      <c r="Q1810" s="41">
        <v>151.6</v>
      </c>
      <c r="R1810" s="42">
        <v>0</v>
      </c>
      <c r="S1810" s="43">
        <v>0</v>
      </c>
      <c r="T1810" s="40"/>
      <c r="U1810" s="38">
        <v>549</v>
      </c>
      <c r="V1810" s="36" t="s">
        <v>1069</v>
      </c>
      <c r="W1810" s="36" t="s">
        <v>901</v>
      </c>
      <c r="X1810" s="36" t="s">
        <v>1068</v>
      </c>
      <c r="Y1810" s="38">
        <v>323</v>
      </c>
      <c r="Z1810" s="36" t="s">
        <v>1084</v>
      </c>
      <c r="AA1810" s="38">
        <v>21</v>
      </c>
      <c r="AB1810" s="36" t="s">
        <v>1108</v>
      </c>
      <c r="AC1810" s="38">
        <v>57</v>
      </c>
      <c r="AD1810" s="36" t="s">
        <v>1065</v>
      </c>
      <c r="AE1810" s="36"/>
      <c r="AF1810" s="36" t="s">
        <v>1064</v>
      </c>
      <c r="AG1810" s="38">
        <v>35273</v>
      </c>
      <c r="AH1810" s="38">
        <v>1391</v>
      </c>
      <c r="AI1810" s="36" t="s">
        <v>1146</v>
      </c>
      <c r="AJ1810" s="38"/>
      <c r="AK1810" s="36"/>
      <c r="AL1810" s="36" t="s">
        <v>3736</v>
      </c>
      <c r="AM1810" s="36" t="s">
        <v>3735</v>
      </c>
      <c r="AN1810" s="38">
        <v>52</v>
      </c>
      <c r="AO1810" s="36" t="s">
        <v>1062</v>
      </c>
      <c r="AP1810" s="36" t="s">
        <v>1077</v>
      </c>
      <c r="AQ1810" s="36" t="s">
        <v>1076</v>
      </c>
      <c r="AR1810" s="36" t="s">
        <v>1075</v>
      </c>
      <c r="AS1810" s="38">
        <v>1885</v>
      </c>
      <c r="AT1810" s="36" t="s">
        <v>1711</v>
      </c>
      <c r="AU1810" s="42">
        <v>20</v>
      </c>
      <c r="AV1810" s="44">
        <v>100</v>
      </c>
      <c r="AW1810" s="42">
        <v>20</v>
      </c>
      <c r="AX1810" s="36" t="s">
        <v>1079</v>
      </c>
      <c r="AY1810" s="42">
        <v>7.58</v>
      </c>
      <c r="AZ1810" s="43">
        <v>151.6</v>
      </c>
      <c r="BA1810" s="38"/>
      <c r="BB1810" s="36"/>
      <c r="BC1810" s="36"/>
    </row>
    <row r="1811" spans="1:55" ht="15" customHeight="1">
      <c r="A1811" s="38">
        <v>47162</v>
      </c>
      <c r="B1811" s="37" t="s">
        <v>1073</v>
      </c>
      <c r="C1811" s="39">
        <v>44886</v>
      </c>
      <c r="D1811" s="39">
        <v>44886.477291666699</v>
      </c>
      <c r="E1811" s="36" t="s">
        <v>3734</v>
      </c>
      <c r="F1811" s="38">
        <v>3353</v>
      </c>
      <c r="G1811" s="36" t="s">
        <v>1185</v>
      </c>
      <c r="H1811" s="40">
        <v>72</v>
      </c>
      <c r="I1811" s="36"/>
      <c r="J1811" s="40">
        <v>17.357800000000001</v>
      </c>
      <c r="K1811" s="41">
        <v>1249.76</v>
      </c>
      <c r="L1811" s="41">
        <v>0</v>
      </c>
      <c r="M1811" s="41">
        <v>0</v>
      </c>
      <c r="N1811" s="40">
        <v>72</v>
      </c>
      <c r="O1811" s="36" t="s">
        <v>1110</v>
      </c>
      <c r="P1811" s="40">
        <v>72</v>
      </c>
      <c r="Q1811" s="41">
        <v>1249.76</v>
      </c>
      <c r="R1811" s="42">
        <v>0</v>
      </c>
      <c r="S1811" s="43">
        <v>0</v>
      </c>
      <c r="T1811" s="40"/>
      <c r="U1811" s="38">
        <v>549</v>
      </c>
      <c r="V1811" s="36" t="s">
        <v>1069</v>
      </c>
      <c r="W1811" s="36" t="s">
        <v>901</v>
      </c>
      <c r="X1811" s="36" t="s">
        <v>1068</v>
      </c>
      <c r="Y1811" s="38">
        <v>339</v>
      </c>
      <c r="Z1811" s="36" t="s">
        <v>1109</v>
      </c>
      <c r="AA1811" s="38">
        <v>21</v>
      </c>
      <c r="AB1811" s="36" t="s">
        <v>1108</v>
      </c>
      <c r="AC1811" s="38">
        <v>57</v>
      </c>
      <c r="AD1811" s="36" t="s">
        <v>1065</v>
      </c>
      <c r="AE1811" s="36" t="s">
        <v>3733</v>
      </c>
      <c r="AF1811" s="36" t="s">
        <v>1064</v>
      </c>
      <c r="AG1811" s="38">
        <v>35270</v>
      </c>
      <c r="AH1811" s="38">
        <v>5139</v>
      </c>
      <c r="AI1811" s="36" t="s">
        <v>2669</v>
      </c>
      <c r="AJ1811" s="38"/>
      <c r="AK1811" s="36"/>
      <c r="AL1811" s="36" t="s">
        <v>3732</v>
      </c>
      <c r="AM1811" s="36" t="s">
        <v>3731</v>
      </c>
      <c r="AN1811" s="38">
        <v>52</v>
      </c>
      <c r="AO1811" s="36" t="s">
        <v>1062</v>
      </c>
      <c r="AP1811" s="36" t="s">
        <v>1262</v>
      </c>
      <c r="AQ1811" s="36" t="s">
        <v>1261</v>
      </c>
      <c r="AR1811" s="36" t="s">
        <v>1260</v>
      </c>
      <c r="AS1811" s="38">
        <v>3353</v>
      </c>
      <c r="AT1811" s="36" t="s">
        <v>1185</v>
      </c>
      <c r="AU1811" s="42">
        <v>72</v>
      </c>
      <c r="AV1811" s="44">
        <v>100</v>
      </c>
      <c r="AW1811" s="42">
        <v>72</v>
      </c>
      <c r="AX1811" s="36" t="s">
        <v>1110</v>
      </c>
      <c r="AY1811" s="42">
        <v>17.357800000000001</v>
      </c>
      <c r="AZ1811" s="43">
        <v>1249.76</v>
      </c>
      <c r="BA1811" s="38"/>
      <c r="BB1811" s="36"/>
      <c r="BC1811" s="36"/>
    </row>
    <row r="1812" spans="1:55" ht="15" customHeight="1">
      <c r="A1812" s="38">
        <v>47160</v>
      </c>
      <c r="B1812" s="37" t="s">
        <v>1073</v>
      </c>
      <c r="C1812" s="39">
        <v>44886</v>
      </c>
      <c r="D1812" s="39">
        <v>44886.467881944402</v>
      </c>
      <c r="E1812" s="36" t="s">
        <v>3730</v>
      </c>
      <c r="F1812" s="38">
        <v>3342</v>
      </c>
      <c r="G1812" s="36" t="s">
        <v>2859</v>
      </c>
      <c r="H1812" s="40">
        <v>3.6</v>
      </c>
      <c r="I1812" s="36"/>
      <c r="J1812" s="40">
        <v>26.944400000000002</v>
      </c>
      <c r="K1812" s="41">
        <v>97</v>
      </c>
      <c r="L1812" s="41">
        <v>0</v>
      </c>
      <c r="M1812" s="41">
        <v>0</v>
      </c>
      <c r="N1812" s="40">
        <v>3.6</v>
      </c>
      <c r="O1812" s="36" t="s">
        <v>1110</v>
      </c>
      <c r="P1812" s="40">
        <v>3.6</v>
      </c>
      <c r="Q1812" s="41">
        <v>97</v>
      </c>
      <c r="R1812" s="42">
        <v>0</v>
      </c>
      <c r="S1812" s="43">
        <v>0</v>
      </c>
      <c r="T1812" s="40"/>
      <c r="U1812" s="38">
        <v>549</v>
      </c>
      <c r="V1812" s="36" t="s">
        <v>1069</v>
      </c>
      <c r="W1812" s="36" t="s">
        <v>901</v>
      </c>
      <c r="X1812" s="36" t="s">
        <v>1068</v>
      </c>
      <c r="Y1812" s="38">
        <v>339</v>
      </c>
      <c r="Z1812" s="36" t="s">
        <v>1109</v>
      </c>
      <c r="AA1812" s="38">
        <v>21</v>
      </c>
      <c r="AB1812" s="36" t="s">
        <v>1108</v>
      </c>
      <c r="AC1812" s="38">
        <v>57</v>
      </c>
      <c r="AD1812" s="36" t="s">
        <v>1065</v>
      </c>
      <c r="AE1812" s="36"/>
      <c r="AF1812" s="36" t="s">
        <v>1064</v>
      </c>
      <c r="AG1812" s="38">
        <v>35267</v>
      </c>
      <c r="AH1812" s="38">
        <v>1411</v>
      </c>
      <c r="AI1812" s="36" t="s">
        <v>2811</v>
      </c>
      <c r="AJ1812" s="38"/>
      <c r="AK1812" s="36"/>
      <c r="AL1812" s="36" t="s">
        <v>3729</v>
      </c>
      <c r="AM1812" s="36" t="s">
        <v>3728</v>
      </c>
      <c r="AN1812" s="38">
        <v>52</v>
      </c>
      <c r="AO1812" s="36" t="s">
        <v>1062</v>
      </c>
      <c r="AP1812" s="36" t="s">
        <v>2164</v>
      </c>
      <c r="AQ1812" s="36" t="s">
        <v>2163</v>
      </c>
      <c r="AR1812" s="36" t="s">
        <v>1075</v>
      </c>
      <c r="AS1812" s="38">
        <v>3342</v>
      </c>
      <c r="AT1812" s="36" t="s">
        <v>2859</v>
      </c>
      <c r="AU1812" s="42">
        <v>3.6</v>
      </c>
      <c r="AV1812" s="44">
        <v>100</v>
      </c>
      <c r="AW1812" s="42">
        <v>3.6</v>
      </c>
      <c r="AX1812" s="36" t="s">
        <v>1110</v>
      </c>
      <c r="AY1812" s="42">
        <v>26.944400000000002</v>
      </c>
      <c r="AZ1812" s="43">
        <v>97</v>
      </c>
      <c r="BA1812" s="38"/>
      <c r="BB1812" s="36"/>
      <c r="BC1812" s="36"/>
    </row>
    <row r="1813" spans="1:55" ht="15" customHeight="1">
      <c r="A1813" s="38">
        <v>47054</v>
      </c>
      <c r="B1813" s="37" t="s">
        <v>1073</v>
      </c>
      <c r="C1813" s="39">
        <v>44882</v>
      </c>
      <c r="D1813" s="39">
        <v>44882.574953703697</v>
      </c>
      <c r="E1813" s="36" t="s">
        <v>3727</v>
      </c>
      <c r="F1813" s="38">
        <v>14385</v>
      </c>
      <c r="G1813" s="36" t="s">
        <v>2319</v>
      </c>
      <c r="H1813" s="40">
        <v>1</v>
      </c>
      <c r="I1813" s="36"/>
      <c r="J1813" s="40">
        <v>1170</v>
      </c>
      <c r="K1813" s="41">
        <v>1170</v>
      </c>
      <c r="L1813" s="41">
        <v>0</v>
      </c>
      <c r="M1813" s="41">
        <v>0</v>
      </c>
      <c r="N1813" s="40">
        <v>1</v>
      </c>
      <c r="O1813" s="36" t="s">
        <v>1079</v>
      </c>
      <c r="P1813" s="40">
        <v>1</v>
      </c>
      <c r="Q1813" s="41">
        <v>1170</v>
      </c>
      <c r="R1813" s="42">
        <v>0</v>
      </c>
      <c r="S1813" s="43">
        <v>0</v>
      </c>
      <c r="T1813" s="40"/>
      <c r="U1813" s="38">
        <v>549</v>
      </c>
      <c r="V1813" s="36" t="s">
        <v>1069</v>
      </c>
      <c r="W1813" s="36" t="s">
        <v>901</v>
      </c>
      <c r="X1813" s="36" t="s">
        <v>1068</v>
      </c>
      <c r="Y1813" s="38">
        <v>438</v>
      </c>
      <c r="Z1813" s="36" t="s">
        <v>1123</v>
      </c>
      <c r="AA1813" s="38">
        <v>21</v>
      </c>
      <c r="AB1813" s="36" t="s">
        <v>1108</v>
      </c>
      <c r="AC1813" s="38">
        <v>57</v>
      </c>
      <c r="AD1813" s="36" t="s">
        <v>1065</v>
      </c>
      <c r="AE1813" s="36"/>
      <c r="AF1813" s="36" t="s">
        <v>1064</v>
      </c>
      <c r="AG1813" s="38">
        <v>35205</v>
      </c>
      <c r="AH1813" s="38">
        <v>1288</v>
      </c>
      <c r="AI1813" s="36" t="s">
        <v>2318</v>
      </c>
      <c r="AJ1813" s="38"/>
      <c r="AK1813" s="36"/>
      <c r="AL1813" s="36" t="s">
        <v>3067</v>
      </c>
      <c r="AM1813" s="36" t="s">
        <v>3726</v>
      </c>
      <c r="AN1813" s="38">
        <v>52</v>
      </c>
      <c r="AO1813" s="36" t="s">
        <v>1062</v>
      </c>
      <c r="AP1813" s="36" t="s">
        <v>1818</v>
      </c>
      <c r="AQ1813" s="36" t="s">
        <v>1076</v>
      </c>
      <c r="AR1813" s="36" t="s">
        <v>1059</v>
      </c>
      <c r="AS1813" s="38">
        <v>14385</v>
      </c>
      <c r="AT1813" s="36" t="s">
        <v>2319</v>
      </c>
      <c r="AU1813" s="42">
        <v>1</v>
      </c>
      <c r="AV1813" s="44">
        <v>100</v>
      </c>
      <c r="AW1813" s="42">
        <v>1</v>
      </c>
      <c r="AX1813" s="36" t="s">
        <v>1079</v>
      </c>
      <c r="AY1813" s="42">
        <v>1170</v>
      </c>
      <c r="AZ1813" s="43">
        <v>1170</v>
      </c>
      <c r="BA1813" s="38"/>
      <c r="BB1813" s="36"/>
      <c r="BC1813" s="36"/>
    </row>
    <row r="1814" spans="1:55" ht="15" customHeight="1">
      <c r="A1814" s="38">
        <v>47026</v>
      </c>
      <c r="B1814" s="37" t="s">
        <v>1073</v>
      </c>
      <c r="C1814" s="39">
        <v>44882</v>
      </c>
      <c r="D1814" s="39">
        <v>44882.459282407399</v>
      </c>
      <c r="E1814" s="36" t="s">
        <v>3724</v>
      </c>
      <c r="F1814" s="38">
        <v>8012</v>
      </c>
      <c r="G1814" s="36" t="s">
        <v>3725</v>
      </c>
      <c r="H1814" s="40">
        <v>1</v>
      </c>
      <c r="I1814" s="36"/>
      <c r="J1814" s="40">
        <v>9.75</v>
      </c>
      <c r="K1814" s="41">
        <v>9.75</v>
      </c>
      <c r="L1814" s="41">
        <v>0</v>
      </c>
      <c r="M1814" s="41">
        <v>0</v>
      </c>
      <c r="N1814" s="40">
        <v>1</v>
      </c>
      <c r="O1814" s="36" t="s">
        <v>1079</v>
      </c>
      <c r="P1814" s="40">
        <v>1</v>
      </c>
      <c r="Q1814" s="41">
        <v>9.75</v>
      </c>
      <c r="R1814" s="42">
        <v>0</v>
      </c>
      <c r="S1814" s="43">
        <v>0</v>
      </c>
      <c r="T1814" s="40"/>
      <c r="U1814" s="38">
        <v>549</v>
      </c>
      <c r="V1814" s="36" t="s">
        <v>1069</v>
      </c>
      <c r="W1814" s="36" t="s">
        <v>901</v>
      </c>
      <c r="X1814" s="36" t="s">
        <v>1068</v>
      </c>
      <c r="Y1814" s="38">
        <v>388</v>
      </c>
      <c r="Z1814" s="36" t="s">
        <v>1089</v>
      </c>
      <c r="AA1814" s="38">
        <v>21</v>
      </c>
      <c r="AB1814" s="36" t="s">
        <v>1108</v>
      </c>
      <c r="AC1814" s="38">
        <v>57</v>
      </c>
      <c r="AD1814" s="36" t="s">
        <v>1065</v>
      </c>
      <c r="AE1814" s="36"/>
      <c r="AF1814" s="36" t="s">
        <v>1064</v>
      </c>
      <c r="AG1814" s="38">
        <v>35201</v>
      </c>
      <c r="AH1814" s="38">
        <v>758</v>
      </c>
      <c r="AI1814" s="36" t="s">
        <v>1484</v>
      </c>
      <c r="AJ1814" s="38"/>
      <c r="AK1814" s="36"/>
      <c r="AL1814" s="36" t="s">
        <v>3723</v>
      </c>
      <c r="AM1814" s="36" t="s">
        <v>3722</v>
      </c>
      <c r="AN1814" s="38">
        <v>52</v>
      </c>
      <c r="AO1814" s="36" t="s">
        <v>1062</v>
      </c>
      <c r="AP1814" s="36" t="s">
        <v>1116</v>
      </c>
      <c r="AQ1814" s="36" t="s">
        <v>1060</v>
      </c>
      <c r="AR1814" s="36" t="s">
        <v>1075</v>
      </c>
      <c r="AS1814" s="38">
        <v>8012</v>
      </c>
      <c r="AT1814" s="36" t="s">
        <v>3725</v>
      </c>
      <c r="AU1814" s="42">
        <v>1</v>
      </c>
      <c r="AV1814" s="44">
        <v>100</v>
      </c>
      <c r="AW1814" s="42">
        <v>1</v>
      </c>
      <c r="AX1814" s="36" t="s">
        <v>1079</v>
      </c>
      <c r="AY1814" s="42">
        <v>9.75</v>
      </c>
      <c r="AZ1814" s="43">
        <v>9.75</v>
      </c>
      <c r="BA1814" s="38"/>
      <c r="BB1814" s="36"/>
      <c r="BC1814" s="36"/>
    </row>
    <row r="1815" spans="1:55" ht="15" customHeight="1">
      <c r="A1815" s="38">
        <v>47025</v>
      </c>
      <c r="B1815" s="37" t="s">
        <v>1073</v>
      </c>
      <c r="C1815" s="39">
        <v>44882</v>
      </c>
      <c r="D1815" s="39">
        <v>44882.459282407399</v>
      </c>
      <c r="E1815" s="36" t="s">
        <v>3724</v>
      </c>
      <c r="F1815" s="38">
        <v>7813</v>
      </c>
      <c r="G1815" s="36" t="s">
        <v>1507</v>
      </c>
      <c r="H1815" s="40">
        <v>2</v>
      </c>
      <c r="I1815" s="36"/>
      <c r="J1815" s="40">
        <v>23.43</v>
      </c>
      <c r="K1815" s="41">
        <v>46.86</v>
      </c>
      <c r="L1815" s="41">
        <v>0</v>
      </c>
      <c r="M1815" s="41">
        <v>0</v>
      </c>
      <c r="N1815" s="40">
        <v>2</v>
      </c>
      <c r="O1815" s="36" t="s">
        <v>1079</v>
      </c>
      <c r="P1815" s="40">
        <v>2</v>
      </c>
      <c r="Q1815" s="41">
        <v>46.86</v>
      </c>
      <c r="R1815" s="42">
        <v>0</v>
      </c>
      <c r="S1815" s="43">
        <v>0</v>
      </c>
      <c r="T1815" s="40"/>
      <c r="U1815" s="38">
        <v>549</v>
      </c>
      <c r="V1815" s="36" t="s">
        <v>1069</v>
      </c>
      <c r="W1815" s="36" t="s">
        <v>901</v>
      </c>
      <c r="X1815" s="36" t="s">
        <v>1068</v>
      </c>
      <c r="Y1815" s="38">
        <v>388</v>
      </c>
      <c r="Z1815" s="36" t="s">
        <v>1089</v>
      </c>
      <c r="AA1815" s="38">
        <v>21</v>
      </c>
      <c r="AB1815" s="36" t="s">
        <v>1108</v>
      </c>
      <c r="AC1815" s="38">
        <v>57</v>
      </c>
      <c r="AD1815" s="36" t="s">
        <v>1065</v>
      </c>
      <c r="AE1815" s="36"/>
      <c r="AF1815" s="36" t="s">
        <v>1064</v>
      </c>
      <c r="AG1815" s="38">
        <v>35201</v>
      </c>
      <c r="AH1815" s="38">
        <v>758</v>
      </c>
      <c r="AI1815" s="36" t="s">
        <v>1484</v>
      </c>
      <c r="AJ1815" s="38"/>
      <c r="AK1815" s="36"/>
      <c r="AL1815" s="36" t="s">
        <v>3723</v>
      </c>
      <c r="AM1815" s="36" t="s">
        <v>3722</v>
      </c>
      <c r="AN1815" s="38">
        <v>52</v>
      </c>
      <c r="AO1815" s="36" t="s">
        <v>1062</v>
      </c>
      <c r="AP1815" s="36" t="s">
        <v>1116</v>
      </c>
      <c r="AQ1815" s="36" t="s">
        <v>1060</v>
      </c>
      <c r="AR1815" s="36" t="s">
        <v>1075</v>
      </c>
      <c r="AS1815" s="38">
        <v>7813</v>
      </c>
      <c r="AT1815" s="36" t="s">
        <v>1507</v>
      </c>
      <c r="AU1815" s="42">
        <v>2</v>
      </c>
      <c r="AV1815" s="44">
        <v>100</v>
      </c>
      <c r="AW1815" s="42">
        <v>2</v>
      </c>
      <c r="AX1815" s="36" t="s">
        <v>1079</v>
      </c>
      <c r="AY1815" s="42">
        <v>23.43</v>
      </c>
      <c r="AZ1815" s="43">
        <v>46.86</v>
      </c>
      <c r="BA1815" s="38"/>
      <c r="BB1815" s="36"/>
      <c r="BC1815" s="36"/>
    </row>
    <row r="1816" spans="1:55" ht="15" customHeight="1">
      <c r="A1816" s="38">
        <v>47024</v>
      </c>
      <c r="B1816" s="37" t="s">
        <v>1073</v>
      </c>
      <c r="C1816" s="39">
        <v>44882</v>
      </c>
      <c r="D1816" s="39">
        <v>44882.4592708333</v>
      </c>
      <c r="E1816" s="36" t="s">
        <v>3724</v>
      </c>
      <c r="F1816" s="38">
        <v>7735</v>
      </c>
      <c r="G1816" s="36" t="s">
        <v>1506</v>
      </c>
      <c r="H1816" s="40">
        <v>1</v>
      </c>
      <c r="I1816" s="36"/>
      <c r="J1816" s="40">
        <v>24.89</v>
      </c>
      <c r="K1816" s="41">
        <v>24.89</v>
      </c>
      <c r="L1816" s="41">
        <v>0</v>
      </c>
      <c r="M1816" s="41">
        <v>0</v>
      </c>
      <c r="N1816" s="40">
        <v>1</v>
      </c>
      <c r="O1816" s="36" t="s">
        <v>1079</v>
      </c>
      <c r="P1816" s="40">
        <v>1</v>
      </c>
      <c r="Q1816" s="41">
        <v>24.89</v>
      </c>
      <c r="R1816" s="42">
        <v>0</v>
      </c>
      <c r="S1816" s="43">
        <v>0</v>
      </c>
      <c r="T1816" s="40"/>
      <c r="U1816" s="38">
        <v>549</v>
      </c>
      <c r="V1816" s="36" t="s">
        <v>1069</v>
      </c>
      <c r="W1816" s="36" t="s">
        <v>901</v>
      </c>
      <c r="X1816" s="36" t="s">
        <v>1068</v>
      </c>
      <c r="Y1816" s="38">
        <v>388</v>
      </c>
      <c r="Z1816" s="36" t="s">
        <v>1089</v>
      </c>
      <c r="AA1816" s="38">
        <v>21</v>
      </c>
      <c r="AB1816" s="36" t="s">
        <v>1108</v>
      </c>
      <c r="AC1816" s="38">
        <v>57</v>
      </c>
      <c r="AD1816" s="36" t="s">
        <v>1065</v>
      </c>
      <c r="AE1816" s="36"/>
      <c r="AF1816" s="36" t="s">
        <v>1064</v>
      </c>
      <c r="AG1816" s="38">
        <v>35201</v>
      </c>
      <c r="AH1816" s="38">
        <v>758</v>
      </c>
      <c r="AI1816" s="36" t="s">
        <v>1484</v>
      </c>
      <c r="AJ1816" s="38"/>
      <c r="AK1816" s="36"/>
      <c r="AL1816" s="36" t="s">
        <v>3723</v>
      </c>
      <c r="AM1816" s="36" t="s">
        <v>3722</v>
      </c>
      <c r="AN1816" s="38">
        <v>52</v>
      </c>
      <c r="AO1816" s="36" t="s">
        <v>1062</v>
      </c>
      <c r="AP1816" s="36" t="s">
        <v>1116</v>
      </c>
      <c r="AQ1816" s="36" t="s">
        <v>1060</v>
      </c>
      <c r="AR1816" s="36" t="s">
        <v>1075</v>
      </c>
      <c r="AS1816" s="38">
        <v>7735</v>
      </c>
      <c r="AT1816" s="36" t="s">
        <v>1506</v>
      </c>
      <c r="AU1816" s="42">
        <v>1</v>
      </c>
      <c r="AV1816" s="44">
        <v>100</v>
      </c>
      <c r="AW1816" s="42">
        <v>1</v>
      </c>
      <c r="AX1816" s="36" t="s">
        <v>1079</v>
      </c>
      <c r="AY1816" s="42">
        <v>24.89</v>
      </c>
      <c r="AZ1816" s="43">
        <v>24.89</v>
      </c>
      <c r="BA1816" s="38"/>
      <c r="BB1816" s="36"/>
      <c r="BC1816" s="36"/>
    </row>
    <row r="1817" spans="1:55" ht="15" customHeight="1">
      <c r="A1817" s="38">
        <v>47018</v>
      </c>
      <c r="B1817" s="37" t="s">
        <v>1073</v>
      </c>
      <c r="C1817" s="39">
        <v>44882</v>
      </c>
      <c r="D1817" s="39">
        <v>44882.450624999998</v>
      </c>
      <c r="E1817" s="36" t="s">
        <v>1145</v>
      </c>
      <c r="F1817" s="38">
        <v>11082</v>
      </c>
      <c r="G1817" s="36" t="s">
        <v>3721</v>
      </c>
      <c r="H1817" s="40">
        <v>1</v>
      </c>
      <c r="I1817" s="36"/>
      <c r="J1817" s="40">
        <v>3100</v>
      </c>
      <c r="K1817" s="41">
        <v>3100</v>
      </c>
      <c r="L1817" s="41">
        <v>0</v>
      </c>
      <c r="M1817" s="41">
        <v>0</v>
      </c>
      <c r="N1817" s="40">
        <v>1</v>
      </c>
      <c r="O1817" s="36" t="s">
        <v>1070</v>
      </c>
      <c r="P1817" s="40">
        <v>1</v>
      </c>
      <c r="Q1817" s="41">
        <v>3100</v>
      </c>
      <c r="R1817" s="42">
        <v>0</v>
      </c>
      <c r="S1817" s="43">
        <v>0</v>
      </c>
      <c r="T1817" s="40"/>
      <c r="U1817" s="38">
        <v>549</v>
      </c>
      <c r="V1817" s="36" t="s">
        <v>1069</v>
      </c>
      <c r="W1817" s="36" t="s">
        <v>901</v>
      </c>
      <c r="X1817" s="36" t="s">
        <v>1068</v>
      </c>
      <c r="Y1817" s="38">
        <v>422</v>
      </c>
      <c r="Z1817" s="36" t="s">
        <v>1067</v>
      </c>
      <c r="AA1817" s="38">
        <v>21</v>
      </c>
      <c r="AB1817" s="36" t="s">
        <v>1108</v>
      </c>
      <c r="AC1817" s="38">
        <v>57</v>
      </c>
      <c r="AD1817" s="36" t="s">
        <v>1065</v>
      </c>
      <c r="AE1817" s="36"/>
      <c r="AF1817" s="36" t="s">
        <v>1064</v>
      </c>
      <c r="AG1817" s="38">
        <v>35198</v>
      </c>
      <c r="AH1817" s="38">
        <v>9815</v>
      </c>
      <c r="AI1817" s="36" t="s">
        <v>3720</v>
      </c>
      <c r="AJ1817" s="38"/>
      <c r="AK1817" s="36"/>
      <c r="AL1817" s="36" t="s">
        <v>3071</v>
      </c>
      <c r="AM1817" s="36" t="s">
        <v>3719</v>
      </c>
      <c r="AN1817" s="38">
        <v>52</v>
      </c>
      <c r="AO1817" s="36" t="s">
        <v>1062</v>
      </c>
      <c r="AP1817" s="36" t="s">
        <v>1818</v>
      </c>
      <c r="AQ1817" s="36" t="s">
        <v>1076</v>
      </c>
      <c r="AR1817" s="36" t="s">
        <v>1059</v>
      </c>
      <c r="AS1817" s="38">
        <v>11082</v>
      </c>
      <c r="AT1817" s="36" t="s">
        <v>3718</v>
      </c>
      <c r="AU1817" s="42">
        <v>1</v>
      </c>
      <c r="AV1817" s="44">
        <v>100</v>
      </c>
      <c r="AW1817" s="42">
        <v>1</v>
      </c>
      <c r="AX1817" s="36" t="s">
        <v>1070</v>
      </c>
      <c r="AY1817" s="42">
        <v>3100</v>
      </c>
      <c r="AZ1817" s="43">
        <v>3100</v>
      </c>
      <c r="BA1817" s="38"/>
      <c r="BB1817" s="36"/>
      <c r="BC1817" s="36"/>
    </row>
    <row r="1818" spans="1:55" ht="15" customHeight="1">
      <c r="A1818" s="38">
        <v>47003</v>
      </c>
      <c r="B1818" s="37" t="s">
        <v>1073</v>
      </c>
      <c r="C1818" s="39">
        <v>44882</v>
      </c>
      <c r="D1818" s="39">
        <v>44882.426701388897</v>
      </c>
      <c r="E1818" s="36" t="s">
        <v>990</v>
      </c>
      <c r="F1818" s="38">
        <v>16399</v>
      </c>
      <c r="G1818" s="36" t="s">
        <v>3714</v>
      </c>
      <c r="H1818" s="40">
        <v>1</v>
      </c>
      <c r="I1818" s="36"/>
      <c r="J1818" s="40">
        <v>120</v>
      </c>
      <c r="K1818" s="41">
        <v>120</v>
      </c>
      <c r="L1818" s="41">
        <v>0</v>
      </c>
      <c r="M1818" s="41">
        <v>0</v>
      </c>
      <c r="N1818" s="40">
        <v>1</v>
      </c>
      <c r="O1818" s="36" t="s">
        <v>1079</v>
      </c>
      <c r="P1818" s="40">
        <v>1</v>
      </c>
      <c r="Q1818" s="41">
        <v>120</v>
      </c>
      <c r="R1818" s="42">
        <v>0</v>
      </c>
      <c r="S1818" s="43">
        <v>0</v>
      </c>
      <c r="T1818" s="40"/>
      <c r="U1818" s="38">
        <v>549</v>
      </c>
      <c r="V1818" s="36" t="s">
        <v>1069</v>
      </c>
      <c r="W1818" s="36" t="s">
        <v>901</v>
      </c>
      <c r="X1818" s="36" t="s">
        <v>1068</v>
      </c>
      <c r="Y1818" s="38">
        <v>414</v>
      </c>
      <c r="Z1818" s="36" t="s">
        <v>1256</v>
      </c>
      <c r="AA1818" s="38">
        <v>21</v>
      </c>
      <c r="AB1818" s="36" t="s">
        <v>1108</v>
      </c>
      <c r="AC1818" s="38">
        <v>57</v>
      </c>
      <c r="AD1818" s="36" t="s">
        <v>1065</v>
      </c>
      <c r="AE1818" s="36"/>
      <c r="AF1818" s="36" t="s">
        <v>1064</v>
      </c>
      <c r="AG1818" s="38">
        <v>35195</v>
      </c>
      <c r="AH1818" s="38">
        <v>9814</v>
      </c>
      <c r="AI1818" s="36" t="s">
        <v>3717</v>
      </c>
      <c r="AJ1818" s="38"/>
      <c r="AK1818" s="36"/>
      <c r="AL1818" s="36" t="s">
        <v>3716</v>
      </c>
      <c r="AM1818" s="36" t="s">
        <v>3715</v>
      </c>
      <c r="AN1818" s="38">
        <v>52</v>
      </c>
      <c r="AO1818" s="36" t="s">
        <v>1062</v>
      </c>
      <c r="AP1818" s="36" t="s">
        <v>2417</v>
      </c>
      <c r="AQ1818" s="36" t="s">
        <v>2163</v>
      </c>
      <c r="AR1818" s="36" t="s">
        <v>1320</v>
      </c>
      <c r="AS1818" s="38">
        <v>16399</v>
      </c>
      <c r="AT1818" s="36" t="s">
        <v>3714</v>
      </c>
      <c r="AU1818" s="42">
        <v>1</v>
      </c>
      <c r="AV1818" s="44">
        <v>100</v>
      </c>
      <c r="AW1818" s="42">
        <v>1</v>
      </c>
      <c r="AX1818" s="36" t="s">
        <v>1079</v>
      </c>
      <c r="AY1818" s="42">
        <v>120</v>
      </c>
      <c r="AZ1818" s="43">
        <v>120</v>
      </c>
      <c r="BA1818" s="38"/>
      <c r="BB1818" s="36"/>
      <c r="BC1818" s="36"/>
    </row>
    <row r="1819" spans="1:55" ht="15" customHeight="1">
      <c r="A1819" s="38">
        <v>46879</v>
      </c>
      <c r="B1819" s="37" t="s">
        <v>1073</v>
      </c>
      <c r="C1819" s="39">
        <v>44879</v>
      </c>
      <c r="D1819" s="39">
        <v>44879.476412037002</v>
      </c>
      <c r="E1819" s="36" t="s">
        <v>3713</v>
      </c>
      <c r="F1819" s="38">
        <v>15508</v>
      </c>
      <c r="G1819" s="36" t="s">
        <v>2402</v>
      </c>
      <c r="H1819" s="40">
        <v>1</v>
      </c>
      <c r="I1819" s="36"/>
      <c r="J1819" s="40">
        <v>1555.6</v>
      </c>
      <c r="K1819" s="41">
        <v>1555.6</v>
      </c>
      <c r="L1819" s="41">
        <v>0</v>
      </c>
      <c r="M1819" s="41">
        <v>0</v>
      </c>
      <c r="N1819" s="40">
        <v>1</v>
      </c>
      <c r="O1819" s="36" t="s">
        <v>1070</v>
      </c>
      <c r="P1819" s="40">
        <v>1</v>
      </c>
      <c r="Q1819" s="41">
        <v>1555.6</v>
      </c>
      <c r="R1819" s="42">
        <v>0</v>
      </c>
      <c r="S1819" s="43">
        <v>0</v>
      </c>
      <c r="T1819" s="40"/>
      <c r="U1819" s="38">
        <v>549</v>
      </c>
      <c r="V1819" s="36" t="s">
        <v>1069</v>
      </c>
      <c r="W1819" s="36" t="s">
        <v>901</v>
      </c>
      <c r="X1819" s="36" t="s">
        <v>1068</v>
      </c>
      <c r="Y1819" s="38">
        <v>426</v>
      </c>
      <c r="Z1819" s="36" t="s">
        <v>1078</v>
      </c>
      <c r="AA1819" s="38">
        <v>21</v>
      </c>
      <c r="AB1819" s="36" t="s">
        <v>1108</v>
      </c>
      <c r="AC1819" s="38">
        <v>57</v>
      </c>
      <c r="AD1819" s="36" t="s">
        <v>1065</v>
      </c>
      <c r="AE1819" s="36"/>
      <c r="AF1819" s="36" t="s">
        <v>1064</v>
      </c>
      <c r="AG1819" s="38">
        <v>35061</v>
      </c>
      <c r="AH1819" s="38">
        <v>696</v>
      </c>
      <c r="AI1819" s="36" t="s">
        <v>2400</v>
      </c>
      <c r="AJ1819" s="38"/>
      <c r="AK1819" s="36"/>
      <c r="AL1819" s="36" t="s">
        <v>3712</v>
      </c>
      <c r="AM1819" s="36" t="s">
        <v>3711</v>
      </c>
      <c r="AN1819" s="38">
        <v>52</v>
      </c>
      <c r="AO1819" s="36" t="s">
        <v>1062</v>
      </c>
      <c r="AP1819" s="36" t="s">
        <v>1818</v>
      </c>
      <c r="AQ1819" s="36" t="s">
        <v>1076</v>
      </c>
      <c r="AR1819" s="36" t="s">
        <v>1059</v>
      </c>
      <c r="AS1819" s="38">
        <v>15508</v>
      </c>
      <c r="AT1819" s="36" t="s">
        <v>2402</v>
      </c>
      <c r="AU1819" s="42">
        <v>1</v>
      </c>
      <c r="AV1819" s="44">
        <v>100</v>
      </c>
      <c r="AW1819" s="42">
        <v>1</v>
      </c>
      <c r="AX1819" s="36" t="s">
        <v>1070</v>
      </c>
      <c r="AY1819" s="42">
        <v>1555.6</v>
      </c>
      <c r="AZ1819" s="43">
        <v>1555.6</v>
      </c>
      <c r="BA1819" s="38"/>
      <c r="BB1819" s="36"/>
      <c r="BC1819" s="36"/>
    </row>
    <row r="1820" spans="1:55" ht="15" customHeight="1">
      <c r="A1820" s="38">
        <v>46847</v>
      </c>
      <c r="B1820" s="37" t="s">
        <v>1073</v>
      </c>
      <c r="C1820" s="39">
        <v>44876</v>
      </c>
      <c r="D1820" s="39">
        <v>44876.678229166697</v>
      </c>
      <c r="E1820" s="36" t="s">
        <v>3710</v>
      </c>
      <c r="F1820" s="38">
        <v>16387</v>
      </c>
      <c r="G1820" s="36" t="s">
        <v>2396</v>
      </c>
      <c r="H1820" s="40">
        <v>2.09</v>
      </c>
      <c r="I1820" s="36"/>
      <c r="J1820" s="40">
        <v>145.77029999999999</v>
      </c>
      <c r="K1820" s="41">
        <v>304.66000000000003</v>
      </c>
      <c r="L1820" s="41">
        <v>0</v>
      </c>
      <c r="M1820" s="41">
        <v>0</v>
      </c>
      <c r="N1820" s="40">
        <v>2.09</v>
      </c>
      <c r="O1820" s="36" t="s">
        <v>3706</v>
      </c>
      <c r="P1820" s="40">
        <v>2.09</v>
      </c>
      <c r="Q1820" s="41">
        <v>304.66000000000003</v>
      </c>
      <c r="R1820" s="42">
        <v>0</v>
      </c>
      <c r="S1820" s="43">
        <v>0</v>
      </c>
      <c r="T1820" s="40"/>
      <c r="U1820" s="38">
        <v>549</v>
      </c>
      <c r="V1820" s="36" t="s">
        <v>1069</v>
      </c>
      <c r="W1820" s="36" t="s">
        <v>901</v>
      </c>
      <c r="X1820" s="36" t="s">
        <v>1068</v>
      </c>
      <c r="Y1820" s="38">
        <v>307</v>
      </c>
      <c r="Z1820" s="36" t="s">
        <v>1158</v>
      </c>
      <c r="AA1820" s="38">
        <v>21</v>
      </c>
      <c r="AB1820" s="36" t="s">
        <v>1108</v>
      </c>
      <c r="AC1820" s="38">
        <v>57</v>
      </c>
      <c r="AD1820" s="36" t="s">
        <v>1065</v>
      </c>
      <c r="AE1820" s="36"/>
      <c r="AF1820" s="36" t="s">
        <v>1064</v>
      </c>
      <c r="AG1820" s="38">
        <v>35034</v>
      </c>
      <c r="AH1820" s="38">
        <v>1381</v>
      </c>
      <c r="AI1820" s="36" t="s">
        <v>3709</v>
      </c>
      <c r="AJ1820" s="38"/>
      <c r="AK1820" s="36"/>
      <c r="AL1820" s="36" t="s">
        <v>3708</v>
      </c>
      <c r="AM1820" s="36" t="s">
        <v>3707</v>
      </c>
      <c r="AN1820" s="38">
        <v>52</v>
      </c>
      <c r="AO1820" s="36" t="s">
        <v>1062</v>
      </c>
      <c r="AP1820" s="36" t="s">
        <v>1707</v>
      </c>
      <c r="AQ1820" s="36" t="s">
        <v>1706</v>
      </c>
      <c r="AR1820" s="36" t="s">
        <v>1075</v>
      </c>
      <c r="AS1820" s="38">
        <v>16387</v>
      </c>
      <c r="AT1820" s="36" t="s">
        <v>2396</v>
      </c>
      <c r="AU1820" s="42">
        <v>2.09</v>
      </c>
      <c r="AV1820" s="44">
        <v>100</v>
      </c>
      <c r="AW1820" s="42">
        <v>2.09</v>
      </c>
      <c r="AX1820" s="36" t="s">
        <v>3706</v>
      </c>
      <c r="AY1820" s="42">
        <v>145.77029999999999</v>
      </c>
      <c r="AZ1820" s="43">
        <v>304.66000000000003</v>
      </c>
      <c r="BA1820" s="38"/>
      <c r="BB1820" s="36"/>
      <c r="BC1820" s="36"/>
    </row>
    <row r="1821" spans="1:55" ht="15" customHeight="1">
      <c r="A1821" s="38">
        <v>46846</v>
      </c>
      <c r="B1821" s="37" t="s">
        <v>1073</v>
      </c>
      <c r="C1821" s="39">
        <v>44876</v>
      </c>
      <c r="D1821" s="39">
        <v>44876.652777777803</v>
      </c>
      <c r="E1821" s="36" t="s">
        <v>3695</v>
      </c>
      <c r="F1821" s="38">
        <v>16383</v>
      </c>
      <c r="G1821" s="36" t="s">
        <v>3704</v>
      </c>
      <c r="H1821" s="40">
        <v>1</v>
      </c>
      <c r="I1821" s="36"/>
      <c r="J1821" s="40">
        <v>5.0599999999999996</v>
      </c>
      <c r="K1821" s="41">
        <v>5.0599999999999996</v>
      </c>
      <c r="L1821" s="41">
        <v>0</v>
      </c>
      <c r="M1821" s="41">
        <v>0</v>
      </c>
      <c r="N1821" s="40">
        <v>1</v>
      </c>
      <c r="O1821" s="36" t="s">
        <v>1079</v>
      </c>
      <c r="P1821" s="40">
        <v>1</v>
      </c>
      <c r="Q1821" s="41">
        <v>5.0599999999999996</v>
      </c>
      <c r="R1821" s="42">
        <v>0</v>
      </c>
      <c r="S1821" s="43">
        <v>0</v>
      </c>
      <c r="T1821" s="40"/>
      <c r="U1821" s="38">
        <v>549</v>
      </c>
      <c r="V1821" s="36" t="s">
        <v>1069</v>
      </c>
      <c r="W1821" s="36" t="s">
        <v>1124</v>
      </c>
      <c r="X1821" s="36" t="s">
        <v>1068</v>
      </c>
      <c r="Y1821" s="38">
        <v>382</v>
      </c>
      <c r="Z1821" s="36" t="s">
        <v>3705</v>
      </c>
      <c r="AA1821" s="38">
        <v>21</v>
      </c>
      <c r="AB1821" s="36" t="s">
        <v>1108</v>
      </c>
      <c r="AC1821" s="38">
        <v>57</v>
      </c>
      <c r="AD1821" s="36" t="s">
        <v>1065</v>
      </c>
      <c r="AE1821" s="36"/>
      <c r="AF1821" s="36" t="s">
        <v>1064</v>
      </c>
      <c r="AG1821" s="38">
        <v>35033</v>
      </c>
      <c r="AH1821" s="38">
        <v>1022</v>
      </c>
      <c r="AI1821" s="36" t="s">
        <v>3473</v>
      </c>
      <c r="AJ1821" s="38"/>
      <c r="AK1821" s="36"/>
      <c r="AL1821" s="36" t="s">
        <v>3694</v>
      </c>
      <c r="AM1821" s="36" t="s">
        <v>3693</v>
      </c>
      <c r="AN1821" s="38">
        <v>52</v>
      </c>
      <c r="AO1821" s="36" t="s">
        <v>1062</v>
      </c>
      <c r="AP1821" s="36" t="s">
        <v>3509</v>
      </c>
      <c r="AQ1821" s="36" t="s">
        <v>3508</v>
      </c>
      <c r="AR1821" s="36" t="s">
        <v>1075</v>
      </c>
      <c r="AS1821" s="38">
        <v>16383</v>
      </c>
      <c r="AT1821" s="36" t="s">
        <v>3704</v>
      </c>
      <c r="AU1821" s="42">
        <v>1</v>
      </c>
      <c r="AV1821" s="44">
        <v>100</v>
      </c>
      <c r="AW1821" s="42">
        <v>1</v>
      </c>
      <c r="AX1821" s="36" t="s">
        <v>1079</v>
      </c>
      <c r="AY1821" s="42">
        <v>5.0599999999999996</v>
      </c>
      <c r="AZ1821" s="43">
        <v>5.0599999999999996</v>
      </c>
      <c r="BA1821" s="38"/>
      <c r="BB1821" s="36"/>
      <c r="BC1821" s="36"/>
    </row>
    <row r="1822" spans="1:55" ht="15" customHeight="1">
      <c r="A1822" s="38">
        <v>46845</v>
      </c>
      <c r="B1822" s="37" t="s">
        <v>1073</v>
      </c>
      <c r="C1822" s="39">
        <v>44876</v>
      </c>
      <c r="D1822" s="39">
        <v>44876.652777777803</v>
      </c>
      <c r="E1822" s="36" t="s">
        <v>3695</v>
      </c>
      <c r="F1822" s="38">
        <v>9514</v>
      </c>
      <c r="G1822" s="36" t="s">
        <v>3703</v>
      </c>
      <c r="H1822" s="40">
        <v>1</v>
      </c>
      <c r="I1822" s="36"/>
      <c r="J1822" s="40">
        <v>37.409999999999997</v>
      </c>
      <c r="K1822" s="41">
        <v>37.409999999999997</v>
      </c>
      <c r="L1822" s="41">
        <v>0</v>
      </c>
      <c r="M1822" s="41">
        <v>0</v>
      </c>
      <c r="N1822" s="40">
        <v>1</v>
      </c>
      <c r="O1822" s="36" t="s">
        <v>1079</v>
      </c>
      <c r="P1822" s="40">
        <v>1</v>
      </c>
      <c r="Q1822" s="41">
        <v>37.409999999999997</v>
      </c>
      <c r="R1822" s="42">
        <v>0</v>
      </c>
      <c r="S1822" s="43">
        <v>0</v>
      </c>
      <c r="T1822" s="40"/>
      <c r="U1822" s="38">
        <v>549</v>
      </c>
      <c r="V1822" s="36" t="s">
        <v>1069</v>
      </c>
      <c r="W1822" s="36" t="s">
        <v>1124</v>
      </c>
      <c r="X1822" s="36" t="s">
        <v>1068</v>
      </c>
      <c r="Y1822" s="38">
        <v>323</v>
      </c>
      <c r="Z1822" s="36" t="s">
        <v>1084</v>
      </c>
      <c r="AA1822" s="38">
        <v>21</v>
      </c>
      <c r="AB1822" s="36" t="s">
        <v>1108</v>
      </c>
      <c r="AC1822" s="38">
        <v>57</v>
      </c>
      <c r="AD1822" s="36" t="s">
        <v>1065</v>
      </c>
      <c r="AE1822" s="36"/>
      <c r="AF1822" s="36" t="s">
        <v>1064</v>
      </c>
      <c r="AG1822" s="38">
        <v>35033</v>
      </c>
      <c r="AH1822" s="38">
        <v>1022</v>
      </c>
      <c r="AI1822" s="36" t="s">
        <v>3473</v>
      </c>
      <c r="AJ1822" s="38"/>
      <c r="AK1822" s="36"/>
      <c r="AL1822" s="36" t="s">
        <v>3694</v>
      </c>
      <c r="AM1822" s="36" t="s">
        <v>3693</v>
      </c>
      <c r="AN1822" s="38">
        <v>52</v>
      </c>
      <c r="AO1822" s="36" t="s">
        <v>1062</v>
      </c>
      <c r="AP1822" s="36" t="s">
        <v>3509</v>
      </c>
      <c r="AQ1822" s="36" t="s">
        <v>3508</v>
      </c>
      <c r="AR1822" s="36" t="s">
        <v>1075</v>
      </c>
      <c r="AS1822" s="38">
        <v>9514</v>
      </c>
      <c r="AT1822" s="36" t="s">
        <v>3703</v>
      </c>
      <c r="AU1822" s="42">
        <v>1</v>
      </c>
      <c r="AV1822" s="44">
        <v>100</v>
      </c>
      <c r="AW1822" s="42">
        <v>1</v>
      </c>
      <c r="AX1822" s="36" t="s">
        <v>1079</v>
      </c>
      <c r="AY1822" s="42">
        <v>37.409999999999997</v>
      </c>
      <c r="AZ1822" s="43">
        <v>37.409999999999997</v>
      </c>
      <c r="BA1822" s="38"/>
      <c r="BB1822" s="36"/>
      <c r="BC1822" s="36"/>
    </row>
    <row r="1823" spans="1:55" ht="15" customHeight="1">
      <c r="A1823" s="38">
        <v>46844</v>
      </c>
      <c r="B1823" s="37" t="s">
        <v>1073</v>
      </c>
      <c r="C1823" s="39">
        <v>44876</v>
      </c>
      <c r="D1823" s="39">
        <v>44876.652777777803</v>
      </c>
      <c r="E1823" s="36" t="s">
        <v>3695</v>
      </c>
      <c r="F1823" s="38">
        <v>9260</v>
      </c>
      <c r="G1823" s="36" t="s">
        <v>3702</v>
      </c>
      <c r="H1823" s="40">
        <v>2</v>
      </c>
      <c r="I1823" s="36"/>
      <c r="J1823" s="40">
        <v>78.81</v>
      </c>
      <c r="K1823" s="41">
        <v>157.62</v>
      </c>
      <c r="L1823" s="41">
        <v>0</v>
      </c>
      <c r="M1823" s="41">
        <v>0</v>
      </c>
      <c r="N1823" s="40">
        <v>2</v>
      </c>
      <c r="O1823" s="36" t="s">
        <v>1079</v>
      </c>
      <c r="P1823" s="40">
        <v>2</v>
      </c>
      <c r="Q1823" s="41">
        <v>157.62</v>
      </c>
      <c r="R1823" s="42">
        <v>0</v>
      </c>
      <c r="S1823" s="43">
        <v>0</v>
      </c>
      <c r="T1823" s="40"/>
      <c r="U1823" s="38">
        <v>549</v>
      </c>
      <c r="V1823" s="36" t="s">
        <v>1069</v>
      </c>
      <c r="W1823" s="36" t="s">
        <v>1124</v>
      </c>
      <c r="X1823" s="36" t="s">
        <v>1068</v>
      </c>
      <c r="Y1823" s="38">
        <v>397</v>
      </c>
      <c r="Z1823" s="36" t="s">
        <v>1499</v>
      </c>
      <c r="AA1823" s="38">
        <v>21</v>
      </c>
      <c r="AB1823" s="36" t="s">
        <v>1108</v>
      </c>
      <c r="AC1823" s="38">
        <v>57</v>
      </c>
      <c r="AD1823" s="36" t="s">
        <v>1065</v>
      </c>
      <c r="AE1823" s="36"/>
      <c r="AF1823" s="36" t="s">
        <v>1064</v>
      </c>
      <c r="AG1823" s="38">
        <v>35033</v>
      </c>
      <c r="AH1823" s="38">
        <v>1022</v>
      </c>
      <c r="AI1823" s="36" t="s">
        <v>3473</v>
      </c>
      <c r="AJ1823" s="38"/>
      <c r="AK1823" s="36"/>
      <c r="AL1823" s="36" t="s">
        <v>3694</v>
      </c>
      <c r="AM1823" s="36" t="s">
        <v>3693</v>
      </c>
      <c r="AN1823" s="38">
        <v>52</v>
      </c>
      <c r="AO1823" s="36" t="s">
        <v>1062</v>
      </c>
      <c r="AP1823" s="36" t="s">
        <v>3509</v>
      </c>
      <c r="AQ1823" s="36" t="s">
        <v>3508</v>
      </c>
      <c r="AR1823" s="36" t="s">
        <v>1075</v>
      </c>
      <c r="AS1823" s="38">
        <v>9260</v>
      </c>
      <c r="AT1823" s="36" t="s">
        <v>3702</v>
      </c>
      <c r="AU1823" s="42">
        <v>2</v>
      </c>
      <c r="AV1823" s="44">
        <v>100</v>
      </c>
      <c r="AW1823" s="42">
        <v>2</v>
      </c>
      <c r="AX1823" s="36" t="s">
        <v>1079</v>
      </c>
      <c r="AY1823" s="42">
        <v>78.81</v>
      </c>
      <c r="AZ1823" s="43">
        <v>157.62</v>
      </c>
      <c r="BA1823" s="38"/>
      <c r="BB1823" s="36"/>
      <c r="BC1823" s="36"/>
    </row>
    <row r="1824" spans="1:55" ht="15" customHeight="1">
      <c r="A1824" s="38">
        <v>46843</v>
      </c>
      <c r="B1824" s="37" t="s">
        <v>1073</v>
      </c>
      <c r="C1824" s="39">
        <v>44876</v>
      </c>
      <c r="D1824" s="39">
        <v>44876.652766203697</v>
      </c>
      <c r="E1824" s="36" t="s">
        <v>3695</v>
      </c>
      <c r="F1824" s="38">
        <v>8756</v>
      </c>
      <c r="G1824" s="36" t="s">
        <v>3701</v>
      </c>
      <c r="H1824" s="40">
        <v>1</v>
      </c>
      <c r="I1824" s="36"/>
      <c r="J1824" s="40">
        <v>47.55</v>
      </c>
      <c r="K1824" s="41">
        <v>47.55</v>
      </c>
      <c r="L1824" s="41">
        <v>0</v>
      </c>
      <c r="M1824" s="41">
        <v>0</v>
      </c>
      <c r="N1824" s="40">
        <v>1</v>
      </c>
      <c r="O1824" s="36" t="s">
        <v>1079</v>
      </c>
      <c r="P1824" s="40">
        <v>1</v>
      </c>
      <c r="Q1824" s="41">
        <v>47.55</v>
      </c>
      <c r="R1824" s="42">
        <v>0</v>
      </c>
      <c r="S1824" s="43">
        <v>0</v>
      </c>
      <c r="T1824" s="40"/>
      <c r="U1824" s="38">
        <v>549</v>
      </c>
      <c r="V1824" s="36" t="s">
        <v>1069</v>
      </c>
      <c r="W1824" s="36" t="s">
        <v>1124</v>
      </c>
      <c r="X1824" s="36" t="s">
        <v>1068</v>
      </c>
      <c r="Y1824" s="38">
        <v>393</v>
      </c>
      <c r="Z1824" s="36" t="s">
        <v>1491</v>
      </c>
      <c r="AA1824" s="38">
        <v>21</v>
      </c>
      <c r="AB1824" s="36" t="s">
        <v>1108</v>
      </c>
      <c r="AC1824" s="38">
        <v>57</v>
      </c>
      <c r="AD1824" s="36" t="s">
        <v>1065</v>
      </c>
      <c r="AE1824" s="36"/>
      <c r="AF1824" s="36" t="s">
        <v>1064</v>
      </c>
      <c r="AG1824" s="38">
        <v>35033</v>
      </c>
      <c r="AH1824" s="38">
        <v>1022</v>
      </c>
      <c r="AI1824" s="36" t="s">
        <v>3473</v>
      </c>
      <c r="AJ1824" s="38"/>
      <c r="AK1824" s="36"/>
      <c r="AL1824" s="36" t="s">
        <v>3694</v>
      </c>
      <c r="AM1824" s="36" t="s">
        <v>3693</v>
      </c>
      <c r="AN1824" s="38">
        <v>52</v>
      </c>
      <c r="AO1824" s="36" t="s">
        <v>1062</v>
      </c>
      <c r="AP1824" s="36" t="s">
        <v>3509</v>
      </c>
      <c r="AQ1824" s="36" t="s">
        <v>3508</v>
      </c>
      <c r="AR1824" s="36" t="s">
        <v>1075</v>
      </c>
      <c r="AS1824" s="38">
        <v>8756</v>
      </c>
      <c r="AT1824" s="36" t="s">
        <v>3701</v>
      </c>
      <c r="AU1824" s="42">
        <v>1</v>
      </c>
      <c r="AV1824" s="44">
        <v>100</v>
      </c>
      <c r="AW1824" s="42">
        <v>1</v>
      </c>
      <c r="AX1824" s="36" t="s">
        <v>1079</v>
      </c>
      <c r="AY1824" s="42">
        <v>47.55</v>
      </c>
      <c r="AZ1824" s="43">
        <v>47.55</v>
      </c>
      <c r="BA1824" s="38"/>
      <c r="BB1824" s="36"/>
      <c r="BC1824" s="36"/>
    </row>
    <row r="1825" spans="1:55" ht="15" customHeight="1">
      <c r="A1825" s="38">
        <v>46842</v>
      </c>
      <c r="B1825" s="37" t="s">
        <v>1073</v>
      </c>
      <c r="C1825" s="39">
        <v>44876</v>
      </c>
      <c r="D1825" s="39">
        <v>44876.652766203697</v>
      </c>
      <c r="E1825" s="36" t="s">
        <v>3695</v>
      </c>
      <c r="F1825" s="38">
        <v>8068</v>
      </c>
      <c r="G1825" s="36" t="s">
        <v>3700</v>
      </c>
      <c r="H1825" s="40">
        <v>1</v>
      </c>
      <c r="I1825" s="36"/>
      <c r="J1825" s="40">
        <v>23.79</v>
      </c>
      <c r="K1825" s="41">
        <v>23.79</v>
      </c>
      <c r="L1825" s="41">
        <v>0</v>
      </c>
      <c r="M1825" s="41">
        <v>0</v>
      </c>
      <c r="N1825" s="40">
        <v>1</v>
      </c>
      <c r="O1825" s="36" t="s">
        <v>1079</v>
      </c>
      <c r="P1825" s="40">
        <v>1</v>
      </c>
      <c r="Q1825" s="41">
        <v>23.79</v>
      </c>
      <c r="R1825" s="42">
        <v>0</v>
      </c>
      <c r="S1825" s="43">
        <v>0</v>
      </c>
      <c r="T1825" s="40"/>
      <c r="U1825" s="38">
        <v>549</v>
      </c>
      <c r="V1825" s="36" t="s">
        <v>1069</v>
      </c>
      <c r="W1825" s="36" t="s">
        <v>1124</v>
      </c>
      <c r="X1825" s="36" t="s">
        <v>1068</v>
      </c>
      <c r="Y1825" s="38">
        <v>388</v>
      </c>
      <c r="Z1825" s="36" t="s">
        <v>1089</v>
      </c>
      <c r="AA1825" s="38">
        <v>21</v>
      </c>
      <c r="AB1825" s="36" t="s">
        <v>1108</v>
      </c>
      <c r="AC1825" s="38">
        <v>57</v>
      </c>
      <c r="AD1825" s="36" t="s">
        <v>1065</v>
      </c>
      <c r="AE1825" s="36"/>
      <c r="AF1825" s="36" t="s">
        <v>1064</v>
      </c>
      <c r="AG1825" s="38">
        <v>35033</v>
      </c>
      <c r="AH1825" s="38">
        <v>1022</v>
      </c>
      <c r="AI1825" s="36" t="s">
        <v>3473</v>
      </c>
      <c r="AJ1825" s="38"/>
      <c r="AK1825" s="36"/>
      <c r="AL1825" s="36" t="s">
        <v>3694</v>
      </c>
      <c r="AM1825" s="36" t="s">
        <v>3693</v>
      </c>
      <c r="AN1825" s="38">
        <v>52</v>
      </c>
      <c r="AO1825" s="36" t="s">
        <v>1062</v>
      </c>
      <c r="AP1825" s="36" t="s">
        <v>3509</v>
      </c>
      <c r="AQ1825" s="36" t="s">
        <v>3508</v>
      </c>
      <c r="AR1825" s="36" t="s">
        <v>1075</v>
      </c>
      <c r="AS1825" s="38">
        <v>8068</v>
      </c>
      <c r="AT1825" s="36" t="s">
        <v>3700</v>
      </c>
      <c r="AU1825" s="42">
        <v>1</v>
      </c>
      <c r="AV1825" s="44">
        <v>100</v>
      </c>
      <c r="AW1825" s="42">
        <v>1</v>
      </c>
      <c r="AX1825" s="36" t="s">
        <v>1079</v>
      </c>
      <c r="AY1825" s="42">
        <v>23.79</v>
      </c>
      <c r="AZ1825" s="43">
        <v>23.79</v>
      </c>
      <c r="BA1825" s="38"/>
      <c r="BB1825" s="36"/>
      <c r="BC1825" s="36"/>
    </row>
    <row r="1826" spans="1:55" ht="15" customHeight="1">
      <c r="A1826" s="38">
        <v>46841</v>
      </c>
      <c r="B1826" s="37" t="s">
        <v>1073</v>
      </c>
      <c r="C1826" s="39">
        <v>44876</v>
      </c>
      <c r="D1826" s="39">
        <v>44876.652766203697</v>
      </c>
      <c r="E1826" s="36" t="s">
        <v>3695</v>
      </c>
      <c r="F1826" s="38">
        <v>7866</v>
      </c>
      <c r="G1826" s="36" t="s">
        <v>2977</v>
      </c>
      <c r="H1826" s="40">
        <v>3</v>
      </c>
      <c r="I1826" s="36"/>
      <c r="J1826" s="40">
        <v>3.72</v>
      </c>
      <c r="K1826" s="41">
        <v>11.16</v>
      </c>
      <c r="L1826" s="41">
        <v>0</v>
      </c>
      <c r="M1826" s="41">
        <v>0</v>
      </c>
      <c r="N1826" s="40">
        <v>3</v>
      </c>
      <c r="O1826" s="36" t="s">
        <v>1079</v>
      </c>
      <c r="P1826" s="40">
        <v>3</v>
      </c>
      <c r="Q1826" s="41">
        <v>11.16</v>
      </c>
      <c r="R1826" s="42">
        <v>0</v>
      </c>
      <c r="S1826" s="43">
        <v>0</v>
      </c>
      <c r="T1826" s="40"/>
      <c r="U1826" s="38">
        <v>549</v>
      </c>
      <c r="V1826" s="36" t="s">
        <v>1069</v>
      </c>
      <c r="W1826" s="36" t="s">
        <v>1124</v>
      </c>
      <c r="X1826" s="36" t="s">
        <v>1068</v>
      </c>
      <c r="Y1826" s="38">
        <v>388</v>
      </c>
      <c r="Z1826" s="36" t="s">
        <v>1089</v>
      </c>
      <c r="AA1826" s="38">
        <v>21</v>
      </c>
      <c r="AB1826" s="36" t="s">
        <v>1108</v>
      </c>
      <c r="AC1826" s="38">
        <v>57</v>
      </c>
      <c r="AD1826" s="36" t="s">
        <v>1065</v>
      </c>
      <c r="AE1826" s="36"/>
      <c r="AF1826" s="36" t="s">
        <v>1064</v>
      </c>
      <c r="AG1826" s="38">
        <v>35033</v>
      </c>
      <c r="AH1826" s="38">
        <v>1022</v>
      </c>
      <c r="AI1826" s="36" t="s">
        <v>3473</v>
      </c>
      <c r="AJ1826" s="38"/>
      <c r="AK1826" s="36"/>
      <c r="AL1826" s="36" t="s">
        <v>3694</v>
      </c>
      <c r="AM1826" s="36" t="s">
        <v>3693</v>
      </c>
      <c r="AN1826" s="38">
        <v>52</v>
      </c>
      <c r="AO1826" s="36" t="s">
        <v>1062</v>
      </c>
      <c r="AP1826" s="36" t="s">
        <v>3509</v>
      </c>
      <c r="AQ1826" s="36" t="s">
        <v>3508</v>
      </c>
      <c r="AR1826" s="36" t="s">
        <v>1075</v>
      </c>
      <c r="AS1826" s="38">
        <v>7866</v>
      </c>
      <c r="AT1826" s="36" t="s">
        <v>2977</v>
      </c>
      <c r="AU1826" s="42">
        <v>3</v>
      </c>
      <c r="AV1826" s="44">
        <v>100</v>
      </c>
      <c r="AW1826" s="42">
        <v>3</v>
      </c>
      <c r="AX1826" s="36" t="s">
        <v>1079</v>
      </c>
      <c r="AY1826" s="42">
        <v>3.72</v>
      </c>
      <c r="AZ1826" s="43">
        <v>11.16</v>
      </c>
      <c r="BA1826" s="38"/>
      <c r="BB1826" s="36"/>
      <c r="BC1826" s="36"/>
    </row>
    <row r="1827" spans="1:55" ht="15" customHeight="1">
      <c r="A1827" s="38">
        <v>46840</v>
      </c>
      <c r="B1827" s="37" t="s">
        <v>1073</v>
      </c>
      <c r="C1827" s="39">
        <v>44876</v>
      </c>
      <c r="D1827" s="39">
        <v>44876.652754629598</v>
      </c>
      <c r="E1827" s="36" t="s">
        <v>3695</v>
      </c>
      <c r="F1827" s="38">
        <v>7839</v>
      </c>
      <c r="G1827" s="36" t="s">
        <v>3699</v>
      </c>
      <c r="H1827" s="40">
        <v>1</v>
      </c>
      <c r="I1827" s="36"/>
      <c r="J1827" s="40">
        <v>9.5299999999999994</v>
      </c>
      <c r="K1827" s="41">
        <v>9.5299999999999994</v>
      </c>
      <c r="L1827" s="41">
        <v>0</v>
      </c>
      <c r="M1827" s="41">
        <v>0</v>
      </c>
      <c r="N1827" s="40">
        <v>1</v>
      </c>
      <c r="O1827" s="36" t="s">
        <v>1079</v>
      </c>
      <c r="P1827" s="40">
        <v>1</v>
      </c>
      <c r="Q1827" s="41">
        <v>9.5299999999999994</v>
      </c>
      <c r="R1827" s="42">
        <v>0</v>
      </c>
      <c r="S1827" s="43">
        <v>0</v>
      </c>
      <c r="T1827" s="40"/>
      <c r="U1827" s="38">
        <v>549</v>
      </c>
      <c r="V1827" s="36" t="s">
        <v>1069</v>
      </c>
      <c r="W1827" s="36" t="s">
        <v>1124</v>
      </c>
      <c r="X1827" s="36" t="s">
        <v>1068</v>
      </c>
      <c r="Y1827" s="38">
        <v>388</v>
      </c>
      <c r="Z1827" s="36" t="s">
        <v>1089</v>
      </c>
      <c r="AA1827" s="38">
        <v>21</v>
      </c>
      <c r="AB1827" s="36" t="s">
        <v>1108</v>
      </c>
      <c r="AC1827" s="38">
        <v>57</v>
      </c>
      <c r="AD1827" s="36" t="s">
        <v>1065</v>
      </c>
      <c r="AE1827" s="36"/>
      <c r="AF1827" s="36" t="s">
        <v>1064</v>
      </c>
      <c r="AG1827" s="38">
        <v>35033</v>
      </c>
      <c r="AH1827" s="38">
        <v>1022</v>
      </c>
      <c r="AI1827" s="36" t="s">
        <v>3473</v>
      </c>
      <c r="AJ1827" s="38"/>
      <c r="AK1827" s="36"/>
      <c r="AL1827" s="36" t="s">
        <v>3694</v>
      </c>
      <c r="AM1827" s="36" t="s">
        <v>3693</v>
      </c>
      <c r="AN1827" s="38">
        <v>52</v>
      </c>
      <c r="AO1827" s="36" t="s">
        <v>1062</v>
      </c>
      <c r="AP1827" s="36" t="s">
        <v>3509</v>
      </c>
      <c r="AQ1827" s="36" t="s">
        <v>3508</v>
      </c>
      <c r="AR1827" s="36" t="s">
        <v>1075</v>
      </c>
      <c r="AS1827" s="38">
        <v>7839</v>
      </c>
      <c r="AT1827" s="36" t="s">
        <v>3699</v>
      </c>
      <c r="AU1827" s="42">
        <v>1</v>
      </c>
      <c r="AV1827" s="44">
        <v>100</v>
      </c>
      <c r="AW1827" s="42">
        <v>1</v>
      </c>
      <c r="AX1827" s="36" t="s">
        <v>1079</v>
      </c>
      <c r="AY1827" s="42">
        <v>9.5299999999999994</v>
      </c>
      <c r="AZ1827" s="43">
        <v>9.5299999999999994</v>
      </c>
      <c r="BA1827" s="38"/>
      <c r="BB1827" s="36"/>
      <c r="BC1827" s="36"/>
    </row>
    <row r="1828" spans="1:55" ht="15" customHeight="1">
      <c r="A1828" s="38">
        <v>46839</v>
      </c>
      <c r="B1828" s="37" t="s">
        <v>1073</v>
      </c>
      <c r="C1828" s="39">
        <v>44876</v>
      </c>
      <c r="D1828" s="39">
        <v>44876.652754629598</v>
      </c>
      <c r="E1828" s="36" t="s">
        <v>3695</v>
      </c>
      <c r="F1828" s="38">
        <v>7791</v>
      </c>
      <c r="G1828" s="36" t="s">
        <v>3698</v>
      </c>
      <c r="H1828" s="40">
        <v>2</v>
      </c>
      <c r="I1828" s="36"/>
      <c r="J1828" s="40">
        <v>27.47</v>
      </c>
      <c r="K1828" s="41">
        <v>54.94</v>
      </c>
      <c r="L1828" s="41">
        <v>0</v>
      </c>
      <c r="M1828" s="41">
        <v>0</v>
      </c>
      <c r="N1828" s="40">
        <v>2</v>
      </c>
      <c r="O1828" s="36" t="s">
        <v>1079</v>
      </c>
      <c r="P1828" s="40">
        <v>2</v>
      </c>
      <c r="Q1828" s="41">
        <v>54.94</v>
      </c>
      <c r="R1828" s="42">
        <v>0</v>
      </c>
      <c r="S1828" s="43">
        <v>0</v>
      </c>
      <c r="T1828" s="40"/>
      <c r="U1828" s="38">
        <v>549</v>
      </c>
      <c r="V1828" s="36" t="s">
        <v>1069</v>
      </c>
      <c r="W1828" s="36" t="s">
        <v>1124</v>
      </c>
      <c r="X1828" s="36" t="s">
        <v>1068</v>
      </c>
      <c r="Y1828" s="38">
        <v>388</v>
      </c>
      <c r="Z1828" s="36" t="s">
        <v>1089</v>
      </c>
      <c r="AA1828" s="38">
        <v>21</v>
      </c>
      <c r="AB1828" s="36" t="s">
        <v>1108</v>
      </c>
      <c r="AC1828" s="38">
        <v>57</v>
      </c>
      <c r="AD1828" s="36" t="s">
        <v>1065</v>
      </c>
      <c r="AE1828" s="36"/>
      <c r="AF1828" s="36" t="s">
        <v>1064</v>
      </c>
      <c r="AG1828" s="38">
        <v>35033</v>
      </c>
      <c r="AH1828" s="38">
        <v>1022</v>
      </c>
      <c r="AI1828" s="36" t="s">
        <v>3473</v>
      </c>
      <c r="AJ1828" s="38"/>
      <c r="AK1828" s="36"/>
      <c r="AL1828" s="36" t="s">
        <v>3694</v>
      </c>
      <c r="AM1828" s="36" t="s">
        <v>3693</v>
      </c>
      <c r="AN1828" s="38">
        <v>52</v>
      </c>
      <c r="AO1828" s="36" t="s">
        <v>1062</v>
      </c>
      <c r="AP1828" s="36" t="s">
        <v>3509</v>
      </c>
      <c r="AQ1828" s="36" t="s">
        <v>3508</v>
      </c>
      <c r="AR1828" s="36" t="s">
        <v>1075</v>
      </c>
      <c r="AS1828" s="38">
        <v>7791</v>
      </c>
      <c r="AT1828" s="36" t="s">
        <v>3698</v>
      </c>
      <c r="AU1828" s="42">
        <v>2</v>
      </c>
      <c r="AV1828" s="44">
        <v>100</v>
      </c>
      <c r="AW1828" s="42">
        <v>2</v>
      </c>
      <c r="AX1828" s="36" t="s">
        <v>1079</v>
      </c>
      <c r="AY1828" s="42">
        <v>27.47</v>
      </c>
      <c r="AZ1828" s="43">
        <v>54.94</v>
      </c>
      <c r="BA1828" s="38"/>
      <c r="BB1828" s="36"/>
      <c r="BC1828" s="36"/>
    </row>
    <row r="1829" spans="1:55" ht="15" customHeight="1">
      <c r="A1829" s="38">
        <v>46838</v>
      </c>
      <c r="B1829" s="37" t="s">
        <v>1073</v>
      </c>
      <c r="C1829" s="39">
        <v>44876</v>
      </c>
      <c r="D1829" s="39">
        <v>44876.652754629598</v>
      </c>
      <c r="E1829" s="36" t="s">
        <v>3695</v>
      </c>
      <c r="F1829" s="38">
        <v>7752</v>
      </c>
      <c r="G1829" s="36" t="s">
        <v>3697</v>
      </c>
      <c r="H1829" s="40">
        <v>4</v>
      </c>
      <c r="I1829" s="36"/>
      <c r="J1829" s="40">
        <v>12.01</v>
      </c>
      <c r="K1829" s="41">
        <v>48.04</v>
      </c>
      <c r="L1829" s="41">
        <v>0</v>
      </c>
      <c r="M1829" s="41">
        <v>0</v>
      </c>
      <c r="N1829" s="40">
        <v>4</v>
      </c>
      <c r="O1829" s="36" t="s">
        <v>1079</v>
      </c>
      <c r="P1829" s="40">
        <v>4</v>
      </c>
      <c r="Q1829" s="41">
        <v>48.04</v>
      </c>
      <c r="R1829" s="42">
        <v>0</v>
      </c>
      <c r="S1829" s="43">
        <v>0</v>
      </c>
      <c r="T1829" s="40"/>
      <c r="U1829" s="38">
        <v>549</v>
      </c>
      <c r="V1829" s="36" t="s">
        <v>1069</v>
      </c>
      <c r="W1829" s="36" t="s">
        <v>1124</v>
      </c>
      <c r="X1829" s="36" t="s">
        <v>1068</v>
      </c>
      <c r="Y1829" s="38">
        <v>388</v>
      </c>
      <c r="Z1829" s="36" t="s">
        <v>1089</v>
      </c>
      <c r="AA1829" s="38">
        <v>21</v>
      </c>
      <c r="AB1829" s="36" t="s">
        <v>1108</v>
      </c>
      <c r="AC1829" s="38">
        <v>57</v>
      </c>
      <c r="AD1829" s="36" t="s">
        <v>1065</v>
      </c>
      <c r="AE1829" s="36"/>
      <c r="AF1829" s="36" t="s">
        <v>1064</v>
      </c>
      <c r="AG1829" s="38">
        <v>35033</v>
      </c>
      <c r="AH1829" s="38">
        <v>1022</v>
      </c>
      <c r="AI1829" s="36" t="s">
        <v>3473</v>
      </c>
      <c r="AJ1829" s="38"/>
      <c r="AK1829" s="36"/>
      <c r="AL1829" s="36" t="s">
        <v>3694</v>
      </c>
      <c r="AM1829" s="36" t="s">
        <v>3693</v>
      </c>
      <c r="AN1829" s="38">
        <v>52</v>
      </c>
      <c r="AO1829" s="36" t="s">
        <v>1062</v>
      </c>
      <c r="AP1829" s="36" t="s">
        <v>3509</v>
      </c>
      <c r="AQ1829" s="36" t="s">
        <v>3508</v>
      </c>
      <c r="AR1829" s="36" t="s">
        <v>1075</v>
      </c>
      <c r="AS1829" s="38">
        <v>7752</v>
      </c>
      <c r="AT1829" s="36" t="s">
        <v>3697</v>
      </c>
      <c r="AU1829" s="42">
        <v>4</v>
      </c>
      <c r="AV1829" s="44">
        <v>100</v>
      </c>
      <c r="AW1829" s="42">
        <v>4</v>
      </c>
      <c r="AX1829" s="36" t="s">
        <v>1079</v>
      </c>
      <c r="AY1829" s="42">
        <v>12.01</v>
      </c>
      <c r="AZ1829" s="43">
        <v>48.04</v>
      </c>
      <c r="BA1829" s="38"/>
      <c r="BB1829" s="36"/>
      <c r="BC1829" s="36"/>
    </row>
    <row r="1830" spans="1:55" ht="15" customHeight="1">
      <c r="A1830" s="38">
        <v>46837</v>
      </c>
      <c r="B1830" s="37" t="s">
        <v>1073</v>
      </c>
      <c r="C1830" s="39">
        <v>44876</v>
      </c>
      <c r="D1830" s="39">
        <v>44876.652743055602</v>
      </c>
      <c r="E1830" s="36" t="s">
        <v>3695</v>
      </c>
      <c r="F1830" s="38">
        <v>7737</v>
      </c>
      <c r="G1830" s="36" t="s">
        <v>3696</v>
      </c>
      <c r="H1830" s="40">
        <v>1</v>
      </c>
      <c r="I1830" s="36"/>
      <c r="J1830" s="40">
        <v>5.95</v>
      </c>
      <c r="K1830" s="41">
        <v>5.95</v>
      </c>
      <c r="L1830" s="41">
        <v>0</v>
      </c>
      <c r="M1830" s="41">
        <v>0</v>
      </c>
      <c r="N1830" s="40">
        <v>1</v>
      </c>
      <c r="O1830" s="36" t="s">
        <v>1079</v>
      </c>
      <c r="P1830" s="40">
        <v>1</v>
      </c>
      <c r="Q1830" s="41">
        <v>5.95</v>
      </c>
      <c r="R1830" s="42">
        <v>0</v>
      </c>
      <c r="S1830" s="43">
        <v>0</v>
      </c>
      <c r="T1830" s="40"/>
      <c r="U1830" s="38">
        <v>549</v>
      </c>
      <c r="V1830" s="36" t="s">
        <v>1069</v>
      </c>
      <c r="W1830" s="36" t="s">
        <v>1124</v>
      </c>
      <c r="X1830" s="36" t="s">
        <v>1068</v>
      </c>
      <c r="Y1830" s="38">
        <v>388</v>
      </c>
      <c r="Z1830" s="36" t="s">
        <v>1089</v>
      </c>
      <c r="AA1830" s="38">
        <v>21</v>
      </c>
      <c r="AB1830" s="36" t="s">
        <v>1108</v>
      </c>
      <c r="AC1830" s="38">
        <v>57</v>
      </c>
      <c r="AD1830" s="36" t="s">
        <v>1065</v>
      </c>
      <c r="AE1830" s="36"/>
      <c r="AF1830" s="36" t="s">
        <v>1064</v>
      </c>
      <c r="AG1830" s="38">
        <v>35033</v>
      </c>
      <c r="AH1830" s="38">
        <v>1022</v>
      </c>
      <c r="AI1830" s="36" t="s">
        <v>3473</v>
      </c>
      <c r="AJ1830" s="38"/>
      <c r="AK1830" s="36"/>
      <c r="AL1830" s="36" t="s">
        <v>3694</v>
      </c>
      <c r="AM1830" s="36" t="s">
        <v>3693</v>
      </c>
      <c r="AN1830" s="38">
        <v>52</v>
      </c>
      <c r="AO1830" s="36" t="s">
        <v>1062</v>
      </c>
      <c r="AP1830" s="36" t="s">
        <v>3509</v>
      </c>
      <c r="AQ1830" s="36" t="s">
        <v>3508</v>
      </c>
      <c r="AR1830" s="36" t="s">
        <v>1075</v>
      </c>
      <c r="AS1830" s="38">
        <v>7737</v>
      </c>
      <c r="AT1830" s="36" t="s">
        <v>3696</v>
      </c>
      <c r="AU1830" s="42">
        <v>1</v>
      </c>
      <c r="AV1830" s="44">
        <v>100</v>
      </c>
      <c r="AW1830" s="42">
        <v>1</v>
      </c>
      <c r="AX1830" s="36" t="s">
        <v>1079</v>
      </c>
      <c r="AY1830" s="42">
        <v>5.95</v>
      </c>
      <c r="AZ1830" s="43">
        <v>5.95</v>
      </c>
      <c r="BA1830" s="38"/>
      <c r="BB1830" s="36"/>
      <c r="BC1830" s="36"/>
    </row>
    <row r="1831" spans="1:55" ht="15" customHeight="1">
      <c r="A1831" s="38">
        <v>46836</v>
      </c>
      <c r="B1831" s="37" t="s">
        <v>1073</v>
      </c>
      <c r="C1831" s="39">
        <v>44876</v>
      </c>
      <c r="D1831" s="39">
        <v>44876.652743055602</v>
      </c>
      <c r="E1831" s="36" t="s">
        <v>3695</v>
      </c>
      <c r="F1831" s="38">
        <v>7725</v>
      </c>
      <c r="G1831" s="36" t="s">
        <v>1090</v>
      </c>
      <c r="H1831" s="40">
        <v>1</v>
      </c>
      <c r="I1831" s="36"/>
      <c r="J1831" s="40">
        <v>2.15</v>
      </c>
      <c r="K1831" s="41">
        <v>2.15</v>
      </c>
      <c r="L1831" s="41">
        <v>0</v>
      </c>
      <c r="M1831" s="41">
        <v>0</v>
      </c>
      <c r="N1831" s="40">
        <v>1</v>
      </c>
      <c r="O1831" s="36" t="s">
        <v>1079</v>
      </c>
      <c r="P1831" s="40">
        <v>1</v>
      </c>
      <c r="Q1831" s="41">
        <v>2.15</v>
      </c>
      <c r="R1831" s="42">
        <v>0</v>
      </c>
      <c r="S1831" s="43">
        <v>0</v>
      </c>
      <c r="T1831" s="40"/>
      <c r="U1831" s="38">
        <v>549</v>
      </c>
      <c r="V1831" s="36" t="s">
        <v>1069</v>
      </c>
      <c r="W1831" s="36" t="s">
        <v>1124</v>
      </c>
      <c r="X1831" s="36" t="s">
        <v>1068</v>
      </c>
      <c r="Y1831" s="38">
        <v>388</v>
      </c>
      <c r="Z1831" s="36" t="s">
        <v>1089</v>
      </c>
      <c r="AA1831" s="38">
        <v>21</v>
      </c>
      <c r="AB1831" s="36" t="s">
        <v>1108</v>
      </c>
      <c r="AC1831" s="38">
        <v>57</v>
      </c>
      <c r="AD1831" s="36" t="s">
        <v>1065</v>
      </c>
      <c r="AE1831" s="36"/>
      <c r="AF1831" s="36" t="s">
        <v>1064</v>
      </c>
      <c r="AG1831" s="38">
        <v>35033</v>
      </c>
      <c r="AH1831" s="38">
        <v>1022</v>
      </c>
      <c r="AI1831" s="36" t="s">
        <v>3473</v>
      </c>
      <c r="AJ1831" s="38"/>
      <c r="AK1831" s="36"/>
      <c r="AL1831" s="36" t="s">
        <v>3694</v>
      </c>
      <c r="AM1831" s="36" t="s">
        <v>3693</v>
      </c>
      <c r="AN1831" s="38">
        <v>52</v>
      </c>
      <c r="AO1831" s="36" t="s">
        <v>1062</v>
      </c>
      <c r="AP1831" s="36" t="s">
        <v>3509</v>
      </c>
      <c r="AQ1831" s="36" t="s">
        <v>3508</v>
      </c>
      <c r="AR1831" s="36" t="s">
        <v>1075</v>
      </c>
      <c r="AS1831" s="38">
        <v>7725</v>
      </c>
      <c r="AT1831" s="36" t="s">
        <v>1090</v>
      </c>
      <c r="AU1831" s="42">
        <v>1</v>
      </c>
      <c r="AV1831" s="44">
        <v>100</v>
      </c>
      <c r="AW1831" s="42">
        <v>1</v>
      </c>
      <c r="AX1831" s="36" t="s">
        <v>1079</v>
      </c>
      <c r="AY1831" s="42">
        <v>2.15</v>
      </c>
      <c r="AZ1831" s="43">
        <v>2.15</v>
      </c>
      <c r="BA1831" s="38"/>
      <c r="BB1831" s="36"/>
      <c r="BC1831" s="36"/>
    </row>
    <row r="1832" spans="1:55" ht="15" customHeight="1">
      <c r="A1832" s="38">
        <v>46835</v>
      </c>
      <c r="B1832" s="37" t="s">
        <v>1073</v>
      </c>
      <c r="C1832" s="39">
        <v>44876</v>
      </c>
      <c r="D1832" s="39">
        <v>44876.652743055602</v>
      </c>
      <c r="E1832" s="36" t="s">
        <v>3695</v>
      </c>
      <c r="F1832" s="38">
        <v>7163</v>
      </c>
      <c r="G1832" s="36" t="s">
        <v>3692</v>
      </c>
      <c r="H1832" s="40">
        <v>3</v>
      </c>
      <c r="I1832" s="36"/>
      <c r="J1832" s="40">
        <v>12.73</v>
      </c>
      <c r="K1832" s="41">
        <v>38.19</v>
      </c>
      <c r="L1832" s="41">
        <v>0</v>
      </c>
      <c r="M1832" s="41">
        <v>0</v>
      </c>
      <c r="N1832" s="40">
        <v>3</v>
      </c>
      <c r="O1832" s="36" t="s">
        <v>1124</v>
      </c>
      <c r="P1832" s="40">
        <v>3</v>
      </c>
      <c r="Q1832" s="41">
        <v>38.19</v>
      </c>
      <c r="R1832" s="42">
        <v>0</v>
      </c>
      <c r="S1832" s="43">
        <v>0</v>
      </c>
      <c r="T1832" s="40"/>
      <c r="U1832" s="38">
        <v>549</v>
      </c>
      <c r="V1832" s="36" t="s">
        <v>1069</v>
      </c>
      <c r="W1832" s="36" t="s">
        <v>1124</v>
      </c>
      <c r="X1832" s="36" t="s">
        <v>1068</v>
      </c>
      <c r="Y1832" s="38">
        <v>385</v>
      </c>
      <c r="Z1832" s="36" t="s">
        <v>1807</v>
      </c>
      <c r="AA1832" s="38">
        <v>21</v>
      </c>
      <c r="AB1832" s="36" t="s">
        <v>1108</v>
      </c>
      <c r="AC1832" s="38">
        <v>57</v>
      </c>
      <c r="AD1832" s="36" t="s">
        <v>1065</v>
      </c>
      <c r="AE1832" s="36"/>
      <c r="AF1832" s="36" t="s">
        <v>1064</v>
      </c>
      <c r="AG1832" s="38">
        <v>35033</v>
      </c>
      <c r="AH1832" s="38">
        <v>1022</v>
      </c>
      <c r="AI1832" s="36" t="s">
        <v>3473</v>
      </c>
      <c r="AJ1832" s="38"/>
      <c r="AK1832" s="36"/>
      <c r="AL1832" s="36" t="s">
        <v>3694</v>
      </c>
      <c r="AM1832" s="36" t="s">
        <v>3693</v>
      </c>
      <c r="AN1832" s="38">
        <v>52</v>
      </c>
      <c r="AO1832" s="36" t="s">
        <v>1062</v>
      </c>
      <c r="AP1832" s="36" t="s">
        <v>3509</v>
      </c>
      <c r="AQ1832" s="36" t="s">
        <v>3508</v>
      </c>
      <c r="AR1832" s="36" t="s">
        <v>1075</v>
      </c>
      <c r="AS1832" s="38">
        <v>7163</v>
      </c>
      <c r="AT1832" s="36" t="s">
        <v>3692</v>
      </c>
      <c r="AU1832" s="42">
        <v>3</v>
      </c>
      <c r="AV1832" s="44">
        <v>100</v>
      </c>
      <c r="AW1832" s="42">
        <v>3</v>
      </c>
      <c r="AX1832" s="36" t="s">
        <v>1124</v>
      </c>
      <c r="AY1832" s="42">
        <v>12.73</v>
      </c>
      <c r="AZ1832" s="43">
        <v>38.19</v>
      </c>
      <c r="BA1832" s="38"/>
      <c r="BB1832" s="36"/>
      <c r="BC1832" s="36"/>
    </row>
    <row r="1833" spans="1:55" ht="15" customHeight="1">
      <c r="A1833" s="38">
        <v>46802</v>
      </c>
      <c r="B1833" s="37" t="s">
        <v>1073</v>
      </c>
      <c r="C1833" s="39">
        <v>44876</v>
      </c>
      <c r="D1833" s="39">
        <v>44876.597719907397</v>
      </c>
      <c r="E1833" s="36" t="s">
        <v>3691</v>
      </c>
      <c r="F1833" s="38">
        <v>127</v>
      </c>
      <c r="G1833" s="36" t="s">
        <v>2396</v>
      </c>
      <c r="H1833" s="40">
        <v>1</v>
      </c>
      <c r="I1833" s="36"/>
      <c r="J1833" s="40">
        <v>139.9</v>
      </c>
      <c r="K1833" s="41">
        <v>139.9</v>
      </c>
      <c r="L1833" s="41">
        <v>0</v>
      </c>
      <c r="M1833" s="41">
        <v>0</v>
      </c>
      <c r="N1833" s="40">
        <v>1</v>
      </c>
      <c r="O1833" s="36" t="s">
        <v>2054</v>
      </c>
      <c r="P1833" s="40">
        <v>1</v>
      </c>
      <c r="Q1833" s="41">
        <v>139.9</v>
      </c>
      <c r="R1833" s="42">
        <v>0</v>
      </c>
      <c r="S1833" s="43">
        <v>0</v>
      </c>
      <c r="T1833" s="40"/>
      <c r="U1833" s="38">
        <v>549</v>
      </c>
      <c r="V1833" s="36" t="s">
        <v>1069</v>
      </c>
      <c r="W1833" s="36" t="s">
        <v>1124</v>
      </c>
      <c r="X1833" s="36" t="s">
        <v>1068</v>
      </c>
      <c r="Y1833" s="38">
        <v>307</v>
      </c>
      <c r="Z1833" s="36" t="s">
        <v>1158</v>
      </c>
      <c r="AA1833" s="38">
        <v>21</v>
      </c>
      <c r="AB1833" s="36" t="s">
        <v>1108</v>
      </c>
      <c r="AC1833" s="38">
        <v>57</v>
      </c>
      <c r="AD1833" s="36" t="s">
        <v>1065</v>
      </c>
      <c r="AE1833" s="36"/>
      <c r="AF1833" s="36" t="s">
        <v>1064</v>
      </c>
      <c r="AG1833" s="38">
        <v>35026</v>
      </c>
      <c r="AH1833" s="38">
        <v>1391</v>
      </c>
      <c r="AI1833" s="36" t="s">
        <v>1146</v>
      </c>
      <c r="AJ1833" s="38"/>
      <c r="AK1833" s="36"/>
      <c r="AL1833" s="36" t="s">
        <v>3051</v>
      </c>
      <c r="AM1833" s="36" t="s">
        <v>3690</v>
      </c>
      <c r="AN1833" s="38">
        <v>52</v>
      </c>
      <c r="AO1833" s="36" t="s">
        <v>1062</v>
      </c>
      <c r="AP1833" s="36" t="s">
        <v>3509</v>
      </c>
      <c r="AQ1833" s="36" t="s">
        <v>3508</v>
      </c>
      <c r="AR1833" s="36" t="s">
        <v>1075</v>
      </c>
      <c r="AS1833" s="38">
        <v>127</v>
      </c>
      <c r="AT1833" s="36" t="s">
        <v>2396</v>
      </c>
      <c r="AU1833" s="42">
        <v>1</v>
      </c>
      <c r="AV1833" s="44">
        <v>100</v>
      </c>
      <c r="AW1833" s="42">
        <v>1</v>
      </c>
      <c r="AX1833" s="36" t="s">
        <v>2054</v>
      </c>
      <c r="AY1833" s="42">
        <v>139.9</v>
      </c>
      <c r="AZ1833" s="43">
        <v>139.9</v>
      </c>
      <c r="BA1833" s="38"/>
      <c r="BB1833" s="36"/>
      <c r="BC1833" s="36"/>
    </row>
    <row r="1834" spans="1:55" ht="15" customHeight="1">
      <c r="A1834" s="38">
        <v>46598</v>
      </c>
      <c r="B1834" s="37" t="s">
        <v>1073</v>
      </c>
      <c r="C1834" s="39">
        <v>44874</v>
      </c>
      <c r="D1834" s="39">
        <v>44874.494756944398</v>
      </c>
      <c r="E1834" s="36" t="s">
        <v>2115</v>
      </c>
      <c r="F1834" s="38">
        <v>6564</v>
      </c>
      <c r="G1834" s="36" t="s">
        <v>2346</v>
      </c>
      <c r="H1834" s="40">
        <v>1</v>
      </c>
      <c r="I1834" s="36"/>
      <c r="J1834" s="40">
        <v>2725</v>
      </c>
      <c r="K1834" s="41">
        <v>2725</v>
      </c>
      <c r="L1834" s="41">
        <v>0</v>
      </c>
      <c r="M1834" s="41">
        <v>0</v>
      </c>
      <c r="N1834" s="40">
        <v>1</v>
      </c>
      <c r="O1834" s="36" t="s">
        <v>1079</v>
      </c>
      <c r="P1834" s="40">
        <v>1</v>
      </c>
      <c r="Q1834" s="41">
        <v>2725</v>
      </c>
      <c r="R1834" s="42">
        <v>0</v>
      </c>
      <c r="S1834" s="43">
        <v>0</v>
      </c>
      <c r="T1834" s="40"/>
      <c r="U1834" s="38">
        <v>549</v>
      </c>
      <c r="V1834" s="36" t="s">
        <v>1069</v>
      </c>
      <c r="W1834" s="36" t="s">
        <v>901</v>
      </c>
      <c r="X1834" s="36" t="s">
        <v>1068</v>
      </c>
      <c r="Y1834" s="38">
        <v>378</v>
      </c>
      <c r="Z1834" s="36" t="s">
        <v>1473</v>
      </c>
      <c r="AA1834" s="38">
        <v>21</v>
      </c>
      <c r="AB1834" s="36" t="s">
        <v>1108</v>
      </c>
      <c r="AC1834" s="38">
        <v>57</v>
      </c>
      <c r="AD1834" s="36" t="s">
        <v>1065</v>
      </c>
      <c r="AE1834" s="36"/>
      <c r="AF1834" s="36" t="s">
        <v>1064</v>
      </c>
      <c r="AG1834" s="38">
        <v>34943</v>
      </c>
      <c r="AH1834" s="38">
        <v>9789</v>
      </c>
      <c r="AI1834" s="36" t="s">
        <v>3676</v>
      </c>
      <c r="AJ1834" s="38"/>
      <c r="AK1834" s="36"/>
      <c r="AL1834" s="36" t="s">
        <v>3689</v>
      </c>
      <c r="AM1834" s="36" t="s">
        <v>3688</v>
      </c>
      <c r="AN1834" s="38">
        <v>52</v>
      </c>
      <c r="AO1834" s="36" t="s">
        <v>1062</v>
      </c>
      <c r="AP1834" s="36" t="s">
        <v>3509</v>
      </c>
      <c r="AQ1834" s="36" t="s">
        <v>3508</v>
      </c>
      <c r="AR1834" s="36" t="s">
        <v>1075</v>
      </c>
      <c r="AS1834" s="38">
        <v>6564</v>
      </c>
      <c r="AT1834" s="36" t="s">
        <v>2346</v>
      </c>
      <c r="AU1834" s="42">
        <v>1</v>
      </c>
      <c r="AV1834" s="44">
        <v>100</v>
      </c>
      <c r="AW1834" s="42">
        <v>1</v>
      </c>
      <c r="AX1834" s="36" t="s">
        <v>1079</v>
      </c>
      <c r="AY1834" s="42">
        <v>2725</v>
      </c>
      <c r="AZ1834" s="43">
        <v>2725</v>
      </c>
      <c r="BA1834" s="38"/>
      <c r="BB1834" s="36"/>
      <c r="BC1834" s="36"/>
    </row>
    <row r="1835" spans="1:55" ht="15" customHeight="1">
      <c r="A1835" s="38">
        <v>46592</v>
      </c>
      <c r="B1835" s="37" t="s">
        <v>1073</v>
      </c>
      <c r="C1835" s="39">
        <v>44874</v>
      </c>
      <c r="D1835" s="39">
        <v>44874.473229166702</v>
      </c>
      <c r="E1835" s="36" t="s">
        <v>3686</v>
      </c>
      <c r="F1835" s="38">
        <v>14740</v>
      </c>
      <c r="G1835" s="36" t="s">
        <v>3623</v>
      </c>
      <c r="H1835" s="40">
        <v>3</v>
      </c>
      <c r="I1835" s="36"/>
      <c r="J1835" s="40">
        <v>101</v>
      </c>
      <c r="K1835" s="41">
        <v>303</v>
      </c>
      <c r="L1835" s="41">
        <v>0</v>
      </c>
      <c r="M1835" s="41">
        <v>0</v>
      </c>
      <c r="N1835" s="40">
        <v>3</v>
      </c>
      <c r="O1835" s="36" t="s">
        <v>1136</v>
      </c>
      <c r="P1835" s="40">
        <v>3</v>
      </c>
      <c r="Q1835" s="41">
        <v>303</v>
      </c>
      <c r="R1835" s="42">
        <v>0</v>
      </c>
      <c r="S1835" s="43">
        <v>0</v>
      </c>
      <c r="T1835" s="40"/>
      <c r="U1835" s="38">
        <v>549</v>
      </c>
      <c r="V1835" s="36" t="s">
        <v>1069</v>
      </c>
      <c r="W1835" s="36" t="s">
        <v>901</v>
      </c>
      <c r="X1835" s="36" t="s">
        <v>1068</v>
      </c>
      <c r="Y1835" s="38">
        <v>337</v>
      </c>
      <c r="Z1835" s="36" t="s">
        <v>3621</v>
      </c>
      <c r="AA1835" s="38">
        <v>21</v>
      </c>
      <c r="AB1835" s="36" t="s">
        <v>1108</v>
      </c>
      <c r="AC1835" s="38">
        <v>57</v>
      </c>
      <c r="AD1835" s="36" t="s">
        <v>1065</v>
      </c>
      <c r="AE1835" s="36" t="s">
        <v>3687</v>
      </c>
      <c r="AF1835" s="36" t="s">
        <v>1064</v>
      </c>
      <c r="AG1835" s="38">
        <v>34941</v>
      </c>
      <c r="AH1835" s="38">
        <v>857</v>
      </c>
      <c r="AI1835" s="36" t="s">
        <v>3684</v>
      </c>
      <c r="AJ1835" s="38"/>
      <c r="AK1835" s="36"/>
      <c r="AL1835" s="36" t="s">
        <v>3683</v>
      </c>
      <c r="AM1835" s="36" t="s">
        <v>3682</v>
      </c>
      <c r="AN1835" s="38">
        <v>52</v>
      </c>
      <c r="AO1835" s="36" t="s">
        <v>1062</v>
      </c>
      <c r="AP1835" s="36" t="s">
        <v>1707</v>
      </c>
      <c r="AQ1835" s="36" t="s">
        <v>1706</v>
      </c>
      <c r="AR1835" s="36" t="s">
        <v>1075</v>
      </c>
      <c r="AS1835" s="38">
        <v>14740</v>
      </c>
      <c r="AT1835" s="36" t="s">
        <v>3623</v>
      </c>
      <c r="AU1835" s="42">
        <v>3</v>
      </c>
      <c r="AV1835" s="44">
        <v>100</v>
      </c>
      <c r="AW1835" s="42">
        <v>3</v>
      </c>
      <c r="AX1835" s="36" t="s">
        <v>1136</v>
      </c>
      <c r="AY1835" s="42">
        <v>101</v>
      </c>
      <c r="AZ1835" s="43">
        <v>303</v>
      </c>
      <c r="BA1835" s="38"/>
      <c r="BB1835" s="36"/>
      <c r="BC1835" s="36"/>
    </row>
    <row r="1836" spans="1:55" ht="15" customHeight="1">
      <c r="A1836" s="38">
        <v>46591</v>
      </c>
      <c r="B1836" s="37" t="s">
        <v>1073</v>
      </c>
      <c r="C1836" s="39">
        <v>44874</v>
      </c>
      <c r="D1836" s="39">
        <v>44874.473229166702</v>
      </c>
      <c r="E1836" s="36" t="s">
        <v>3686</v>
      </c>
      <c r="F1836" s="38">
        <v>14739</v>
      </c>
      <c r="G1836" s="36" t="s">
        <v>3617</v>
      </c>
      <c r="H1836" s="40">
        <v>8</v>
      </c>
      <c r="I1836" s="36"/>
      <c r="J1836" s="40">
        <v>69.75</v>
      </c>
      <c r="K1836" s="41">
        <v>558</v>
      </c>
      <c r="L1836" s="41">
        <v>0</v>
      </c>
      <c r="M1836" s="41">
        <v>0</v>
      </c>
      <c r="N1836" s="40">
        <v>8</v>
      </c>
      <c r="O1836" s="36" t="s">
        <v>1136</v>
      </c>
      <c r="P1836" s="40">
        <v>8</v>
      </c>
      <c r="Q1836" s="41">
        <v>558</v>
      </c>
      <c r="R1836" s="42">
        <v>0</v>
      </c>
      <c r="S1836" s="43">
        <v>0</v>
      </c>
      <c r="T1836" s="40"/>
      <c r="U1836" s="38">
        <v>549</v>
      </c>
      <c r="V1836" s="36" t="s">
        <v>1069</v>
      </c>
      <c r="W1836" s="36" t="s">
        <v>901</v>
      </c>
      <c r="X1836" s="36" t="s">
        <v>1068</v>
      </c>
      <c r="Y1836" s="38">
        <v>337</v>
      </c>
      <c r="Z1836" s="36" t="s">
        <v>3621</v>
      </c>
      <c r="AA1836" s="38">
        <v>21</v>
      </c>
      <c r="AB1836" s="36" t="s">
        <v>1108</v>
      </c>
      <c r="AC1836" s="38">
        <v>57</v>
      </c>
      <c r="AD1836" s="36" t="s">
        <v>1065</v>
      </c>
      <c r="AE1836" s="36" t="s">
        <v>3685</v>
      </c>
      <c r="AF1836" s="36" t="s">
        <v>1064</v>
      </c>
      <c r="AG1836" s="38">
        <v>34941</v>
      </c>
      <c r="AH1836" s="38">
        <v>857</v>
      </c>
      <c r="AI1836" s="36" t="s">
        <v>3684</v>
      </c>
      <c r="AJ1836" s="38"/>
      <c r="AK1836" s="36"/>
      <c r="AL1836" s="36" t="s">
        <v>3683</v>
      </c>
      <c r="AM1836" s="36" t="s">
        <v>3682</v>
      </c>
      <c r="AN1836" s="38">
        <v>52</v>
      </c>
      <c r="AO1836" s="36" t="s">
        <v>1062</v>
      </c>
      <c r="AP1836" s="36" t="s">
        <v>1707</v>
      </c>
      <c r="AQ1836" s="36" t="s">
        <v>1706</v>
      </c>
      <c r="AR1836" s="36" t="s">
        <v>1075</v>
      </c>
      <c r="AS1836" s="38">
        <v>14739</v>
      </c>
      <c r="AT1836" s="36" t="s">
        <v>3617</v>
      </c>
      <c r="AU1836" s="42">
        <v>8</v>
      </c>
      <c r="AV1836" s="44">
        <v>100</v>
      </c>
      <c r="AW1836" s="42">
        <v>8</v>
      </c>
      <c r="AX1836" s="36" t="s">
        <v>1136</v>
      </c>
      <c r="AY1836" s="42">
        <v>69.75</v>
      </c>
      <c r="AZ1836" s="43">
        <v>558</v>
      </c>
      <c r="BA1836" s="38"/>
      <c r="BB1836" s="36"/>
      <c r="BC1836" s="36"/>
    </row>
    <row r="1837" spans="1:55" ht="15" customHeight="1">
      <c r="A1837" s="38">
        <v>46588</v>
      </c>
      <c r="B1837" s="37" t="s">
        <v>1073</v>
      </c>
      <c r="C1837" s="39">
        <v>44873</v>
      </c>
      <c r="D1837" s="39">
        <v>44873.675949074102</v>
      </c>
      <c r="E1837" s="36" t="s">
        <v>667</v>
      </c>
      <c r="F1837" s="38">
        <v>16363</v>
      </c>
      <c r="G1837" s="36" t="s">
        <v>3678</v>
      </c>
      <c r="H1837" s="40">
        <v>1</v>
      </c>
      <c r="I1837" s="36"/>
      <c r="J1837" s="40">
        <v>350</v>
      </c>
      <c r="K1837" s="41">
        <v>350</v>
      </c>
      <c r="L1837" s="41">
        <v>0</v>
      </c>
      <c r="M1837" s="41">
        <v>0</v>
      </c>
      <c r="N1837" s="40">
        <v>1</v>
      </c>
      <c r="O1837" s="36" t="s">
        <v>1079</v>
      </c>
      <c r="P1837" s="40">
        <v>1</v>
      </c>
      <c r="Q1837" s="41">
        <v>350</v>
      </c>
      <c r="R1837" s="42">
        <v>0</v>
      </c>
      <c r="S1837" s="43">
        <v>0</v>
      </c>
      <c r="T1837" s="40"/>
      <c r="U1837" s="38">
        <v>549</v>
      </c>
      <c r="V1837" s="36" t="s">
        <v>1069</v>
      </c>
      <c r="W1837" s="36" t="s">
        <v>901</v>
      </c>
      <c r="X1837" s="36" t="s">
        <v>1068</v>
      </c>
      <c r="Y1837" s="38">
        <v>414</v>
      </c>
      <c r="Z1837" s="36" t="s">
        <v>1256</v>
      </c>
      <c r="AA1837" s="38">
        <v>21</v>
      </c>
      <c r="AB1837" s="36" t="s">
        <v>1108</v>
      </c>
      <c r="AC1837" s="38">
        <v>57</v>
      </c>
      <c r="AD1837" s="36" t="s">
        <v>1065</v>
      </c>
      <c r="AE1837" s="36"/>
      <c r="AF1837" s="36" t="s">
        <v>1064</v>
      </c>
      <c r="AG1837" s="38">
        <v>34918</v>
      </c>
      <c r="AH1837" s="38">
        <v>1115</v>
      </c>
      <c r="AI1837" s="36" t="s">
        <v>3681</v>
      </c>
      <c r="AJ1837" s="38"/>
      <c r="AK1837" s="36"/>
      <c r="AL1837" s="36" t="s">
        <v>3680</v>
      </c>
      <c r="AM1837" s="36" t="s">
        <v>3679</v>
      </c>
      <c r="AN1837" s="38">
        <v>52</v>
      </c>
      <c r="AO1837" s="36" t="s">
        <v>1062</v>
      </c>
      <c r="AP1837" s="36" t="s">
        <v>1818</v>
      </c>
      <c r="AQ1837" s="36" t="s">
        <v>1076</v>
      </c>
      <c r="AR1837" s="36" t="s">
        <v>1059</v>
      </c>
      <c r="AS1837" s="38">
        <v>16363</v>
      </c>
      <c r="AT1837" s="36" t="s">
        <v>3678</v>
      </c>
      <c r="AU1837" s="42">
        <v>1</v>
      </c>
      <c r="AV1837" s="44">
        <v>100</v>
      </c>
      <c r="AW1837" s="42">
        <v>1</v>
      </c>
      <c r="AX1837" s="36" t="s">
        <v>1079</v>
      </c>
      <c r="AY1837" s="42">
        <v>350</v>
      </c>
      <c r="AZ1837" s="43">
        <v>350</v>
      </c>
      <c r="BA1837" s="38"/>
      <c r="BB1837" s="36"/>
      <c r="BC1837" s="36"/>
    </row>
    <row r="1838" spans="1:55" ht="15" customHeight="1">
      <c r="A1838" s="38">
        <v>46581</v>
      </c>
      <c r="B1838" s="37" t="s">
        <v>1073</v>
      </c>
      <c r="C1838" s="39">
        <v>44873</v>
      </c>
      <c r="D1838" s="39">
        <v>44873.646747685198</v>
      </c>
      <c r="E1838" s="36" t="s">
        <v>3677</v>
      </c>
      <c r="F1838" s="38">
        <v>6574</v>
      </c>
      <c r="G1838" s="36" t="s">
        <v>3673</v>
      </c>
      <c r="H1838" s="40">
        <v>2</v>
      </c>
      <c r="I1838" s="36"/>
      <c r="J1838" s="40">
        <v>5100</v>
      </c>
      <c r="K1838" s="41">
        <v>10200</v>
      </c>
      <c r="L1838" s="41">
        <v>0</v>
      </c>
      <c r="M1838" s="41">
        <v>0</v>
      </c>
      <c r="N1838" s="40">
        <v>2</v>
      </c>
      <c r="O1838" s="36" t="s">
        <v>1079</v>
      </c>
      <c r="P1838" s="40">
        <v>2</v>
      </c>
      <c r="Q1838" s="41">
        <v>10200</v>
      </c>
      <c r="R1838" s="42">
        <v>0</v>
      </c>
      <c r="S1838" s="43">
        <v>0</v>
      </c>
      <c r="T1838" s="40"/>
      <c r="U1838" s="38">
        <v>549</v>
      </c>
      <c r="V1838" s="36" t="s">
        <v>1069</v>
      </c>
      <c r="W1838" s="36" t="s">
        <v>1124</v>
      </c>
      <c r="X1838" s="36" t="s">
        <v>1068</v>
      </c>
      <c r="Y1838" s="38">
        <v>378</v>
      </c>
      <c r="Z1838" s="36" t="s">
        <v>1473</v>
      </c>
      <c r="AA1838" s="38">
        <v>21</v>
      </c>
      <c r="AB1838" s="36" t="s">
        <v>1108</v>
      </c>
      <c r="AC1838" s="38">
        <v>57</v>
      </c>
      <c r="AD1838" s="36" t="s">
        <v>1065</v>
      </c>
      <c r="AE1838" s="36"/>
      <c r="AF1838" s="36" t="s">
        <v>1064</v>
      </c>
      <c r="AG1838" s="38">
        <v>34913</v>
      </c>
      <c r="AH1838" s="38">
        <v>9789</v>
      </c>
      <c r="AI1838" s="36" t="s">
        <v>3676</v>
      </c>
      <c r="AJ1838" s="38"/>
      <c r="AK1838" s="36"/>
      <c r="AL1838" s="36" t="s">
        <v>3675</v>
      </c>
      <c r="AM1838" s="36" t="s">
        <v>3674</v>
      </c>
      <c r="AN1838" s="38">
        <v>52</v>
      </c>
      <c r="AO1838" s="36" t="s">
        <v>1062</v>
      </c>
      <c r="AP1838" s="36" t="s">
        <v>3509</v>
      </c>
      <c r="AQ1838" s="36" t="s">
        <v>3508</v>
      </c>
      <c r="AR1838" s="36" t="s">
        <v>1075</v>
      </c>
      <c r="AS1838" s="38">
        <v>6574</v>
      </c>
      <c r="AT1838" s="36" t="s">
        <v>3673</v>
      </c>
      <c r="AU1838" s="42">
        <v>2</v>
      </c>
      <c r="AV1838" s="44">
        <v>100</v>
      </c>
      <c r="AW1838" s="42">
        <v>2</v>
      </c>
      <c r="AX1838" s="36" t="s">
        <v>1079</v>
      </c>
      <c r="AY1838" s="42">
        <v>5100</v>
      </c>
      <c r="AZ1838" s="43">
        <v>10200</v>
      </c>
      <c r="BA1838" s="38"/>
      <c r="BB1838" s="36"/>
      <c r="BC1838" s="36"/>
    </row>
    <row r="1839" spans="1:55" ht="15" customHeight="1">
      <c r="A1839" s="38">
        <v>46433</v>
      </c>
      <c r="B1839" s="37" t="s">
        <v>1073</v>
      </c>
      <c r="C1839" s="39">
        <v>44872</v>
      </c>
      <c r="D1839" s="39">
        <v>44872.401412036997</v>
      </c>
      <c r="E1839" s="36" t="s">
        <v>3672</v>
      </c>
      <c r="F1839" s="38">
        <v>14991</v>
      </c>
      <c r="G1839" s="36" t="s">
        <v>3671</v>
      </c>
      <c r="H1839" s="40">
        <v>6.56</v>
      </c>
      <c r="I1839" s="36"/>
      <c r="J1839" s="40">
        <v>138.71950000000001</v>
      </c>
      <c r="K1839" s="41">
        <v>910</v>
      </c>
      <c r="L1839" s="41">
        <v>0</v>
      </c>
      <c r="M1839" s="41">
        <v>0</v>
      </c>
      <c r="N1839" s="40">
        <v>6.56</v>
      </c>
      <c r="O1839" s="36" t="s">
        <v>1136</v>
      </c>
      <c r="P1839" s="40">
        <v>6.56</v>
      </c>
      <c r="Q1839" s="41">
        <v>910</v>
      </c>
      <c r="R1839" s="42">
        <v>0</v>
      </c>
      <c r="S1839" s="43">
        <v>0</v>
      </c>
      <c r="T1839" s="40"/>
      <c r="U1839" s="38">
        <v>549</v>
      </c>
      <c r="V1839" s="36" t="s">
        <v>1069</v>
      </c>
      <c r="W1839" s="36" t="s">
        <v>901</v>
      </c>
      <c r="X1839" s="36" t="s">
        <v>1068</v>
      </c>
      <c r="Y1839" s="38">
        <v>414</v>
      </c>
      <c r="Z1839" s="36" t="s">
        <v>1256</v>
      </c>
      <c r="AA1839" s="38">
        <v>21</v>
      </c>
      <c r="AB1839" s="36" t="s">
        <v>1108</v>
      </c>
      <c r="AC1839" s="38">
        <v>57</v>
      </c>
      <c r="AD1839" s="36" t="s">
        <v>1065</v>
      </c>
      <c r="AE1839" s="36"/>
      <c r="AF1839" s="36" t="s">
        <v>1064</v>
      </c>
      <c r="AG1839" s="38">
        <v>34814</v>
      </c>
      <c r="AH1839" s="38">
        <v>7813</v>
      </c>
      <c r="AI1839" s="36" t="s">
        <v>3670</v>
      </c>
      <c r="AJ1839" s="38"/>
      <c r="AK1839" s="36"/>
      <c r="AL1839" s="36" t="s">
        <v>3669</v>
      </c>
      <c r="AM1839" s="36" t="s">
        <v>3668</v>
      </c>
      <c r="AN1839" s="38">
        <v>52</v>
      </c>
      <c r="AO1839" s="36" t="s">
        <v>1062</v>
      </c>
      <c r="AP1839" s="36" t="s">
        <v>3569</v>
      </c>
      <c r="AQ1839" s="36" t="s">
        <v>3508</v>
      </c>
      <c r="AR1839" s="36" t="s">
        <v>1320</v>
      </c>
      <c r="AS1839" s="38">
        <v>14991</v>
      </c>
      <c r="AT1839" s="36" t="s">
        <v>3667</v>
      </c>
      <c r="AU1839" s="42">
        <v>6.56</v>
      </c>
      <c r="AV1839" s="44">
        <v>100</v>
      </c>
      <c r="AW1839" s="42">
        <v>6.56</v>
      </c>
      <c r="AX1839" s="36" t="s">
        <v>1136</v>
      </c>
      <c r="AY1839" s="42">
        <v>138.71950000000001</v>
      </c>
      <c r="AZ1839" s="43">
        <v>910</v>
      </c>
      <c r="BA1839" s="38"/>
      <c r="BB1839" s="36"/>
      <c r="BC1839" s="36"/>
    </row>
    <row r="1840" spans="1:55" ht="15" customHeight="1">
      <c r="A1840" s="38">
        <v>46233</v>
      </c>
      <c r="B1840" s="37" t="s">
        <v>1073</v>
      </c>
      <c r="C1840" s="39">
        <v>44868</v>
      </c>
      <c r="D1840" s="39">
        <v>44868.592870370398</v>
      </c>
      <c r="E1840" s="36" t="s">
        <v>3664</v>
      </c>
      <c r="F1840" s="38">
        <v>16358</v>
      </c>
      <c r="G1840" s="36" t="s">
        <v>3666</v>
      </c>
      <c r="H1840" s="40">
        <v>1</v>
      </c>
      <c r="I1840" s="36"/>
      <c r="J1840" s="40">
        <v>164.15</v>
      </c>
      <c r="K1840" s="41">
        <v>164.15</v>
      </c>
      <c r="L1840" s="41">
        <v>0</v>
      </c>
      <c r="M1840" s="41">
        <v>0</v>
      </c>
      <c r="N1840" s="40">
        <v>1</v>
      </c>
      <c r="O1840" s="36" t="s">
        <v>1079</v>
      </c>
      <c r="P1840" s="40">
        <v>1</v>
      </c>
      <c r="Q1840" s="41">
        <v>164.15</v>
      </c>
      <c r="R1840" s="42">
        <v>0</v>
      </c>
      <c r="S1840" s="43">
        <v>0</v>
      </c>
      <c r="T1840" s="40"/>
      <c r="U1840" s="38">
        <v>549</v>
      </c>
      <c r="V1840" s="36" t="s">
        <v>1069</v>
      </c>
      <c r="W1840" s="36" t="s">
        <v>1124</v>
      </c>
      <c r="X1840" s="36" t="s">
        <v>1068</v>
      </c>
      <c r="Y1840" s="38">
        <v>451</v>
      </c>
      <c r="Z1840" s="36" t="s">
        <v>1195</v>
      </c>
      <c r="AA1840" s="38">
        <v>21</v>
      </c>
      <c r="AB1840" s="36" t="s">
        <v>1108</v>
      </c>
      <c r="AC1840" s="38">
        <v>57</v>
      </c>
      <c r="AD1840" s="36" t="s">
        <v>1065</v>
      </c>
      <c r="AE1840" s="36"/>
      <c r="AF1840" s="36" t="s">
        <v>1064</v>
      </c>
      <c r="AG1840" s="38">
        <v>34711</v>
      </c>
      <c r="AH1840" s="38">
        <v>1391</v>
      </c>
      <c r="AI1840" s="36" t="s">
        <v>1146</v>
      </c>
      <c r="AJ1840" s="38"/>
      <c r="AK1840" s="36"/>
      <c r="AL1840" s="36" t="s">
        <v>3662</v>
      </c>
      <c r="AM1840" s="36" t="s">
        <v>3661</v>
      </c>
      <c r="AN1840" s="38">
        <v>52</v>
      </c>
      <c r="AO1840" s="36" t="s">
        <v>1062</v>
      </c>
      <c r="AP1840" s="36" t="s">
        <v>1262</v>
      </c>
      <c r="AQ1840" s="36" t="s">
        <v>1261</v>
      </c>
      <c r="AR1840" s="36" t="s">
        <v>1260</v>
      </c>
      <c r="AS1840" s="38">
        <v>16358</v>
      </c>
      <c r="AT1840" s="36" t="s">
        <v>3666</v>
      </c>
      <c r="AU1840" s="42">
        <v>1</v>
      </c>
      <c r="AV1840" s="44">
        <v>100</v>
      </c>
      <c r="AW1840" s="42">
        <v>1</v>
      </c>
      <c r="AX1840" s="36" t="s">
        <v>1079</v>
      </c>
      <c r="AY1840" s="42">
        <v>164.15</v>
      </c>
      <c r="AZ1840" s="43">
        <v>164.15</v>
      </c>
      <c r="BA1840" s="38"/>
      <c r="BB1840" s="36"/>
      <c r="BC1840" s="36"/>
    </row>
    <row r="1841" spans="1:55" ht="15" customHeight="1">
      <c r="A1841" s="38">
        <v>46232</v>
      </c>
      <c r="B1841" s="37" t="s">
        <v>1073</v>
      </c>
      <c r="C1841" s="39">
        <v>44868</v>
      </c>
      <c r="D1841" s="39">
        <v>44868.592870370398</v>
      </c>
      <c r="E1841" s="36" t="s">
        <v>3664</v>
      </c>
      <c r="F1841" s="38">
        <v>10002</v>
      </c>
      <c r="G1841" s="36" t="s">
        <v>3665</v>
      </c>
      <c r="H1841" s="40">
        <v>3</v>
      </c>
      <c r="I1841" s="36"/>
      <c r="J1841" s="40">
        <v>8.9832999999999998</v>
      </c>
      <c r="K1841" s="41">
        <v>26.95</v>
      </c>
      <c r="L1841" s="41">
        <v>0</v>
      </c>
      <c r="M1841" s="41">
        <v>0</v>
      </c>
      <c r="N1841" s="40">
        <v>3</v>
      </c>
      <c r="O1841" s="36" t="s">
        <v>1079</v>
      </c>
      <c r="P1841" s="40">
        <v>3</v>
      </c>
      <c r="Q1841" s="41">
        <v>26.95</v>
      </c>
      <c r="R1841" s="42">
        <v>0</v>
      </c>
      <c r="S1841" s="43">
        <v>0</v>
      </c>
      <c r="T1841" s="40"/>
      <c r="U1841" s="38">
        <v>549</v>
      </c>
      <c r="V1841" s="36" t="s">
        <v>1069</v>
      </c>
      <c r="W1841" s="36" t="s">
        <v>1124</v>
      </c>
      <c r="X1841" s="36" t="s">
        <v>1068</v>
      </c>
      <c r="Y1841" s="38">
        <v>409</v>
      </c>
      <c r="Z1841" s="36" t="s">
        <v>1211</v>
      </c>
      <c r="AA1841" s="38">
        <v>21</v>
      </c>
      <c r="AB1841" s="36" t="s">
        <v>1108</v>
      </c>
      <c r="AC1841" s="38">
        <v>57</v>
      </c>
      <c r="AD1841" s="36" t="s">
        <v>1065</v>
      </c>
      <c r="AE1841" s="36"/>
      <c r="AF1841" s="36" t="s">
        <v>1064</v>
      </c>
      <c r="AG1841" s="38">
        <v>34711</v>
      </c>
      <c r="AH1841" s="38">
        <v>1391</v>
      </c>
      <c r="AI1841" s="36" t="s">
        <v>1146</v>
      </c>
      <c r="AJ1841" s="38"/>
      <c r="AK1841" s="36"/>
      <c r="AL1841" s="36" t="s">
        <v>3662</v>
      </c>
      <c r="AM1841" s="36" t="s">
        <v>3661</v>
      </c>
      <c r="AN1841" s="38">
        <v>52</v>
      </c>
      <c r="AO1841" s="36" t="s">
        <v>1062</v>
      </c>
      <c r="AP1841" s="36" t="s">
        <v>1262</v>
      </c>
      <c r="AQ1841" s="36" t="s">
        <v>1261</v>
      </c>
      <c r="AR1841" s="36" t="s">
        <v>1260</v>
      </c>
      <c r="AS1841" s="38">
        <v>10002</v>
      </c>
      <c r="AT1841" s="36" t="s">
        <v>3665</v>
      </c>
      <c r="AU1841" s="42">
        <v>3</v>
      </c>
      <c r="AV1841" s="44">
        <v>100</v>
      </c>
      <c r="AW1841" s="42">
        <v>3</v>
      </c>
      <c r="AX1841" s="36" t="s">
        <v>1079</v>
      </c>
      <c r="AY1841" s="42">
        <v>8.9832999999999998</v>
      </c>
      <c r="AZ1841" s="43">
        <v>26.95</v>
      </c>
      <c r="BA1841" s="38"/>
      <c r="BB1841" s="36"/>
      <c r="BC1841" s="36"/>
    </row>
    <row r="1842" spans="1:55" ht="15" customHeight="1">
      <c r="A1842" s="38">
        <v>46231</v>
      </c>
      <c r="B1842" s="37" t="s">
        <v>1073</v>
      </c>
      <c r="C1842" s="39">
        <v>44868</v>
      </c>
      <c r="D1842" s="39">
        <v>44868.592858796299</v>
      </c>
      <c r="E1842" s="36" t="s">
        <v>3664</v>
      </c>
      <c r="F1842" s="38">
        <v>196</v>
      </c>
      <c r="G1842" s="36" t="s">
        <v>1578</v>
      </c>
      <c r="H1842" s="40">
        <v>10</v>
      </c>
      <c r="I1842" s="36"/>
      <c r="J1842" s="40">
        <v>12.525</v>
      </c>
      <c r="K1842" s="41">
        <v>125.25</v>
      </c>
      <c r="L1842" s="41">
        <v>0</v>
      </c>
      <c r="M1842" s="41">
        <v>0</v>
      </c>
      <c r="N1842" s="40">
        <v>10</v>
      </c>
      <c r="O1842" s="36" t="s">
        <v>1159</v>
      </c>
      <c r="P1842" s="40">
        <v>10</v>
      </c>
      <c r="Q1842" s="41">
        <v>125.25</v>
      </c>
      <c r="R1842" s="42">
        <v>0</v>
      </c>
      <c r="S1842" s="43">
        <v>0</v>
      </c>
      <c r="T1842" s="40"/>
      <c r="U1842" s="38">
        <v>549</v>
      </c>
      <c r="V1842" s="36" t="s">
        <v>1069</v>
      </c>
      <c r="W1842" s="36" t="s">
        <v>901</v>
      </c>
      <c r="X1842" s="36" t="s">
        <v>1068</v>
      </c>
      <c r="Y1842" s="38">
        <v>307</v>
      </c>
      <c r="Z1842" s="36" t="s">
        <v>1158</v>
      </c>
      <c r="AA1842" s="38">
        <v>21</v>
      </c>
      <c r="AB1842" s="36" t="s">
        <v>1108</v>
      </c>
      <c r="AC1842" s="38">
        <v>57</v>
      </c>
      <c r="AD1842" s="36" t="s">
        <v>1065</v>
      </c>
      <c r="AE1842" s="36" t="s">
        <v>3367</v>
      </c>
      <c r="AF1842" s="36" t="s">
        <v>1064</v>
      </c>
      <c r="AG1842" s="38">
        <v>34711</v>
      </c>
      <c r="AH1842" s="38">
        <v>1391</v>
      </c>
      <c r="AI1842" s="36" t="s">
        <v>1146</v>
      </c>
      <c r="AJ1842" s="38"/>
      <c r="AK1842" s="36"/>
      <c r="AL1842" s="36" t="s">
        <v>3662</v>
      </c>
      <c r="AM1842" s="36" t="s">
        <v>3661</v>
      </c>
      <c r="AN1842" s="38">
        <v>52</v>
      </c>
      <c r="AO1842" s="36" t="s">
        <v>1062</v>
      </c>
      <c r="AP1842" s="36" t="s">
        <v>1262</v>
      </c>
      <c r="AQ1842" s="36" t="s">
        <v>1261</v>
      </c>
      <c r="AR1842" s="36" t="s">
        <v>1260</v>
      </c>
      <c r="AS1842" s="38">
        <v>196</v>
      </c>
      <c r="AT1842" s="36" t="s">
        <v>1578</v>
      </c>
      <c r="AU1842" s="42">
        <v>10</v>
      </c>
      <c r="AV1842" s="44">
        <v>100</v>
      </c>
      <c r="AW1842" s="42">
        <v>10</v>
      </c>
      <c r="AX1842" s="36" t="s">
        <v>1159</v>
      </c>
      <c r="AY1842" s="42">
        <v>12.525</v>
      </c>
      <c r="AZ1842" s="43">
        <v>125.25</v>
      </c>
      <c r="BA1842" s="38"/>
      <c r="BB1842" s="36"/>
      <c r="BC1842" s="36"/>
    </row>
    <row r="1843" spans="1:55" ht="15" customHeight="1">
      <c r="A1843" s="38">
        <v>46230</v>
      </c>
      <c r="B1843" s="37" t="s">
        <v>1073</v>
      </c>
      <c r="C1843" s="39">
        <v>44868</v>
      </c>
      <c r="D1843" s="39">
        <v>44868.592858796299</v>
      </c>
      <c r="E1843" s="36" t="s">
        <v>3664</v>
      </c>
      <c r="F1843" s="38">
        <v>194</v>
      </c>
      <c r="G1843" s="36" t="s">
        <v>1653</v>
      </c>
      <c r="H1843" s="40">
        <v>100</v>
      </c>
      <c r="I1843" s="36"/>
      <c r="J1843" s="40">
        <v>2.5074999999999998</v>
      </c>
      <c r="K1843" s="41">
        <v>250.75</v>
      </c>
      <c r="L1843" s="41">
        <v>0</v>
      </c>
      <c r="M1843" s="41">
        <v>0</v>
      </c>
      <c r="N1843" s="40">
        <v>100</v>
      </c>
      <c r="O1843" s="36" t="s">
        <v>1159</v>
      </c>
      <c r="P1843" s="40">
        <v>100</v>
      </c>
      <c r="Q1843" s="41">
        <v>250.75</v>
      </c>
      <c r="R1843" s="42">
        <v>0</v>
      </c>
      <c r="S1843" s="43">
        <v>0</v>
      </c>
      <c r="T1843" s="40"/>
      <c r="U1843" s="38">
        <v>549</v>
      </c>
      <c r="V1843" s="36" t="s">
        <v>1069</v>
      </c>
      <c r="W1843" s="36" t="s">
        <v>901</v>
      </c>
      <c r="X1843" s="36" t="s">
        <v>1068</v>
      </c>
      <c r="Y1843" s="38">
        <v>307</v>
      </c>
      <c r="Z1843" s="36" t="s">
        <v>1158</v>
      </c>
      <c r="AA1843" s="38">
        <v>21</v>
      </c>
      <c r="AB1843" s="36" t="s">
        <v>1108</v>
      </c>
      <c r="AC1843" s="38">
        <v>57</v>
      </c>
      <c r="AD1843" s="36" t="s">
        <v>1065</v>
      </c>
      <c r="AE1843" s="36" t="s">
        <v>3663</v>
      </c>
      <c r="AF1843" s="36" t="s">
        <v>1064</v>
      </c>
      <c r="AG1843" s="38">
        <v>34711</v>
      </c>
      <c r="AH1843" s="38">
        <v>1391</v>
      </c>
      <c r="AI1843" s="36" t="s">
        <v>1146</v>
      </c>
      <c r="AJ1843" s="38"/>
      <c r="AK1843" s="36"/>
      <c r="AL1843" s="36" t="s">
        <v>3662</v>
      </c>
      <c r="AM1843" s="36" t="s">
        <v>3661</v>
      </c>
      <c r="AN1843" s="38">
        <v>52</v>
      </c>
      <c r="AO1843" s="36" t="s">
        <v>1062</v>
      </c>
      <c r="AP1843" s="36" t="s">
        <v>1262</v>
      </c>
      <c r="AQ1843" s="36" t="s">
        <v>1261</v>
      </c>
      <c r="AR1843" s="36" t="s">
        <v>1260</v>
      </c>
      <c r="AS1843" s="38">
        <v>194</v>
      </c>
      <c r="AT1843" s="36" t="s">
        <v>1653</v>
      </c>
      <c r="AU1843" s="42">
        <v>100</v>
      </c>
      <c r="AV1843" s="44">
        <v>100</v>
      </c>
      <c r="AW1843" s="42">
        <v>100</v>
      </c>
      <c r="AX1843" s="36" t="s">
        <v>1159</v>
      </c>
      <c r="AY1843" s="42">
        <v>2.5074999999999998</v>
      </c>
      <c r="AZ1843" s="43">
        <v>250.75</v>
      </c>
      <c r="BA1843" s="38"/>
      <c r="BB1843" s="36"/>
      <c r="BC1843" s="36"/>
    </row>
    <row r="1844" spans="1:55" ht="15" customHeight="1">
      <c r="A1844" s="38">
        <v>46124</v>
      </c>
      <c r="B1844" s="37" t="s">
        <v>1073</v>
      </c>
      <c r="C1844" s="39">
        <v>44866</v>
      </c>
      <c r="D1844" s="39">
        <v>44866.734768518501</v>
      </c>
      <c r="E1844" s="36" t="s">
        <v>2857</v>
      </c>
      <c r="F1844" s="38">
        <v>16188</v>
      </c>
      <c r="G1844" s="36" t="s">
        <v>3660</v>
      </c>
      <c r="H1844" s="40">
        <v>2</v>
      </c>
      <c r="I1844" s="36"/>
      <c r="J1844" s="40">
        <v>367.5</v>
      </c>
      <c r="K1844" s="41">
        <v>735</v>
      </c>
      <c r="L1844" s="41">
        <v>0</v>
      </c>
      <c r="M1844" s="41">
        <v>0</v>
      </c>
      <c r="N1844" s="40">
        <v>2</v>
      </c>
      <c r="O1844" s="36" t="s">
        <v>1079</v>
      </c>
      <c r="P1844" s="40">
        <v>2</v>
      </c>
      <c r="Q1844" s="41">
        <v>735</v>
      </c>
      <c r="R1844" s="42">
        <v>0</v>
      </c>
      <c r="S1844" s="43">
        <v>0</v>
      </c>
      <c r="T1844" s="40"/>
      <c r="U1844" s="38">
        <v>549</v>
      </c>
      <c r="V1844" s="36" t="s">
        <v>1069</v>
      </c>
      <c r="W1844" s="36" t="s">
        <v>901</v>
      </c>
      <c r="X1844" s="36" t="s">
        <v>1068</v>
      </c>
      <c r="Y1844" s="38">
        <v>379</v>
      </c>
      <c r="Z1844" s="36" t="s">
        <v>3659</v>
      </c>
      <c r="AA1844" s="38">
        <v>21</v>
      </c>
      <c r="AB1844" s="36" t="s">
        <v>1108</v>
      </c>
      <c r="AC1844" s="38">
        <v>57</v>
      </c>
      <c r="AD1844" s="36" t="s">
        <v>1065</v>
      </c>
      <c r="AE1844" s="36"/>
      <c r="AF1844" s="36" t="s">
        <v>1064</v>
      </c>
      <c r="AG1844" s="38">
        <v>34664</v>
      </c>
      <c r="AH1844" s="38">
        <v>5715</v>
      </c>
      <c r="AI1844" s="36" t="s">
        <v>3658</v>
      </c>
      <c r="AJ1844" s="38"/>
      <c r="AK1844" s="36"/>
      <c r="AL1844" s="36" t="s">
        <v>3657</v>
      </c>
      <c r="AM1844" s="36" t="s">
        <v>3656</v>
      </c>
      <c r="AN1844" s="38">
        <v>52</v>
      </c>
      <c r="AO1844" s="36" t="s">
        <v>1062</v>
      </c>
      <c r="AP1844" s="36" t="s">
        <v>1077</v>
      </c>
      <c r="AQ1844" s="36" t="s">
        <v>1076</v>
      </c>
      <c r="AR1844" s="36" t="s">
        <v>1075</v>
      </c>
      <c r="AS1844" s="38">
        <v>16188</v>
      </c>
      <c r="AT1844" s="36" t="s">
        <v>3660</v>
      </c>
      <c r="AU1844" s="42">
        <v>2</v>
      </c>
      <c r="AV1844" s="44">
        <v>100</v>
      </c>
      <c r="AW1844" s="42">
        <v>2</v>
      </c>
      <c r="AX1844" s="36" t="s">
        <v>1079</v>
      </c>
      <c r="AY1844" s="42">
        <v>367.5</v>
      </c>
      <c r="AZ1844" s="43">
        <v>735</v>
      </c>
      <c r="BA1844" s="38"/>
      <c r="BB1844" s="36"/>
      <c r="BC1844" s="36"/>
    </row>
    <row r="1845" spans="1:55" ht="15" customHeight="1">
      <c r="A1845" s="38">
        <v>46123</v>
      </c>
      <c r="B1845" s="37" t="s">
        <v>1073</v>
      </c>
      <c r="C1845" s="39">
        <v>44866</v>
      </c>
      <c r="D1845" s="39">
        <v>44866.734756944403</v>
      </c>
      <c r="E1845" s="36" t="s">
        <v>2857</v>
      </c>
      <c r="F1845" s="38">
        <v>16187</v>
      </c>
      <c r="G1845" s="36" t="s">
        <v>3655</v>
      </c>
      <c r="H1845" s="40">
        <v>10</v>
      </c>
      <c r="I1845" s="36"/>
      <c r="J1845" s="40">
        <v>302.5</v>
      </c>
      <c r="K1845" s="41">
        <v>3025</v>
      </c>
      <c r="L1845" s="41">
        <v>0</v>
      </c>
      <c r="M1845" s="41">
        <v>0</v>
      </c>
      <c r="N1845" s="40">
        <v>10</v>
      </c>
      <c r="O1845" s="36" t="s">
        <v>1079</v>
      </c>
      <c r="P1845" s="40">
        <v>10</v>
      </c>
      <c r="Q1845" s="41">
        <v>3025</v>
      </c>
      <c r="R1845" s="42">
        <v>0</v>
      </c>
      <c r="S1845" s="43">
        <v>0</v>
      </c>
      <c r="T1845" s="40"/>
      <c r="U1845" s="38">
        <v>549</v>
      </c>
      <c r="V1845" s="36" t="s">
        <v>1069</v>
      </c>
      <c r="W1845" s="36" t="s">
        <v>901</v>
      </c>
      <c r="X1845" s="36" t="s">
        <v>1068</v>
      </c>
      <c r="Y1845" s="38">
        <v>379</v>
      </c>
      <c r="Z1845" s="36" t="s">
        <v>3659</v>
      </c>
      <c r="AA1845" s="38">
        <v>21</v>
      </c>
      <c r="AB1845" s="36" t="s">
        <v>1108</v>
      </c>
      <c r="AC1845" s="38">
        <v>57</v>
      </c>
      <c r="AD1845" s="36" t="s">
        <v>1065</v>
      </c>
      <c r="AE1845" s="36"/>
      <c r="AF1845" s="36" t="s">
        <v>1064</v>
      </c>
      <c r="AG1845" s="38">
        <v>34664</v>
      </c>
      <c r="AH1845" s="38">
        <v>5715</v>
      </c>
      <c r="AI1845" s="36" t="s">
        <v>3658</v>
      </c>
      <c r="AJ1845" s="38"/>
      <c r="AK1845" s="36"/>
      <c r="AL1845" s="36" t="s">
        <v>3657</v>
      </c>
      <c r="AM1845" s="36" t="s">
        <v>3656</v>
      </c>
      <c r="AN1845" s="38">
        <v>52</v>
      </c>
      <c r="AO1845" s="36" t="s">
        <v>1062</v>
      </c>
      <c r="AP1845" s="36" t="s">
        <v>1077</v>
      </c>
      <c r="AQ1845" s="36" t="s">
        <v>1076</v>
      </c>
      <c r="AR1845" s="36" t="s">
        <v>1075</v>
      </c>
      <c r="AS1845" s="38">
        <v>16187</v>
      </c>
      <c r="AT1845" s="36" t="s">
        <v>3655</v>
      </c>
      <c r="AU1845" s="42">
        <v>10</v>
      </c>
      <c r="AV1845" s="44">
        <v>100</v>
      </c>
      <c r="AW1845" s="42">
        <v>10</v>
      </c>
      <c r="AX1845" s="36" t="s">
        <v>1079</v>
      </c>
      <c r="AY1845" s="42">
        <v>302.5</v>
      </c>
      <c r="AZ1845" s="43">
        <v>3025</v>
      </c>
      <c r="BA1845" s="38"/>
      <c r="BB1845" s="36"/>
      <c r="BC1845" s="36"/>
    </row>
    <row r="1846" spans="1:55" ht="15" customHeight="1">
      <c r="A1846" s="38">
        <v>45871</v>
      </c>
      <c r="B1846" s="37" t="s">
        <v>1073</v>
      </c>
      <c r="C1846" s="39">
        <v>44865</v>
      </c>
      <c r="D1846" s="39">
        <v>44865.652604166702</v>
      </c>
      <c r="E1846" s="36" t="s">
        <v>3324</v>
      </c>
      <c r="F1846" s="38">
        <v>15755</v>
      </c>
      <c r="G1846" s="36" t="s">
        <v>3653</v>
      </c>
      <c r="H1846" s="40">
        <v>1</v>
      </c>
      <c r="I1846" s="36"/>
      <c r="J1846" s="40">
        <v>800</v>
      </c>
      <c r="K1846" s="41">
        <v>800</v>
      </c>
      <c r="L1846" s="41">
        <v>0</v>
      </c>
      <c r="M1846" s="41">
        <v>0</v>
      </c>
      <c r="N1846" s="40">
        <v>1</v>
      </c>
      <c r="O1846" s="36" t="s">
        <v>1079</v>
      </c>
      <c r="P1846" s="40">
        <v>1</v>
      </c>
      <c r="Q1846" s="41">
        <v>800</v>
      </c>
      <c r="R1846" s="42">
        <v>0</v>
      </c>
      <c r="S1846" s="43">
        <v>0</v>
      </c>
      <c r="T1846" s="40"/>
      <c r="U1846" s="38">
        <v>549</v>
      </c>
      <c r="V1846" s="36" t="s">
        <v>1069</v>
      </c>
      <c r="W1846" s="36" t="s">
        <v>901</v>
      </c>
      <c r="X1846" s="36" t="s">
        <v>1068</v>
      </c>
      <c r="Y1846" s="38">
        <v>414</v>
      </c>
      <c r="Z1846" s="36" t="s">
        <v>1256</v>
      </c>
      <c r="AA1846" s="38">
        <v>21</v>
      </c>
      <c r="AB1846" s="36" t="s">
        <v>1108</v>
      </c>
      <c r="AC1846" s="38">
        <v>57</v>
      </c>
      <c r="AD1846" s="36" t="s">
        <v>1065</v>
      </c>
      <c r="AE1846" s="36"/>
      <c r="AF1846" s="36" t="s">
        <v>1064</v>
      </c>
      <c r="AG1846" s="38">
        <v>34606</v>
      </c>
      <c r="AH1846" s="38">
        <v>9286</v>
      </c>
      <c r="AI1846" s="36" t="s">
        <v>3375</v>
      </c>
      <c r="AJ1846" s="38"/>
      <c r="AK1846" s="36"/>
      <c r="AL1846" s="36" t="s">
        <v>2949</v>
      </c>
      <c r="AM1846" s="36" t="s">
        <v>3654</v>
      </c>
      <c r="AN1846" s="38">
        <v>52</v>
      </c>
      <c r="AO1846" s="36" t="s">
        <v>1062</v>
      </c>
      <c r="AP1846" s="36" t="s">
        <v>1841</v>
      </c>
      <c r="AQ1846" s="36" t="s">
        <v>1706</v>
      </c>
      <c r="AR1846" s="36" t="s">
        <v>1320</v>
      </c>
      <c r="AS1846" s="38">
        <v>15755</v>
      </c>
      <c r="AT1846" s="36" t="s">
        <v>3653</v>
      </c>
      <c r="AU1846" s="42">
        <v>1</v>
      </c>
      <c r="AV1846" s="44">
        <v>100</v>
      </c>
      <c r="AW1846" s="42">
        <v>1</v>
      </c>
      <c r="AX1846" s="36" t="s">
        <v>1079</v>
      </c>
      <c r="AY1846" s="42">
        <v>800</v>
      </c>
      <c r="AZ1846" s="43">
        <v>800</v>
      </c>
      <c r="BA1846" s="38"/>
      <c r="BB1846" s="36"/>
      <c r="BC1846" s="36"/>
    </row>
    <row r="1847" spans="1:55" ht="15" customHeight="1">
      <c r="A1847" s="38">
        <v>45809</v>
      </c>
      <c r="B1847" s="37" t="s">
        <v>1073</v>
      </c>
      <c r="C1847" s="39">
        <v>44865</v>
      </c>
      <c r="D1847" s="39">
        <v>44865.458784722199</v>
      </c>
      <c r="E1847" s="36" t="s">
        <v>3652</v>
      </c>
      <c r="F1847" s="38">
        <v>3342</v>
      </c>
      <c r="G1847" s="36" t="s">
        <v>2859</v>
      </c>
      <c r="H1847" s="40">
        <v>0.8</v>
      </c>
      <c r="I1847" s="36"/>
      <c r="J1847" s="40">
        <v>61.25</v>
      </c>
      <c r="K1847" s="41">
        <v>49</v>
      </c>
      <c r="L1847" s="41">
        <v>0</v>
      </c>
      <c r="M1847" s="41">
        <v>0</v>
      </c>
      <c r="N1847" s="40">
        <v>0.8</v>
      </c>
      <c r="O1847" s="36" t="s">
        <v>1110</v>
      </c>
      <c r="P1847" s="40">
        <v>0.8</v>
      </c>
      <c r="Q1847" s="41">
        <v>49</v>
      </c>
      <c r="R1847" s="42">
        <v>0</v>
      </c>
      <c r="S1847" s="43">
        <v>0</v>
      </c>
      <c r="T1847" s="40"/>
      <c r="U1847" s="38">
        <v>549</v>
      </c>
      <c r="V1847" s="36" t="s">
        <v>1069</v>
      </c>
      <c r="W1847" s="36" t="s">
        <v>901</v>
      </c>
      <c r="X1847" s="36" t="s">
        <v>1068</v>
      </c>
      <c r="Y1847" s="38">
        <v>339</v>
      </c>
      <c r="Z1847" s="36" t="s">
        <v>1109</v>
      </c>
      <c r="AA1847" s="38">
        <v>21</v>
      </c>
      <c r="AB1847" s="36" t="s">
        <v>1108</v>
      </c>
      <c r="AC1847" s="38">
        <v>57</v>
      </c>
      <c r="AD1847" s="36" t="s">
        <v>1065</v>
      </c>
      <c r="AE1847" s="36"/>
      <c r="AF1847" s="36" t="s">
        <v>1064</v>
      </c>
      <c r="AG1847" s="38">
        <v>34585</v>
      </c>
      <c r="AH1847" s="38">
        <v>1495</v>
      </c>
      <c r="AI1847" s="36" t="s">
        <v>1180</v>
      </c>
      <c r="AJ1847" s="38"/>
      <c r="AK1847" s="36"/>
      <c r="AL1847" s="36" t="s">
        <v>3651</v>
      </c>
      <c r="AM1847" s="36" t="s">
        <v>3650</v>
      </c>
      <c r="AN1847" s="38">
        <v>52</v>
      </c>
      <c r="AO1847" s="36" t="s">
        <v>1062</v>
      </c>
      <c r="AP1847" s="36" t="s">
        <v>1262</v>
      </c>
      <c r="AQ1847" s="36" t="s">
        <v>1261</v>
      </c>
      <c r="AR1847" s="36" t="s">
        <v>1260</v>
      </c>
      <c r="AS1847" s="38">
        <v>3342</v>
      </c>
      <c r="AT1847" s="36" t="s">
        <v>2859</v>
      </c>
      <c r="AU1847" s="42">
        <v>0.8</v>
      </c>
      <c r="AV1847" s="44">
        <v>100</v>
      </c>
      <c r="AW1847" s="42">
        <v>0.8</v>
      </c>
      <c r="AX1847" s="36" t="s">
        <v>1110</v>
      </c>
      <c r="AY1847" s="42">
        <v>61.25</v>
      </c>
      <c r="AZ1847" s="43">
        <v>49</v>
      </c>
      <c r="BA1847" s="38"/>
      <c r="BB1847" s="36"/>
      <c r="BC1847" s="36"/>
    </row>
    <row r="1848" spans="1:55" ht="15" customHeight="1">
      <c r="A1848" s="38">
        <v>45808</v>
      </c>
      <c r="B1848" s="37" t="s">
        <v>1073</v>
      </c>
      <c r="C1848" s="39">
        <v>44865</v>
      </c>
      <c r="D1848" s="39">
        <v>44865.452349537001</v>
      </c>
      <c r="E1848" s="36" t="s">
        <v>3649</v>
      </c>
      <c r="F1848" s="38">
        <v>15483</v>
      </c>
      <c r="G1848" s="36" t="s">
        <v>2158</v>
      </c>
      <c r="H1848" s="40">
        <v>150</v>
      </c>
      <c r="I1848" s="36"/>
      <c r="J1848" s="40">
        <v>0.77800000000000002</v>
      </c>
      <c r="K1848" s="41">
        <v>116.7</v>
      </c>
      <c r="L1848" s="41">
        <v>0</v>
      </c>
      <c r="M1848" s="41">
        <v>0</v>
      </c>
      <c r="N1848" s="40">
        <v>150</v>
      </c>
      <c r="O1848" s="36" t="s">
        <v>1079</v>
      </c>
      <c r="P1848" s="40">
        <v>150</v>
      </c>
      <c r="Q1848" s="41">
        <v>116.7</v>
      </c>
      <c r="R1848" s="42">
        <v>0</v>
      </c>
      <c r="S1848" s="43">
        <v>0</v>
      </c>
      <c r="T1848" s="40"/>
      <c r="U1848" s="38">
        <v>549</v>
      </c>
      <c r="V1848" s="36" t="s">
        <v>1069</v>
      </c>
      <c r="W1848" s="36" t="s">
        <v>901</v>
      </c>
      <c r="X1848" s="36" t="s">
        <v>1068</v>
      </c>
      <c r="Y1848" s="38">
        <v>315</v>
      </c>
      <c r="Z1848" s="36" t="s">
        <v>1220</v>
      </c>
      <c r="AA1848" s="38">
        <v>21</v>
      </c>
      <c r="AB1848" s="36" t="s">
        <v>1108</v>
      </c>
      <c r="AC1848" s="38">
        <v>57</v>
      </c>
      <c r="AD1848" s="36" t="s">
        <v>1065</v>
      </c>
      <c r="AE1848" s="36"/>
      <c r="AF1848" s="36" t="s">
        <v>1064</v>
      </c>
      <c r="AG1848" s="38">
        <v>34584</v>
      </c>
      <c r="AH1848" s="38">
        <v>1391</v>
      </c>
      <c r="AI1848" s="36" t="s">
        <v>1146</v>
      </c>
      <c r="AJ1848" s="38"/>
      <c r="AK1848" s="36"/>
      <c r="AL1848" s="36" t="s">
        <v>3648</v>
      </c>
      <c r="AM1848" s="36" t="s">
        <v>3647</v>
      </c>
      <c r="AN1848" s="38">
        <v>52</v>
      </c>
      <c r="AO1848" s="36" t="s">
        <v>1062</v>
      </c>
      <c r="AP1848" s="36" t="s">
        <v>1077</v>
      </c>
      <c r="AQ1848" s="36" t="s">
        <v>1076</v>
      </c>
      <c r="AR1848" s="36" t="s">
        <v>1075</v>
      </c>
      <c r="AS1848" s="38">
        <v>15483</v>
      </c>
      <c r="AT1848" s="36" t="s">
        <v>2158</v>
      </c>
      <c r="AU1848" s="42">
        <v>150</v>
      </c>
      <c r="AV1848" s="44">
        <v>100</v>
      </c>
      <c r="AW1848" s="42">
        <v>150</v>
      </c>
      <c r="AX1848" s="36" t="s">
        <v>1079</v>
      </c>
      <c r="AY1848" s="42">
        <v>0.77800000000000002</v>
      </c>
      <c r="AZ1848" s="43">
        <v>116.7</v>
      </c>
      <c r="BA1848" s="38"/>
      <c r="BB1848" s="36"/>
      <c r="BC1848" s="36"/>
    </row>
    <row r="1849" spans="1:55" ht="15" customHeight="1">
      <c r="A1849" s="38">
        <v>45804</v>
      </c>
      <c r="B1849" s="37" t="s">
        <v>1073</v>
      </c>
      <c r="C1849" s="39">
        <v>44865</v>
      </c>
      <c r="D1849" s="39">
        <v>44865.4402430556</v>
      </c>
      <c r="E1849" s="36" t="s">
        <v>3646</v>
      </c>
      <c r="F1849" s="38">
        <v>135</v>
      </c>
      <c r="G1849" s="36" t="s">
        <v>2057</v>
      </c>
      <c r="H1849" s="40">
        <v>3.5</v>
      </c>
      <c r="I1849" s="36"/>
      <c r="J1849" s="40">
        <v>135.61429999999999</v>
      </c>
      <c r="K1849" s="41">
        <v>474.65</v>
      </c>
      <c r="L1849" s="41">
        <v>0</v>
      </c>
      <c r="M1849" s="41">
        <v>0</v>
      </c>
      <c r="N1849" s="40">
        <v>3.5</v>
      </c>
      <c r="O1849" s="36" t="s">
        <v>2054</v>
      </c>
      <c r="P1849" s="40">
        <v>3.5</v>
      </c>
      <c r="Q1849" s="41">
        <v>474.65</v>
      </c>
      <c r="R1849" s="42">
        <v>0</v>
      </c>
      <c r="S1849" s="43">
        <v>0</v>
      </c>
      <c r="T1849" s="40"/>
      <c r="U1849" s="38">
        <v>549</v>
      </c>
      <c r="V1849" s="36" t="s">
        <v>1069</v>
      </c>
      <c r="W1849" s="36" t="s">
        <v>1124</v>
      </c>
      <c r="X1849" s="36" t="s">
        <v>1068</v>
      </c>
      <c r="Y1849" s="38">
        <v>307</v>
      </c>
      <c r="Z1849" s="36" t="s">
        <v>1158</v>
      </c>
      <c r="AA1849" s="38">
        <v>21</v>
      </c>
      <c r="AB1849" s="36" t="s">
        <v>1108</v>
      </c>
      <c r="AC1849" s="38">
        <v>57</v>
      </c>
      <c r="AD1849" s="36" t="s">
        <v>1065</v>
      </c>
      <c r="AE1849" s="36"/>
      <c r="AF1849" s="36" t="s">
        <v>1064</v>
      </c>
      <c r="AG1849" s="38">
        <v>34582</v>
      </c>
      <c r="AH1849" s="38">
        <v>1391</v>
      </c>
      <c r="AI1849" s="36" t="s">
        <v>1146</v>
      </c>
      <c r="AJ1849" s="38"/>
      <c r="AK1849" s="36"/>
      <c r="AL1849" s="36" t="s">
        <v>3645</v>
      </c>
      <c r="AM1849" s="36" t="s">
        <v>3644</v>
      </c>
      <c r="AN1849" s="38">
        <v>52</v>
      </c>
      <c r="AO1849" s="36" t="s">
        <v>1062</v>
      </c>
      <c r="AP1849" s="36" t="s">
        <v>3509</v>
      </c>
      <c r="AQ1849" s="36" t="s">
        <v>3508</v>
      </c>
      <c r="AR1849" s="36" t="s">
        <v>1075</v>
      </c>
      <c r="AS1849" s="38">
        <v>135</v>
      </c>
      <c r="AT1849" s="36" t="s">
        <v>2057</v>
      </c>
      <c r="AU1849" s="42">
        <v>3.5</v>
      </c>
      <c r="AV1849" s="44">
        <v>100</v>
      </c>
      <c r="AW1849" s="42">
        <v>3.5</v>
      </c>
      <c r="AX1849" s="36" t="s">
        <v>2054</v>
      </c>
      <c r="AY1849" s="42">
        <v>135.61429999999999</v>
      </c>
      <c r="AZ1849" s="43">
        <v>474.65</v>
      </c>
      <c r="BA1849" s="38"/>
      <c r="BB1849" s="36"/>
      <c r="BC1849" s="36"/>
    </row>
    <row r="1850" spans="1:55" ht="15" customHeight="1">
      <c r="A1850" s="38">
        <v>45803</v>
      </c>
      <c r="B1850" s="37" t="s">
        <v>1073</v>
      </c>
      <c r="C1850" s="39">
        <v>44865</v>
      </c>
      <c r="D1850" s="39">
        <v>44865.440231481502</v>
      </c>
      <c r="E1850" s="36" t="s">
        <v>3646</v>
      </c>
      <c r="F1850" s="38">
        <v>127</v>
      </c>
      <c r="G1850" s="36" t="s">
        <v>2396</v>
      </c>
      <c r="H1850" s="40">
        <v>1.5</v>
      </c>
      <c r="I1850" s="36"/>
      <c r="J1850" s="40">
        <v>153.23330000000001</v>
      </c>
      <c r="K1850" s="41">
        <v>229.85</v>
      </c>
      <c r="L1850" s="41">
        <v>0</v>
      </c>
      <c r="M1850" s="41">
        <v>0</v>
      </c>
      <c r="N1850" s="40">
        <v>1.5</v>
      </c>
      <c r="O1850" s="36" t="s">
        <v>2054</v>
      </c>
      <c r="P1850" s="40">
        <v>1.5</v>
      </c>
      <c r="Q1850" s="41">
        <v>229.85</v>
      </c>
      <c r="R1850" s="42">
        <v>0</v>
      </c>
      <c r="S1850" s="43">
        <v>0</v>
      </c>
      <c r="T1850" s="40"/>
      <c r="U1850" s="38">
        <v>549</v>
      </c>
      <c r="V1850" s="36" t="s">
        <v>1069</v>
      </c>
      <c r="W1850" s="36" t="s">
        <v>1124</v>
      </c>
      <c r="X1850" s="36" t="s">
        <v>1068</v>
      </c>
      <c r="Y1850" s="38">
        <v>307</v>
      </c>
      <c r="Z1850" s="36" t="s">
        <v>1158</v>
      </c>
      <c r="AA1850" s="38">
        <v>21</v>
      </c>
      <c r="AB1850" s="36" t="s">
        <v>1108</v>
      </c>
      <c r="AC1850" s="38">
        <v>57</v>
      </c>
      <c r="AD1850" s="36" t="s">
        <v>1065</v>
      </c>
      <c r="AE1850" s="36"/>
      <c r="AF1850" s="36" t="s">
        <v>1064</v>
      </c>
      <c r="AG1850" s="38">
        <v>34582</v>
      </c>
      <c r="AH1850" s="38">
        <v>1391</v>
      </c>
      <c r="AI1850" s="36" t="s">
        <v>1146</v>
      </c>
      <c r="AJ1850" s="38"/>
      <c r="AK1850" s="36"/>
      <c r="AL1850" s="36" t="s">
        <v>3645</v>
      </c>
      <c r="AM1850" s="36" t="s">
        <v>3644</v>
      </c>
      <c r="AN1850" s="38">
        <v>52</v>
      </c>
      <c r="AO1850" s="36" t="s">
        <v>1062</v>
      </c>
      <c r="AP1850" s="36" t="s">
        <v>3509</v>
      </c>
      <c r="AQ1850" s="36" t="s">
        <v>3508</v>
      </c>
      <c r="AR1850" s="36" t="s">
        <v>1075</v>
      </c>
      <c r="AS1850" s="38">
        <v>127</v>
      </c>
      <c r="AT1850" s="36" t="s">
        <v>2396</v>
      </c>
      <c r="AU1850" s="42">
        <v>1.5</v>
      </c>
      <c r="AV1850" s="44">
        <v>100</v>
      </c>
      <c r="AW1850" s="42">
        <v>1.5</v>
      </c>
      <c r="AX1850" s="36" t="s">
        <v>2054</v>
      </c>
      <c r="AY1850" s="42">
        <v>153.23330000000001</v>
      </c>
      <c r="AZ1850" s="43">
        <v>229.85</v>
      </c>
      <c r="BA1850" s="38"/>
      <c r="BB1850" s="36"/>
      <c r="BC1850" s="36"/>
    </row>
    <row r="1851" spans="1:55" ht="15" customHeight="1">
      <c r="A1851" s="38">
        <v>45800</v>
      </c>
      <c r="B1851" s="37" t="s">
        <v>1073</v>
      </c>
      <c r="C1851" s="39">
        <v>44865</v>
      </c>
      <c r="D1851" s="39">
        <v>44865.434791666703</v>
      </c>
      <c r="E1851" s="36" t="s">
        <v>3641</v>
      </c>
      <c r="F1851" s="38">
        <v>15842</v>
      </c>
      <c r="G1851" s="36" t="s">
        <v>3643</v>
      </c>
      <c r="H1851" s="40">
        <v>5</v>
      </c>
      <c r="I1851" s="36"/>
      <c r="J1851" s="40">
        <v>26.9</v>
      </c>
      <c r="K1851" s="41">
        <v>134.5</v>
      </c>
      <c r="L1851" s="41">
        <v>0</v>
      </c>
      <c r="M1851" s="41">
        <v>0</v>
      </c>
      <c r="N1851" s="40">
        <v>5</v>
      </c>
      <c r="O1851" s="36" t="s">
        <v>1079</v>
      </c>
      <c r="P1851" s="40">
        <v>5</v>
      </c>
      <c r="Q1851" s="41">
        <v>134.5</v>
      </c>
      <c r="R1851" s="42">
        <v>0</v>
      </c>
      <c r="S1851" s="43">
        <v>0</v>
      </c>
      <c r="T1851" s="40"/>
      <c r="U1851" s="38">
        <v>549</v>
      </c>
      <c r="V1851" s="36" t="s">
        <v>1069</v>
      </c>
      <c r="W1851" s="36" t="s">
        <v>1124</v>
      </c>
      <c r="X1851" s="36" t="s">
        <v>1068</v>
      </c>
      <c r="Y1851" s="38">
        <v>314</v>
      </c>
      <c r="Z1851" s="36" t="s">
        <v>1225</v>
      </c>
      <c r="AA1851" s="38">
        <v>21</v>
      </c>
      <c r="AB1851" s="36" t="s">
        <v>1108</v>
      </c>
      <c r="AC1851" s="38">
        <v>57</v>
      </c>
      <c r="AD1851" s="36" t="s">
        <v>1065</v>
      </c>
      <c r="AE1851" s="36"/>
      <c r="AF1851" s="36" t="s">
        <v>1064</v>
      </c>
      <c r="AG1851" s="38">
        <v>34580</v>
      </c>
      <c r="AH1851" s="38">
        <v>1391</v>
      </c>
      <c r="AI1851" s="36" t="s">
        <v>1146</v>
      </c>
      <c r="AJ1851" s="38"/>
      <c r="AK1851" s="36"/>
      <c r="AL1851" s="36" t="s">
        <v>3639</v>
      </c>
      <c r="AM1851" s="36" t="s">
        <v>3638</v>
      </c>
      <c r="AN1851" s="38">
        <v>52</v>
      </c>
      <c r="AO1851" s="36" t="s">
        <v>1062</v>
      </c>
      <c r="AP1851" s="36" t="s">
        <v>1077</v>
      </c>
      <c r="AQ1851" s="36" t="s">
        <v>1076</v>
      </c>
      <c r="AR1851" s="36" t="s">
        <v>1075</v>
      </c>
      <c r="AS1851" s="38">
        <v>15842</v>
      </c>
      <c r="AT1851" s="36" t="s">
        <v>3643</v>
      </c>
      <c r="AU1851" s="42">
        <v>5</v>
      </c>
      <c r="AV1851" s="44">
        <v>100</v>
      </c>
      <c r="AW1851" s="42">
        <v>5</v>
      </c>
      <c r="AX1851" s="36" t="s">
        <v>1079</v>
      </c>
      <c r="AY1851" s="42">
        <v>26.9</v>
      </c>
      <c r="AZ1851" s="43">
        <v>134.5</v>
      </c>
      <c r="BA1851" s="38"/>
      <c r="BB1851" s="36"/>
      <c r="BC1851" s="36"/>
    </row>
    <row r="1852" spans="1:55" ht="15" customHeight="1">
      <c r="A1852" s="38">
        <v>45799</v>
      </c>
      <c r="B1852" s="37" t="s">
        <v>1073</v>
      </c>
      <c r="C1852" s="39">
        <v>44865</v>
      </c>
      <c r="D1852" s="39">
        <v>44865.434791666703</v>
      </c>
      <c r="E1852" s="36" t="s">
        <v>3641</v>
      </c>
      <c r="F1852" s="38">
        <v>1885</v>
      </c>
      <c r="G1852" s="36" t="s">
        <v>1711</v>
      </c>
      <c r="H1852" s="40">
        <v>24</v>
      </c>
      <c r="I1852" s="36"/>
      <c r="J1852" s="40">
        <v>5.6932999999999998</v>
      </c>
      <c r="K1852" s="41">
        <v>136.63999999999999</v>
      </c>
      <c r="L1852" s="41">
        <v>0</v>
      </c>
      <c r="M1852" s="41">
        <v>0</v>
      </c>
      <c r="N1852" s="40">
        <v>24</v>
      </c>
      <c r="O1852" s="36" t="s">
        <v>1079</v>
      </c>
      <c r="P1852" s="40">
        <v>24</v>
      </c>
      <c r="Q1852" s="41">
        <v>136.63999999999999</v>
      </c>
      <c r="R1852" s="42">
        <v>0</v>
      </c>
      <c r="S1852" s="43">
        <v>0</v>
      </c>
      <c r="T1852" s="40"/>
      <c r="U1852" s="38">
        <v>549</v>
      </c>
      <c r="V1852" s="36" t="s">
        <v>1069</v>
      </c>
      <c r="W1852" s="36" t="s">
        <v>901</v>
      </c>
      <c r="X1852" s="36" t="s">
        <v>1068</v>
      </c>
      <c r="Y1852" s="38">
        <v>323</v>
      </c>
      <c r="Z1852" s="36" t="s">
        <v>1084</v>
      </c>
      <c r="AA1852" s="38">
        <v>21</v>
      </c>
      <c r="AB1852" s="36" t="s">
        <v>1108</v>
      </c>
      <c r="AC1852" s="38">
        <v>57</v>
      </c>
      <c r="AD1852" s="36" t="s">
        <v>1065</v>
      </c>
      <c r="AE1852" s="36" t="s">
        <v>3642</v>
      </c>
      <c r="AF1852" s="36" t="s">
        <v>1064</v>
      </c>
      <c r="AG1852" s="38">
        <v>34580</v>
      </c>
      <c r="AH1852" s="38">
        <v>1391</v>
      </c>
      <c r="AI1852" s="36" t="s">
        <v>1146</v>
      </c>
      <c r="AJ1852" s="38"/>
      <c r="AK1852" s="36"/>
      <c r="AL1852" s="36" t="s">
        <v>3639</v>
      </c>
      <c r="AM1852" s="36" t="s">
        <v>3638</v>
      </c>
      <c r="AN1852" s="38">
        <v>52</v>
      </c>
      <c r="AO1852" s="36" t="s">
        <v>1062</v>
      </c>
      <c r="AP1852" s="36" t="s">
        <v>1077</v>
      </c>
      <c r="AQ1852" s="36" t="s">
        <v>1076</v>
      </c>
      <c r="AR1852" s="36" t="s">
        <v>1075</v>
      </c>
      <c r="AS1852" s="38">
        <v>1885</v>
      </c>
      <c r="AT1852" s="36" t="s">
        <v>1711</v>
      </c>
      <c r="AU1852" s="42">
        <v>24</v>
      </c>
      <c r="AV1852" s="44">
        <v>100</v>
      </c>
      <c r="AW1852" s="42">
        <v>24</v>
      </c>
      <c r="AX1852" s="36" t="s">
        <v>1079</v>
      </c>
      <c r="AY1852" s="42">
        <v>5.6932999999999998</v>
      </c>
      <c r="AZ1852" s="43">
        <v>136.63999999999999</v>
      </c>
      <c r="BA1852" s="38"/>
      <c r="BB1852" s="36"/>
      <c r="BC1852" s="36"/>
    </row>
    <row r="1853" spans="1:55" ht="15" customHeight="1">
      <c r="A1853" s="38">
        <v>45798</v>
      </c>
      <c r="B1853" s="37" t="s">
        <v>1073</v>
      </c>
      <c r="C1853" s="39">
        <v>44865</v>
      </c>
      <c r="D1853" s="39">
        <v>44865.434780092597</v>
      </c>
      <c r="E1853" s="36" t="s">
        <v>3641</v>
      </c>
      <c r="F1853" s="38">
        <v>1049</v>
      </c>
      <c r="G1853" s="36" t="s">
        <v>1244</v>
      </c>
      <c r="H1853" s="40">
        <v>80</v>
      </c>
      <c r="I1853" s="36"/>
      <c r="J1853" s="40">
        <v>1.2250000000000001</v>
      </c>
      <c r="K1853" s="41">
        <v>98</v>
      </c>
      <c r="L1853" s="41">
        <v>0</v>
      </c>
      <c r="M1853" s="41">
        <v>0</v>
      </c>
      <c r="N1853" s="40">
        <v>80</v>
      </c>
      <c r="O1853" s="36" t="s">
        <v>1136</v>
      </c>
      <c r="P1853" s="40">
        <v>80</v>
      </c>
      <c r="Q1853" s="41">
        <v>98</v>
      </c>
      <c r="R1853" s="42">
        <v>0</v>
      </c>
      <c r="S1853" s="43">
        <v>0</v>
      </c>
      <c r="T1853" s="40"/>
      <c r="U1853" s="38">
        <v>549</v>
      </c>
      <c r="V1853" s="36" t="s">
        <v>1069</v>
      </c>
      <c r="W1853" s="36" t="s">
        <v>901</v>
      </c>
      <c r="X1853" s="36" t="s">
        <v>1068</v>
      </c>
      <c r="Y1853" s="38">
        <v>315</v>
      </c>
      <c r="Z1853" s="36" t="s">
        <v>1220</v>
      </c>
      <c r="AA1853" s="38">
        <v>21</v>
      </c>
      <c r="AB1853" s="36" t="s">
        <v>1108</v>
      </c>
      <c r="AC1853" s="38">
        <v>57</v>
      </c>
      <c r="AD1853" s="36" t="s">
        <v>1065</v>
      </c>
      <c r="AE1853" s="36" t="s">
        <v>3640</v>
      </c>
      <c r="AF1853" s="36" t="s">
        <v>1064</v>
      </c>
      <c r="AG1853" s="38">
        <v>34580</v>
      </c>
      <c r="AH1853" s="38">
        <v>1391</v>
      </c>
      <c r="AI1853" s="36" t="s">
        <v>1146</v>
      </c>
      <c r="AJ1853" s="38"/>
      <c r="AK1853" s="36"/>
      <c r="AL1853" s="36" t="s">
        <v>3639</v>
      </c>
      <c r="AM1853" s="36" t="s">
        <v>3638</v>
      </c>
      <c r="AN1853" s="38">
        <v>52</v>
      </c>
      <c r="AO1853" s="36" t="s">
        <v>1062</v>
      </c>
      <c r="AP1853" s="36" t="s">
        <v>1077</v>
      </c>
      <c r="AQ1853" s="36" t="s">
        <v>1076</v>
      </c>
      <c r="AR1853" s="36" t="s">
        <v>1075</v>
      </c>
      <c r="AS1853" s="38">
        <v>1049</v>
      </c>
      <c r="AT1853" s="36" t="s">
        <v>1244</v>
      </c>
      <c r="AU1853" s="42">
        <v>80</v>
      </c>
      <c r="AV1853" s="44">
        <v>100</v>
      </c>
      <c r="AW1853" s="42">
        <v>80</v>
      </c>
      <c r="AX1853" s="36" t="s">
        <v>1136</v>
      </c>
      <c r="AY1853" s="42">
        <v>1.2250000000000001</v>
      </c>
      <c r="AZ1853" s="43">
        <v>98</v>
      </c>
      <c r="BA1853" s="38"/>
      <c r="BB1853" s="36"/>
      <c r="BC1853" s="36"/>
    </row>
    <row r="1854" spans="1:55" ht="15" customHeight="1">
      <c r="A1854" s="38">
        <v>45607</v>
      </c>
      <c r="B1854" s="37" t="s">
        <v>1073</v>
      </c>
      <c r="C1854" s="39">
        <v>44859</v>
      </c>
      <c r="D1854" s="39">
        <v>44859.7418287037</v>
      </c>
      <c r="E1854" s="36" t="s">
        <v>3637</v>
      </c>
      <c r="F1854" s="38">
        <v>856</v>
      </c>
      <c r="G1854" s="36" t="s">
        <v>3632</v>
      </c>
      <c r="H1854" s="40">
        <v>5.76</v>
      </c>
      <c r="I1854" s="36"/>
      <c r="J1854" s="40">
        <v>50.746499999999997</v>
      </c>
      <c r="K1854" s="41">
        <v>292.3</v>
      </c>
      <c r="L1854" s="41">
        <v>0</v>
      </c>
      <c r="M1854" s="41">
        <v>0</v>
      </c>
      <c r="N1854" s="40">
        <v>5.76</v>
      </c>
      <c r="O1854" s="36" t="s">
        <v>1136</v>
      </c>
      <c r="P1854" s="40">
        <v>5.76</v>
      </c>
      <c r="Q1854" s="41">
        <v>292.3</v>
      </c>
      <c r="R1854" s="42">
        <v>0</v>
      </c>
      <c r="S1854" s="43">
        <v>0</v>
      </c>
      <c r="T1854" s="40"/>
      <c r="U1854" s="38">
        <v>549</v>
      </c>
      <c r="V1854" s="36" t="s">
        <v>1069</v>
      </c>
      <c r="W1854" s="36" t="s">
        <v>901</v>
      </c>
      <c r="X1854" s="36" t="s">
        <v>1068</v>
      </c>
      <c r="Y1854" s="38">
        <v>313</v>
      </c>
      <c r="Z1854" s="36" t="s">
        <v>1164</v>
      </c>
      <c r="AA1854" s="38">
        <v>21</v>
      </c>
      <c r="AB1854" s="36" t="s">
        <v>1108</v>
      </c>
      <c r="AC1854" s="38">
        <v>57</v>
      </c>
      <c r="AD1854" s="36" t="s">
        <v>1065</v>
      </c>
      <c r="AE1854" s="36" t="s">
        <v>3636</v>
      </c>
      <c r="AF1854" s="36" t="s">
        <v>1064</v>
      </c>
      <c r="AG1854" s="38">
        <v>34401</v>
      </c>
      <c r="AH1854" s="38">
        <v>9581</v>
      </c>
      <c r="AI1854" s="36" t="s">
        <v>3635</v>
      </c>
      <c r="AJ1854" s="38"/>
      <c r="AK1854" s="36"/>
      <c r="AL1854" s="36" t="s">
        <v>3634</v>
      </c>
      <c r="AM1854" s="36" t="s">
        <v>3633</v>
      </c>
      <c r="AN1854" s="38">
        <v>52</v>
      </c>
      <c r="AO1854" s="36" t="s">
        <v>1062</v>
      </c>
      <c r="AP1854" s="36" t="s">
        <v>1077</v>
      </c>
      <c r="AQ1854" s="36" t="s">
        <v>1076</v>
      </c>
      <c r="AR1854" s="36" t="s">
        <v>1075</v>
      </c>
      <c r="AS1854" s="38">
        <v>856</v>
      </c>
      <c r="AT1854" s="36" t="s">
        <v>3632</v>
      </c>
      <c r="AU1854" s="42">
        <v>5.76</v>
      </c>
      <c r="AV1854" s="44">
        <v>100</v>
      </c>
      <c r="AW1854" s="42">
        <v>5.76</v>
      </c>
      <c r="AX1854" s="36" t="s">
        <v>1136</v>
      </c>
      <c r="AY1854" s="42">
        <v>50.746499999999997</v>
      </c>
      <c r="AZ1854" s="43">
        <v>292.3</v>
      </c>
      <c r="BA1854" s="38"/>
      <c r="BB1854" s="36"/>
      <c r="BC1854" s="36"/>
    </row>
    <row r="1855" spans="1:55" ht="15" customHeight="1">
      <c r="A1855" s="38">
        <v>45606</v>
      </c>
      <c r="B1855" s="37" t="s">
        <v>1073</v>
      </c>
      <c r="C1855" s="39">
        <v>44859</v>
      </c>
      <c r="D1855" s="39">
        <v>44859.72</v>
      </c>
      <c r="E1855" s="36" t="s">
        <v>3629</v>
      </c>
      <c r="F1855" s="38">
        <v>16338</v>
      </c>
      <c r="G1855" s="36" t="s">
        <v>3630</v>
      </c>
      <c r="H1855" s="40">
        <v>2</v>
      </c>
      <c r="I1855" s="36"/>
      <c r="J1855" s="40">
        <v>152.76</v>
      </c>
      <c r="K1855" s="41">
        <v>305.52</v>
      </c>
      <c r="L1855" s="41">
        <v>0</v>
      </c>
      <c r="M1855" s="41">
        <v>0</v>
      </c>
      <c r="N1855" s="40">
        <v>2</v>
      </c>
      <c r="O1855" s="36" t="s">
        <v>1079</v>
      </c>
      <c r="P1855" s="40">
        <v>2</v>
      </c>
      <c r="Q1855" s="41">
        <v>305.52</v>
      </c>
      <c r="R1855" s="42">
        <v>0</v>
      </c>
      <c r="S1855" s="43">
        <v>0</v>
      </c>
      <c r="T1855" s="40"/>
      <c r="U1855" s="38">
        <v>549</v>
      </c>
      <c r="V1855" s="36" t="s">
        <v>1069</v>
      </c>
      <c r="W1855" s="36" t="s">
        <v>901</v>
      </c>
      <c r="X1855" s="36" t="s">
        <v>1068</v>
      </c>
      <c r="Y1855" s="38">
        <v>356</v>
      </c>
      <c r="Z1855" s="36" t="s">
        <v>2126</v>
      </c>
      <c r="AA1855" s="38">
        <v>21</v>
      </c>
      <c r="AB1855" s="36" t="s">
        <v>1108</v>
      </c>
      <c r="AC1855" s="38">
        <v>57</v>
      </c>
      <c r="AD1855" s="36" t="s">
        <v>1065</v>
      </c>
      <c r="AE1855" s="36" t="s">
        <v>3631</v>
      </c>
      <c r="AF1855" s="36" t="s">
        <v>1064</v>
      </c>
      <c r="AG1855" s="38">
        <v>34396</v>
      </c>
      <c r="AH1855" s="38">
        <v>7106</v>
      </c>
      <c r="AI1855" s="36" t="s">
        <v>3627</v>
      </c>
      <c r="AJ1855" s="38"/>
      <c r="AK1855" s="36"/>
      <c r="AL1855" s="36" t="s">
        <v>3626</v>
      </c>
      <c r="AM1855" s="36" t="s">
        <v>3625</v>
      </c>
      <c r="AN1855" s="38">
        <v>52</v>
      </c>
      <c r="AO1855" s="36" t="s">
        <v>1062</v>
      </c>
      <c r="AP1855" s="36" t="s">
        <v>3509</v>
      </c>
      <c r="AQ1855" s="36" t="s">
        <v>3508</v>
      </c>
      <c r="AR1855" s="36" t="s">
        <v>1075</v>
      </c>
      <c r="AS1855" s="38">
        <v>16338</v>
      </c>
      <c r="AT1855" s="36" t="s">
        <v>3630</v>
      </c>
      <c r="AU1855" s="42">
        <v>2</v>
      </c>
      <c r="AV1855" s="44">
        <v>100</v>
      </c>
      <c r="AW1855" s="42">
        <v>2</v>
      </c>
      <c r="AX1855" s="36" t="s">
        <v>1079</v>
      </c>
      <c r="AY1855" s="42">
        <v>152.76</v>
      </c>
      <c r="AZ1855" s="43">
        <v>305.52</v>
      </c>
      <c r="BA1855" s="38"/>
      <c r="BB1855" s="36"/>
      <c r="BC1855" s="36"/>
    </row>
    <row r="1856" spans="1:55" ht="15" customHeight="1">
      <c r="A1856" s="38">
        <v>45605</v>
      </c>
      <c r="B1856" s="37" t="s">
        <v>1073</v>
      </c>
      <c r="C1856" s="39">
        <v>44859</v>
      </c>
      <c r="D1856" s="39">
        <v>44859.72</v>
      </c>
      <c r="E1856" s="36" t="s">
        <v>3629</v>
      </c>
      <c r="F1856" s="38">
        <v>4691</v>
      </c>
      <c r="G1856" s="36" t="s">
        <v>3094</v>
      </c>
      <c r="H1856" s="40">
        <v>30</v>
      </c>
      <c r="I1856" s="36"/>
      <c r="J1856" s="40">
        <v>3.37</v>
      </c>
      <c r="K1856" s="41">
        <v>101.1</v>
      </c>
      <c r="L1856" s="41">
        <v>0</v>
      </c>
      <c r="M1856" s="41">
        <v>0</v>
      </c>
      <c r="N1856" s="40">
        <v>30</v>
      </c>
      <c r="O1856" s="36" t="s">
        <v>1124</v>
      </c>
      <c r="P1856" s="40">
        <v>30</v>
      </c>
      <c r="Q1856" s="41">
        <v>101.1</v>
      </c>
      <c r="R1856" s="42">
        <v>0</v>
      </c>
      <c r="S1856" s="43">
        <v>0</v>
      </c>
      <c r="T1856" s="40"/>
      <c r="U1856" s="38">
        <v>549</v>
      </c>
      <c r="V1856" s="36" t="s">
        <v>1069</v>
      </c>
      <c r="W1856" s="36" t="s">
        <v>901</v>
      </c>
      <c r="X1856" s="36" t="s">
        <v>1068</v>
      </c>
      <c r="Y1856" s="38">
        <v>353</v>
      </c>
      <c r="Z1856" s="36" t="s">
        <v>1496</v>
      </c>
      <c r="AA1856" s="38">
        <v>21</v>
      </c>
      <c r="AB1856" s="36" t="s">
        <v>1108</v>
      </c>
      <c r="AC1856" s="38">
        <v>57</v>
      </c>
      <c r="AD1856" s="36" t="s">
        <v>1065</v>
      </c>
      <c r="AE1856" s="36"/>
      <c r="AF1856" s="36" t="s">
        <v>1064</v>
      </c>
      <c r="AG1856" s="38">
        <v>34396</v>
      </c>
      <c r="AH1856" s="38">
        <v>7106</v>
      </c>
      <c r="AI1856" s="36" t="s">
        <v>3627</v>
      </c>
      <c r="AJ1856" s="38"/>
      <c r="AK1856" s="36"/>
      <c r="AL1856" s="36" t="s">
        <v>3626</v>
      </c>
      <c r="AM1856" s="36" t="s">
        <v>3625</v>
      </c>
      <c r="AN1856" s="38">
        <v>52</v>
      </c>
      <c r="AO1856" s="36" t="s">
        <v>1062</v>
      </c>
      <c r="AP1856" s="36" t="s">
        <v>3509</v>
      </c>
      <c r="AQ1856" s="36" t="s">
        <v>3508</v>
      </c>
      <c r="AR1856" s="36" t="s">
        <v>1075</v>
      </c>
      <c r="AS1856" s="38">
        <v>4691</v>
      </c>
      <c r="AT1856" s="36" t="s">
        <v>3094</v>
      </c>
      <c r="AU1856" s="42">
        <v>30</v>
      </c>
      <c r="AV1856" s="44">
        <v>100</v>
      </c>
      <c r="AW1856" s="42">
        <v>30</v>
      </c>
      <c r="AX1856" s="36" t="s">
        <v>1124</v>
      </c>
      <c r="AY1856" s="42">
        <v>3.37</v>
      </c>
      <c r="AZ1856" s="43">
        <v>101.1</v>
      </c>
      <c r="BA1856" s="38"/>
      <c r="BB1856" s="36"/>
      <c r="BC1856" s="36"/>
    </row>
    <row r="1857" spans="1:55" ht="15" customHeight="1">
      <c r="A1857" s="38">
        <v>45604</v>
      </c>
      <c r="B1857" s="37" t="s">
        <v>1073</v>
      </c>
      <c r="C1857" s="39">
        <v>44859</v>
      </c>
      <c r="D1857" s="39">
        <v>44859.719988425903</v>
      </c>
      <c r="E1857" s="36" t="s">
        <v>3629</v>
      </c>
      <c r="F1857" s="38">
        <v>3854</v>
      </c>
      <c r="G1857" s="36" t="s">
        <v>3624</v>
      </c>
      <c r="H1857" s="40">
        <v>100</v>
      </c>
      <c r="I1857" s="36"/>
      <c r="J1857" s="40">
        <v>0.29360000000000003</v>
      </c>
      <c r="K1857" s="41">
        <v>29.36</v>
      </c>
      <c r="L1857" s="41">
        <v>0</v>
      </c>
      <c r="M1857" s="41">
        <v>0</v>
      </c>
      <c r="N1857" s="40">
        <v>100</v>
      </c>
      <c r="O1857" s="36" t="s">
        <v>1079</v>
      </c>
      <c r="P1857" s="40">
        <v>100</v>
      </c>
      <c r="Q1857" s="41">
        <v>29.36</v>
      </c>
      <c r="R1857" s="42">
        <v>0</v>
      </c>
      <c r="S1857" s="43">
        <v>0</v>
      </c>
      <c r="T1857" s="40"/>
      <c r="U1857" s="38">
        <v>549</v>
      </c>
      <c r="V1857" s="36" t="s">
        <v>1069</v>
      </c>
      <c r="W1857" s="36" t="s">
        <v>901</v>
      </c>
      <c r="X1857" s="36" t="s">
        <v>1068</v>
      </c>
      <c r="Y1857" s="38">
        <v>347</v>
      </c>
      <c r="Z1857" s="36" t="s">
        <v>2785</v>
      </c>
      <c r="AA1857" s="38">
        <v>21</v>
      </c>
      <c r="AB1857" s="36" t="s">
        <v>1108</v>
      </c>
      <c r="AC1857" s="38">
        <v>57</v>
      </c>
      <c r="AD1857" s="36" t="s">
        <v>1065</v>
      </c>
      <c r="AE1857" s="36" t="s">
        <v>3628</v>
      </c>
      <c r="AF1857" s="36" t="s">
        <v>1064</v>
      </c>
      <c r="AG1857" s="38">
        <v>34396</v>
      </c>
      <c r="AH1857" s="38">
        <v>7106</v>
      </c>
      <c r="AI1857" s="36" t="s">
        <v>3627</v>
      </c>
      <c r="AJ1857" s="38"/>
      <c r="AK1857" s="36"/>
      <c r="AL1857" s="36" t="s">
        <v>3626</v>
      </c>
      <c r="AM1857" s="36" t="s">
        <v>3625</v>
      </c>
      <c r="AN1857" s="38">
        <v>52</v>
      </c>
      <c r="AO1857" s="36" t="s">
        <v>1062</v>
      </c>
      <c r="AP1857" s="36" t="s">
        <v>3509</v>
      </c>
      <c r="AQ1857" s="36" t="s">
        <v>3508</v>
      </c>
      <c r="AR1857" s="36" t="s">
        <v>1075</v>
      </c>
      <c r="AS1857" s="38">
        <v>3854</v>
      </c>
      <c r="AT1857" s="36" t="s">
        <v>3624</v>
      </c>
      <c r="AU1857" s="42">
        <v>100</v>
      </c>
      <c r="AV1857" s="44">
        <v>100</v>
      </c>
      <c r="AW1857" s="42">
        <v>100</v>
      </c>
      <c r="AX1857" s="36" t="s">
        <v>1079</v>
      </c>
      <c r="AY1857" s="42">
        <v>0.29360000000000003</v>
      </c>
      <c r="AZ1857" s="43">
        <v>29.36</v>
      </c>
      <c r="BA1857" s="38"/>
      <c r="BB1857" s="36"/>
      <c r="BC1857" s="36"/>
    </row>
    <row r="1858" spans="1:55" ht="15" customHeight="1">
      <c r="A1858" s="38">
        <v>45594</v>
      </c>
      <c r="B1858" s="37" t="s">
        <v>1073</v>
      </c>
      <c r="C1858" s="39">
        <v>44859</v>
      </c>
      <c r="D1858" s="39">
        <v>44859.632025462997</v>
      </c>
      <c r="E1858" s="36" t="s">
        <v>3622</v>
      </c>
      <c r="F1858" s="38">
        <v>14740</v>
      </c>
      <c r="G1858" s="36" t="s">
        <v>3623</v>
      </c>
      <c r="H1858" s="40">
        <v>1.44</v>
      </c>
      <c r="I1858" s="36"/>
      <c r="J1858" s="40">
        <v>69</v>
      </c>
      <c r="K1858" s="41">
        <v>99.36</v>
      </c>
      <c r="L1858" s="41">
        <v>0</v>
      </c>
      <c r="M1858" s="41">
        <v>0</v>
      </c>
      <c r="N1858" s="40">
        <v>1.44</v>
      </c>
      <c r="O1858" s="36" t="s">
        <v>1136</v>
      </c>
      <c r="P1858" s="40">
        <v>1.44</v>
      </c>
      <c r="Q1858" s="41">
        <v>99.36</v>
      </c>
      <c r="R1858" s="42">
        <v>0</v>
      </c>
      <c r="S1858" s="43">
        <v>0</v>
      </c>
      <c r="T1858" s="40"/>
      <c r="U1858" s="38">
        <v>549</v>
      </c>
      <c r="V1858" s="36" t="s">
        <v>1069</v>
      </c>
      <c r="W1858" s="36" t="s">
        <v>1124</v>
      </c>
      <c r="X1858" s="36" t="s">
        <v>1068</v>
      </c>
      <c r="Y1858" s="38">
        <v>337</v>
      </c>
      <c r="Z1858" s="36" t="s">
        <v>3621</v>
      </c>
      <c r="AA1858" s="38">
        <v>21</v>
      </c>
      <c r="AB1858" s="36" t="s">
        <v>1108</v>
      </c>
      <c r="AC1858" s="38">
        <v>57</v>
      </c>
      <c r="AD1858" s="36" t="s">
        <v>1065</v>
      </c>
      <c r="AE1858" s="36"/>
      <c r="AF1858" s="36" t="s">
        <v>1064</v>
      </c>
      <c r="AG1858" s="38">
        <v>34385</v>
      </c>
      <c r="AH1858" s="38">
        <v>6872</v>
      </c>
      <c r="AI1858" s="36" t="s">
        <v>3620</v>
      </c>
      <c r="AJ1858" s="38"/>
      <c r="AK1858" s="36"/>
      <c r="AL1858" s="36" t="s">
        <v>3619</v>
      </c>
      <c r="AM1858" s="36" t="s">
        <v>3618</v>
      </c>
      <c r="AN1858" s="38">
        <v>52</v>
      </c>
      <c r="AO1858" s="36" t="s">
        <v>1062</v>
      </c>
      <c r="AP1858" s="36" t="s">
        <v>3509</v>
      </c>
      <c r="AQ1858" s="36" t="s">
        <v>3508</v>
      </c>
      <c r="AR1858" s="36" t="s">
        <v>1075</v>
      </c>
      <c r="AS1858" s="38">
        <v>14740</v>
      </c>
      <c r="AT1858" s="36" t="s">
        <v>3623</v>
      </c>
      <c r="AU1858" s="42">
        <v>1.44</v>
      </c>
      <c r="AV1858" s="44">
        <v>100</v>
      </c>
      <c r="AW1858" s="42">
        <v>1.44</v>
      </c>
      <c r="AX1858" s="36" t="s">
        <v>1136</v>
      </c>
      <c r="AY1858" s="42">
        <v>69</v>
      </c>
      <c r="AZ1858" s="43">
        <v>99.36</v>
      </c>
      <c r="BA1858" s="38"/>
      <c r="BB1858" s="36"/>
      <c r="BC1858" s="36"/>
    </row>
    <row r="1859" spans="1:55" ht="15" customHeight="1">
      <c r="A1859" s="38">
        <v>45593</v>
      </c>
      <c r="B1859" s="37" t="s">
        <v>1073</v>
      </c>
      <c r="C1859" s="39">
        <v>44859</v>
      </c>
      <c r="D1859" s="39">
        <v>44859.632025462997</v>
      </c>
      <c r="E1859" s="36" t="s">
        <v>3622</v>
      </c>
      <c r="F1859" s="38">
        <v>14739</v>
      </c>
      <c r="G1859" s="36" t="s">
        <v>3617</v>
      </c>
      <c r="H1859" s="40">
        <v>5.12</v>
      </c>
      <c r="I1859" s="36"/>
      <c r="J1859" s="40">
        <v>69</v>
      </c>
      <c r="K1859" s="41">
        <v>353.28</v>
      </c>
      <c r="L1859" s="41">
        <v>0</v>
      </c>
      <c r="M1859" s="41">
        <v>0</v>
      </c>
      <c r="N1859" s="40">
        <v>5.12</v>
      </c>
      <c r="O1859" s="36" t="s">
        <v>1136</v>
      </c>
      <c r="P1859" s="40">
        <v>5.12</v>
      </c>
      <c r="Q1859" s="41">
        <v>353.28</v>
      </c>
      <c r="R1859" s="42">
        <v>0</v>
      </c>
      <c r="S1859" s="43">
        <v>0</v>
      </c>
      <c r="T1859" s="40"/>
      <c r="U1859" s="38">
        <v>549</v>
      </c>
      <c r="V1859" s="36" t="s">
        <v>1069</v>
      </c>
      <c r="W1859" s="36" t="s">
        <v>1124</v>
      </c>
      <c r="X1859" s="36" t="s">
        <v>1068</v>
      </c>
      <c r="Y1859" s="38">
        <v>337</v>
      </c>
      <c r="Z1859" s="36" t="s">
        <v>3621</v>
      </c>
      <c r="AA1859" s="38">
        <v>21</v>
      </c>
      <c r="AB1859" s="36" t="s">
        <v>1108</v>
      </c>
      <c r="AC1859" s="38">
        <v>57</v>
      </c>
      <c r="AD1859" s="36" t="s">
        <v>1065</v>
      </c>
      <c r="AE1859" s="36"/>
      <c r="AF1859" s="36" t="s">
        <v>1064</v>
      </c>
      <c r="AG1859" s="38">
        <v>34385</v>
      </c>
      <c r="AH1859" s="38">
        <v>6872</v>
      </c>
      <c r="AI1859" s="36" t="s">
        <v>3620</v>
      </c>
      <c r="AJ1859" s="38"/>
      <c r="AK1859" s="36"/>
      <c r="AL1859" s="36" t="s">
        <v>3619</v>
      </c>
      <c r="AM1859" s="36" t="s">
        <v>3618</v>
      </c>
      <c r="AN1859" s="38">
        <v>52</v>
      </c>
      <c r="AO1859" s="36" t="s">
        <v>1062</v>
      </c>
      <c r="AP1859" s="36" t="s">
        <v>3509</v>
      </c>
      <c r="AQ1859" s="36" t="s">
        <v>3508</v>
      </c>
      <c r="AR1859" s="36" t="s">
        <v>1075</v>
      </c>
      <c r="AS1859" s="38">
        <v>14739</v>
      </c>
      <c r="AT1859" s="36" t="s">
        <v>3617</v>
      </c>
      <c r="AU1859" s="42">
        <v>5.12</v>
      </c>
      <c r="AV1859" s="44">
        <v>100</v>
      </c>
      <c r="AW1859" s="42">
        <v>5.12</v>
      </c>
      <c r="AX1859" s="36" t="s">
        <v>1136</v>
      </c>
      <c r="AY1859" s="42">
        <v>69</v>
      </c>
      <c r="AZ1859" s="43">
        <v>353.28</v>
      </c>
      <c r="BA1859" s="38"/>
      <c r="BB1859" s="36"/>
      <c r="BC1859" s="36"/>
    </row>
    <row r="1860" spans="1:55" ht="15" customHeight="1">
      <c r="A1860" s="38">
        <v>45590</v>
      </c>
      <c r="B1860" s="37" t="s">
        <v>1073</v>
      </c>
      <c r="C1860" s="39">
        <v>44859</v>
      </c>
      <c r="D1860" s="39">
        <v>44859.619629629597</v>
      </c>
      <c r="E1860" s="36" t="s">
        <v>3616</v>
      </c>
      <c r="F1860" s="38">
        <v>1885</v>
      </c>
      <c r="G1860" s="36" t="s">
        <v>1711</v>
      </c>
      <c r="H1860" s="40">
        <v>30</v>
      </c>
      <c r="I1860" s="36"/>
      <c r="J1860" s="40">
        <v>6.8319999999999999</v>
      </c>
      <c r="K1860" s="41">
        <v>204.96</v>
      </c>
      <c r="L1860" s="41">
        <v>0</v>
      </c>
      <c r="M1860" s="41">
        <v>0</v>
      </c>
      <c r="N1860" s="40">
        <v>30</v>
      </c>
      <c r="O1860" s="36" t="s">
        <v>1079</v>
      </c>
      <c r="P1860" s="40">
        <v>30</v>
      </c>
      <c r="Q1860" s="41">
        <v>204.96</v>
      </c>
      <c r="R1860" s="42">
        <v>0</v>
      </c>
      <c r="S1860" s="43">
        <v>0</v>
      </c>
      <c r="T1860" s="40"/>
      <c r="U1860" s="38">
        <v>549</v>
      </c>
      <c r="V1860" s="36" t="s">
        <v>1069</v>
      </c>
      <c r="W1860" s="36" t="s">
        <v>901</v>
      </c>
      <c r="X1860" s="36" t="s">
        <v>1068</v>
      </c>
      <c r="Y1860" s="38">
        <v>323</v>
      </c>
      <c r="Z1860" s="36" t="s">
        <v>1084</v>
      </c>
      <c r="AA1860" s="38">
        <v>21</v>
      </c>
      <c r="AB1860" s="36" t="s">
        <v>1108</v>
      </c>
      <c r="AC1860" s="38">
        <v>57</v>
      </c>
      <c r="AD1860" s="36" t="s">
        <v>1065</v>
      </c>
      <c r="AE1860" s="36"/>
      <c r="AF1860" s="36" t="s">
        <v>1064</v>
      </c>
      <c r="AG1860" s="38">
        <v>34384</v>
      </c>
      <c r="AH1860" s="38">
        <v>1391</v>
      </c>
      <c r="AI1860" s="36" t="s">
        <v>1146</v>
      </c>
      <c r="AJ1860" s="38"/>
      <c r="AK1860" s="36"/>
      <c r="AL1860" s="36" t="s">
        <v>3615</v>
      </c>
      <c r="AM1860" s="36" t="s">
        <v>3614</v>
      </c>
      <c r="AN1860" s="38">
        <v>52</v>
      </c>
      <c r="AO1860" s="36" t="s">
        <v>1062</v>
      </c>
      <c r="AP1860" s="36" t="s">
        <v>1262</v>
      </c>
      <c r="AQ1860" s="36" t="s">
        <v>1261</v>
      </c>
      <c r="AR1860" s="36" t="s">
        <v>1260</v>
      </c>
      <c r="AS1860" s="38">
        <v>1885</v>
      </c>
      <c r="AT1860" s="36" t="s">
        <v>1711</v>
      </c>
      <c r="AU1860" s="42">
        <v>30</v>
      </c>
      <c r="AV1860" s="44">
        <v>100</v>
      </c>
      <c r="AW1860" s="42">
        <v>30</v>
      </c>
      <c r="AX1860" s="36" t="s">
        <v>1079</v>
      </c>
      <c r="AY1860" s="42">
        <v>6.8319999999999999</v>
      </c>
      <c r="AZ1860" s="43">
        <v>204.96</v>
      </c>
      <c r="BA1860" s="38"/>
      <c r="BB1860" s="36"/>
      <c r="BC1860" s="36"/>
    </row>
    <row r="1861" spans="1:55" ht="15" customHeight="1">
      <c r="A1861" s="38">
        <v>45514</v>
      </c>
      <c r="B1861" s="37" t="s">
        <v>1073</v>
      </c>
      <c r="C1861" s="39">
        <v>44858</v>
      </c>
      <c r="D1861" s="39">
        <v>44858.662141203698</v>
      </c>
      <c r="E1861" s="36" t="s">
        <v>3613</v>
      </c>
      <c r="F1861" s="38">
        <v>116</v>
      </c>
      <c r="G1861" s="36" t="s">
        <v>2055</v>
      </c>
      <c r="H1861" s="40">
        <v>7</v>
      </c>
      <c r="I1861" s="36"/>
      <c r="J1861" s="40">
        <v>92.857100000000003</v>
      </c>
      <c r="K1861" s="41">
        <v>650</v>
      </c>
      <c r="L1861" s="41">
        <v>0</v>
      </c>
      <c r="M1861" s="41">
        <v>0</v>
      </c>
      <c r="N1861" s="40">
        <v>7</v>
      </c>
      <c r="O1861" s="36" t="s">
        <v>2054</v>
      </c>
      <c r="P1861" s="40">
        <v>7</v>
      </c>
      <c r="Q1861" s="41">
        <v>650</v>
      </c>
      <c r="R1861" s="42">
        <v>0</v>
      </c>
      <c r="S1861" s="43">
        <v>0</v>
      </c>
      <c r="T1861" s="40"/>
      <c r="U1861" s="38">
        <v>549</v>
      </c>
      <c r="V1861" s="36" t="s">
        <v>1069</v>
      </c>
      <c r="W1861" s="36" t="s">
        <v>901</v>
      </c>
      <c r="X1861" s="36" t="s">
        <v>1068</v>
      </c>
      <c r="Y1861" s="38">
        <v>307</v>
      </c>
      <c r="Z1861" s="36" t="s">
        <v>1158</v>
      </c>
      <c r="AA1861" s="38">
        <v>21</v>
      </c>
      <c r="AB1861" s="36" t="s">
        <v>1108</v>
      </c>
      <c r="AC1861" s="38">
        <v>57</v>
      </c>
      <c r="AD1861" s="36" t="s">
        <v>1065</v>
      </c>
      <c r="AE1861" s="36"/>
      <c r="AF1861" s="36" t="s">
        <v>1064</v>
      </c>
      <c r="AG1861" s="38">
        <v>34343</v>
      </c>
      <c r="AH1861" s="38">
        <v>4717</v>
      </c>
      <c r="AI1861" s="36" t="s">
        <v>3612</v>
      </c>
      <c r="AJ1861" s="38"/>
      <c r="AK1861" s="36"/>
      <c r="AL1861" s="36" t="s">
        <v>3611</v>
      </c>
      <c r="AM1861" s="36" t="s">
        <v>3610</v>
      </c>
      <c r="AN1861" s="38">
        <v>52</v>
      </c>
      <c r="AO1861" s="36" t="s">
        <v>1062</v>
      </c>
      <c r="AP1861" s="36" t="s">
        <v>3509</v>
      </c>
      <c r="AQ1861" s="36" t="s">
        <v>3508</v>
      </c>
      <c r="AR1861" s="36" t="s">
        <v>1075</v>
      </c>
      <c r="AS1861" s="38">
        <v>116</v>
      </c>
      <c r="AT1861" s="36" t="s">
        <v>2055</v>
      </c>
      <c r="AU1861" s="42">
        <v>7</v>
      </c>
      <c r="AV1861" s="44">
        <v>100</v>
      </c>
      <c r="AW1861" s="42">
        <v>7</v>
      </c>
      <c r="AX1861" s="36" t="s">
        <v>2054</v>
      </c>
      <c r="AY1861" s="42">
        <v>92.857100000000003</v>
      </c>
      <c r="AZ1861" s="43">
        <v>650</v>
      </c>
      <c r="BA1861" s="38"/>
      <c r="BB1861" s="36"/>
      <c r="BC1861" s="36"/>
    </row>
    <row r="1862" spans="1:55" ht="15" customHeight="1">
      <c r="A1862" s="38">
        <v>45362</v>
      </c>
      <c r="B1862" s="37" t="s">
        <v>1073</v>
      </c>
      <c r="C1862" s="39">
        <v>44854</v>
      </c>
      <c r="D1862" s="39">
        <v>44854.6096875</v>
      </c>
      <c r="E1862" s="36" t="s">
        <v>3609</v>
      </c>
      <c r="F1862" s="38">
        <v>14502</v>
      </c>
      <c r="G1862" s="36" t="s">
        <v>3607</v>
      </c>
      <c r="H1862" s="40">
        <v>1</v>
      </c>
      <c r="I1862" s="36"/>
      <c r="J1862" s="40">
        <v>500</v>
      </c>
      <c r="K1862" s="41">
        <v>500</v>
      </c>
      <c r="L1862" s="41">
        <v>0</v>
      </c>
      <c r="M1862" s="41">
        <v>0</v>
      </c>
      <c r="N1862" s="40">
        <v>1</v>
      </c>
      <c r="O1862" s="36" t="s">
        <v>1070</v>
      </c>
      <c r="P1862" s="40">
        <v>1</v>
      </c>
      <c r="Q1862" s="41">
        <v>500</v>
      </c>
      <c r="R1862" s="42">
        <v>0</v>
      </c>
      <c r="S1862" s="43">
        <v>0</v>
      </c>
      <c r="T1862" s="40"/>
      <c r="U1862" s="38">
        <v>549</v>
      </c>
      <c r="V1862" s="36" t="s">
        <v>1069</v>
      </c>
      <c r="W1862" s="36" t="s">
        <v>901</v>
      </c>
      <c r="X1862" s="36" t="s">
        <v>1068</v>
      </c>
      <c r="Y1862" s="38">
        <v>422</v>
      </c>
      <c r="Z1862" s="36" t="s">
        <v>1067</v>
      </c>
      <c r="AA1862" s="38">
        <v>21</v>
      </c>
      <c r="AB1862" s="36" t="s">
        <v>1108</v>
      </c>
      <c r="AC1862" s="38">
        <v>57</v>
      </c>
      <c r="AD1862" s="36" t="s">
        <v>1065</v>
      </c>
      <c r="AE1862" s="36"/>
      <c r="AF1862" s="36" t="s">
        <v>1064</v>
      </c>
      <c r="AG1862" s="38">
        <v>34235</v>
      </c>
      <c r="AH1862" s="38">
        <v>802</v>
      </c>
      <c r="AI1862" s="36" t="s">
        <v>3265</v>
      </c>
      <c r="AJ1862" s="38"/>
      <c r="AK1862" s="36"/>
      <c r="AL1862" s="36" t="s">
        <v>2839</v>
      </c>
      <c r="AM1862" s="36" t="s">
        <v>3608</v>
      </c>
      <c r="AN1862" s="38">
        <v>52</v>
      </c>
      <c r="AO1862" s="36" t="s">
        <v>1062</v>
      </c>
      <c r="AP1862" s="36" t="s">
        <v>1262</v>
      </c>
      <c r="AQ1862" s="36" t="s">
        <v>1261</v>
      </c>
      <c r="AR1862" s="36" t="s">
        <v>1260</v>
      </c>
      <c r="AS1862" s="38">
        <v>14502</v>
      </c>
      <c r="AT1862" s="36" t="s">
        <v>3607</v>
      </c>
      <c r="AU1862" s="42">
        <v>1</v>
      </c>
      <c r="AV1862" s="44">
        <v>100</v>
      </c>
      <c r="AW1862" s="42">
        <v>1</v>
      </c>
      <c r="AX1862" s="36" t="s">
        <v>1070</v>
      </c>
      <c r="AY1862" s="42">
        <v>500</v>
      </c>
      <c r="AZ1862" s="43">
        <v>500</v>
      </c>
      <c r="BA1862" s="38"/>
      <c r="BB1862" s="36"/>
      <c r="BC1862" s="36"/>
    </row>
    <row r="1863" spans="1:55" ht="15" customHeight="1">
      <c r="A1863" s="38">
        <v>45335</v>
      </c>
      <c r="B1863" s="37" t="s">
        <v>1073</v>
      </c>
      <c r="C1863" s="39">
        <v>44854</v>
      </c>
      <c r="D1863" s="39">
        <v>44854.4863541667</v>
      </c>
      <c r="E1863" s="36" t="s">
        <v>3606</v>
      </c>
      <c r="F1863" s="38">
        <v>13283</v>
      </c>
      <c r="G1863" s="36" t="s">
        <v>3603</v>
      </c>
      <c r="H1863" s="40">
        <v>2</v>
      </c>
      <c r="I1863" s="36"/>
      <c r="J1863" s="40">
        <v>6.7</v>
      </c>
      <c r="K1863" s="41">
        <v>13.4</v>
      </c>
      <c r="L1863" s="41">
        <v>0</v>
      </c>
      <c r="M1863" s="41">
        <v>0</v>
      </c>
      <c r="N1863" s="40">
        <v>2</v>
      </c>
      <c r="O1863" s="36" t="s">
        <v>1079</v>
      </c>
      <c r="P1863" s="40">
        <v>2</v>
      </c>
      <c r="Q1863" s="41">
        <v>13.4</v>
      </c>
      <c r="R1863" s="42">
        <v>0</v>
      </c>
      <c r="S1863" s="43">
        <v>0</v>
      </c>
      <c r="T1863" s="40"/>
      <c r="U1863" s="38">
        <v>549</v>
      </c>
      <c r="V1863" s="36" t="s">
        <v>1069</v>
      </c>
      <c r="W1863" s="36" t="s">
        <v>901</v>
      </c>
      <c r="X1863" s="36" t="s">
        <v>1068</v>
      </c>
      <c r="Y1863" s="38">
        <v>451</v>
      </c>
      <c r="Z1863" s="36" t="s">
        <v>1195</v>
      </c>
      <c r="AA1863" s="38">
        <v>21</v>
      </c>
      <c r="AB1863" s="36" t="s">
        <v>1108</v>
      </c>
      <c r="AC1863" s="38">
        <v>57</v>
      </c>
      <c r="AD1863" s="36" t="s">
        <v>1065</v>
      </c>
      <c r="AE1863" s="36"/>
      <c r="AF1863" s="36" t="s">
        <v>1064</v>
      </c>
      <c r="AG1863" s="38">
        <v>34223</v>
      </c>
      <c r="AH1863" s="38">
        <v>1437</v>
      </c>
      <c r="AI1863" s="36" t="s">
        <v>2167</v>
      </c>
      <c r="AJ1863" s="38"/>
      <c r="AK1863" s="36"/>
      <c r="AL1863" s="36" t="s">
        <v>3605</v>
      </c>
      <c r="AM1863" s="36" t="s">
        <v>3604</v>
      </c>
      <c r="AN1863" s="38">
        <v>52</v>
      </c>
      <c r="AO1863" s="36" t="s">
        <v>1062</v>
      </c>
      <c r="AP1863" s="36" t="s">
        <v>1262</v>
      </c>
      <c r="AQ1863" s="36" t="s">
        <v>1261</v>
      </c>
      <c r="AR1863" s="36" t="s">
        <v>1260</v>
      </c>
      <c r="AS1863" s="38">
        <v>13283</v>
      </c>
      <c r="AT1863" s="36" t="s">
        <v>3603</v>
      </c>
      <c r="AU1863" s="42">
        <v>2</v>
      </c>
      <c r="AV1863" s="44">
        <v>100</v>
      </c>
      <c r="AW1863" s="42">
        <v>2</v>
      </c>
      <c r="AX1863" s="36" t="s">
        <v>1079</v>
      </c>
      <c r="AY1863" s="42">
        <v>6.7</v>
      </c>
      <c r="AZ1863" s="43">
        <v>13.4</v>
      </c>
      <c r="BA1863" s="38"/>
      <c r="BB1863" s="36"/>
      <c r="BC1863" s="36"/>
    </row>
    <row r="1864" spans="1:55" ht="15" customHeight="1">
      <c r="A1864" s="38">
        <v>45333</v>
      </c>
      <c r="B1864" s="37" t="s">
        <v>1073</v>
      </c>
      <c r="C1864" s="39">
        <v>44854</v>
      </c>
      <c r="D1864" s="39">
        <v>44854.462384259299</v>
      </c>
      <c r="E1864" s="36" t="s">
        <v>3601</v>
      </c>
      <c r="F1864" s="38">
        <v>13511</v>
      </c>
      <c r="G1864" s="36" t="s">
        <v>2226</v>
      </c>
      <c r="H1864" s="40">
        <v>1</v>
      </c>
      <c r="I1864" s="36"/>
      <c r="J1864" s="40">
        <v>17</v>
      </c>
      <c r="K1864" s="41">
        <v>17</v>
      </c>
      <c r="L1864" s="41">
        <v>0</v>
      </c>
      <c r="M1864" s="41">
        <v>0</v>
      </c>
      <c r="N1864" s="40">
        <v>1</v>
      </c>
      <c r="O1864" s="36" t="s">
        <v>1079</v>
      </c>
      <c r="P1864" s="40">
        <v>1</v>
      </c>
      <c r="Q1864" s="41">
        <v>17</v>
      </c>
      <c r="R1864" s="42">
        <v>0</v>
      </c>
      <c r="S1864" s="43">
        <v>0</v>
      </c>
      <c r="T1864" s="40"/>
      <c r="U1864" s="38">
        <v>549</v>
      </c>
      <c r="V1864" s="36" t="s">
        <v>1069</v>
      </c>
      <c r="W1864" s="36" t="s">
        <v>901</v>
      </c>
      <c r="X1864" s="36" t="s">
        <v>1068</v>
      </c>
      <c r="Y1864" s="38">
        <v>453</v>
      </c>
      <c r="Z1864" s="36" t="s">
        <v>300</v>
      </c>
      <c r="AA1864" s="38">
        <v>21</v>
      </c>
      <c r="AB1864" s="36" t="s">
        <v>1108</v>
      </c>
      <c r="AC1864" s="38">
        <v>57</v>
      </c>
      <c r="AD1864" s="36" t="s">
        <v>1065</v>
      </c>
      <c r="AE1864" s="36"/>
      <c r="AF1864" s="36" t="s">
        <v>1064</v>
      </c>
      <c r="AG1864" s="38">
        <v>34221</v>
      </c>
      <c r="AH1864" s="38">
        <v>7600</v>
      </c>
      <c r="AI1864" s="36" t="s">
        <v>2100</v>
      </c>
      <c r="AJ1864" s="38"/>
      <c r="AK1864" s="36"/>
      <c r="AL1864" s="36" t="s">
        <v>3599</v>
      </c>
      <c r="AM1864" s="36" t="s">
        <v>3598</v>
      </c>
      <c r="AN1864" s="38">
        <v>52</v>
      </c>
      <c r="AO1864" s="36" t="s">
        <v>1062</v>
      </c>
      <c r="AP1864" s="36" t="s">
        <v>1077</v>
      </c>
      <c r="AQ1864" s="36" t="s">
        <v>1076</v>
      </c>
      <c r="AR1864" s="36" t="s">
        <v>1075</v>
      </c>
      <c r="AS1864" s="38">
        <v>13511</v>
      </c>
      <c r="AT1864" s="36" t="s">
        <v>2226</v>
      </c>
      <c r="AU1864" s="42">
        <v>1</v>
      </c>
      <c r="AV1864" s="44">
        <v>100</v>
      </c>
      <c r="AW1864" s="42">
        <v>1</v>
      </c>
      <c r="AX1864" s="36" t="s">
        <v>1079</v>
      </c>
      <c r="AY1864" s="42">
        <v>17</v>
      </c>
      <c r="AZ1864" s="43">
        <v>17</v>
      </c>
      <c r="BA1864" s="38"/>
      <c r="BB1864" s="36"/>
      <c r="BC1864" s="36"/>
    </row>
    <row r="1865" spans="1:55" ht="15" customHeight="1">
      <c r="A1865" s="38">
        <v>45332</v>
      </c>
      <c r="B1865" s="37" t="s">
        <v>1073</v>
      </c>
      <c r="C1865" s="39">
        <v>44854</v>
      </c>
      <c r="D1865" s="39">
        <v>44854.462372685201</v>
      </c>
      <c r="E1865" s="36" t="s">
        <v>3601</v>
      </c>
      <c r="F1865" s="38">
        <v>11420</v>
      </c>
      <c r="G1865" s="36" t="s">
        <v>3597</v>
      </c>
      <c r="H1865" s="40">
        <v>4.5</v>
      </c>
      <c r="I1865" s="36"/>
      <c r="J1865" s="40">
        <v>2.4</v>
      </c>
      <c r="K1865" s="41">
        <v>10.8</v>
      </c>
      <c r="L1865" s="41">
        <v>0</v>
      </c>
      <c r="M1865" s="41">
        <v>0</v>
      </c>
      <c r="N1865" s="40">
        <v>4.5</v>
      </c>
      <c r="O1865" s="36" t="s">
        <v>1124</v>
      </c>
      <c r="P1865" s="40">
        <v>4.5</v>
      </c>
      <c r="Q1865" s="41">
        <v>10.8</v>
      </c>
      <c r="R1865" s="42">
        <v>0</v>
      </c>
      <c r="S1865" s="43">
        <v>0</v>
      </c>
      <c r="T1865" s="40"/>
      <c r="U1865" s="38">
        <v>549</v>
      </c>
      <c r="V1865" s="36" t="s">
        <v>1069</v>
      </c>
      <c r="W1865" s="36" t="s">
        <v>901</v>
      </c>
      <c r="X1865" s="36" t="s">
        <v>1068</v>
      </c>
      <c r="Y1865" s="38">
        <v>423</v>
      </c>
      <c r="Z1865" s="36" t="s">
        <v>1351</v>
      </c>
      <c r="AA1865" s="38">
        <v>21</v>
      </c>
      <c r="AB1865" s="36" t="s">
        <v>1108</v>
      </c>
      <c r="AC1865" s="38">
        <v>57</v>
      </c>
      <c r="AD1865" s="36" t="s">
        <v>1065</v>
      </c>
      <c r="AE1865" s="36" t="s">
        <v>3602</v>
      </c>
      <c r="AF1865" s="36" t="s">
        <v>1064</v>
      </c>
      <c r="AG1865" s="38">
        <v>34221</v>
      </c>
      <c r="AH1865" s="38">
        <v>7600</v>
      </c>
      <c r="AI1865" s="36" t="s">
        <v>2100</v>
      </c>
      <c r="AJ1865" s="38"/>
      <c r="AK1865" s="36"/>
      <c r="AL1865" s="36" t="s">
        <v>3599</v>
      </c>
      <c r="AM1865" s="36" t="s">
        <v>3598</v>
      </c>
      <c r="AN1865" s="38">
        <v>52</v>
      </c>
      <c r="AO1865" s="36" t="s">
        <v>1062</v>
      </c>
      <c r="AP1865" s="36" t="s">
        <v>1077</v>
      </c>
      <c r="AQ1865" s="36" t="s">
        <v>1076</v>
      </c>
      <c r="AR1865" s="36" t="s">
        <v>1075</v>
      </c>
      <c r="AS1865" s="38">
        <v>11420</v>
      </c>
      <c r="AT1865" s="36" t="s">
        <v>3597</v>
      </c>
      <c r="AU1865" s="42">
        <v>4.5</v>
      </c>
      <c r="AV1865" s="44">
        <v>100</v>
      </c>
      <c r="AW1865" s="42">
        <v>4.5</v>
      </c>
      <c r="AX1865" s="36" t="s">
        <v>1124</v>
      </c>
      <c r="AY1865" s="42">
        <v>2.4</v>
      </c>
      <c r="AZ1865" s="43">
        <v>10.8</v>
      </c>
      <c r="BA1865" s="38"/>
      <c r="BB1865" s="36"/>
      <c r="BC1865" s="36"/>
    </row>
    <row r="1866" spans="1:55" ht="15" customHeight="1">
      <c r="A1866" s="38">
        <v>45331</v>
      </c>
      <c r="B1866" s="37" t="s">
        <v>1073</v>
      </c>
      <c r="C1866" s="39">
        <v>44854</v>
      </c>
      <c r="D1866" s="39">
        <v>44854.462372685201</v>
      </c>
      <c r="E1866" s="36" t="s">
        <v>3601</v>
      </c>
      <c r="F1866" s="38">
        <v>11420</v>
      </c>
      <c r="G1866" s="36" t="s">
        <v>3597</v>
      </c>
      <c r="H1866" s="40">
        <v>10</v>
      </c>
      <c r="I1866" s="36"/>
      <c r="J1866" s="40">
        <v>2.4</v>
      </c>
      <c r="K1866" s="41">
        <v>24</v>
      </c>
      <c r="L1866" s="41">
        <v>0</v>
      </c>
      <c r="M1866" s="41">
        <v>0</v>
      </c>
      <c r="N1866" s="40">
        <v>10</v>
      </c>
      <c r="O1866" s="36" t="s">
        <v>1124</v>
      </c>
      <c r="P1866" s="40">
        <v>10</v>
      </c>
      <c r="Q1866" s="41">
        <v>24</v>
      </c>
      <c r="R1866" s="42">
        <v>0</v>
      </c>
      <c r="S1866" s="43">
        <v>0</v>
      </c>
      <c r="T1866" s="40"/>
      <c r="U1866" s="38">
        <v>549</v>
      </c>
      <c r="V1866" s="36" t="s">
        <v>1069</v>
      </c>
      <c r="W1866" s="36" t="s">
        <v>901</v>
      </c>
      <c r="X1866" s="36" t="s">
        <v>1068</v>
      </c>
      <c r="Y1866" s="38">
        <v>423</v>
      </c>
      <c r="Z1866" s="36" t="s">
        <v>1351</v>
      </c>
      <c r="AA1866" s="38">
        <v>21</v>
      </c>
      <c r="AB1866" s="36" t="s">
        <v>1108</v>
      </c>
      <c r="AC1866" s="38">
        <v>57</v>
      </c>
      <c r="AD1866" s="36" t="s">
        <v>1065</v>
      </c>
      <c r="AE1866" s="36" t="s">
        <v>3600</v>
      </c>
      <c r="AF1866" s="36" t="s">
        <v>1064</v>
      </c>
      <c r="AG1866" s="38">
        <v>34221</v>
      </c>
      <c r="AH1866" s="38">
        <v>7600</v>
      </c>
      <c r="AI1866" s="36" t="s">
        <v>2100</v>
      </c>
      <c r="AJ1866" s="38"/>
      <c r="AK1866" s="36"/>
      <c r="AL1866" s="36" t="s">
        <v>3599</v>
      </c>
      <c r="AM1866" s="36" t="s">
        <v>3598</v>
      </c>
      <c r="AN1866" s="38">
        <v>52</v>
      </c>
      <c r="AO1866" s="36" t="s">
        <v>1062</v>
      </c>
      <c r="AP1866" s="36" t="s">
        <v>1077</v>
      </c>
      <c r="AQ1866" s="36" t="s">
        <v>1076</v>
      </c>
      <c r="AR1866" s="36" t="s">
        <v>1075</v>
      </c>
      <c r="AS1866" s="38">
        <v>11420</v>
      </c>
      <c r="AT1866" s="36" t="s">
        <v>3597</v>
      </c>
      <c r="AU1866" s="42">
        <v>10</v>
      </c>
      <c r="AV1866" s="44">
        <v>100</v>
      </c>
      <c r="AW1866" s="42">
        <v>10</v>
      </c>
      <c r="AX1866" s="36" t="s">
        <v>1124</v>
      </c>
      <c r="AY1866" s="42">
        <v>2.4</v>
      </c>
      <c r="AZ1866" s="43">
        <v>24</v>
      </c>
      <c r="BA1866" s="38"/>
      <c r="BB1866" s="36"/>
      <c r="BC1866" s="36"/>
    </row>
    <row r="1867" spans="1:55" ht="15" customHeight="1">
      <c r="A1867" s="38">
        <v>45330</v>
      </c>
      <c r="B1867" s="37" t="s">
        <v>1073</v>
      </c>
      <c r="C1867" s="39">
        <v>44854</v>
      </c>
      <c r="D1867" s="39">
        <v>44854.458333333299</v>
      </c>
      <c r="E1867" s="36" t="s">
        <v>3596</v>
      </c>
      <c r="F1867" s="38">
        <v>882</v>
      </c>
      <c r="G1867" s="36" t="s">
        <v>2656</v>
      </c>
      <c r="H1867" s="40">
        <v>6</v>
      </c>
      <c r="I1867" s="36"/>
      <c r="J1867" s="40">
        <v>3.0632999999999999</v>
      </c>
      <c r="K1867" s="41">
        <v>18.38</v>
      </c>
      <c r="L1867" s="41">
        <v>0</v>
      </c>
      <c r="M1867" s="41">
        <v>0</v>
      </c>
      <c r="N1867" s="40">
        <v>6</v>
      </c>
      <c r="O1867" s="36" t="s">
        <v>1159</v>
      </c>
      <c r="P1867" s="40">
        <v>6</v>
      </c>
      <c r="Q1867" s="41">
        <v>18.38</v>
      </c>
      <c r="R1867" s="42">
        <v>0</v>
      </c>
      <c r="S1867" s="43">
        <v>0</v>
      </c>
      <c r="T1867" s="40"/>
      <c r="U1867" s="38">
        <v>549</v>
      </c>
      <c r="V1867" s="36" t="s">
        <v>1069</v>
      </c>
      <c r="W1867" s="36" t="s">
        <v>901</v>
      </c>
      <c r="X1867" s="36" t="s">
        <v>1068</v>
      </c>
      <c r="Y1867" s="38">
        <v>313</v>
      </c>
      <c r="Z1867" s="36" t="s">
        <v>1164</v>
      </c>
      <c r="AA1867" s="38">
        <v>21</v>
      </c>
      <c r="AB1867" s="36" t="s">
        <v>1108</v>
      </c>
      <c r="AC1867" s="38">
        <v>57</v>
      </c>
      <c r="AD1867" s="36" t="s">
        <v>1065</v>
      </c>
      <c r="AE1867" s="36"/>
      <c r="AF1867" s="36" t="s">
        <v>1064</v>
      </c>
      <c r="AG1867" s="38">
        <v>34220</v>
      </c>
      <c r="AH1867" s="38">
        <v>1363</v>
      </c>
      <c r="AI1867" s="36" t="s">
        <v>1380</v>
      </c>
      <c r="AJ1867" s="38"/>
      <c r="AK1867" s="36"/>
      <c r="AL1867" s="36" t="s">
        <v>3595</v>
      </c>
      <c r="AM1867" s="36" t="s">
        <v>3594</v>
      </c>
      <c r="AN1867" s="38">
        <v>52</v>
      </c>
      <c r="AO1867" s="36" t="s">
        <v>1062</v>
      </c>
      <c r="AP1867" s="36" t="s">
        <v>1262</v>
      </c>
      <c r="AQ1867" s="36" t="s">
        <v>1261</v>
      </c>
      <c r="AR1867" s="36" t="s">
        <v>1260</v>
      </c>
      <c r="AS1867" s="38">
        <v>882</v>
      </c>
      <c r="AT1867" s="36" t="s">
        <v>2656</v>
      </c>
      <c r="AU1867" s="42">
        <v>6</v>
      </c>
      <c r="AV1867" s="44">
        <v>100</v>
      </c>
      <c r="AW1867" s="42">
        <v>6</v>
      </c>
      <c r="AX1867" s="36" t="s">
        <v>1159</v>
      </c>
      <c r="AY1867" s="42">
        <v>3.0632999999999999</v>
      </c>
      <c r="AZ1867" s="43">
        <v>18.38</v>
      </c>
      <c r="BA1867" s="38"/>
      <c r="BB1867" s="36"/>
      <c r="BC1867" s="36"/>
    </row>
    <row r="1868" spans="1:55" ht="15" customHeight="1">
      <c r="A1868" s="38">
        <v>45261</v>
      </c>
      <c r="B1868" s="37" t="s">
        <v>1073</v>
      </c>
      <c r="C1868" s="39">
        <v>44853</v>
      </c>
      <c r="D1868" s="39">
        <v>44853.553321759297</v>
      </c>
      <c r="E1868" s="36" t="s">
        <v>473</v>
      </c>
      <c r="F1868" s="38">
        <v>10505</v>
      </c>
      <c r="G1868" s="36" t="s">
        <v>3590</v>
      </c>
      <c r="H1868" s="40">
        <v>1</v>
      </c>
      <c r="I1868" s="36"/>
      <c r="J1868" s="40">
        <v>900</v>
      </c>
      <c r="K1868" s="41">
        <v>900</v>
      </c>
      <c r="L1868" s="41">
        <v>0</v>
      </c>
      <c r="M1868" s="41">
        <v>0</v>
      </c>
      <c r="N1868" s="40">
        <v>1</v>
      </c>
      <c r="O1868" s="36" t="s">
        <v>1079</v>
      </c>
      <c r="P1868" s="40">
        <v>1</v>
      </c>
      <c r="Q1868" s="41">
        <v>900</v>
      </c>
      <c r="R1868" s="42">
        <v>0</v>
      </c>
      <c r="S1868" s="43">
        <v>0</v>
      </c>
      <c r="T1868" s="40"/>
      <c r="U1868" s="38">
        <v>549</v>
      </c>
      <c r="V1868" s="36" t="s">
        <v>1069</v>
      </c>
      <c r="W1868" s="36" t="s">
        <v>901</v>
      </c>
      <c r="X1868" s="36" t="s">
        <v>1068</v>
      </c>
      <c r="Y1868" s="38">
        <v>414</v>
      </c>
      <c r="Z1868" s="36" t="s">
        <v>1256</v>
      </c>
      <c r="AA1868" s="38">
        <v>21</v>
      </c>
      <c r="AB1868" s="36" t="s">
        <v>1108</v>
      </c>
      <c r="AC1868" s="38">
        <v>57</v>
      </c>
      <c r="AD1868" s="36" t="s">
        <v>1065</v>
      </c>
      <c r="AE1868" s="36"/>
      <c r="AF1868" s="36" t="s">
        <v>1064</v>
      </c>
      <c r="AG1868" s="38">
        <v>34170</v>
      </c>
      <c r="AH1868" s="38">
        <v>9318</v>
      </c>
      <c r="AI1868" s="36" t="s">
        <v>3593</v>
      </c>
      <c r="AJ1868" s="38"/>
      <c r="AK1868" s="36"/>
      <c r="AL1868" s="36" t="s">
        <v>3592</v>
      </c>
      <c r="AM1868" s="36" t="s">
        <v>3591</v>
      </c>
      <c r="AN1868" s="38">
        <v>52</v>
      </c>
      <c r="AO1868" s="36" t="s">
        <v>1062</v>
      </c>
      <c r="AP1868" s="36" t="s">
        <v>3569</v>
      </c>
      <c r="AQ1868" s="36" t="s">
        <v>3508</v>
      </c>
      <c r="AR1868" s="36" t="s">
        <v>1320</v>
      </c>
      <c r="AS1868" s="38">
        <v>10505</v>
      </c>
      <c r="AT1868" s="36" t="s">
        <v>3590</v>
      </c>
      <c r="AU1868" s="42">
        <v>1</v>
      </c>
      <c r="AV1868" s="44">
        <v>100</v>
      </c>
      <c r="AW1868" s="42">
        <v>1</v>
      </c>
      <c r="AX1868" s="36" t="s">
        <v>1079</v>
      </c>
      <c r="AY1868" s="42">
        <v>900</v>
      </c>
      <c r="AZ1868" s="43">
        <v>900</v>
      </c>
      <c r="BA1868" s="38"/>
      <c r="BB1868" s="36"/>
      <c r="BC1868" s="36"/>
    </row>
    <row r="1869" spans="1:55" ht="15" customHeight="1">
      <c r="A1869" s="38">
        <v>45260</v>
      </c>
      <c r="B1869" s="37" t="s">
        <v>1073</v>
      </c>
      <c r="C1869" s="39">
        <v>44853</v>
      </c>
      <c r="D1869" s="39">
        <v>44853.5495717593</v>
      </c>
      <c r="E1869" s="36" t="s">
        <v>421</v>
      </c>
      <c r="F1869" s="38">
        <v>16339</v>
      </c>
      <c r="G1869" s="36" t="s">
        <v>3586</v>
      </c>
      <c r="H1869" s="40">
        <v>1</v>
      </c>
      <c r="I1869" s="36"/>
      <c r="J1869" s="40">
        <v>1890</v>
      </c>
      <c r="K1869" s="41">
        <v>1890</v>
      </c>
      <c r="L1869" s="41">
        <v>0</v>
      </c>
      <c r="M1869" s="41">
        <v>0</v>
      </c>
      <c r="N1869" s="40">
        <v>1</v>
      </c>
      <c r="O1869" s="36" t="s">
        <v>1079</v>
      </c>
      <c r="P1869" s="40">
        <v>1</v>
      </c>
      <c r="Q1869" s="41">
        <v>1890</v>
      </c>
      <c r="R1869" s="42">
        <v>0</v>
      </c>
      <c r="S1869" s="43">
        <v>0</v>
      </c>
      <c r="T1869" s="40"/>
      <c r="U1869" s="38">
        <v>549</v>
      </c>
      <c r="V1869" s="36" t="s">
        <v>1069</v>
      </c>
      <c r="W1869" s="36" t="s">
        <v>901</v>
      </c>
      <c r="X1869" s="36" t="s">
        <v>1068</v>
      </c>
      <c r="Y1869" s="38">
        <v>418</v>
      </c>
      <c r="Z1869" s="36" t="s">
        <v>1768</v>
      </c>
      <c r="AA1869" s="38">
        <v>21</v>
      </c>
      <c r="AB1869" s="36" t="s">
        <v>1108</v>
      </c>
      <c r="AC1869" s="38">
        <v>57</v>
      </c>
      <c r="AD1869" s="36" t="s">
        <v>1065</v>
      </c>
      <c r="AE1869" s="36"/>
      <c r="AF1869" s="36" t="s">
        <v>1064</v>
      </c>
      <c r="AG1869" s="38">
        <v>34168</v>
      </c>
      <c r="AH1869" s="38">
        <v>8186</v>
      </c>
      <c r="AI1869" s="36" t="s">
        <v>3589</v>
      </c>
      <c r="AJ1869" s="38"/>
      <c r="AK1869" s="36"/>
      <c r="AL1869" s="36" t="s">
        <v>3588</v>
      </c>
      <c r="AM1869" s="36" t="s">
        <v>3587</v>
      </c>
      <c r="AN1869" s="38">
        <v>52</v>
      </c>
      <c r="AO1869" s="36" t="s">
        <v>1062</v>
      </c>
      <c r="AP1869" s="36" t="s">
        <v>3569</v>
      </c>
      <c r="AQ1869" s="36" t="s">
        <v>3508</v>
      </c>
      <c r="AR1869" s="36" t="s">
        <v>1320</v>
      </c>
      <c r="AS1869" s="38">
        <v>16339</v>
      </c>
      <c r="AT1869" s="36" t="s">
        <v>3586</v>
      </c>
      <c r="AU1869" s="42">
        <v>1</v>
      </c>
      <c r="AV1869" s="44">
        <v>100</v>
      </c>
      <c r="AW1869" s="42">
        <v>1</v>
      </c>
      <c r="AX1869" s="36" t="s">
        <v>1079</v>
      </c>
      <c r="AY1869" s="42">
        <v>1890</v>
      </c>
      <c r="AZ1869" s="43">
        <v>1890</v>
      </c>
      <c r="BA1869" s="38"/>
      <c r="BB1869" s="36"/>
      <c r="BC1869" s="36"/>
    </row>
    <row r="1870" spans="1:55" ht="15" customHeight="1">
      <c r="A1870" s="38">
        <v>45014</v>
      </c>
      <c r="B1870" s="37" t="s">
        <v>1073</v>
      </c>
      <c r="C1870" s="39">
        <v>44848</v>
      </c>
      <c r="D1870" s="39">
        <v>44848.681875000002</v>
      </c>
      <c r="E1870" s="36" t="s">
        <v>3585</v>
      </c>
      <c r="F1870" s="38">
        <v>14879</v>
      </c>
      <c r="G1870" s="36" t="s">
        <v>2193</v>
      </c>
      <c r="H1870" s="40">
        <v>12</v>
      </c>
      <c r="I1870" s="36"/>
      <c r="J1870" s="40">
        <v>36.9</v>
      </c>
      <c r="K1870" s="41">
        <v>442.8</v>
      </c>
      <c r="L1870" s="41">
        <v>0</v>
      </c>
      <c r="M1870" s="41">
        <v>0</v>
      </c>
      <c r="N1870" s="40">
        <v>12</v>
      </c>
      <c r="O1870" s="36" t="s">
        <v>1079</v>
      </c>
      <c r="P1870" s="40">
        <v>12</v>
      </c>
      <c r="Q1870" s="41">
        <v>442.8</v>
      </c>
      <c r="R1870" s="42">
        <v>0</v>
      </c>
      <c r="S1870" s="43">
        <v>0</v>
      </c>
      <c r="T1870" s="40"/>
      <c r="U1870" s="38">
        <v>549</v>
      </c>
      <c r="V1870" s="36" t="s">
        <v>1069</v>
      </c>
      <c r="W1870" s="36" t="s">
        <v>901</v>
      </c>
      <c r="X1870" s="36" t="s">
        <v>1068</v>
      </c>
      <c r="Y1870" s="38">
        <v>356</v>
      </c>
      <c r="Z1870" s="36" t="s">
        <v>2126</v>
      </c>
      <c r="AA1870" s="38">
        <v>21</v>
      </c>
      <c r="AB1870" s="36" t="s">
        <v>1108</v>
      </c>
      <c r="AC1870" s="38">
        <v>57</v>
      </c>
      <c r="AD1870" s="36" t="s">
        <v>1065</v>
      </c>
      <c r="AE1870" s="36" t="s">
        <v>3584</v>
      </c>
      <c r="AF1870" s="36" t="s">
        <v>1064</v>
      </c>
      <c r="AG1870" s="38">
        <v>34009</v>
      </c>
      <c r="AH1870" s="38">
        <v>6654</v>
      </c>
      <c r="AI1870" s="36" t="s">
        <v>2612</v>
      </c>
      <c r="AJ1870" s="38"/>
      <c r="AK1870" s="36"/>
      <c r="AL1870" s="36" t="s">
        <v>3583</v>
      </c>
      <c r="AM1870" s="36" t="s">
        <v>3582</v>
      </c>
      <c r="AN1870" s="38">
        <v>52</v>
      </c>
      <c r="AO1870" s="36" t="s">
        <v>1062</v>
      </c>
      <c r="AP1870" s="36" t="s">
        <v>2164</v>
      </c>
      <c r="AQ1870" s="36" t="s">
        <v>2163</v>
      </c>
      <c r="AR1870" s="36" t="s">
        <v>1075</v>
      </c>
      <c r="AS1870" s="38">
        <v>14879</v>
      </c>
      <c r="AT1870" s="36" t="s">
        <v>2193</v>
      </c>
      <c r="AU1870" s="42">
        <v>12</v>
      </c>
      <c r="AV1870" s="44">
        <v>100</v>
      </c>
      <c r="AW1870" s="42">
        <v>12</v>
      </c>
      <c r="AX1870" s="36" t="s">
        <v>1079</v>
      </c>
      <c r="AY1870" s="42">
        <v>36.9</v>
      </c>
      <c r="AZ1870" s="43">
        <v>442.8</v>
      </c>
      <c r="BA1870" s="38"/>
      <c r="BB1870" s="36"/>
      <c r="BC1870" s="36"/>
    </row>
    <row r="1871" spans="1:55" ht="15" customHeight="1">
      <c r="A1871" s="38">
        <v>44998</v>
      </c>
      <c r="B1871" s="37" t="s">
        <v>1073</v>
      </c>
      <c r="C1871" s="39">
        <v>44848</v>
      </c>
      <c r="D1871" s="39">
        <v>44848.586643518502</v>
      </c>
      <c r="E1871" s="36" t="s">
        <v>3581</v>
      </c>
      <c r="F1871" s="38">
        <v>1816</v>
      </c>
      <c r="G1871" s="36" t="s">
        <v>3577</v>
      </c>
      <c r="H1871" s="40">
        <v>1</v>
      </c>
      <c r="I1871" s="36"/>
      <c r="J1871" s="40">
        <v>14</v>
      </c>
      <c r="K1871" s="41">
        <v>14</v>
      </c>
      <c r="L1871" s="41">
        <v>0</v>
      </c>
      <c r="M1871" s="41">
        <v>0</v>
      </c>
      <c r="N1871" s="40">
        <v>1</v>
      </c>
      <c r="O1871" s="36" t="s">
        <v>1079</v>
      </c>
      <c r="P1871" s="40">
        <v>1</v>
      </c>
      <c r="Q1871" s="41">
        <v>14</v>
      </c>
      <c r="R1871" s="42">
        <v>0</v>
      </c>
      <c r="S1871" s="43">
        <v>0</v>
      </c>
      <c r="T1871" s="40"/>
      <c r="U1871" s="38">
        <v>549</v>
      </c>
      <c r="V1871" s="36" t="s">
        <v>1069</v>
      </c>
      <c r="W1871" s="36" t="s">
        <v>1124</v>
      </c>
      <c r="X1871" s="36" t="s">
        <v>1068</v>
      </c>
      <c r="Y1871" s="38">
        <v>323</v>
      </c>
      <c r="Z1871" s="36" t="s">
        <v>1084</v>
      </c>
      <c r="AA1871" s="38">
        <v>21</v>
      </c>
      <c r="AB1871" s="36" t="s">
        <v>1108</v>
      </c>
      <c r="AC1871" s="38">
        <v>57</v>
      </c>
      <c r="AD1871" s="36" t="s">
        <v>1065</v>
      </c>
      <c r="AE1871" s="36"/>
      <c r="AF1871" s="36" t="s">
        <v>1064</v>
      </c>
      <c r="AG1871" s="38">
        <v>33993</v>
      </c>
      <c r="AH1871" s="38">
        <v>1533</v>
      </c>
      <c r="AI1871" s="36" t="s">
        <v>3580</v>
      </c>
      <c r="AJ1871" s="38"/>
      <c r="AK1871" s="36"/>
      <c r="AL1871" s="36" t="s">
        <v>3579</v>
      </c>
      <c r="AM1871" s="36" t="s">
        <v>3578</v>
      </c>
      <c r="AN1871" s="38">
        <v>52</v>
      </c>
      <c r="AO1871" s="36" t="s">
        <v>1062</v>
      </c>
      <c r="AP1871" s="36" t="s">
        <v>3509</v>
      </c>
      <c r="AQ1871" s="36" t="s">
        <v>3508</v>
      </c>
      <c r="AR1871" s="36" t="s">
        <v>1075</v>
      </c>
      <c r="AS1871" s="38">
        <v>1816</v>
      </c>
      <c r="AT1871" s="36" t="s">
        <v>3577</v>
      </c>
      <c r="AU1871" s="42">
        <v>1</v>
      </c>
      <c r="AV1871" s="44">
        <v>100</v>
      </c>
      <c r="AW1871" s="42">
        <v>1</v>
      </c>
      <c r="AX1871" s="36" t="s">
        <v>1079</v>
      </c>
      <c r="AY1871" s="42">
        <v>14</v>
      </c>
      <c r="AZ1871" s="43">
        <v>14</v>
      </c>
      <c r="BA1871" s="38"/>
      <c r="BB1871" s="36"/>
      <c r="BC1871" s="36"/>
    </row>
    <row r="1872" spans="1:55" ht="15" customHeight="1">
      <c r="A1872" s="38">
        <v>44997</v>
      </c>
      <c r="B1872" s="37" t="s">
        <v>1073</v>
      </c>
      <c r="C1872" s="39">
        <v>44848</v>
      </c>
      <c r="D1872" s="39">
        <v>44848.578252314801</v>
      </c>
      <c r="E1872" s="36" t="s">
        <v>3576</v>
      </c>
      <c r="F1872" s="38">
        <v>13510</v>
      </c>
      <c r="G1872" s="36" t="s">
        <v>2226</v>
      </c>
      <c r="H1872" s="40">
        <v>100</v>
      </c>
      <c r="I1872" s="36"/>
      <c r="J1872" s="40">
        <v>0.14249999999999999</v>
      </c>
      <c r="K1872" s="41">
        <v>14.25</v>
      </c>
      <c r="L1872" s="41">
        <v>0</v>
      </c>
      <c r="M1872" s="41">
        <v>0</v>
      </c>
      <c r="N1872" s="40">
        <v>100</v>
      </c>
      <c r="O1872" s="36" t="s">
        <v>1124</v>
      </c>
      <c r="P1872" s="40">
        <v>100</v>
      </c>
      <c r="Q1872" s="41">
        <v>14.25</v>
      </c>
      <c r="R1872" s="42">
        <v>0</v>
      </c>
      <c r="S1872" s="43">
        <v>0</v>
      </c>
      <c r="T1872" s="40"/>
      <c r="U1872" s="38">
        <v>549</v>
      </c>
      <c r="V1872" s="36" t="s">
        <v>1069</v>
      </c>
      <c r="W1872" s="36" t="s">
        <v>1124</v>
      </c>
      <c r="X1872" s="36" t="s">
        <v>1068</v>
      </c>
      <c r="Y1872" s="38">
        <v>453</v>
      </c>
      <c r="Z1872" s="36" t="s">
        <v>300</v>
      </c>
      <c r="AA1872" s="38">
        <v>21</v>
      </c>
      <c r="AB1872" s="36" t="s">
        <v>1108</v>
      </c>
      <c r="AC1872" s="38">
        <v>57</v>
      </c>
      <c r="AD1872" s="36" t="s">
        <v>1065</v>
      </c>
      <c r="AE1872" s="36"/>
      <c r="AF1872" s="36" t="s">
        <v>1064</v>
      </c>
      <c r="AG1872" s="38">
        <v>33990</v>
      </c>
      <c r="AH1872" s="38">
        <v>1391</v>
      </c>
      <c r="AI1872" s="36" t="s">
        <v>1146</v>
      </c>
      <c r="AJ1872" s="38"/>
      <c r="AK1872" s="36"/>
      <c r="AL1872" s="36" t="s">
        <v>3575</v>
      </c>
      <c r="AM1872" s="36" t="s">
        <v>3574</v>
      </c>
      <c r="AN1872" s="38">
        <v>52</v>
      </c>
      <c r="AO1872" s="36" t="s">
        <v>1062</v>
      </c>
      <c r="AP1872" s="36" t="s">
        <v>3509</v>
      </c>
      <c r="AQ1872" s="36" t="s">
        <v>3508</v>
      </c>
      <c r="AR1872" s="36" t="s">
        <v>1075</v>
      </c>
      <c r="AS1872" s="38">
        <v>13510</v>
      </c>
      <c r="AT1872" s="36" t="s">
        <v>2226</v>
      </c>
      <c r="AU1872" s="42">
        <v>100</v>
      </c>
      <c r="AV1872" s="44">
        <v>100</v>
      </c>
      <c r="AW1872" s="42">
        <v>100</v>
      </c>
      <c r="AX1872" s="36" t="s">
        <v>1124</v>
      </c>
      <c r="AY1872" s="42">
        <v>0.14249999999999999</v>
      </c>
      <c r="AZ1872" s="43">
        <v>14.25</v>
      </c>
      <c r="BA1872" s="38"/>
      <c r="BB1872" s="36"/>
      <c r="BC1872" s="36"/>
    </row>
    <row r="1873" spans="1:55" ht="15" customHeight="1">
      <c r="A1873" s="38">
        <v>44996</v>
      </c>
      <c r="B1873" s="37" t="s">
        <v>1073</v>
      </c>
      <c r="C1873" s="39">
        <v>44848</v>
      </c>
      <c r="D1873" s="39">
        <v>44848.575405092597</v>
      </c>
      <c r="E1873" s="36" t="s">
        <v>20</v>
      </c>
      <c r="F1873" s="38">
        <v>10910</v>
      </c>
      <c r="G1873" s="36" t="s">
        <v>3573</v>
      </c>
      <c r="H1873" s="40">
        <v>77</v>
      </c>
      <c r="I1873" s="36"/>
      <c r="J1873" s="40">
        <v>11.039</v>
      </c>
      <c r="K1873" s="41">
        <v>850</v>
      </c>
      <c r="L1873" s="41">
        <v>0</v>
      </c>
      <c r="M1873" s="41">
        <v>0</v>
      </c>
      <c r="N1873" s="40">
        <v>77</v>
      </c>
      <c r="O1873" s="36" t="s">
        <v>1136</v>
      </c>
      <c r="P1873" s="40">
        <v>77</v>
      </c>
      <c r="Q1873" s="41">
        <v>850</v>
      </c>
      <c r="R1873" s="42">
        <v>0</v>
      </c>
      <c r="S1873" s="43">
        <v>0</v>
      </c>
      <c r="T1873" s="40"/>
      <c r="U1873" s="38">
        <v>549</v>
      </c>
      <c r="V1873" s="36" t="s">
        <v>1069</v>
      </c>
      <c r="W1873" s="36" t="s">
        <v>901</v>
      </c>
      <c r="X1873" s="36" t="s">
        <v>1068</v>
      </c>
      <c r="Y1873" s="38">
        <v>414</v>
      </c>
      <c r="Z1873" s="36" t="s">
        <v>1256</v>
      </c>
      <c r="AA1873" s="38">
        <v>21</v>
      </c>
      <c r="AB1873" s="36" t="s">
        <v>1108</v>
      </c>
      <c r="AC1873" s="38">
        <v>57</v>
      </c>
      <c r="AD1873" s="36" t="s">
        <v>1065</v>
      </c>
      <c r="AE1873" s="36"/>
      <c r="AF1873" s="36" t="s">
        <v>1064</v>
      </c>
      <c r="AG1873" s="38">
        <v>33991</v>
      </c>
      <c r="AH1873" s="38">
        <v>8188</v>
      </c>
      <c r="AI1873" s="36" t="s">
        <v>3572</v>
      </c>
      <c r="AJ1873" s="38"/>
      <c r="AK1873" s="36"/>
      <c r="AL1873" s="36" t="s">
        <v>3571</v>
      </c>
      <c r="AM1873" s="36" t="s">
        <v>3570</v>
      </c>
      <c r="AN1873" s="38">
        <v>52</v>
      </c>
      <c r="AO1873" s="36" t="s">
        <v>1062</v>
      </c>
      <c r="AP1873" s="36" t="s">
        <v>3569</v>
      </c>
      <c r="AQ1873" s="36" t="s">
        <v>3508</v>
      </c>
      <c r="AR1873" s="36" t="s">
        <v>1320</v>
      </c>
      <c r="AS1873" s="38">
        <v>10910</v>
      </c>
      <c r="AT1873" s="36" t="s">
        <v>3568</v>
      </c>
      <c r="AU1873" s="42">
        <v>77</v>
      </c>
      <c r="AV1873" s="44">
        <v>100</v>
      </c>
      <c r="AW1873" s="42">
        <v>77</v>
      </c>
      <c r="AX1873" s="36" t="s">
        <v>1136</v>
      </c>
      <c r="AY1873" s="42">
        <v>11.039</v>
      </c>
      <c r="AZ1873" s="43">
        <v>850</v>
      </c>
      <c r="BA1873" s="38"/>
      <c r="BB1873" s="36"/>
      <c r="BC1873" s="36"/>
    </row>
    <row r="1874" spans="1:55" ht="15" customHeight="1">
      <c r="A1874" s="38">
        <v>44976</v>
      </c>
      <c r="B1874" s="37" t="s">
        <v>1073</v>
      </c>
      <c r="C1874" s="39">
        <v>44848</v>
      </c>
      <c r="D1874" s="39">
        <v>44848.469722222202</v>
      </c>
      <c r="E1874" s="36" t="s">
        <v>3566</v>
      </c>
      <c r="F1874" s="38">
        <v>16337</v>
      </c>
      <c r="G1874" s="36" t="s">
        <v>3567</v>
      </c>
      <c r="H1874" s="40">
        <v>100</v>
      </c>
      <c r="I1874" s="36"/>
      <c r="J1874" s="40">
        <v>3.4</v>
      </c>
      <c r="K1874" s="41">
        <v>340</v>
      </c>
      <c r="L1874" s="41">
        <v>0</v>
      </c>
      <c r="M1874" s="41">
        <v>0</v>
      </c>
      <c r="N1874" s="40">
        <v>100</v>
      </c>
      <c r="O1874" s="36" t="s">
        <v>1136</v>
      </c>
      <c r="P1874" s="40">
        <v>100</v>
      </c>
      <c r="Q1874" s="41">
        <v>340</v>
      </c>
      <c r="R1874" s="42">
        <v>0</v>
      </c>
      <c r="S1874" s="43">
        <v>0</v>
      </c>
      <c r="T1874" s="40"/>
      <c r="U1874" s="38">
        <v>549</v>
      </c>
      <c r="V1874" s="36" t="s">
        <v>1069</v>
      </c>
      <c r="W1874" s="36" t="s">
        <v>1124</v>
      </c>
      <c r="X1874" s="36" t="s">
        <v>1068</v>
      </c>
      <c r="Y1874" s="38">
        <v>314</v>
      </c>
      <c r="Z1874" s="36" t="s">
        <v>1225</v>
      </c>
      <c r="AA1874" s="38">
        <v>21</v>
      </c>
      <c r="AB1874" s="36" t="s">
        <v>1108</v>
      </c>
      <c r="AC1874" s="38">
        <v>57</v>
      </c>
      <c r="AD1874" s="36" t="s">
        <v>1065</v>
      </c>
      <c r="AE1874" s="36"/>
      <c r="AF1874" s="36" t="s">
        <v>1064</v>
      </c>
      <c r="AG1874" s="38">
        <v>33981</v>
      </c>
      <c r="AH1874" s="38">
        <v>8906</v>
      </c>
      <c r="AI1874" s="36" t="s">
        <v>3136</v>
      </c>
      <c r="AJ1874" s="38"/>
      <c r="AK1874" s="36"/>
      <c r="AL1874" s="36" t="s">
        <v>3565</v>
      </c>
      <c r="AM1874" s="36" t="s">
        <v>3564</v>
      </c>
      <c r="AN1874" s="38">
        <v>52</v>
      </c>
      <c r="AO1874" s="36" t="s">
        <v>1062</v>
      </c>
      <c r="AP1874" s="36" t="s">
        <v>3509</v>
      </c>
      <c r="AQ1874" s="36" t="s">
        <v>3508</v>
      </c>
      <c r="AR1874" s="36" t="s">
        <v>1075</v>
      </c>
      <c r="AS1874" s="38">
        <v>16337</v>
      </c>
      <c r="AT1874" s="36" t="s">
        <v>3567</v>
      </c>
      <c r="AU1874" s="42">
        <v>100</v>
      </c>
      <c r="AV1874" s="44">
        <v>100</v>
      </c>
      <c r="AW1874" s="42">
        <v>100</v>
      </c>
      <c r="AX1874" s="36" t="s">
        <v>1136</v>
      </c>
      <c r="AY1874" s="42">
        <v>3.4</v>
      </c>
      <c r="AZ1874" s="43">
        <v>340</v>
      </c>
      <c r="BA1874" s="38"/>
      <c r="BB1874" s="36"/>
      <c r="BC1874" s="36"/>
    </row>
    <row r="1875" spans="1:55" ht="15" customHeight="1">
      <c r="A1875" s="38">
        <v>44975</v>
      </c>
      <c r="B1875" s="37" t="s">
        <v>1073</v>
      </c>
      <c r="C1875" s="39">
        <v>44848</v>
      </c>
      <c r="D1875" s="39">
        <v>44848.469710648104</v>
      </c>
      <c r="E1875" s="36" t="s">
        <v>3566</v>
      </c>
      <c r="F1875" s="38">
        <v>7216</v>
      </c>
      <c r="G1875" s="36" t="s">
        <v>3563</v>
      </c>
      <c r="H1875" s="40">
        <v>50</v>
      </c>
      <c r="I1875" s="36"/>
      <c r="J1875" s="40">
        <v>9.34</v>
      </c>
      <c r="K1875" s="41">
        <v>467</v>
      </c>
      <c r="L1875" s="41">
        <v>0</v>
      </c>
      <c r="M1875" s="41">
        <v>0</v>
      </c>
      <c r="N1875" s="40">
        <v>50</v>
      </c>
      <c r="O1875" s="36" t="s">
        <v>1124</v>
      </c>
      <c r="P1875" s="40">
        <v>50</v>
      </c>
      <c r="Q1875" s="41">
        <v>467</v>
      </c>
      <c r="R1875" s="42">
        <v>0</v>
      </c>
      <c r="S1875" s="43">
        <v>0</v>
      </c>
      <c r="T1875" s="40"/>
      <c r="U1875" s="38">
        <v>549</v>
      </c>
      <c r="V1875" s="36" t="s">
        <v>1069</v>
      </c>
      <c r="W1875" s="36" t="s">
        <v>1124</v>
      </c>
      <c r="X1875" s="36" t="s">
        <v>1068</v>
      </c>
      <c r="Y1875" s="38">
        <v>385</v>
      </c>
      <c r="Z1875" s="36" t="s">
        <v>1807</v>
      </c>
      <c r="AA1875" s="38">
        <v>21</v>
      </c>
      <c r="AB1875" s="36" t="s">
        <v>1108</v>
      </c>
      <c r="AC1875" s="38">
        <v>57</v>
      </c>
      <c r="AD1875" s="36" t="s">
        <v>1065</v>
      </c>
      <c r="AE1875" s="36"/>
      <c r="AF1875" s="36" t="s">
        <v>1064</v>
      </c>
      <c r="AG1875" s="38">
        <v>33981</v>
      </c>
      <c r="AH1875" s="38">
        <v>8906</v>
      </c>
      <c r="AI1875" s="36" t="s">
        <v>3136</v>
      </c>
      <c r="AJ1875" s="38"/>
      <c r="AK1875" s="36"/>
      <c r="AL1875" s="36" t="s">
        <v>3565</v>
      </c>
      <c r="AM1875" s="36" t="s">
        <v>3564</v>
      </c>
      <c r="AN1875" s="38">
        <v>52</v>
      </c>
      <c r="AO1875" s="36" t="s">
        <v>1062</v>
      </c>
      <c r="AP1875" s="36" t="s">
        <v>3509</v>
      </c>
      <c r="AQ1875" s="36" t="s">
        <v>3508</v>
      </c>
      <c r="AR1875" s="36" t="s">
        <v>1075</v>
      </c>
      <c r="AS1875" s="38">
        <v>7216</v>
      </c>
      <c r="AT1875" s="36" t="s">
        <v>3563</v>
      </c>
      <c r="AU1875" s="42">
        <v>50</v>
      </c>
      <c r="AV1875" s="44">
        <v>100</v>
      </c>
      <c r="AW1875" s="42">
        <v>50</v>
      </c>
      <c r="AX1875" s="36" t="s">
        <v>1124</v>
      </c>
      <c r="AY1875" s="42">
        <v>9.34</v>
      </c>
      <c r="AZ1875" s="43">
        <v>467</v>
      </c>
      <c r="BA1875" s="38"/>
      <c r="BB1875" s="36"/>
      <c r="BC1875" s="36"/>
    </row>
    <row r="1876" spans="1:55" ht="15" customHeight="1">
      <c r="A1876" s="38">
        <v>44791</v>
      </c>
      <c r="B1876" s="37" t="s">
        <v>1073</v>
      </c>
      <c r="C1876" s="39">
        <v>44845</v>
      </c>
      <c r="D1876" s="39">
        <v>44845.508368055598</v>
      </c>
      <c r="E1876" s="36" t="s">
        <v>3562</v>
      </c>
      <c r="F1876" s="38">
        <v>16330</v>
      </c>
      <c r="G1876" s="36" t="s">
        <v>3559</v>
      </c>
      <c r="H1876" s="40">
        <v>0.5</v>
      </c>
      <c r="I1876" s="36"/>
      <c r="J1876" s="40">
        <v>30.4</v>
      </c>
      <c r="K1876" s="41">
        <v>15.2</v>
      </c>
      <c r="L1876" s="41">
        <v>0</v>
      </c>
      <c r="M1876" s="41">
        <v>0</v>
      </c>
      <c r="N1876" s="40">
        <v>0.5</v>
      </c>
      <c r="O1876" s="36" t="s">
        <v>1159</v>
      </c>
      <c r="P1876" s="40">
        <v>0.5</v>
      </c>
      <c r="Q1876" s="41">
        <v>15.2</v>
      </c>
      <c r="R1876" s="42">
        <v>0</v>
      </c>
      <c r="S1876" s="43">
        <v>0</v>
      </c>
      <c r="T1876" s="40"/>
      <c r="U1876" s="38">
        <v>549</v>
      </c>
      <c r="V1876" s="36" t="s">
        <v>1069</v>
      </c>
      <c r="W1876" s="36" t="s">
        <v>901</v>
      </c>
      <c r="X1876" s="36" t="s">
        <v>1068</v>
      </c>
      <c r="Y1876" s="38">
        <v>307</v>
      </c>
      <c r="Z1876" s="36" t="s">
        <v>1158</v>
      </c>
      <c r="AA1876" s="38">
        <v>21</v>
      </c>
      <c r="AB1876" s="36" t="s">
        <v>1108</v>
      </c>
      <c r="AC1876" s="38">
        <v>57</v>
      </c>
      <c r="AD1876" s="36" t="s">
        <v>1065</v>
      </c>
      <c r="AE1876" s="36"/>
      <c r="AF1876" s="36" t="s">
        <v>1064</v>
      </c>
      <c r="AG1876" s="38">
        <v>33845</v>
      </c>
      <c r="AH1876" s="38">
        <v>1356</v>
      </c>
      <c r="AI1876" s="36" t="s">
        <v>1528</v>
      </c>
      <c r="AJ1876" s="38"/>
      <c r="AK1876" s="36"/>
      <c r="AL1876" s="36" t="s">
        <v>3561</v>
      </c>
      <c r="AM1876" s="36" t="s">
        <v>3560</v>
      </c>
      <c r="AN1876" s="38">
        <v>52</v>
      </c>
      <c r="AO1876" s="36" t="s">
        <v>1062</v>
      </c>
      <c r="AP1876" s="36" t="s">
        <v>1707</v>
      </c>
      <c r="AQ1876" s="36" t="s">
        <v>1706</v>
      </c>
      <c r="AR1876" s="36" t="s">
        <v>1075</v>
      </c>
      <c r="AS1876" s="38">
        <v>16330</v>
      </c>
      <c r="AT1876" s="36" t="s">
        <v>3559</v>
      </c>
      <c r="AU1876" s="42">
        <v>0.5</v>
      </c>
      <c r="AV1876" s="44">
        <v>100</v>
      </c>
      <c r="AW1876" s="42">
        <v>0.5</v>
      </c>
      <c r="AX1876" s="36" t="s">
        <v>1159</v>
      </c>
      <c r="AY1876" s="42">
        <v>30.4</v>
      </c>
      <c r="AZ1876" s="43">
        <v>15.2</v>
      </c>
      <c r="BA1876" s="38"/>
      <c r="BB1876" s="36"/>
      <c r="BC1876" s="36"/>
    </row>
    <row r="1877" spans="1:55" ht="15" customHeight="1">
      <c r="A1877" s="38">
        <v>44789</v>
      </c>
      <c r="B1877" s="37" t="s">
        <v>1073</v>
      </c>
      <c r="C1877" s="39">
        <v>44845</v>
      </c>
      <c r="D1877" s="39">
        <v>44845.473761574103</v>
      </c>
      <c r="E1877" s="36" t="s">
        <v>3558</v>
      </c>
      <c r="F1877" s="38">
        <v>16329</v>
      </c>
      <c r="G1877" s="36" t="s">
        <v>3556</v>
      </c>
      <c r="H1877" s="40">
        <v>1</v>
      </c>
      <c r="I1877" s="36"/>
      <c r="J1877" s="40">
        <v>39.04</v>
      </c>
      <c r="K1877" s="41">
        <v>39.04</v>
      </c>
      <c r="L1877" s="41">
        <v>0</v>
      </c>
      <c r="M1877" s="41">
        <v>0</v>
      </c>
      <c r="N1877" s="40">
        <v>1</v>
      </c>
      <c r="O1877" s="36" t="s">
        <v>1159</v>
      </c>
      <c r="P1877" s="40">
        <v>1</v>
      </c>
      <c r="Q1877" s="41">
        <v>39.04</v>
      </c>
      <c r="R1877" s="42">
        <v>0</v>
      </c>
      <c r="S1877" s="43">
        <v>0</v>
      </c>
      <c r="T1877" s="40"/>
      <c r="U1877" s="38">
        <v>549</v>
      </c>
      <c r="V1877" s="36" t="s">
        <v>1069</v>
      </c>
      <c r="W1877" s="36" t="s">
        <v>901</v>
      </c>
      <c r="X1877" s="36" t="s">
        <v>1068</v>
      </c>
      <c r="Y1877" s="38">
        <v>307</v>
      </c>
      <c r="Z1877" s="36" t="s">
        <v>1158</v>
      </c>
      <c r="AA1877" s="38">
        <v>21</v>
      </c>
      <c r="AB1877" s="36" t="s">
        <v>1108</v>
      </c>
      <c r="AC1877" s="38">
        <v>57</v>
      </c>
      <c r="AD1877" s="36" t="s">
        <v>1065</v>
      </c>
      <c r="AE1877" s="36"/>
      <c r="AF1877" s="36" t="s">
        <v>1064</v>
      </c>
      <c r="AG1877" s="38">
        <v>33839</v>
      </c>
      <c r="AH1877" s="38">
        <v>1363</v>
      </c>
      <c r="AI1877" s="36" t="s">
        <v>1380</v>
      </c>
      <c r="AJ1877" s="38"/>
      <c r="AK1877" s="36"/>
      <c r="AL1877" s="36" t="s">
        <v>2952</v>
      </c>
      <c r="AM1877" s="36" t="s">
        <v>3557</v>
      </c>
      <c r="AN1877" s="38">
        <v>52</v>
      </c>
      <c r="AO1877" s="36" t="s">
        <v>1062</v>
      </c>
      <c r="AP1877" s="36" t="s">
        <v>1707</v>
      </c>
      <c r="AQ1877" s="36" t="s">
        <v>1706</v>
      </c>
      <c r="AR1877" s="36" t="s">
        <v>1075</v>
      </c>
      <c r="AS1877" s="38">
        <v>16329</v>
      </c>
      <c r="AT1877" s="36" t="s">
        <v>3556</v>
      </c>
      <c r="AU1877" s="42">
        <v>1</v>
      </c>
      <c r="AV1877" s="44">
        <v>100</v>
      </c>
      <c r="AW1877" s="42">
        <v>1</v>
      </c>
      <c r="AX1877" s="36" t="s">
        <v>1159</v>
      </c>
      <c r="AY1877" s="42">
        <v>39.04</v>
      </c>
      <c r="AZ1877" s="43">
        <v>39.04</v>
      </c>
      <c r="BA1877" s="38"/>
      <c r="BB1877" s="36"/>
      <c r="BC1877" s="36"/>
    </row>
    <row r="1878" spans="1:55" ht="15" customHeight="1">
      <c r="A1878" s="38">
        <v>44786</v>
      </c>
      <c r="B1878" s="37" t="s">
        <v>1073</v>
      </c>
      <c r="C1878" s="39">
        <v>44845</v>
      </c>
      <c r="D1878" s="39">
        <v>44845.439560185201</v>
      </c>
      <c r="E1878" s="36" t="s">
        <v>3555</v>
      </c>
      <c r="F1878" s="38">
        <v>15508</v>
      </c>
      <c r="G1878" s="36" t="s">
        <v>2402</v>
      </c>
      <c r="H1878" s="40">
        <v>1</v>
      </c>
      <c r="I1878" s="36"/>
      <c r="J1878" s="40">
        <v>1555.6</v>
      </c>
      <c r="K1878" s="41">
        <v>1555.6</v>
      </c>
      <c r="L1878" s="41">
        <v>0</v>
      </c>
      <c r="M1878" s="41">
        <v>0</v>
      </c>
      <c r="N1878" s="40">
        <v>1</v>
      </c>
      <c r="O1878" s="36" t="s">
        <v>1070</v>
      </c>
      <c r="P1878" s="40">
        <v>1</v>
      </c>
      <c r="Q1878" s="41">
        <v>1555.6</v>
      </c>
      <c r="R1878" s="42">
        <v>0</v>
      </c>
      <c r="S1878" s="43">
        <v>0</v>
      </c>
      <c r="T1878" s="40"/>
      <c r="U1878" s="38">
        <v>549</v>
      </c>
      <c r="V1878" s="36" t="s">
        <v>1069</v>
      </c>
      <c r="W1878" s="36" t="s">
        <v>901</v>
      </c>
      <c r="X1878" s="36" t="s">
        <v>1068</v>
      </c>
      <c r="Y1878" s="38">
        <v>426</v>
      </c>
      <c r="Z1878" s="36" t="s">
        <v>1078</v>
      </c>
      <c r="AA1878" s="38">
        <v>21</v>
      </c>
      <c r="AB1878" s="36" t="s">
        <v>1108</v>
      </c>
      <c r="AC1878" s="38">
        <v>57</v>
      </c>
      <c r="AD1878" s="36" t="s">
        <v>1065</v>
      </c>
      <c r="AE1878" s="36"/>
      <c r="AF1878" s="36" t="s">
        <v>1064</v>
      </c>
      <c r="AG1878" s="38">
        <v>33830</v>
      </c>
      <c r="AH1878" s="38">
        <v>696</v>
      </c>
      <c r="AI1878" s="36" t="s">
        <v>2400</v>
      </c>
      <c r="AJ1878" s="38"/>
      <c r="AK1878" s="36"/>
      <c r="AL1878" s="36" t="s">
        <v>3093</v>
      </c>
      <c r="AM1878" s="36" t="s">
        <v>3554</v>
      </c>
      <c r="AN1878" s="38">
        <v>52</v>
      </c>
      <c r="AO1878" s="36" t="s">
        <v>1062</v>
      </c>
      <c r="AP1878" s="36" t="s">
        <v>1818</v>
      </c>
      <c r="AQ1878" s="36" t="s">
        <v>1076</v>
      </c>
      <c r="AR1878" s="36" t="s">
        <v>1059</v>
      </c>
      <c r="AS1878" s="38">
        <v>15508</v>
      </c>
      <c r="AT1878" s="36" t="s">
        <v>2402</v>
      </c>
      <c r="AU1878" s="42">
        <v>1</v>
      </c>
      <c r="AV1878" s="44">
        <v>100</v>
      </c>
      <c r="AW1878" s="42">
        <v>1</v>
      </c>
      <c r="AX1878" s="36" t="s">
        <v>1070</v>
      </c>
      <c r="AY1878" s="42">
        <v>1555.6</v>
      </c>
      <c r="AZ1878" s="43">
        <v>1555.6</v>
      </c>
      <c r="BA1878" s="38"/>
      <c r="BB1878" s="36"/>
      <c r="BC1878" s="36"/>
    </row>
    <row r="1879" spans="1:55" ht="15" customHeight="1">
      <c r="A1879" s="38">
        <v>44776</v>
      </c>
      <c r="B1879" s="37" t="s">
        <v>1073</v>
      </c>
      <c r="C1879" s="39">
        <v>44844</v>
      </c>
      <c r="D1879" s="39">
        <v>44844.703356481499</v>
      </c>
      <c r="E1879" s="36" t="s">
        <v>1563</v>
      </c>
      <c r="F1879" s="38">
        <v>16256</v>
      </c>
      <c r="G1879" s="36" t="s">
        <v>3553</v>
      </c>
      <c r="H1879" s="40">
        <v>1</v>
      </c>
      <c r="I1879" s="36"/>
      <c r="J1879" s="40">
        <v>1485</v>
      </c>
      <c r="K1879" s="41">
        <v>1485</v>
      </c>
      <c r="L1879" s="41">
        <v>0</v>
      </c>
      <c r="M1879" s="41">
        <v>0</v>
      </c>
      <c r="N1879" s="40">
        <v>1</v>
      </c>
      <c r="O1879" s="36" t="s">
        <v>1079</v>
      </c>
      <c r="P1879" s="40">
        <v>1</v>
      </c>
      <c r="Q1879" s="41">
        <v>1485</v>
      </c>
      <c r="R1879" s="42">
        <v>0</v>
      </c>
      <c r="S1879" s="43">
        <v>0</v>
      </c>
      <c r="T1879" s="40"/>
      <c r="U1879" s="38">
        <v>549</v>
      </c>
      <c r="V1879" s="36" t="s">
        <v>1069</v>
      </c>
      <c r="W1879" s="36" t="s">
        <v>901</v>
      </c>
      <c r="X1879" s="36" t="s">
        <v>1068</v>
      </c>
      <c r="Y1879" s="38">
        <v>414</v>
      </c>
      <c r="Z1879" s="36" t="s">
        <v>1256</v>
      </c>
      <c r="AA1879" s="38">
        <v>21</v>
      </c>
      <c r="AB1879" s="36" t="s">
        <v>1108</v>
      </c>
      <c r="AC1879" s="38">
        <v>57</v>
      </c>
      <c r="AD1879" s="36" t="s">
        <v>1065</v>
      </c>
      <c r="AE1879" s="36"/>
      <c r="AF1879" s="36" t="s">
        <v>1064</v>
      </c>
      <c r="AG1879" s="38">
        <v>33815</v>
      </c>
      <c r="AH1879" s="38">
        <v>9286</v>
      </c>
      <c r="AI1879" s="36" t="s">
        <v>3375</v>
      </c>
      <c r="AJ1879" s="38"/>
      <c r="AK1879" s="36"/>
      <c r="AL1879" s="36" t="s">
        <v>3552</v>
      </c>
      <c r="AM1879" s="36" t="s">
        <v>3551</v>
      </c>
      <c r="AN1879" s="38">
        <v>52</v>
      </c>
      <c r="AO1879" s="36" t="s">
        <v>1062</v>
      </c>
      <c r="AP1879" s="36" t="s">
        <v>1818</v>
      </c>
      <c r="AQ1879" s="36" t="s">
        <v>1076</v>
      </c>
      <c r="AR1879" s="36" t="s">
        <v>1059</v>
      </c>
      <c r="AS1879" s="38">
        <v>16256</v>
      </c>
      <c r="AT1879" s="36" t="s">
        <v>3550</v>
      </c>
      <c r="AU1879" s="42">
        <v>1</v>
      </c>
      <c r="AV1879" s="44">
        <v>100</v>
      </c>
      <c r="AW1879" s="42">
        <v>1</v>
      </c>
      <c r="AX1879" s="36" t="s">
        <v>1079</v>
      </c>
      <c r="AY1879" s="42">
        <v>1485</v>
      </c>
      <c r="AZ1879" s="43">
        <v>1485</v>
      </c>
      <c r="BA1879" s="38"/>
      <c r="BB1879" s="36"/>
      <c r="BC1879" s="36"/>
    </row>
    <row r="1880" spans="1:55" ht="15" customHeight="1">
      <c r="A1880" s="38">
        <v>44775</v>
      </c>
      <c r="B1880" s="37" t="s">
        <v>1073</v>
      </c>
      <c r="C1880" s="39">
        <v>44844</v>
      </c>
      <c r="D1880" s="39">
        <v>44844.696990740696</v>
      </c>
      <c r="E1880" s="36" t="s">
        <v>3548</v>
      </c>
      <c r="F1880" s="38">
        <v>196</v>
      </c>
      <c r="G1880" s="36" t="s">
        <v>1578</v>
      </c>
      <c r="H1880" s="40">
        <v>10</v>
      </c>
      <c r="I1880" s="36"/>
      <c r="J1880" s="40">
        <v>7.92</v>
      </c>
      <c r="K1880" s="41">
        <v>79.2</v>
      </c>
      <c r="L1880" s="41">
        <v>0</v>
      </c>
      <c r="M1880" s="41">
        <v>0</v>
      </c>
      <c r="N1880" s="40">
        <v>10</v>
      </c>
      <c r="O1880" s="36" t="s">
        <v>1159</v>
      </c>
      <c r="P1880" s="40">
        <v>10</v>
      </c>
      <c r="Q1880" s="41">
        <v>79.2</v>
      </c>
      <c r="R1880" s="42">
        <v>0</v>
      </c>
      <c r="S1880" s="43">
        <v>0</v>
      </c>
      <c r="T1880" s="40"/>
      <c r="U1880" s="38">
        <v>549</v>
      </c>
      <c r="V1880" s="36" t="s">
        <v>1069</v>
      </c>
      <c r="W1880" s="36" t="s">
        <v>1124</v>
      </c>
      <c r="X1880" s="36" t="s">
        <v>1068</v>
      </c>
      <c r="Y1880" s="38">
        <v>307</v>
      </c>
      <c r="Z1880" s="36" t="s">
        <v>1158</v>
      </c>
      <c r="AA1880" s="38">
        <v>21</v>
      </c>
      <c r="AB1880" s="36" t="s">
        <v>1108</v>
      </c>
      <c r="AC1880" s="38">
        <v>57</v>
      </c>
      <c r="AD1880" s="36" t="s">
        <v>1065</v>
      </c>
      <c r="AE1880" s="36" t="s">
        <v>3549</v>
      </c>
      <c r="AF1880" s="36" t="s">
        <v>1064</v>
      </c>
      <c r="AG1880" s="38">
        <v>33813</v>
      </c>
      <c r="AH1880" s="38">
        <v>788</v>
      </c>
      <c r="AI1880" s="36" t="s">
        <v>1681</v>
      </c>
      <c r="AJ1880" s="38"/>
      <c r="AK1880" s="36"/>
      <c r="AL1880" s="36" t="s">
        <v>3546</v>
      </c>
      <c r="AM1880" s="36" t="s">
        <v>3545</v>
      </c>
      <c r="AN1880" s="38">
        <v>52</v>
      </c>
      <c r="AO1880" s="36" t="s">
        <v>1062</v>
      </c>
      <c r="AP1880" s="36" t="s">
        <v>1262</v>
      </c>
      <c r="AQ1880" s="36" t="s">
        <v>1261</v>
      </c>
      <c r="AR1880" s="36" t="s">
        <v>1260</v>
      </c>
      <c r="AS1880" s="38">
        <v>196</v>
      </c>
      <c r="AT1880" s="36" t="s">
        <v>1578</v>
      </c>
      <c r="AU1880" s="42">
        <v>10</v>
      </c>
      <c r="AV1880" s="44">
        <v>100</v>
      </c>
      <c r="AW1880" s="42">
        <v>10</v>
      </c>
      <c r="AX1880" s="36" t="s">
        <v>1159</v>
      </c>
      <c r="AY1880" s="42">
        <v>7.92</v>
      </c>
      <c r="AZ1880" s="43">
        <v>79.2</v>
      </c>
      <c r="BA1880" s="38"/>
      <c r="BB1880" s="36"/>
      <c r="BC1880" s="36"/>
    </row>
    <row r="1881" spans="1:55" ht="15" customHeight="1">
      <c r="A1881" s="38">
        <v>44774</v>
      </c>
      <c r="B1881" s="37" t="s">
        <v>1073</v>
      </c>
      <c r="C1881" s="39">
        <v>44844</v>
      </c>
      <c r="D1881" s="39">
        <v>44844.6969791667</v>
      </c>
      <c r="E1881" s="36" t="s">
        <v>3548</v>
      </c>
      <c r="F1881" s="38">
        <v>194</v>
      </c>
      <c r="G1881" s="36" t="s">
        <v>1653</v>
      </c>
      <c r="H1881" s="40">
        <v>60</v>
      </c>
      <c r="I1881" s="36"/>
      <c r="J1881" s="40">
        <v>2.0615000000000001</v>
      </c>
      <c r="K1881" s="41">
        <v>123.69</v>
      </c>
      <c r="L1881" s="41">
        <v>0</v>
      </c>
      <c r="M1881" s="41">
        <v>0</v>
      </c>
      <c r="N1881" s="40">
        <v>60</v>
      </c>
      <c r="O1881" s="36" t="s">
        <v>1159</v>
      </c>
      <c r="P1881" s="40">
        <v>60</v>
      </c>
      <c r="Q1881" s="41">
        <v>123.69</v>
      </c>
      <c r="R1881" s="42">
        <v>0</v>
      </c>
      <c r="S1881" s="43">
        <v>0</v>
      </c>
      <c r="T1881" s="40"/>
      <c r="U1881" s="38">
        <v>549</v>
      </c>
      <c r="V1881" s="36" t="s">
        <v>1069</v>
      </c>
      <c r="W1881" s="36" t="s">
        <v>1124</v>
      </c>
      <c r="X1881" s="36" t="s">
        <v>1068</v>
      </c>
      <c r="Y1881" s="38">
        <v>307</v>
      </c>
      <c r="Z1881" s="36" t="s">
        <v>1158</v>
      </c>
      <c r="AA1881" s="38">
        <v>21</v>
      </c>
      <c r="AB1881" s="36" t="s">
        <v>1108</v>
      </c>
      <c r="AC1881" s="38">
        <v>57</v>
      </c>
      <c r="AD1881" s="36" t="s">
        <v>1065</v>
      </c>
      <c r="AE1881" s="36" t="s">
        <v>3547</v>
      </c>
      <c r="AF1881" s="36" t="s">
        <v>1064</v>
      </c>
      <c r="AG1881" s="38">
        <v>33813</v>
      </c>
      <c r="AH1881" s="38">
        <v>788</v>
      </c>
      <c r="AI1881" s="36" t="s">
        <v>1681</v>
      </c>
      <c r="AJ1881" s="38"/>
      <c r="AK1881" s="36"/>
      <c r="AL1881" s="36" t="s">
        <v>3546</v>
      </c>
      <c r="AM1881" s="36" t="s">
        <v>3545</v>
      </c>
      <c r="AN1881" s="38">
        <v>52</v>
      </c>
      <c r="AO1881" s="36" t="s">
        <v>1062</v>
      </c>
      <c r="AP1881" s="36" t="s">
        <v>1262</v>
      </c>
      <c r="AQ1881" s="36" t="s">
        <v>1261</v>
      </c>
      <c r="AR1881" s="36" t="s">
        <v>1260</v>
      </c>
      <c r="AS1881" s="38">
        <v>194</v>
      </c>
      <c r="AT1881" s="36" t="s">
        <v>1653</v>
      </c>
      <c r="AU1881" s="42">
        <v>60</v>
      </c>
      <c r="AV1881" s="44">
        <v>100</v>
      </c>
      <c r="AW1881" s="42">
        <v>60</v>
      </c>
      <c r="AX1881" s="36" t="s">
        <v>1159</v>
      </c>
      <c r="AY1881" s="42">
        <v>2.0615000000000001</v>
      </c>
      <c r="AZ1881" s="43">
        <v>123.69</v>
      </c>
      <c r="BA1881" s="38"/>
      <c r="BB1881" s="36"/>
      <c r="BC1881" s="36"/>
    </row>
    <row r="1882" spans="1:55" ht="15" customHeight="1">
      <c r="A1882" s="38">
        <v>44773</v>
      </c>
      <c r="B1882" s="37" t="s">
        <v>1073</v>
      </c>
      <c r="C1882" s="39">
        <v>44844</v>
      </c>
      <c r="D1882" s="39">
        <v>44844.692314814798</v>
      </c>
      <c r="E1882" s="36" t="s">
        <v>3544</v>
      </c>
      <c r="F1882" s="38">
        <v>13347</v>
      </c>
      <c r="G1882" s="36" t="s">
        <v>3540</v>
      </c>
      <c r="H1882" s="40">
        <v>1</v>
      </c>
      <c r="I1882" s="36"/>
      <c r="J1882" s="40">
        <v>164.5</v>
      </c>
      <c r="K1882" s="41">
        <v>164.5</v>
      </c>
      <c r="L1882" s="41">
        <v>0</v>
      </c>
      <c r="M1882" s="41">
        <v>0</v>
      </c>
      <c r="N1882" s="40">
        <v>1</v>
      </c>
      <c r="O1882" s="36" t="s">
        <v>1079</v>
      </c>
      <c r="P1882" s="40">
        <v>1</v>
      </c>
      <c r="Q1882" s="41">
        <v>164.5</v>
      </c>
      <c r="R1882" s="42">
        <v>0</v>
      </c>
      <c r="S1882" s="43">
        <v>0</v>
      </c>
      <c r="T1882" s="40"/>
      <c r="U1882" s="38">
        <v>549</v>
      </c>
      <c r="V1882" s="36" t="s">
        <v>1069</v>
      </c>
      <c r="W1882" s="36" t="s">
        <v>901</v>
      </c>
      <c r="X1882" s="36" t="s">
        <v>1068</v>
      </c>
      <c r="Y1882" s="38">
        <v>451</v>
      </c>
      <c r="Z1882" s="36" t="s">
        <v>1195</v>
      </c>
      <c r="AA1882" s="38">
        <v>21</v>
      </c>
      <c r="AB1882" s="36" t="s">
        <v>1108</v>
      </c>
      <c r="AC1882" s="38">
        <v>57</v>
      </c>
      <c r="AD1882" s="36" t="s">
        <v>1065</v>
      </c>
      <c r="AE1882" s="36" t="s">
        <v>3543</v>
      </c>
      <c r="AF1882" s="36" t="s">
        <v>1064</v>
      </c>
      <c r="AG1882" s="38">
        <v>33812</v>
      </c>
      <c r="AH1882" s="38">
        <v>727</v>
      </c>
      <c r="AI1882" s="36" t="s">
        <v>1442</v>
      </c>
      <c r="AJ1882" s="38"/>
      <c r="AK1882" s="36"/>
      <c r="AL1882" s="36" t="s">
        <v>3542</v>
      </c>
      <c r="AM1882" s="36" t="s">
        <v>3541</v>
      </c>
      <c r="AN1882" s="38">
        <v>52</v>
      </c>
      <c r="AO1882" s="36" t="s">
        <v>1062</v>
      </c>
      <c r="AP1882" s="36" t="s">
        <v>1262</v>
      </c>
      <c r="AQ1882" s="36" t="s">
        <v>1261</v>
      </c>
      <c r="AR1882" s="36" t="s">
        <v>1260</v>
      </c>
      <c r="AS1882" s="38">
        <v>13347</v>
      </c>
      <c r="AT1882" s="36" t="s">
        <v>3540</v>
      </c>
      <c r="AU1882" s="42">
        <v>1</v>
      </c>
      <c r="AV1882" s="44">
        <v>100</v>
      </c>
      <c r="AW1882" s="42">
        <v>1</v>
      </c>
      <c r="AX1882" s="36" t="s">
        <v>1079</v>
      </c>
      <c r="AY1882" s="42">
        <v>164.5</v>
      </c>
      <c r="AZ1882" s="43">
        <v>164.5</v>
      </c>
      <c r="BA1882" s="38"/>
      <c r="BB1882" s="36"/>
      <c r="BC1882" s="36"/>
    </row>
    <row r="1883" spans="1:55" ht="15" customHeight="1">
      <c r="A1883" s="38">
        <v>44772</v>
      </c>
      <c r="B1883" s="37" t="s">
        <v>1073</v>
      </c>
      <c r="C1883" s="39">
        <v>44844</v>
      </c>
      <c r="D1883" s="39">
        <v>44844.679375</v>
      </c>
      <c r="E1883" s="36" t="s">
        <v>3539</v>
      </c>
      <c r="F1883" s="38">
        <v>3353</v>
      </c>
      <c r="G1883" s="36" t="s">
        <v>1185</v>
      </c>
      <c r="H1883" s="40">
        <v>18</v>
      </c>
      <c r="I1883" s="36"/>
      <c r="J1883" s="40">
        <v>22.8889</v>
      </c>
      <c r="K1883" s="41">
        <v>412</v>
      </c>
      <c r="L1883" s="41">
        <v>0</v>
      </c>
      <c r="M1883" s="41">
        <v>0</v>
      </c>
      <c r="N1883" s="40">
        <v>18</v>
      </c>
      <c r="O1883" s="36" t="s">
        <v>1110</v>
      </c>
      <c r="P1883" s="40">
        <v>18</v>
      </c>
      <c r="Q1883" s="41">
        <v>412</v>
      </c>
      <c r="R1883" s="42">
        <v>0</v>
      </c>
      <c r="S1883" s="43">
        <v>0</v>
      </c>
      <c r="T1883" s="40"/>
      <c r="U1883" s="38">
        <v>549</v>
      </c>
      <c r="V1883" s="36" t="s">
        <v>1069</v>
      </c>
      <c r="W1883" s="36" t="s">
        <v>901</v>
      </c>
      <c r="X1883" s="36" t="s">
        <v>1068</v>
      </c>
      <c r="Y1883" s="38">
        <v>339</v>
      </c>
      <c r="Z1883" s="36" t="s">
        <v>1109</v>
      </c>
      <c r="AA1883" s="38">
        <v>21</v>
      </c>
      <c r="AB1883" s="36" t="s">
        <v>1108</v>
      </c>
      <c r="AC1883" s="38">
        <v>57</v>
      </c>
      <c r="AD1883" s="36" t="s">
        <v>1065</v>
      </c>
      <c r="AE1883" s="36"/>
      <c r="AF1883" s="36" t="s">
        <v>1064</v>
      </c>
      <c r="AG1883" s="38">
        <v>33810</v>
      </c>
      <c r="AH1883" s="38">
        <v>1495</v>
      </c>
      <c r="AI1883" s="36" t="s">
        <v>1180</v>
      </c>
      <c r="AJ1883" s="38"/>
      <c r="AK1883" s="36"/>
      <c r="AL1883" s="36" t="s">
        <v>2923</v>
      </c>
      <c r="AM1883" s="36" t="s">
        <v>3538</v>
      </c>
      <c r="AN1883" s="38">
        <v>52</v>
      </c>
      <c r="AO1883" s="36" t="s">
        <v>1062</v>
      </c>
      <c r="AP1883" s="36" t="s">
        <v>1262</v>
      </c>
      <c r="AQ1883" s="36" t="s">
        <v>1261</v>
      </c>
      <c r="AR1883" s="36" t="s">
        <v>1260</v>
      </c>
      <c r="AS1883" s="38">
        <v>3353</v>
      </c>
      <c r="AT1883" s="36" t="s">
        <v>1185</v>
      </c>
      <c r="AU1883" s="42">
        <v>18</v>
      </c>
      <c r="AV1883" s="44">
        <v>100</v>
      </c>
      <c r="AW1883" s="42">
        <v>18</v>
      </c>
      <c r="AX1883" s="36" t="s">
        <v>1110</v>
      </c>
      <c r="AY1883" s="42">
        <v>22.8889</v>
      </c>
      <c r="AZ1883" s="43">
        <v>412</v>
      </c>
      <c r="BA1883" s="38"/>
      <c r="BB1883" s="36"/>
      <c r="BC1883" s="36"/>
    </row>
    <row r="1884" spans="1:55" ht="15" customHeight="1">
      <c r="A1884" s="38">
        <v>44658</v>
      </c>
      <c r="B1884" s="37" t="s">
        <v>1073</v>
      </c>
      <c r="C1884" s="39">
        <v>44840</v>
      </c>
      <c r="D1884" s="39">
        <v>44840.732199074097</v>
      </c>
      <c r="E1884" s="36" t="s">
        <v>3537</v>
      </c>
      <c r="F1884" s="38">
        <v>12235</v>
      </c>
      <c r="G1884" s="36" t="s">
        <v>1125</v>
      </c>
      <c r="H1884" s="40">
        <v>1</v>
      </c>
      <c r="I1884" s="36"/>
      <c r="J1884" s="40">
        <v>1250</v>
      </c>
      <c r="K1884" s="41">
        <v>1250</v>
      </c>
      <c r="L1884" s="41">
        <v>0</v>
      </c>
      <c r="M1884" s="41">
        <v>0</v>
      </c>
      <c r="N1884" s="40">
        <v>1</v>
      </c>
      <c r="O1884" s="36" t="s">
        <v>1079</v>
      </c>
      <c r="P1884" s="40">
        <v>1</v>
      </c>
      <c r="Q1884" s="41">
        <v>1250</v>
      </c>
      <c r="R1884" s="42">
        <v>0</v>
      </c>
      <c r="S1884" s="43">
        <v>0</v>
      </c>
      <c r="T1884" s="40"/>
      <c r="U1884" s="38">
        <v>549</v>
      </c>
      <c r="V1884" s="36" t="s">
        <v>1069</v>
      </c>
      <c r="W1884" s="36" t="s">
        <v>901</v>
      </c>
      <c r="X1884" s="36" t="s">
        <v>1068</v>
      </c>
      <c r="Y1884" s="38">
        <v>438</v>
      </c>
      <c r="Z1884" s="36" t="s">
        <v>1123</v>
      </c>
      <c r="AA1884" s="38">
        <v>21</v>
      </c>
      <c r="AB1884" s="36" t="s">
        <v>1108</v>
      </c>
      <c r="AC1884" s="38">
        <v>57</v>
      </c>
      <c r="AD1884" s="36" t="s">
        <v>1065</v>
      </c>
      <c r="AE1884" s="36"/>
      <c r="AF1884" s="36" t="s">
        <v>1064</v>
      </c>
      <c r="AG1884" s="38">
        <v>33676</v>
      </c>
      <c r="AH1884" s="38">
        <v>1031</v>
      </c>
      <c r="AI1884" s="36" t="s">
        <v>1121</v>
      </c>
      <c r="AJ1884" s="38"/>
      <c r="AK1884" s="36"/>
      <c r="AL1884" s="36" t="s">
        <v>3536</v>
      </c>
      <c r="AM1884" s="36" t="s">
        <v>3535</v>
      </c>
      <c r="AN1884" s="38">
        <v>52</v>
      </c>
      <c r="AO1884" s="36" t="s">
        <v>1062</v>
      </c>
      <c r="AP1884" s="36" t="s">
        <v>1321</v>
      </c>
      <c r="AQ1884" s="36" t="s">
        <v>1198</v>
      </c>
      <c r="AR1884" s="36" t="s">
        <v>1320</v>
      </c>
      <c r="AS1884" s="38">
        <v>12235</v>
      </c>
      <c r="AT1884" s="36" t="s">
        <v>1125</v>
      </c>
      <c r="AU1884" s="42">
        <v>1</v>
      </c>
      <c r="AV1884" s="44">
        <v>100</v>
      </c>
      <c r="AW1884" s="42">
        <v>1</v>
      </c>
      <c r="AX1884" s="36" t="s">
        <v>1079</v>
      </c>
      <c r="AY1884" s="42">
        <v>1250</v>
      </c>
      <c r="AZ1884" s="43">
        <v>1250</v>
      </c>
      <c r="BA1884" s="38"/>
      <c r="BB1884" s="36"/>
      <c r="BC1884" s="36"/>
    </row>
    <row r="1885" spans="1:55" ht="15" customHeight="1">
      <c r="A1885" s="38">
        <v>44593</v>
      </c>
      <c r="B1885" s="37" t="s">
        <v>1073</v>
      </c>
      <c r="C1885" s="39">
        <v>44839</v>
      </c>
      <c r="D1885" s="39">
        <v>44839.736574074101</v>
      </c>
      <c r="E1885" s="36" t="s">
        <v>471</v>
      </c>
      <c r="F1885" s="38">
        <v>16326</v>
      </c>
      <c r="G1885" s="36" t="s">
        <v>3534</v>
      </c>
      <c r="H1885" s="40">
        <v>30</v>
      </c>
      <c r="I1885" s="36"/>
      <c r="J1885" s="40">
        <v>23.9</v>
      </c>
      <c r="K1885" s="41">
        <v>717</v>
      </c>
      <c r="L1885" s="41">
        <v>0</v>
      </c>
      <c r="M1885" s="41">
        <v>0</v>
      </c>
      <c r="N1885" s="40">
        <v>30</v>
      </c>
      <c r="O1885" s="36" t="s">
        <v>1079</v>
      </c>
      <c r="P1885" s="40">
        <v>30</v>
      </c>
      <c r="Q1885" s="41">
        <v>717</v>
      </c>
      <c r="R1885" s="42">
        <v>0</v>
      </c>
      <c r="S1885" s="43">
        <v>0</v>
      </c>
      <c r="T1885" s="40"/>
      <c r="U1885" s="38">
        <v>549</v>
      </c>
      <c r="V1885" s="36" t="s">
        <v>1069</v>
      </c>
      <c r="W1885" s="36" t="s">
        <v>901</v>
      </c>
      <c r="X1885" s="36" t="s">
        <v>1068</v>
      </c>
      <c r="Y1885" s="38">
        <v>313</v>
      </c>
      <c r="Z1885" s="36" t="s">
        <v>1164</v>
      </c>
      <c r="AA1885" s="38">
        <v>21</v>
      </c>
      <c r="AB1885" s="36" t="s">
        <v>1108</v>
      </c>
      <c r="AC1885" s="38">
        <v>57</v>
      </c>
      <c r="AD1885" s="36" t="s">
        <v>1065</v>
      </c>
      <c r="AE1885" s="36"/>
      <c r="AF1885" s="36" t="s">
        <v>1064</v>
      </c>
      <c r="AG1885" s="38">
        <v>33626</v>
      </c>
      <c r="AH1885" s="38">
        <v>9582</v>
      </c>
      <c r="AI1885" s="36" t="s">
        <v>3524</v>
      </c>
      <c r="AJ1885" s="38"/>
      <c r="AK1885" s="36"/>
      <c r="AL1885" s="36" t="s">
        <v>3523</v>
      </c>
      <c r="AM1885" s="36" t="s">
        <v>3522</v>
      </c>
      <c r="AN1885" s="38">
        <v>52</v>
      </c>
      <c r="AO1885" s="36" t="s">
        <v>1062</v>
      </c>
      <c r="AP1885" s="36" t="s">
        <v>3509</v>
      </c>
      <c r="AQ1885" s="36" t="s">
        <v>3508</v>
      </c>
      <c r="AR1885" s="36" t="s">
        <v>1075</v>
      </c>
      <c r="AS1885" s="38">
        <v>16326</v>
      </c>
      <c r="AT1885" s="36" t="s">
        <v>3534</v>
      </c>
      <c r="AU1885" s="42">
        <v>30</v>
      </c>
      <c r="AV1885" s="44">
        <v>100</v>
      </c>
      <c r="AW1885" s="42">
        <v>30</v>
      </c>
      <c r="AX1885" s="36" t="s">
        <v>1079</v>
      </c>
      <c r="AY1885" s="42">
        <v>23.9</v>
      </c>
      <c r="AZ1885" s="43">
        <v>717</v>
      </c>
      <c r="BA1885" s="38"/>
      <c r="BB1885" s="36"/>
      <c r="BC1885" s="36"/>
    </row>
    <row r="1886" spans="1:55" ht="15" customHeight="1">
      <c r="A1886" s="38">
        <v>44592</v>
      </c>
      <c r="B1886" s="37" t="s">
        <v>1073</v>
      </c>
      <c r="C1886" s="39">
        <v>44839</v>
      </c>
      <c r="D1886" s="39">
        <v>44839.736562500002</v>
      </c>
      <c r="E1886" s="36" t="s">
        <v>471</v>
      </c>
      <c r="F1886" s="38">
        <v>16325</v>
      </c>
      <c r="G1886" s="36" t="s">
        <v>3533</v>
      </c>
      <c r="H1886" s="40">
        <v>45</v>
      </c>
      <c r="I1886" s="36"/>
      <c r="J1886" s="40">
        <v>27.9</v>
      </c>
      <c r="K1886" s="41">
        <v>1255.5</v>
      </c>
      <c r="L1886" s="41">
        <v>0</v>
      </c>
      <c r="M1886" s="41">
        <v>0</v>
      </c>
      <c r="N1886" s="40">
        <v>45</v>
      </c>
      <c r="O1886" s="36" t="s">
        <v>1079</v>
      </c>
      <c r="P1886" s="40">
        <v>45</v>
      </c>
      <c r="Q1886" s="41">
        <v>1255.5</v>
      </c>
      <c r="R1886" s="42">
        <v>0</v>
      </c>
      <c r="S1886" s="43">
        <v>0</v>
      </c>
      <c r="T1886" s="40"/>
      <c r="U1886" s="38">
        <v>549</v>
      </c>
      <c r="V1886" s="36" t="s">
        <v>1069</v>
      </c>
      <c r="W1886" s="36" t="s">
        <v>901</v>
      </c>
      <c r="X1886" s="36" t="s">
        <v>1068</v>
      </c>
      <c r="Y1886" s="38">
        <v>313</v>
      </c>
      <c r="Z1886" s="36" t="s">
        <v>1164</v>
      </c>
      <c r="AA1886" s="38">
        <v>21</v>
      </c>
      <c r="AB1886" s="36" t="s">
        <v>1108</v>
      </c>
      <c r="AC1886" s="38">
        <v>57</v>
      </c>
      <c r="AD1886" s="36" t="s">
        <v>1065</v>
      </c>
      <c r="AE1886" s="36"/>
      <c r="AF1886" s="36" t="s">
        <v>1064</v>
      </c>
      <c r="AG1886" s="38">
        <v>33626</v>
      </c>
      <c r="AH1886" s="38">
        <v>9582</v>
      </c>
      <c r="AI1886" s="36" t="s">
        <v>3524</v>
      </c>
      <c r="AJ1886" s="38"/>
      <c r="AK1886" s="36"/>
      <c r="AL1886" s="36" t="s">
        <v>3523</v>
      </c>
      <c r="AM1886" s="36" t="s">
        <v>3522</v>
      </c>
      <c r="AN1886" s="38">
        <v>52</v>
      </c>
      <c r="AO1886" s="36" t="s">
        <v>1062</v>
      </c>
      <c r="AP1886" s="36" t="s">
        <v>3509</v>
      </c>
      <c r="AQ1886" s="36" t="s">
        <v>3508</v>
      </c>
      <c r="AR1886" s="36" t="s">
        <v>1075</v>
      </c>
      <c r="AS1886" s="38">
        <v>16325</v>
      </c>
      <c r="AT1886" s="36" t="s">
        <v>3533</v>
      </c>
      <c r="AU1886" s="42">
        <v>45</v>
      </c>
      <c r="AV1886" s="44">
        <v>100</v>
      </c>
      <c r="AW1886" s="42">
        <v>45</v>
      </c>
      <c r="AX1886" s="36" t="s">
        <v>1079</v>
      </c>
      <c r="AY1886" s="42">
        <v>27.9</v>
      </c>
      <c r="AZ1886" s="43">
        <v>1255.5</v>
      </c>
      <c r="BA1886" s="38"/>
      <c r="BB1886" s="36"/>
      <c r="BC1886" s="36"/>
    </row>
    <row r="1887" spans="1:55" ht="15" customHeight="1">
      <c r="A1887" s="38">
        <v>44591</v>
      </c>
      <c r="B1887" s="37" t="s">
        <v>1073</v>
      </c>
      <c r="C1887" s="39">
        <v>44839</v>
      </c>
      <c r="D1887" s="39">
        <v>44839.736562500002</v>
      </c>
      <c r="E1887" s="36" t="s">
        <v>471</v>
      </c>
      <c r="F1887" s="38">
        <v>16318</v>
      </c>
      <c r="G1887" s="36" t="s">
        <v>3532</v>
      </c>
      <c r="H1887" s="40">
        <v>1</v>
      </c>
      <c r="I1887" s="36"/>
      <c r="J1887" s="40">
        <v>51.5</v>
      </c>
      <c r="K1887" s="41">
        <v>51.5</v>
      </c>
      <c r="L1887" s="41">
        <v>0</v>
      </c>
      <c r="M1887" s="41">
        <v>0</v>
      </c>
      <c r="N1887" s="40">
        <v>1</v>
      </c>
      <c r="O1887" s="36" t="s">
        <v>1079</v>
      </c>
      <c r="P1887" s="40">
        <v>1</v>
      </c>
      <c r="Q1887" s="41">
        <v>51.5</v>
      </c>
      <c r="R1887" s="42">
        <v>0</v>
      </c>
      <c r="S1887" s="43">
        <v>0</v>
      </c>
      <c r="T1887" s="40"/>
      <c r="U1887" s="38">
        <v>549</v>
      </c>
      <c r="V1887" s="36" t="s">
        <v>1069</v>
      </c>
      <c r="W1887" s="36" t="s">
        <v>901</v>
      </c>
      <c r="X1887" s="36" t="s">
        <v>1068</v>
      </c>
      <c r="Y1887" s="38">
        <v>320</v>
      </c>
      <c r="Z1887" s="36" t="s">
        <v>2039</v>
      </c>
      <c r="AA1887" s="38">
        <v>21</v>
      </c>
      <c r="AB1887" s="36" t="s">
        <v>1108</v>
      </c>
      <c r="AC1887" s="38">
        <v>57</v>
      </c>
      <c r="AD1887" s="36" t="s">
        <v>1065</v>
      </c>
      <c r="AE1887" s="36"/>
      <c r="AF1887" s="36" t="s">
        <v>1064</v>
      </c>
      <c r="AG1887" s="38">
        <v>33626</v>
      </c>
      <c r="AH1887" s="38">
        <v>9582</v>
      </c>
      <c r="AI1887" s="36" t="s">
        <v>3524</v>
      </c>
      <c r="AJ1887" s="38"/>
      <c r="AK1887" s="36"/>
      <c r="AL1887" s="36" t="s">
        <v>3523</v>
      </c>
      <c r="AM1887" s="36" t="s">
        <v>3522</v>
      </c>
      <c r="AN1887" s="38">
        <v>52</v>
      </c>
      <c r="AO1887" s="36" t="s">
        <v>1062</v>
      </c>
      <c r="AP1887" s="36" t="s">
        <v>3509</v>
      </c>
      <c r="AQ1887" s="36" t="s">
        <v>3508</v>
      </c>
      <c r="AR1887" s="36" t="s">
        <v>1075</v>
      </c>
      <c r="AS1887" s="38">
        <v>16318</v>
      </c>
      <c r="AT1887" s="36" t="s">
        <v>3532</v>
      </c>
      <c r="AU1887" s="42">
        <v>1</v>
      </c>
      <c r="AV1887" s="44">
        <v>100</v>
      </c>
      <c r="AW1887" s="42">
        <v>1</v>
      </c>
      <c r="AX1887" s="36" t="s">
        <v>1079</v>
      </c>
      <c r="AY1887" s="42">
        <v>51.5</v>
      </c>
      <c r="AZ1887" s="43">
        <v>51.5</v>
      </c>
      <c r="BA1887" s="38"/>
      <c r="BB1887" s="36"/>
      <c r="BC1887" s="36"/>
    </row>
    <row r="1888" spans="1:55" ht="15" customHeight="1">
      <c r="A1888" s="38">
        <v>44590</v>
      </c>
      <c r="B1888" s="37" t="s">
        <v>1073</v>
      </c>
      <c r="C1888" s="39">
        <v>44839</v>
      </c>
      <c r="D1888" s="39">
        <v>44839.736562500002</v>
      </c>
      <c r="E1888" s="36" t="s">
        <v>471</v>
      </c>
      <c r="F1888" s="38">
        <v>16317</v>
      </c>
      <c r="G1888" s="36" t="s">
        <v>3531</v>
      </c>
      <c r="H1888" s="40">
        <v>500</v>
      </c>
      <c r="I1888" s="36"/>
      <c r="J1888" s="40">
        <v>0.15</v>
      </c>
      <c r="K1888" s="41">
        <v>75</v>
      </c>
      <c r="L1888" s="41">
        <v>0</v>
      </c>
      <c r="M1888" s="41">
        <v>0</v>
      </c>
      <c r="N1888" s="40">
        <v>500</v>
      </c>
      <c r="O1888" s="36" t="s">
        <v>1079</v>
      </c>
      <c r="P1888" s="40">
        <v>500</v>
      </c>
      <c r="Q1888" s="41">
        <v>75</v>
      </c>
      <c r="R1888" s="42">
        <v>0</v>
      </c>
      <c r="S1888" s="43">
        <v>0</v>
      </c>
      <c r="T1888" s="40"/>
      <c r="U1888" s="38">
        <v>549</v>
      </c>
      <c r="V1888" s="36" t="s">
        <v>1069</v>
      </c>
      <c r="W1888" s="36" t="s">
        <v>901</v>
      </c>
      <c r="X1888" s="36" t="s">
        <v>1068</v>
      </c>
      <c r="Y1888" s="38">
        <v>320</v>
      </c>
      <c r="Z1888" s="36" t="s">
        <v>2039</v>
      </c>
      <c r="AA1888" s="38">
        <v>21</v>
      </c>
      <c r="AB1888" s="36" t="s">
        <v>1108</v>
      </c>
      <c r="AC1888" s="38">
        <v>57</v>
      </c>
      <c r="AD1888" s="36" t="s">
        <v>1065</v>
      </c>
      <c r="AE1888" s="36"/>
      <c r="AF1888" s="36" t="s">
        <v>1064</v>
      </c>
      <c r="AG1888" s="38">
        <v>33626</v>
      </c>
      <c r="AH1888" s="38">
        <v>9582</v>
      </c>
      <c r="AI1888" s="36" t="s">
        <v>3524</v>
      </c>
      <c r="AJ1888" s="38"/>
      <c r="AK1888" s="36"/>
      <c r="AL1888" s="36" t="s">
        <v>3523</v>
      </c>
      <c r="AM1888" s="36" t="s">
        <v>3522</v>
      </c>
      <c r="AN1888" s="38">
        <v>52</v>
      </c>
      <c r="AO1888" s="36" t="s">
        <v>1062</v>
      </c>
      <c r="AP1888" s="36" t="s">
        <v>3509</v>
      </c>
      <c r="AQ1888" s="36" t="s">
        <v>3508</v>
      </c>
      <c r="AR1888" s="36" t="s">
        <v>1075</v>
      </c>
      <c r="AS1888" s="38">
        <v>16317</v>
      </c>
      <c r="AT1888" s="36" t="s">
        <v>3531</v>
      </c>
      <c r="AU1888" s="42">
        <v>500</v>
      </c>
      <c r="AV1888" s="44">
        <v>100</v>
      </c>
      <c r="AW1888" s="42">
        <v>500</v>
      </c>
      <c r="AX1888" s="36" t="s">
        <v>1079</v>
      </c>
      <c r="AY1888" s="42">
        <v>0.15</v>
      </c>
      <c r="AZ1888" s="43">
        <v>75</v>
      </c>
      <c r="BA1888" s="38"/>
      <c r="BB1888" s="36"/>
      <c r="BC1888" s="36"/>
    </row>
    <row r="1889" spans="1:55" ht="15" customHeight="1">
      <c r="A1889" s="38">
        <v>44589</v>
      </c>
      <c r="B1889" s="37" t="s">
        <v>1073</v>
      </c>
      <c r="C1889" s="39">
        <v>44839</v>
      </c>
      <c r="D1889" s="39">
        <v>44839.736550925903</v>
      </c>
      <c r="E1889" s="36" t="s">
        <v>471</v>
      </c>
      <c r="F1889" s="38">
        <v>16316</v>
      </c>
      <c r="G1889" s="36" t="s">
        <v>3530</v>
      </c>
      <c r="H1889" s="40">
        <v>1000</v>
      </c>
      <c r="I1889" s="36"/>
      <c r="J1889" s="40">
        <v>6.5000000000000002E-2</v>
      </c>
      <c r="K1889" s="41">
        <v>65</v>
      </c>
      <c r="L1889" s="41">
        <v>0</v>
      </c>
      <c r="M1889" s="41">
        <v>0</v>
      </c>
      <c r="N1889" s="40">
        <v>1000</v>
      </c>
      <c r="O1889" s="36" t="s">
        <v>1079</v>
      </c>
      <c r="P1889" s="40">
        <v>1000</v>
      </c>
      <c r="Q1889" s="41">
        <v>65</v>
      </c>
      <c r="R1889" s="42">
        <v>0</v>
      </c>
      <c r="S1889" s="43">
        <v>0</v>
      </c>
      <c r="T1889" s="40"/>
      <c r="U1889" s="38">
        <v>549</v>
      </c>
      <c r="V1889" s="36" t="s">
        <v>1069</v>
      </c>
      <c r="W1889" s="36" t="s">
        <v>901</v>
      </c>
      <c r="X1889" s="36" t="s">
        <v>1068</v>
      </c>
      <c r="Y1889" s="38">
        <v>320</v>
      </c>
      <c r="Z1889" s="36" t="s">
        <v>2039</v>
      </c>
      <c r="AA1889" s="38">
        <v>21</v>
      </c>
      <c r="AB1889" s="36" t="s">
        <v>1108</v>
      </c>
      <c r="AC1889" s="38">
        <v>57</v>
      </c>
      <c r="AD1889" s="36" t="s">
        <v>1065</v>
      </c>
      <c r="AE1889" s="36"/>
      <c r="AF1889" s="36" t="s">
        <v>1064</v>
      </c>
      <c r="AG1889" s="38">
        <v>33626</v>
      </c>
      <c r="AH1889" s="38">
        <v>9582</v>
      </c>
      <c r="AI1889" s="36" t="s">
        <v>3524</v>
      </c>
      <c r="AJ1889" s="38"/>
      <c r="AK1889" s="36"/>
      <c r="AL1889" s="36" t="s">
        <v>3523</v>
      </c>
      <c r="AM1889" s="36" t="s">
        <v>3522</v>
      </c>
      <c r="AN1889" s="38">
        <v>52</v>
      </c>
      <c r="AO1889" s="36" t="s">
        <v>1062</v>
      </c>
      <c r="AP1889" s="36" t="s">
        <v>3509</v>
      </c>
      <c r="AQ1889" s="36" t="s">
        <v>3508</v>
      </c>
      <c r="AR1889" s="36" t="s">
        <v>1075</v>
      </c>
      <c r="AS1889" s="38">
        <v>16316</v>
      </c>
      <c r="AT1889" s="36" t="s">
        <v>3530</v>
      </c>
      <c r="AU1889" s="42">
        <v>1000</v>
      </c>
      <c r="AV1889" s="44">
        <v>100</v>
      </c>
      <c r="AW1889" s="42">
        <v>1000</v>
      </c>
      <c r="AX1889" s="36" t="s">
        <v>1079</v>
      </c>
      <c r="AY1889" s="42">
        <v>6.5000000000000002E-2</v>
      </c>
      <c r="AZ1889" s="43">
        <v>65</v>
      </c>
      <c r="BA1889" s="38"/>
      <c r="BB1889" s="36"/>
      <c r="BC1889" s="36"/>
    </row>
    <row r="1890" spans="1:55" ht="15" customHeight="1">
      <c r="A1890" s="38">
        <v>44588</v>
      </c>
      <c r="B1890" s="37" t="s">
        <v>1073</v>
      </c>
      <c r="C1890" s="39">
        <v>44839</v>
      </c>
      <c r="D1890" s="39">
        <v>44839.736550925903</v>
      </c>
      <c r="E1890" s="36" t="s">
        <v>471</v>
      </c>
      <c r="F1890" s="38">
        <v>16308</v>
      </c>
      <c r="G1890" s="36" t="s">
        <v>3528</v>
      </c>
      <c r="H1890" s="40">
        <v>10</v>
      </c>
      <c r="I1890" s="36"/>
      <c r="J1890" s="40">
        <v>11</v>
      </c>
      <c r="K1890" s="41">
        <v>110</v>
      </c>
      <c r="L1890" s="41">
        <v>0</v>
      </c>
      <c r="M1890" s="41">
        <v>0</v>
      </c>
      <c r="N1890" s="40">
        <v>10</v>
      </c>
      <c r="O1890" s="36" t="s">
        <v>1124</v>
      </c>
      <c r="P1890" s="40">
        <v>10</v>
      </c>
      <c r="Q1890" s="41">
        <v>110</v>
      </c>
      <c r="R1890" s="42">
        <v>0</v>
      </c>
      <c r="S1890" s="43">
        <v>0</v>
      </c>
      <c r="T1890" s="40"/>
      <c r="U1890" s="38">
        <v>549</v>
      </c>
      <c r="V1890" s="36" t="s">
        <v>1069</v>
      </c>
      <c r="W1890" s="36" t="s">
        <v>901</v>
      </c>
      <c r="X1890" s="36" t="s">
        <v>1068</v>
      </c>
      <c r="Y1890" s="38">
        <v>323</v>
      </c>
      <c r="Z1890" s="36" t="s">
        <v>1084</v>
      </c>
      <c r="AA1890" s="38">
        <v>21</v>
      </c>
      <c r="AB1890" s="36" t="s">
        <v>1108</v>
      </c>
      <c r="AC1890" s="38">
        <v>57</v>
      </c>
      <c r="AD1890" s="36" t="s">
        <v>1065</v>
      </c>
      <c r="AE1890" s="36" t="s">
        <v>3529</v>
      </c>
      <c r="AF1890" s="36" t="s">
        <v>1064</v>
      </c>
      <c r="AG1890" s="38">
        <v>33626</v>
      </c>
      <c r="AH1890" s="38">
        <v>9582</v>
      </c>
      <c r="AI1890" s="36" t="s">
        <v>3524</v>
      </c>
      <c r="AJ1890" s="38"/>
      <c r="AK1890" s="36"/>
      <c r="AL1890" s="36" t="s">
        <v>3523</v>
      </c>
      <c r="AM1890" s="36" t="s">
        <v>3522</v>
      </c>
      <c r="AN1890" s="38">
        <v>52</v>
      </c>
      <c r="AO1890" s="36" t="s">
        <v>1062</v>
      </c>
      <c r="AP1890" s="36" t="s">
        <v>3509</v>
      </c>
      <c r="AQ1890" s="36" t="s">
        <v>3508</v>
      </c>
      <c r="AR1890" s="36" t="s">
        <v>1075</v>
      </c>
      <c r="AS1890" s="38">
        <v>16308</v>
      </c>
      <c r="AT1890" s="36" t="s">
        <v>3528</v>
      </c>
      <c r="AU1890" s="42">
        <v>10</v>
      </c>
      <c r="AV1890" s="44">
        <v>100</v>
      </c>
      <c r="AW1890" s="42">
        <v>10</v>
      </c>
      <c r="AX1890" s="36" t="s">
        <v>1124</v>
      </c>
      <c r="AY1890" s="42">
        <v>11</v>
      </c>
      <c r="AZ1890" s="43">
        <v>110</v>
      </c>
      <c r="BA1890" s="38"/>
      <c r="BB1890" s="36"/>
      <c r="BC1890" s="36"/>
    </row>
    <row r="1891" spans="1:55" ht="15" customHeight="1">
      <c r="A1891" s="38">
        <v>44587</v>
      </c>
      <c r="B1891" s="37" t="s">
        <v>1073</v>
      </c>
      <c r="C1891" s="39">
        <v>44839</v>
      </c>
      <c r="D1891" s="39">
        <v>44839.736550925903</v>
      </c>
      <c r="E1891" s="36" t="s">
        <v>471</v>
      </c>
      <c r="F1891" s="38">
        <v>16141</v>
      </c>
      <c r="G1891" s="36" t="s">
        <v>3526</v>
      </c>
      <c r="H1891" s="40">
        <v>60.48</v>
      </c>
      <c r="I1891" s="36"/>
      <c r="J1891" s="40">
        <v>18.75</v>
      </c>
      <c r="K1891" s="41">
        <v>1134</v>
      </c>
      <c r="L1891" s="41">
        <v>0</v>
      </c>
      <c r="M1891" s="41">
        <v>0</v>
      </c>
      <c r="N1891" s="40">
        <v>60.48</v>
      </c>
      <c r="O1891" s="36" t="s">
        <v>1136</v>
      </c>
      <c r="P1891" s="40">
        <v>60.48</v>
      </c>
      <c r="Q1891" s="41">
        <v>1134</v>
      </c>
      <c r="R1891" s="42">
        <v>0</v>
      </c>
      <c r="S1891" s="43">
        <v>0</v>
      </c>
      <c r="T1891" s="40"/>
      <c r="U1891" s="38">
        <v>549</v>
      </c>
      <c r="V1891" s="36" t="s">
        <v>1069</v>
      </c>
      <c r="W1891" s="36" t="s">
        <v>901</v>
      </c>
      <c r="X1891" s="36" t="s">
        <v>1068</v>
      </c>
      <c r="Y1891" s="38">
        <v>313</v>
      </c>
      <c r="Z1891" s="36" t="s">
        <v>1164</v>
      </c>
      <c r="AA1891" s="38">
        <v>21</v>
      </c>
      <c r="AB1891" s="36" t="s">
        <v>1108</v>
      </c>
      <c r="AC1891" s="38">
        <v>57</v>
      </c>
      <c r="AD1891" s="36" t="s">
        <v>1065</v>
      </c>
      <c r="AE1891" s="36" t="s">
        <v>3527</v>
      </c>
      <c r="AF1891" s="36" t="s">
        <v>1064</v>
      </c>
      <c r="AG1891" s="38">
        <v>33626</v>
      </c>
      <c r="AH1891" s="38">
        <v>9582</v>
      </c>
      <c r="AI1891" s="36" t="s">
        <v>3524</v>
      </c>
      <c r="AJ1891" s="38"/>
      <c r="AK1891" s="36"/>
      <c r="AL1891" s="36" t="s">
        <v>3523</v>
      </c>
      <c r="AM1891" s="36" t="s">
        <v>3522</v>
      </c>
      <c r="AN1891" s="38">
        <v>52</v>
      </c>
      <c r="AO1891" s="36" t="s">
        <v>1062</v>
      </c>
      <c r="AP1891" s="36" t="s">
        <v>3509</v>
      </c>
      <c r="AQ1891" s="36" t="s">
        <v>3508</v>
      </c>
      <c r="AR1891" s="36" t="s">
        <v>1075</v>
      </c>
      <c r="AS1891" s="38">
        <v>16141</v>
      </c>
      <c r="AT1891" s="36" t="s">
        <v>3526</v>
      </c>
      <c r="AU1891" s="42">
        <v>60.48</v>
      </c>
      <c r="AV1891" s="44">
        <v>100</v>
      </c>
      <c r="AW1891" s="42">
        <v>60.48</v>
      </c>
      <c r="AX1891" s="36" t="s">
        <v>1136</v>
      </c>
      <c r="AY1891" s="42">
        <v>18.75</v>
      </c>
      <c r="AZ1891" s="43">
        <v>1134</v>
      </c>
      <c r="BA1891" s="38"/>
      <c r="BB1891" s="36"/>
      <c r="BC1891" s="36"/>
    </row>
    <row r="1892" spans="1:55" ht="15" customHeight="1">
      <c r="A1892" s="38">
        <v>44586</v>
      </c>
      <c r="B1892" s="37" t="s">
        <v>1073</v>
      </c>
      <c r="C1892" s="39">
        <v>44839</v>
      </c>
      <c r="D1892" s="39">
        <v>44839.736539351798</v>
      </c>
      <c r="E1892" s="36" t="s">
        <v>471</v>
      </c>
      <c r="F1892" s="38">
        <v>882</v>
      </c>
      <c r="G1892" s="36" t="s">
        <v>2656</v>
      </c>
      <c r="H1892" s="40">
        <v>28</v>
      </c>
      <c r="I1892" s="36"/>
      <c r="J1892" s="40">
        <v>2.3214000000000001</v>
      </c>
      <c r="K1892" s="41">
        <v>65</v>
      </c>
      <c r="L1892" s="41">
        <v>0</v>
      </c>
      <c r="M1892" s="41">
        <v>0</v>
      </c>
      <c r="N1892" s="40">
        <v>28</v>
      </c>
      <c r="O1892" s="36" t="s">
        <v>1159</v>
      </c>
      <c r="P1892" s="40">
        <v>28</v>
      </c>
      <c r="Q1892" s="41">
        <v>65</v>
      </c>
      <c r="R1892" s="42">
        <v>0</v>
      </c>
      <c r="S1892" s="43">
        <v>0</v>
      </c>
      <c r="T1892" s="40"/>
      <c r="U1892" s="38">
        <v>549</v>
      </c>
      <c r="V1892" s="36" t="s">
        <v>1069</v>
      </c>
      <c r="W1892" s="36" t="s">
        <v>901</v>
      </c>
      <c r="X1892" s="36" t="s">
        <v>1068</v>
      </c>
      <c r="Y1892" s="38">
        <v>313</v>
      </c>
      <c r="Z1892" s="36" t="s">
        <v>1164</v>
      </c>
      <c r="AA1892" s="38">
        <v>21</v>
      </c>
      <c r="AB1892" s="36" t="s">
        <v>1108</v>
      </c>
      <c r="AC1892" s="38">
        <v>57</v>
      </c>
      <c r="AD1892" s="36" t="s">
        <v>1065</v>
      </c>
      <c r="AE1892" s="36"/>
      <c r="AF1892" s="36" t="s">
        <v>1064</v>
      </c>
      <c r="AG1892" s="38">
        <v>33626</v>
      </c>
      <c r="AH1892" s="38">
        <v>9582</v>
      </c>
      <c r="AI1892" s="36" t="s">
        <v>3524</v>
      </c>
      <c r="AJ1892" s="38"/>
      <c r="AK1892" s="36"/>
      <c r="AL1892" s="36" t="s">
        <v>3523</v>
      </c>
      <c r="AM1892" s="36" t="s">
        <v>3522</v>
      </c>
      <c r="AN1892" s="38">
        <v>52</v>
      </c>
      <c r="AO1892" s="36" t="s">
        <v>1062</v>
      </c>
      <c r="AP1892" s="36" t="s">
        <v>3509</v>
      </c>
      <c r="AQ1892" s="36" t="s">
        <v>3508</v>
      </c>
      <c r="AR1892" s="36" t="s">
        <v>1075</v>
      </c>
      <c r="AS1892" s="38">
        <v>882</v>
      </c>
      <c r="AT1892" s="36" t="s">
        <v>2656</v>
      </c>
      <c r="AU1892" s="42">
        <v>28</v>
      </c>
      <c r="AV1892" s="44">
        <v>100</v>
      </c>
      <c r="AW1892" s="42">
        <v>28</v>
      </c>
      <c r="AX1892" s="36" t="s">
        <v>1159</v>
      </c>
      <c r="AY1892" s="42">
        <v>2.3214000000000001</v>
      </c>
      <c r="AZ1892" s="43">
        <v>65</v>
      </c>
      <c r="BA1892" s="38"/>
      <c r="BB1892" s="36"/>
      <c r="BC1892" s="36"/>
    </row>
    <row r="1893" spans="1:55" ht="15" customHeight="1">
      <c r="A1893" s="38">
        <v>44585</v>
      </c>
      <c r="B1893" s="37" t="s">
        <v>1073</v>
      </c>
      <c r="C1893" s="39">
        <v>44839</v>
      </c>
      <c r="D1893" s="39">
        <v>44839.736539351798</v>
      </c>
      <c r="E1893" s="36" t="s">
        <v>471</v>
      </c>
      <c r="F1893" s="38">
        <v>870</v>
      </c>
      <c r="G1893" s="36" t="s">
        <v>3521</v>
      </c>
      <c r="H1893" s="40">
        <v>180</v>
      </c>
      <c r="I1893" s="36"/>
      <c r="J1893" s="40">
        <v>0.3</v>
      </c>
      <c r="K1893" s="41">
        <v>54</v>
      </c>
      <c r="L1893" s="41">
        <v>0</v>
      </c>
      <c r="M1893" s="41">
        <v>0</v>
      </c>
      <c r="N1893" s="40">
        <v>180</v>
      </c>
      <c r="O1893" s="36" t="s">
        <v>1124</v>
      </c>
      <c r="P1893" s="40">
        <v>180</v>
      </c>
      <c r="Q1893" s="41">
        <v>54</v>
      </c>
      <c r="R1893" s="42">
        <v>0</v>
      </c>
      <c r="S1893" s="43">
        <v>0</v>
      </c>
      <c r="T1893" s="40"/>
      <c r="U1893" s="38">
        <v>549</v>
      </c>
      <c r="V1893" s="36" t="s">
        <v>1069</v>
      </c>
      <c r="W1893" s="36" t="s">
        <v>901</v>
      </c>
      <c r="X1893" s="36" t="s">
        <v>1068</v>
      </c>
      <c r="Y1893" s="38">
        <v>313</v>
      </c>
      <c r="Z1893" s="36" t="s">
        <v>1164</v>
      </c>
      <c r="AA1893" s="38">
        <v>21</v>
      </c>
      <c r="AB1893" s="36" t="s">
        <v>1108</v>
      </c>
      <c r="AC1893" s="38">
        <v>57</v>
      </c>
      <c r="AD1893" s="36" t="s">
        <v>1065</v>
      </c>
      <c r="AE1893" s="36" t="s">
        <v>3525</v>
      </c>
      <c r="AF1893" s="36" t="s">
        <v>1064</v>
      </c>
      <c r="AG1893" s="38">
        <v>33626</v>
      </c>
      <c r="AH1893" s="38">
        <v>9582</v>
      </c>
      <c r="AI1893" s="36" t="s">
        <v>3524</v>
      </c>
      <c r="AJ1893" s="38"/>
      <c r="AK1893" s="36"/>
      <c r="AL1893" s="36" t="s">
        <v>3523</v>
      </c>
      <c r="AM1893" s="36" t="s">
        <v>3522</v>
      </c>
      <c r="AN1893" s="38">
        <v>52</v>
      </c>
      <c r="AO1893" s="36" t="s">
        <v>1062</v>
      </c>
      <c r="AP1893" s="36" t="s">
        <v>3509</v>
      </c>
      <c r="AQ1893" s="36" t="s">
        <v>3508</v>
      </c>
      <c r="AR1893" s="36" t="s">
        <v>1075</v>
      </c>
      <c r="AS1893" s="38">
        <v>870</v>
      </c>
      <c r="AT1893" s="36" t="s">
        <v>3521</v>
      </c>
      <c r="AU1893" s="42">
        <v>180</v>
      </c>
      <c r="AV1893" s="44">
        <v>100</v>
      </c>
      <c r="AW1893" s="42">
        <v>180</v>
      </c>
      <c r="AX1893" s="36" t="s">
        <v>1124</v>
      </c>
      <c r="AY1893" s="42">
        <v>0.3</v>
      </c>
      <c r="AZ1893" s="43">
        <v>54</v>
      </c>
      <c r="BA1893" s="38"/>
      <c r="BB1893" s="36"/>
      <c r="BC1893" s="36"/>
    </row>
    <row r="1894" spans="1:55" ht="15" customHeight="1">
      <c r="A1894" s="38">
        <v>44582</v>
      </c>
      <c r="B1894" s="37" t="s">
        <v>1073</v>
      </c>
      <c r="C1894" s="39">
        <v>44839</v>
      </c>
      <c r="D1894" s="39">
        <v>44839.701585648101</v>
      </c>
      <c r="E1894" s="36" t="s">
        <v>3520</v>
      </c>
      <c r="F1894" s="38">
        <v>12511</v>
      </c>
      <c r="G1894" s="36" t="s">
        <v>3517</v>
      </c>
      <c r="H1894" s="40">
        <v>1</v>
      </c>
      <c r="I1894" s="36"/>
      <c r="J1894" s="40">
        <v>12.2</v>
      </c>
      <c r="K1894" s="41">
        <v>12.2</v>
      </c>
      <c r="L1894" s="41">
        <v>0</v>
      </c>
      <c r="M1894" s="41">
        <v>0</v>
      </c>
      <c r="N1894" s="40">
        <v>1</v>
      </c>
      <c r="O1894" s="36" t="s">
        <v>1079</v>
      </c>
      <c r="P1894" s="40">
        <v>1</v>
      </c>
      <c r="Q1894" s="41">
        <v>12.2</v>
      </c>
      <c r="R1894" s="42">
        <v>0</v>
      </c>
      <c r="S1894" s="43">
        <v>0</v>
      </c>
      <c r="T1894" s="40"/>
      <c r="U1894" s="38">
        <v>549</v>
      </c>
      <c r="V1894" s="36" t="s">
        <v>1069</v>
      </c>
      <c r="W1894" s="36" t="s">
        <v>1124</v>
      </c>
      <c r="X1894" s="36" t="s">
        <v>1068</v>
      </c>
      <c r="Y1894" s="38">
        <v>442</v>
      </c>
      <c r="Z1894" s="36" t="s">
        <v>1201</v>
      </c>
      <c r="AA1894" s="38">
        <v>21</v>
      </c>
      <c r="AB1894" s="36" t="s">
        <v>1108</v>
      </c>
      <c r="AC1894" s="38">
        <v>57</v>
      </c>
      <c r="AD1894" s="36" t="s">
        <v>1065</v>
      </c>
      <c r="AE1894" s="36"/>
      <c r="AF1894" s="36" t="s">
        <v>1064</v>
      </c>
      <c r="AG1894" s="38">
        <v>33621</v>
      </c>
      <c r="AH1894" s="38">
        <v>1353</v>
      </c>
      <c r="AI1894" s="36" t="s">
        <v>1430</v>
      </c>
      <c r="AJ1894" s="38"/>
      <c r="AK1894" s="36"/>
      <c r="AL1894" s="36" t="s">
        <v>3519</v>
      </c>
      <c r="AM1894" s="36" t="s">
        <v>3518</v>
      </c>
      <c r="AN1894" s="38">
        <v>52</v>
      </c>
      <c r="AO1894" s="36" t="s">
        <v>1062</v>
      </c>
      <c r="AP1894" s="36" t="s">
        <v>1262</v>
      </c>
      <c r="AQ1894" s="36" t="s">
        <v>1261</v>
      </c>
      <c r="AR1894" s="36" t="s">
        <v>1260</v>
      </c>
      <c r="AS1894" s="38">
        <v>12511</v>
      </c>
      <c r="AT1894" s="36" t="s">
        <v>3517</v>
      </c>
      <c r="AU1894" s="42">
        <v>1</v>
      </c>
      <c r="AV1894" s="44">
        <v>100</v>
      </c>
      <c r="AW1894" s="42">
        <v>1</v>
      </c>
      <c r="AX1894" s="36" t="s">
        <v>1079</v>
      </c>
      <c r="AY1894" s="42">
        <v>12.2</v>
      </c>
      <c r="AZ1894" s="43">
        <v>12.2</v>
      </c>
      <c r="BA1894" s="38"/>
      <c r="BB1894" s="36"/>
      <c r="BC1894" s="36"/>
    </row>
    <row r="1895" spans="1:55" ht="15" customHeight="1">
      <c r="A1895" s="38">
        <v>44578</v>
      </c>
      <c r="B1895" s="37" t="s">
        <v>1073</v>
      </c>
      <c r="C1895" s="39">
        <v>44839</v>
      </c>
      <c r="D1895" s="39">
        <v>44839.696203703701</v>
      </c>
      <c r="E1895" s="36" t="s">
        <v>3516</v>
      </c>
      <c r="F1895" s="38">
        <v>12905</v>
      </c>
      <c r="G1895" s="36" t="s">
        <v>1636</v>
      </c>
      <c r="H1895" s="40">
        <v>1</v>
      </c>
      <c r="I1895" s="36"/>
      <c r="J1895" s="40">
        <v>60</v>
      </c>
      <c r="K1895" s="41">
        <v>60</v>
      </c>
      <c r="L1895" s="41">
        <v>0</v>
      </c>
      <c r="M1895" s="41">
        <v>0</v>
      </c>
      <c r="N1895" s="40">
        <v>1</v>
      </c>
      <c r="O1895" s="36" t="s">
        <v>1079</v>
      </c>
      <c r="P1895" s="40">
        <v>1</v>
      </c>
      <c r="Q1895" s="41">
        <v>60</v>
      </c>
      <c r="R1895" s="42">
        <v>0</v>
      </c>
      <c r="S1895" s="43">
        <v>0</v>
      </c>
      <c r="T1895" s="40"/>
      <c r="U1895" s="38">
        <v>549</v>
      </c>
      <c r="V1895" s="36" t="s">
        <v>1069</v>
      </c>
      <c r="W1895" s="36" t="s">
        <v>901</v>
      </c>
      <c r="X1895" s="36" t="s">
        <v>1068</v>
      </c>
      <c r="Y1895" s="38">
        <v>444</v>
      </c>
      <c r="Z1895" s="36" t="s">
        <v>1265</v>
      </c>
      <c r="AA1895" s="38">
        <v>21</v>
      </c>
      <c r="AB1895" s="36" t="s">
        <v>1108</v>
      </c>
      <c r="AC1895" s="38">
        <v>57</v>
      </c>
      <c r="AD1895" s="36" t="s">
        <v>1065</v>
      </c>
      <c r="AE1895" s="36"/>
      <c r="AF1895" s="36" t="s">
        <v>1064</v>
      </c>
      <c r="AG1895" s="38">
        <v>33620</v>
      </c>
      <c r="AH1895" s="38">
        <v>9561</v>
      </c>
      <c r="AI1895" s="36" t="s">
        <v>3515</v>
      </c>
      <c r="AJ1895" s="38"/>
      <c r="AK1895" s="36"/>
      <c r="AL1895" s="36" t="s">
        <v>3514</v>
      </c>
      <c r="AM1895" s="36" t="s">
        <v>3513</v>
      </c>
      <c r="AN1895" s="38">
        <v>52</v>
      </c>
      <c r="AO1895" s="36" t="s">
        <v>1062</v>
      </c>
      <c r="AP1895" s="36" t="s">
        <v>3509</v>
      </c>
      <c r="AQ1895" s="36" t="s">
        <v>3508</v>
      </c>
      <c r="AR1895" s="36" t="s">
        <v>1075</v>
      </c>
      <c r="AS1895" s="38">
        <v>12905</v>
      </c>
      <c r="AT1895" s="36" t="s">
        <v>1636</v>
      </c>
      <c r="AU1895" s="42">
        <v>1</v>
      </c>
      <c r="AV1895" s="44">
        <v>100</v>
      </c>
      <c r="AW1895" s="42">
        <v>1</v>
      </c>
      <c r="AX1895" s="36" t="s">
        <v>1079</v>
      </c>
      <c r="AY1895" s="42">
        <v>60</v>
      </c>
      <c r="AZ1895" s="43">
        <v>60</v>
      </c>
      <c r="BA1895" s="38"/>
      <c r="BB1895" s="36"/>
      <c r="BC1895" s="36"/>
    </row>
    <row r="1896" spans="1:55" ht="15" customHeight="1">
      <c r="A1896" s="38">
        <v>44574</v>
      </c>
      <c r="B1896" s="37" t="s">
        <v>1073</v>
      </c>
      <c r="C1896" s="39">
        <v>44839</v>
      </c>
      <c r="D1896" s="39">
        <v>44839.6886226852</v>
      </c>
      <c r="E1896" s="36" t="s">
        <v>3512</v>
      </c>
      <c r="F1896" s="38">
        <v>15972</v>
      </c>
      <c r="G1896" s="36" t="s">
        <v>3507</v>
      </c>
      <c r="H1896" s="40">
        <v>2</v>
      </c>
      <c r="I1896" s="36"/>
      <c r="J1896" s="40">
        <v>8</v>
      </c>
      <c r="K1896" s="41">
        <v>16</v>
      </c>
      <c r="L1896" s="41">
        <v>0</v>
      </c>
      <c r="M1896" s="41">
        <v>0</v>
      </c>
      <c r="N1896" s="40">
        <v>2</v>
      </c>
      <c r="O1896" s="36" t="s">
        <v>1079</v>
      </c>
      <c r="P1896" s="40">
        <v>2</v>
      </c>
      <c r="Q1896" s="41">
        <v>16</v>
      </c>
      <c r="R1896" s="42">
        <v>0</v>
      </c>
      <c r="S1896" s="43">
        <v>0</v>
      </c>
      <c r="T1896" s="40"/>
      <c r="U1896" s="38">
        <v>549</v>
      </c>
      <c r="V1896" s="36" t="s">
        <v>1069</v>
      </c>
      <c r="W1896" s="36" t="s">
        <v>1124</v>
      </c>
      <c r="X1896" s="36" t="s">
        <v>1068</v>
      </c>
      <c r="Y1896" s="38">
        <v>323</v>
      </c>
      <c r="Z1896" s="36" t="s">
        <v>1084</v>
      </c>
      <c r="AA1896" s="38">
        <v>21</v>
      </c>
      <c r="AB1896" s="36" t="s">
        <v>1108</v>
      </c>
      <c r="AC1896" s="38">
        <v>57</v>
      </c>
      <c r="AD1896" s="36" t="s">
        <v>1065</v>
      </c>
      <c r="AE1896" s="36"/>
      <c r="AF1896" s="36" t="s">
        <v>1064</v>
      </c>
      <c r="AG1896" s="38">
        <v>33618</v>
      </c>
      <c r="AH1896" s="38">
        <v>1412</v>
      </c>
      <c r="AI1896" s="36" t="s">
        <v>1635</v>
      </c>
      <c r="AJ1896" s="38"/>
      <c r="AK1896" s="36"/>
      <c r="AL1896" s="36" t="s">
        <v>3511</v>
      </c>
      <c r="AM1896" s="36" t="s">
        <v>3510</v>
      </c>
      <c r="AN1896" s="38">
        <v>52</v>
      </c>
      <c r="AO1896" s="36" t="s">
        <v>1062</v>
      </c>
      <c r="AP1896" s="36" t="s">
        <v>3509</v>
      </c>
      <c r="AQ1896" s="36" t="s">
        <v>3508</v>
      </c>
      <c r="AR1896" s="36" t="s">
        <v>1075</v>
      </c>
      <c r="AS1896" s="38">
        <v>15972</v>
      </c>
      <c r="AT1896" s="36" t="s">
        <v>3507</v>
      </c>
      <c r="AU1896" s="42">
        <v>2</v>
      </c>
      <c r="AV1896" s="44">
        <v>100</v>
      </c>
      <c r="AW1896" s="42">
        <v>2</v>
      </c>
      <c r="AX1896" s="36" t="s">
        <v>1079</v>
      </c>
      <c r="AY1896" s="42">
        <v>8</v>
      </c>
      <c r="AZ1896" s="43">
        <v>16</v>
      </c>
      <c r="BA1896" s="38"/>
      <c r="BB1896" s="36"/>
      <c r="BC1896" s="36"/>
    </row>
    <row r="1897" spans="1:55" ht="15" customHeight="1">
      <c r="A1897" s="38">
        <v>44557</v>
      </c>
      <c r="B1897" s="37" t="s">
        <v>1073</v>
      </c>
      <c r="C1897" s="39">
        <v>44839</v>
      </c>
      <c r="D1897" s="39">
        <v>44839.614432870403</v>
      </c>
      <c r="E1897" s="36" t="s">
        <v>3506</v>
      </c>
      <c r="F1897" s="38">
        <v>194</v>
      </c>
      <c r="G1897" s="36" t="s">
        <v>1653</v>
      </c>
      <c r="H1897" s="40">
        <v>600</v>
      </c>
      <c r="I1897" s="36"/>
      <c r="J1897" s="40">
        <v>2.0632999999999999</v>
      </c>
      <c r="K1897" s="41">
        <v>1238.01</v>
      </c>
      <c r="L1897" s="41">
        <v>0</v>
      </c>
      <c r="M1897" s="41">
        <v>0</v>
      </c>
      <c r="N1897" s="40">
        <v>600</v>
      </c>
      <c r="O1897" s="36" t="s">
        <v>1159</v>
      </c>
      <c r="P1897" s="40">
        <v>600</v>
      </c>
      <c r="Q1897" s="41">
        <v>1238.01</v>
      </c>
      <c r="R1897" s="42">
        <v>0</v>
      </c>
      <c r="S1897" s="43">
        <v>0</v>
      </c>
      <c r="T1897" s="40"/>
      <c r="U1897" s="38">
        <v>549</v>
      </c>
      <c r="V1897" s="36" t="s">
        <v>1069</v>
      </c>
      <c r="W1897" s="36" t="s">
        <v>901</v>
      </c>
      <c r="X1897" s="36" t="s">
        <v>1068</v>
      </c>
      <c r="Y1897" s="38">
        <v>307</v>
      </c>
      <c r="Z1897" s="36" t="s">
        <v>1158</v>
      </c>
      <c r="AA1897" s="38">
        <v>21</v>
      </c>
      <c r="AB1897" s="36" t="s">
        <v>1108</v>
      </c>
      <c r="AC1897" s="38">
        <v>57</v>
      </c>
      <c r="AD1897" s="36" t="s">
        <v>1065</v>
      </c>
      <c r="AE1897" s="36" t="s">
        <v>3505</v>
      </c>
      <c r="AF1897" s="36" t="s">
        <v>1064</v>
      </c>
      <c r="AG1897" s="38">
        <v>33606</v>
      </c>
      <c r="AH1897" s="38">
        <v>788</v>
      </c>
      <c r="AI1897" s="36" t="s">
        <v>1681</v>
      </c>
      <c r="AJ1897" s="38"/>
      <c r="AK1897" s="36"/>
      <c r="AL1897" s="36" t="s">
        <v>3504</v>
      </c>
      <c r="AM1897" s="36" t="s">
        <v>3503</v>
      </c>
      <c r="AN1897" s="38">
        <v>52</v>
      </c>
      <c r="AO1897" s="36" t="s">
        <v>1062</v>
      </c>
      <c r="AP1897" s="36" t="s">
        <v>1077</v>
      </c>
      <c r="AQ1897" s="36" t="s">
        <v>1076</v>
      </c>
      <c r="AR1897" s="36" t="s">
        <v>1075</v>
      </c>
      <c r="AS1897" s="38">
        <v>194</v>
      </c>
      <c r="AT1897" s="36" t="s">
        <v>1653</v>
      </c>
      <c r="AU1897" s="42">
        <v>600</v>
      </c>
      <c r="AV1897" s="44">
        <v>100</v>
      </c>
      <c r="AW1897" s="42">
        <v>600</v>
      </c>
      <c r="AX1897" s="36" t="s">
        <v>1159</v>
      </c>
      <c r="AY1897" s="42">
        <v>2.0632999999999999</v>
      </c>
      <c r="AZ1897" s="43">
        <v>1238.01</v>
      </c>
      <c r="BA1897" s="38"/>
      <c r="BB1897" s="36"/>
      <c r="BC1897" s="36"/>
    </row>
    <row r="1898" spans="1:55" ht="15" customHeight="1">
      <c r="A1898" s="38">
        <v>44442</v>
      </c>
      <c r="B1898" s="37" t="s">
        <v>1073</v>
      </c>
      <c r="C1898" s="39">
        <v>44839</v>
      </c>
      <c r="D1898" s="39">
        <v>44839.418182870402</v>
      </c>
      <c r="E1898" s="36" t="s">
        <v>3084</v>
      </c>
      <c r="F1898" s="38">
        <v>12235</v>
      </c>
      <c r="G1898" s="36" t="s">
        <v>3502</v>
      </c>
      <c r="H1898" s="40">
        <v>1</v>
      </c>
      <c r="I1898" s="36"/>
      <c r="J1898" s="40">
        <v>3600</v>
      </c>
      <c r="K1898" s="41">
        <v>3600</v>
      </c>
      <c r="L1898" s="41">
        <v>0</v>
      </c>
      <c r="M1898" s="41">
        <v>0</v>
      </c>
      <c r="N1898" s="40">
        <v>1</v>
      </c>
      <c r="O1898" s="36" t="s">
        <v>1079</v>
      </c>
      <c r="P1898" s="40">
        <v>1</v>
      </c>
      <c r="Q1898" s="41">
        <v>3600</v>
      </c>
      <c r="R1898" s="42">
        <v>0</v>
      </c>
      <c r="S1898" s="43">
        <v>0</v>
      </c>
      <c r="T1898" s="40"/>
      <c r="U1898" s="38">
        <v>549</v>
      </c>
      <c r="V1898" s="36" t="s">
        <v>1069</v>
      </c>
      <c r="W1898" s="36" t="s">
        <v>901</v>
      </c>
      <c r="X1898" s="36" t="s">
        <v>1068</v>
      </c>
      <c r="Y1898" s="38">
        <v>438</v>
      </c>
      <c r="Z1898" s="36" t="s">
        <v>1123</v>
      </c>
      <c r="AA1898" s="38">
        <v>21</v>
      </c>
      <c r="AB1898" s="36" t="s">
        <v>1108</v>
      </c>
      <c r="AC1898" s="38">
        <v>57</v>
      </c>
      <c r="AD1898" s="36" t="s">
        <v>1065</v>
      </c>
      <c r="AE1898" s="36"/>
      <c r="AF1898" s="36" t="s">
        <v>1064</v>
      </c>
      <c r="AG1898" s="38">
        <v>33569</v>
      </c>
      <c r="AH1898" s="38">
        <v>9455</v>
      </c>
      <c r="AI1898" s="36" t="s">
        <v>3501</v>
      </c>
      <c r="AJ1898" s="38"/>
      <c r="AK1898" s="36"/>
      <c r="AL1898" s="36" t="s">
        <v>3500</v>
      </c>
      <c r="AM1898" s="36" t="s">
        <v>3499</v>
      </c>
      <c r="AN1898" s="38">
        <v>52</v>
      </c>
      <c r="AO1898" s="36" t="s">
        <v>1062</v>
      </c>
      <c r="AP1898" s="36" t="s">
        <v>1841</v>
      </c>
      <c r="AQ1898" s="36" t="s">
        <v>1706</v>
      </c>
      <c r="AR1898" s="36" t="s">
        <v>1320</v>
      </c>
      <c r="AS1898" s="38">
        <v>12235</v>
      </c>
      <c r="AT1898" s="36" t="s">
        <v>1125</v>
      </c>
      <c r="AU1898" s="42">
        <v>1</v>
      </c>
      <c r="AV1898" s="44">
        <v>100</v>
      </c>
      <c r="AW1898" s="42">
        <v>1</v>
      </c>
      <c r="AX1898" s="36" t="s">
        <v>1079</v>
      </c>
      <c r="AY1898" s="42">
        <v>3600</v>
      </c>
      <c r="AZ1898" s="43">
        <v>3600</v>
      </c>
      <c r="BA1898" s="38"/>
      <c r="BB1898" s="36"/>
      <c r="BC1898" s="36"/>
    </row>
    <row r="1899" spans="1:55" ht="15" customHeight="1">
      <c r="A1899" s="38">
        <v>44149</v>
      </c>
      <c r="B1899" s="37" t="s">
        <v>1073</v>
      </c>
      <c r="C1899" s="39">
        <v>44837</v>
      </c>
      <c r="D1899" s="39">
        <v>44837.591284722199</v>
      </c>
      <c r="E1899" s="36" t="s">
        <v>3498</v>
      </c>
      <c r="F1899" s="38">
        <v>16301</v>
      </c>
      <c r="G1899" s="36" t="s">
        <v>3495</v>
      </c>
      <c r="H1899" s="40">
        <v>1</v>
      </c>
      <c r="I1899" s="36"/>
      <c r="J1899" s="40">
        <v>58.13</v>
      </c>
      <c r="K1899" s="41">
        <v>58.13</v>
      </c>
      <c r="L1899" s="41">
        <v>0</v>
      </c>
      <c r="M1899" s="41">
        <v>0</v>
      </c>
      <c r="N1899" s="40">
        <v>1</v>
      </c>
      <c r="O1899" s="36" t="s">
        <v>1136</v>
      </c>
      <c r="P1899" s="40">
        <v>1</v>
      </c>
      <c r="Q1899" s="41">
        <v>58.13</v>
      </c>
      <c r="R1899" s="42">
        <v>0</v>
      </c>
      <c r="S1899" s="43">
        <v>0</v>
      </c>
      <c r="T1899" s="40"/>
      <c r="U1899" s="38">
        <v>549</v>
      </c>
      <c r="V1899" s="36" t="s">
        <v>1069</v>
      </c>
      <c r="W1899" s="36" t="s">
        <v>1124</v>
      </c>
      <c r="X1899" s="36" t="s">
        <v>1068</v>
      </c>
      <c r="Y1899" s="38">
        <v>330</v>
      </c>
      <c r="Z1899" s="36" t="s">
        <v>3117</v>
      </c>
      <c r="AA1899" s="38">
        <v>21</v>
      </c>
      <c r="AB1899" s="36" t="s">
        <v>1108</v>
      </c>
      <c r="AC1899" s="38">
        <v>57</v>
      </c>
      <c r="AD1899" s="36" t="s">
        <v>1065</v>
      </c>
      <c r="AE1899" s="36"/>
      <c r="AF1899" s="36" t="s">
        <v>1064</v>
      </c>
      <c r="AG1899" s="38">
        <v>33456</v>
      </c>
      <c r="AH1899" s="38">
        <v>1363</v>
      </c>
      <c r="AI1899" s="36" t="s">
        <v>1380</v>
      </c>
      <c r="AJ1899" s="38"/>
      <c r="AK1899" s="36"/>
      <c r="AL1899" s="36" t="s">
        <v>3497</v>
      </c>
      <c r="AM1899" s="36" t="s">
        <v>3496</v>
      </c>
      <c r="AN1899" s="38">
        <v>52</v>
      </c>
      <c r="AO1899" s="36" t="s">
        <v>1062</v>
      </c>
      <c r="AP1899" s="36" t="s">
        <v>1707</v>
      </c>
      <c r="AQ1899" s="36" t="s">
        <v>1706</v>
      </c>
      <c r="AR1899" s="36" t="s">
        <v>1075</v>
      </c>
      <c r="AS1899" s="38">
        <v>16301</v>
      </c>
      <c r="AT1899" s="36" t="s">
        <v>3495</v>
      </c>
      <c r="AU1899" s="42">
        <v>1</v>
      </c>
      <c r="AV1899" s="44">
        <v>100</v>
      </c>
      <c r="AW1899" s="42">
        <v>1</v>
      </c>
      <c r="AX1899" s="36" t="s">
        <v>1136</v>
      </c>
      <c r="AY1899" s="42">
        <v>58.13</v>
      </c>
      <c r="AZ1899" s="43">
        <v>58.13</v>
      </c>
      <c r="BA1899" s="38"/>
      <c r="BB1899" s="36"/>
      <c r="BC1899" s="36"/>
    </row>
    <row r="1900" spans="1:55" ht="15" customHeight="1">
      <c r="A1900" s="38">
        <v>44047</v>
      </c>
      <c r="B1900" s="37" t="s">
        <v>1073</v>
      </c>
      <c r="C1900" s="39">
        <v>44837</v>
      </c>
      <c r="D1900" s="39">
        <v>44837.416550925896</v>
      </c>
      <c r="E1900" s="36" t="s">
        <v>848</v>
      </c>
      <c r="F1900" s="38">
        <v>11064</v>
      </c>
      <c r="G1900" s="36" t="s">
        <v>3494</v>
      </c>
      <c r="H1900" s="40">
        <v>1</v>
      </c>
      <c r="I1900" s="36"/>
      <c r="J1900" s="40">
        <v>750</v>
      </c>
      <c r="K1900" s="41">
        <v>750</v>
      </c>
      <c r="L1900" s="41">
        <v>0</v>
      </c>
      <c r="M1900" s="41">
        <v>0</v>
      </c>
      <c r="N1900" s="40">
        <v>1</v>
      </c>
      <c r="O1900" s="36" t="s">
        <v>1079</v>
      </c>
      <c r="P1900" s="40">
        <v>1</v>
      </c>
      <c r="Q1900" s="41">
        <v>750</v>
      </c>
      <c r="R1900" s="42">
        <v>0</v>
      </c>
      <c r="S1900" s="43">
        <v>0</v>
      </c>
      <c r="T1900" s="40"/>
      <c r="U1900" s="38">
        <v>549</v>
      </c>
      <c r="V1900" s="36" t="s">
        <v>1069</v>
      </c>
      <c r="W1900" s="36" t="s">
        <v>901</v>
      </c>
      <c r="X1900" s="36" t="s">
        <v>1068</v>
      </c>
      <c r="Y1900" s="38">
        <v>418</v>
      </c>
      <c r="Z1900" s="36" t="s">
        <v>1768</v>
      </c>
      <c r="AA1900" s="38">
        <v>21</v>
      </c>
      <c r="AB1900" s="36" t="s">
        <v>1108</v>
      </c>
      <c r="AC1900" s="38">
        <v>57</v>
      </c>
      <c r="AD1900" s="36" t="s">
        <v>1065</v>
      </c>
      <c r="AE1900" s="36"/>
      <c r="AF1900" s="36" t="s">
        <v>1064</v>
      </c>
      <c r="AG1900" s="38">
        <v>33425</v>
      </c>
      <c r="AH1900" s="38">
        <v>9524</v>
      </c>
      <c r="AI1900" s="36" t="s">
        <v>3493</v>
      </c>
      <c r="AJ1900" s="38"/>
      <c r="AK1900" s="36"/>
      <c r="AL1900" s="36" t="s">
        <v>2899</v>
      </c>
      <c r="AM1900" s="36" t="s">
        <v>3492</v>
      </c>
      <c r="AN1900" s="38">
        <v>52</v>
      </c>
      <c r="AO1900" s="36" t="s">
        <v>1062</v>
      </c>
      <c r="AP1900" s="36" t="s">
        <v>1841</v>
      </c>
      <c r="AQ1900" s="36" t="s">
        <v>1706</v>
      </c>
      <c r="AR1900" s="36" t="s">
        <v>1320</v>
      </c>
      <c r="AS1900" s="38">
        <v>11064</v>
      </c>
      <c r="AT1900" s="36" t="s">
        <v>2003</v>
      </c>
      <c r="AU1900" s="42">
        <v>1</v>
      </c>
      <c r="AV1900" s="44">
        <v>100</v>
      </c>
      <c r="AW1900" s="42">
        <v>1</v>
      </c>
      <c r="AX1900" s="36" t="s">
        <v>1079</v>
      </c>
      <c r="AY1900" s="42">
        <v>750</v>
      </c>
      <c r="AZ1900" s="43">
        <v>750</v>
      </c>
      <c r="BA1900" s="38"/>
      <c r="BB1900" s="36"/>
      <c r="BC1900" s="36"/>
    </row>
    <row r="1901" spans="1:55" ht="15" customHeight="1">
      <c r="A1901" s="38">
        <v>43970</v>
      </c>
      <c r="B1901" s="37" t="s">
        <v>1073</v>
      </c>
      <c r="C1901" s="39">
        <v>44834</v>
      </c>
      <c r="D1901" s="39">
        <v>44834.3975347222</v>
      </c>
      <c r="E1901" s="36" t="s">
        <v>3490</v>
      </c>
      <c r="F1901" s="38">
        <v>16261</v>
      </c>
      <c r="G1901" s="36" t="s">
        <v>3491</v>
      </c>
      <c r="H1901" s="40">
        <v>1</v>
      </c>
      <c r="I1901" s="36"/>
      <c r="J1901" s="40">
        <v>1187.19</v>
      </c>
      <c r="K1901" s="41">
        <v>1187.19</v>
      </c>
      <c r="L1901" s="41">
        <v>0</v>
      </c>
      <c r="M1901" s="41">
        <v>0</v>
      </c>
      <c r="N1901" s="40">
        <v>1</v>
      </c>
      <c r="O1901" s="36" t="s">
        <v>1079</v>
      </c>
      <c r="P1901" s="40">
        <v>1</v>
      </c>
      <c r="Q1901" s="41">
        <v>1187.19</v>
      </c>
      <c r="R1901" s="42">
        <v>0</v>
      </c>
      <c r="S1901" s="43">
        <v>0</v>
      </c>
      <c r="T1901" s="40"/>
      <c r="U1901" s="38">
        <v>549</v>
      </c>
      <c r="V1901" s="36" t="s">
        <v>1069</v>
      </c>
      <c r="W1901" s="36" t="s">
        <v>1124</v>
      </c>
      <c r="X1901" s="36" t="s">
        <v>1068</v>
      </c>
      <c r="Y1901" s="38">
        <v>452</v>
      </c>
      <c r="Z1901" s="36" t="s">
        <v>1816</v>
      </c>
      <c r="AA1901" s="38">
        <v>21</v>
      </c>
      <c r="AB1901" s="36" t="s">
        <v>1108</v>
      </c>
      <c r="AC1901" s="38">
        <v>57</v>
      </c>
      <c r="AD1901" s="36" t="s">
        <v>1065</v>
      </c>
      <c r="AE1901" s="36"/>
      <c r="AF1901" s="36" t="s">
        <v>1064</v>
      </c>
      <c r="AG1901" s="38">
        <v>33382</v>
      </c>
      <c r="AH1901" s="38">
        <v>727</v>
      </c>
      <c r="AI1901" s="36" t="s">
        <v>1442</v>
      </c>
      <c r="AJ1901" s="38"/>
      <c r="AK1901" s="36"/>
      <c r="AL1901" s="36" t="s">
        <v>3489</v>
      </c>
      <c r="AM1901" s="36" t="s">
        <v>3488</v>
      </c>
      <c r="AN1901" s="38">
        <v>52</v>
      </c>
      <c r="AO1901" s="36" t="s">
        <v>1062</v>
      </c>
      <c r="AP1901" s="36" t="s">
        <v>1262</v>
      </c>
      <c r="AQ1901" s="36" t="s">
        <v>1261</v>
      </c>
      <c r="AR1901" s="36" t="s">
        <v>1260</v>
      </c>
      <c r="AS1901" s="38">
        <v>16261</v>
      </c>
      <c r="AT1901" s="36" t="s">
        <v>3491</v>
      </c>
      <c r="AU1901" s="42">
        <v>1</v>
      </c>
      <c r="AV1901" s="44">
        <v>100</v>
      </c>
      <c r="AW1901" s="42">
        <v>1</v>
      </c>
      <c r="AX1901" s="36" t="s">
        <v>1079</v>
      </c>
      <c r="AY1901" s="42">
        <v>1187.19</v>
      </c>
      <c r="AZ1901" s="43">
        <v>1187.19</v>
      </c>
      <c r="BA1901" s="38"/>
      <c r="BB1901" s="36"/>
      <c r="BC1901" s="36"/>
    </row>
    <row r="1902" spans="1:55" ht="15" customHeight="1">
      <c r="A1902" s="38">
        <v>43969</v>
      </c>
      <c r="B1902" s="37" t="s">
        <v>1073</v>
      </c>
      <c r="C1902" s="39">
        <v>44834</v>
      </c>
      <c r="D1902" s="39">
        <v>44834.3975347222</v>
      </c>
      <c r="E1902" s="36" t="s">
        <v>3490</v>
      </c>
      <c r="F1902" s="38">
        <v>11376</v>
      </c>
      <c r="G1902" s="36" t="s">
        <v>2650</v>
      </c>
      <c r="H1902" s="40">
        <v>1</v>
      </c>
      <c r="I1902" s="36"/>
      <c r="J1902" s="40">
        <v>668.68</v>
      </c>
      <c r="K1902" s="41">
        <v>668.68</v>
      </c>
      <c r="L1902" s="41">
        <v>0</v>
      </c>
      <c r="M1902" s="41">
        <v>0</v>
      </c>
      <c r="N1902" s="40">
        <v>1</v>
      </c>
      <c r="O1902" s="36" t="s">
        <v>1079</v>
      </c>
      <c r="P1902" s="40">
        <v>1</v>
      </c>
      <c r="Q1902" s="41">
        <v>668.68</v>
      </c>
      <c r="R1902" s="42">
        <v>0</v>
      </c>
      <c r="S1902" s="43">
        <v>0</v>
      </c>
      <c r="T1902" s="40"/>
      <c r="U1902" s="38">
        <v>549</v>
      </c>
      <c r="V1902" s="36" t="s">
        <v>1069</v>
      </c>
      <c r="W1902" s="36" t="s">
        <v>1124</v>
      </c>
      <c r="X1902" s="36" t="s">
        <v>1068</v>
      </c>
      <c r="Y1902" s="38">
        <v>423</v>
      </c>
      <c r="Z1902" s="36" t="s">
        <v>1351</v>
      </c>
      <c r="AA1902" s="38">
        <v>21</v>
      </c>
      <c r="AB1902" s="36" t="s">
        <v>1108</v>
      </c>
      <c r="AC1902" s="38">
        <v>57</v>
      </c>
      <c r="AD1902" s="36" t="s">
        <v>1065</v>
      </c>
      <c r="AE1902" s="36"/>
      <c r="AF1902" s="36" t="s">
        <v>1064</v>
      </c>
      <c r="AG1902" s="38">
        <v>33382</v>
      </c>
      <c r="AH1902" s="38">
        <v>727</v>
      </c>
      <c r="AI1902" s="36" t="s">
        <v>1442</v>
      </c>
      <c r="AJ1902" s="38"/>
      <c r="AK1902" s="36"/>
      <c r="AL1902" s="36" t="s">
        <v>3489</v>
      </c>
      <c r="AM1902" s="36" t="s">
        <v>3488</v>
      </c>
      <c r="AN1902" s="38">
        <v>52</v>
      </c>
      <c r="AO1902" s="36" t="s">
        <v>1062</v>
      </c>
      <c r="AP1902" s="36" t="s">
        <v>1262</v>
      </c>
      <c r="AQ1902" s="36" t="s">
        <v>1261</v>
      </c>
      <c r="AR1902" s="36" t="s">
        <v>1260</v>
      </c>
      <c r="AS1902" s="38">
        <v>11376</v>
      </c>
      <c r="AT1902" s="36" t="s">
        <v>2650</v>
      </c>
      <c r="AU1902" s="42">
        <v>1</v>
      </c>
      <c r="AV1902" s="44">
        <v>100</v>
      </c>
      <c r="AW1902" s="42">
        <v>1</v>
      </c>
      <c r="AX1902" s="36" t="s">
        <v>1079</v>
      </c>
      <c r="AY1902" s="42">
        <v>668.68</v>
      </c>
      <c r="AZ1902" s="43">
        <v>668.68</v>
      </c>
      <c r="BA1902" s="38"/>
      <c r="BB1902" s="36"/>
      <c r="BC1902" s="36"/>
    </row>
    <row r="1903" spans="1:55" ht="15" customHeight="1">
      <c r="A1903" s="38">
        <v>43608</v>
      </c>
      <c r="B1903" s="37" t="s">
        <v>1073</v>
      </c>
      <c r="C1903" s="39">
        <v>44833</v>
      </c>
      <c r="D1903" s="39">
        <v>44833.477893518502</v>
      </c>
      <c r="E1903" s="36" t="s">
        <v>3487</v>
      </c>
      <c r="F1903" s="38">
        <v>11064</v>
      </c>
      <c r="G1903" s="36" t="s">
        <v>2003</v>
      </c>
      <c r="H1903" s="40">
        <v>1</v>
      </c>
      <c r="I1903" s="36"/>
      <c r="J1903" s="40">
        <v>350</v>
      </c>
      <c r="K1903" s="41">
        <v>350</v>
      </c>
      <c r="L1903" s="41">
        <v>0</v>
      </c>
      <c r="M1903" s="41">
        <v>0</v>
      </c>
      <c r="N1903" s="40">
        <v>1</v>
      </c>
      <c r="O1903" s="36" t="s">
        <v>1079</v>
      </c>
      <c r="P1903" s="40">
        <v>1</v>
      </c>
      <c r="Q1903" s="41">
        <v>350</v>
      </c>
      <c r="R1903" s="42">
        <v>0</v>
      </c>
      <c r="S1903" s="43">
        <v>0</v>
      </c>
      <c r="T1903" s="40"/>
      <c r="U1903" s="38">
        <v>549</v>
      </c>
      <c r="V1903" s="36" t="s">
        <v>1069</v>
      </c>
      <c r="W1903" s="36" t="s">
        <v>901</v>
      </c>
      <c r="X1903" s="36" t="s">
        <v>1068</v>
      </c>
      <c r="Y1903" s="38">
        <v>418</v>
      </c>
      <c r="Z1903" s="36" t="s">
        <v>1768</v>
      </c>
      <c r="AA1903" s="38">
        <v>21</v>
      </c>
      <c r="AB1903" s="36" t="s">
        <v>1108</v>
      </c>
      <c r="AC1903" s="38">
        <v>57</v>
      </c>
      <c r="AD1903" s="36" t="s">
        <v>1065</v>
      </c>
      <c r="AE1903" s="36"/>
      <c r="AF1903" s="36" t="s">
        <v>1064</v>
      </c>
      <c r="AG1903" s="38">
        <v>33303</v>
      </c>
      <c r="AH1903" s="38">
        <v>7820</v>
      </c>
      <c r="AI1903" s="36" t="s">
        <v>2286</v>
      </c>
      <c r="AJ1903" s="38"/>
      <c r="AK1903" s="36"/>
      <c r="AL1903" s="36" t="s">
        <v>3486</v>
      </c>
      <c r="AM1903" s="36" t="s">
        <v>3485</v>
      </c>
      <c r="AN1903" s="38">
        <v>52</v>
      </c>
      <c r="AO1903" s="36" t="s">
        <v>1062</v>
      </c>
      <c r="AP1903" s="36" t="s">
        <v>1841</v>
      </c>
      <c r="AQ1903" s="36" t="s">
        <v>1706</v>
      </c>
      <c r="AR1903" s="36" t="s">
        <v>1320</v>
      </c>
      <c r="AS1903" s="38">
        <v>11064</v>
      </c>
      <c r="AT1903" s="36" t="s">
        <v>2003</v>
      </c>
      <c r="AU1903" s="42">
        <v>1</v>
      </c>
      <c r="AV1903" s="44">
        <v>100</v>
      </c>
      <c r="AW1903" s="42">
        <v>1</v>
      </c>
      <c r="AX1903" s="36" t="s">
        <v>1079</v>
      </c>
      <c r="AY1903" s="42">
        <v>350</v>
      </c>
      <c r="AZ1903" s="43">
        <v>350</v>
      </c>
      <c r="BA1903" s="38"/>
      <c r="BB1903" s="36"/>
      <c r="BC1903" s="36"/>
    </row>
    <row r="1904" spans="1:55" ht="15" customHeight="1">
      <c r="A1904" s="38">
        <v>43605</v>
      </c>
      <c r="B1904" s="37" t="s">
        <v>1073</v>
      </c>
      <c r="C1904" s="39">
        <v>44833</v>
      </c>
      <c r="D1904" s="39">
        <v>44833.446678240703</v>
      </c>
      <c r="E1904" s="36" t="s">
        <v>3481</v>
      </c>
      <c r="F1904" s="38">
        <v>1782</v>
      </c>
      <c r="G1904" s="36" t="s">
        <v>3484</v>
      </c>
      <c r="H1904" s="40">
        <v>3</v>
      </c>
      <c r="I1904" s="36"/>
      <c r="J1904" s="40">
        <v>7.79</v>
      </c>
      <c r="K1904" s="41">
        <v>23.37</v>
      </c>
      <c r="L1904" s="41">
        <v>0</v>
      </c>
      <c r="M1904" s="41">
        <v>0</v>
      </c>
      <c r="N1904" s="40">
        <v>3</v>
      </c>
      <c r="O1904" s="36" t="s">
        <v>1079</v>
      </c>
      <c r="P1904" s="40">
        <v>3</v>
      </c>
      <c r="Q1904" s="41">
        <v>23.37</v>
      </c>
      <c r="R1904" s="42">
        <v>0</v>
      </c>
      <c r="S1904" s="43">
        <v>0</v>
      </c>
      <c r="T1904" s="40"/>
      <c r="U1904" s="38">
        <v>549</v>
      </c>
      <c r="V1904" s="36" t="s">
        <v>1069</v>
      </c>
      <c r="W1904" s="36" t="s">
        <v>901</v>
      </c>
      <c r="X1904" s="36" t="s">
        <v>1068</v>
      </c>
      <c r="Y1904" s="38">
        <v>323</v>
      </c>
      <c r="Z1904" s="36" t="s">
        <v>1084</v>
      </c>
      <c r="AA1904" s="38">
        <v>21</v>
      </c>
      <c r="AB1904" s="36" t="s">
        <v>1108</v>
      </c>
      <c r="AC1904" s="38">
        <v>57</v>
      </c>
      <c r="AD1904" s="36" t="s">
        <v>1065</v>
      </c>
      <c r="AE1904" s="36"/>
      <c r="AF1904" s="36" t="s">
        <v>1064</v>
      </c>
      <c r="AG1904" s="38">
        <v>33301</v>
      </c>
      <c r="AH1904" s="38">
        <v>729</v>
      </c>
      <c r="AI1904" s="36" t="s">
        <v>3480</v>
      </c>
      <c r="AJ1904" s="38"/>
      <c r="AK1904" s="36"/>
      <c r="AL1904" s="36" t="s">
        <v>3479</v>
      </c>
      <c r="AM1904" s="36" t="s">
        <v>3478</v>
      </c>
      <c r="AN1904" s="38">
        <v>52</v>
      </c>
      <c r="AO1904" s="36" t="s">
        <v>1062</v>
      </c>
      <c r="AP1904" s="36" t="s">
        <v>1262</v>
      </c>
      <c r="AQ1904" s="36" t="s">
        <v>1261</v>
      </c>
      <c r="AR1904" s="36" t="s">
        <v>1260</v>
      </c>
      <c r="AS1904" s="38">
        <v>1782</v>
      </c>
      <c r="AT1904" s="36" t="s">
        <v>3484</v>
      </c>
      <c r="AU1904" s="42">
        <v>3</v>
      </c>
      <c r="AV1904" s="44">
        <v>100</v>
      </c>
      <c r="AW1904" s="42">
        <v>3</v>
      </c>
      <c r="AX1904" s="36" t="s">
        <v>1079</v>
      </c>
      <c r="AY1904" s="42">
        <v>7.79</v>
      </c>
      <c r="AZ1904" s="43">
        <v>23.37</v>
      </c>
      <c r="BA1904" s="38"/>
      <c r="BB1904" s="36"/>
      <c r="BC1904" s="36"/>
    </row>
    <row r="1905" spans="1:55" ht="15" customHeight="1">
      <c r="A1905" s="38">
        <v>43604</v>
      </c>
      <c r="B1905" s="37" t="s">
        <v>1073</v>
      </c>
      <c r="C1905" s="39">
        <v>44833</v>
      </c>
      <c r="D1905" s="39">
        <v>44833.446678240703</v>
      </c>
      <c r="E1905" s="36" t="s">
        <v>3481</v>
      </c>
      <c r="F1905" s="38">
        <v>1772</v>
      </c>
      <c r="G1905" s="36" t="s">
        <v>3483</v>
      </c>
      <c r="H1905" s="40">
        <v>12</v>
      </c>
      <c r="I1905" s="36"/>
      <c r="J1905" s="40">
        <v>2.29</v>
      </c>
      <c r="K1905" s="41">
        <v>27.48</v>
      </c>
      <c r="L1905" s="41">
        <v>0</v>
      </c>
      <c r="M1905" s="41">
        <v>0</v>
      </c>
      <c r="N1905" s="40">
        <v>12</v>
      </c>
      <c r="O1905" s="36" t="s">
        <v>1079</v>
      </c>
      <c r="P1905" s="40">
        <v>12</v>
      </c>
      <c r="Q1905" s="41">
        <v>27.48</v>
      </c>
      <c r="R1905" s="42">
        <v>0</v>
      </c>
      <c r="S1905" s="43">
        <v>0</v>
      </c>
      <c r="T1905" s="40"/>
      <c r="U1905" s="38">
        <v>549</v>
      </c>
      <c r="V1905" s="36" t="s">
        <v>1069</v>
      </c>
      <c r="W1905" s="36" t="s">
        <v>901</v>
      </c>
      <c r="X1905" s="36" t="s">
        <v>1068</v>
      </c>
      <c r="Y1905" s="38">
        <v>323</v>
      </c>
      <c r="Z1905" s="36" t="s">
        <v>1084</v>
      </c>
      <c r="AA1905" s="38">
        <v>21</v>
      </c>
      <c r="AB1905" s="36" t="s">
        <v>1108</v>
      </c>
      <c r="AC1905" s="38">
        <v>57</v>
      </c>
      <c r="AD1905" s="36" t="s">
        <v>1065</v>
      </c>
      <c r="AE1905" s="36"/>
      <c r="AF1905" s="36" t="s">
        <v>1064</v>
      </c>
      <c r="AG1905" s="38">
        <v>33301</v>
      </c>
      <c r="AH1905" s="38">
        <v>729</v>
      </c>
      <c r="AI1905" s="36" t="s">
        <v>3480</v>
      </c>
      <c r="AJ1905" s="38"/>
      <c r="AK1905" s="36"/>
      <c r="AL1905" s="36" t="s">
        <v>3479</v>
      </c>
      <c r="AM1905" s="36" t="s">
        <v>3478</v>
      </c>
      <c r="AN1905" s="38">
        <v>52</v>
      </c>
      <c r="AO1905" s="36" t="s">
        <v>1062</v>
      </c>
      <c r="AP1905" s="36" t="s">
        <v>1262</v>
      </c>
      <c r="AQ1905" s="36" t="s">
        <v>1261</v>
      </c>
      <c r="AR1905" s="36" t="s">
        <v>1260</v>
      </c>
      <c r="AS1905" s="38">
        <v>1772</v>
      </c>
      <c r="AT1905" s="36" t="s">
        <v>3483</v>
      </c>
      <c r="AU1905" s="42">
        <v>12</v>
      </c>
      <c r="AV1905" s="44">
        <v>100</v>
      </c>
      <c r="AW1905" s="42">
        <v>12</v>
      </c>
      <c r="AX1905" s="36" t="s">
        <v>1079</v>
      </c>
      <c r="AY1905" s="42">
        <v>2.29</v>
      </c>
      <c r="AZ1905" s="43">
        <v>27.48</v>
      </c>
      <c r="BA1905" s="38"/>
      <c r="BB1905" s="36"/>
      <c r="BC1905" s="36"/>
    </row>
    <row r="1906" spans="1:55" ht="15" customHeight="1">
      <c r="A1906" s="38">
        <v>43603</v>
      </c>
      <c r="B1906" s="37" t="s">
        <v>1073</v>
      </c>
      <c r="C1906" s="39">
        <v>44833</v>
      </c>
      <c r="D1906" s="39">
        <v>44833.446666666699</v>
      </c>
      <c r="E1906" s="36" t="s">
        <v>3481</v>
      </c>
      <c r="F1906" s="38">
        <v>1770</v>
      </c>
      <c r="G1906" s="36" t="s">
        <v>3482</v>
      </c>
      <c r="H1906" s="40">
        <v>5</v>
      </c>
      <c r="I1906" s="36"/>
      <c r="J1906" s="40">
        <v>7.99</v>
      </c>
      <c r="K1906" s="41">
        <v>39.950000000000003</v>
      </c>
      <c r="L1906" s="41">
        <v>0</v>
      </c>
      <c r="M1906" s="41">
        <v>0</v>
      </c>
      <c r="N1906" s="40">
        <v>5</v>
      </c>
      <c r="O1906" s="36" t="s">
        <v>1079</v>
      </c>
      <c r="P1906" s="40">
        <v>5</v>
      </c>
      <c r="Q1906" s="41">
        <v>39.950000000000003</v>
      </c>
      <c r="R1906" s="42">
        <v>0</v>
      </c>
      <c r="S1906" s="43">
        <v>0</v>
      </c>
      <c r="T1906" s="40"/>
      <c r="U1906" s="38">
        <v>549</v>
      </c>
      <c r="V1906" s="36" t="s">
        <v>1069</v>
      </c>
      <c r="W1906" s="36" t="s">
        <v>901</v>
      </c>
      <c r="X1906" s="36" t="s">
        <v>1068</v>
      </c>
      <c r="Y1906" s="38">
        <v>323</v>
      </c>
      <c r="Z1906" s="36" t="s">
        <v>1084</v>
      </c>
      <c r="AA1906" s="38">
        <v>21</v>
      </c>
      <c r="AB1906" s="36" t="s">
        <v>1108</v>
      </c>
      <c r="AC1906" s="38">
        <v>57</v>
      </c>
      <c r="AD1906" s="36" t="s">
        <v>1065</v>
      </c>
      <c r="AE1906" s="36"/>
      <c r="AF1906" s="36" t="s">
        <v>1064</v>
      </c>
      <c r="AG1906" s="38">
        <v>33301</v>
      </c>
      <c r="AH1906" s="38">
        <v>729</v>
      </c>
      <c r="AI1906" s="36" t="s">
        <v>3480</v>
      </c>
      <c r="AJ1906" s="38"/>
      <c r="AK1906" s="36"/>
      <c r="AL1906" s="36" t="s">
        <v>3479</v>
      </c>
      <c r="AM1906" s="36" t="s">
        <v>3478</v>
      </c>
      <c r="AN1906" s="38">
        <v>52</v>
      </c>
      <c r="AO1906" s="36" t="s">
        <v>1062</v>
      </c>
      <c r="AP1906" s="36" t="s">
        <v>1262</v>
      </c>
      <c r="AQ1906" s="36" t="s">
        <v>1261</v>
      </c>
      <c r="AR1906" s="36" t="s">
        <v>1260</v>
      </c>
      <c r="AS1906" s="38">
        <v>1770</v>
      </c>
      <c r="AT1906" s="36" t="s">
        <v>3482</v>
      </c>
      <c r="AU1906" s="42">
        <v>5</v>
      </c>
      <c r="AV1906" s="44">
        <v>100</v>
      </c>
      <c r="AW1906" s="42">
        <v>5</v>
      </c>
      <c r="AX1906" s="36" t="s">
        <v>1079</v>
      </c>
      <c r="AY1906" s="42">
        <v>7.99</v>
      </c>
      <c r="AZ1906" s="43">
        <v>39.950000000000003</v>
      </c>
      <c r="BA1906" s="38"/>
      <c r="BB1906" s="36"/>
      <c r="BC1906" s="36"/>
    </row>
    <row r="1907" spans="1:55" ht="15" customHeight="1">
      <c r="A1907" s="38">
        <v>43602</v>
      </c>
      <c r="B1907" s="37" t="s">
        <v>1073</v>
      </c>
      <c r="C1907" s="39">
        <v>44833</v>
      </c>
      <c r="D1907" s="39">
        <v>44833.446655092601</v>
      </c>
      <c r="E1907" s="36" t="s">
        <v>3481</v>
      </c>
      <c r="F1907" s="38">
        <v>1767</v>
      </c>
      <c r="G1907" s="36" t="s">
        <v>3477</v>
      </c>
      <c r="H1907" s="40">
        <v>3</v>
      </c>
      <c r="I1907" s="36"/>
      <c r="J1907" s="40">
        <v>7.27</v>
      </c>
      <c r="K1907" s="41">
        <v>21.81</v>
      </c>
      <c r="L1907" s="41">
        <v>0</v>
      </c>
      <c r="M1907" s="41">
        <v>0</v>
      </c>
      <c r="N1907" s="40">
        <v>3</v>
      </c>
      <c r="O1907" s="36" t="s">
        <v>1079</v>
      </c>
      <c r="P1907" s="40">
        <v>3</v>
      </c>
      <c r="Q1907" s="41">
        <v>21.81</v>
      </c>
      <c r="R1907" s="42">
        <v>0</v>
      </c>
      <c r="S1907" s="43">
        <v>0</v>
      </c>
      <c r="T1907" s="40"/>
      <c r="U1907" s="38">
        <v>549</v>
      </c>
      <c r="V1907" s="36" t="s">
        <v>1069</v>
      </c>
      <c r="W1907" s="36" t="s">
        <v>901</v>
      </c>
      <c r="X1907" s="36" t="s">
        <v>1068</v>
      </c>
      <c r="Y1907" s="38">
        <v>323</v>
      </c>
      <c r="Z1907" s="36" t="s">
        <v>1084</v>
      </c>
      <c r="AA1907" s="38">
        <v>21</v>
      </c>
      <c r="AB1907" s="36" t="s">
        <v>1108</v>
      </c>
      <c r="AC1907" s="38">
        <v>57</v>
      </c>
      <c r="AD1907" s="36" t="s">
        <v>1065</v>
      </c>
      <c r="AE1907" s="36"/>
      <c r="AF1907" s="36" t="s">
        <v>1064</v>
      </c>
      <c r="AG1907" s="38">
        <v>33301</v>
      </c>
      <c r="AH1907" s="38">
        <v>729</v>
      </c>
      <c r="AI1907" s="36" t="s">
        <v>3480</v>
      </c>
      <c r="AJ1907" s="38"/>
      <c r="AK1907" s="36"/>
      <c r="AL1907" s="36" t="s">
        <v>3479</v>
      </c>
      <c r="AM1907" s="36" t="s">
        <v>3478</v>
      </c>
      <c r="AN1907" s="38">
        <v>52</v>
      </c>
      <c r="AO1907" s="36" t="s">
        <v>1062</v>
      </c>
      <c r="AP1907" s="36" t="s">
        <v>1262</v>
      </c>
      <c r="AQ1907" s="36" t="s">
        <v>1261</v>
      </c>
      <c r="AR1907" s="36" t="s">
        <v>1260</v>
      </c>
      <c r="AS1907" s="38">
        <v>1767</v>
      </c>
      <c r="AT1907" s="36" t="s">
        <v>3477</v>
      </c>
      <c r="AU1907" s="42">
        <v>3</v>
      </c>
      <c r="AV1907" s="44">
        <v>100</v>
      </c>
      <c r="AW1907" s="42">
        <v>3</v>
      </c>
      <c r="AX1907" s="36" t="s">
        <v>1079</v>
      </c>
      <c r="AY1907" s="42">
        <v>7.27</v>
      </c>
      <c r="AZ1907" s="43">
        <v>21.81</v>
      </c>
      <c r="BA1907" s="38"/>
      <c r="BB1907" s="36"/>
      <c r="BC1907" s="36"/>
    </row>
    <row r="1908" spans="1:55" ht="15" customHeight="1">
      <c r="A1908" s="38">
        <v>43328</v>
      </c>
      <c r="B1908" s="37" t="s">
        <v>1073</v>
      </c>
      <c r="C1908" s="39">
        <v>44831</v>
      </c>
      <c r="D1908" s="39">
        <v>44831.599594907399</v>
      </c>
      <c r="E1908" s="36" t="s">
        <v>3474</v>
      </c>
      <c r="F1908" s="38">
        <v>15158</v>
      </c>
      <c r="G1908" s="36" t="s">
        <v>3476</v>
      </c>
      <c r="H1908" s="40">
        <v>1</v>
      </c>
      <c r="I1908" s="36"/>
      <c r="J1908" s="40">
        <v>1.61</v>
      </c>
      <c r="K1908" s="41">
        <v>1.61</v>
      </c>
      <c r="L1908" s="41">
        <v>0</v>
      </c>
      <c r="M1908" s="41">
        <v>0</v>
      </c>
      <c r="N1908" s="40">
        <v>1</v>
      </c>
      <c r="O1908" s="36" t="s">
        <v>1079</v>
      </c>
      <c r="P1908" s="40">
        <v>1</v>
      </c>
      <c r="Q1908" s="41">
        <v>1.61</v>
      </c>
      <c r="R1908" s="42">
        <v>0</v>
      </c>
      <c r="S1908" s="43">
        <v>0</v>
      </c>
      <c r="T1908" s="40"/>
      <c r="U1908" s="38">
        <v>549</v>
      </c>
      <c r="V1908" s="36" t="s">
        <v>1069</v>
      </c>
      <c r="W1908" s="36" t="s">
        <v>901</v>
      </c>
      <c r="X1908" s="36" t="s">
        <v>1068</v>
      </c>
      <c r="Y1908" s="38">
        <v>386</v>
      </c>
      <c r="Z1908" s="36" t="s">
        <v>1087</v>
      </c>
      <c r="AA1908" s="38">
        <v>21</v>
      </c>
      <c r="AB1908" s="36" t="s">
        <v>1108</v>
      </c>
      <c r="AC1908" s="38">
        <v>57</v>
      </c>
      <c r="AD1908" s="36" t="s">
        <v>1065</v>
      </c>
      <c r="AE1908" s="36"/>
      <c r="AF1908" s="36" t="s">
        <v>1064</v>
      </c>
      <c r="AG1908" s="38">
        <v>33205</v>
      </c>
      <c r="AH1908" s="38">
        <v>1022</v>
      </c>
      <c r="AI1908" s="36" t="s">
        <v>3473</v>
      </c>
      <c r="AJ1908" s="38"/>
      <c r="AK1908" s="36"/>
      <c r="AL1908" s="36" t="s">
        <v>2848</v>
      </c>
      <c r="AM1908" s="36" t="s">
        <v>3472</v>
      </c>
      <c r="AN1908" s="38">
        <v>52</v>
      </c>
      <c r="AO1908" s="36" t="s">
        <v>1062</v>
      </c>
      <c r="AP1908" s="36" t="s">
        <v>2164</v>
      </c>
      <c r="AQ1908" s="36" t="s">
        <v>2163</v>
      </c>
      <c r="AR1908" s="36" t="s">
        <v>1075</v>
      </c>
      <c r="AS1908" s="38">
        <v>15158</v>
      </c>
      <c r="AT1908" s="36" t="s">
        <v>3476</v>
      </c>
      <c r="AU1908" s="42">
        <v>1</v>
      </c>
      <c r="AV1908" s="44">
        <v>100</v>
      </c>
      <c r="AW1908" s="42">
        <v>1</v>
      </c>
      <c r="AX1908" s="36" t="s">
        <v>1079</v>
      </c>
      <c r="AY1908" s="42">
        <v>1.61</v>
      </c>
      <c r="AZ1908" s="43">
        <v>1.61</v>
      </c>
      <c r="BA1908" s="38"/>
      <c r="BB1908" s="36"/>
      <c r="BC1908" s="36"/>
    </row>
    <row r="1909" spans="1:55" ht="15" customHeight="1">
      <c r="A1909" s="38">
        <v>43327</v>
      </c>
      <c r="B1909" s="37" t="s">
        <v>1073</v>
      </c>
      <c r="C1909" s="39">
        <v>44831</v>
      </c>
      <c r="D1909" s="39">
        <v>44831.5995833333</v>
      </c>
      <c r="E1909" s="36" t="s">
        <v>3474</v>
      </c>
      <c r="F1909" s="38">
        <v>14496</v>
      </c>
      <c r="G1909" s="36" t="s">
        <v>2336</v>
      </c>
      <c r="H1909" s="40">
        <v>1</v>
      </c>
      <c r="I1909" s="36"/>
      <c r="J1909" s="40">
        <v>21.76</v>
      </c>
      <c r="K1909" s="41">
        <v>21.76</v>
      </c>
      <c r="L1909" s="41">
        <v>0</v>
      </c>
      <c r="M1909" s="41">
        <v>0</v>
      </c>
      <c r="N1909" s="40">
        <v>1</v>
      </c>
      <c r="O1909" s="36" t="s">
        <v>1079</v>
      </c>
      <c r="P1909" s="40">
        <v>1</v>
      </c>
      <c r="Q1909" s="41">
        <v>21.76</v>
      </c>
      <c r="R1909" s="42">
        <v>0</v>
      </c>
      <c r="S1909" s="43">
        <v>0</v>
      </c>
      <c r="T1909" s="40"/>
      <c r="U1909" s="38">
        <v>549</v>
      </c>
      <c r="V1909" s="36" t="s">
        <v>1069</v>
      </c>
      <c r="W1909" s="36" t="s">
        <v>901</v>
      </c>
      <c r="X1909" s="36" t="s">
        <v>1068</v>
      </c>
      <c r="Y1909" s="38">
        <v>386</v>
      </c>
      <c r="Z1909" s="36" t="s">
        <v>1087</v>
      </c>
      <c r="AA1909" s="38">
        <v>21</v>
      </c>
      <c r="AB1909" s="36" t="s">
        <v>1108</v>
      </c>
      <c r="AC1909" s="38">
        <v>57</v>
      </c>
      <c r="AD1909" s="36" t="s">
        <v>1065</v>
      </c>
      <c r="AE1909" s="36"/>
      <c r="AF1909" s="36" t="s">
        <v>1064</v>
      </c>
      <c r="AG1909" s="38">
        <v>33205</v>
      </c>
      <c r="AH1909" s="38">
        <v>1022</v>
      </c>
      <c r="AI1909" s="36" t="s">
        <v>3473</v>
      </c>
      <c r="AJ1909" s="38"/>
      <c r="AK1909" s="36"/>
      <c r="AL1909" s="36" t="s">
        <v>2848</v>
      </c>
      <c r="AM1909" s="36" t="s">
        <v>3472</v>
      </c>
      <c r="AN1909" s="38">
        <v>52</v>
      </c>
      <c r="AO1909" s="36" t="s">
        <v>1062</v>
      </c>
      <c r="AP1909" s="36" t="s">
        <v>2164</v>
      </c>
      <c r="AQ1909" s="36" t="s">
        <v>2163</v>
      </c>
      <c r="AR1909" s="36" t="s">
        <v>1075</v>
      </c>
      <c r="AS1909" s="38">
        <v>14496</v>
      </c>
      <c r="AT1909" s="36" t="s">
        <v>2336</v>
      </c>
      <c r="AU1909" s="42">
        <v>1</v>
      </c>
      <c r="AV1909" s="44">
        <v>100</v>
      </c>
      <c r="AW1909" s="42">
        <v>1</v>
      </c>
      <c r="AX1909" s="36" t="s">
        <v>1079</v>
      </c>
      <c r="AY1909" s="42">
        <v>21.76</v>
      </c>
      <c r="AZ1909" s="43">
        <v>21.76</v>
      </c>
      <c r="BA1909" s="38"/>
      <c r="BB1909" s="36"/>
      <c r="BC1909" s="36"/>
    </row>
    <row r="1910" spans="1:55" ht="15" customHeight="1">
      <c r="A1910" s="38">
        <v>43326</v>
      </c>
      <c r="B1910" s="37" t="s">
        <v>1073</v>
      </c>
      <c r="C1910" s="39">
        <v>44831</v>
      </c>
      <c r="D1910" s="39">
        <v>44831.5995833333</v>
      </c>
      <c r="E1910" s="36" t="s">
        <v>3474</v>
      </c>
      <c r="F1910" s="38">
        <v>7894</v>
      </c>
      <c r="G1910" s="36" t="s">
        <v>3475</v>
      </c>
      <c r="H1910" s="40">
        <v>2</v>
      </c>
      <c r="I1910" s="36"/>
      <c r="J1910" s="40">
        <v>13.42</v>
      </c>
      <c r="K1910" s="41">
        <v>26.84</v>
      </c>
      <c r="L1910" s="41">
        <v>0</v>
      </c>
      <c r="M1910" s="41">
        <v>0</v>
      </c>
      <c r="N1910" s="40">
        <v>2</v>
      </c>
      <c r="O1910" s="36" t="s">
        <v>1079</v>
      </c>
      <c r="P1910" s="40">
        <v>2</v>
      </c>
      <c r="Q1910" s="41">
        <v>26.84</v>
      </c>
      <c r="R1910" s="42">
        <v>0</v>
      </c>
      <c r="S1910" s="43">
        <v>0</v>
      </c>
      <c r="T1910" s="40"/>
      <c r="U1910" s="38">
        <v>549</v>
      </c>
      <c r="V1910" s="36" t="s">
        <v>1069</v>
      </c>
      <c r="W1910" s="36" t="s">
        <v>901</v>
      </c>
      <c r="X1910" s="36" t="s">
        <v>1068</v>
      </c>
      <c r="Y1910" s="38">
        <v>388</v>
      </c>
      <c r="Z1910" s="36" t="s">
        <v>1089</v>
      </c>
      <c r="AA1910" s="38">
        <v>21</v>
      </c>
      <c r="AB1910" s="36" t="s">
        <v>1108</v>
      </c>
      <c r="AC1910" s="38">
        <v>57</v>
      </c>
      <c r="AD1910" s="36" t="s">
        <v>1065</v>
      </c>
      <c r="AE1910" s="36"/>
      <c r="AF1910" s="36" t="s">
        <v>1064</v>
      </c>
      <c r="AG1910" s="38">
        <v>33205</v>
      </c>
      <c r="AH1910" s="38">
        <v>1022</v>
      </c>
      <c r="AI1910" s="36" t="s">
        <v>3473</v>
      </c>
      <c r="AJ1910" s="38"/>
      <c r="AK1910" s="36"/>
      <c r="AL1910" s="36" t="s">
        <v>2848</v>
      </c>
      <c r="AM1910" s="36" t="s">
        <v>3472</v>
      </c>
      <c r="AN1910" s="38">
        <v>52</v>
      </c>
      <c r="AO1910" s="36" t="s">
        <v>1062</v>
      </c>
      <c r="AP1910" s="36" t="s">
        <v>2164</v>
      </c>
      <c r="AQ1910" s="36" t="s">
        <v>2163</v>
      </c>
      <c r="AR1910" s="36" t="s">
        <v>1075</v>
      </c>
      <c r="AS1910" s="38">
        <v>7894</v>
      </c>
      <c r="AT1910" s="36" t="s">
        <v>3475</v>
      </c>
      <c r="AU1910" s="42">
        <v>2</v>
      </c>
      <c r="AV1910" s="44">
        <v>100</v>
      </c>
      <c r="AW1910" s="42">
        <v>2</v>
      </c>
      <c r="AX1910" s="36" t="s">
        <v>1079</v>
      </c>
      <c r="AY1910" s="42">
        <v>13.42</v>
      </c>
      <c r="AZ1910" s="43">
        <v>26.84</v>
      </c>
      <c r="BA1910" s="38"/>
      <c r="BB1910" s="36"/>
      <c r="BC1910" s="36"/>
    </row>
    <row r="1911" spans="1:55" ht="15" customHeight="1">
      <c r="A1911" s="38">
        <v>43325</v>
      </c>
      <c r="B1911" s="37" t="s">
        <v>1073</v>
      </c>
      <c r="C1911" s="39">
        <v>44831</v>
      </c>
      <c r="D1911" s="39">
        <v>44831.5995833333</v>
      </c>
      <c r="E1911" s="36" t="s">
        <v>3474</v>
      </c>
      <c r="F1911" s="38">
        <v>7406</v>
      </c>
      <c r="G1911" s="36" t="s">
        <v>3471</v>
      </c>
      <c r="H1911" s="40">
        <v>2</v>
      </c>
      <c r="I1911" s="36"/>
      <c r="J1911" s="40">
        <v>2.9</v>
      </c>
      <c r="K1911" s="41">
        <v>5.8</v>
      </c>
      <c r="L1911" s="41">
        <v>0</v>
      </c>
      <c r="M1911" s="41">
        <v>0</v>
      </c>
      <c r="N1911" s="40">
        <v>2</v>
      </c>
      <c r="O1911" s="36" t="s">
        <v>1079</v>
      </c>
      <c r="P1911" s="40">
        <v>2</v>
      </c>
      <c r="Q1911" s="41">
        <v>5.8</v>
      </c>
      <c r="R1911" s="42">
        <v>0</v>
      </c>
      <c r="S1911" s="43">
        <v>0</v>
      </c>
      <c r="T1911" s="40"/>
      <c r="U1911" s="38">
        <v>549</v>
      </c>
      <c r="V1911" s="36" t="s">
        <v>1069</v>
      </c>
      <c r="W1911" s="36" t="s">
        <v>901</v>
      </c>
      <c r="X1911" s="36" t="s">
        <v>1068</v>
      </c>
      <c r="Y1911" s="38">
        <v>386</v>
      </c>
      <c r="Z1911" s="36" t="s">
        <v>1087</v>
      </c>
      <c r="AA1911" s="38">
        <v>21</v>
      </c>
      <c r="AB1911" s="36" t="s">
        <v>1108</v>
      </c>
      <c r="AC1911" s="38">
        <v>57</v>
      </c>
      <c r="AD1911" s="36" t="s">
        <v>1065</v>
      </c>
      <c r="AE1911" s="36"/>
      <c r="AF1911" s="36" t="s">
        <v>1064</v>
      </c>
      <c r="AG1911" s="38">
        <v>33205</v>
      </c>
      <c r="AH1911" s="38">
        <v>1022</v>
      </c>
      <c r="AI1911" s="36" t="s">
        <v>3473</v>
      </c>
      <c r="AJ1911" s="38"/>
      <c r="AK1911" s="36"/>
      <c r="AL1911" s="36" t="s">
        <v>2848</v>
      </c>
      <c r="AM1911" s="36" t="s">
        <v>3472</v>
      </c>
      <c r="AN1911" s="38">
        <v>52</v>
      </c>
      <c r="AO1911" s="36" t="s">
        <v>1062</v>
      </c>
      <c r="AP1911" s="36" t="s">
        <v>2164</v>
      </c>
      <c r="AQ1911" s="36" t="s">
        <v>2163</v>
      </c>
      <c r="AR1911" s="36" t="s">
        <v>1075</v>
      </c>
      <c r="AS1911" s="38">
        <v>7406</v>
      </c>
      <c r="AT1911" s="36" t="s">
        <v>3471</v>
      </c>
      <c r="AU1911" s="42">
        <v>2</v>
      </c>
      <c r="AV1911" s="44">
        <v>100</v>
      </c>
      <c r="AW1911" s="42">
        <v>2</v>
      </c>
      <c r="AX1911" s="36" t="s">
        <v>1079</v>
      </c>
      <c r="AY1911" s="42">
        <v>2.9</v>
      </c>
      <c r="AZ1911" s="43">
        <v>5.8</v>
      </c>
      <c r="BA1911" s="38"/>
      <c r="BB1911" s="36"/>
      <c r="BC1911" s="36"/>
    </row>
    <row r="1912" spans="1:55" ht="15" customHeight="1">
      <c r="A1912" s="38">
        <v>43318</v>
      </c>
      <c r="B1912" s="37" t="s">
        <v>1073</v>
      </c>
      <c r="C1912" s="39">
        <v>44831</v>
      </c>
      <c r="D1912" s="39">
        <v>44831.596122685201</v>
      </c>
      <c r="E1912" s="36" t="s">
        <v>3470</v>
      </c>
      <c r="F1912" s="38">
        <v>3284</v>
      </c>
      <c r="G1912" s="36" t="s">
        <v>1393</v>
      </c>
      <c r="H1912" s="40">
        <v>45</v>
      </c>
      <c r="I1912" s="36"/>
      <c r="J1912" s="40">
        <v>4.3933</v>
      </c>
      <c r="K1912" s="41">
        <v>197.7</v>
      </c>
      <c r="L1912" s="41">
        <v>0</v>
      </c>
      <c r="M1912" s="41">
        <v>0</v>
      </c>
      <c r="N1912" s="40">
        <v>45</v>
      </c>
      <c r="O1912" s="36" t="s">
        <v>1159</v>
      </c>
      <c r="P1912" s="40">
        <v>45</v>
      </c>
      <c r="Q1912" s="41">
        <v>197.7</v>
      </c>
      <c r="R1912" s="42">
        <v>0</v>
      </c>
      <c r="S1912" s="43">
        <v>0</v>
      </c>
      <c r="T1912" s="40"/>
      <c r="U1912" s="38">
        <v>549</v>
      </c>
      <c r="V1912" s="36" t="s">
        <v>1069</v>
      </c>
      <c r="W1912" s="36" t="s">
        <v>901</v>
      </c>
      <c r="X1912" s="36" t="s">
        <v>1068</v>
      </c>
      <c r="Y1912" s="38">
        <v>339</v>
      </c>
      <c r="Z1912" s="36" t="s">
        <v>1109</v>
      </c>
      <c r="AA1912" s="38">
        <v>21</v>
      </c>
      <c r="AB1912" s="36" t="s">
        <v>1108</v>
      </c>
      <c r="AC1912" s="38">
        <v>57</v>
      </c>
      <c r="AD1912" s="36" t="s">
        <v>1065</v>
      </c>
      <c r="AE1912" s="36"/>
      <c r="AF1912" s="36" t="s">
        <v>1064</v>
      </c>
      <c r="AG1912" s="38">
        <v>33204</v>
      </c>
      <c r="AH1912" s="38">
        <v>5194</v>
      </c>
      <c r="AI1912" s="36" t="s">
        <v>1686</v>
      </c>
      <c r="AJ1912" s="38"/>
      <c r="AK1912" s="36"/>
      <c r="AL1912" s="36" t="s">
        <v>2809</v>
      </c>
      <c r="AM1912" s="36" t="s">
        <v>3469</v>
      </c>
      <c r="AN1912" s="38">
        <v>52</v>
      </c>
      <c r="AO1912" s="36" t="s">
        <v>1062</v>
      </c>
      <c r="AP1912" s="36" t="s">
        <v>2164</v>
      </c>
      <c r="AQ1912" s="36" t="s">
        <v>2163</v>
      </c>
      <c r="AR1912" s="36" t="s">
        <v>1075</v>
      </c>
      <c r="AS1912" s="38">
        <v>3284</v>
      </c>
      <c r="AT1912" s="36" t="s">
        <v>1393</v>
      </c>
      <c r="AU1912" s="42">
        <v>45</v>
      </c>
      <c r="AV1912" s="44">
        <v>100</v>
      </c>
      <c r="AW1912" s="42">
        <v>45</v>
      </c>
      <c r="AX1912" s="36" t="s">
        <v>1159</v>
      </c>
      <c r="AY1912" s="42">
        <v>4.3933</v>
      </c>
      <c r="AZ1912" s="43">
        <v>197.7</v>
      </c>
      <c r="BA1912" s="38"/>
      <c r="BB1912" s="36"/>
      <c r="BC1912" s="36"/>
    </row>
    <row r="1913" spans="1:55" ht="15" customHeight="1">
      <c r="A1913" s="38">
        <v>43049</v>
      </c>
      <c r="B1913" s="37" t="s">
        <v>1073</v>
      </c>
      <c r="C1913" s="39">
        <v>44830</v>
      </c>
      <c r="D1913" s="39">
        <v>44830.686539351896</v>
      </c>
      <c r="E1913" s="36" t="s">
        <v>3468</v>
      </c>
      <c r="F1913" s="38">
        <v>3906</v>
      </c>
      <c r="G1913" s="36" t="s">
        <v>2222</v>
      </c>
      <c r="H1913" s="40">
        <v>2</v>
      </c>
      <c r="I1913" s="36"/>
      <c r="J1913" s="40">
        <v>60</v>
      </c>
      <c r="K1913" s="41">
        <v>120</v>
      </c>
      <c r="L1913" s="41">
        <v>0</v>
      </c>
      <c r="M1913" s="41">
        <v>0</v>
      </c>
      <c r="N1913" s="40">
        <v>2</v>
      </c>
      <c r="O1913" s="36" t="s">
        <v>1079</v>
      </c>
      <c r="P1913" s="40">
        <v>2</v>
      </c>
      <c r="Q1913" s="41">
        <v>120</v>
      </c>
      <c r="R1913" s="42">
        <v>0</v>
      </c>
      <c r="S1913" s="43">
        <v>0</v>
      </c>
      <c r="T1913" s="40"/>
      <c r="U1913" s="38">
        <v>549</v>
      </c>
      <c r="V1913" s="36" t="s">
        <v>1069</v>
      </c>
      <c r="W1913" s="36" t="s">
        <v>901</v>
      </c>
      <c r="X1913" s="36" t="s">
        <v>1068</v>
      </c>
      <c r="Y1913" s="38">
        <v>349</v>
      </c>
      <c r="Z1913" s="36" t="s">
        <v>1487</v>
      </c>
      <c r="AA1913" s="38">
        <v>21</v>
      </c>
      <c r="AB1913" s="36" t="s">
        <v>1108</v>
      </c>
      <c r="AC1913" s="38">
        <v>57</v>
      </c>
      <c r="AD1913" s="36" t="s">
        <v>1065</v>
      </c>
      <c r="AE1913" s="36"/>
      <c r="AF1913" s="36" t="s">
        <v>1064</v>
      </c>
      <c r="AG1913" s="38">
        <v>33163</v>
      </c>
      <c r="AH1913" s="38">
        <v>956</v>
      </c>
      <c r="AI1913" s="36" t="s">
        <v>1289</v>
      </c>
      <c r="AJ1913" s="38"/>
      <c r="AK1913" s="36"/>
      <c r="AL1913" s="36" t="s">
        <v>3467</v>
      </c>
      <c r="AM1913" s="36" t="s">
        <v>3466</v>
      </c>
      <c r="AN1913" s="38">
        <v>52</v>
      </c>
      <c r="AO1913" s="36" t="s">
        <v>1062</v>
      </c>
      <c r="AP1913" s="36" t="s">
        <v>2164</v>
      </c>
      <c r="AQ1913" s="36" t="s">
        <v>2163</v>
      </c>
      <c r="AR1913" s="36" t="s">
        <v>1075</v>
      </c>
      <c r="AS1913" s="38">
        <v>3906</v>
      </c>
      <c r="AT1913" s="36" t="s">
        <v>2222</v>
      </c>
      <c r="AU1913" s="42">
        <v>2</v>
      </c>
      <c r="AV1913" s="44">
        <v>100</v>
      </c>
      <c r="AW1913" s="42">
        <v>2</v>
      </c>
      <c r="AX1913" s="36" t="s">
        <v>1079</v>
      </c>
      <c r="AY1913" s="42">
        <v>60</v>
      </c>
      <c r="AZ1913" s="43">
        <v>120</v>
      </c>
      <c r="BA1913" s="38"/>
      <c r="BB1913" s="36"/>
      <c r="BC1913" s="36"/>
    </row>
    <row r="1914" spans="1:55" ht="15" customHeight="1">
      <c r="A1914" s="38">
        <v>43046</v>
      </c>
      <c r="B1914" s="37" t="s">
        <v>1073</v>
      </c>
      <c r="C1914" s="39">
        <v>44830</v>
      </c>
      <c r="D1914" s="39">
        <v>44830.678888888899</v>
      </c>
      <c r="E1914" s="36" t="s">
        <v>3462</v>
      </c>
      <c r="F1914" s="38">
        <v>15168</v>
      </c>
      <c r="G1914" s="36" t="s">
        <v>3465</v>
      </c>
      <c r="H1914" s="40">
        <v>1</v>
      </c>
      <c r="I1914" s="36"/>
      <c r="J1914" s="40">
        <v>55</v>
      </c>
      <c r="K1914" s="41">
        <v>55</v>
      </c>
      <c r="L1914" s="41">
        <v>0</v>
      </c>
      <c r="M1914" s="41">
        <v>0</v>
      </c>
      <c r="N1914" s="40">
        <v>1</v>
      </c>
      <c r="O1914" s="36" t="s">
        <v>1079</v>
      </c>
      <c r="P1914" s="40">
        <v>1</v>
      </c>
      <c r="Q1914" s="41">
        <v>55</v>
      </c>
      <c r="R1914" s="42">
        <v>0</v>
      </c>
      <c r="S1914" s="43">
        <v>0</v>
      </c>
      <c r="T1914" s="40"/>
      <c r="U1914" s="38">
        <v>549</v>
      </c>
      <c r="V1914" s="36" t="s">
        <v>1069</v>
      </c>
      <c r="W1914" s="36" t="s">
        <v>901</v>
      </c>
      <c r="X1914" s="36" t="s">
        <v>1068</v>
      </c>
      <c r="Y1914" s="38">
        <v>323</v>
      </c>
      <c r="Z1914" s="36" t="s">
        <v>1084</v>
      </c>
      <c r="AA1914" s="38">
        <v>21</v>
      </c>
      <c r="AB1914" s="36" t="s">
        <v>1108</v>
      </c>
      <c r="AC1914" s="38">
        <v>57</v>
      </c>
      <c r="AD1914" s="36" t="s">
        <v>1065</v>
      </c>
      <c r="AE1914" s="36"/>
      <c r="AF1914" s="36" t="s">
        <v>1064</v>
      </c>
      <c r="AG1914" s="38">
        <v>33161</v>
      </c>
      <c r="AH1914" s="38">
        <v>1353</v>
      </c>
      <c r="AI1914" s="36" t="s">
        <v>1430</v>
      </c>
      <c r="AJ1914" s="38"/>
      <c r="AK1914" s="36"/>
      <c r="AL1914" s="36" t="s">
        <v>3461</v>
      </c>
      <c r="AM1914" s="36" t="s">
        <v>3460</v>
      </c>
      <c r="AN1914" s="38">
        <v>52</v>
      </c>
      <c r="AO1914" s="36" t="s">
        <v>1062</v>
      </c>
      <c r="AP1914" s="36" t="s">
        <v>1262</v>
      </c>
      <c r="AQ1914" s="36" t="s">
        <v>1261</v>
      </c>
      <c r="AR1914" s="36" t="s">
        <v>1260</v>
      </c>
      <c r="AS1914" s="38">
        <v>15168</v>
      </c>
      <c r="AT1914" s="36" t="s">
        <v>3465</v>
      </c>
      <c r="AU1914" s="42">
        <v>1</v>
      </c>
      <c r="AV1914" s="44">
        <v>100</v>
      </c>
      <c r="AW1914" s="42">
        <v>1</v>
      </c>
      <c r="AX1914" s="36" t="s">
        <v>1079</v>
      </c>
      <c r="AY1914" s="42">
        <v>55</v>
      </c>
      <c r="AZ1914" s="43">
        <v>55</v>
      </c>
      <c r="BA1914" s="38"/>
      <c r="BB1914" s="36"/>
      <c r="BC1914" s="36"/>
    </row>
    <row r="1915" spans="1:55" ht="15" customHeight="1">
      <c r="A1915" s="38">
        <v>43045</v>
      </c>
      <c r="B1915" s="37" t="s">
        <v>1073</v>
      </c>
      <c r="C1915" s="39">
        <v>44830</v>
      </c>
      <c r="D1915" s="39">
        <v>44830.6788773148</v>
      </c>
      <c r="E1915" s="36" t="s">
        <v>3462</v>
      </c>
      <c r="F1915" s="38">
        <v>6391</v>
      </c>
      <c r="G1915" s="36" t="s">
        <v>3464</v>
      </c>
      <c r="H1915" s="40">
        <v>2</v>
      </c>
      <c r="I1915" s="36"/>
      <c r="J1915" s="40">
        <v>47.1</v>
      </c>
      <c r="K1915" s="41">
        <v>94.2</v>
      </c>
      <c r="L1915" s="41">
        <v>0</v>
      </c>
      <c r="M1915" s="41">
        <v>0</v>
      </c>
      <c r="N1915" s="40">
        <v>2</v>
      </c>
      <c r="O1915" s="36" t="s">
        <v>1079</v>
      </c>
      <c r="P1915" s="40">
        <v>2</v>
      </c>
      <c r="Q1915" s="41">
        <v>94.2</v>
      </c>
      <c r="R1915" s="42">
        <v>0</v>
      </c>
      <c r="S1915" s="43">
        <v>0</v>
      </c>
      <c r="T1915" s="40"/>
      <c r="U1915" s="38">
        <v>549</v>
      </c>
      <c r="V1915" s="36" t="s">
        <v>1069</v>
      </c>
      <c r="W1915" s="36" t="s">
        <v>901</v>
      </c>
      <c r="X1915" s="36" t="s">
        <v>1068</v>
      </c>
      <c r="Y1915" s="38">
        <v>323</v>
      </c>
      <c r="Z1915" s="36" t="s">
        <v>1084</v>
      </c>
      <c r="AA1915" s="38">
        <v>21</v>
      </c>
      <c r="AB1915" s="36" t="s">
        <v>1108</v>
      </c>
      <c r="AC1915" s="38">
        <v>57</v>
      </c>
      <c r="AD1915" s="36" t="s">
        <v>1065</v>
      </c>
      <c r="AE1915" s="36"/>
      <c r="AF1915" s="36" t="s">
        <v>1064</v>
      </c>
      <c r="AG1915" s="38">
        <v>33161</v>
      </c>
      <c r="AH1915" s="38">
        <v>1353</v>
      </c>
      <c r="AI1915" s="36" t="s">
        <v>1430</v>
      </c>
      <c r="AJ1915" s="38"/>
      <c r="AK1915" s="36"/>
      <c r="AL1915" s="36" t="s">
        <v>3461</v>
      </c>
      <c r="AM1915" s="36" t="s">
        <v>3460</v>
      </c>
      <c r="AN1915" s="38">
        <v>52</v>
      </c>
      <c r="AO1915" s="36" t="s">
        <v>1062</v>
      </c>
      <c r="AP1915" s="36" t="s">
        <v>1262</v>
      </c>
      <c r="AQ1915" s="36" t="s">
        <v>1261</v>
      </c>
      <c r="AR1915" s="36" t="s">
        <v>1260</v>
      </c>
      <c r="AS1915" s="38">
        <v>6391</v>
      </c>
      <c r="AT1915" s="36" t="s">
        <v>3464</v>
      </c>
      <c r="AU1915" s="42">
        <v>2</v>
      </c>
      <c r="AV1915" s="44">
        <v>100</v>
      </c>
      <c r="AW1915" s="42">
        <v>2</v>
      </c>
      <c r="AX1915" s="36" t="s">
        <v>1079</v>
      </c>
      <c r="AY1915" s="42">
        <v>47.1</v>
      </c>
      <c r="AZ1915" s="43">
        <v>94.2</v>
      </c>
      <c r="BA1915" s="38"/>
      <c r="BB1915" s="36"/>
      <c r="BC1915" s="36"/>
    </row>
    <row r="1916" spans="1:55" ht="15" customHeight="1">
      <c r="A1916" s="38">
        <v>43044</v>
      </c>
      <c r="B1916" s="37" t="s">
        <v>1073</v>
      </c>
      <c r="C1916" s="39">
        <v>44830</v>
      </c>
      <c r="D1916" s="39">
        <v>44830.6788773148</v>
      </c>
      <c r="E1916" s="36" t="s">
        <v>3462</v>
      </c>
      <c r="F1916" s="38">
        <v>5621</v>
      </c>
      <c r="G1916" s="36" t="s">
        <v>3463</v>
      </c>
      <c r="H1916" s="40">
        <v>3</v>
      </c>
      <c r="I1916" s="36"/>
      <c r="J1916" s="40">
        <v>21.5</v>
      </c>
      <c r="K1916" s="41">
        <v>64.5</v>
      </c>
      <c r="L1916" s="41">
        <v>0</v>
      </c>
      <c r="M1916" s="41">
        <v>0</v>
      </c>
      <c r="N1916" s="40">
        <v>3</v>
      </c>
      <c r="O1916" s="36" t="s">
        <v>1079</v>
      </c>
      <c r="P1916" s="40">
        <v>3</v>
      </c>
      <c r="Q1916" s="41">
        <v>64.5</v>
      </c>
      <c r="R1916" s="42">
        <v>0</v>
      </c>
      <c r="S1916" s="43">
        <v>0</v>
      </c>
      <c r="T1916" s="40"/>
      <c r="U1916" s="38">
        <v>549</v>
      </c>
      <c r="V1916" s="36" t="s">
        <v>1069</v>
      </c>
      <c r="W1916" s="36" t="s">
        <v>901</v>
      </c>
      <c r="X1916" s="36" t="s">
        <v>1068</v>
      </c>
      <c r="Y1916" s="38">
        <v>358</v>
      </c>
      <c r="Z1916" s="36" t="s">
        <v>1438</v>
      </c>
      <c r="AA1916" s="38">
        <v>21</v>
      </c>
      <c r="AB1916" s="36" t="s">
        <v>1108</v>
      </c>
      <c r="AC1916" s="38">
        <v>57</v>
      </c>
      <c r="AD1916" s="36" t="s">
        <v>1065</v>
      </c>
      <c r="AE1916" s="36"/>
      <c r="AF1916" s="36" t="s">
        <v>1064</v>
      </c>
      <c r="AG1916" s="38">
        <v>33161</v>
      </c>
      <c r="AH1916" s="38">
        <v>1353</v>
      </c>
      <c r="AI1916" s="36" t="s">
        <v>1430</v>
      </c>
      <c r="AJ1916" s="38"/>
      <c r="AK1916" s="36"/>
      <c r="AL1916" s="36" t="s">
        <v>3461</v>
      </c>
      <c r="AM1916" s="36" t="s">
        <v>3460</v>
      </c>
      <c r="AN1916" s="38">
        <v>52</v>
      </c>
      <c r="AO1916" s="36" t="s">
        <v>1062</v>
      </c>
      <c r="AP1916" s="36" t="s">
        <v>1262</v>
      </c>
      <c r="AQ1916" s="36" t="s">
        <v>1261</v>
      </c>
      <c r="AR1916" s="36" t="s">
        <v>1260</v>
      </c>
      <c r="AS1916" s="38">
        <v>5621</v>
      </c>
      <c r="AT1916" s="36" t="s">
        <v>3463</v>
      </c>
      <c r="AU1916" s="42">
        <v>3</v>
      </c>
      <c r="AV1916" s="44">
        <v>100</v>
      </c>
      <c r="AW1916" s="42">
        <v>3</v>
      </c>
      <c r="AX1916" s="36" t="s">
        <v>1079</v>
      </c>
      <c r="AY1916" s="42">
        <v>21.5</v>
      </c>
      <c r="AZ1916" s="43">
        <v>64.5</v>
      </c>
      <c r="BA1916" s="38"/>
      <c r="BB1916" s="36"/>
      <c r="BC1916" s="36"/>
    </row>
    <row r="1917" spans="1:55" ht="15" customHeight="1">
      <c r="A1917" s="38">
        <v>43043</v>
      </c>
      <c r="B1917" s="37" t="s">
        <v>1073</v>
      </c>
      <c r="C1917" s="39">
        <v>44830</v>
      </c>
      <c r="D1917" s="39">
        <v>44830.678865740701</v>
      </c>
      <c r="E1917" s="36" t="s">
        <v>3462</v>
      </c>
      <c r="F1917" s="38">
        <v>4781</v>
      </c>
      <c r="G1917" s="36" t="s">
        <v>3459</v>
      </c>
      <c r="H1917" s="40">
        <v>100</v>
      </c>
      <c r="I1917" s="36"/>
      <c r="J1917" s="40">
        <v>1.03</v>
      </c>
      <c r="K1917" s="41">
        <v>103</v>
      </c>
      <c r="L1917" s="41">
        <v>0</v>
      </c>
      <c r="M1917" s="41">
        <v>0</v>
      </c>
      <c r="N1917" s="40">
        <v>100</v>
      </c>
      <c r="O1917" s="36" t="s">
        <v>1124</v>
      </c>
      <c r="P1917" s="40">
        <v>100</v>
      </c>
      <c r="Q1917" s="41">
        <v>103</v>
      </c>
      <c r="R1917" s="42">
        <v>0</v>
      </c>
      <c r="S1917" s="43">
        <v>0</v>
      </c>
      <c r="T1917" s="40"/>
      <c r="U1917" s="38">
        <v>549</v>
      </c>
      <c r="V1917" s="36" t="s">
        <v>1069</v>
      </c>
      <c r="W1917" s="36" t="s">
        <v>901</v>
      </c>
      <c r="X1917" s="36" t="s">
        <v>1068</v>
      </c>
      <c r="Y1917" s="38">
        <v>353</v>
      </c>
      <c r="Z1917" s="36" t="s">
        <v>1496</v>
      </c>
      <c r="AA1917" s="38">
        <v>21</v>
      </c>
      <c r="AB1917" s="36" t="s">
        <v>1108</v>
      </c>
      <c r="AC1917" s="38">
        <v>57</v>
      </c>
      <c r="AD1917" s="36" t="s">
        <v>1065</v>
      </c>
      <c r="AE1917" s="36"/>
      <c r="AF1917" s="36" t="s">
        <v>1064</v>
      </c>
      <c r="AG1917" s="38">
        <v>33161</v>
      </c>
      <c r="AH1917" s="38">
        <v>1353</v>
      </c>
      <c r="AI1917" s="36" t="s">
        <v>1430</v>
      </c>
      <c r="AJ1917" s="38"/>
      <c r="AK1917" s="36"/>
      <c r="AL1917" s="36" t="s">
        <v>3461</v>
      </c>
      <c r="AM1917" s="36" t="s">
        <v>3460</v>
      </c>
      <c r="AN1917" s="38">
        <v>52</v>
      </c>
      <c r="AO1917" s="36" t="s">
        <v>1062</v>
      </c>
      <c r="AP1917" s="36" t="s">
        <v>1262</v>
      </c>
      <c r="AQ1917" s="36" t="s">
        <v>1261</v>
      </c>
      <c r="AR1917" s="36" t="s">
        <v>1260</v>
      </c>
      <c r="AS1917" s="38">
        <v>4781</v>
      </c>
      <c r="AT1917" s="36" t="s">
        <v>3459</v>
      </c>
      <c r="AU1917" s="42">
        <v>100</v>
      </c>
      <c r="AV1917" s="44">
        <v>100</v>
      </c>
      <c r="AW1917" s="42">
        <v>100</v>
      </c>
      <c r="AX1917" s="36" t="s">
        <v>1124</v>
      </c>
      <c r="AY1917" s="42">
        <v>1.03</v>
      </c>
      <c r="AZ1917" s="43">
        <v>103</v>
      </c>
      <c r="BA1917" s="38"/>
      <c r="BB1917" s="36"/>
      <c r="BC1917" s="36"/>
    </row>
    <row r="1918" spans="1:55" ht="15" customHeight="1">
      <c r="A1918" s="38">
        <v>43042</v>
      </c>
      <c r="B1918" s="37" t="s">
        <v>1073</v>
      </c>
      <c r="C1918" s="39">
        <v>44830</v>
      </c>
      <c r="D1918" s="39">
        <v>44830.6724189815</v>
      </c>
      <c r="E1918" s="36" t="s">
        <v>415</v>
      </c>
      <c r="F1918" s="38">
        <v>15937</v>
      </c>
      <c r="G1918" s="36" t="s">
        <v>3456</v>
      </c>
      <c r="H1918" s="40">
        <v>1</v>
      </c>
      <c r="I1918" s="36"/>
      <c r="J1918" s="40">
        <v>668.67</v>
      </c>
      <c r="K1918" s="41">
        <v>668.67</v>
      </c>
      <c r="L1918" s="41">
        <v>0</v>
      </c>
      <c r="M1918" s="41">
        <v>0</v>
      </c>
      <c r="N1918" s="40">
        <v>1</v>
      </c>
      <c r="O1918" s="36" t="s">
        <v>1079</v>
      </c>
      <c r="P1918" s="40">
        <v>1</v>
      </c>
      <c r="Q1918" s="41">
        <v>668.67</v>
      </c>
      <c r="R1918" s="42">
        <v>0</v>
      </c>
      <c r="S1918" s="43">
        <v>0</v>
      </c>
      <c r="T1918" s="40"/>
      <c r="U1918" s="38">
        <v>549</v>
      </c>
      <c r="V1918" s="36" t="s">
        <v>1069</v>
      </c>
      <c r="W1918" s="36" t="s">
        <v>901</v>
      </c>
      <c r="X1918" s="36" t="s">
        <v>1068</v>
      </c>
      <c r="Y1918" s="38">
        <v>323</v>
      </c>
      <c r="Z1918" s="36" t="s">
        <v>1084</v>
      </c>
      <c r="AA1918" s="38">
        <v>21</v>
      </c>
      <c r="AB1918" s="36" t="s">
        <v>1108</v>
      </c>
      <c r="AC1918" s="38">
        <v>57</v>
      </c>
      <c r="AD1918" s="36" t="s">
        <v>1065</v>
      </c>
      <c r="AE1918" s="36"/>
      <c r="AF1918" s="36" t="s">
        <v>1064</v>
      </c>
      <c r="AG1918" s="38">
        <v>33160</v>
      </c>
      <c r="AH1918" s="38">
        <v>9195</v>
      </c>
      <c r="AI1918" s="36" t="s">
        <v>3345</v>
      </c>
      <c r="AJ1918" s="38"/>
      <c r="AK1918" s="36"/>
      <c r="AL1918" s="36" t="s">
        <v>3458</v>
      </c>
      <c r="AM1918" s="36" t="s">
        <v>3457</v>
      </c>
      <c r="AN1918" s="38">
        <v>52</v>
      </c>
      <c r="AO1918" s="36" t="s">
        <v>1062</v>
      </c>
      <c r="AP1918" s="36" t="s">
        <v>2164</v>
      </c>
      <c r="AQ1918" s="36" t="s">
        <v>2163</v>
      </c>
      <c r="AR1918" s="36" t="s">
        <v>1075</v>
      </c>
      <c r="AS1918" s="38">
        <v>15937</v>
      </c>
      <c r="AT1918" s="36" t="s">
        <v>3456</v>
      </c>
      <c r="AU1918" s="42">
        <v>1</v>
      </c>
      <c r="AV1918" s="44">
        <v>100</v>
      </c>
      <c r="AW1918" s="42">
        <v>1</v>
      </c>
      <c r="AX1918" s="36" t="s">
        <v>1079</v>
      </c>
      <c r="AY1918" s="42">
        <v>668.67</v>
      </c>
      <c r="AZ1918" s="43">
        <v>668.67</v>
      </c>
      <c r="BA1918" s="38"/>
      <c r="BB1918" s="36"/>
      <c r="BC1918" s="36"/>
    </row>
    <row r="1919" spans="1:55" ht="15" customHeight="1">
      <c r="A1919" s="38">
        <v>42854</v>
      </c>
      <c r="B1919" s="37" t="s">
        <v>1073</v>
      </c>
      <c r="C1919" s="39">
        <v>44825</v>
      </c>
      <c r="D1919" s="39">
        <v>44825.651909722197</v>
      </c>
      <c r="E1919" s="36" t="s">
        <v>3455</v>
      </c>
      <c r="F1919" s="38">
        <v>15970</v>
      </c>
      <c r="G1919" s="36" t="s">
        <v>3139</v>
      </c>
      <c r="H1919" s="40">
        <v>5</v>
      </c>
      <c r="I1919" s="36"/>
      <c r="J1919" s="40">
        <v>17.78</v>
      </c>
      <c r="K1919" s="41">
        <v>88.9</v>
      </c>
      <c r="L1919" s="41">
        <v>0</v>
      </c>
      <c r="M1919" s="41">
        <v>0</v>
      </c>
      <c r="N1919" s="40">
        <v>5</v>
      </c>
      <c r="O1919" s="36" t="s">
        <v>1110</v>
      </c>
      <c r="P1919" s="40">
        <v>5</v>
      </c>
      <c r="Q1919" s="41">
        <v>88.9</v>
      </c>
      <c r="R1919" s="42">
        <v>0</v>
      </c>
      <c r="S1919" s="43">
        <v>0</v>
      </c>
      <c r="T1919" s="40"/>
      <c r="U1919" s="38">
        <v>549</v>
      </c>
      <c r="V1919" s="36" t="s">
        <v>1069</v>
      </c>
      <c r="W1919" s="36" t="s">
        <v>901</v>
      </c>
      <c r="X1919" s="36" t="s">
        <v>1068</v>
      </c>
      <c r="Y1919" s="38">
        <v>323</v>
      </c>
      <c r="Z1919" s="36" t="s">
        <v>1084</v>
      </c>
      <c r="AA1919" s="38">
        <v>21</v>
      </c>
      <c r="AB1919" s="36" t="s">
        <v>1108</v>
      </c>
      <c r="AC1919" s="38">
        <v>57</v>
      </c>
      <c r="AD1919" s="36" t="s">
        <v>1065</v>
      </c>
      <c r="AE1919" s="36"/>
      <c r="AF1919" s="36" t="s">
        <v>1064</v>
      </c>
      <c r="AG1919" s="38">
        <v>32973</v>
      </c>
      <c r="AH1919" s="38">
        <v>8906</v>
      </c>
      <c r="AI1919" s="36" t="s">
        <v>3136</v>
      </c>
      <c r="AJ1919" s="38"/>
      <c r="AK1919" s="36"/>
      <c r="AL1919" s="36" t="s">
        <v>3454</v>
      </c>
      <c r="AM1919" s="36" t="s">
        <v>3453</v>
      </c>
      <c r="AN1919" s="38">
        <v>52</v>
      </c>
      <c r="AO1919" s="36" t="s">
        <v>1062</v>
      </c>
      <c r="AP1919" s="36" t="s">
        <v>1262</v>
      </c>
      <c r="AQ1919" s="36" t="s">
        <v>1261</v>
      </c>
      <c r="AR1919" s="36" t="s">
        <v>1260</v>
      </c>
      <c r="AS1919" s="38">
        <v>15970</v>
      </c>
      <c r="AT1919" s="36" t="s">
        <v>3139</v>
      </c>
      <c r="AU1919" s="42">
        <v>5</v>
      </c>
      <c r="AV1919" s="44">
        <v>100</v>
      </c>
      <c r="AW1919" s="42">
        <v>5</v>
      </c>
      <c r="AX1919" s="36" t="s">
        <v>1110</v>
      </c>
      <c r="AY1919" s="42">
        <v>17.78</v>
      </c>
      <c r="AZ1919" s="43">
        <v>88.9</v>
      </c>
      <c r="BA1919" s="38"/>
      <c r="BB1919" s="36"/>
      <c r="BC1919" s="36"/>
    </row>
    <row r="1920" spans="1:55" ht="15" customHeight="1">
      <c r="A1920" s="38">
        <v>42853</v>
      </c>
      <c r="B1920" s="37" t="s">
        <v>1073</v>
      </c>
      <c r="C1920" s="39">
        <v>44825</v>
      </c>
      <c r="D1920" s="39">
        <v>44825.651909722197</v>
      </c>
      <c r="E1920" s="36" t="s">
        <v>3455</v>
      </c>
      <c r="F1920" s="38">
        <v>15969</v>
      </c>
      <c r="G1920" s="36" t="s">
        <v>3133</v>
      </c>
      <c r="H1920" s="40">
        <v>3.6</v>
      </c>
      <c r="I1920" s="36"/>
      <c r="J1920" s="40">
        <v>21.666699999999999</v>
      </c>
      <c r="K1920" s="41">
        <v>78</v>
      </c>
      <c r="L1920" s="41">
        <v>0</v>
      </c>
      <c r="M1920" s="41">
        <v>0</v>
      </c>
      <c r="N1920" s="40">
        <v>3.6</v>
      </c>
      <c r="O1920" s="36" t="s">
        <v>1110</v>
      </c>
      <c r="P1920" s="40">
        <v>3.6</v>
      </c>
      <c r="Q1920" s="41">
        <v>78</v>
      </c>
      <c r="R1920" s="42">
        <v>0</v>
      </c>
      <c r="S1920" s="43">
        <v>0</v>
      </c>
      <c r="T1920" s="40"/>
      <c r="U1920" s="38">
        <v>549</v>
      </c>
      <c r="V1920" s="36" t="s">
        <v>1069</v>
      </c>
      <c r="W1920" s="36" t="s">
        <v>901</v>
      </c>
      <c r="X1920" s="36" t="s">
        <v>1068</v>
      </c>
      <c r="Y1920" s="38">
        <v>314</v>
      </c>
      <c r="Z1920" s="36" t="s">
        <v>1225</v>
      </c>
      <c r="AA1920" s="38">
        <v>21</v>
      </c>
      <c r="AB1920" s="36" t="s">
        <v>1108</v>
      </c>
      <c r="AC1920" s="38">
        <v>57</v>
      </c>
      <c r="AD1920" s="36" t="s">
        <v>1065</v>
      </c>
      <c r="AE1920" s="36"/>
      <c r="AF1920" s="36" t="s">
        <v>1064</v>
      </c>
      <c r="AG1920" s="38">
        <v>32973</v>
      </c>
      <c r="AH1920" s="38">
        <v>8906</v>
      </c>
      <c r="AI1920" s="36" t="s">
        <v>3136</v>
      </c>
      <c r="AJ1920" s="38"/>
      <c r="AK1920" s="36"/>
      <c r="AL1920" s="36" t="s">
        <v>3454</v>
      </c>
      <c r="AM1920" s="36" t="s">
        <v>3453</v>
      </c>
      <c r="AN1920" s="38">
        <v>52</v>
      </c>
      <c r="AO1920" s="36" t="s">
        <v>1062</v>
      </c>
      <c r="AP1920" s="36" t="s">
        <v>1262</v>
      </c>
      <c r="AQ1920" s="36" t="s">
        <v>1261</v>
      </c>
      <c r="AR1920" s="36" t="s">
        <v>1260</v>
      </c>
      <c r="AS1920" s="38">
        <v>15969</v>
      </c>
      <c r="AT1920" s="36" t="s">
        <v>3133</v>
      </c>
      <c r="AU1920" s="42">
        <v>3.6</v>
      </c>
      <c r="AV1920" s="44">
        <v>100</v>
      </c>
      <c r="AW1920" s="42">
        <v>3.6</v>
      </c>
      <c r="AX1920" s="36" t="s">
        <v>1110</v>
      </c>
      <c r="AY1920" s="42">
        <v>21.666699999999999</v>
      </c>
      <c r="AZ1920" s="43">
        <v>78</v>
      </c>
      <c r="BA1920" s="38"/>
      <c r="BB1920" s="36"/>
      <c r="BC1920" s="36"/>
    </row>
    <row r="1921" spans="1:55" ht="15" customHeight="1">
      <c r="A1921" s="38">
        <v>42852</v>
      </c>
      <c r="B1921" s="37" t="s">
        <v>1073</v>
      </c>
      <c r="C1921" s="39">
        <v>44825</v>
      </c>
      <c r="D1921" s="39">
        <v>44825.651898148099</v>
      </c>
      <c r="E1921" s="36" t="s">
        <v>3455</v>
      </c>
      <c r="F1921" s="38">
        <v>14668</v>
      </c>
      <c r="G1921" s="36" t="s">
        <v>1332</v>
      </c>
      <c r="H1921" s="40">
        <v>1</v>
      </c>
      <c r="I1921" s="36"/>
      <c r="J1921" s="40">
        <v>390</v>
      </c>
      <c r="K1921" s="41">
        <v>390</v>
      </c>
      <c r="L1921" s="41">
        <v>0</v>
      </c>
      <c r="M1921" s="41">
        <v>0</v>
      </c>
      <c r="N1921" s="40">
        <v>1</v>
      </c>
      <c r="O1921" s="36" t="s">
        <v>1079</v>
      </c>
      <c r="P1921" s="40">
        <v>1</v>
      </c>
      <c r="Q1921" s="41">
        <v>390</v>
      </c>
      <c r="R1921" s="42">
        <v>0</v>
      </c>
      <c r="S1921" s="43">
        <v>0</v>
      </c>
      <c r="T1921" s="40"/>
      <c r="U1921" s="38">
        <v>549</v>
      </c>
      <c r="V1921" s="36" t="s">
        <v>1069</v>
      </c>
      <c r="W1921" s="36" t="s">
        <v>901</v>
      </c>
      <c r="X1921" s="36" t="s">
        <v>1068</v>
      </c>
      <c r="Y1921" s="38">
        <v>314</v>
      </c>
      <c r="Z1921" s="36" t="s">
        <v>1225</v>
      </c>
      <c r="AA1921" s="38">
        <v>21</v>
      </c>
      <c r="AB1921" s="36" t="s">
        <v>1108</v>
      </c>
      <c r="AC1921" s="38">
        <v>57</v>
      </c>
      <c r="AD1921" s="36" t="s">
        <v>1065</v>
      </c>
      <c r="AE1921" s="36"/>
      <c r="AF1921" s="36" t="s">
        <v>1064</v>
      </c>
      <c r="AG1921" s="38">
        <v>32973</v>
      </c>
      <c r="AH1921" s="38">
        <v>8906</v>
      </c>
      <c r="AI1921" s="36" t="s">
        <v>3136</v>
      </c>
      <c r="AJ1921" s="38"/>
      <c r="AK1921" s="36"/>
      <c r="AL1921" s="36" t="s">
        <v>3454</v>
      </c>
      <c r="AM1921" s="36" t="s">
        <v>3453</v>
      </c>
      <c r="AN1921" s="38">
        <v>52</v>
      </c>
      <c r="AO1921" s="36" t="s">
        <v>1062</v>
      </c>
      <c r="AP1921" s="36" t="s">
        <v>1262</v>
      </c>
      <c r="AQ1921" s="36" t="s">
        <v>1261</v>
      </c>
      <c r="AR1921" s="36" t="s">
        <v>1260</v>
      </c>
      <c r="AS1921" s="38">
        <v>14668</v>
      </c>
      <c r="AT1921" s="36" t="s">
        <v>1332</v>
      </c>
      <c r="AU1921" s="42">
        <v>1</v>
      </c>
      <c r="AV1921" s="44">
        <v>100</v>
      </c>
      <c r="AW1921" s="42">
        <v>1</v>
      </c>
      <c r="AX1921" s="36" t="s">
        <v>1079</v>
      </c>
      <c r="AY1921" s="42">
        <v>390</v>
      </c>
      <c r="AZ1921" s="43">
        <v>390</v>
      </c>
      <c r="BA1921" s="38"/>
      <c r="BB1921" s="36"/>
      <c r="BC1921" s="36"/>
    </row>
    <row r="1922" spans="1:55" ht="15" customHeight="1">
      <c r="A1922" s="38">
        <v>42851</v>
      </c>
      <c r="B1922" s="37" t="s">
        <v>1073</v>
      </c>
      <c r="C1922" s="39">
        <v>44825</v>
      </c>
      <c r="D1922" s="39">
        <v>44825.651898148099</v>
      </c>
      <c r="E1922" s="36" t="s">
        <v>3455</v>
      </c>
      <c r="F1922" s="38">
        <v>1728</v>
      </c>
      <c r="G1922" s="36" t="s">
        <v>2325</v>
      </c>
      <c r="H1922" s="40">
        <v>1</v>
      </c>
      <c r="I1922" s="36"/>
      <c r="J1922" s="40">
        <v>20</v>
      </c>
      <c r="K1922" s="41">
        <v>20</v>
      </c>
      <c r="L1922" s="41">
        <v>0</v>
      </c>
      <c r="M1922" s="41">
        <v>0</v>
      </c>
      <c r="N1922" s="40">
        <v>1</v>
      </c>
      <c r="O1922" s="36" t="s">
        <v>1079</v>
      </c>
      <c r="P1922" s="40">
        <v>1</v>
      </c>
      <c r="Q1922" s="41">
        <v>20</v>
      </c>
      <c r="R1922" s="42">
        <v>0</v>
      </c>
      <c r="S1922" s="43">
        <v>0</v>
      </c>
      <c r="T1922" s="40"/>
      <c r="U1922" s="38">
        <v>549</v>
      </c>
      <c r="V1922" s="36" t="s">
        <v>1069</v>
      </c>
      <c r="W1922" s="36" t="s">
        <v>901</v>
      </c>
      <c r="X1922" s="36" t="s">
        <v>1068</v>
      </c>
      <c r="Y1922" s="38">
        <v>323</v>
      </c>
      <c r="Z1922" s="36" t="s">
        <v>1084</v>
      </c>
      <c r="AA1922" s="38">
        <v>21</v>
      </c>
      <c r="AB1922" s="36" t="s">
        <v>1108</v>
      </c>
      <c r="AC1922" s="38">
        <v>57</v>
      </c>
      <c r="AD1922" s="36" t="s">
        <v>1065</v>
      </c>
      <c r="AE1922" s="36"/>
      <c r="AF1922" s="36" t="s">
        <v>1064</v>
      </c>
      <c r="AG1922" s="38">
        <v>32973</v>
      </c>
      <c r="AH1922" s="38">
        <v>8906</v>
      </c>
      <c r="AI1922" s="36" t="s">
        <v>3136</v>
      </c>
      <c r="AJ1922" s="38"/>
      <c r="AK1922" s="36"/>
      <c r="AL1922" s="36" t="s">
        <v>3454</v>
      </c>
      <c r="AM1922" s="36" t="s">
        <v>3453</v>
      </c>
      <c r="AN1922" s="38">
        <v>52</v>
      </c>
      <c r="AO1922" s="36" t="s">
        <v>1062</v>
      </c>
      <c r="AP1922" s="36" t="s">
        <v>1262</v>
      </c>
      <c r="AQ1922" s="36" t="s">
        <v>1261</v>
      </c>
      <c r="AR1922" s="36" t="s">
        <v>1260</v>
      </c>
      <c r="AS1922" s="38">
        <v>1728</v>
      </c>
      <c r="AT1922" s="36" t="s">
        <v>2325</v>
      </c>
      <c r="AU1922" s="42">
        <v>1</v>
      </c>
      <c r="AV1922" s="44">
        <v>100</v>
      </c>
      <c r="AW1922" s="42">
        <v>1</v>
      </c>
      <c r="AX1922" s="36" t="s">
        <v>1079</v>
      </c>
      <c r="AY1922" s="42">
        <v>20</v>
      </c>
      <c r="AZ1922" s="43">
        <v>20</v>
      </c>
      <c r="BA1922" s="38"/>
      <c r="BB1922" s="36"/>
      <c r="BC1922" s="36"/>
    </row>
    <row r="1923" spans="1:55" ht="15" customHeight="1">
      <c r="A1923" s="38">
        <v>42850</v>
      </c>
      <c r="B1923" s="37" t="s">
        <v>1073</v>
      </c>
      <c r="C1923" s="39">
        <v>44825</v>
      </c>
      <c r="D1923" s="39">
        <v>44825.646377314799</v>
      </c>
      <c r="E1923" s="36" t="s">
        <v>3452</v>
      </c>
      <c r="F1923" s="38">
        <v>3353</v>
      </c>
      <c r="G1923" s="36" t="s">
        <v>1185</v>
      </c>
      <c r="H1923" s="40">
        <v>54</v>
      </c>
      <c r="I1923" s="36"/>
      <c r="J1923" s="40">
        <v>23.166699999999999</v>
      </c>
      <c r="K1923" s="41">
        <v>1251</v>
      </c>
      <c r="L1923" s="41">
        <v>0</v>
      </c>
      <c r="M1923" s="41">
        <v>0</v>
      </c>
      <c r="N1923" s="40">
        <v>54</v>
      </c>
      <c r="O1923" s="36" t="s">
        <v>1110</v>
      </c>
      <c r="P1923" s="40">
        <v>54</v>
      </c>
      <c r="Q1923" s="41">
        <v>1251</v>
      </c>
      <c r="R1923" s="42">
        <v>0</v>
      </c>
      <c r="S1923" s="43">
        <v>0</v>
      </c>
      <c r="T1923" s="40"/>
      <c r="U1923" s="38">
        <v>549</v>
      </c>
      <c r="V1923" s="36" t="s">
        <v>1069</v>
      </c>
      <c r="W1923" s="36" t="s">
        <v>901</v>
      </c>
      <c r="X1923" s="36" t="s">
        <v>1068</v>
      </c>
      <c r="Y1923" s="38">
        <v>339</v>
      </c>
      <c r="Z1923" s="36" t="s">
        <v>1109</v>
      </c>
      <c r="AA1923" s="38">
        <v>21</v>
      </c>
      <c r="AB1923" s="36" t="s">
        <v>1108</v>
      </c>
      <c r="AC1923" s="38">
        <v>57</v>
      </c>
      <c r="AD1923" s="36" t="s">
        <v>1065</v>
      </c>
      <c r="AE1923" s="36"/>
      <c r="AF1923" s="36" t="s">
        <v>1064</v>
      </c>
      <c r="AG1923" s="38">
        <v>32972</v>
      </c>
      <c r="AH1923" s="38">
        <v>1411</v>
      </c>
      <c r="AI1923" s="36" t="s">
        <v>2811</v>
      </c>
      <c r="AJ1923" s="38"/>
      <c r="AK1923" s="36"/>
      <c r="AL1923" s="36" t="s">
        <v>3451</v>
      </c>
      <c r="AM1923" s="36" t="s">
        <v>3450</v>
      </c>
      <c r="AN1923" s="38">
        <v>52</v>
      </c>
      <c r="AO1923" s="36" t="s">
        <v>1062</v>
      </c>
      <c r="AP1923" s="36" t="s">
        <v>1262</v>
      </c>
      <c r="AQ1923" s="36" t="s">
        <v>1261</v>
      </c>
      <c r="AR1923" s="36" t="s">
        <v>1260</v>
      </c>
      <c r="AS1923" s="38">
        <v>3353</v>
      </c>
      <c r="AT1923" s="36" t="s">
        <v>1185</v>
      </c>
      <c r="AU1923" s="42">
        <v>54</v>
      </c>
      <c r="AV1923" s="44">
        <v>100</v>
      </c>
      <c r="AW1923" s="42">
        <v>54</v>
      </c>
      <c r="AX1923" s="36" t="s">
        <v>1110</v>
      </c>
      <c r="AY1923" s="42">
        <v>23.166699999999999</v>
      </c>
      <c r="AZ1923" s="43">
        <v>1251</v>
      </c>
      <c r="BA1923" s="38"/>
      <c r="BB1923" s="36"/>
      <c r="BC1923" s="36"/>
    </row>
    <row r="1924" spans="1:55" ht="15" customHeight="1">
      <c r="A1924" s="38">
        <v>42833</v>
      </c>
      <c r="B1924" s="37" t="s">
        <v>1073</v>
      </c>
      <c r="C1924" s="39">
        <v>44825</v>
      </c>
      <c r="D1924" s="39">
        <v>44825.500613425902</v>
      </c>
      <c r="E1924" s="36" t="s">
        <v>3449</v>
      </c>
      <c r="F1924" s="38">
        <v>11207</v>
      </c>
      <c r="G1924" s="36" t="s">
        <v>3446</v>
      </c>
      <c r="H1924" s="40">
        <v>1</v>
      </c>
      <c r="I1924" s="36"/>
      <c r="J1924" s="40">
        <v>880</v>
      </c>
      <c r="K1924" s="41">
        <v>880</v>
      </c>
      <c r="L1924" s="41">
        <v>0</v>
      </c>
      <c r="M1924" s="41">
        <v>0</v>
      </c>
      <c r="N1924" s="40">
        <v>1</v>
      </c>
      <c r="O1924" s="36" t="s">
        <v>1079</v>
      </c>
      <c r="P1924" s="40">
        <v>1</v>
      </c>
      <c r="Q1924" s="41">
        <v>880</v>
      </c>
      <c r="R1924" s="42">
        <v>0</v>
      </c>
      <c r="S1924" s="43">
        <v>0</v>
      </c>
      <c r="T1924" s="40"/>
      <c r="U1924" s="38">
        <v>549</v>
      </c>
      <c r="V1924" s="36" t="s">
        <v>1069</v>
      </c>
      <c r="W1924" s="36" t="s">
        <v>1124</v>
      </c>
      <c r="X1924" s="36" t="s">
        <v>1068</v>
      </c>
      <c r="Y1924" s="38">
        <v>422</v>
      </c>
      <c r="Z1924" s="36" t="s">
        <v>1067</v>
      </c>
      <c r="AA1924" s="38">
        <v>21</v>
      </c>
      <c r="AB1924" s="36" t="s">
        <v>1108</v>
      </c>
      <c r="AC1924" s="38">
        <v>57</v>
      </c>
      <c r="AD1924" s="36" t="s">
        <v>1065</v>
      </c>
      <c r="AE1924" s="36"/>
      <c r="AF1924" s="36" t="s">
        <v>1064</v>
      </c>
      <c r="AG1924" s="38">
        <v>32949</v>
      </c>
      <c r="AH1924" s="38">
        <v>1292</v>
      </c>
      <c r="AI1924" s="36" t="s">
        <v>1127</v>
      </c>
      <c r="AJ1924" s="38"/>
      <c r="AK1924" s="36"/>
      <c r="AL1924" s="36" t="s">
        <v>3448</v>
      </c>
      <c r="AM1924" s="36" t="s">
        <v>3447</v>
      </c>
      <c r="AN1924" s="38">
        <v>52</v>
      </c>
      <c r="AO1924" s="36" t="s">
        <v>1062</v>
      </c>
      <c r="AP1924" s="36" t="s">
        <v>1061</v>
      </c>
      <c r="AQ1924" s="36" t="s">
        <v>1060</v>
      </c>
      <c r="AR1924" s="36" t="s">
        <v>1059</v>
      </c>
      <c r="AS1924" s="38">
        <v>11207</v>
      </c>
      <c r="AT1924" s="36" t="s">
        <v>3446</v>
      </c>
      <c r="AU1924" s="42">
        <v>1</v>
      </c>
      <c r="AV1924" s="44">
        <v>100</v>
      </c>
      <c r="AW1924" s="42">
        <v>1</v>
      </c>
      <c r="AX1924" s="36" t="s">
        <v>1079</v>
      </c>
      <c r="AY1924" s="42">
        <v>880</v>
      </c>
      <c r="AZ1924" s="43">
        <v>880</v>
      </c>
      <c r="BA1924" s="38"/>
      <c r="BB1924" s="36"/>
      <c r="BC1924" s="36"/>
    </row>
    <row r="1925" spans="1:55" ht="15" customHeight="1">
      <c r="A1925" s="38">
        <v>42832</v>
      </c>
      <c r="B1925" s="37" t="s">
        <v>1073</v>
      </c>
      <c r="C1925" s="39">
        <v>44825</v>
      </c>
      <c r="D1925" s="39">
        <v>44825.494409722203</v>
      </c>
      <c r="E1925" s="36" t="s">
        <v>3445</v>
      </c>
      <c r="F1925" s="38">
        <v>15508</v>
      </c>
      <c r="G1925" s="36" t="s">
        <v>2402</v>
      </c>
      <c r="H1925" s="40">
        <v>1</v>
      </c>
      <c r="I1925" s="36"/>
      <c r="J1925" s="40">
        <v>1555.6</v>
      </c>
      <c r="K1925" s="41">
        <v>1555.6</v>
      </c>
      <c r="L1925" s="41">
        <v>0</v>
      </c>
      <c r="M1925" s="41">
        <v>0</v>
      </c>
      <c r="N1925" s="40">
        <v>1</v>
      </c>
      <c r="O1925" s="36" t="s">
        <v>1070</v>
      </c>
      <c r="P1925" s="40">
        <v>1</v>
      </c>
      <c r="Q1925" s="41">
        <v>1555.6</v>
      </c>
      <c r="R1925" s="42">
        <v>0</v>
      </c>
      <c r="S1925" s="43">
        <v>0</v>
      </c>
      <c r="T1925" s="40"/>
      <c r="U1925" s="38">
        <v>549</v>
      </c>
      <c r="V1925" s="36" t="s">
        <v>1069</v>
      </c>
      <c r="W1925" s="36" t="s">
        <v>1124</v>
      </c>
      <c r="X1925" s="36" t="s">
        <v>1068</v>
      </c>
      <c r="Y1925" s="38">
        <v>426</v>
      </c>
      <c r="Z1925" s="36" t="s">
        <v>1078</v>
      </c>
      <c r="AA1925" s="38">
        <v>21</v>
      </c>
      <c r="AB1925" s="36" t="s">
        <v>1108</v>
      </c>
      <c r="AC1925" s="38">
        <v>57</v>
      </c>
      <c r="AD1925" s="36" t="s">
        <v>1065</v>
      </c>
      <c r="AE1925" s="36"/>
      <c r="AF1925" s="36" t="s">
        <v>1064</v>
      </c>
      <c r="AG1925" s="38">
        <v>32948</v>
      </c>
      <c r="AH1925" s="38">
        <v>696</v>
      </c>
      <c r="AI1925" s="36" t="s">
        <v>2400</v>
      </c>
      <c r="AJ1925" s="38"/>
      <c r="AK1925" s="36"/>
      <c r="AL1925" s="36" t="s">
        <v>3444</v>
      </c>
      <c r="AM1925" s="36" t="s">
        <v>3443</v>
      </c>
      <c r="AN1925" s="38">
        <v>52</v>
      </c>
      <c r="AO1925" s="36" t="s">
        <v>1062</v>
      </c>
      <c r="AP1925" s="36" t="s">
        <v>1818</v>
      </c>
      <c r="AQ1925" s="36" t="s">
        <v>1076</v>
      </c>
      <c r="AR1925" s="36" t="s">
        <v>1059</v>
      </c>
      <c r="AS1925" s="38">
        <v>15508</v>
      </c>
      <c r="AT1925" s="36" t="s">
        <v>2402</v>
      </c>
      <c r="AU1925" s="42">
        <v>1</v>
      </c>
      <c r="AV1925" s="44">
        <v>100</v>
      </c>
      <c r="AW1925" s="42">
        <v>1</v>
      </c>
      <c r="AX1925" s="36" t="s">
        <v>1070</v>
      </c>
      <c r="AY1925" s="42">
        <v>1555.6</v>
      </c>
      <c r="AZ1925" s="43">
        <v>1555.6</v>
      </c>
      <c r="BA1925" s="38"/>
      <c r="BB1925" s="36"/>
      <c r="BC1925" s="36"/>
    </row>
    <row r="1926" spans="1:55" ht="15" customHeight="1">
      <c r="A1926" s="38">
        <v>42829</v>
      </c>
      <c r="B1926" s="37" t="s">
        <v>1073</v>
      </c>
      <c r="C1926" s="39">
        <v>44825</v>
      </c>
      <c r="D1926" s="39">
        <v>44825.441539351901</v>
      </c>
      <c r="E1926" s="36" t="s">
        <v>3442</v>
      </c>
      <c r="F1926" s="38">
        <v>3120</v>
      </c>
      <c r="G1926" s="36" t="s">
        <v>3439</v>
      </c>
      <c r="H1926" s="40">
        <v>1.08</v>
      </c>
      <c r="I1926" s="36"/>
      <c r="J1926" s="40">
        <v>88.259299999999996</v>
      </c>
      <c r="K1926" s="41">
        <v>95.32</v>
      </c>
      <c r="L1926" s="41">
        <v>0</v>
      </c>
      <c r="M1926" s="41">
        <v>0</v>
      </c>
      <c r="N1926" s="40">
        <v>1.08</v>
      </c>
      <c r="O1926" s="36" t="s">
        <v>1136</v>
      </c>
      <c r="P1926" s="40">
        <v>1.08</v>
      </c>
      <c r="Q1926" s="41">
        <v>95.32</v>
      </c>
      <c r="R1926" s="42">
        <v>0</v>
      </c>
      <c r="S1926" s="43">
        <v>0</v>
      </c>
      <c r="T1926" s="40"/>
      <c r="U1926" s="38">
        <v>549</v>
      </c>
      <c r="V1926" s="36" t="s">
        <v>1069</v>
      </c>
      <c r="W1926" s="36" t="s">
        <v>1124</v>
      </c>
      <c r="X1926" s="36" t="s">
        <v>1068</v>
      </c>
      <c r="Y1926" s="38">
        <v>335</v>
      </c>
      <c r="Z1926" s="36" t="s">
        <v>2518</v>
      </c>
      <c r="AA1926" s="38">
        <v>21</v>
      </c>
      <c r="AB1926" s="36" t="s">
        <v>1108</v>
      </c>
      <c r="AC1926" s="38">
        <v>57</v>
      </c>
      <c r="AD1926" s="36" t="s">
        <v>1065</v>
      </c>
      <c r="AE1926" s="36"/>
      <c r="AF1926" s="36" t="s">
        <v>1064</v>
      </c>
      <c r="AG1926" s="38">
        <v>32945</v>
      </c>
      <c r="AH1926" s="38">
        <v>9489</v>
      </c>
      <c r="AI1926" s="36" t="s">
        <v>3441</v>
      </c>
      <c r="AJ1926" s="38"/>
      <c r="AK1926" s="36"/>
      <c r="AL1926" s="36" t="s">
        <v>2935</v>
      </c>
      <c r="AM1926" s="36" t="s">
        <v>3440</v>
      </c>
      <c r="AN1926" s="38">
        <v>52</v>
      </c>
      <c r="AO1926" s="36" t="s">
        <v>1062</v>
      </c>
      <c r="AP1926" s="36" t="s">
        <v>1707</v>
      </c>
      <c r="AQ1926" s="36" t="s">
        <v>1706</v>
      </c>
      <c r="AR1926" s="36" t="s">
        <v>1075</v>
      </c>
      <c r="AS1926" s="38">
        <v>3120</v>
      </c>
      <c r="AT1926" s="36" t="s">
        <v>3439</v>
      </c>
      <c r="AU1926" s="42">
        <v>1.08</v>
      </c>
      <c r="AV1926" s="44">
        <v>100</v>
      </c>
      <c r="AW1926" s="42">
        <v>1.08</v>
      </c>
      <c r="AX1926" s="36" t="s">
        <v>1136</v>
      </c>
      <c r="AY1926" s="42">
        <v>88.259299999999996</v>
      </c>
      <c r="AZ1926" s="43">
        <v>95.32</v>
      </c>
      <c r="BA1926" s="38"/>
      <c r="BB1926" s="36"/>
      <c r="BC1926" s="36"/>
    </row>
    <row r="1927" spans="1:55" ht="15" customHeight="1">
      <c r="A1927" s="38">
        <v>42808</v>
      </c>
      <c r="B1927" s="37" t="s">
        <v>1073</v>
      </c>
      <c r="C1927" s="39">
        <v>44824</v>
      </c>
      <c r="D1927" s="39">
        <v>44824.527314814797</v>
      </c>
      <c r="E1927" s="36" t="s">
        <v>1179</v>
      </c>
      <c r="F1927" s="38">
        <v>12235</v>
      </c>
      <c r="G1927" s="36" t="s">
        <v>1125</v>
      </c>
      <c r="H1927" s="40">
        <v>1</v>
      </c>
      <c r="I1927" s="36"/>
      <c r="J1927" s="40">
        <v>3000</v>
      </c>
      <c r="K1927" s="41">
        <v>3000</v>
      </c>
      <c r="L1927" s="41">
        <v>0</v>
      </c>
      <c r="M1927" s="41">
        <v>0</v>
      </c>
      <c r="N1927" s="40">
        <v>1</v>
      </c>
      <c r="O1927" s="36" t="s">
        <v>1079</v>
      </c>
      <c r="P1927" s="40">
        <v>1</v>
      </c>
      <c r="Q1927" s="41">
        <v>3000</v>
      </c>
      <c r="R1927" s="42">
        <v>0</v>
      </c>
      <c r="S1927" s="43">
        <v>0</v>
      </c>
      <c r="T1927" s="40"/>
      <c r="U1927" s="38">
        <v>549</v>
      </c>
      <c r="V1927" s="36" t="s">
        <v>1069</v>
      </c>
      <c r="W1927" s="36" t="s">
        <v>1124</v>
      </c>
      <c r="X1927" s="36" t="s">
        <v>1068</v>
      </c>
      <c r="Y1927" s="38">
        <v>438</v>
      </c>
      <c r="Z1927" s="36" t="s">
        <v>1123</v>
      </c>
      <c r="AA1927" s="38">
        <v>21</v>
      </c>
      <c r="AB1927" s="36" t="s">
        <v>1108</v>
      </c>
      <c r="AC1927" s="38">
        <v>57</v>
      </c>
      <c r="AD1927" s="36" t="s">
        <v>1065</v>
      </c>
      <c r="AE1927" s="36"/>
      <c r="AF1927" s="36" t="s">
        <v>1064</v>
      </c>
      <c r="AG1927" s="38">
        <v>32899</v>
      </c>
      <c r="AH1927" s="38">
        <v>1031</v>
      </c>
      <c r="AI1927" s="36" t="s">
        <v>1121</v>
      </c>
      <c r="AJ1927" s="38"/>
      <c r="AK1927" s="36"/>
      <c r="AL1927" s="36" t="s">
        <v>3438</v>
      </c>
      <c r="AM1927" s="36" t="s">
        <v>3437</v>
      </c>
      <c r="AN1927" s="38">
        <v>52</v>
      </c>
      <c r="AO1927" s="36" t="s">
        <v>1062</v>
      </c>
      <c r="AP1927" s="36" t="s">
        <v>1841</v>
      </c>
      <c r="AQ1927" s="36" t="s">
        <v>1706</v>
      </c>
      <c r="AR1927" s="36" t="s">
        <v>1320</v>
      </c>
      <c r="AS1927" s="38">
        <v>12235</v>
      </c>
      <c r="AT1927" s="36" t="s">
        <v>1125</v>
      </c>
      <c r="AU1927" s="42">
        <v>1</v>
      </c>
      <c r="AV1927" s="44">
        <v>100</v>
      </c>
      <c r="AW1927" s="42">
        <v>1</v>
      </c>
      <c r="AX1927" s="36" t="s">
        <v>1079</v>
      </c>
      <c r="AY1927" s="42">
        <v>3000</v>
      </c>
      <c r="AZ1927" s="43">
        <v>3000</v>
      </c>
      <c r="BA1927" s="38"/>
      <c r="BB1927" s="36"/>
      <c r="BC1927" s="36"/>
    </row>
    <row r="1928" spans="1:55" ht="15" customHeight="1">
      <c r="A1928" s="38">
        <v>42804</v>
      </c>
      <c r="B1928" s="37" t="s">
        <v>1073</v>
      </c>
      <c r="C1928" s="39">
        <v>44824</v>
      </c>
      <c r="D1928" s="39">
        <v>44824.5011689815</v>
      </c>
      <c r="E1928" s="36" t="s">
        <v>3436</v>
      </c>
      <c r="F1928" s="38">
        <v>3353</v>
      </c>
      <c r="G1928" s="36" t="s">
        <v>1185</v>
      </c>
      <c r="H1928" s="40">
        <v>18</v>
      </c>
      <c r="I1928" s="36"/>
      <c r="J1928" s="40">
        <v>22.8889</v>
      </c>
      <c r="K1928" s="41">
        <v>412</v>
      </c>
      <c r="L1928" s="41">
        <v>0</v>
      </c>
      <c r="M1928" s="41">
        <v>0</v>
      </c>
      <c r="N1928" s="40">
        <v>18</v>
      </c>
      <c r="O1928" s="36" t="s">
        <v>1110</v>
      </c>
      <c r="P1928" s="40">
        <v>18</v>
      </c>
      <c r="Q1928" s="41">
        <v>412</v>
      </c>
      <c r="R1928" s="42">
        <v>0</v>
      </c>
      <c r="S1928" s="43">
        <v>0</v>
      </c>
      <c r="T1928" s="40"/>
      <c r="U1928" s="38">
        <v>549</v>
      </c>
      <c r="V1928" s="36" t="s">
        <v>1069</v>
      </c>
      <c r="W1928" s="36" t="s">
        <v>1124</v>
      </c>
      <c r="X1928" s="36" t="s">
        <v>1068</v>
      </c>
      <c r="Y1928" s="38">
        <v>339</v>
      </c>
      <c r="Z1928" s="36" t="s">
        <v>1109</v>
      </c>
      <c r="AA1928" s="38">
        <v>21</v>
      </c>
      <c r="AB1928" s="36" t="s">
        <v>1108</v>
      </c>
      <c r="AC1928" s="38">
        <v>57</v>
      </c>
      <c r="AD1928" s="36" t="s">
        <v>1065</v>
      </c>
      <c r="AE1928" s="36"/>
      <c r="AF1928" s="36" t="s">
        <v>1064</v>
      </c>
      <c r="AG1928" s="38">
        <v>32895</v>
      </c>
      <c r="AH1928" s="38">
        <v>1411</v>
      </c>
      <c r="AI1928" s="36" t="s">
        <v>2811</v>
      </c>
      <c r="AJ1928" s="38"/>
      <c r="AK1928" s="36"/>
      <c r="AL1928" s="36" t="s">
        <v>2834</v>
      </c>
      <c r="AM1928" s="36" t="s">
        <v>3435</v>
      </c>
      <c r="AN1928" s="38">
        <v>52</v>
      </c>
      <c r="AO1928" s="36" t="s">
        <v>1062</v>
      </c>
      <c r="AP1928" s="36" t="s">
        <v>1262</v>
      </c>
      <c r="AQ1928" s="36" t="s">
        <v>1261</v>
      </c>
      <c r="AR1928" s="36" t="s">
        <v>1260</v>
      </c>
      <c r="AS1928" s="38">
        <v>3353</v>
      </c>
      <c r="AT1928" s="36" t="s">
        <v>1185</v>
      </c>
      <c r="AU1928" s="42">
        <v>18</v>
      </c>
      <c r="AV1928" s="44">
        <v>100</v>
      </c>
      <c r="AW1928" s="42">
        <v>18</v>
      </c>
      <c r="AX1928" s="36" t="s">
        <v>1110</v>
      </c>
      <c r="AY1928" s="42">
        <v>22.8889</v>
      </c>
      <c r="AZ1928" s="43">
        <v>412</v>
      </c>
      <c r="BA1928" s="38"/>
      <c r="BB1928" s="36"/>
      <c r="BC1928" s="36"/>
    </row>
    <row r="1929" spans="1:55" ht="15" customHeight="1">
      <c r="A1929" s="38">
        <v>42539</v>
      </c>
      <c r="B1929" s="37" t="s">
        <v>1073</v>
      </c>
      <c r="C1929" s="39">
        <v>44823</v>
      </c>
      <c r="D1929" s="39">
        <v>44823.4223263889</v>
      </c>
      <c r="E1929" s="36" t="s">
        <v>3434</v>
      </c>
      <c r="F1929" s="38">
        <v>14385</v>
      </c>
      <c r="G1929" s="36" t="s">
        <v>2319</v>
      </c>
      <c r="H1929" s="40">
        <v>1</v>
      </c>
      <c r="I1929" s="36"/>
      <c r="J1929" s="40">
        <v>1100</v>
      </c>
      <c r="K1929" s="41">
        <v>1100</v>
      </c>
      <c r="L1929" s="41">
        <v>0</v>
      </c>
      <c r="M1929" s="41">
        <v>0</v>
      </c>
      <c r="N1929" s="40">
        <v>1</v>
      </c>
      <c r="O1929" s="36" t="s">
        <v>1079</v>
      </c>
      <c r="P1929" s="40">
        <v>1</v>
      </c>
      <c r="Q1929" s="41">
        <v>1100</v>
      </c>
      <c r="R1929" s="42">
        <v>0</v>
      </c>
      <c r="S1929" s="43">
        <v>0</v>
      </c>
      <c r="T1929" s="40"/>
      <c r="U1929" s="38">
        <v>549</v>
      </c>
      <c r="V1929" s="36" t="s">
        <v>1069</v>
      </c>
      <c r="W1929" s="36" t="s">
        <v>1124</v>
      </c>
      <c r="X1929" s="36" t="s">
        <v>1068</v>
      </c>
      <c r="Y1929" s="38">
        <v>438</v>
      </c>
      <c r="Z1929" s="36" t="s">
        <v>1123</v>
      </c>
      <c r="AA1929" s="38">
        <v>21</v>
      </c>
      <c r="AB1929" s="36" t="s">
        <v>1108</v>
      </c>
      <c r="AC1929" s="38">
        <v>57</v>
      </c>
      <c r="AD1929" s="36" t="s">
        <v>1065</v>
      </c>
      <c r="AE1929" s="36"/>
      <c r="AF1929" s="36" t="s">
        <v>1064</v>
      </c>
      <c r="AG1929" s="38">
        <v>32821</v>
      </c>
      <c r="AH1929" s="38">
        <v>1288</v>
      </c>
      <c r="AI1929" s="36" t="s">
        <v>2318</v>
      </c>
      <c r="AJ1929" s="38"/>
      <c r="AK1929" s="36"/>
      <c r="AL1929" s="36" t="s">
        <v>3433</v>
      </c>
      <c r="AM1929" s="36" t="s">
        <v>3432</v>
      </c>
      <c r="AN1929" s="38">
        <v>52</v>
      </c>
      <c r="AO1929" s="36" t="s">
        <v>1062</v>
      </c>
      <c r="AP1929" s="36" t="s">
        <v>1767</v>
      </c>
      <c r="AQ1929" s="36" t="s">
        <v>1102</v>
      </c>
      <c r="AR1929" s="36" t="s">
        <v>1059</v>
      </c>
      <c r="AS1929" s="38">
        <v>14385</v>
      </c>
      <c r="AT1929" s="36" t="s">
        <v>2319</v>
      </c>
      <c r="AU1929" s="42">
        <v>1</v>
      </c>
      <c r="AV1929" s="44">
        <v>100</v>
      </c>
      <c r="AW1929" s="42">
        <v>1</v>
      </c>
      <c r="AX1929" s="36" t="s">
        <v>1079</v>
      </c>
      <c r="AY1929" s="42">
        <v>1100</v>
      </c>
      <c r="AZ1929" s="43">
        <v>1100</v>
      </c>
      <c r="BA1929" s="38"/>
      <c r="BB1929" s="36"/>
      <c r="BC1929" s="36"/>
    </row>
    <row r="1930" spans="1:55" ht="15" customHeight="1">
      <c r="A1930" s="38">
        <v>42538</v>
      </c>
      <c r="B1930" s="37" t="s">
        <v>1073</v>
      </c>
      <c r="C1930" s="39">
        <v>44823</v>
      </c>
      <c r="D1930" s="39">
        <v>44823.4156828704</v>
      </c>
      <c r="E1930" s="36" t="s">
        <v>3431</v>
      </c>
      <c r="F1930" s="38">
        <v>14385</v>
      </c>
      <c r="G1930" s="36" t="s">
        <v>2319</v>
      </c>
      <c r="H1930" s="40">
        <v>1</v>
      </c>
      <c r="I1930" s="36"/>
      <c r="J1930" s="40">
        <v>1100</v>
      </c>
      <c r="K1930" s="41">
        <v>1100</v>
      </c>
      <c r="L1930" s="41">
        <v>0</v>
      </c>
      <c r="M1930" s="41">
        <v>0</v>
      </c>
      <c r="N1930" s="40">
        <v>1</v>
      </c>
      <c r="O1930" s="36" t="s">
        <v>1079</v>
      </c>
      <c r="P1930" s="40">
        <v>1</v>
      </c>
      <c r="Q1930" s="41">
        <v>1100</v>
      </c>
      <c r="R1930" s="42">
        <v>0</v>
      </c>
      <c r="S1930" s="43">
        <v>0</v>
      </c>
      <c r="T1930" s="40"/>
      <c r="U1930" s="38">
        <v>549</v>
      </c>
      <c r="V1930" s="36" t="s">
        <v>1069</v>
      </c>
      <c r="W1930" s="36" t="s">
        <v>1124</v>
      </c>
      <c r="X1930" s="36" t="s">
        <v>1068</v>
      </c>
      <c r="Y1930" s="38">
        <v>438</v>
      </c>
      <c r="Z1930" s="36" t="s">
        <v>1123</v>
      </c>
      <c r="AA1930" s="38">
        <v>21</v>
      </c>
      <c r="AB1930" s="36" t="s">
        <v>1108</v>
      </c>
      <c r="AC1930" s="38">
        <v>57</v>
      </c>
      <c r="AD1930" s="36" t="s">
        <v>1065</v>
      </c>
      <c r="AE1930" s="36"/>
      <c r="AF1930" s="36" t="s">
        <v>1064</v>
      </c>
      <c r="AG1930" s="38">
        <v>32813</v>
      </c>
      <c r="AH1930" s="38">
        <v>1288</v>
      </c>
      <c r="AI1930" s="36" t="s">
        <v>2318</v>
      </c>
      <c r="AJ1930" s="38"/>
      <c r="AK1930" s="36"/>
      <c r="AL1930" s="36" t="s">
        <v>3430</v>
      </c>
      <c r="AM1930" s="36" t="s">
        <v>3429</v>
      </c>
      <c r="AN1930" s="38">
        <v>52</v>
      </c>
      <c r="AO1930" s="36" t="s">
        <v>1062</v>
      </c>
      <c r="AP1930" s="36" t="s">
        <v>1694</v>
      </c>
      <c r="AQ1930" s="36" t="s">
        <v>1113</v>
      </c>
      <c r="AR1930" s="36" t="s">
        <v>1059</v>
      </c>
      <c r="AS1930" s="38">
        <v>14385</v>
      </c>
      <c r="AT1930" s="36" t="s">
        <v>2319</v>
      </c>
      <c r="AU1930" s="42">
        <v>1</v>
      </c>
      <c r="AV1930" s="44">
        <v>100</v>
      </c>
      <c r="AW1930" s="42">
        <v>1</v>
      </c>
      <c r="AX1930" s="36" t="s">
        <v>1079</v>
      </c>
      <c r="AY1930" s="42">
        <v>1100</v>
      </c>
      <c r="AZ1930" s="43">
        <v>1100</v>
      </c>
      <c r="BA1930" s="38"/>
      <c r="BB1930" s="36"/>
      <c r="BC1930" s="36"/>
    </row>
    <row r="1931" spans="1:55" ht="15" customHeight="1">
      <c r="A1931" s="38">
        <v>41925</v>
      </c>
      <c r="B1931" s="37" t="s">
        <v>1073</v>
      </c>
      <c r="C1931" s="39">
        <v>44810</v>
      </c>
      <c r="D1931" s="39">
        <v>44810.434965277796</v>
      </c>
      <c r="E1931" s="36" t="s">
        <v>3428</v>
      </c>
      <c r="F1931" s="38">
        <v>14661</v>
      </c>
      <c r="G1931" s="36" t="s">
        <v>3427</v>
      </c>
      <c r="H1931" s="40">
        <v>1</v>
      </c>
      <c r="I1931" s="36"/>
      <c r="J1931" s="40">
        <v>2600</v>
      </c>
      <c r="K1931" s="41">
        <v>2600</v>
      </c>
      <c r="L1931" s="41">
        <v>0</v>
      </c>
      <c r="M1931" s="41">
        <v>0</v>
      </c>
      <c r="N1931" s="40">
        <v>1</v>
      </c>
      <c r="O1931" s="36" t="s">
        <v>1079</v>
      </c>
      <c r="P1931" s="40">
        <v>1</v>
      </c>
      <c r="Q1931" s="41">
        <v>2600</v>
      </c>
      <c r="R1931" s="42">
        <v>0</v>
      </c>
      <c r="S1931" s="43">
        <v>0</v>
      </c>
      <c r="T1931" s="40"/>
      <c r="U1931" s="38">
        <v>549</v>
      </c>
      <c r="V1931" s="36" t="s">
        <v>1069</v>
      </c>
      <c r="W1931" s="36" t="s">
        <v>901</v>
      </c>
      <c r="X1931" s="36" t="s">
        <v>1068</v>
      </c>
      <c r="Y1931" s="38">
        <v>436</v>
      </c>
      <c r="Z1931" s="36" t="s">
        <v>1143</v>
      </c>
      <c r="AA1931" s="38">
        <v>21</v>
      </c>
      <c r="AB1931" s="36" t="s">
        <v>1108</v>
      </c>
      <c r="AC1931" s="38">
        <v>57</v>
      </c>
      <c r="AD1931" s="36" t="s">
        <v>1065</v>
      </c>
      <c r="AE1931" s="36"/>
      <c r="AF1931" s="36" t="s">
        <v>1064</v>
      </c>
      <c r="AG1931" s="38">
        <v>32483</v>
      </c>
      <c r="AH1931" s="38">
        <v>9429</v>
      </c>
      <c r="AI1931" s="36" t="s">
        <v>1010</v>
      </c>
      <c r="AJ1931" s="38"/>
      <c r="AK1931" s="36"/>
      <c r="AL1931" s="36" t="s">
        <v>3426</v>
      </c>
      <c r="AM1931" s="36" t="s">
        <v>3425</v>
      </c>
      <c r="AN1931" s="38">
        <v>52</v>
      </c>
      <c r="AO1931" s="36" t="s">
        <v>1062</v>
      </c>
      <c r="AP1931" s="36" t="s">
        <v>3424</v>
      </c>
      <c r="AQ1931" s="36" t="s">
        <v>3423</v>
      </c>
      <c r="AR1931" s="36" t="s">
        <v>1320</v>
      </c>
      <c r="AS1931" s="38">
        <v>14661</v>
      </c>
      <c r="AT1931" s="36" t="s">
        <v>1144</v>
      </c>
      <c r="AU1931" s="42">
        <v>1</v>
      </c>
      <c r="AV1931" s="44">
        <v>100</v>
      </c>
      <c r="AW1931" s="42">
        <v>1</v>
      </c>
      <c r="AX1931" s="36" t="s">
        <v>1079</v>
      </c>
      <c r="AY1931" s="42">
        <v>2600</v>
      </c>
      <c r="AZ1931" s="43">
        <v>2600</v>
      </c>
      <c r="BA1931" s="38"/>
      <c r="BB1931" s="36"/>
      <c r="BC1931" s="36"/>
    </row>
    <row r="1932" spans="1:55" ht="15" customHeight="1">
      <c r="A1932" s="38">
        <v>41918</v>
      </c>
      <c r="B1932" s="37" t="s">
        <v>1073</v>
      </c>
      <c r="C1932" s="39">
        <v>44809</v>
      </c>
      <c r="D1932" s="39">
        <v>44809.663194444402</v>
      </c>
      <c r="E1932" s="36" t="s">
        <v>3422</v>
      </c>
      <c r="F1932" s="38">
        <v>9284</v>
      </c>
      <c r="G1932" s="36" t="s">
        <v>3419</v>
      </c>
      <c r="H1932" s="40">
        <v>1</v>
      </c>
      <c r="I1932" s="36"/>
      <c r="J1932" s="40">
        <v>29.95</v>
      </c>
      <c r="K1932" s="41">
        <v>29.95</v>
      </c>
      <c r="L1932" s="41">
        <v>0</v>
      </c>
      <c r="M1932" s="41">
        <v>0</v>
      </c>
      <c r="N1932" s="40">
        <v>1</v>
      </c>
      <c r="O1932" s="36" t="s">
        <v>1079</v>
      </c>
      <c r="P1932" s="40">
        <v>1</v>
      </c>
      <c r="Q1932" s="41">
        <v>29.95</v>
      </c>
      <c r="R1932" s="42">
        <v>0</v>
      </c>
      <c r="S1932" s="43">
        <v>0</v>
      </c>
      <c r="T1932" s="40"/>
      <c r="U1932" s="38">
        <v>549</v>
      </c>
      <c r="V1932" s="36" t="s">
        <v>1069</v>
      </c>
      <c r="W1932" s="36" t="s">
        <v>1124</v>
      </c>
      <c r="X1932" s="36" t="s">
        <v>1068</v>
      </c>
      <c r="Y1932" s="38">
        <v>397</v>
      </c>
      <c r="Z1932" s="36" t="s">
        <v>1499</v>
      </c>
      <c r="AA1932" s="38">
        <v>21</v>
      </c>
      <c r="AB1932" s="36" t="s">
        <v>1108</v>
      </c>
      <c r="AC1932" s="38">
        <v>57</v>
      </c>
      <c r="AD1932" s="36" t="s">
        <v>1065</v>
      </c>
      <c r="AE1932" s="36"/>
      <c r="AF1932" s="36" t="s">
        <v>1064</v>
      </c>
      <c r="AG1932" s="38">
        <v>32461</v>
      </c>
      <c r="AH1932" s="38">
        <v>6031</v>
      </c>
      <c r="AI1932" s="36" t="s">
        <v>1350</v>
      </c>
      <c r="AJ1932" s="38"/>
      <c r="AK1932" s="36"/>
      <c r="AL1932" s="36" t="s">
        <v>3421</v>
      </c>
      <c r="AM1932" s="36" t="s">
        <v>3420</v>
      </c>
      <c r="AN1932" s="38">
        <v>52</v>
      </c>
      <c r="AO1932" s="36" t="s">
        <v>1062</v>
      </c>
      <c r="AP1932" s="36" t="s">
        <v>1469</v>
      </c>
      <c r="AQ1932" s="36" t="s">
        <v>1447</v>
      </c>
      <c r="AR1932" s="36" t="s">
        <v>1075</v>
      </c>
      <c r="AS1932" s="38">
        <v>9284</v>
      </c>
      <c r="AT1932" s="36" t="s">
        <v>3419</v>
      </c>
      <c r="AU1932" s="42">
        <v>1</v>
      </c>
      <c r="AV1932" s="44">
        <v>100</v>
      </c>
      <c r="AW1932" s="42">
        <v>1</v>
      </c>
      <c r="AX1932" s="36" t="s">
        <v>1079</v>
      </c>
      <c r="AY1932" s="42">
        <v>29.95</v>
      </c>
      <c r="AZ1932" s="43">
        <v>29.95</v>
      </c>
      <c r="BA1932" s="38"/>
      <c r="BB1932" s="36"/>
      <c r="BC1932" s="36"/>
    </row>
    <row r="1933" spans="1:55" ht="15" customHeight="1">
      <c r="A1933" s="38">
        <v>41916</v>
      </c>
      <c r="B1933" s="37" t="s">
        <v>1073</v>
      </c>
      <c r="C1933" s="39">
        <v>44809</v>
      </c>
      <c r="D1933" s="39">
        <v>44809.653784722199</v>
      </c>
      <c r="E1933" s="36" t="s">
        <v>3418</v>
      </c>
      <c r="F1933" s="38">
        <v>6270</v>
      </c>
      <c r="G1933" s="36" t="s">
        <v>3415</v>
      </c>
      <c r="H1933" s="40">
        <v>1</v>
      </c>
      <c r="I1933" s="36"/>
      <c r="J1933" s="40">
        <v>17</v>
      </c>
      <c r="K1933" s="41">
        <v>17</v>
      </c>
      <c r="L1933" s="41">
        <v>0</v>
      </c>
      <c r="M1933" s="41">
        <v>0</v>
      </c>
      <c r="N1933" s="40">
        <v>1</v>
      </c>
      <c r="O1933" s="36" t="s">
        <v>1079</v>
      </c>
      <c r="P1933" s="40">
        <v>1</v>
      </c>
      <c r="Q1933" s="41">
        <v>17</v>
      </c>
      <c r="R1933" s="42">
        <v>0</v>
      </c>
      <c r="S1933" s="43">
        <v>0</v>
      </c>
      <c r="T1933" s="40"/>
      <c r="U1933" s="38">
        <v>549</v>
      </c>
      <c r="V1933" s="36" t="s">
        <v>1069</v>
      </c>
      <c r="W1933" s="36" t="s">
        <v>1124</v>
      </c>
      <c r="X1933" s="36" t="s">
        <v>1068</v>
      </c>
      <c r="Y1933" s="38">
        <v>323</v>
      </c>
      <c r="Z1933" s="36" t="s">
        <v>1084</v>
      </c>
      <c r="AA1933" s="38">
        <v>21</v>
      </c>
      <c r="AB1933" s="36" t="s">
        <v>1108</v>
      </c>
      <c r="AC1933" s="38">
        <v>57</v>
      </c>
      <c r="AD1933" s="36" t="s">
        <v>1065</v>
      </c>
      <c r="AE1933" s="36"/>
      <c r="AF1933" s="36" t="s">
        <v>1064</v>
      </c>
      <c r="AG1933" s="38">
        <v>32459</v>
      </c>
      <c r="AH1933" s="38">
        <v>1353</v>
      </c>
      <c r="AI1933" s="36" t="s">
        <v>1430</v>
      </c>
      <c r="AJ1933" s="38"/>
      <c r="AK1933" s="36"/>
      <c r="AL1933" s="36" t="s">
        <v>3417</v>
      </c>
      <c r="AM1933" s="36" t="s">
        <v>3416</v>
      </c>
      <c r="AN1933" s="38">
        <v>52</v>
      </c>
      <c r="AO1933" s="36" t="s">
        <v>1062</v>
      </c>
      <c r="AP1933" s="36" t="s">
        <v>1469</v>
      </c>
      <c r="AQ1933" s="36" t="s">
        <v>1447</v>
      </c>
      <c r="AR1933" s="36" t="s">
        <v>1075</v>
      </c>
      <c r="AS1933" s="38">
        <v>6270</v>
      </c>
      <c r="AT1933" s="36" t="s">
        <v>3415</v>
      </c>
      <c r="AU1933" s="42">
        <v>1</v>
      </c>
      <c r="AV1933" s="44">
        <v>100</v>
      </c>
      <c r="AW1933" s="42">
        <v>1</v>
      </c>
      <c r="AX1933" s="36" t="s">
        <v>1079</v>
      </c>
      <c r="AY1933" s="42">
        <v>17</v>
      </c>
      <c r="AZ1933" s="43">
        <v>17</v>
      </c>
      <c r="BA1933" s="38"/>
      <c r="BB1933" s="36"/>
      <c r="BC1933" s="36"/>
    </row>
    <row r="1934" spans="1:55" ht="15" customHeight="1">
      <c r="A1934" s="38">
        <v>41343</v>
      </c>
      <c r="B1934" s="37" t="s">
        <v>1073</v>
      </c>
      <c r="C1934" s="39">
        <v>44805</v>
      </c>
      <c r="D1934" s="39">
        <v>44805.481365740699</v>
      </c>
      <c r="E1934" s="36" t="s">
        <v>649</v>
      </c>
      <c r="F1934" s="38">
        <v>15658</v>
      </c>
      <c r="G1934" s="36" t="s">
        <v>2825</v>
      </c>
      <c r="H1934" s="40">
        <v>43.2</v>
      </c>
      <c r="I1934" s="36"/>
      <c r="J1934" s="40">
        <v>18</v>
      </c>
      <c r="K1934" s="41">
        <v>777.6</v>
      </c>
      <c r="L1934" s="41">
        <v>0</v>
      </c>
      <c r="M1934" s="41">
        <v>0</v>
      </c>
      <c r="N1934" s="40">
        <v>43.2</v>
      </c>
      <c r="O1934" s="36" t="s">
        <v>1124</v>
      </c>
      <c r="P1934" s="40">
        <v>43.2</v>
      </c>
      <c r="Q1934" s="41">
        <v>777.6</v>
      </c>
      <c r="R1934" s="42">
        <v>0</v>
      </c>
      <c r="S1934" s="43">
        <v>0</v>
      </c>
      <c r="T1934" s="40"/>
      <c r="U1934" s="38">
        <v>549</v>
      </c>
      <c r="V1934" s="36" t="s">
        <v>1069</v>
      </c>
      <c r="W1934" s="36" t="s">
        <v>901</v>
      </c>
      <c r="X1934" s="36" t="s">
        <v>1068</v>
      </c>
      <c r="Y1934" s="38">
        <v>336</v>
      </c>
      <c r="Z1934" s="36" t="s">
        <v>2647</v>
      </c>
      <c r="AA1934" s="38">
        <v>21</v>
      </c>
      <c r="AB1934" s="36" t="s">
        <v>1108</v>
      </c>
      <c r="AC1934" s="38">
        <v>57</v>
      </c>
      <c r="AD1934" s="36" t="s">
        <v>1065</v>
      </c>
      <c r="AE1934" s="36" t="s">
        <v>3414</v>
      </c>
      <c r="AF1934" s="36" t="s">
        <v>1064</v>
      </c>
      <c r="AG1934" s="38">
        <v>32273</v>
      </c>
      <c r="AH1934" s="38">
        <v>6665</v>
      </c>
      <c r="AI1934" s="36" t="s">
        <v>1531</v>
      </c>
      <c r="AJ1934" s="38"/>
      <c r="AK1934" s="36"/>
      <c r="AL1934" s="36" t="s">
        <v>3412</v>
      </c>
      <c r="AM1934" s="36" t="s">
        <v>3411</v>
      </c>
      <c r="AN1934" s="38">
        <v>52</v>
      </c>
      <c r="AO1934" s="36" t="s">
        <v>1062</v>
      </c>
      <c r="AP1934" s="36" t="s">
        <v>1116</v>
      </c>
      <c r="AQ1934" s="36" t="s">
        <v>1060</v>
      </c>
      <c r="AR1934" s="36" t="s">
        <v>1075</v>
      </c>
      <c r="AS1934" s="38">
        <v>14360</v>
      </c>
      <c r="AT1934" s="36" t="s">
        <v>1074</v>
      </c>
      <c r="AU1934" s="42">
        <v>43.2</v>
      </c>
      <c r="AV1934" s="44">
        <v>100</v>
      </c>
      <c r="AW1934" s="42">
        <v>777.6</v>
      </c>
      <c r="AX1934" s="36" t="s">
        <v>1057</v>
      </c>
      <c r="AY1934" s="42">
        <v>1</v>
      </c>
      <c r="AZ1934" s="43">
        <v>777.6</v>
      </c>
      <c r="BA1934" s="38"/>
      <c r="BB1934" s="36"/>
      <c r="BC1934" s="36"/>
    </row>
    <row r="1935" spans="1:55" ht="15" customHeight="1">
      <c r="A1935" s="38">
        <v>41342</v>
      </c>
      <c r="B1935" s="37" t="s">
        <v>1073</v>
      </c>
      <c r="C1935" s="39">
        <v>44805</v>
      </c>
      <c r="D1935" s="39">
        <v>44805.481365740699</v>
      </c>
      <c r="E1935" s="36" t="s">
        <v>649</v>
      </c>
      <c r="F1935" s="38">
        <v>3745</v>
      </c>
      <c r="G1935" s="36" t="s">
        <v>2092</v>
      </c>
      <c r="H1935" s="40">
        <v>5</v>
      </c>
      <c r="I1935" s="36"/>
      <c r="J1935" s="40">
        <v>43.75</v>
      </c>
      <c r="K1935" s="41">
        <v>218.75</v>
      </c>
      <c r="L1935" s="41">
        <v>0</v>
      </c>
      <c r="M1935" s="41">
        <v>0</v>
      </c>
      <c r="N1935" s="40">
        <v>5</v>
      </c>
      <c r="O1935" s="36" t="s">
        <v>1124</v>
      </c>
      <c r="P1935" s="40">
        <v>5</v>
      </c>
      <c r="Q1935" s="41">
        <v>218.75</v>
      </c>
      <c r="R1935" s="42">
        <v>0</v>
      </c>
      <c r="S1935" s="43">
        <v>0</v>
      </c>
      <c r="T1935" s="40"/>
      <c r="U1935" s="38">
        <v>549</v>
      </c>
      <c r="V1935" s="36" t="s">
        <v>1069</v>
      </c>
      <c r="W1935" s="36" t="s">
        <v>901</v>
      </c>
      <c r="X1935" s="36" t="s">
        <v>1068</v>
      </c>
      <c r="Y1935" s="38">
        <v>323</v>
      </c>
      <c r="Z1935" s="36" t="s">
        <v>1084</v>
      </c>
      <c r="AA1935" s="38">
        <v>21</v>
      </c>
      <c r="AB1935" s="36" t="s">
        <v>1108</v>
      </c>
      <c r="AC1935" s="38">
        <v>57</v>
      </c>
      <c r="AD1935" s="36" t="s">
        <v>1065</v>
      </c>
      <c r="AE1935" s="36"/>
      <c r="AF1935" s="36" t="s">
        <v>1064</v>
      </c>
      <c r="AG1935" s="38">
        <v>32273</v>
      </c>
      <c r="AH1935" s="38">
        <v>6665</v>
      </c>
      <c r="AI1935" s="36" t="s">
        <v>1531</v>
      </c>
      <c r="AJ1935" s="38"/>
      <c r="AK1935" s="36"/>
      <c r="AL1935" s="36" t="s">
        <v>3412</v>
      </c>
      <c r="AM1935" s="36" t="s">
        <v>3411</v>
      </c>
      <c r="AN1935" s="38">
        <v>52</v>
      </c>
      <c r="AO1935" s="36" t="s">
        <v>1062</v>
      </c>
      <c r="AP1935" s="36" t="s">
        <v>1116</v>
      </c>
      <c r="AQ1935" s="36" t="s">
        <v>1060</v>
      </c>
      <c r="AR1935" s="36" t="s">
        <v>1075</v>
      </c>
      <c r="AS1935" s="38">
        <v>14360</v>
      </c>
      <c r="AT1935" s="36" t="s">
        <v>1074</v>
      </c>
      <c r="AU1935" s="42">
        <v>5</v>
      </c>
      <c r="AV1935" s="44">
        <v>100</v>
      </c>
      <c r="AW1935" s="42">
        <v>218.75</v>
      </c>
      <c r="AX1935" s="36" t="s">
        <v>1057</v>
      </c>
      <c r="AY1935" s="42">
        <v>1</v>
      </c>
      <c r="AZ1935" s="43">
        <v>218.75</v>
      </c>
      <c r="BA1935" s="38"/>
      <c r="BB1935" s="36"/>
      <c r="BC1935" s="36"/>
    </row>
    <row r="1936" spans="1:55" ht="15" customHeight="1">
      <c r="A1936" s="38">
        <v>41341</v>
      </c>
      <c r="B1936" s="37" t="s">
        <v>1073</v>
      </c>
      <c r="C1936" s="39">
        <v>44805</v>
      </c>
      <c r="D1936" s="39">
        <v>44805.481365740699</v>
      </c>
      <c r="E1936" s="36" t="s">
        <v>649</v>
      </c>
      <c r="F1936" s="38">
        <v>3154</v>
      </c>
      <c r="G1936" s="36" t="s">
        <v>2822</v>
      </c>
      <c r="H1936" s="40">
        <v>38</v>
      </c>
      <c r="I1936" s="36"/>
      <c r="J1936" s="40">
        <v>2</v>
      </c>
      <c r="K1936" s="41">
        <v>76</v>
      </c>
      <c r="L1936" s="41">
        <v>0</v>
      </c>
      <c r="M1936" s="41">
        <v>0</v>
      </c>
      <c r="N1936" s="40">
        <v>38</v>
      </c>
      <c r="O1936" s="36" t="s">
        <v>1136</v>
      </c>
      <c r="P1936" s="40">
        <v>38</v>
      </c>
      <c r="Q1936" s="41">
        <v>76</v>
      </c>
      <c r="R1936" s="42">
        <v>0</v>
      </c>
      <c r="S1936" s="43">
        <v>0</v>
      </c>
      <c r="T1936" s="40"/>
      <c r="U1936" s="38">
        <v>549</v>
      </c>
      <c r="V1936" s="36" t="s">
        <v>1069</v>
      </c>
      <c r="W1936" s="36" t="s">
        <v>901</v>
      </c>
      <c r="X1936" s="36" t="s">
        <v>1068</v>
      </c>
      <c r="Y1936" s="38">
        <v>336</v>
      </c>
      <c r="Z1936" s="36" t="s">
        <v>2647</v>
      </c>
      <c r="AA1936" s="38">
        <v>21</v>
      </c>
      <c r="AB1936" s="36" t="s">
        <v>1108</v>
      </c>
      <c r="AC1936" s="38">
        <v>57</v>
      </c>
      <c r="AD1936" s="36" t="s">
        <v>1065</v>
      </c>
      <c r="AE1936" s="36"/>
      <c r="AF1936" s="36" t="s">
        <v>1064</v>
      </c>
      <c r="AG1936" s="38">
        <v>32273</v>
      </c>
      <c r="AH1936" s="38">
        <v>6665</v>
      </c>
      <c r="AI1936" s="36" t="s">
        <v>1531</v>
      </c>
      <c r="AJ1936" s="38"/>
      <c r="AK1936" s="36"/>
      <c r="AL1936" s="36" t="s">
        <v>3412</v>
      </c>
      <c r="AM1936" s="36" t="s">
        <v>3411</v>
      </c>
      <c r="AN1936" s="38">
        <v>52</v>
      </c>
      <c r="AO1936" s="36" t="s">
        <v>1062</v>
      </c>
      <c r="AP1936" s="36" t="s">
        <v>1116</v>
      </c>
      <c r="AQ1936" s="36" t="s">
        <v>1060</v>
      </c>
      <c r="AR1936" s="36" t="s">
        <v>1075</v>
      </c>
      <c r="AS1936" s="38">
        <v>14360</v>
      </c>
      <c r="AT1936" s="36" t="s">
        <v>1074</v>
      </c>
      <c r="AU1936" s="42">
        <v>38</v>
      </c>
      <c r="AV1936" s="44">
        <v>100</v>
      </c>
      <c r="AW1936" s="42">
        <v>76</v>
      </c>
      <c r="AX1936" s="36" t="s">
        <v>1057</v>
      </c>
      <c r="AY1936" s="42">
        <v>1</v>
      </c>
      <c r="AZ1936" s="43">
        <v>76</v>
      </c>
      <c r="BA1936" s="38"/>
      <c r="BB1936" s="36"/>
      <c r="BC1936" s="36"/>
    </row>
    <row r="1937" spans="1:55" ht="15" customHeight="1">
      <c r="A1937" s="38">
        <v>41340</v>
      </c>
      <c r="B1937" s="37" t="s">
        <v>1073</v>
      </c>
      <c r="C1937" s="39">
        <v>44805</v>
      </c>
      <c r="D1937" s="39">
        <v>44805.481354166703</v>
      </c>
      <c r="E1937" s="36" t="s">
        <v>649</v>
      </c>
      <c r="F1937" s="38">
        <v>3051</v>
      </c>
      <c r="G1937" s="36" t="s">
        <v>1137</v>
      </c>
      <c r="H1937" s="40">
        <v>38</v>
      </c>
      <c r="I1937" s="36"/>
      <c r="J1937" s="40">
        <v>65.900000000000006</v>
      </c>
      <c r="K1937" s="41">
        <v>2504.1999999999998</v>
      </c>
      <c r="L1937" s="41">
        <v>0</v>
      </c>
      <c r="M1937" s="41">
        <v>0</v>
      </c>
      <c r="N1937" s="40">
        <v>38</v>
      </c>
      <c r="O1937" s="36" t="s">
        <v>1136</v>
      </c>
      <c r="P1937" s="40">
        <v>38</v>
      </c>
      <c r="Q1937" s="41">
        <v>2504.1999999999998</v>
      </c>
      <c r="R1937" s="42">
        <v>0</v>
      </c>
      <c r="S1937" s="43">
        <v>0</v>
      </c>
      <c r="T1937" s="40"/>
      <c r="U1937" s="38">
        <v>549</v>
      </c>
      <c r="V1937" s="36" t="s">
        <v>1069</v>
      </c>
      <c r="W1937" s="36" t="s">
        <v>901</v>
      </c>
      <c r="X1937" s="36" t="s">
        <v>1068</v>
      </c>
      <c r="Y1937" s="38">
        <v>332</v>
      </c>
      <c r="Z1937" s="36" t="s">
        <v>1133</v>
      </c>
      <c r="AA1937" s="38">
        <v>21</v>
      </c>
      <c r="AB1937" s="36" t="s">
        <v>1108</v>
      </c>
      <c r="AC1937" s="38">
        <v>57</v>
      </c>
      <c r="AD1937" s="36" t="s">
        <v>1065</v>
      </c>
      <c r="AE1937" s="36" t="s">
        <v>3413</v>
      </c>
      <c r="AF1937" s="36" t="s">
        <v>1064</v>
      </c>
      <c r="AG1937" s="38">
        <v>32273</v>
      </c>
      <c r="AH1937" s="38">
        <v>6665</v>
      </c>
      <c r="AI1937" s="36" t="s">
        <v>1531</v>
      </c>
      <c r="AJ1937" s="38"/>
      <c r="AK1937" s="36"/>
      <c r="AL1937" s="36" t="s">
        <v>3412</v>
      </c>
      <c r="AM1937" s="36" t="s">
        <v>3411</v>
      </c>
      <c r="AN1937" s="38">
        <v>52</v>
      </c>
      <c r="AO1937" s="36" t="s">
        <v>1062</v>
      </c>
      <c r="AP1937" s="36" t="s">
        <v>1116</v>
      </c>
      <c r="AQ1937" s="36" t="s">
        <v>1060</v>
      </c>
      <c r="AR1937" s="36" t="s">
        <v>1075</v>
      </c>
      <c r="AS1937" s="38">
        <v>14360</v>
      </c>
      <c r="AT1937" s="36" t="s">
        <v>1074</v>
      </c>
      <c r="AU1937" s="42">
        <v>38</v>
      </c>
      <c r="AV1937" s="44">
        <v>100</v>
      </c>
      <c r="AW1937" s="42">
        <v>2504.1999999999998</v>
      </c>
      <c r="AX1937" s="36" t="s">
        <v>1057</v>
      </c>
      <c r="AY1937" s="42">
        <v>1</v>
      </c>
      <c r="AZ1937" s="43">
        <v>2504.1999999999998</v>
      </c>
      <c r="BA1937" s="38"/>
      <c r="BB1937" s="36"/>
      <c r="BC1937" s="36"/>
    </row>
    <row r="1938" spans="1:55" ht="15" customHeight="1">
      <c r="A1938" s="38">
        <v>41154</v>
      </c>
      <c r="B1938" s="37" t="s">
        <v>1073</v>
      </c>
      <c r="C1938" s="39">
        <v>44804</v>
      </c>
      <c r="D1938" s="39">
        <v>44804.597604166702</v>
      </c>
      <c r="E1938" s="36" t="s">
        <v>3410</v>
      </c>
      <c r="F1938" s="38">
        <v>3388</v>
      </c>
      <c r="G1938" s="36" t="s">
        <v>1687</v>
      </c>
      <c r="H1938" s="40">
        <v>60</v>
      </c>
      <c r="I1938" s="36"/>
      <c r="J1938" s="40">
        <v>1.3267</v>
      </c>
      <c r="K1938" s="41">
        <v>79.599999999999994</v>
      </c>
      <c r="L1938" s="41">
        <v>0</v>
      </c>
      <c r="M1938" s="41">
        <v>0</v>
      </c>
      <c r="N1938" s="40">
        <v>60</v>
      </c>
      <c r="O1938" s="36" t="s">
        <v>1159</v>
      </c>
      <c r="P1938" s="40">
        <v>60</v>
      </c>
      <c r="Q1938" s="41">
        <v>79.599999999999994</v>
      </c>
      <c r="R1938" s="42">
        <v>0</v>
      </c>
      <c r="S1938" s="43">
        <v>0</v>
      </c>
      <c r="T1938" s="40"/>
      <c r="U1938" s="38">
        <v>549</v>
      </c>
      <c r="V1938" s="36" t="s">
        <v>1069</v>
      </c>
      <c r="W1938" s="36" t="s">
        <v>1124</v>
      </c>
      <c r="X1938" s="36" t="s">
        <v>1068</v>
      </c>
      <c r="Y1938" s="38">
        <v>340</v>
      </c>
      <c r="Z1938" s="36" t="s">
        <v>1209</v>
      </c>
      <c r="AA1938" s="38">
        <v>21</v>
      </c>
      <c r="AB1938" s="36" t="s">
        <v>1108</v>
      </c>
      <c r="AC1938" s="38">
        <v>57</v>
      </c>
      <c r="AD1938" s="36" t="s">
        <v>1065</v>
      </c>
      <c r="AE1938" s="36"/>
      <c r="AF1938" s="36" t="s">
        <v>1064</v>
      </c>
      <c r="AG1938" s="38">
        <v>32231</v>
      </c>
      <c r="AH1938" s="38">
        <v>1391</v>
      </c>
      <c r="AI1938" s="36" t="s">
        <v>1146</v>
      </c>
      <c r="AJ1938" s="38"/>
      <c r="AK1938" s="36"/>
      <c r="AL1938" s="36" t="s">
        <v>3409</v>
      </c>
      <c r="AM1938" s="36" t="s">
        <v>3408</v>
      </c>
      <c r="AN1938" s="38">
        <v>52</v>
      </c>
      <c r="AO1938" s="36" t="s">
        <v>1062</v>
      </c>
      <c r="AP1938" s="36" t="s">
        <v>1469</v>
      </c>
      <c r="AQ1938" s="36" t="s">
        <v>1447</v>
      </c>
      <c r="AR1938" s="36" t="s">
        <v>1075</v>
      </c>
      <c r="AS1938" s="38">
        <v>3388</v>
      </c>
      <c r="AT1938" s="36" t="s">
        <v>1687</v>
      </c>
      <c r="AU1938" s="42">
        <v>30</v>
      </c>
      <c r="AV1938" s="44">
        <v>50</v>
      </c>
      <c r="AW1938" s="42">
        <v>30</v>
      </c>
      <c r="AX1938" s="36" t="s">
        <v>1159</v>
      </c>
      <c r="AY1938" s="42">
        <v>1.3267</v>
      </c>
      <c r="AZ1938" s="43">
        <v>39.799999999999997</v>
      </c>
      <c r="BA1938" s="38"/>
      <c r="BB1938" s="36"/>
      <c r="BC1938" s="36"/>
    </row>
    <row r="1939" spans="1:55" ht="15" customHeight="1">
      <c r="A1939" s="38">
        <v>41154</v>
      </c>
      <c r="B1939" s="37" t="s">
        <v>1073</v>
      </c>
      <c r="C1939" s="39">
        <v>44804</v>
      </c>
      <c r="D1939" s="39">
        <v>44804.597604166702</v>
      </c>
      <c r="E1939" s="36" t="s">
        <v>3410</v>
      </c>
      <c r="F1939" s="38">
        <v>3388</v>
      </c>
      <c r="G1939" s="36" t="s">
        <v>1687</v>
      </c>
      <c r="H1939" s="40">
        <v>60</v>
      </c>
      <c r="I1939" s="36"/>
      <c r="J1939" s="40">
        <v>1.3267</v>
      </c>
      <c r="K1939" s="41">
        <v>79.599999999999994</v>
      </c>
      <c r="L1939" s="41">
        <v>0</v>
      </c>
      <c r="M1939" s="41">
        <v>0</v>
      </c>
      <c r="N1939" s="40">
        <v>60</v>
      </c>
      <c r="O1939" s="36" t="s">
        <v>1159</v>
      </c>
      <c r="P1939" s="40">
        <v>60</v>
      </c>
      <c r="Q1939" s="41">
        <v>79.599999999999994</v>
      </c>
      <c r="R1939" s="42">
        <v>0</v>
      </c>
      <c r="S1939" s="43">
        <v>0</v>
      </c>
      <c r="T1939" s="40"/>
      <c r="U1939" s="38">
        <v>549</v>
      </c>
      <c r="V1939" s="36" t="s">
        <v>1069</v>
      </c>
      <c r="W1939" s="36" t="s">
        <v>1124</v>
      </c>
      <c r="X1939" s="36" t="s">
        <v>1068</v>
      </c>
      <c r="Y1939" s="38">
        <v>340</v>
      </c>
      <c r="Z1939" s="36" t="s">
        <v>1209</v>
      </c>
      <c r="AA1939" s="38">
        <v>21</v>
      </c>
      <c r="AB1939" s="36" t="s">
        <v>1108</v>
      </c>
      <c r="AC1939" s="38">
        <v>57</v>
      </c>
      <c r="AD1939" s="36" t="s">
        <v>1065</v>
      </c>
      <c r="AE1939" s="36"/>
      <c r="AF1939" s="36" t="s">
        <v>1064</v>
      </c>
      <c r="AG1939" s="38">
        <v>32231</v>
      </c>
      <c r="AH1939" s="38">
        <v>1391</v>
      </c>
      <c r="AI1939" s="36" t="s">
        <v>1146</v>
      </c>
      <c r="AJ1939" s="38"/>
      <c r="AK1939" s="36"/>
      <c r="AL1939" s="36" t="s">
        <v>3409</v>
      </c>
      <c r="AM1939" s="36" t="s">
        <v>3408</v>
      </c>
      <c r="AN1939" s="38">
        <v>52</v>
      </c>
      <c r="AO1939" s="36" t="s">
        <v>1062</v>
      </c>
      <c r="AP1939" s="36" t="s">
        <v>2164</v>
      </c>
      <c r="AQ1939" s="36" t="s">
        <v>2163</v>
      </c>
      <c r="AR1939" s="36" t="s">
        <v>1075</v>
      </c>
      <c r="AS1939" s="38">
        <v>3388</v>
      </c>
      <c r="AT1939" s="36" t="s">
        <v>1687</v>
      </c>
      <c r="AU1939" s="42">
        <v>30</v>
      </c>
      <c r="AV1939" s="44">
        <v>50</v>
      </c>
      <c r="AW1939" s="42">
        <v>30</v>
      </c>
      <c r="AX1939" s="36" t="s">
        <v>1159</v>
      </c>
      <c r="AY1939" s="42">
        <v>1.3267</v>
      </c>
      <c r="AZ1939" s="43">
        <v>39.799999999999997</v>
      </c>
      <c r="BA1939" s="38"/>
      <c r="BB1939" s="36"/>
      <c r="BC1939" s="36"/>
    </row>
    <row r="1940" spans="1:55" ht="15" customHeight="1">
      <c r="A1940" s="38">
        <v>41153</v>
      </c>
      <c r="B1940" s="37" t="s">
        <v>1073</v>
      </c>
      <c r="C1940" s="39">
        <v>44804</v>
      </c>
      <c r="D1940" s="39">
        <v>44804.588148148097</v>
      </c>
      <c r="E1940" s="36" t="s">
        <v>3406</v>
      </c>
      <c r="F1940" s="38">
        <v>16231</v>
      </c>
      <c r="G1940" s="36" t="s">
        <v>3407</v>
      </c>
      <c r="H1940" s="40">
        <v>0.8</v>
      </c>
      <c r="I1940" s="36"/>
      <c r="J1940" s="40">
        <v>91.875</v>
      </c>
      <c r="K1940" s="41">
        <v>73.5</v>
      </c>
      <c r="L1940" s="41">
        <v>0</v>
      </c>
      <c r="M1940" s="41">
        <v>0</v>
      </c>
      <c r="N1940" s="40">
        <v>0.8</v>
      </c>
      <c r="O1940" s="36" t="s">
        <v>1110</v>
      </c>
      <c r="P1940" s="40">
        <v>0.8</v>
      </c>
      <c r="Q1940" s="41">
        <v>73.5</v>
      </c>
      <c r="R1940" s="42">
        <v>0</v>
      </c>
      <c r="S1940" s="43">
        <v>0</v>
      </c>
      <c r="T1940" s="40"/>
      <c r="U1940" s="38">
        <v>549</v>
      </c>
      <c r="V1940" s="36" t="s">
        <v>1069</v>
      </c>
      <c r="W1940" s="36" t="s">
        <v>901</v>
      </c>
      <c r="X1940" s="36" t="s">
        <v>1068</v>
      </c>
      <c r="Y1940" s="38">
        <v>339</v>
      </c>
      <c r="Z1940" s="36" t="s">
        <v>1109</v>
      </c>
      <c r="AA1940" s="38">
        <v>21</v>
      </c>
      <c r="AB1940" s="36" t="s">
        <v>1108</v>
      </c>
      <c r="AC1940" s="38">
        <v>57</v>
      </c>
      <c r="AD1940" s="36" t="s">
        <v>1065</v>
      </c>
      <c r="AE1940" s="36"/>
      <c r="AF1940" s="36" t="s">
        <v>1064</v>
      </c>
      <c r="AG1940" s="38">
        <v>32230</v>
      </c>
      <c r="AH1940" s="38">
        <v>1411</v>
      </c>
      <c r="AI1940" s="36" t="s">
        <v>2811</v>
      </c>
      <c r="AJ1940" s="38"/>
      <c r="AK1940" s="36"/>
      <c r="AL1940" s="36" t="s">
        <v>3405</v>
      </c>
      <c r="AM1940" s="36" t="s">
        <v>3404</v>
      </c>
      <c r="AN1940" s="38">
        <v>52</v>
      </c>
      <c r="AO1940" s="36" t="s">
        <v>1062</v>
      </c>
      <c r="AP1940" s="36" t="s">
        <v>2164</v>
      </c>
      <c r="AQ1940" s="36" t="s">
        <v>2163</v>
      </c>
      <c r="AR1940" s="36" t="s">
        <v>1075</v>
      </c>
      <c r="AS1940" s="38">
        <v>16231</v>
      </c>
      <c r="AT1940" s="36" t="s">
        <v>3407</v>
      </c>
      <c r="AU1940" s="42">
        <v>0.8</v>
      </c>
      <c r="AV1940" s="44">
        <v>100</v>
      </c>
      <c r="AW1940" s="42">
        <v>0.8</v>
      </c>
      <c r="AX1940" s="36" t="s">
        <v>1110</v>
      </c>
      <c r="AY1940" s="42">
        <v>91.875</v>
      </c>
      <c r="AZ1940" s="43">
        <v>73.5</v>
      </c>
      <c r="BA1940" s="38"/>
      <c r="BB1940" s="36"/>
      <c r="BC1940" s="36"/>
    </row>
    <row r="1941" spans="1:55" ht="15" customHeight="1">
      <c r="A1941" s="38">
        <v>41152</v>
      </c>
      <c r="B1941" s="37" t="s">
        <v>1073</v>
      </c>
      <c r="C1941" s="39">
        <v>44804</v>
      </c>
      <c r="D1941" s="39">
        <v>44804.588148148097</v>
      </c>
      <c r="E1941" s="36" t="s">
        <v>3406</v>
      </c>
      <c r="F1941" s="38">
        <v>3342</v>
      </c>
      <c r="G1941" s="36" t="s">
        <v>2859</v>
      </c>
      <c r="H1941" s="40">
        <v>0.8</v>
      </c>
      <c r="I1941" s="36"/>
      <c r="J1941" s="40">
        <v>78.125</v>
      </c>
      <c r="K1941" s="41">
        <v>62.5</v>
      </c>
      <c r="L1941" s="41">
        <v>0</v>
      </c>
      <c r="M1941" s="41">
        <v>0</v>
      </c>
      <c r="N1941" s="40">
        <v>0.8</v>
      </c>
      <c r="O1941" s="36" t="s">
        <v>1110</v>
      </c>
      <c r="P1941" s="40">
        <v>0.8</v>
      </c>
      <c r="Q1941" s="41">
        <v>62.5</v>
      </c>
      <c r="R1941" s="42">
        <v>0</v>
      </c>
      <c r="S1941" s="43">
        <v>0</v>
      </c>
      <c r="T1941" s="40"/>
      <c r="U1941" s="38">
        <v>549</v>
      </c>
      <c r="V1941" s="36" t="s">
        <v>1069</v>
      </c>
      <c r="W1941" s="36" t="s">
        <v>901</v>
      </c>
      <c r="X1941" s="36" t="s">
        <v>1068</v>
      </c>
      <c r="Y1941" s="38">
        <v>339</v>
      </c>
      <c r="Z1941" s="36" t="s">
        <v>1109</v>
      </c>
      <c r="AA1941" s="38">
        <v>21</v>
      </c>
      <c r="AB1941" s="36" t="s">
        <v>1108</v>
      </c>
      <c r="AC1941" s="38">
        <v>57</v>
      </c>
      <c r="AD1941" s="36" t="s">
        <v>1065</v>
      </c>
      <c r="AE1941" s="36"/>
      <c r="AF1941" s="36" t="s">
        <v>1064</v>
      </c>
      <c r="AG1941" s="38">
        <v>32230</v>
      </c>
      <c r="AH1941" s="38">
        <v>1411</v>
      </c>
      <c r="AI1941" s="36" t="s">
        <v>2811</v>
      </c>
      <c r="AJ1941" s="38"/>
      <c r="AK1941" s="36"/>
      <c r="AL1941" s="36" t="s">
        <v>3405</v>
      </c>
      <c r="AM1941" s="36" t="s">
        <v>3404</v>
      </c>
      <c r="AN1941" s="38">
        <v>52</v>
      </c>
      <c r="AO1941" s="36" t="s">
        <v>1062</v>
      </c>
      <c r="AP1941" s="36" t="s">
        <v>1707</v>
      </c>
      <c r="AQ1941" s="36" t="s">
        <v>1706</v>
      </c>
      <c r="AR1941" s="36" t="s">
        <v>1075</v>
      </c>
      <c r="AS1941" s="38">
        <v>3342</v>
      </c>
      <c r="AT1941" s="36" t="s">
        <v>2859</v>
      </c>
      <c r="AU1941" s="42">
        <v>0.8</v>
      </c>
      <c r="AV1941" s="44">
        <v>100</v>
      </c>
      <c r="AW1941" s="42">
        <v>0.8</v>
      </c>
      <c r="AX1941" s="36" t="s">
        <v>1110</v>
      </c>
      <c r="AY1941" s="42">
        <v>78.125</v>
      </c>
      <c r="AZ1941" s="43">
        <v>62.5</v>
      </c>
      <c r="BA1941" s="38"/>
      <c r="BB1941" s="36"/>
      <c r="BC1941" s="36"/>
    </row>
    <row r="1942" spans="1:55" ht="15" customHeight="1">
      <c r="A1942" s="38">
        <v>40829</v>
      </c>
      <c r="B1942" s="37" t="s">
        <v>1073</v>
      </c>
      <c r="C1942" s="39">
        <v>44799</v>
      </c>
      <c r="D1942" s="39">
        <v>44799.632337962998</v>
      </c>
      <c r="E1942" s="36" t="s">
        <v>3403</v>
      </c>
      <c r="F1942" s="38">
        <v>11166</v>
      </c>
      <c r="G1942" s="36" t="s">
        <v>1416</v>
      </c>
      <c r="H1942" s="40">
        <v>1</v>
      </c>
      <c r="I1942" s="36"/>
      <c r="J1942" s="40">
        <v>560</v>
      </c>
      <c r="K1942" s="41">
        <v>560</v>
      </c>
      <c r="L1942" s="41">
        <v>0</v>
      </c>
      <c r="M1942" s="41">
        <v>0</v>
      </c>
      <c r="N1942" s="40">
        <v>1</v>
      </c>
      <c r="O1942" s="36" t="s">
        <v>1079</v>
      </c>
      <c r="P1942" s="40">
        <v>1</v>
      </c>
      <c r="Q1942" s="41">
        <v>560</v>
      </c>
      <c r="R1942" s="42">
        <v>0</v>
      </c>
      <c r="S1942" s="43">
        <v>0</v>
      </c>
      <c r="T1942" s="40"/>
      <c r="U1942" s="38">
        <v>549</v>
      </c>
      <c r="V1942" s="36" t="s">
        <v>1069</v>
      </c>
      <c r="W1942" s="36" t="s">
        <v>901</v>
      </c>
      <c r="X1942" s="36" t="s">
        <v>1068</v>
      </c>
      <c r="Y1942" s="38">
        <v>422</v>
      </c>
      <c r="Z1942" s="36" t="s">
        <v>1067</v>
      </c>
      <c r="AA1942" s="38">
        <v>21</v>
      </c>
      <c r="AB1942" s="36" t="s">
        <v>1108</v>
      </c>
      <c r="AC1942" s="38">
        <v>57</v>
      </c>
      <c r="AD1942" s="36" t="s">
        <v>1065</v>
      </c>
      <c r="AE1942" s="36"/>
      <c r="AF1942" s="36" t="s">
        <v>1064</v>
      </c>
      <c r="AG1942" s="38">
        <v>32103</v>
      </c>
      <c r="AH1942" s="38">
        <v>1292</v>
      </c>
      <c r="AI1942" s="36" t="s">
        <v>1127</v>
      </c>
      <c r="AJ1942" s="38"/>
      <c r="AK1942" s="36"/>
      <c r="AL1942" s="36" t="s">
        <v>3402</v>
      </c>
      <c r="AM1942" s="36" t="s">
        <v>3401</v>
      </c>
      <c r="AN1942" s="38">
        <v>52</v>
      </c>
      <c r="AO1942" s="36" t="s">
        <v>1062</v>
      </c>
      <c r="AP1942" s="36" t="s">
        <v>1061</v>
      </c>
      <c r="AQ1942" s="36" t="s">
        <v>1060</v>
      </c>
      <c r="AR1942" s="36" t="s">
        <v>1059</v>
      </c>
      <c r="AS1942" s="38">
        <v>11166</v>
      </c>
      <c r="AT1942" s="36" t="s">
        <v>1416</v>
      </c>
      <c r="AU1942" s="42">
        <v>1</v>
      </c>
      <c r="AV1942" s="44">
        <v>100</v>
      </c>
      <c r="AW1942" s="42">
        <v>1</v>
      </c>
      <c r="AX1942" s="36" t="s">
        <v>1079</v>
      </c>
      <c r="AY1942" s="42">
        <v>560</v>
      </c>
      <c r="AZ1942" s="43">
        <v>560</v>
      </c>
      <c r="BA1942" s="38"/>
      <c r="BB1942" s="36"/>
      <c r="BC1942" s="36"/>
    </row>
    <row r="1943" spans="1:55" ht="15" customHeight="1">
      <c r="A1943" s="38">
        <v>40828</v>
      </c>
      <c r="B1943" s="37" t="s">
        <v>1073</v>
      </c>
      <c r="C1943" s="39">
        <v>44799</v>
      </c>
      <c r="D1943" s="39">
        <v>44799.628784722197</v>
      </c>
      <c r="E1943" s="36" t="s">
        <v>3400</v>
      </c>
      <c r="F1943" s="38">
        <v>11166</v>
      </c>
      <c r="G1943" s="36" t="s">
        <v>1416</v>
      </c>
      <c r="H1943" s="40">
        <v>1</v>
      </c>
      <c r="I1943" s="36"/>
      <c r="J1943" s="40">
        <v>900</v>
      </c>
      <c r="K1943" s="41">
        <v>900</v>
      </c>
      <c r="L1943" s="41">
        <v>0</v>
      </c>
      <c r="M1943" s="41">
        <v>0</v>
      </c>
      <c r="N1943" s="40">
        <v>1</v>
      </c>
      <c r="O1943" s="36" t="s">
        <v>1079</v>
      </c>
      <c r="P1943" s="40">
        <v>1</v>
      </c>
      <c r="Q1943" s="41">
        <v>900</v>
      </c>
      <c r="R1943" s="42">
        <v>0</v>
      </c>
      <c r="S1943" s="43">
        <v>0</v>
      </c>
      <c r="T1943" s="40"/>
      <c r="U1943" s="38">
        <v>549</v>
      </c>
      <c r="V1943" s="36" t="s">
        <v>1069</v>
      </c>
      <c r="W1943" s="36" t="s">
        <v>901</v>
      </c>
      <c r="X1943" s="36" t="s">
        <v>1068</v>
      </c>
      <c r="Y1943" s="38">
        <v>422</v>
      </c>
      <c r="Z1943" s="36" t="s">
        <v>1067</v>
      </c>
      <c r="AA1943" s="38">
        <v>21</v>
      </c>
      <c r="AB1943" s="36" t="s">
        <v>1108</v>
      </c>
      <c r="AC1943" s="38">
        <v>57</v>
      </c>
      <c r="AD1943" s="36" t="s">
        <v>1065</v>
      </c>
      <c r="AE1943" s="36"/>
      <c r="AF1943" s="36" t="s">
        <v>1064</v>
      </c>
      <c r="AG1943" s="38">
        <v>32101</v>
      </c>
      <c r="AH1943" s="38">
        <v>1292</v>
      </c>
      <c r="AI1943" s="36" t="s">
        <v>1127</v>
      </c>
      <c r="AJ1943" s="38"/>
      <c r="AK1943" s="36"/>
      <c r="AL1943" s="36" t="s">
        <v>3399</v>
      </c>
      <c r="AM1943" s="36" t="s">
        <v>3398</v>
      </c>
      <c r="AN1943" s="38">
        <v>52</v>
      </c>
      <c r="AO1943" s="36" t="s">
        <v>1062</v>
      </c>
      <c r="AP1943" s="36" t="s">
        <v>1818</v>
      </c>
      <c r="AQ1943" s="36" t="s">
        <v>1076</v>
      </c>
      <c r="AR1943" s="36" t="s">
        <v>1059</v>
      </c>
      <c r="AS1943" s="38">
        <v>11166</v>
      </c>
      <c r="AT1943" s="36" t="s">
        <v>1416</v>
      </c>
      <c r="AU1943" s="42">
        <v>1</v>
      </c>
      <c r="AV1943" s="44">
        <v>100</v>
      </c>
      <c r="AW1943" s="42">
        <v>1</v>
      </c>
      <c r="AX1943" s="36" t="s">
        <v>1079</v>
      </c>
      <c r="AY1943" s="42">
        <v>900</v>
      </c>
      <c r="AZ1943" s="43">
        <v>900</v>
      </c>
      <c r="BA1943" s="38"/>
      <c r="BB1943" s="36"/>
      <c r="BC1943" s="36"/>
    </row>
    <row r="1944" spans="1:55" ht="15" customHeight="1">
      <c r="A1944" s="38">
        <v>40827</v>
      </c>
      <c r="B1944" s="37" t="s">
        <v>1073</v>
      </c>
      <c r="C1944" s="39">
        <v>44799</v>
      </c>
      <c r="D1944" s="39">
        <v>44799.620601851799</v>
      </c>
      <c r="E1944" s="36" t="s">
        <v>3397</v>
      </c>
      <c r="F1944" s="38">
        <v>10804</v>
      </c>
      <c r="G1944" s="36" t="s">
        <v>3394</v>
      </c>
      <c r="H1944" s="40">
        <v>1</v>
      </c>
      <c r="I1944" s="36"/>
      <c r="J1944" s="40">
        <v>450</v>
      </c>
      <c r="K1944" s="41">
        <v>450</v>
      </c>
      <c r="L1944" s="41">
        <v>0</v>
      </c>
      <c r="M1944" s="41">
        <v>0</v>
      </c>
      <c r="N1944" s="40">
        <v>1</v>
      </c>
      <c r="O1944" s="36" t="s">
        <v>1079</v>
      </c>
      <c r="P1944" s="40">
        <v>1</v>
      </c>
      <c r="Q1944" s="41">
        <v>450</v>
      </c>
      <c r="R1944" s="42">
        <v>0</v>
      </c>
      <c r="S1944" s="43">
        <v>0</v>
      </c>
      <c r="T1944" s="40"/>
      <c r="U1944" s="38">
        <v>549</v>
      </c>
      <c r="V1944" s="36" t="s">
        <v>1069</v>
      </c>
      <c r="W1944" s="36" t="s">
        <v>901</v>
      </c>
      <c r="X1944" s="36" t="s">
        <v>1068</v>
      </c>
      <c r="Y1944" s="38">
        <v>414</v>
      </c>
      <c r="Z1944" s="36" t="s">
        <v>1256</v>
      </c>
      <c r="AA1944" s="38">
        <v>21</v>
      </c>
      <c r="AB1944" s="36" t="s">
        <v>1108</v>
      </c>
      <c r="AC1944" s="38">
        <v>57</v>
      </c>
      <c r="AD1944" s="36" t="s">
        <v>1065</v>
      </c>
      <c r="AE1944" s="36"/>
      <c r="AF1944" s="36" t="s">
        <v>1064</v>
      </c>
      <c r="AG1944" s="38">
        <v>32100</v>
      </c>
      <c r="AH1944" s="38">
        <v>1297</v>
      </c>
      <c r="AI1944" s="36" t="s">
        <v>1355</v>
      </c>
      <c r="AJ1944" s="38"/>
      <c r="AK1944" s="36"/>
      <c r="AL1944" s="36" t="s">
        <v>3396</v>
      </c>
      <c r="AM1944" s="36" t="s">
        <v>3395</v>
      </c>
      <c r="AN1944" s="38">
        <v>52</v>
      </c>
      <c r="AO1944" s="36" t="s">
        <v>1062</v>
      </c>
      <c r="AP1944" s="36" t="s">
        <v>1841</v>
      </c>
      <c r="AQ1944" s="36" t="s">
        <v>1706</v>
      </c>
      <c r="AR1944" s="36" t="s">
        <v>1320</v>
      </c>
      <c r="AS1944" s="38">
        <v>10804</v>
      </c>
      <c r="AT1944" s="36" t="s">
        <v>3394</v>
      </c>
      <c r="AU1944" s="42">
        <v>1</v>
      </c>
      <c r="AV1944" s="44">
        <v>100</v>
      </c>
      <c r="AW1944" s="42">
        <v>1</v>
      </c>
      <c r="AX1944" s="36" t="s">
        <v>1079</v>
      </c>
      <c r="AY1944" s="42">
        <v>450</v>
      </c>
      <c r="AZ1944" s="43">
        <v>450</v>
      </c>
      <c r="BA1944" s="38"/>
      <c r="BB1944" s="36"/>
      <c r="BC1944" s="36"/>
    </row>
    <row r="1945" spans="1:55" ht="15" customHeight="1">
      <c r="A1945" s="38">
        <v>40779</v>
      </c>
      <c r="B1945" s="37" t="s">
        <v>1073</v>
      </c>
      <c r="C1945" s="39">
        <v>44798</v>
      </c>
      <c r="D1945" s="39">
        <v>44798.647210648101</v>
      </c>
      <c r="E1945" s="36" t="s">
        <v>3393</v>
      </c>
      <c r="F1945" s="38">
        <v>15508</v>
      </c>
      <c r="G1945" s="36" t="s">
        <v>2402</v>
      </c>
      <c r="H1945" s="40">
        <v>1</v>
      </c>
      <c r="I1945" s="36"/>
      <c r="J1945" s="40">
        <v>1555.6</v>
      </c>
      <c r="K1945" s="41">
        <v>1555.6</v>
      </c>
      <c r="L1945" s="41">
        <v>0</v>
      </c>
      <c r="M1945" s="41">
        <v>0</v>
      </c>
      <c r="N1945" s="40">
        <v>1</v>
      </c>
      <c r="O1945" s="36" t="s">
        <v>1070</v>
      </c>
      <c r="P1945" s="40">
        <v>1</v>
      </c>
      <c r="Q1945" s="41">
        <v>1555.6</v>
      </c>
      <c r="R1945" s="42">
        <v>0</v>
      </c>
      <c r="S1945" s="43">
        <v>0</v>
      </c>
      <c r="T1945" s="40"/>
      <c r="U1945" s="38">
        <v>549</v>
      </c>
      <c r="V1945" s="36" t="s">
        <v>1069</v>
      </c>
      <c r="W1945" s="36" t="s">
        <v>901</v>
      </c>
      <c r="X1945" s="36" t="s">
        <v>1068</v>
      </c>
      <c r="Y1945" s="38">
        <v>426</v>
      </c>
      <c r="Z1945" s="36" t="s">
        <v>1078</v>
      </c>
      <c r="AA1945" s="38">
        <v>21</v>
      </c>
      <c r="AB1945" s="36" t="s">
        <v>1108</v>
      </c>
      <c r="AC1945" s="38">
        <v>57</v>
      </c>
      <c r="AD1945" s="36" t="s">
        <v>1065</v>
      </c>
      <c r="AE1945" s="36"/>
      <c r="AF1945" s="36" t="s">
        <v>1064</v>
      </c>
      <c r="AG1945" s="38">
        <v>32042</v>
      </c>
      <c r="AH1945" s="38">
        <v>696</v>
      </c>
      <c r="AI1945" s="36" t="s">
        <v>2400</v>
      </c>
      <c r="AJ1945" s="38"/>
      <c r="AK1945" s="36"/>
      <c r="AL1945" s="36" t="s">
        <v>2754</v>
      </c>
      <c r="AM1945" s="36" t="s">
        <v>3392</v>
      </c>
      <c r="AN1945" s="38">
        <v>52</v>
      </c>
      <c r="AO1945" s="36" t="s">
        <v>1062</v>
      </c>
      <c r="AP1945" s="36" t="s">
        <v>1818</v>
      </c>
      <c r="AQ1945" s="36" t="s">
        <v>1076</v>
      </c>
      <c r="AR1945" s="36" t="s">
        <v>1059</v>
      </c>
      <c r="AS1945" s="38">
        <v>15508</v>
      </c>
      <c r="AT1945" s="36" t="s">
        <v>2402</v>
      </c>
      <c r="AU1945" s="42">
        <v>1</v>
      </c>
      <c r="AV1945" s="44">
        <v>100</v>
      </c>
      <c r="AW1945" s="42">
        <v>1</v>
      </c>
      <c r="AX1945" s="36" t="s">
        <v>1070</v>
      </c>
      <c r="AY1945" s="42">
        <v>1555.6</v>
      </c>
      <c r="AZ1945" s="43">
        <v>1555.6</v>
      </c>
      <c r="BA1945" s="38"/>
      <c r="BB1945" s="36"/>
      <c r="BC1945" s="36"/>
    </row>
    <row r="1946" spans="1:55" ht="15" customHeight="1">
      <c r="A1946" s="38">
        <v>40773</v>
      </c>
      <c r="B1946" s="37" t="s">
        <v>1073</v>
      </c>
      <c r="C1946" s="39">
        <v>44798</v>
      </c>
      <c r="D1946" s="39">
        <v>44798.627812500003</v>
      </c>
      <c r="E1946" s="36" t="s">
        <v>653</v>
      </c>
      <c r="F1946" s="38">
        <v>3745</v>
      </c>
      <c r="G1946" s="36" t="s">
        <v>2092</v>
      </c>
      <c r="H1946" s="40">
        <v>4</v>
      </c>
      <c r="I1946" s="36"/>
      <c r="J1946" s="40">
        <v>50</v>
      </c>
      <c r="K1946" s="41">
        <v>200</v>
      </c>
      <c r="L1946" s="41">
        <v>0</v>
      </c>
      <c r="M1946" s="41">
        <v>0</v>
      </c>
      <c r="N1946" s="40">
        <v>4</v>
      </c>
      <c r="O1946" s="36" t="s">
        <v>1124</v>
      </c>
      <c r="P1946" s="40">
        <v>4</v>
      </c>
      <c r="Q1946" s="41">
        <v>200</v>
      </c>
      <c r="R1946" s="42">
        <v>0</v>
      </c>
      <c r="S1946" s="43">
        <v>0</v>
      </c>
      <c r="T1946" s="40"/>
      <c r="U1946" s="38">
        <v>549</v>
      </c>
      <c r="V1946" s="36" t="s">
        <v>1069</v>
      </c>
      <c r="W1946" s="36" t="s">
        <v>901</v>
      </c>
      <c r="X1946" s="36" t="s">
        <v>1068</v>
      </c>
      <c r="Y1946" s="38">
        <v>323</v>
      </c>
      <c r="Z1946" s="36" t="s">
        <v>1084</v>
      </c>
      <c r="AA1946" s="38">
        <v>21</v>
      </c>
      <c r="AB1946" s="36" t="s">
        <v>1108</v>
      </c>
      <c r="AC1946" s="38">
        <v>57</v>
      </c>
      <c r="AD1946" s="36" t="s">
        <v>1065</v>
      </c>
      <c r="AE1946" s="36"/>
      <c r="AF1946" s="36" t="s">
        <v>1064</v>
      </c>
      <c r="AG1946" s="38">
        <v>32034</v>
      </c>
      <c r="AH1946" s="38">
        <v>6665</v>
      </c>
      <c r="AI1946" s="36" t="s">
        <v>1531</v>
      </c>
      <c r="AJ1946" s="38"/>
      <c r="AK1946" s="36"/>
      <c r="AL1946" s="36" t="s">
        <v>3391</v>
      </c>
      <c r="AM1946" s="36" t="s">
        <v>3390</v>
      </c>
      <c r="AN1946" s="38">
        <v>52</v>
      </c>
      <c r="AO1946" s="36" t="s">
        <v>1062</v>
      </c>
      <c r="AP1946" s="36" t="s">
        <v>1116</v>
      </c>
      <c r="AQ1946" s="36" t="s">
        <v>1060</v>
      </c>
      <c r="AR1946" s="36" t="s">
        <v>1075</v>
      </c>
      <c r="AS1946" s="38">
        <v>3745</v>
      </c>
      <c r="AT1946" s="36" t="s">
        <v>2092</v>
      </c>
      <c r="AU1946" s="42">
        <v>4</v>
      </c>
      <c r="AV1946" s="44">
        <v>100</v>
      </c>
      <c r="AW1946" s="42">
        <v>4</v>
      </c>
      <c r="AX1946" s="36" t="s">
        <v>1124</v>
      </c>
      <c r="AY1946" s="42">
        <v>50</v>
      </c>
      <c r="AZ1946" s="43">
        <v>200</v>
      </c>
      <c r="BA1946" s="38"/>
      <c r="BB1946" s="36"/>
      <c r="BC1946" s="36"/>
    </row>
    <row r="1947" spans="1:55" ht="15" customHeight="1">
      <c r="A1947" s="38">
        <v>40769</v>
      </c>
      <c r="B1947" s="37" t="s">
        <v>1073</v>
      </c>
      <c r="C1947" s="39">
        <v>44798</v>
      </c>
      <c r="D1947" s="39">
        <v>44798.612650463001</v>
      </c>
      <c r="E1947" s="36" t="s">
        <v>3389</v>
      </c>
      <c r="F1947" s="38">
        <v>16169</v>
      </c>
      <c r="G1947" s="36" t="s">
        <v>3386</v>
      </c>
      <c r="H1947" s="40">
        <v>2</v>
      </c>
      <c r="I1947" s="36"/>
      <c r="J1947" s="40">
        <v>35.049999999999997</v>
      </c>
      <c r="K1947" s="41">
        <v>70.099999999999994</v>
      </c>
      <c r="L1947" s="41">
        <v>0</v>
      </c>
      <c r="M1947" s="41">
        <v>0</v>
      </c>
      <c r="N1947" s="40">
        <v>2</v>
      </c>
      <c r="O1947" s="36" t="s">
        <v>1079</v>
      </c>
      <c r="P1947" s="40">
        <v>2</v>
      </c>
      <c r="Q1947" s="41">
        <v>70.099999999999994</v>
      </c>
      <c r="R1947" s="42">
        <v>0</v>
      </c>
      <c r="S1947" s="43">
        <v>0</v>
      </c>
      <c r="T1947" s="40"/>
      <c r="U1947" s="38">
        <v>549</v>
      </c>
      <c r="V1947" s="36" t="s">
        <v>1069</v>
      </c>
      <c r="W1947" s="36" t="s">
        <v>1124</v>
      </c>
      <c r="X1947" s="36" t="s">
        <v>1068</v>
      </c>
      <c r="Y1947" s="38">
        <v>323</v>
      </c>
      <c r="Z1947" s="36" t="s">
        <v>1084</v>
      </c>
      <c r="AA1947" s="38">
        <v>21</v>
      </c>
      <c r="AB1947" s="36" t="s">
        <v>1108</v>
      </c>
      <c r="AC1947" s="38">
        <v>57</v>
      </c>
      <c r="AD1947" s="36" t="s">
        <v>1065</v>
      </c>
      <c r="AE1947" s="36"/>
      <c r="AF1947" s="36" t="s">
        <v>1064</v>
      </c>
      <c r="AG1947" s="38">
        <v>32027</v>
      </c>
      <c r="AH1947" s="38">
        <v>1363</v>
      </c>
      <c r="AI1947" s="36" t="s">
        <v>1380</v>
      </c>
      <c r="AJ1947" s="38"/>
      <c r="AK1947" s="36"/>
      <c r="AL1947" s="36" t="s">
        <v>3388</v>
      </c>
      <c r="AM1947" s="36" t="s">
        <v>3387</v>
      </c>
      <c r="AN1947" s="38">
        <v>52</v>
      </c>
      <c r="AO1947" s="36" t="s">
        <v>1062</v>
      </c>
      <c r="AP1947" s="36" t="s">
        <v>1262</v>
      </c>
      <c r="AQ1947" s="36" t="s">
        <v>1261</v>
      </c>
      <c r="AR1947" s="36" t="s">
        <v>1260</v>
      </c>
      <c r="AS1947" s="38">
        <v>16169</v>
      </c>
      <c r="AT1947" s="36" t="s">
        <v>3386</v>
      </c>
      <c r="AU1947" s="42">
        <v>2</v>
      </c>
      <c r="AV1947" s="44">
        <v>100</v>
      </c>
      <c r="AW1947" s="42">
        <v>2</v>
      </c>
      <c r="AX1947" s="36" t="s">
        <v>1079</v>
      </c>
      <c r="AY1947" s="42">
        <v>35.049999999999997</v>
      </c>
      <c r="AZ1947" s="43">
        <v>70.099999999999994</v>
      </c>
      <c r="BA1947" s="38"/>
      <c r="BB1947" s="36"/>
      <c r="BC1947" s="36"/>
    </row>
    <row r="1948" spans="1:55" ht="15" customHeight="1">
      <c r="A1948" s="38">
        <v>40764</v>
      </c>
      <c r="B1948" s="37" t="s">
        <v>1073</v>
      </c>
      <c r="C1948" s="39">
        <v>44798</v>
      </c>
      <c r="D1948" s="39">
        <v>44798.604166666701</v>
      </c>
      <c r="E1948" s="36" t="s">
        <v>3385</v>
      </c>
      <c r="F1948" s="38">
        <v>15516</v>
      </c>
      <c r="G1948" s="36" t="s">
        <v>2214</v>
      </c>
      <c r="H1948" s="40">
        <v>1</v>
      </c>
      <c r="I1948" s="36"/>
      <c r="J1948" s="40">
        <v>39.5</v>
      </c>
      <c r="K1948" s="41">
        <v>39.5</v>
      </c>
      <c r="L1948" s="41">
        <v>0</v>
      </c>
      <c r="M1948" s="41">
        <v>0</v>
      </c>
      <c r="N1948" s="40">
        <v>1</v>
      </c>
      <c r="O1948" s="36" t="s">
        <v>1079</v>
      </c>
      <c r="P1948" s="40">
        <v>1</v>
      </c>
      <c r="Q1948" s="41">
        <v>39.5</v>
      </c>
      <c r="R1948" s="42">
        <v>0</v>
      </c>
      <c r="S1948" s="43">
        <v>0</v>
      </c>
      <c r="T1948" s="40"/>
      <c r="U1948" s="38">
        <v>549</v>
      </c>
      <c r="V1948" s="36" t="s">
        <v>1069</v>
      </c>
      <c r="W1948" s="36" t="s">
        <v>901</v>
      </c>
      <c r="X1948" s="36" t="s">
        <v>1068</v>
      </c>
      <c r="Y1948" s="38">
        <v>423</v>
      </c>
      <c r="Z1948" s="36" t="s">
        <v>1351</v>
      </c>
      <c r="AA1948" s="38">
        <v>21</v>
      </c>
      <c r="AB1948" s="36" t="s">
        <v>1108</v>
      </c>
      <c r="AC1948" s="38">
        <v>57</v>
      </c>
      <c r="AD1948" s="36" t="s">
        <v>1065</v>
      </c>
      <c r="AE1948" s="36"/>
      <c r="AF1948" s="36" t="s">
        <v>1064</v>
      </c>
      <c r="AG1948" s="38">
        <v>32025</v>
      </c>
      <c r="AH1948" s="38">
        <v>6174</v>
      </c>
      <c r="AI1948" s="36" t="s">
        <v>1218</v>
      </c>
      <c r="AJ1948" s="38"/>
      <c r="AK1948" s="36"/>
      <c r="AL1948" s="36" t="s">
        <v>3384</v>
      </c>
      <c r="AM1948" s="36" t="s">
        <v>3383</v>
      </c>
      <c r="AN1948" s="38">
        <v>52</v>
      </c>
      <c r="AO1948" s="36" t="s">
        <v>1062</v>
      </c>
      <c r="AP1948" s="36" t="s">
        <v>1262</v>
      </c>
      <c r="AQ1948" s="36" t="s">
        <v>1261</v>
      </c>
      <c r="AR1948" s="36" t="s">
        <v>1260</v>
      </c>
      <c r="AS1948" s="38">
        <v>15516</v>
      </c>
      <c r="AT1948" s="36" t="s">
        <v>2214</v>
      </c>
      <c r="AU1948" s="42">
        <v>1</v>
      </c>
      <c r="AV1948" s="44">
        <v>100</v>
      </c>
      <c r="AW1948" s="42">
        <v>1</v>
      </c>
      <c r="AX1948" s="36" t="s">
        <v>1079</v>
      </c>
      <c r="AY1948" s="42">
        <v>39.5</v>
      </c>
      <c r="AZ1948" s="43">
        <v>39.5</v>
      </c>
      <c r="BA1948" s="38"/>
      <c r="BB1948" s="36"/>
      <c r="BC1948" s="36"/>
    </row>
    <row r="1949" spans="1:55" ht="15" customHeight="1">
      <c r="A1949" s="38">
        <v>40727</v>
      </c>
      <c r="B1949" s="37" t="s">
        <v>1073</v>
      </c>
      <c r="C1949" s="39">
        <v>44797</v>
      </c>
      <c r="D1949" s="39">
        <v>44797.723275463002</v>
      </c>
      <c r="E1949" s="36" t="s">
        <v>3378</v>
      </c>
      <c r="F1949" s="38">
        <v>15827</v>
      </c>
      <c r="G1949" s="36" t="s">
        <v>3382</v>
      </c>
      <c r="H1949" s="40">
        <v>1</v>
      </c>
      <c r="I1949" s="36"/>
      <c r="J1949" s="40">
        <v>7.77</v>
      </c>
      <c r="K1949" s="41">
        <v>7.77</v>
      </c>
      <c r="L1949" s="41">
        <v>0</v>
      </c>
      <c r="M1949" s="41">
        <v>0</v>
      </c>
      <c r="N1949" s="40">
        <v>1</v>
      </c>
      <c r="O1949" s="36" t="s">
        <v>1110</v>
      </c>
      <c r="P1949" s="40">
        <v>1</v>
      </c>
      <c r="Q1949" s="41">
        <v>7.77</v>
      </c>
      <c r="R1949" s="42">
        <v>0</v>
      </c>
      <c r="S1949" s="43">
        <v>0</v>
      </c>
      <c r="T1949" s="40"/>
      <c r="U1949" s="38">
        <v>549</v>
      </c>
      <c r="V1949" s="36" t="s">
        <v>1069</v>
      </c>
      <c r="W1949" s="36" t="s">
        <v>1124</v>
      </c>
      <c r="X1949" s="36" t="s">
        <v>1068</v>
      </c>
      <c r="Y1949" s="38">
        <v>323</v>
      </c>
      <c r="Z1949" s="36" t="s">
        <v>1084</v>
      </c>
      <c r="AA1949" s="38">
        <v>21</v>
      </c>
      <c r="AB1949" s="36" t="s">
        <v>1108</v>
      </c>
      <c r="AC1949" s="38">
        <v>57</v>
      </c>
      <c r="AD1949" s="36" t="s">
        <v>1065</v>
      </c>
      <c r="AE1949" s="36"/>
      <c r="AF1949" s="36" t="s">
        <v>1064</v>
      </c>
      <c r="AG1949" s="38">
        <v>31971</v>
      </c>
      <c r="AH1949" s="38">
        <v>1363</v>
      </c>
      <c r="AI1949" s="36" t="s">
        <v>1380</v>
      </c>
      <c r="AJ1949" s="38"/>
      <c r="AK1949" s="36"/>
      <c r="AL1949" s="36" t="s">
        <v>3377</v>
      </c>
      <c r="AM1949" s="36" t="s">
        <v>3376</v>
      </c>
      <c r="AN1949" s="38">
        <v>52</v>
      </c>
      <c r="AO1949" s="36" t="s">
        <v>1062</v>
      </c>
      <c r="AP1949" s="36" t="s">
        <v>1116</v>
      </c>
      <c r="AQ1949" s="36" t="s">
        <v>1060</v>
      </c>
      <c r="AR1949" s="36" t="s">
        <v>1075</v>
      </c>
      <c r="AS1949" s="38">
        <v>15827</v>
      </c>
      <c r="AT1949" s="36" t="s">
        <v>3382</v>
      </c>
      <c r="AU1949" s="42">
        <v>1</v>
      </c>
      <c r="AV1949" s="44">
        <v>100</v>
      </c>
      <c r="AW1949" s="42">
        <v>1</v>
      </c>
      <c r="AX1949" s="36" t="s">
        <v>1110</v>
      </c>
      <c r="AY1949" s="42">
        <v>7.77</v>
      </c>
      <c r="AZ1949" s="43">
        <v>7.77</v>
      </c>
      <c r="BA1949" s="38"/>
      <c r="BB1949" s="36"/>
      <c r="BC1949" s="36"/>
    </row>
    <row r="1950" spans="1:55" ht="15" customHeight="1">
      <c r="A1950" s="38">
        <v>40726</v>
      </c>
      <c r="B1950" s="37" t="s">
        <v>1073</v>
      </c>
      <c r="C1950" s="39">
        <v>44797</v>
      </c>
      <c r="D1950" s="39">
        <v>44797.723275463002</v>
      </c>
      <c r="E1950" s="36" t="s">
        <v>3378</v>
      </c>
      <c r="F1950" s="38">
        <v>15020</v>
      </c>
      <c r="G1950" s="36" t="s">
        <v>3379</v>
      </c>
      <c r="H1950" s="40">
        <v>1</v>
      </c>
      <c r="I1950" s="36"/>
      <c r="J1950" s="40">
        <v>43.32</v>
      </c>
      <c r="K1950" s="41">
        <v>43.32</v>
      </c>
      <c r="L1950" s="41">
        <v>0</v>
      </c>
      <c r="M1950" s="41">
        <v>0</v>
      </c>
      <c r="N1950" s="40">
        <v>1</v>
      </c>
      <c r="O1950" s="36" t="s">
        <v>1079</v>
      </c>
      <c r="P1950" s="40">
        <v>1</v>
      </c>
      <c r="Q1950" s="41">
        <v>43.32</v>
      </c>
      <c r="R1950" s="42">
        <v>0</v>
      </c>
      <c r="S1950" s="43">
        <v>0</v>
      </c>
      <c r="T1950" s="40"/>
      <c r="U1950" s="38">
        <v>549</v>
      </c>
      <c r="V1950" s="36" t="s">
        <v>1069</v>
      </c>
      <c r="W1950" s="36" t="s">
        <v>1124</v>
      </c>
      <c r="X1950" s="36" t="s">
        <v>1068</v>
      </c>
      <c r="Y1950" s="38">
        <v>393</v>
      </c>
      <c r="Z1950" s="36" t="s">
        <v>1491</v>
      </c>
      <c r="AA1950" s="38">
        <v>21</v>
      </c>
      <c r="AB1950" s="36" t="s">
        <v>1108</v>
      </c>
      <c r="AC1950" s="38">
        <v>57</v>
      </c>
      <c r="AD1950" s="36" t="s">
        <v>1065</v>
      </c>
      <c r="AE1950" s="36"/>
      <c r="AF1950" s="36" t="s">
        <v>1064</v>
      </c>
      <c r="AG1950" s="38">
        <v>31971</v>
      </c>
      <c r="AH1950" s="38">
        <v>1363</v>
      </c>
      <c r="AI1950" s="36" t="s">
        <v>1380</v>
      </c>
      <c r="AJ1950" s="38"/>
      <c r="AK1950" s="36"/>
      <c r="AL1950" s="36" t="s">
        <v>3381</v>
      </c>
      <c r="AM1950" s="36" t="s">
        <v>3380</v>
      </c>
      <c r="AN1950" s="38">
        <v>52</v>
      </c>
      <c r="AO1950" s="36" t="s">
        <v>1062</v>
      </c>
      <c r="AP1950" s="36" t="s">
        <v>2164</v>
      </c>
      <c r="AQ1950" s="36" t="s">
        <v>2163</v>
      </c>
      <c r="AR1950" s="36" t="s">
        <v>1075</v>
      </c>
      <c r="AS1950" s="38">
        <v>15020</v>
      </c>
      <c r="AT1950" s="36" t="s">
        <v>3379</v>
      </c>
      <c r="AU1950" s="42">
        <v>1</v>
      </c>
      <c r="AV1950" s="44">
        <v>100</v>
      </c>
      <c r="AW1950" s="42">
        <v>1</v>
      </c>
      <c r="AX1950" s="36" t="s">
        <v>1079</v>
      </c>
      <c r="AY1950" s="42">
        <v>43.32</v>
      </c>
      <c r="AZ1950" s="43">
        <v>43.32</v>
      </c>
      <c r="BA1950" s="38"/>
      <c r="BB1950" s="36"/>
      <c r="BC1950" s="36"/>
    </row>
    <row r="1951" spans="1:55" ht="15" customHeight="1">
      <c r="A1951" s="38">
        <v>40725</v>
      </c>
      <c r="B1951" s="37" t="s">
        <v>1073</v>
      </c>
      <c r="C1951" s="39">
        <v>44797</v>
      </c>
      <c r="D1951" s="39">
        <v>44797.723263888904</v>
      </c>
      <c r="E1951" s="36" t="s">
        <v>3378</v>
      </c>
      <c r="F1951" s="38">
        <v>9913</v>
      </c>
      <c r="G1951" s="36" t="s">
        <v>1212</v>
      </c>
      <c r="H1951" s="40">
        <v>1</v>
      </c>
      <c r="I1951" s="36"/>
      <c r="J1951" s="40">
        <v>25.9</v>
      </c>
      <c r="K1951" s="41">
        <v>25.9</v>
      </c>
      <c r="L1951" s="41">
        <v>0</v>
      </c>
      <c r="M1951" s="41">
        <v>0</v>
      </c>
      <c r="N1951" s="40">
        <v>1</v>
      </c>
      <c r="O1951" s="36" t="s">
        <v>1079</v>
      </c>
      <c r="P1951" s="40">
        <v>1</v>
      </c>
      <c r="Q1951" s="41">
        <v>25.9</v>
      </c>
      <c r="R1951" s="42">
        <v>0</v>
      </c>
      <c r="S1951" s="43">
        <v>0</v>
      </c>
      <c r="T1951" s="40"/>
      <c r="U1951" s="38">
        <v>549</v>
      </c>
      <c r="V1951" s="36" t="s">
        <v>1069</v>
      </c>
      <c r="W1951" s="36" t="s">
        <v>1124</v>
      </c>
      <c r="X1951" s="36" t="s">
        <v>1068</v>
      </c>
      <c r="Y1951" s="38">
        <v>409</v>
      </c>
      <c r="Z1951" s="36" t="s">
        <v>1211</v>
      </c>
      <c r="AA1951" s="38">
        <v>21</v>
      </c>
      <c r="AB1951" s="36" t="s">
        <v>1108</v>
      </c>
      <c r="AC1951" s="38">
        <v>57</v>
      </c>
      <c r="AD1951" s="36" t="s">
        <v>1065</v>
      </c>
      <c r="AE1951" s="36"/>
      <c r="AF1951" s="36" t="s">
        <v>1064</v>
      </c>
      <c r="AG1951" s="38">
        <v>31971</v>
      </c>
      <c r="AH1951" s="38">
        <v>1363</v>
      </c>
      <c r="AI1951" s="36" t="s">
        <v>1380</v>
      </c>
      <c r="AJ1951" s="38"/>
      <c r="AK1951" s="36"/>
      <c r="AL1951" s="36" t="s">
        <v>3377</v>
      </c>
      <c r="AM1951" s="36" t="s">
        <v>3376</v>
      </c>
      <c r="AN1951" s="38">
        <v>52</v>
      </c>
      <c r="AO1951" s="36" t="s">
        <v>1062</v>
      </c>
      <c r="AP1951" s="36" t="s">
        <v>1116</v>
      </c>
      <c r="AQ1951" s="36" t="s">
        <v>1060</v>
      </c>
      <c r="AR1951" s="36" t="s">
        <v>1075</v>
      </c>
      <c r="AS1951" s="38">
        <v>9913</v>
      </c>
      <c r="AT1951" s="36" t="s">
        <v>1212</v>
      </c>
      <c r="AU1951" s="42">
        <v>1</v>
      </c>
      <c r="AV1951" s="44">
        <v>100</v>
      </c>
      <c r="AW1951" s="42">
        <v>1</v>
      </c>
      <c r="AX1951" s="36" t="s">
        <v>1079</v>
      </c>
      <c r="AY1951" s="42">
        <v>25.9</v>
      </c>
      <c r="AZ1951" s="43">
        <v>25.9</v>
      </c>
      <c r="BA1951" s="38"/>
      <c r="BB1951" s="36"/>
      <c r="BC1951" s="36"/>
    </row>
    <row r="1952" spans="1:55" ht="15" customHeight="1">
      <c r="A1952" s="38">
        <v>40724</v>
      </c>
      <c r="B1952" s="37" t="s">
        <v>1073</v>
      </c>
      <c r="C1952" s="39">
        <v>44797</v>
      </c>
      <c r="D1952" s="39">
        <v>44797.717777777798</v>
      </c>
      <c r="E1952" s="36" t="s">
        <v>1778</v>
      </c>
      <c r="F1952" s="38">
        <v>2992</v>
      </c>
      <c r="G1952" s="36" t="s">
        <v>3373</v>
      </c>
      <c r="H1952" s="40">
        <v>1</v>
      </c>
      <c r="I1952" s="36"/>
      <c r="J1952" s="40">
        <v>100</v>
      </c>
      <c r="K1952" s="41">
        <v>100</v>
      </c>
      <c r="L1952" s="41">
        <v>0</v>
      </c>
      <c r="M1952" s="41">
        <v>0</v>
      </c>
      <c r="N1952" s="40">
        <v>1</v>
      </c>
      <c r="O1952" s="36" t="s">
        <v>1079</v>
      </c>
      <c r="P1952" s="40">
        <v>1</v>
      </c>
      <c r="Q1952" s="41">
        <v>100</v>
      </c>
      <c r="R1952" s="42">
        <v>0</v>
      </c>
      <c r="S1952" s="43">
        <v>0</v>
      </c>
      <c r="T1952" s="40"/>
      <c r="U1952" s="38">
        <v>549</v>
      </c>
      <c r="V1952" s="36" t="s">
        <v>1069</v>
      </c>
      <c r="W1952" s="36" t="s">
        <v>1124</v>
      </c>
      <c r="X1952" s="36" t="s">
        <v>1068</v>
      </c>
      <c r="Y1952" s="38">
        <v>331</v>
      </c>
      <c r="Z1952" s="36" t="s">
        <v>2674</v>
      </c>
      <c r="AA1952" s="38">
        <v>21</v>
      </c>
      <c r="AB1952" s="36" t="s">
        <v>1108</v>
      </c>
      <c r="AC1952" s="38">
        <v>57</v>
      </c>
      <c r="AD1952" s="36" t="s">
        <v>1065</v>
      </c>
      <c r="AE1952" s="36"/>
      <c r="AF1952" s="36" t="s">
        <v>1064</v>
      </c>
      <c r="AG1952" s="38">
        <v>31970</v>
      </c>
      <c r="AH1952" s="38">
        <v>9286</v>
      </c>
      <c r="AI1952" s="36" t="s">
        <v>3375</v>
      </c>
      <c r="AJ1952" s="38"/>
      <c r="AK1952" s="36"/>
      <c r="AL1952" s="36" t="s">
        <v>2734</v>
      </c>
      <c r="AM1952" s="36" t="s">
        <v>3374</v>
      </c>
      <c r="AN1952" s="38">
        <v>52</v>
      </c>
      <c r="AO1952" s="36" t="s">
        <v>1062</v>
      </c>
      <c r="AP1952" s="36" t="s">
        <v>1116</v>
      </c>
      <c r="AQ1952" s="36" t="s">
        <v>1060</v>
      </c>
      <c r="AR1952" s="36" t="s">
        <v>1075</v>
      </c>
      <c r="AS1952" s="38">
        <v>2992</v>
      </c>
      <c r="AT1952" s="36" t="s">
        <v>3373</v>
      </c>
      <c r="AU1952" s="42">
        <v>1</v>
      </c>
      <c r="AV1952" s="44">
        <v>100</v>
      </c>
      <c r="AW1952" s="42">
        <v>1</v>
      </c>
      <c r="AX1952" s="36" t="s">
        <v>1079</v>
      </c>
      <c r="AY1952" s="42">
        <v>100</v>
      </c>
      <c r="AZ1952" s="43">
        <v>100</v>
      </c>
      <c r="BA1952" s="38"/>
      <c r="BB1952" s="36"/>
      <c r="BC1952" s="36"/>
    </row>
    <row r="1953" spans="1:55" ht="15" customHeight="1">
      <c r="A1953" s="38">
        <v>40448</v>
      </c>
      <c r="B1953" s="37" t="s">
        <v>1073</v>
      </c>
      <c r="C1953" s="39">
        <v>44790</v>
      </c>
      <c r="D1953" s="39">
        <v>44790.708101851902</v>
      </c>
      <c r="E1953" s="36" t="s">
        <v>467</v>
      </c>
      <c r="F1953" s="38">
        <v>10996</v>
      </c>
      <c r="G1953" s="36" t="s">
        <v>3372</v>
      </c>
      <c r="H1953" s="40">
        <v>9.06</v>
      </c>
      <c r="I1953" s="36"/>
      <c r="J1953" s="40">
        <v>70</v>
      </c>
      <c r="K1953" s="41">
        <v>634.20000000000005</v>
      </c>
      <c r="L1953" s="41">
        <v>0</v>
      </c>
      <c r="M1953" s="41">
        <v>0</v>
      </c>
      <c r="N1953" s="40">
        <v>9.06</v>
      </c>
      <c r="O1953" s="36" t="s">
        <v>1136</v>
      </c>
      <c r="P1953" s="40">
        <v>9.06</v>
      </c>
      <c r="Q1953" s="41">
        <v>634.20000000000005</v>
      </c>
      <c r="R1953" s="42">
        <v>0</v>
      </c>
      <c r="S1953" s="43">
        <v>0</v>
      </c>
      <c r="T1953" s="40"/>
      <c r="U1953" s="38">
        <v>549</v>
      </c>
      <c r="V1953" s="36" t="s">
        <v>1069</v>
      </c>
      <c r="W1953" s="36" t="s">
        <v>901</v>
      </c>
      <c r="X1953" s="36" t="s">
        <v>1068</v>
      </c>
      <c r="Y1953" s="38">
        <v>414</v>
      </c>
      <c r="Z1953" s="36" t="s">
        <v>1256</v>
      </c>
      <c r="AA1953" s="38">
        <v>21</v>
      </c>
      <c r="AB1953" s="36" t="s">
        <v>1108</v>
      </c>
      <c r="AC1953" s="38">
        <v>57</v>
      </c>
      <c r="AD1953" s="36" t="s">
        <v>1065</v>
      </c>
      <c r="AE1953" s="36"/>
      <c r="AF1953" s="36" t="s">
        <v>1064</v>
      </c>
      <c r="AG1953" s="38">
        <v>31696</v>
      </c>
      <c r="AH1953" s="38">
        <v>8828</v>
      </c>
      <c r="AI1953" s="36" t="s">
        <v>3319</v>
      </c>
      <c r="AJ1953" s="38"/>
      <c r="AK1953" s="36"/>
      <c r="AL1953" s="36" t="s">
        <v>3370</v>
      </c>
      <c r="AM1953" s="36" t="s">
        <v>3369</v>
      </c>
      <c r="AN1953" s="38">
        <v>52</v>
      </c>
      <c r="AO1953" s="36" t="s">
        <v>1062</v>
      </c>
      <c r="AP1953" s="36" t="s">
        <v>1061</v>
      </c>
      <c r="AQ1953" s="36" t="s">
        <v>1060</v>
      </c>
      <c r="AR1953" s="36" t="s">
        <v>1059</v>
      </c>
      <c r="AS1953" s="38">
        <v>10996</v>
      </c>
      <c r="AT1953" s="36" t="s">
        <v>3322</v>
      </c>
      <c r="AU1953" s="42">
        <v>9.06</v>
      </c>
      <c r="AV1953" s="44">
        <v>100</v>
      </c>
      <c r="AW1953" s="42">
        <v>9.06</v>
      </c>
      <c r="AX1953" s="36" t="s">
        <v>1136</v>
      </c>
      <c r="AY1953" s="42">
        <v>70</v>
      </c>
      <c r="AZ1953" s="43">
        <v>634.20000000000005</v>
      </c>
      <c r="BA1953" s="38"/>
      <c r="BB1953" s="36"/>
      <c r="BC1953" s="36"/>
    </row>
    <row r="1954" spans="1:55" ht="15" customHeight="1">
      <c r="A1954" s="38">
        <v>40447</v>
      </c>
      <c r="B1954" s="37" t="s">
        <v>1073</v>
      </c>
      <c r="C1954" s="39">
        <v>44790</v>
      </c>
      <c r="D1954" s="39">
        <v>44790.708090277803</v>
      </c>
      <c r="E1954" s="36" t="s">
        <v>467</v>
      </c>
      <c r="F1954" s="38">
        <v>10420</v>
      </c>
      <c r="G1954" s="36" t="s">
        <v>3371</v>
      </c>
      <c r="H1954" s="40">
        <v>9.06</v>
      </c>
      <c r="I1954" s="36"/>
      <c r="J1954" s="40">
        <v>46.3598</v>
      </c>
      <c r="K1954" s="41">
        <v>420.02</v>
      </c>
      <c r="L1954" s="41">
        <v>0</v>
      </c>
      <c r="M1954" s="41">
        <v>0</v>
      </c>
      <c r="N1954" s="40">
        <v>9.06</v>
      </c>
      <c r="O1954" s="36" t="s">
        <v>1136</v>
      </c>
      <c r="P1954" s="40">
        <v>9.06</v>
      </c>
      <c r="Q1954" s="41">
        <v>420.02</v>
      </c>
      <c r="R1954" s="42">
        <v>0</v>
      </c>
      <c r="S1954" s="43">
        <v>0</v>
      </c>
      <c r="T1954" s="40"/>
      <c r="U1954" s="38">
        <v>549</v>
      </c>
      <c r="V1954" s="36" t="s">
        <v>1069</v>
      </c>
      <c r="W1954" s="36" t="s">
        <v>901</v>
      </c>
      <c r="X1954" s="36" t="s">
        <v>1068</v>
      </c>
      <c r="Y1954" s="38">
        <v>414</v>
      </c>
      <c r="Z1954" s="36" t="s">
        <v>1256</v>
      </c>
      <c r="AA1954" s="38">
        <v>21</v>
      </c>
      <c r="AB1954" s="36" t="s">
        <v>1108</v>
      </c>
      <c r="AC1954" s="38">
        <v>57</v>
      </c>
      <c r="AD1954" s="36" t="s">
        <v>1065</v>
      </c>
      <c r="AE1954" s="36"/>
      <c r="AF1954" s="36" t="s">
        <v>1064</v>
      </c>
      <c r="AG1954" s="38">
        <v>31696</v>
      </c>
      <c r="AH1954" s="38">
        <v>8828</v>
      </c>
      <c r="AI1954" s="36" t="s">
        <v>3319</v>
      </c>
      <c r="AJ1954" s="38"/>
      <c r="AK1954" s="36"/>
      <c r="AL1954" s="36" t="s">
        <v>3370</v>
      </c>
      <c r="AM1954" s="36" t="s">
        <v>3369</v>
      </c>
      <c r="AN1954" s="38">
        <v>52</v>
      </c>
      <c r="AO1954" s="36" t="s">
        <v>1062</v>
      </c>
      <c r="AP1954" s="36" t="s">
        <v>1061</v>
      </c>
      <c r="AQ1954" s="36" t="s">
        <v>1060</v>
      </c>
      <c r="AR1954" s="36" t="s">
        <v>1059</v>
      </c>
      <c r="AS1954" s="38">
        <v>10420</v>
      </c>
      <c r="AT1954" s="36" t="s">
        <v>3321</v>
      </c>
      <c r="AU1954" s="42">
        <v>9.06</v>
      </c>
      <c r="AV1954" s="44">
        <v>100</v>
      </c>
      <c r="AW1954" s="42">
        <v>9.06</v>
      </c>
      <c r="AX1954" s="36" t="s">
        <v>1136</v>
      </c>
      <c r="AY1954" s="42">
        <v>46.3598</v>
      </c>
      <c r="AZ1954" s="43">
        <v>420.02</v>
      </c>
      <c r="BA1954" s="38"/>
      <c r="BB1954" s="36"/>
      <c r="BC1954" s="36"/>
    </row>
    <row r="1955" spans="1:55" ht="15" customHeight="1">
      <c r="A1955" s="38">
        <v>40442</v>
      </c>
      <c r="B1955" s="37" t="s">
        <v>1073</v>
      </c>
      <c r="C1955" s="39">
        <v>44790</v>
      </c>
      <c r="D1955" s="39">
        <v>44790.685196759303</v>
      </c>
      <c r="E1955" s="36" t="s">
        <v>3366</v>
      </c>
      <c r="F1955" s="38">
        <v>14721</v>
      </c>
      <c r="G1955" s="36" t="s">
        <v>2728</v>
      </c>
      <c r="H1955" s="40">
        <v>2</v>
      </c>
      <c r="I1955" s="36"/>
      <c r="J1955" s="40">
        <v>26.8</v>
      </c>
      <c r="K1955" s="41">
        <v>53.6</v>
      </c>
      <c r="L1955" s="41">
        <v>0</v>
      </c>
      <c r="M1955" s="41">
        <v>0</v>
      </c>
      <c r="N1955" s="40">
        <v>2</v>
      </c>
      <c r="O1955" s="36" t="s">
        <v>1079</v>
      </c>
      <c r="P1955" s="40">
        <v>2</v>
      </c>
      <c r="Q1955" s="41">
        <v>53.6</v>
      </c>
      <c r="R1955" s="42">
        <v>0</v>
      </c>
      <c r="S1955" s="43">
        <v>0</v>
      </c>
      <c r="T1955" s="40"/>
      <c r="U1955" s="38">
        <v>549</v>
      </c>
      <c r="V1955" s="36" t="s">
        <v>1069</v>
      </c>
      <c r="W1955" s="36" t="s">
        <v>901</v>
      </c>
      <c r="X1955" s="36" t="s">
        <v>1068</v>
      </c>
      <c r="Y1955" s="38">
        <v>323</v>
      </c>
      <c r="Z1955" s="36" t="s">
        <v>1084</v>
      </c>
      <c r="AA1955" s="38">
        <v>21</v>
      </c>
      <c r="AB1955" s="36" t="s">
        <v>1108</v>
      </c>
      <c r="AC1955" s="38">
        <v>57</v>
      </c>
      <c r="AD1955" s="36" t="s">
        <v>1065</v>
      </c>
      <c r="AE1955" s="36"/>
      <c r="AF1955" s="36" t="s">
        <v>1064</v>
      </c>
      <c r="AG1955" s="38">
        <v>31693</v>
      </c>
      <c r="AH1955" s="38">
        <v>8906</v>
      </c>
      <c r="AI1955" s="36" t="s">
        <v>3136</v>
      </c>
      <c r="AJ1955" s="38"/>
      <c r="AK1955" s="36"/>
      <c r="AL1955" s="36" t="s">
        <v>3364</v>
      </c>
      <c r="AM1955" s="36" t="s">
        <v>3363</v>
      </c>
      <c r="AN1955" s="38">
        <v>52</v>
      </c>
      <c r="AO1955" s="36" t="s">
        <v>1062</v>
      </c>
      <c r="AP1955" s="36" t="s">
        <v>1262</v>
      </c>
      <c r="AQ1955" s="36" t="s">
        <v>1261</v>
      </c>
      <c r="AR1955" s="36" t="s">
        <v>1260</v>
      </c>
      <c r="AS1955" s="38">
        <v>14721</v>
      </c>
      <c r="AT1955" s="36" t="s">
        <v>2728</v>
      </c>
      <c r="AU1955" s="42">
        <v>2</v>
      </c>
      <c r="AV1955" s="44">
        <v>100</v>
      </c>
      <c r="AW1955" s="42">
        <v>2</v>
      </c>
      <c r="AX1955" s="36" t="s">
        <v>1079</v>
      </c>
      <c r="AY1955" s="42">
        <v>26.8</v>
      </c>
      <c r="AZ1955" s="43">
        <v>53.6</v>
      </c>
      <c r="BA1955" s="38"/>
      <c r="BB1955" s="36"/>
      <c r="BC1955" s="36"/>
    </row>
    <row r="1956" spans="1:55" ht="15" customHeight="1">
      <c r="A1956" s="38">
        <v>40441</v>
      </c>
      <c r="B1956" s="37" t="s">
        <v>1073</v>
      </c>
      <c r="C1956" s="39">
        <v>44790</v>
      </c>
      <c r="D1956" s="39">
        <v>44790.685196759303</v>
      </c>
      <c r="E1956" s="36" t="s">
        <v>3366</v>
      </c>
      <c r="F1956" s="38">
        <v>13125</v>
      </c>
      <c r="G1956" s="36" t="s">
        <v>1745</v>
      </c>
      <c r="H1956" s="40">
        <v>2</v>
      </c>
      <c r="I1956" s="36"/>
      <c r="J1956" s="40">
        <v>6</v>
      </c>
      <c r="K1956" s="41">
        <v>12</v>
      </c>
      <c r="L1956" s="41">
        <v>0</v>
      </c>
      <c r="M1956" s="41">
        <v>0</v>
      </c>
      <c r="N1956" s="40">
        <v>2</v>
      </c>
      <c r="O1956" s="36" t="s">
        <v>1079</v>
      </c>
      <c r="P1956" s="40">
        <v>2</v>
      </c>
      <c r="Q1956" s="41">
        <v>12</v>
      </c>
      <c r="R1956" s="42">
        <v>0</v>
      </c>
      <c r="S1956" s="43">
        <v>0</v>
      </c>
      <c r="T1956" s="40"/>
      <c r="U1956" s="38">
        <v>549</v>
      </c>
      <c r="V1956" s="36" t="s">
        <v>1069</v>
      </c>
      <c r="W1956" s="36" t="s">
        <v>901</v>
      </c>
      <c r="X1956" s="36" t="s">
        <v>1068</v>
      </c>
      <c r="Y1956" s="38">
        <v>451</v>
      </c>
      <c r="Z1956" s="36" t="s">
        <v>1195</v>
      </c>
      <c r="AA1956" s="38">
        <v>21</v>
      </c>
      <c r="AB1956" s="36" t="s">
        <v>1108</v>
      </c>
      <c r="AC1956" s="38">
        <v>57</v>
      </c>
      <c r="AD1956" s="36" t="s">
        <v>1065</v>
      </c>
      <c r="AE1956" s="36"/>
      <c r="AF1956" s="36" t="s">
        <v>1064</v>
      </c>
      <c r="AG1956" s="38">
        <v>31693</v>
      </c>
      <c r="AH1956" s="38">
        <v>8906</v>
      </c>
      <c r="AI1956" s="36" t="s">
        <v>3136</v>
      </c>
      <c r="AJ1956" s="38"/>
      <c r="AK1956" s="36"/>
      <c r="AL1956" s="36" t="s">
        <v>3364</v>
      </c>
      <c r="AM1956" s="36" t="s">
        <v>3363</v>
      </c>
      <c r="AN1956" s="38">
        <v>52</v>
      </c>
      <c r="AO1956" s="36" t="s">
        <v>1062</v>
      </c>
      <c r="AP1956" s="36" t="s">
        <v>1262</v>
      </c>
      <c r="AQ1956" s="36" t="s">
        <v>1261</v>
      </c>
      <c r="AR1956" s="36" t="s">
        <v>1260</v>
      </c>
      <c r="AS1956" s="38">
        <v>13125</v>
      </c>
      <c r="AT1956" s="36" t="s">
        <v>1745</v>
      </c>
      <c r="AU1956" s="42">
        <v>2</v>
      </c>
      <c r="AV1956" s="44">
        <v>100</v>
      </c>
      <c r="AW1956" s="42">
        <v>2</v>
      </c>
      <c r="AX1956" s="36" t="s">
        <v>1079</v>
      </c>
      <c r="AY1956" s="42">
        <v>6</v>
      </c>
      <c r="AZ1956" s="43">
        <v>12</v>
      </c>
      <c r="BA1956" s="38"/>
      <c r="BB1956" s="36"/>
      <c r="BC1956" s="36"/>
    </row>
    <row r="1957" spans="1:55" ht="15" customHeight="1">
      <c r="A1957" s="38">
        <v>40440</v>
      </c>
      <c r="B1957" s="37" t="s">
        <v>1073</v>
      </c>
      <c r="C1957" s="39">
        <v>44790</v>
      </c>
      <c r="D1957" s="39">
        <v>44790.685196759303</v>
      </c>
      <c r="E1957" s="36" t="s">
        <v>3366</v>
      </c>
      <c r="F1957" s="38">
        <v>3422</v>
      </c>
      <c r="G1957" s="36" t="s">
        <v>1274</v>
      </c>
      <c r="H1957" s="40">
        <v>20</v>
      </c>
      <c r="I1957" s="36"/>
      <c r="J1957" s="40">
        <v>3.8</v>
      </c>
      <c r="K1957" s="41">
        <v>76</v>
      </c>
      <c r="L1957" s="41">
        <v>0</v>
      </c>
      <c r="M1957" s="41">
        <v>0</v>
      </c>
      <c r="N1957" s="40">
        <v>20</v>
      </c>
      <c r="O1957" s="36" t="s">
        <v>1079</v>
      </c>
      <c r="P1957" s="40">
        <v>20</v>
      </c>
      <c r="Q1957" s="41">
        <v>76</v>
      </c>
      <c r="R1957" s="42">
        <v>0</v>
      </c>
      <c r="S1957" s="43">
        <v>0</v>
      </c>
      <c r="T1957" s="40"/>
      <c r="U1957" s="38">
        <v>549</v>
      </c>
      <c r="V1957" s="36" t="s">
        <v>1069</v>
      </c>
      <c r="W1957" s="36" t="s">
        <v>901</v>
      </c>
      <c r="X1957" s="36" t="s">
        <v>1068</v>
      </c>
      <c r="Y1957" s="38">
        <v>340</v>
      </c>
      <c r="Z1957" s="36" t="s">
        <v>1209</v>
      </c>
      <c r="AA1957" s="38">
        <v>21</v>
      </c>
      <c r="AB1957" s="36" t="s">
        <v>1108</v>
      </c>
      <c r="AC1957" s="38">
        <v>57</v>
      </c>
      <c r="AD1957" s="36" t="s">
        <v>1065</v>
      </c>
      <c r="AE1957" s="36"/>
      <c r="AF1957" s="36" t="s">
        <v>1064</v>
      </c>
      <c r="AG1957" s="38">
        <v>31693</v>
      </c>
      <c r="AH1957" s="38">
        <v>8906</v>
      </c>
      <c r="AI1957" s="36" t="s">
        <v>3136</v>
      </c>
      <c r="AJ1957" s="38"/>
      <c r="AK1957" s="36"/>
      <c r="AL1957" s="36" t="s">
        <v>3364</v>
      </c>
      <c r="AM1957" s="36" t="s">
        <v>3363</v>
      </c>
      <c r="AN1957" s="38">
        <v>52</v>
      </c>
      <c r="AO1957" s="36" t="s">
        <v>1062</v>
      </c>
      <c r="AP1957" s="36" t="s">
        <v>1262</v>
      </c>
      <c r="AQ1957" s="36" t="s">
        <v>1261</v>
      </c>
      <c r="AR1957" s="36" t="s">
        <v>1260</v>
      </c>
      <c r="AS1957" s="38">
        <v>3422</v>
      </c>
      <c r="AT1957" s="36" t="s">
        <v>1274</v>
      </c>
      <c r="AU1957" s="42">
        <v>20</v>
      </c>
      <c r="AV1957" s="44">
        <v>100</v>
      </c>
      <c r="AW1957" s="42">
        <v>20</v>
      </c>
      <c r="AX1957" s="36" t="s">
        <v>1079</v>
      </c>
      <c r="AY1957" s="42">
        <v>3.8</v>
      </c>
      <c r="AZ1957" s="43">
        <v>76</v>
      </c>
      <c r="BA1957" s="38"/>
      <c r="BB1957" s="36"/>
      <c r="BC1957" s="36"/>
    </row>
    <row r="1958" spans="1:55" ht="15" customHeight="1">
      <c r="A1958" s="38">
        <v>40439</v>
      </c>
      <c r="B1958" s="37" t="s">
        <v>1073</v>
      </c>
      <c r="C1958" s="39">
        <v>44790</v>
      </c>
      <c r="D1958" s="39">
        <v>44790.685185185197</v>
      </c>
      <c r="E1958" s="36" t="s">
        <v>3366</v>
      </c>
      <c r="F1958" s="38">
        <v>1948</v>
      </c>
      <c r="G1958" s="36" t="s">
        <v>1293</v>
      </c>
      <c r="H1958" s="40">
        <v>2</v>
      </c>
      <c r="I1958" s="36"/>
      <c r="J1958" s="40">
        <v>22</v>
      </c>
      <c r="K1958" s="41">
        <v>44</v>
      </c>
      <c r="L1958" s="41">
        <v>0</v>
      </c>
      <c r="M1958" s="41">
        <v>0</v>
      </c>
      <c r="N1958" s="40">
        <v>2</v>
      </c>
      <c r="O1958" s="36" t="s">
        <v>1079</v>
      </c>
      <c r="P1958" s="40">
        <v>2</v>
      </c>
      <c r="Q1958" s="41">
        <v>44</v>
      </c>
      <c r="R1958" s="42">
        <v>0</v>
      </c>
      <c r="S1958" s="43">
        <v>0</v>
      </c>
      <c r="T1958" s="40"/>
      <c r="U1958" s="38">
        <v>549</v>
      </c>
      <c r="V1958" s="36" t="s">
        <v>1069</v>
      </c>
      <c r="W1958" s="36" t="s">
        <v>901</v>
      </c>
      <c r="X1958" s="36" t="s">
        <v>1068</v>
      </c>
      <c r="Y1958" s="38">
        <v>323</v>
      </c>
      <c r="Z1958" s="36" t="s">
        <v>1084</v>
      </c>
      <c r="AA1958" s="38">
        <v>21</v>
      </c>
      <c r="AB1958" s="36" t="s">
        <v>1108</v>
      </c>
      <c r="AC1958" s="38">
        <v>57</v>
      </c>
      <c r="AD1958" s="36" t="s">
        <v>1065</v>
      </c>
      <c r="AE1958" s="36"/>
      <c r="AF1958" s="36" t="s">
        <v>1064</v>
      </c>
      <c r="AG1958" s="38">
        <v>31693</v>
      </c>
      <c r="AH1958" s="38">
        <v>8906</v>
      </c>
      <c r="AI1958" s="36" t="s">
        <v>3136</v>
      </c>
      <c r="AJ1958" s="38"/>
      <c r="AK1958" s="36"/>
      <c r="AL1958" s="36" t="s">
        <v>3364</v>
      </c>
      <c r="AM1958" s="36" t="s">
        <v>3363</v>
      </c>
      <c r="AN1958" s="38">
        <v>52</v>
      </c>
      <c r="AO1958" s="36" t="s">
        <v>1062</v>
      </c>
      <c r="AP1958" s="36" t="s">
        <v>1262</v>
      </c>
      <c r="AQ1958" s="36" t="s">
        <v>1261</v>
      </c>
      <c r="AR1958" s="36" t="s">
        <v>1260</v>
      </c>
      <c r="AS1958" s="38">
        <v>1948</v>
      </c>
      <c r="AT1958" s="36" t="s">
        <v>1293</v>
      </c>
      <c r="AU1958" s="42">
        <v>2</v>
      </c>
      <c r="AV1958" s="44">
        <v>100</v>
      </c>
      <c r="AW1958" s="42">
        <v>2</v>
      </c>
      <c r="AX1958" s="36" t="s">
        <v>1079</v>
      </c>
      <c r="AY1958" s="42">
        <v>22</v>
      </c>
      <c r="AZ1958" s="43">
        <v>44</v>
      </c>
      <c r="BA1958" s="38"/>
      <c r="BB1958" s="36"/>
      <c r="BC1958" s="36"/>
    </row>
    <row r="1959" spans="1:55" ht="15" customHeight="1">
      <c r="A1959" s="38">
        <v>40438</v>
      </c>
      <c r="B1959" s="37" t="s">
        <v>1073</v>
      </c>
      <c r="C1959" s="39">
        <v>44790</v>
      </c>
      <c r="D1959" s="39">
        <v>44790.685185185197</v>
      </c>
      <c r="E1959" s="36" t="s">
        <v>3366</v>
      </c>
      <c r="F1959" s="38">
        <v>250</v>
      </c>
      <c r="G1959" s="36" t="s">
        <v>3368</v>
      </c>
      <c r="H1959" s="40">
        <v>15</v>
      </c>
      <c r="I1959" s="36"/>
      <c r="J1959" s="40">
        <v>2.5333000000000001</v>
      </c>
      <c r="K1959" s="41">
        <v>38</v>
      </c>
      <c r="L1959" s="41">
        <v>0</v>
      </c>
      <c r="M1959" s="41">
        <v>0</v>
      </c>
      <c r="N1959" s="40">
        <v>15</v>
      </c>
      <c r="O1959" s="36" t="s">
        <v>1159</v>
      </c>
      <c r="P1959" s="40">
        <v>15</v>
      </c>
      <c r="Q1959" s="41">
        <v>38</v>
      </c>
      <c r="R1959" s="42">
        <v>0</v>
      </c>
      <c r="S1959" s="43">
        <v>0</v>
      </c>
      <c r="T1959" s="40"/>
      <c r="U1959" s="38">
        <v>549</v>
      </c>
      <c r="V1959" s="36" t="s">
        <v>1069</v>
      </c>
      <c r="W1959" s="36" t="s">
        <v>901</v>
      </c>
      <c r="X1959" s="36" t="s">
        <v>1068</v>
      </c>
      <c r="Y1959" s="38">
        <v>307</v>
      </c>
      <c r="Z1959" s="36" t="s">
        <v>1158</v>
      </c>
      <c r="AA1959" s="38">
        <v>21</v>
      </c>
      <c r="AB1959" s="36" t="s">
        <v>1108</v>
      </c>
      <c r="AC1959" s="38">
        <v>57</v>
      </c>
      <c r="AD1959" s="36" t="s">
        <v>1065</v>
      </c>
      <c r="AE1959" s="36"/>
      <c r="AF1959" s="36" t="s">
        <v>1064</v>
      </c>
      <c r="AG1959" s="38">
        <v>31693</v>
      </c>
      <c r="AH1959" s="38">
        <v>8906</v>
      </c>
      <c r="AI1959" s="36" t="s">
        <v>3136</v>
      </c>
      <c r="AJ1959" s="38"/>
      <c r="AK1959" s="36"/>
      <c r="AL1959" s="36" t="s">
        <v>3364</v>
      </c>
      <c r="AM1959" s="36" t="s">
        <v>3363</v>
      </c>
      <c r="AN1959" s="38">
        <v>52</v>
      </c>
      <c r="AO1959" s="36" t="s">
        <v>1062</v>
      </c>
      <c r="AP1959" s="36" t="s">
        <v>1262</v>
      </c>
      <c r="AQ1959" s="36" t="s">
        <v>1261</v>
      </c>
      <c r="AR1959" s="36" t="s">
        <v>1260</v>
      </c>
      <c r="AS1959" s="38">
        <v>250</v>
      </c>
      <c r="AT1959" s="36" t="s">
        <v>3368</v>
      </c>
      <c r="AU1959" s="42">
        <v>15</v>
      </c>
      <c r="AV1959" s="44">
        <v>100</v>
      </c>
      <c r="AW1959" s="42">
        <v>15</v>
      </c>
      <c r="AX1959" s="36" t="s">
        <v>1159</v>
      </c>
      <c r="AY1959" s="42">
        <v>2.5333000000000001</v>
      </c>
      <c r="AZ1959" s="43">
        <v>38</v>
      </c>
      <c r="BA1959" s="38"/>
      <c r="BB1959" s="36"/>
      <c r="BC1959" s="36"/>
    </row>
    <row r="1960" spans="1:55" ht="15" customHeight="1">
      <c r="A1960" s="38">
        <v>40437</v>
      </c>
      <c r="B1960" s="37" t="s">
        <v>1073</v>
      </c>
      <c r="C1960" s="39">
        <v>44790</v>
      </c>
      <c r="D1960" s="39">
        <v>44790.685173611098</v>
      </c>
      <c r="E1960" s="36" t="s">
        <v>3366</v>
      </c>
      <c r="F1960" s="38">
        <v>196</v>
      </c>
      <c r="G1960" s="36" t="s">
        <v>1578</v>
      </c>
      <c r="H1960" s="40">
        <v>10</v>
      </c>
      <c r="I1960" s="36"/>
      <c r="J1960" s="40">
        <v>6</v>
      </c>
      <c r="K1960" s="41">
        <v>60</v>
      </c>
      <c r="L1960" s="41">
        <v>0</v>
      </c>
      <c r="M1960" s="41">
        <v>0</v>
      </c>
      <c r="N1960" s="40">
        <v>10</v>
      </c>
      <c r="O1960" s="36" t="s">
        <v>1159</v>
      </c>
      <c r="P1960" s="40">
        <v>10</v>
      </c>
      <c r="Q1960" s="41">
        <v>60</v>
      </c>
      <c r="R1960" s="42">
        <v>0</v>
      </c>
      <c r="S1960" s="43">
        <v>0</v>
      </c>
      <c r="T1960" s="40"/>
      <c r="U1960" s="38">
        <v>549</v>
      </c>
      <c r="V1960" s="36" t="s">
        <v>1069</v>
      </c>
      <c r="W1960" s="36" t="s">
        <v>901</v>
      </c>
      <c r="X1960" s="36" t="s">
        <v>1068</v>
      </c>
      <c r="Y1960" s="38">
        <v>307</v>
      </c>
      <c r="Z1960" s="36" t="s">
        <v>1158</v>
      </c>
      <c r="AA1960" s="38">
        <v>21</v>
      </c>
      <c r="AB1960" s="36" t="s">
        <v>1108</v>
      </c>
      <c r="AC1960" s="38">
        <v>57</v>
      </c>
      <c r="AD1960" s="36" t="s">
        <v>1065</v>
      </c>
      <c r="AE1960" s="36" t="s">
        <v>3367</v>
      </c>
      <c r="AF1960" s="36" t="s">
        <v>1064</v>
      </c>
      <c r="AG1960" s="38">
        <v>31693</v>
      </c>
      <c r="AH1960" s="38">
        <v>8906</v>
      </c>
      <c r="AI1960" s="36" t="s">
        <v>3136</v>
      </c>
      <c r="AJ1960" s="38"/>
      <c r="AK1960" s="36"/>
      <c r="AL1960" s="36" t="s">
        <v>3364</v>
      </c>
      <c r="AM1960" s="36" t="s">
        <v>3363</v>
      </c>
      <c r="AN1960" s="38">
        <v>52</v>
      </c>
      <c r="AO1960" s="36" t="s">
        <v>1062</v>
      </c>
      <c r="AP1960" s="36" t="s">
        <v>1262</v>
      </c>
      <c r="AQ1960" s="36" t="s">
        <v>1261</v>
      </c>
      <c r="AR1960" s="36" t="s">
        <v>1260</v>
      </c>
      <c r="AS1960" s="38">
        <v>196</v>
      </c>
      <c r="AT1960" s="36" t="s">
        <v>1578</v>
      </c>
      <c r="AU1960" s="42">
        <v>10</v>
      </c>
      <c r="AV1960" s="44">
        <v>100</v>
      </c>
      <c r="AW1960" s="42">
        <v>10</v>
      </c>
      <c r="AX1960" s="36" t="s">
        <v>1159</v>
      </c>
      <c r="AY1960" s="42">
        <v>6</v>
      </c>
      <c r="AZ1960" s="43">
        <v>60</v>
      </c>
      <c r="BA1960" s="38"/>
      <c r="BB1960" s="36"/>
      <c r="BC1960" s="36"/>
    </row>
    <row r="1961" spans="1:55" ht="15" customHeight="1">
      <c r="A1961" s="38">
        <v>40436</v>
      </c>
      <c r="B1961" s="37" t="s">
        <v>1073</v>
      </c>
      <c r="C1961" s="39">
        <v>44790</v>
      </c>
      <c r="D1961" s="39">
        <v>44790.685173611098</v>
      </c>
      <c r="E1961" s="36" t="s">
        <v>3366</v>
      </c>
      <c r="F1961" s="38">
        <v>194</v>
      </c>
      <c r="G1961" s="36" t="s">
        <v>1653</v>
      </c>
      <c r="H1961" s="40">
        <v>60</v>
      </c>
      <c r="I1961" s="36"/>
      <c r="J1961" s="40">
        <v>2.15</v>
      </c>
      <c r="K1961" s="41">
        <v>129</v>
      </c>
      <c r="L1961" s="41">
        <v>0</v>
      </c>
      <c r="M1961" s="41">
        <v>0</v>
      </c>
      <c r="N1961" s="40">
        <v>60</v>
      </c>
      <c r="O1961" s="36" t="s">
        <v>1159</v>
      </c>
      <c r="P1961" s="40">
        <v>60</v>
      </c>
      <c r="Q1961" s="41">
        <v>129</v>
      </c>
      <c r="R1961" s="42">
        <v>0</v>
      </c>
      <c r="S1961" s="43">
        <v>0</v>
      </c>
      <c r="T1961" s="40"/>
      <c r="U1961" s="38">
        <v>549</v>
      </c>
      <c r="V1961" s="36" t="s">
        <v>1069</v>
      </c>
      <c r="W1961" s="36" t="s">
        <v>901</v>
      </c>
      <c r="X1961" s="36" t="s">
        <v>1068</v>
      </c>
      <c r="Y1961" s="38">
        <v>307</v>
      </c>
      <c r="Z1961" s="36" t="s">
        <v>1158</v>
      </c>
      <c r="AA1961" s="38">
        <v>21</v>
      </c>
      <c r="AB1961" s="36" t="s">
        <v>1108</v>
      </c>
      <c r="AC1961" s="38">
        <v>57</v>
      </c>
      <c r="AD1961" s="36" t="s">
        <v>1065</v>
      </c>
      <c r="AE1961" s="36" t="s">
        <v>3365</v>
      </c>
      <c r="AF1961" s="36" t="s">
        <v>1064</v>
      </c>
      <c r="AG1961" s="38">
        <v>31693</v>
      </c>
      <c r="AH1961" s="38">
        <v>8906</v>
      </c>
      <c r="AI1961" s="36" t="s">
        <v>3136</v>
      </c>
      <c r="AJ1961" s="38"/>
      <c r="AK1961" s="36"/>
      <c r="AL1961" s="36" t="s">
        <v>3364</v>
      </c>
      <c r="AM1961" s="36" t="s">
        <v>3363</v>
      </c>
      <c r="AN1961" s="38">
        <v>52</v>
      </c>
      <c r="AO1961" s="36" t="s">
        <v>1062</v>
      </c>
      <c r="AP1961" s="36" t="s">
        <v>1262</v>
      </c>
      <c r="AQ1961" s="36" t="s">
        <v>1261</v>
      </c>
      <c r="AR1961" s="36" t="s">
        <v>1260</v>
      </c>
      <c r="AS1961" s="38">
        <v>194</v>
      </c>
      <c r="AT1961" s="36" t="s">
        <v>1653</v>
      </c>
      <c r="AU1961" s="42">
        <v>60</v>
      </c>
      <c r="AV1961" s="44">
        <v>100</v>
      </c>
      <c r="AW1961" s="42">
        <v>60</v>
      </c>
      <c r="AX1961" s="36" t="s">
        <v>1159</v>
      </c>
      <c r="AY1961" s="42">
        <v>2.15</v>
      </c>
      <c r="AZ1961" s="43">
        <v>129</v>
      </c>
      <c r="BA1961" s="38"/>
      <c r="BB1961" s="36"/>
      <c r="BC1961" s="36"/>
    </row>
    <row r="1962" spans="1:55" ht="15" customHeight="1">
      <c r="A1962" s="38">
        <v>40400</v>
      </c>
      <c r="B1962" s="37" t="s">
        <v>1073</v>
      </c>
      <c r="C1962" s="39">
        <v>44790</v>
      </c>
      <c r="D1962" s="39">
        <v>44790.471412036997</v>
      </c>
      <c r="E1962" s="36" t="s">
        <v>3362</v>
      </c>
      <c r="F1962" s="38">
        <v>14879</v>
      </c>
      <c r="G1962" s="36" t="s">
        <v>2193</v>
      </c>
      <c r="H1962" s="40">
        <v>33</v>
      </c>
      <c r="I1962" s="36"/>
      <c r="J1962" s="40">
        <v>38</v>
      </c>
      <c r="K1962" s="41">
        <v>1254</v>
      </c>
      <c r="L1962" s="41">
        <v>0</v>
      </c>
      <c r="M1962" s="41">
        <v>0</v>
      </c>
      <c r="N1962" s="40">
        <v>33</v>
      </c>
      <c r="O1962" s="36" t="s">
        <v>1079</v>
      </c>
      <c r="P1962" s="40">
        <v>33</v>
      </c>
      <c r="Q1962" s="41">
        <v>1254</v>
      </c>
      <c r="R1962" s="42">
        <v>0</v>
      </c>
      <c r="S1962" s="43">
        <v>0</v>
      </c>
      <c r="T1962" s="40"/>
      <c r="U1962" s="38">
        <v>549</v>
      </c>
      <c r="V1962" s="36" t="s">
        <v>1069</v>
      </c>
      <c r="W1962" s="36" t="s">
        <v>901</v>
      </c>
      <c r="X1962" s="36" t="s">
        <v>1068</v>
      </c>
      <c r="Y1962" s="38">
        <v>356</v>
      </c>
      <c r="Z1962" s="36" t="s">
        <v>2126</v>
      </c>
      <c r="AA1962" s="38">
        <v>21</v>
      </c>
      <c r="AB1962" s="36" t="s">
        <v>1108</v>
      </c>
      <c r="AC1962" s="38">
        <v>57</v>
      </c>
      <c r="AD1962" s="36" t="s">
        <v>1065</v>
      </c>
      <c r="AE1962" s="36"/>
      <c r="AF1962" s="36" t="s">
        <v>1064</v>
      </c>
      <c r="AG1962" s="38">
        <v>31667</v>
      </c>
      <c r="AH1962" s="38">
        <v>6654</v>
      </c>
      <c r="AI1962" s="36" t="s">
        <v>2612</v>
      </c>
      <c r="AJ1962" s="38"/>
      <c r="AK1962" s="36"/>
      <c r="AL1962" s="36" t="s">
        <v>3361</v>
      </c>
      <c r="AM1962" s="36" t="s">
        <v>3360</v>
      </c>
      <c r="AN1962" s="38">
        <v>52</v>
      </c>
      <c r="AO1962" s="36" t="s">
        <v>1062</v>
      </c>
      <c r="AP1962" s="36" t="s">
        <v>1707</v>
      </c>
      <c r="AQ1962" s="36" t="s">
        <v>1706</v>
      </c>
      <c r="AR1962" s="36" t="s">
        <v>1075</v>
      </c>
      <c r="AS1962" s="38">
        <v>14879</v>
      </c>
      <c r="AT1962" s="36" t="s">
        <v>2193</v>
      </c>
      <c r="AU1962" s="42">
        <v>33</v>
      </c>
      <c r="AV1962" s="44">
        <v>100</v>
      </c>
      <c r="AW1962" s="42">
        <v>33</v>
      </c>
      <c r="AX1962" s="36" t="s">
        <v>1079</v>
      </c>
      <c r="AY1962" s="42">
        <v>38</v>
      </c>
      <c r="AZ1962" s="43">
        <v>1254</v>
      </c>
      <c r="BA1962" s="38"/>
      <c r="BB1962" s="36"/>
      <c r="BC1962" s="36"/>
    </row>
    <row r="1963" spans="1:55" ht="15" customHeight="1">
      <c r="A1963" s="38">
        <v>40367</v>
      </c>
      <c r="B1963" s="37" t="s">
        <v>1073</v>
      </c>
      <c r="C1963" s="39">
        <v>44789</v>
      </c>
      <c r="D1963" s="39">
        <v>44789.690023148098</v>
      </c>
      <c r="E1963" s="36" t="s">
        <v>3359</v>
      </c>
      <c r="F1963" s="38">
        <v>11388</v>
      </c>
      <c r="G1963" s="36" t="s">
        <v>1352</v>
      </c>
      <c r="H1963" s="40">
        <v>1</v>
      </c>
      <c r="I1963" s="36"/>
      <c r="J1963" s="40">
        <v>379.9</v>
      </c>
      <c r="K1963" s="41">
        <v>379.9</v>
      </c>
      <c r="L1963" s="41">
        <v>0</v>
      </c>
      <c r="M1963" s="41">
        <v>0</v>
      </c>
      <c r="N1963" s="40">
        <v>1</v>
      </c>
      <c r="O1963" s="36" t="s">
        <v>1079</v>
      </c>
      <c r="P1963" s="40">
        <v>1</v>
      </c>
      <c r="Q1963" s="41">
        <v>379.9</v>
      </c>
      <c r="R1963" s="42">
        <v>0</v>
      </c>
      <c r="S1963" s="43">
        <v>0</v>
      </c>
      <c r="T1963" s="40"/>
      <c r="U1963" s="38">
        <v>549</v>
      </c>
      <c r="V1963" s="36" t="s">
        <v>1069</v>
      </c>
      <c r="W1963" s="36" t="s">
        <v>1124</v>
      </c>
      <c r="X1963" s="36" t="s">
        <v>1068</v>
      </c>
      <c r="Y1963" s="38">
        <v>423</v>
      </c>
      <c r="Z1963" s="36" t="s">
        <v>1351</v>
      </c>
      <c r="AA1963" s="38">
        <v>21</v>
      </c>
      <c r="AB1963" s="36" t="s">
        <v>1108</v>
      </c>
      <c r="AC1963" s="38">
        <v>57</v>
      </c>
      <c r="AD1963" s="36" t="s">
        <v>1065</v>
      </c>
      <c r="AE1963" s="36"/>
      <c r="AF1963" s="36" t="s">
        <v>1064</v>
      </c>
      <c r="AG1963" s="38">
        <v>31607</v>
      </c>
      <c r="AH1963" s="38">
        <v>1391</v>
      </c>
      <c r="AI1963" s="36" t="s">
        <v>1146</v>
      </c>
      <c r="AJ1963" s="38"/>
      <c r="AK1963" s="36"/>
      <c r="AL1963" s="36" t="s">
        <v>3358</v>
      </c>
      <c r="AM1963" s="36" t="s">
        <v>3357</v>
      </c>
      <c r="AN1963" s="38">
        <v>52</v>
      </c>
      <c r="AO1963" s="36" t="s">
        <v>1062</v>
      </c>
      <c r="AP1963" s="36" t="s">
        <v>1262</v>
      </c>
      <c r="AQ1963" s="36" t="s">
        <v>1261</v>
      </c>
      <c r="AR1963" s="36" t="s">
        <v>1260</v>
      </c>
      <c r="AS1963" s="38">
        <v>11388</v>
      </c>
      <c r="AT1963" s="36" t="s">
        <v>1352</v>
      </c>
      <c r="AU1963" s="42">
        <v>1</v>
      </c>
      <c r="AV1963" s="44">
        <v>100</v>
      </c>
      <c r="AW1963" s="42">
        <v>1</v>
      </c>
      <c r="AX1963" s="36" t="s">
        <v>1079</v>
      </c>
      <c r="AY1963" s="42">
        <v>379.9</v>
      </c>
      <c r="AZ1963" s="43">
        <v>379.9</v>
      </c>
      <c r="BA1963" s="38"/>
      <c r="BB1963" s="36"/>
      <c r="BC1963" s="36"/>
    </row>
    <row r="1964" spans="1:55" ht="15" customHeight="1">
      <c r="A1964" s="38">
        <v>40366</v>
      </c>
      <c r="B1964" s="37" t="s">
        <v>1073</v>
      </c>
      <c r="C1964" s="39">
        <v>44789</v>
      </c>
      <c r="D1964" s="39">
        <v>44789.681203703702</v>
      </c>
      <c r="E1964" s="36" t="s">
        <v>3355</v>
      </c>
      <c r="F1964" s="38">
        <v>9051</v>
      </c>
      <c r="G1964" s="36" t="s">
        <v>3356</v>
      </c>
      <c r="H1964" s="40">
        <v>1</v>
      </c>
      <c r="I1964" s="36"/>
      <c r="J1964" s="40">
        <v>16.57</v>
      </c>
      <c r="K1964" s="41">
        <v>16.57</v>
      </c>
      <c r="L1964" s="41">
        <v>0</v>
      </c>
      <c r="M1964" s="41">
        <v>0</v>
      </c>
      <c r="N1964" s="40">
        <v>1</v>
      </c>
      <c r="O1964" s="36" t="s">
        <v>1079</v>
      </c>
      <c r="P1964" s="40">
        <v>1</v>
      </c>
      <c r="Q1964" s="41">
        <v>16.57</v>
      </c>
      <c r="R1964" s="42">
        <v>0</v>
      </c>
      <c r="S1964" s="43">
        <v>0</v>
      </c>
      <c r="T1964" s="40"/>
      <c r="U1964" s="38">
        <v>549</v>
      </c>
      <c r="V1964" s="36" t="s">
        <v>1069</v>
      </c>
      <c r="W1964" s="36" t="s">
        <v>901</v>
      </c>
      <c r="X1964" s="36" t="s">
        <v>1068</v>
      </c>
      <c r="Y1964" s="38">
        <v>396</v>
      </c>
      <c r="Z1964" s="36" t="s">
        <v>1611</v>
      </c>
      <c r="AA1964" s="38">
        <v>21</v>
      </c>
      <c r="AB1964" s="36" t="s">
        <v>1108</v>
      </c>
      <c r="AC1964" s="38">
        <v>57</v>
      </c>
      <c r="AD1964" s="36" t="s">
        <v>1065</v>
      </c>
      <c r="AE1964" s="36"/>
      <c r="AF1964" s="36" t="s">
        <v>1064</v>
      </c>
      <c r="AG1964" s="38">
        <v>31603</v>
      </c>
      <c r="AH1964" s="38">
        <v>1363</v>
      </c>
      <c r="AI1964" s="36" t="s">
        <v>1380</v>
      </c>
      <c r="AJ1964" s="38"/>
      <c r="AK1964" s="36"/>
      <c r="AL1964" s="36" t="s">
        <v>2690</v>
      </c>
      <c r="AM1964" s="36" t="s">
        <v>3354</v>
      </c>
      <c r="AN1964" s="38">
        <v>52</v>
      </c>
      <c r="AO1964" s="36" t="s">
        <v>1062</v>
      </c>
      <c r="AP1964" s="36" t="s">
        <v>1116</v>
      </c>
      <c r="AQ1964" s="36" t="s">
        <v>1060</v>
      </c>
      <c r="AR1964" s="36" t="s">
        <v>1075</v>
      </c>
      <c r="AS1964" s="38">
        <v>9051</v>
      </c>
      <c r="AT1964" s="36" t="s">
        <v>3356</v>
      </c>
      <c r="AU1964" s="42">
        <v>1</v>
      </c>
      <c r="AV1964" s="44">
        <v>100</v>
      </c>
      <c r="AW1964" s="42">
        <v>1</v>
      </c>
      <c r="AX1964" s="36" t="s">
        <v>1079</v>
      </c>
      <c r="AY1964" s="42">
        <v>16.57</v>
      </c>
      <c r="AZ1964" s="43">
        <v>16.57</v>
      </c>
      <c r="BA1964" s="38"/>
      <c r="BB1964" s="36"/>
      <c r="BC1964" s="36"/>
    </row>
    <row r="1965" spans="1:55" ht="15" customHeight="1">
      <c r="A1965" s="38">
        <v>40365</v>
      </c>
      <c r="B1965" s="37" t="s">
        <v>1073</v>
      </c>
      <c r="C1965" s="39">
        <v>44789</v>
      </c>
      <c r="D1965" s="39">
        <v>44789.681192129603</v>
      </c>
      <c r="E1965" s="36" t="s">
        <v>3355</v>
      </c>
      <c r="F1965" s="38">
        <v>9046</v>
      </c>
      <c r="G1965" s="36" t="s">
        <v>3353</v>
      </c>
      <c r="H1965" s="40">
        <v>1</v>
      </c>
      <c r="I1965" s="36"/>
      <c r="J1965" s="40">
        <v>24.84</v>
      </c>
      <c r="K1965" s="41">
        <v>24.84</v>
      </c>
      <c r="L1965" s="41">
        <v>0</v>
      </c>
      <c r="M1965" s="41">
        <v>0</v>
      </c>
      <c r="N1965" s="40">
        <v>1</v>
      </c>
      <c r="O1965" s="36" t="s">
        <v>1079</v>
      </c>
      <c r="P1965" s="40">
        <v>1</v>
      </c>
      <c r="Q1965" s="41">
        <v>24.84</v>
      </c>
      <c r="R1965" s="42">
        <v>0</v>
      </c>
      <c r="S1965" s="43">
        <v>0</v>
      </c>
      <c r="T1965" s="40"/>
      <c r="U1965" s="38">
        <v>549</v>
      </c>
      <c r="V1965" s="36" t="s">
        <v>1069</v>
      </c>
      <c r="W1965" s="36" t="s">
        <v>901</v>
      </c>
      <c r="X1965" s="36" t="s">
        <v>1068</v>
      </c>
      <c r="Y1965" s="38">
        <v>396</v>
      </c>
      <c r="Z1965" s="36" t="s">
        <v>1611</v>
      </c>
      <c r="AA1965" s="38">
        <v>21</v>
      </c>
      <c r="AB1965" s="36" t="s">
        <v>1108</v>
      </c>
      <c r="AC1965" s="38">
        <v>57</v>
      </c>
      <c r="AD1965" s="36" t="s">
        <v>1065</v>
      </c>
      <c r="AE1965" s="36"/>
      <c r="AF1965" s="36" t="s">
        <v>1064</v>
      </c>
      <c r="AG1965" s="38">
        <v>31603</v>
      </c>
      <c r="AH1965" s="38">
        <v>1363</v>
      </c>
      <c r="AI1965" s="36" t="s">
        <v>1380</v>
      </c>
      <c r="AJ1965" s="38"/>
      <c r="AK1965" s="36"/>
      <c r="AL1965" s="36" t="s">
        <v>2690</v>
      </c>
      <c r="AM1965" s="36" t="s">
        <v>3354</v>
      </c>
      <c r="AN1965" s="38">
        <v>52</v>
      </c>
      <c r="AO1965" s="36" t="s">
        <v>1062</v>
      </c>
      <c r="AP1965" s="36" t="s">
        <v>1116</v>
      </c>
      <c r="AQ1965" s="36" t="s">
        <v>1060</v>
      </c>
      <c r="AR1965" s="36" t="s">
        <v>1075</v>
      </c>
      <c r="AS1965" s="38">
        <v>9046</v>
      </c>
      <c r="AT1965" s="36" t="s">
        <v>3353</v>
      </c>
      <c r="AU1965" s="42">
        <v>1</v>
      </c>
      <c r="AV1965" s="44">
        <v>100</v>
      </c>
      <c r="AW1965" s="42">
        <v>1</v>
      </c>
      <c r="AX1965" s="36" t="s">
        <v>1079</v>
      </c>
      <c r="AY1965" s="42">
        <v>24.84</v>
      </c>
      <c r="AZ1965" s="43">
        <v>24.84</v>
      </c>
      <c r="BA1965" s="38"/>
      <c r="BB1965" s="36"/>
      <c r="BC1965" s="36"/>
    </row>
    <row r="1966" spans="1:55" ht="15" customHeight="1">
      <c r="A1966" s="38">
        <v>40190</v>
      </c>
      <c r="B1966" s="37" t="s">
        <v>1073</v>
      </c>
      <c r="C1966" s="39">
        <v>44785</v>
      </c>
      <c r="D1966" s="39">
        <v>44785.714803240699</v>
      </c>
      <c r="E1966" s="36" t="s">
        <v>3352</v>
      </c>
      <c r="F1966" s="38">
        <v>14661</v>
      </c>
      <c r="G1966" s="36" t="s">
        <v>1144</v>
      </c>
      <c r="H1966" s="40">
        <v>1</v>
      </c>
      <c r="I1966" s="36"/>
      <c r="J1966" s="40">
        <v>500</v>
      </c>
      <c r="K1966" s="41">
        <v>500</v>
      </c>
      <c r="L1966" s="41">
        <v>0</v>
      </c>
      <c r="M1966" s="41">
        <v>0</v>
      </c>
      <c r="N1966" s="40">
        <v>1</v>
      </c>
      <c r="O1966" s="36" t="s">
        <v>1079</v>
      </c>
      <c r="P1966" s="40">
        <v>1</v>
      </c>
      <c r="Q1966" s="41">
        <v>500</v>
      </c>
      <c r="R1966" s="42">
        <v>0</v>
      </c>
      <c r="S1966" s="43">
        <v>0</v>
      </c>
      <c r="T1966" s="40"/>
      <c r="U1966" s="38">
        <v>549</v>
      </c>
      <c r="V1966" s="36" t="s">
        <v>1069</v>
      </c>
      <c r="W1966" s="36" t="s">
        <v>901</v>
      </c>
      <c r="X1966" s="36" t="s">
        <v>1068</v>
      </c>
      <c r="Y1966" s="38">
        <v>436</v>
      </c>
      <c r="Z1966" s="36" t="s">
        <v>1143</v>
      </c>
      <c r="AA1966" s="38">
        <v>21</v>
      </c>
      <c r="AB1966" s="36" t="s">
        <v>1108</v>
      </c>
      <c r="AC1966" s="38">
        <v>57</v>
      </c>
      <c r="AD1966" s="36" t="s">
        <v>1065</v>
      </c>
      <c r="AE1966" s="36"/>
      <c r="AF1966" s="36" t="s">
        <v>1064</v>
      </c>
      <c r="AG1966" s="38">
        <v>31526</v>
      </c>
      <c r="AH1966" s="38">
        <v>9196</v>
      </c>
      <c r="AI1966" s="36" t="s">
        <v>3351</v>
      </c>
      <c r="AJ1966" s="38"/>
      <c r="AK1966" s="36"/>
      <c r="AL1966" s="36" t="s">
        <v>3350</v>
      </c>
      <c r="AM1966" s="36" t="s">
        <v>3349</v>
      </c>
      <c r="AN1966" s="38">
        <v>52</v>
      </c>
      <c r="AO1966" s="36" t="s">
        <v>1062</v>
      </c>
      <c r="AP1966" s="36" t="s">
        <v>1061</v>
      </c>
      <c r="AQ1966" s="36" t="s">
        <v>1060</v>
      </c>
      <c r="AR1966" s="36" t="s">
        <v>1059</v>
      </c>
      <c r="AS1966" s="38">
        <v>14661</v>
      </c>
      <c r="AT1966" s="36" t="s">
        <v>1144</v>
      </c>
      <c r="AU1966" s="42">
        <v>1</v>
      </c>
      <c r="AV1966" s="44">
        <v>100</v>
      </c>
      <c r="AW1966" s="42">
        <v>1</v>
      </c>
      <c r="AX1966" s="36" t="s">
        <v>1079</v>
      </c>
      <c r="AY1966" s="42">
        <v>500</v>
      </c>
      <c r="AZ1966" s="43">
        <v>500</v>
      </c>
      <c r="BA1966" s="38"/>
      <c r="BB1966" s="36"/>
      <c r="BC1966" s="36"/>
    </row>
    <row r="1967" spans="1:55" ht="15" customHeight="1">
      <c r="A1967" s="38">
        <v>40089</v>
      </c>
      <c r="B1967" s="37" t="s">
        <v>1073</v>
      </c>
      <c r="C1967" s="39">
        <v>44784</v>
      </c>
      <c r="D1967" s="39">
        <v>44784.7163657407</v>
      </c>
      <c r="E1967" s="36" t="s">
        <v>3348</v>
      </c>
      <c r="F1967" s="38">
        <v>3353</v>
      </c>
      <c r="G1967" s="36" t="s">
        <v>1185</v>
      </c>
      <c r="H1967" s="40">
        <v>18</v>
      </c>
      <c r="I1967" s="36"/>
      <c r="J1967" s="40">
        <v>23.305599999999998</v>
      </c>
      <c r="K1967" s="41">
        <v>419.5</v>
      </c>
      <c r="L1967" s="41">
        <v>0</v>
      </c>
      <c r="M1967" s="41">
        <v>0</v>
      </c>
      <c r="N1967" s="40">
        <v>18</v>
      </c>
      <c r="O1967" s="36" t="s">
        <v>1110</v>
      </c>
      <c r="P1967" s="40">
        <v>18</v>
      </c>
      <c r="Q1967" s="41">
        <v>419.5</v>
      </c>
      <c r="R1967" s="42">
        <v>0</v>
      </c>
      <c r="S1967" s="43">
        <v>0</v>
      </c>
      <c r="T1967" s="40"/>
      <c r="U1967" s="38">
        <v>549</v>
      </c>
      <c r="V1967" s="36" t="s">
        <v>1069</v>
      </c>
      <c r="W1967" s="36" t="s">
        <v>901</v>
      </c>
      <c r="X1967" s="36" t="s">
        <v>1068</v>
      </c>
      <c r="Y1967" s="38">
        <v>339</v>
      </c>
      <c r="Z1967" s="36" t="s">
        <v>1109</v>
      </c>
      <c r="AA1967" s="38">
        <v>21</v>
      </c>
      <c r="AB1967" s="36" t="s">
        <v>1108</v>
      </c>
      <c r="AC1967" s="38">
        <v>57</v>
      </c>
      <c r="AD1967" s="36" t="s">
        <v>1065</v>
      </c>
      <c r="AE1967" s="36"/>
      <c r="AF1967" s="36" t="s">
        <v>1064</v>
      </c>
      <c r="AG1967" s="38">
        <v>31491</v>
      </c>
      <c r="AH1967" s="38">
        <v>7518</v>
      </c>
      <c r="AI1967" s="36" t="s">
        <v>2811</v>
      </c>
      <c r="AJ1967" s="38"/>
      <c r="AK1967" s="36"/>
      <c r="AL1967" s="36" t="s">
        <v>3340</v>
      </c>
      <c r="AM1967" s="36" t="s">
        <v>3339</v>
      </c>
      <c r="AN1967" s="38">
        <v>52</v>
      </c>
      <c r="AO1967" s="36" t="s">
        <v>1062</v>
      </c>
      <c r="AP1967" s="36" t="s">
        <v>1262</v>
      </c>
      <c r="AQ1967" s="36" t="s">
        <v>1261</v>
      </c>
      <c r="AR1967" s="36" t="s">
        <v>1260</v>
      </c>
      <c r="AS1967" s="38">
        <v>3353</v>
      </c>
      <c r="AT1967" s="36" t="s">
        <v>1185</v>
      </c>
      <c r="AU1967" s="42">
        <v>18</v>
      </c>
      <c r="AV1967" s="44">
        <v>100</v>
      </c>
      <c r="AW1967" s="42">
        <v>18</v>
      </c>
      <c r="AX1967" s="36" t="s">
        <v>1110</v>
      </c>
      <c r="AY1967" s="42">
        <v>23.305599999999998</v>
      </c>
      <c r="AZ1967" s="43">
        <v>419.5</v>
      </c>
      <c r="BA1967" s="38"/>
      <c r="BB1967" s="36"/>
      <c r="BC1967" s="36"/>
    </row>
    <row r="1968" spans="1:55" ht="15" customHeight="1">
      <c r="A1968" s="38">
        <v>40052</v>
      </c>
      <c r="B1968" s="37" t="s">
        <v>1073</v>
      </c>
      <c r="C1968" s="39">
        <v>44784</v>
      </c>
      <c r="D1968" s="39">
        <v>44784.477858796301</v>
      </c>
      <c r="E1968" s="36" t="s">
        <v>509</v>
      </c>
      <c r="F1968" s="38">
        <v>14580</v>
      </c>
      <c r="G1968" s="36" t="s">
        <v>3347</v>
      </c>
      <c r="H1968" s="40">
        <v>1</v>
      </c>
      <c r="I1968" s="36"/>
      <c r="J1968" s="40">
        <v>88</v>
      </c>
      <c r="K1968" s="41">
        <v>88</v>
      </c>
      <c r="L1968" s="41">
        <v>0</v>
      </c>
      <c r="M1968" s="41">
        <v>0</v>
      </c>
      <c r="N1968" s="40">
        <v>1</v>
      </c>
      <c r="O1968" s="36" t="s">
        <v>1079</v>
      </c>
      <c r="P1968" s="40">
        <v>1</v>
      </c>
      <c r="Q1968" s="41">
        <v>88</v>
      </c>
      <c r="R1968" s="42">
        <v>0</v>
      </c>
      <c r="S1968" s="43">
        <v>0</v>
      </c>
      <c r="T1968" s="40"/>
      <c r="U1968" s="38">
        <v>549</v>
      </c>
      <c r="V1968" s="36" t="s">
        <v>1069</v>
      </c>
      <c r="W1968" s="36" t="s">
        <v>901</v>
      </c>
      <c r="X1968" s="36" t="s">
        <v>1068</v>
      </c>
      <c r="Y1968" s="38">
        <v>323</v>
      </c>
      <c r="Z1968" s="36" t="s">
        <v>1084</v>
      </c>
      <c r="AA1968" s="38">
        <v>21</v>
      </c>
      <c r="AB1968" s="36" t="s">
        <v>1108</v>
      </c>
      <c r="AC1968" s="38">
        <v>57</v>
      </c>
      <c r="AD1968" s="36" t="s">
        <v>1065</v>
      </c>
      <c r="AE1968" s="36"/>
      <c r="AF1968" s="36" t="s">
        <v>1064</v>
      </c>
      <c r="AG1968" s="38">
        <v>31467</v>
      </c>
      <c r="AH1968" s="38">
        <v>9195</v>
      </c>
      <c r="AI1968" s="36" t="s">
        <v>3345</v>
      </c>
      <c r="AJ1968" s="38"/>
      <c r="AK1968" s="36"/>
      <c r="AL1968" s="36" t="s">
        <v>3344</v>
      </c>
      <c r="AM1968" s="36" t="s">
        <v>3343</v>
      </c>
      <c r="AN1968" s="38">
        <v>52</v>
      </c>
      <c r="AO1968" s="36" t="s">
        <v>1062</v>
      </c>
      <c r="AP1968" s="36" t="s">
        <v>2164</v>
      </c>
      <c r="AQ1968" s="36" t="s">
        <v>2163</v>
      </c>
      <c r="AR1968" s="36" t="s">
        <v>1075</v>
      </c>
      <c r="AS1968" s="38">
        <v>14580</v>
      </c>
      <c r="AT1968" s="36" t="s">
        <v>3347</v>
      </c>
      <c r="AU1968" s="42">
        <v>1</v>
      </c>
      <c r="AV1968" s="44">
        <v>100</v>
      </c>
      <c r="AW1968" s="42">
        <v>1</v>
      </c>
      <c r="AX1968" s="36" t="s">
        <v>1079</v>
      </c>
      <c r="AY1968" s="42">
        <v>88</v>
      </c>
      <c r="AZ1968" s="43">
        <v>88</v>
      </c>
      <c r="BA1968" s="38"/>
      <c r="BB1968" s="36"/>
      <c r="BC1968" s="36"/>
    </row>
    <row r="1969" spans="1:55" ht="15" customHeight="1">
      <c r="A1969" s="38">
        <v>40051</v>
      </c>
      <c r="B1969" s="37" t="s">
        <v>1073</v>
      </c>
      <c r="C1969" s="39">
        <v>44784</v>
      </c>
      <c r="D1969" s="39">
        <v>44784.477847222202</v>
      </c>
      <c r="E1969" s="36" t="s">
        <v>509</v>
      </c>
      <c r="F1969" s="38">
        <v>10571</v>
      </c>
      <c r="G1969" s="36" t="s">
        <v>3346</v>
      </c>
      <c r="H1969" s="40">
        <v>2.2109999999999999</v>
      </c>
      <c r="I1969" s="36"/>
      <c r="J1969" s="40">
        <v>295.82089999999999</v>
      </c>
      <c r="K1969" s="41">
        <v>654.05999999999995</v>
      </c>
      <c r="L1969" s="41">
        <v>0</v>
      </c>
      <c r="M1969" s="41">
        <v>0</v>
      </c>
      <c r="N1969" s="40">
        <v>2.2109999999999999</v>
      </c>
      <c r="O1969" s="36" t="s">
        <v>1136</v>
      </c>
      <c r="P1969" s="40">
        <v>2.2109999999999999</v>
      </c>
      <c r="Q1969" s="41">
        <v>654.05999999999995</v>
      </c>
      <c r="R1969" s="42">
        <v>0</v>
      </c>
      <c r="S1969" s="43">
        <v>0</v>
      </c>
      <c r="T1969" s="40"/>
      <c r="U1969" s="38">
        <v>549</v>
      </c>
      <c r="V1969" s="36" t="s">
        <v>1069</v>
      </c>
      <c r="W1969" s="36" t="s">
        <v>901</v>
      </c>
      <c r="X1969" s="36" t="s">
        <v>1068</v>
      </c>
      <c r="Y1969" s="38">
        <v>414</v>
      </c>
      <c r="Z1969" s="36" t="s">
        <v>1256</v>
      </c>
      <c r="AA1969" s="38">
        <v>21</v>
      </c>
      <c r="AB1969" s="36" t="s">
        <v>1108</v>
      </c>
      <c r="AC1969" s="38">
        <v>57</v>
      </c>
      <c r="AD1969" s="36" t="s">
        <v>1065</v>
      </c>
      <c r="AE1969" s="36"/>
      <c r="AF1969" s="36" t="s">
        <v>1064</v>
      </c>
      <c r="AG1969" s="38">
        <v>31467</v>
      </c>
      <c r="AH1969" s="38">
        <v>9195</v>
      </c>
      <c r="AI1969" s="36" t="s">
        <v>3345</v>
      </c>
      <c r="AJ1969" s="38"/>
      <c r="AK1969" s="36"/>
      <c r="AL1969" s="36" t="s">
        <v>3344</v>
      </c>
      <c r="AM1969" s="36" t="s">
        <v>3343</v>
      </c>
      <c r="AN1969" s="38">
        <v>52</v>
      </c>
      <c r="AO1969" s="36" t="s">
        <v>1062</v>
      </c>
      <c r="AP1969" s="36" t="s">
        <v>2164</v>
      </c>
      <c r="AQ1969" s="36" t="s">
        <v>2163</v>
      </c>
      <c r="AR1969" s="36" t="s">
        <v>1075</v>
      </c>
      <c r="AS1969" s="38">
        <v>10571</v>
      </c>
      <c r="AT1969" s="36" t="s">
        <v>3342</v>
      </c>
      <c r="AU1969" s="42">
        <v>2.2109999999999999</v>
      </c>
      <c r="AV1969" s="44">
        <v>100</v>
      </c>
      <c r="AW1969" s="42">
        <v>2.2109999999999999</v>
      </c>
      <c r="AX1969" s="36" t="s">
        <v>1136</v>
      </c>
      <c r="AY1969" s="42">
        <v>295.82089999999999</v>
      </c>
      <c r="AZ1969" s="43">
        <v>654.05999999999995</v>
      </c>
      <c r="BA1969" s="38"/>
      <c r="BB1969" s="36"/>
      <c r="BC1969" s="36"/>
    </row>
    <row r="1970" spans="1:55" ht="15" customHeight="1">
      <c r="A1970" s="38">
        <v>39999</v>
      </c>
      <c r="B1970" s="37" t="s">
        <v>1073</v>
      </c>
      <c r="C1970" s="39">
        <v>44783</v>
      </c>
      <c r="D1970" s="39">
        <v>44783.741261574098</v>
      </c>
      <c r="E1970" s="36" t="s">
        <v>3341</v>
      </c>
      <c r="F1970" s="38">
        <v>3353</v>
      </c>
      <c r="G1970" s="36" t="s">
        <v>1185</v>
      </c>
      <c r="H1970" s="40">
        <v>18</v>
      </c>
      <c r="I1970" s="36"/>
      <c r="J1970" s="40">
        <v>23.305599999999998</v>
      </c>
      <c r="K1970" s="41">
        <v>419.5</v>
      </c>
      <c r="L1970" s="41">
        <v>0</v>
      </c>
      <c r="M1970" s="41">
        <v>0</v>
      </c>
      <c r="N1970" s="40">
        <v>18</v>
      </c>
      <c r="O1970" s="36" t="s">
        <v>1110</v>
      </c>
      <c r="P1970" s="40">
        <v>18</v>
      </c>
      <c r="Q1970" s="41">
        <v>419.5</v>
      </c>
      <c r="R1970" s="42">
        <v>0</v>
      </c>
      <c r="S1970" s="43">
        <v>0</v>
      </c>
      <c r="T1970" s="40"/>
      <c r="U1970" s="38">
        <v>549</v>
      </c>
      <c r="V1970" s="36" t="s">
        <v>1069</v>
      </c>
      <c r="W1970" s="36" t="s">
        <v>901</v>
      </c>
      <c r="X1970" s="36" t="s">
        <v>1068</v>
      </c>
      <c r="Y1970" s="38">
        <v>339</v>
      </c>
      <c r="Z1970" s="36" t="s">
        <v>1109</v>
      </c>
      <c r="AA1970" s="38">
        <v>21</v>
      </c>
      <c r="AB1970" s="36" t="s">
        <v>1108</v>
      </c>
      <c r="AC1970" s="38">
        <v>57</v>
      </c>
      <c r="AD1970" s="36" t="s">
        <v>1065</v>
      </c>
      <c r="AE1970" s="36"/>
      <c r="AF1970" s="36" t="s">
        <v>1064</v>
      </c>
      <c r="AG1970" s="38">
        <v>31447</v>
      </c>
      <c r="AH1970" s="38">
        <v>1411</v>
      </c>
      <c r="AI1970" s="36" t="s">
        <v>2811</v>
      </c>
      <c r="AJ1970" s="38"/>
      <c r="AK1970" s="36"/>
      <c r="AL1970" s="36" t="s">
        <v>3340</v>
      </c>
      <c r="AM1970" s="36" t="s">
        <v>3339</v>
      </c>
      <c r="AN1970" s="38">
        <v>52</v>
      </c>
      <c r="AO1970" s="36" t="s">
        <v>1062</v>
      </c>
      <c r="AP1970" s="36" t="s">
        <v>1262</v>
      </c>
      <c r="AQ1970" s="36" t="s">
        <v>1261</v>
      </c>
      <c r="AR1970" s="36" t="s">
        <v>1260</v>
      </c>
      <c r="AS1970" s="38">
        <v>3353</v>
      </c>
      <c r="AT1970" s="36" t="s">
        <v>1185</v>
      </c>
      <c r="AU1970" s="42">
        <v>18</v>
      </c>
      <c r="AV1970" s="44">
        <v>100</v>
      </c>
      <c r="AW1970" s="42">
        <v>18</v>
      </c>
      <c r="AX1970" s="36" t="s">
        <v>1110</v>
      </c>
      <c r="AY1970" s="42">
        <v>23.305599999999998</v>
      </c>
      <c r="AZ1970" s="43">
        <v>419.5</v>
      </c>
      <c r="BA1970" s="38"/>
      <c r="BB1970" s="36"/>
      <c r="BC1970" s="36"/>
    </row>
    <row r="1971" spans="1:55" ht="15" customHeight="1">
      <c r="A1971" s="38">
        <v>39998</v>
      </c>
      <c r="B1971" s="37" t="s">
        <v>1073</v>
      </c>
      <c r="C1971" s="39">
        <v>44783</v>
      </c>
      <c r="D1971" s="39">
        <v>44783.734340277799</v>
      </c>
      <c r="E1971" s="36" t="s">
        <v>3338</v>
      </c>
      <c r="F1971" s="38">
        <v>3298</v>
      </c>
      <c r="G1971" s="36" t="s">
        <v>1761</v>
      </c>
      <c r="H1971" s="40">
        <v>18</v>
      </c>
      <c r="I1971" s="36"/>
      <c r="J1971" s="40">
        <v>4.2994000000000003</v>
      </c>
      <c r="K1971" s="41">
        <v>77.39</v>
      </c>
      <c r="L1971" s="41">
        <v>0</v>
      </c>
      <c r="M1971" s="41">
        <v>0</v>
      </c>
      <c r="N1971" s="40">
        <v>18</v>
      </c>
      <c r="O1971" s="36" t="s">
        <v>1110</v>
      </c>
      <c r="P1971" s="40">
        <v>18</v>
      </c>
      <c r="Q1971" s="41">
        <v>77.39</v>
      </c>
      <c r="R1971" s="42">
        <v>0</v>
      </c>
      <c r="S1971" s="43">
        <v>0</v>
      </c>
      <c r="T1971" s="40"/>
      <c r="U1971" s="38">
        <v>549</v>
      </c>
      <c r="V1971" s="36" t="s">
        <v>1069</v>
      </c>
      <c r="W1971" s="36" t="s">
        <v>901</v>
      </c>
      <c r="X1971" s="36" t="s">
        <v>1068</v>
      </c>
      <c r="Y1971" s="38">
        <v>339</v>
      </c>
      <c r="Z1971" s="36" t="s">
        <v>1109</v>
      </c>
      <c r="AA1971" s="38">
        <v>21</v>
      </c>
      <c r="AB1971" s="36" t="s">
        <v>1108</v>
      </c>
      <c r="AC1971" s="38">
        <v>57</v>
      </c>
      <c r="AD1971" s="36" t="s">
        <v>1065</v>
      </c>
      <c r="AE1971" s="36"/>
      <c r="AF1971" s="36" t="s">
        <v>1064</v>
      </c>
      <c r="AG1971" s="38">
        <v>31445</v>
      </c>
      <c r="AH1971" s="38">
        <v>1308</v>
      </c>
      <c r="AI1971" s="36" t="s">
        <v>1334</v>
      </c>
      <c r="AJ1971" s="38"/>
      <c r="AK1971" s="36"/>
      <c r="AL1971" s="36" t="s">
        <v>3337</v>
      </c>
      <c r="AM1971" s="36" t="s">
        <v>3336</v>
      </c>
      <c r="AN1971" s="38">
        <v>52</v>
      </c>
      <c r="AO1971" s="36" t="s">
        <v>1062</v>
      </c>
      <c r="AP1971" s="36" t="s">
        <v>1106</v>
      </c>
      <c r="AQ1971" s="36" t="s">
        <v>1105</v>
      </c>
      <c r="AR1971" s="36" t="s">
        <v>1075</v>
      </c>
      <c r="AS1971" s="38">
        <v>3298</v>
      </c>
      <c r="AT1971" s="36" t="s">
        <v>1761</v>
      </c>
      <c r="AU1971" s="42">
        <v>18</v>
      </c>
      <c r="AV1971" s="44">
        <v>100</v>
      </c>
      <c r="AW1971" s="42">
        <v>18</v>
      </c>
      <c r="AX1971" s="36" t="s">
        <v>1110</v>
      </c>
      <c r="AY1971" s="42">
        <v>4.2994000000000003</v>
      </c>
      <c r="AZ1971" s="43">
        <v>77.39</v>
      </c>
      <c r="BA1971" s="38"/>
      <c r="BB1971" s="36"/>
      <c r="BC1971" s="36"/>
    </row>
    <row r="1972" spans="1:55" ht="15" customHeight="1">
      <c r="A1972" s="38">
        <v>39862</v>
      </c>
      <c r="B1972" s="37" t="s">
        <v>1073</v>
      </c>
      <c r="C1972" s="39">
        <v>44781</v>
      </c>
      <c r="D1972" s="39">
        <v>44781.628020833297</v>
      </c>
      <c r="E1972" s="36" t="s">
        <v>3335</v>
      </c>
      <c r="F1972" s="38">
        <v>16018</v>
      </c>
      <c r="G1972" s="36" t="s">
        <v>3331</v>
      </c>
      <c r="H1972" s="40">
        <v>1</v>
      </c>
      <c r="I1972" s="36"/>
      <c r="J1972" s="40">
        <v>2350</v>
      </c>
      <c r="K1972" s="41">
        <v>2350</v>
      </c>
      <c r="L1972" s="41">
        <v>0</v>
      </c>
      <c r="M1972" s="41">
        <v>0</v>
      </c>
      <c r="N1972" s="40">
        <v>1</v>
      </c>
      <c r="O1972" s="36" t="s">
        <v>1079</v>
      </c>
      <c r="P1972" s="40">
        <v>1</v>
      </c>
      <c r="Q1972" s="41">
        <v>2350</v>
      </c>
      <c r="R1972" s="42">
        <v>0</v>
      </c>
      <c r="S1972" s="43">
        <v>0</v>
      </c>
      <c r="T1972" s="40"/>
      <c r="U1972" s="38">
        <v>549</v>
      </c>
      <c r="V1972" s="36" t="s">
        <v>1069</v>
      </c>
      <c r="W1972" s="36" t="s">
        <v>1124</v>
      </c>
      <c r="X1972" s="36" t="s">
        <v>1068</v>
      </c>
      <c r="Y1972" s="38">
        <v>328</v>
      </c>
      <c r="Z1972" s="36" t="s">
        <v>1983</v>
      </c>
      <c r="AA1972" s="38">
        <v>21</v>
      </c>
      <c r="AB1972" s="36" t="s">
        <v>1108</v>
      </c>
      <c r="AC1972" s="38">
        <v>57</v>
      </c>
      <c r="AD1972" s="36" t="s">
        <v>1065</v>
      </c>
      <c r="AE1972" s="36"/>
      <c r="AF1972" s="36" t="s">
        <v>1064</v>
      </c>
      <c r="AG1972" s="38">
        <v>31337</v>
      </c>
      <c r="AH1972" s="38">
        <v>8086</v>
      </c>
      <c r="AI1972" s="36" t="s">
        <v>3334</v>
      </c>
      <c r="AJ1972" s="38"/>
      <c r="AK1972" s="36"/>
      <c r="AL1972" s="36" t="s">
        <v>3333</v>
      </c>
      <c r="AM1972" s="36" t="s">
        <v>3332</v>
      </c>
      <c r="AN1972" s="38">
        <v>52</v>
      </c>
      <c r="AO1972" s="36" t="s">
        <v>1062</v>
      </c>
      <c r="AP1972" s="36" t="s">
        <v>2164</v>
      </c>
      <c r="AQ1972" s="36" t="s">
        <v>2163</v>
      </c>
      <c r="AR1972" s="36" t="s">
        <v>1075</v>
      </c>
      <c r="AS1972" s="38">
        <v>16018</v>
      </c>
      <c r="AT1972" s="36" t="s">
        <v>3331</v>
      </c>
      <c r="AU1972" s="42">
        <v>1</v>
      </c>
      <c r="AV1972" s="44">
        <v>100</v>
      </c>
      <c r="AW1972" s="42">
        <v>1</v>
      </c>
      <c r="AX1972" s="36" t="s">
        <v>1079</v>
      </c>
      <c r="AY1972" s="42">
        <v>2350</v>
      </c>
      <c r="AZ1972" s="43">
        <v>2350</v>
      </c>
      <c r="BA1972" s="38"/>
      <c r="BB1972" s="36"/>
      <c r="BC1972" s="36"/>
    </row>
    <row r="1973" spans="1:55" ht="15" customHeight="1">
      <c r="A1973" s="38">
        <v>39657</v>
      </c>
      <c r="B1973" s="37" t="s">
        <v>1073</v>
      </c>
      <c r="C1973" s="39">
        <v>44777</v>
      </c>
      <c r="D1973" s="39">
        <v>44777.732094907398</v>
      </c>
      <c r="E1973" s="36" t="s">
        <v>3330</v>
      </c>
      <c r="F1973" s="38">
        <v>15864</v>
      </c>
      <c r="G1973" s="36" t="s">
        <v>3327</v>
      </c>
      <c r="H1973" s="40">
        <v>1</v>
      </c>
      <c r="I1973" s="36"/>
      <c r="J1973" s="40">
        <v>28</v>
      </c>
      <c r="K1973" s="41">
        <v>28</v>
      </c>
      <c r="L1973" s="41">
        <v>0</v>
      </c>
      <c r="M1973" s="41">
        <v>0</v>
      </c>
      <c r="N1973" s="40">
        <v>1</v>
      </c>
      <c r="O1973" s="36" t="s">
        <v>1079</v>
      </c>
      <c r="P1973" s="40">
        <v>1</v>
      </c>
      <c r="Q1973" s="41">
        <v>28</v>
      </c>
      <c r="R1973" s="42">
        <v>0</v>
      </c>
      <c r="S1973" s="43">
        <v>0</v>
      </c>
      <c r="T1973" s="40"/>
      <c r="U1973" s="38">
        <v>549</v>
      </c>
      <c r="V1973" s="36" t="s">
        <v>1069</v>
      </c>
      <c r="W1973" s="36" t="s">
        <v>1124</v>
      </c>
      <c r="X1973" s="36" t="s">
        <v>1068</v>
      </c>
      <c r="Y1973" s="38">
        <v>315</v>
      </c>
      <c r="Z1973" s="36" t="s">
        <v>1220</v>
      </c>
      <c r="AA1973" s="38">
        <v>21</v>
      </c>
      <c r="AB1973" s="36" t="s">
        <v>1108</v>
      </c>
      <c r="AC1973" s="38">
        <v>57</v>
      </c>
      <c r="AD1973" s="36" t="s">
        <v>1065</v>
      </c>
      <c r="AE1973" s="36"/>
      <c r="AF1973" s="36" t="s">
        <v>1064</v>
      </c>
      <c r="AG1973" s="38">
        <v>31272</v>
      </c>
      <c r="AH1973" s="38">
        <v>7600</v>
      </c>
      <c r="AI1973" s="36" t="s">
        <v>2100</v>
      </c>
      <c r="AJ1973" s="38"/>
      <c r="AK1973" s="36"/>
      <c r="AL1973" s="36" t="s">
        <v>3329</v>
      </c>
      <c r="AM1973" s="36" t="s">
        <v>3328</v>
      </c>
      <c r="AN1973" s="38">
        <v>52</v>
      </c>
      <c r="AO1973" s="36" t="s">
        <v>1062</v>
      </c>
      <c r="AP1973" s="36" t="s">
        <v>1077</v>
      </c>
      <c r="AQ1973" s="36" t="s">
        <v>1076</v>
      </c>
      <c r="AR1973" s="36" t="s">
        <v>1075</v>
      </c>
      <c r="AS1973" s="38">
        <v>15864</v>
      </c>
      <c r="AT1973" s="36" t="s">
        <v>3327</v>
      </c>
      <c r="AU1973" s="42">
        <v>1</v>
      </c>
      <c r="AV1973" s="44">
        <v>100</v>
      </c>
      <c r="AW1973" s="42">
        <v>1</v>
      </c>
      <c r="AX1973" s="36" t="s">
        <v>1079</v>
      </c>
      <c r="AY1973" s="42">
        <v>28</v>
      </c>
      <c r="AZ1973" s="43">
        <v>28</v>
      </c>
      <c r="BA1973" s="38"/>
      <c r="BB1973" s="36"/>
      <c r="BC1973" s="36"/>
    </row>
    <row r="1974" spans="1:55" ht="15" customHeight="1">
      <c r="A1974" s="38">
        <v>39608</v>
      </c>
      <c r="B1974" s="37" t="s">
        <v>1766</v>
      </c>
      <c r="C1974" s="39">
        <v>44776</v>
      </c>
      <c r="D1974" s="39">
        <v>44777.472638888903</v>
      </c>
      <c r="E1974" s="36" t="s">
        <v>3326</v>
      </c>
      <c r="F1974" s="38">
        <v>10996</v>
      </c>
      <c r="G1974" s="36" t="s">
        <v>3322</v>
      </c>
      <c r="H1974" s="40">
        <v>8.59</v>
      </c>
      <c r="I1974" s="36"/>
      <c r="J1974" s="40">
        <v>70</v>
      </c>
      <c r="K1974" s="41">
        <v>601.29999999999995</v>
      </c>
      <c r="L1974" s="41">
        <v>0</v>
      </c>
      <c r="M1974" s="41"/>
      <c r="N1974" s="40">
        <v>8.59</v>
      </c>
      <c r="O1974" s="36" t="s">
        <v>1136</v>
      </c>
      <c r="P1974" s="40">
        <v>8.59</v>
      </c>
      <c r="Q1974" s="41">
        <v>601.29999999999995</v>
      </c>
      <c r="R1974" s="42">
        <v>0</v>
      </c>
      <c r="S1974" s="43">
        <v>0</v>
      </c>
      <c r="T1974" s="40">
        <v>0</v>
      </c>
      <c r="U1974" s="38">
        <v>549</v>
      </c>
      <c r="V1974" s="36" t="s">
        <v>1069</v>
      </c>
      <c r="W1974" s="36" t="s">
        <v>901</v>
      </c>
      <c r="X1974" s="36" t="s">
        <v>1068</v>
      </c>
      <c r="Y1974" s="38">
        <v>414</v>
      </c>
      <c r="Z1974" s="36" t="s">
        <v>1256</v>
      </c>
      <c r="AA1974" s="38">
        <v>14</v>
      </c>
      <c r="AB1974" s="36" t="s">
        <v>1066</v>
      </c>
      <c r="AC1974" s="38">
        <v>57</v>
      </c>
      <c r="AD1974" s="36" t="s">
        <v>1065</v>
      </c>
      <c r="AE1974" s="36"/>
      <c r="AF1974" s="36" t="s">
        <v>1064</v>
      </c>
      <c r="AG1974" s="38">
        <v>31242</v>
      </c>
      <c r="AH1974" s="38">
        <v>8828</v>
      </c>
      <c r="AI1974" s="36" t="s">
        <v>3319</v>
      </c>
      <c r="AJ1974" s="38">
        <v>1076</v>
      </c>
      <c r="AK1974" s="36" t="s">
        <v>3325</v>
      </c>
      <c r="AL1974" s="36"/>
      <c r="AM1974" s="36"/>
      <c r="AN1974" s="38">
        <v>52</v>
      </c>
      <c r="AO1974" s="36" t="s">
        <v>1062</v>
      </c>
      <c r="AP1974" s="36" t="s">
        <v>1061</v>
      </c>
      <c r="AQ1974" s="36" t="s">
        <v>1060</v>
      </c>
      <c r="AR1974" s="36" t="s">
        <v>1059</v>
      </c>
      <c r="AS1974" s="38">
        <v>14357</v>
      </c>
      <c r="AT1974" s="36" t="s">
        <v>1058</v>
      </c>
      <c r="AU1974" s="42">
        <v>8.59</v>
      </c>
      <c r="AV1974" s="44">
        <v>100</v>
      </c>
      <c r="AW1974" s="42">
        <v>601.29999999999995</v>
      </c>
      <c r="AX1974" s="36" t="s">
        <v>1057</v>
      </c>
      <c r="AY1974" s="42">
        <v>1</v>
      </c>
      <c r="AZ1974" s="43">
        <v>601.29999999999995</v>
      </c>
      <c r="BA1974" s="38"/>
      <c r="BB1974" s="36"/>
      <c r="BC1974" s="36"/>
    </row>
    <row r="1975" spans="1:55" ht="15" customHeight="1">
      <c r="A1975" s="38">
        <v>39607</v>
      </c>
      <c r="B1975" s="37" t="s">
        <v>1766</v>
      </c>
      <c r="C1975" s="39">
        <v>44776</v>
      </c>
      <c r="D1975" s="39">
        <v>44777.472638888903</v>
      </c>
      <c r="E1975" s="36" t="s">
        <v>3326</v>
      </c>
      <c r="F1975" s="38">
        <v>10420</v>
      </c>
      <c r="G1975" s="36" t="s">
        <v>3321</v>
      </c>
      <c r="H1975" s="40">
        <v>42.58</v>
      </c>
      <c r="I1975" s="36"/>
      <c r="J1975" s="40">
        <v>46.36</v>
      </c>
      <c r="K1975" s="41">
        <v>1974.01</v>
      </c>
      <c r="L1975" s="41">
        <v>0</v>
      </c>
      <c r="M1975" s="41"/>
      <c r="N1975" s="40">
        <v>42.58</v>
      </c>
      <c r="O1975" s="36" t="s">
        <v>1136</v>
      </c>
      <c r="P1975" s="40">
        <v>42.58</v>
      </c>
      <c r="Q1975" s="41">
        <v>1974.01</v>
      </c>
      <c r="R1975" s="42">
        <v>0</v>
      </c>
      <c r="S1975" s="43">
        <v>0</v>
      </c>
      <c r="T1975" s="40">
        <v>0</v>
      </c>
      <c r="U1975" s="38">
        <v>549</v>
      </c>
      <c r="V1975" s="36" t="s">
        <v>1069</v>
      </c>
      <c r="W1975" s="36" t="s">
        <v>901</v>
      </c>
      <c r="X1975" s="36" t="s">
        <v>1068</v>
      </c>
      <c r="Y1975" s="38">
        <v>414</v>
      </c>
      <c r="Z1975" s="36" t="s">
        <v>1256</v>
      </c>
      <c r="AA1975" s="38">
        <v>14</v>
      </c>
      <c r="AB1975" s="36" t="s">
        <v>1066</v>
      </c>
      <c r="AC1975" s="38">
        <v>57</v>
      </c>
      <c r="AD1975" s="36" t="s">
        <v>1065</v>
      </c>
      <c r="AE1975" s="36"/>
      <c r="AF1975" s="36" t="s">
        <v>1064</v>
      </c>
      <c r="AG1975" s="38">
        <v>31242</v>
      </c>
      <c r="AH1975" s="38">
        <v>8828</v>
      </c>
      <c r="AI1975" s="36" t="s">
        <v>3319</v>
      </c>
      <c r="AJ1975" s="38">
        <v>1076</v>
      </c>
      <c r="AK1975" s="36" t="s">
        <v>3325</v>
      </c>
      <c r="AL1975" s="36"/>
      <c r="AM1975" s="36"/>
      <c r="AN1975" s="38">
        <v>52</v>
      </c>
      <c r="AO1975" s="36" t="s">
        <v>1062</v>
      </c>
      <c r="AP1975" s="36" t="s">
        <v>1061</v>
      </c>
      <c r="AQ1975" s="36" t="s">
        <v>1060</v>
      </c>
      <c r="AR1975" s="36" t="s">
        <v>1059</v>
      </c>
      <c r="AS1975" s="38">
        <v>14357</v>
      </c>
      <c r="AT1975" s="36" t="s">
        <v>1058</v>
      </c>
      <c r="AU1975" s="42">
        <v>42.58</v>
      </c>
      <c r="AV1975" s="44">
        <v>100</v>
      </c>
      <c r="AW1975" s="42">
        <v>1974.01</v>
      </c>
      <c r="AX1975" s="36" t="s">
        <v>1057</v>
      </c>
      <c r="AY1975" s="42">
        <v>1</v>
      </c>
      <c r="AZ1975" s="43">
        <v>1974.01</v>
      </c>
      <c r="BA1975" s="38"/>
      <c r="BB1975" s="36"/>
      <c r="BC1975" s="36"/>
    </row>
    <row r="1976" spans="1:55" ht="15" customHeight="1">
      <c r="A1976" s="38">
        <v>39606</v>
      </c>
      <c r="B1976" s="37" t="s">
        <v>1766</v>
      </c>
      <c r="C1976" s="39">
        <v>44776</v>
      </c>
      <c r="D1976" s="39">
        <v>44777.472638888903</v>
      </c>
      <c r="E1976" s="36" t="s">
        <v>3326</v>
      </c>
      <c r="F1976" s="38">
        <v>10308</v>
      </c>
      <c r="G1976" s="36" t="s">
        <v>3320</v>
      </c>
      <c r="H1976" s="40">
        <v>33.99</v>
      </c>
      <c r="I1976" s="36"/>
      <c r="J1976" s="40">
        <v>25</v>
      </c>
      <c r="K1976" s="41">
        <v>849.75</v>
      </c>
      <c r="L1976" s="41">
        <v>0</v>
      </c>
      <c r="M1976" s="41"/>
      <c r="N1976" s="40">
        <v>33.99</v>
      </c>
      <c r="O1976" s="36" t="s">
        <v>1136</v>
      </c>
      <c r="P1976" s="40">
        <v>33.99</v>
      </c>
      <c r="Q1976" s="41">
        <v>849.75</v>
      </c>
      <c r="R1976" s="42">
        <v>0</v>
      </c>
      <c r="S1976" s="43">
        <v>0</v>
      </c>
      <c r="T1976" s="40">
        <v>0</v>
      </c>
      <c r="U1976" s="38">
        <v>549</v>
      </c>
      <c r="V1976" s="36" t="s">
        <v>1069</v>
      </c>
      <c r="W1976" s="36" t="s">
        <v>901</v>
      </c>
      <c r="X1976" s="36" t="s">
        <v>1068</v>
      </c>
      <c r="Y1976" s="38">
        <v>414</v>
      </c>
      <c r="Z1976" s="36" t="s">
        <v>1256</v>
      </c>
      <c r="AA1976" s="38">
        <v>14</v>
      </c>
      <c r="AB1976" s="36" t="s">
        <v>1066</v>
      </c>
      <c r="AC1976" s="38">
        <v>57</v>
      </c>
      <c r="AD1976" s="36" t="s">
        <v>1065</v>
      </c>
      <c r="AE1976" s="36"/>
      <c r="AF1976" s="36" t="s">
        <v>1064</v>
      </c>
      <c r="AG1976" s="38">
        <v>31242</v>
      </c>
      <c r="AH1976" s="38">
        <v>8828</v>
      </c>
      <c r="AI1976" s="36" t="s">
        <v>3319</v>
      </c>
      <c r="AJ1976" s="38">
        <v>1076</v>
      </c>
      <c r="AK1976" s="36" t="s">
        <v>3325</v>
      </c>
      <c r="AL1976" s="36"/>
      <c r="AM1976" s="36"/>
      <c r="AN1976" s="38">
        <v>52</v>
      </c>
      <c r="AO1976" s="36" t="s">
        <v>1062</v>
      </c>
      <c r="AP1976" s="36" t="s">
        <v>1061</v>
      </c>
      <c r="AQ1976" s="36" t="s">
        <v>1060</v>
      </c>
      <c r="AR1976" s="36" t="s">
        <v>1059</v>
      </c>
      <c r="AS1976" s="38">
        <v>14357</v>
      </c>
      <c r="AT1976" s="36" t="s">
        <v>1058</v>
      </c>
      <c r="AU1976" s="42">
        <v>33.99</v>
      </c>
      <c r="AV1976" s="44">
        <v>100</v>
      </c>
      <c r="AW1976" s="42">
        <v>849.75</v>
      </c>
      <c r="AX1976" s="36" t="s">
        <v>1057</v>
      </c>
      <c r="AY1976" s="42">
        <v>1</v>
      </c>
      <c r="AZ1976" s="43">
        <v>849.75</v>
      </c>
      <c r="BA1976" s="38"/>
      <c r="BB1976" s="36"/>
      <c r="BC1976" s="36"/>
    </row>
    <row r="1977" spans="1:55" ht="15" customHeight="1">
      <c r="A1977" s="38">
        <v>39605</v>
      </c>
      <c r="B1977" s="37" t="s">
        <v>1766</v>
      </c>
      <c r="C1977" s="39">
        <v>44776</v>
      </c>
      <c r="D1977" s="39">
        <v>44777.470972222203</v>
      </c>
      <c r="E1977" s="36" t="s">
        <v>3324</v>
      </c>
      <c r="F1977" s="38">
        <v>10996</v>
      </c>
      <c r="G1977" s="36" t="s">
        <v>3322</v>
      </c>
      <c r="H1977" s="40">
        <v>8.59</v>
      </c>
      <c r="I1977" s="36"/>
      <c r="J1977" s="40">
        <v>70</v>
      </c>
      <c r="K1977" s="41">
        <v>601.29999999999995</v>
      </c>
      <c r="L1977" s="41">
        <v>0</v>
      </c>
      <c r="M1977" s="41"/>
      <c r="N1977" s="40">
        <v>8.59</v>
      </c>
      <c r="O1977" s="36" t="s">
        <v>1136</v>
      </c>
      <c r="P1977" s="40">
        <v>8.59</v>
      </c>
      <c r="Q1977" s="41">
        <v>601.29999999999995</v>
      </c>
      <c r="R1977" s="42">
        <v>0</v>
      </c>
      <c r="S1977" s="43">
        <v>0</v>
      </c>
      <c r="T1977" s="40">
        <v>0</v>
      </c>
      <c r="U1977" s="38">
        <v>549</v>
      </c>
      <c r="V1977" s="36" t="s">
        <v>1069</v>
      </c>
      <c r="W1977" s="36" t="s">
        <v>901</v>
      </c>
      <c r="X1977" s="36" t="s">
        <v>1068</v>
      </c>
      <c r="Y1977" s="38">
        <v>414</v>
      </c>
      <c r="Z1977" s="36" t="s">
        <v>1256</v>
      </c>
      <c r="AA1977" s="38">
        <v>14</v>
      </c>
      <c r="AB1977" s="36" t="s">
        <v>1066</v>
      </c>
      <c r="AC1977" s="38">
        <v>57</v>
      </c>
      <c r="AD1977" s="36" t="s">
        <v>1065</v>
      </c>
      <c r="AE1977" s="36"/>
      <c r="AF1977" s="36" t="s">
        <v>1064</v>
      </c>
      <c r="AG1977" s="38">
        <v>31241</v>
      </c>
      <c r="AH1977" s="38">
        <v>8828</v>
      </c>
      <c r="AI1977" s="36" t="s">
        <v>3319</v>
      </c>
      <c r="AJ1977" s="38">
        <v>1077</v>
      </c>
      <c r="AK1977" s="36" t="s">
        <v>3323</v>
      </c>
      <c r="AL1977" s="36"/>
      <c r="AM1977" s="36"/>
      <c r="AN1977" s="38">
        <v>52</v>
      </c>
      <c r="AO1977" s="36" t="s">
        <v>1062</v>
      </c>
      <c r="AP1977" s="36" t="s">
        <v>1061</v>
      </c>
      <c r="AQ1977" s="36" t="s">
        <v>1060</v>
      </c>
      <c r="AR1977" s="36" t="s">
        <v>1059</v>
      </c>
      <c r="AS1977" s="38">
        <v>14357</v>
      </c>
      <c r="AT1977" s="36" t="s">
        <v>1058</v>
      </c>
      <c r="AU1977" s="42">
        <v>8.59</v>
      </c>
      <c r="AV1977" s="44">
        <v>100</v>
      </c>
      <c r="AW1977" s="42">
        <v>601.29999999999995</v>
      </c>
      <c r="AX1977" s="36" t="s">
        <v>1057</v>
      </c>
      <c r="AY1977" s="42">
        <v>1</v>
      </c>
      <c r="AZ1977" s="43">
        <v>601.29999999999995</v>
      </c>
      <c r="BA1977" s="38"/>
      <c r="BB1977" s="36"/>
      <c r="BC1977" s="36"/>
    </row>
    <row r="1978" spans="1:55" ht="15" customHeight="1">
      <c r="A1978" s="38">
        <v>39604</v>
      </c>
      <c r="B1978" s="37" t="s">
        <v>1766</v>
      </c>
      <c r="C1978" s="39">
        <v>44776</v>
      </c>
      <c r="D1978" s="39">
        <v>44777.470972222203</v>
      </c>
      <c r="E1978" s="36" t="s">
        <v>3324</v>
      </c>
      <c r="F1978" s="38">
        <v>10420</v>
      </c>
      <c r="G1978" s="36" t="s">
        <v>3321</v>
      </c>
      <c r="H1978" s="40">
        <v>42.58</v>
      </c>
      <c r="I1978" s="36"/>
      <c r="J1978" s="40">
        <v>46.36</v>
      </c>
      <c r="K1978" s="41">
        <v>1974.01</v>
      </c>
      <c r="L1978" s="41">
        <v>0</v>
      </c>
      <c r="M1978" s="41"/>
      <c r="N1978" s="40">
        <v>42.58</v>
      </c>
      <c r="O1978" s="36" t="s">
        <v>1136</v>
      </c>
      <c r="P1978" s="40">
        <v>42.58</v>
      </c>
      <c r="Q1978" s="41">
        <v>1974.01</v>
      </c>
      <c r="R1978" s="42">
        <v>0</v>
      </c>
      <c r="S1978" s="43">
        <v>0</v>
      </c>
      <c r="T1978" s="40">
        <v>0</v>
      </c>
      <c r="U1978" s="38">
        <v>549</v>
      </c>
      <c r="V1978" s="36" t="s">
        <v>1069</v>
      </c>
      <c r="W1978" s="36" t="s">
        <v>901</v>
      </c>
      <c r="X1978" s="36" t="s">
        <v>1068</v>
      </c>
      <c r="Y1978" s="38">
        <v>414</v>
      </c>
      <c r="Z1978" s="36" t="s">
        <v>1256</v>
      </c>
      <c r="AA1978" s="38">
        <v>14</v>
      </c>
      <c r="AB1978" s="36" t="s">
        <v>1066</v>
      </c>
      <c r="AC1978" s="38">
        <v>57</v>
      </c>
      <c r="AD1978" s="36" t="s">
        <v>1065</v>
      </c>
      <c r="AE1978" s="36"/>
      <c r="AF1978" s="36" t="s">
        <v>1064</v>
      </c>
      <c r="AG1978" s="38">
        <v>31241</v>
      </c>
      <c r="AH1978" s="38">
        <v>8828</v>
      </c>
      <c r="AI1978" s="36" t="s">
        <v>3319</v>
      </c>
      <c r="AJ1978" s="38">
        <v>1077</v>
      </c>
      <c r="AK1978" s="36" t="s">
        <v>3323</v>
      </c>
      <c r="AL1978" s="36"/>
      <c r="AM1978" s="36"/>
      <c r="AN1978" s="38">
        <v>52</v>
      </c>
      <c r="AO1978" s="36" t="s">
        <v>1062</v>
      </c>
      <c r="AP1978" s="36" t="s">
        <v>1061</v>
      </c>
      <c r="AQ1978" s="36" t="s">
        <v>1060</v>
      </c>
      <c r="AR1978" s="36" t="s">
        <v>1059</v>
      </c>
      <c r="AS1978" s="38">
        <v>14357</v>
      </c>
      <c r="AT1978" s="36" t="s">
        <v>1058</v>
      </c>
      <c r="AU1978" s="42">
        <v>42.58</v>
      </c>
      <c r="AV1978" s="44">
        <v>100</v>
      </c>
      <c r="AW1978" s="42">
        <v>1974.01</v>
      </c>
      <c r="AX1978" s="36" t="s">
        <v>1057</v>
      </c>
      <c r="AY1978" s="42">
        <v>1</v>
      </c>
      <c r="AZ1978" s="43">
        <v>1974.01</v>
      </c>
      <c r="BA1978" s="38"/>
      <c r="BB1978" s="36"/>
      <c r="BC1978" s="36"/>
    </row>
    <row r="1979" spans="1:55" ht="15" customHeight="1">
      <c r="A1979" s="38">
        <v>39603</v>
      </c>
      <c r="B1979" s="37" t="s">
        <v>1766</v>
      </c>
      <c r="C1979" s="39">
        <v>44776</v>
      </c>
      <c r="D1979" s="39">
        <v>44777.470960648097</v>
      </c>
      <c r="E1979" s="36" t="s">
        <v>3324</v>
      </c>
      <c r="F1979" s="38">
        <v>10308</v>
      </c>
      <c r="G1979" s="36" t="s">
        <v>3320</v>
      </c>
      <c r="H1979" s="40">
        <v>33.99</v>
      </c>
      <c r="I1979" s="36"/>
      <c r="J1979" s="40">
        <v>25</v>
      </c>
      <c r="K1979" s="41">
        <v>849.75</v>
      </c>
      <c r="L1979" s="41">
        <v>0</v>
      </c>
      <c r="M1979" s="41"/>
      <c r="N1979" s="40">
        <v>33.99</v>
      </c>
      <c r="O1979" s="36" t="s">
        <v>1136</v>
      </c>
      <c r="P1979" s="40">
        <v>33.99</v>
      </c>
      <c r="Q1979" s="41">
        <v>849.75</v>
      </c>
      <c r="R1979" s="42">
        <v>0</v>
      </c>
      <c r="S1979" s="43">
        <v>0</v>
      </c>
      <c r="T1979" s="40">
        <v>0</v>
      </c>
      <c r="U1979" s="38">
        <v>549</v>
      </c>
      <c r="V1979" s="36" t="s">
        <v>1069</v>
      </c>
      <c r="W1979" s="36" t="s">
        <v>901</v>
      </c>
      <c r="X1979" s="36" t="s">
        <v>1068</v>
      </c>
      <c r="Y1979" s="38">
        <v>414</v>
      </c>
      <c r="Z1979" s="36" t="s">
        <v>1256</v>
      </c>
      <c r="AA1979" s="38">
        <v>14</v>
      </c>
      <c r="AB1979" s="36" t="s">
        <v>1066</v>
      </c>
      <c r="AC1979" s="38">
        <v>57</v>
      </c>
      <c r="AD1979" s="36" t="s">
        <v>1065</v>
      </c>
      <c r="AE1979" s="36"/>
      <c r="AF1979" s="36" t="s">
        <v>1064</v>
      </c>
      <c r="AG1979" s="38">
        <v>31241</v>
      </c>
      <c r="AH1979" s="38">
        <v>8828</v>
      </c>
      <c r="AI1979" s="36" t="s">
        <v>3319</v>
      </c>
      <c r="AJ1979" s="38">
        <v>1077</v>
      </c>
      <c r="AK1979" s="36" t="s">
        <v>3323</v>
      </c>
      <c r="AL1979" s="36"/>
      <c r="AM1979" s="36"/>
      <c r="AN1979" s="38">
        <v>52</v>
      </c>
      <c r="AO1979" s="36" t="s">
        <v>1062</v>
      </c>
      <c r="AP1979" s="36" t="s">
        <v>1061</v>
      </c>
      <c r="AQ1979" s="36" t="s">
        <v>1060</v>
      </c>
      <c r="AR1979" s="36" t="s">
        <v>1059</v>
      </c>
      <c r="AS1979" s="38">
        <v>14357</v>
      </c>
      <c r="AT1979" s="36" t="s">
        <v>1058</v>
      </c>
      <c r="AU1979" s="42">
        <v>33.99</v>
      </c>
      <c r="AV1979" s="44">
        <v>100</v>
      </c>
      <c r="AW1979" s="42">
        <v>849.75</v>
      </c>
      <c r="AX1979" s="36" t="s">
        <v>1057</v>
      </c>
      <c r="AY1979" s="42">
        <v>1</v>
      </c>
      <c r="AZ1979" s="43">
        <v>849.75</v>
      </c>
      <c r="BA1979" s="38"/>
      <c r="BB1979" s="36"/>
      <c r="BC1979" s="36"/>
    </row>
    <row r="1980" spans="1:55" ht="15" customHeight="1">
      <c r="A1980" s="38">
        <v>39602</v>
      </c>
      <c r="B1980" s="37" t="s">
        <v>1766</v>
      </c>
      <c r="C1980" s="39">
        <v>44776</v>
      </c>
      <c r="D1980" s="39">
        <v>44777.4682523148</v>
      </c>
      <c r="E1980" s="36" t="s">
        <v>1563</v>
      </c>
      <c r="F1980" s="38">
        <v>10996</v>
      </c>
      <c r="G1980" s="36" t="s">
        <v>3322</v>
      </c>
      <c r="H1980" s="40">
        <v>9.06</v>
      </c>
      <c r="I1980" s="36"/>
      <c r="J1980" s="40">
        <v>70</v>
      </c>
      <c r="K1980" s="41">
        <v>634.20000000000005</v>
      </c>
      <c r="L1980" s="41">
        <v>0</v>
      </c>
      <c r="M1980" s="41"/>
      <c r="N1980" s="40">
        <v>9.06</v>
      </c>
      <c r="O1980" s="36" t="s">
        <v>1136</v>
      </c>
      <c r="P1980" s="40">
        <v>9.06</v>
      </c>
      <c r="Q1980" s="41">
        <v>634.20000000000005</v>
      </c>
      <c r="R1980" s="42">
        <v>0</v>
      </c>
      <c r="S1980" s="43">
        <v>0</v>
      </c>
      <c r="T1980" s="40">
        <v>0</v>
      </c>
      <c r="U1980" s="38">
        <v>549</v>
      </c>
      <c r="V1980" s="36" t="s">
        <v>1069</v>
      </c>
      <c r="W1980" s="36" t="s">
        <v>901</v>
      </c>
      <c r="X1980" s="36" t="s">
        <v>1068</v>
      </c>
      <c r="Y1980" s="38">
        <v>414</v>
      </c>
      <c r="Z1980" s="36" t="s">
        <v>1256</v>
      </c>
      <c r="AA1980" s="38">
        <v>14</v>
      </c>
      <c r="AB1980" s="36" t="s">
        <v>1066</v>
      </c>
      <c r="AC1980" s="38">
        <v>57</v>
      </c>
      <c r="AD1980" s="36" t="s">
        <v>1065</v>
      </c>
      <c r="AE1980" s="36"/>
      <c r="AF1980" s="36" t="s">
        <v>1064</v>
      </c>
      <c r="AG1980" s="38">
        <v>31240</v>
      </c>
      <c r="AH1980" s="38">
        <v>8828</v>
      </c>
      <c r="AI1980" s="36" t="s">
        <v>3319</v>
      </c>
      <c r="AJ1980" s="38">
        <v>1075</v>
      </c>
      <c r="AK1980" s="36" t="s">
        <v>3318</v>
      </c>
      <c r="AL1980" s="36"/>
      <c r="AM1980" s="36"/>
      <c r="AN1980" s="38">
        <v>52</v>
      </c>
      <c r="AO1980" s="36" t="s">
        <v>1062</v>
      </c>
      <c r="AP1980" s="36" t="s">
        <v>1061</v>
      </c>
      <c r="AQ1980" s="36" t="s">
        <v>1060</v>
      </c>
      <c r="AR1980" s="36" t="s">
        <v>1059</v>
      </c>
      <c r="AS1980" s="38">
        <v>14357</v>
      </c>
      <c r="AT1980" s="36" t="s">
        <v>1058</v>
      </c>
      <c r="AU1980" s="42">
        <v>9.06</v>
      </c>
      <c r="AV1980" s="44">
        <v>100</v>
      </c>
      <c r="AW1980" s="42">
        <v>634.20000000000005</v>
      </c>
      <c r="AX1980" s="36" t="s">
        <v>1057</v>
      </c>
      <c r="AY1980" s="42">
        <v>1</v>
      </c>
      <c r="AZ1980" s="43">
        <v>634.20000000000005</v>
      </c>
      <c r="BA1980" s="38"/>
      <c r="BB1980" s="36"/>
      <c r="BC1980" s="36"/>
    </row>
    <row r="1981" spans="1:55" ht="15" customHeight="1">
      <c r="A1981" s="38">
        <v>39601</v>
      </c>
      <c r="B1981" s="37" t="s">
        <v>1766</v>
      </c>
      <c r="C1981" s="39">
        <v>44776</v>
      </c>
      <c r="D1981" s="39">
        <v>44777.4682523148</v>
      </c>
      <c r="E1981" s="36" t="s">
        <v>1563</v>
      </c>
      <c r="F1981" s="38">
        <v>10420</v>
      </c>
      <c r="G1981" s="36" t="s">
        <v>3321</v>
      </c>
      <c r="H1981" s="40">
        <v>38.43</v>
      </c>
      <c r="I1981" s="36"/>
      <c r="J1981" s="40">
        <v>46.359900000000003</v>
      </c>
      <c r="K1981" s="41">
        <v>1781.61</v>
      </c>
      <c r="L1981" s="41">
        <v>0</v>
      </c>
      <c r="M1981" s="41"/>
      <c r="N1981" s="40">
        <v>38.43</v>
      </c>
      <c r="O1981" s="36" t="s">
        <v>1136</v>
      </c>
      <c r="P1981" s="40">
        <v>38.43</v>
      </c>
      <c r="Q1981" s="41">
        <v>1781.61</v>
      </c>
      <c r="R1981" s="42">
        <v>0</v>
      </c>
      <c r="S1981" s="43">
        <v>0</v>
      </c>
      <c r="T1981" s="40">
        <v>0</v>
      </c>
      <c r="U1981" s="38">
        <v>549</v>
      </c>
      <c r="V1981" s="36" t="s">
        <v>1069</v>
      </c>
      <c r="W1981" s="36" t="s">
        <v>901</v>
      </c>
      <c r="X1981" s="36" t="s">
        <v>1068</v>
      </c>
      <c r="Y1981" s="38">
        <v>414</v>
      </c>
      <c r="Z1981" s="36" t="s">
        <v>1256</v>
      </c>
      <c r="AA1981" s="38">
        <v>14</v>
      </c>
      <c r="AB1981" s="36" t="s">
        <v>1066</v>
      </c>
      <c r="AC1981" s="38">
        <v>57</v>
      </c>
      <c r="AD1981" s="36" t="s">
        <v>1065</v>
      </c>
      <c r="AE1981" s="36"/>
      <c r="AF1981" s="36" t="s">
        <v>1064</v>
      </c>
      <c r="AG1981" s="38">
        <v>31240</v>
      </c>
      <c r="AH1981" s="38">
        <v>8828</v>
      </c>
      <c r="AI1981" s="36" t="s">
        <v>3319</v>
      </c>
      <c r="AJ1981" s="38">
        <v>1075</v>
      </c>
      <c r="AK1981" s="36" t="s">
        <v>3318</v>
      </c>
      <c r="AL1981" s="36"/>
      <c r="AM1981" s="36"/>
      <c r="AN1981" s="38">
        <v>52</v>
      </c>
      <c r="AO1981" s="36" t="s">
        <v>1062</v>
      </c>
      <c r="AP1981" s="36" t="s">
        <v>1061</v>
      </c>
      <c r="AQ1981" s="36" t="s">
        <v>1060</v>
      </c>
      <c r="AR1981" s="36" t="s">
        <v>1059</v>
      </c>
      <c r="AS1981" s="38">
        <v>14357</v>
      </c>
      <c r="AT1981" s="36" t="s">
        <v>1058</v>
      </c>
      <c r="AU1981" s="42">
        <v>38.43</v>
      </c>
      <c r="AV1981" s="44">
        <v>100</v>
      </c>
      <c r="AW1981" s="42">
        <v>1781.61</v>
      </c>
      <c r="AX1981" s="36" t="s">
        <v>1057</v>
      </c>
      <c r="AY1981" s="42">
        <v>1</v>
      </c>
      <c r="AZ1981" s="43">
        <v>1781.61</v>
      </c>
      <c r="BA1981" s="38"/>
      <c r="BB1981" s="36"/>
      <c r="BC1981" s="36"/>
    </row>
    <row r="1982" spans="1:55" ht="15" customHeight="1">
      <c r="A1982" s="38">
        <v>39600</v>
      </c>
      <c r="B1982" s="37" t="s">
        <v>1766</v>
      </c>
      <c r="C1982" s="39">
        <v>44776</v>
      </c>
      <c r="D1982" s="39">
        <v>44777.4682523148</v>
      </c>
      <c r="E1982" s="36" t="s">
        <v>1563</v>
      </c>
      <c r="F1982" s="38">
        <v>10308</v>
      </c>
      <c r="G1982" s="36" t="s">
        <v>3320</v>
      </c>
      <c r="H1982" s="40">
        <v>29.37</v>
      </c>
      <c r="I1982" s="36"/>
      <c r="J1982" s="40">
        <v>25</v>
      </c>
      <c r="K1982" s="41">
        <v>734.25</v>
      </c>
      <c r="L1982" s="41">
        <v>0</v>
      </c>
      <c r="M1982" s="41"/>
      <c r="N1982" s="40">
        <v>29.37</v>
      </c>
      <c r="O1982" s="36" t="s">
        <v>1136</v>
      </c>
      <c r="P1982" s="40">
        <v>29.37</v>
      </c>
      <c r="Q1982" s="41">
        <v>734.25</v>
      </c>
      <c r="R1982" s="42">
        <v>0</v>
      </c>
      <c r="S1982" s="43">
        <v>0</v>
      </c>
      <c r="T1982" s="40">
        <v>0</v>
      </c>
      <c r="U1982" s="38">
        <v>549</v>
      </c>
      <c r="V1982" s="36" t="s">
        <v>1069</v>
      </c>
      <c r="W1982" s="36" t="s">
        <v>901</v>
      </c>
      <c r="X1982" s="36" t="s">
        <v>1068</v>
      </c>
      <c r="Y1982" s="38">
        <v>414</v>
      </c>
      <c r="Z1982" s="36" t="s">
        <v>1256</v>
      </c>
      <c r="AA1982" s="38">
        <v>14</v>
      </c>
      <c r="AB1982" s="36" t="s">
        <v>1066</v>
      </c>
      <c r="AC1982" s="38">
        <v>57</v>
      </c>
      <c r="AD1982" s="36" t="s">
        <v>1065</v>
      </c>
      <c r="AE1982" s="36"/>
      <c r="AF1982" s="36" t="s">
        <v>1064</v>
      </c>
      <c r="AG1982" s="38">
        <v>31240</v>
      </c>
      <c r="AH1982" s="38">
        <v>8828</v>
      </c>
      <c r="AI1982" s="36" t="s">
        <v>3319</v>
      </c>
      <c r="AJ1982" s="38">
        <v>1075</v>
      </c>
      <c r="AK1982" s="36" t="s">
        <v>3318</v>
      </c>
      <c r="AL1982" s="36"/>
      <c r="AM1982" s="36"/>
      <c r="AN1982" s="38">
        <v>52</v>
      </c>
      <c r="AO1982" s="36" t="s">
        <v>1062</v>
      </c>
      <c r="AP1982" s="36" t="s">
        <v>1061</v>
      </c>
      <c r="AQ1982" s="36" t="s">
        <v>1060</v>
      </c>
      <c r="AR1982" s="36" t="s">
        <v>1059</v>
      </c>
      <c r="AS1982" s="38">
        <v>14357</v>
      </c>
      <c r="AT1982" s="36" t="s">
        <v>1058</v>
      </c>
      <c r="AU1982" s="42">
        <v>29.37</v>
      </c>
      <c r="AV1982" s="44">
        <v>100</v>
      </c>
      <c r="AW1982" s="42">
        <v>734.25</v>
      </c>
      <c r="AX1982" s="36" t="s">
        <v>1057</v>
      </c>
      <c r="AY1982" s="42">
        <v>1</v>
      </c>
      <c r="AZ1982" s="43">
        <v>734.25</v>
      </c>
      <c r="BA1982" s="38"/>
      <c r="BB1982" s="36"/>
      <c r="BC1982" s="36"/>
    </row>
    <row r="1983" spans="1:55" ht="15" customHeight="1">
      <c r="A1983" s="38">
        <v>39455</v>
      </c>
      <c r="B1983" s="37" t="s">
        <v>1073</v>
      </c>
      <c r="C1983" s="39">
        <v>44776</v>
      </c>
      <c r="D1983" s="39">
        <v>44776.409328703703</v>
      </c>
      <c r="E1983" s="36" t="s">
        <v>3317</v>
      </c>
      <c r="F1983" s="38">
        <v>15894</v>
      </c>
      <c r="G1983" s="36" t="s">
        <v>3170</v>
      </c>
      <c r="H1983" s="40">
        <v>11.52</v>
      </c>
      <c r="I1983" s="36"/>
      <c r="J1983" s="40">
        <v>55.920999999999999</v>
      </c>
      <c r="K1983" s="41">
        <v>644.21</v>
      </c>
      <c r="L1983" s="41">
        <v>0</v>
      </c>
      <c r="M1983" s="41">
        <v>0</v>
      </c>
      <c r="N1983" s="40">
        <v>11.52</v>
      </c>
      <c r="O1983" s="36" t="s">
        <v>1136</v>
      </c>
      <c r="P1983" s="40">
        <v>11.52</v>
      </c>
      <c r="Q1983" s="41">
        <v>644.21</v>
      </c>
      <c r="R1983" s="42">
        <v>0</v>
      </c>
      <c r="S1983" s="43">
        <v>0</v>
      </c>
      <c r="T1983" s="40"/>
      <c r="U1983" s="38">
        <v>549</v>
      </c>
      <c r="V1983" s="36" t="s">
        <v>1069</v>
      </c>
      <c r="W1983" s="36" t="s">
        <v>901</v>
      </c>
      <c r="X1983" s="36" t="s">
        <v>1068</v>
      </c>
      <c r="Y1983" s="38">
        <v>335</v>
      </c>
      <c r="Z1983" s="36" t="s">
        <v>2518</v>
      </c>
      <c r="AA1983" s="38">
        <v>21</v>
      </c>
      <c r="AB1983" s="36" t="s">
        <v>1108</v>
      </c>
      <c r="AC1983" s="38">
        <v>57</v>
      </c>
      <c r="AD1983" s="36" t="s">
        <v>1065</v>
      </c>
      <c r="AE1983" s="36"/>
      <c r="AF1983" s="36" t="s">
        <v>1064</v>
      </c>
      <c r="AG1983" s="38">
        <v>31182</v>
      </c>
      <c r="AH1983" s="38">
        <v>788</v>
      </c>
      <c r="AI1983" s="36" t="s">
        <v>1681</v>
      </c>
      <c r="AJ1983" s="38"/>
      <c r="AK1983" s="36"/>
      <c r="AL1983" s="36" t="s">
        <v>3316</v>
      </c>
      <c r="AM1983" s="36" t="s">
        <v>3315</v>
      </c>
      <c r="AN1983" s="38">
        <v>52</v>
      </c>
      <c r="AO1983" s="36" t="s">
        <v>1062</v>
      </c>
      <c r="AP1983" s="36" t="s">
        <v>1116</v>
      </c>
      <c r="AQ1983" s="36" t="s">
        <v>1060</v>
      </c>
      <c r="AR1983" s="36" t="s">
        <v>1075</v>
      </c>
      <c r="AS1983" s="38">
        <v>15894</v>
      </c>
      <c r="AT1983" s="36" t="s">
        <v>3170</v>
      </c>
      <c r="AU1983" s="42">
        <v>11.52</v>
      </c>
      <c r="AV1983" s="44">
        <v>100</v>
      </c>
      <c r="AW1983" s="42">
        <v>11.52</v>
      </c>
      <c r="AX1983" s="36" t="s">
        <v>1136</v>
      </c>
      <c r="AY1983" s="42">
        <v>55.920999999999999</v>
      </c>
      <c r="AZ1983" s="43">
        <v>644.21</v>
      </c>
      <c r="BA1983" s="38"/>
      <c r="BB1983" s="36"/>
      <c r="BC1983" s="36"/>
    </row>
    <row r="1984" spans="1:55" ht="15" customHeight="1">
      <c r="A1984" s="38">
        <v>39454</v>
      </c>
      <c r="B1984" s="37" t="s">
        <v>1073</v>
      </c>
      <c r="C1984" s="39">
        <v>44776</v>
      </c>
      <c r="D1984" s="39">
        <v>44776.409328703703</v>
      </c>
      <c r="E1984" s="36" t="s">
        <v>3317</v>
      </c>
      <c r="F1984" s="38">
        <v>15483</v>
      </c>
      <c r="G1984" s="36" t="s">
        <v>2158</v>
      </c>
      <c r="H1984" s="40">
        <v>50</v>
      </c>
      <c r="I1984" s="36"/>
      <c r="J1984" s="40">
        <v>0.52639999999999998</v>
      </c>
      <c r="K1984" s="41">
        <v>26.32</v>
      </c>
      <c r="L1984" s="41">
        <v>0</v>
      </c>
      <c r="M1984" s="41">
        <v>0</v>
      </c>
      <c r="N1984" s="40">
        <v>50</v>
      </c>
      <c r="O1984" s="36" t="s">
        <v>1079</v>
      </c>
      <c r="P1984" s="40">
        <v>50</v>
      </c>
      <c r="Q1984" s="41">
        <v>26.32</v>
      </c>
      <c r="R1984" s="42">
        <v>0</v>
      </c>
      <c r="S1984" s="43">
        <v>0</v>
      </c>
      <c r="T1984" s="40"/>
      <c r="U1984" s="38">
        <v>549</v>
      </c>
      <c r="V1984" s="36" t="s">
        <v>1069</v>
      </c>
      <c r="W1984" s="36" t="s">
        <v>901</v>
      </c>
      <c r="X1984" s="36" t="s">
        <v>1068</v>
      </c>
      <c r="Y1984" s="38">
        <v>315</v>
      </c>
      <c r="Z1984" s="36" t="s">
        <v>1220</v>
      </c>
      <c r="AA1984" s="38">
        <v>21</v>
      </c>
      <c r="AB1984" s="36" t="s">
        <v>1108</v>
      </c>
      <c r="AC1984" s="38">
        <v>57</v>
      </c>
      <c r="AD1984" s="36" t="s">
        <v>1065</v>
      </c>
      <c r="AE1984" s="36"/>
      <c r="AF1984" s="36" t="s">
        <v>1064</v>
      </c>
      <c r="AG1984" s="38">
        <v>31182</v>
      </c>
      <c r="AH1984" s="38">
        <v>788</v>
      </c>
      <c r="AI1984" s="36" t="s">
        <v>1681</v>
      </c>
      <c r="AJ1984" s="38"/>
      <c r="AK1984" s="36"/>
      <c r="AL1984" s="36" t="s">
        <v>3316</v>
      </c>
      <c r="AM1984" s="36" t="s">
        <v>3315</v>
      </c>
      <c r="AN1984" s="38">
        <v>52</v>
      </c>
      <c r="AO1984" s="36" t="s">
        <v>1062</v>
      </c>
      <c r="AP1984" s="36" t="s">
        <v>1116</v>
      </c>
      <c r="AQ1984" s="36" t="s">
        <v>1060</v>
      </c>
      <c r="AR1984" s="36" t="s">
        <v>1075</v>
      </c>
      <c r="AS1984" s="38">
        <v>15483</v>
      </c>
      <c r="AT1984" s="36" t="s">
        <v>2158</v>
      </c>
      <c r="AU1984" s="42">
        <v>50</v>
      </c>
      <c r="AV1984" s="44">
        <v>100</v>
      </c>
      <c r="AW1984" s="42">
        <v>50</v>
      </c>
      <c r="AX1984" s="36" t="s">
        <v>1079</v>
      </c>
      <c r="AY1984" s="42">
        <v>0.52639999999999998</v>
      </c>
      <c r="AZ1984" s="43">
        <v>26.32</v>
      </c>
      <c r="BA1984" s="38"/>
      <c r="BB1984" s="36"/>
      <c r="BC1984" s="36"/>
    </row>
    <row r="1985" spans="1:55" ht="15" customHeight="1">
      <c r="A1985" s="38">
        <v>39453</v>
      </c>
      <c r="B1985" s="37" t="s">
        <v>1073</v>
      </c>
      <c r="C1985" s="39">
        <v>44776</v>
      </c>
      <c r="D1985" s="39">
        <v>44776.409317129597</v>
      </c>
      <c r="E1985" s="36" t="s">
        <v>3317</v>
      </c>
      <c r="F1985" s="38">
        <v>194</v>
      </c>
      <c r="G1985" s="36" t="s">
        <v>1653</v>
      </c>
      <c r="H1985" s="40">
        <v>100</v>
      </c>
      <c r="I1985" s="36"/>
      <c r="J1985" s="40">
        <v>1.9756</v>
      </c>
      <c r="K1985" s="41">
        <v>197.56</v>
      </c>
      <c r="L1985" s="41">
        <v>0</v>
      </c>
      <c r="M1985" s="41">
        <v>0</v>
      </c>
      <c r="N1985" s="40">
        <v>100</v>
      </c>
      <c r="O1985" s="36" t="s">
        <v>1159</v>
      </c>
      <c r="P1985" s="40">
        <v>100</v>
      </c>
      <c r="Q1985" s="41">
        <v>197.56</v>
      </c>
      <c r="R1985" s="42">
        <v>0</v>
      </c>
      <c r="S1985" s="43">
        <v>0</v>
      </c>
      <c r="T1985" s="40"/>
      <c r="U1985" s="38">
        <v>549</v>
      </c>
      <c r="V1985" s="36" t="s">
        <v>1069</v>
      </c>
      <c r="W1985" s="36" t="s">
        <v>901</v>
      </c>
      <c r="X1985" s="36" t="s">
        <v>1068</v>
      </c>
      <c r="Y1985" s="38">
        <v>307</v>
      </c>
      <c r="Z1985" s="36" t="s">
        <v>1158</v>
      </c>
      <c r="AA1985" s="38">
        <v>21</v>
      </c>
      <c r="AB1985" s="36" t="s">
        <v>1108</v>
      </c>
      <c r="AC1985" s="38">
        <v>57</v>
      </c>
      <c r="AD1985" s="36" t="s">
        <v>1065</v>
      </c>
      <c r="AE1985" s="36"/>
      <c r="AF1985" s="36" t="s">
        <v>1064</v>
      </c>
      <c r="AG1985" s="38">
        <v>31182</v>
      </c>
      <c r="AH1985" s="38">
        <v>788</v>
      </c>
      <c r="AI1985" s="36" t="s">
        <v>1681</v>
      </c>
      <c r="AJ1985" s="38"/>
      <c r="AK1985" s="36"/>
      <c r="AL1985" s="36" t="s">
        <v>3316</v>
      </c>
      <c r="AM1985" s="36" t="s">
        <v>3315</v>
      </c>
      <c r="AN1985" s="38">
        <v>52</v>
      </c>
      <c r="AO1985" s="36" t="s">
        <v>1062</v>
      </c>
      <c r="AP1985" s="36" t="s">
        <v>1116</v>
      </c>
      <c r="AQ1985" s="36" t="s">
        <v>1060</v>
      </c>
      <c r="AR1985" s="36" t="s">
        <v>1075</v>
      </c>
      <c r="AS1985" s="38">
        <v>194</v>
      </c>
      <c r="AT1985" s="36" t="s">
        <v>1653</v>
      </c>
      <c r="AU1985" s="42">
        <v>100</v>
      </c>
      <c r="AV1985" s="44">
        <v>100</v>
      </c>
      <c r="AW1985" s="42">
        <v>100</v>
      </c>
      <c r="AX1985" s="36" t="s">
        <v>1159</v>
      </c>
      <c r="AY1985" s="42">
        <v>1.9756</v>
      </c>
      <c r="AZ1985" s="43">
        <v>197.56</v>
      </c>
      <c r="BA1985" s="38"/>
      <c r="BB1985" s="36"/>
      <c r="BC1985" s="36"/>
    </row>
    <row r="1986" spans="1:55" ht="15" customHeight="1">
      <c r="A1986" s="38">
        <v>39452</v>
      </c>
      <c r="B1986" s="37" t="s">
        <v>1073</v>
      </c>
      <c r="C1986" s="39">
        <v>44775</v>
      </c>
      <c r="D1986" s="39">
        <v>44775.923009259299</v>
      </c>
      <c r="E1986" s="36" t="s">
        <v>632</v>
      </c>
      <c r="F1986" s="38">
        <v>16010</v>
      </c>
      <c r="G1986" s="36" t="s">
        <v>3314</v>
      </c>
      <c r="H1986" s="40">
        <v>1</v>
      </c>
      <c r="I1986" s="36"/>
      <c r="J1986" s="40">
        <v>200</v>
      </c>
      <c r="K1986" s="41">
        <v>200</v>
      </c>
      <c r="L1986" s="41">
        <v>0</v>
      </c>
      <c r="M1986" s="41">
        <v>0</v>
      </c>
      <c r="N1986" s="40">
        <v>1</v>
      </c>
      <c r="O1986" s="36" t="s">
        <v>1079</v>
      </c>
      <c r="P1986" s="40">
        <v>1</v>
      </c>
      <c r="Q1986" s="41">
        <v>200</v>
      </c>
      <c r="R1986" s="42">
        <v>0</v>
      </c>
      <c r="S1986" s="43">
        <v>0</v>
      </c>
      <c r="T1986" s="40"/>
      <c r="U1986" s="38">
        <v>549</v>
      </c>
      <c r="V1986" s="36" t="s">
        <v>1069</v>
      </c>
      <c r="W1986" s="36" t="s">
        <v>901</v>
      </c>
      <c r="X1986" s="36" t="s">
        <v>1068</v>
      </c>
      <c r="Y1986" s="38">
        <v>414</v>
      </c>
      <c r="Z1986" s="36" t="s">
        <v>1256</v>
      </c>
      <c r="AA1986" s="38">
        <v>21</v>
      </c>
      <c r="AB1986" s="36" t="s">
        <v>1108</v>
      </c>
      <c r="AC1986" s="38">
        <v>57</v>
      </c>
      <c r="AD1986" s="36" t="s">
        <v>1065</v>
      </c>
      <c r="AE1986" s="36"/>
      <c r="AF1986" s="36" t="s">
        <v>1064</v>
      </c>
      <c r="AG1986" s="38">
        <v>31179</v>
      </c>
      <c r="AH1986" s="38">
        <v>8407</v>
      </c>
      <c r="AI1986" s="36" t="s">
        <v>3233</v>
      </c>
      <c r="AJ1986" s="38"/>
      <c r="AK1986" s="36"/>
      <c r="AL1986" s="36" t="s">
        <v>3232</v>
      </c>
      <c r="AM1986" s="36" t="s">
        <v>3231</v>
      </c>
      <c r="AN1986" s="38">
        <v>52</v>
      </c>
      <c r="AO1986" s="36" t="s">
        <v>1062</v>
      </c>
      <c r="AP1986" s="36" t="s">
        <v>1061</v>
      </c>
      <c r="AQ1986" s="36" t="s">
        <v>1060</v>
      </c>
      <c r="AR1986" s="36" t="s">
        <v>1059</v>
      </c>
      <c r="AS1986" s="38">
        <v>16010</v>
      </c>
      <c r="AT1986" s="36" t="s">
        <v>3230</v>
      </c>
      <c r="AU1986" s="42">
        <v>1</v>
      </c>
      <c r="AV1986" s="44">
        <v>100</v>
      </c>
      <c r="AW1986" s="42">
        <v>1</v>
      </c>
      <c r="AX1986" s="36" t="s">
        <v>1079</v>
      </c>
      <c r="AY1986" s="42">
        <v>200</v>
      </c>
      <c r="AZ1986" s="43">
        <v>200</v>
      </c>
      <c r="BA1986" s="38"/>
      <c r="BB1986" s="36"/>
      <c r="BC1986" s="36"/>
    </row>
    <row r="1987" spans="1:55" ht="15" customHeight="1">
      <c r="A1987" s="38">
        <v>38961</v>
      </c>
      <c r="B1987" s="37" t="s">
        <v>1073</v>
      </c>
      <c r="C1987" s="39">
        <v>44769</v>
      </c>
      <c r="D1987" s="39">
        <v>44769.757685185199</v>
      </c>
      <c r="E1987" s="36" t="s">
        <v>3313</v>
      </c>
      <c r="F1987" s="38">
        <v>3298</v>
      </c>
      <c r="G1987" s="36" t="s">
        <v>1761</v>
      </c>
      <c r="H1987" s="40">
        <v>18</v>
      </c>
      <c r="I1987" s="36"/>
      <c r="J1987" s="40">
        <v>4.0833000000000004</v>
      </c>
      <c r="K1987" s="41">
        <v>73.5</v>
      </c>
      <c r="L1987" s="41">
        <v>0</v>
      </c>
      <c r="M1987" s="41">
        <v>0</v>
      </c>
      <c r="N1987" s="40">
        <v>18</v>
      </c>
      <c r="O1987" s="36" t="s">
        <v>1110</v>
      </c>
      <c r="P1987" s="40">
        <v>18</v>
      </c>
      <c r="Q1987" s="41">
        <v>73.5</v>
      </c>
      <c r="R1987" s="42">
        <v>0</v>
      </c>
      <c r="S1987" s="43">
        <v>0</v>
      </c>
      <c r="T1987" s="40"/>
      <c r="U1987" s="38">
        <v>549</v>
      </c>
      <c r="V1987" s="36" t="s">
        <v>1069</v>
      </c>
      <c r="W1987" s="36" t="s">
        <v>1124</v>
      </c>
      <c r="X1987" s="36" t="s">
        <v>1068</v>
      </c>
      <c r="Y1987" s="38">
        <v>339</v>
      </c>
      <c r="Z1987" s="36" t="s">
        <v>1109</v>
      </c>
      <c r="AA1987" s="38">
        <v>21</v>
      </c>
      <c r="AB1987" s="36" t="s">
        <v>1108</v>
      </c>
      <c r="AC1987" s="38">
        <v>57</v>
      </c>
      <c r="AD1987" s="36" t="s">
        <v>1065</v>
      </c>
      <c r="AE1987" s="36"/>
      <c r="AF1987" s="36" t="s">
        <v>1064</v>
      </c>
      <c r="AG1987" s="38">
        <v>30980</v>
      </c>
      <c r="AH1987" s="38">
        <v>1308</v>
      </c>
      <c r="AI1987" s="36" t="s">
        <v>1334</v>
      </c>
      <c r="AJ1987" s="38"/>
      <c r="AK1987" s="36"/>
      <c r="AL1987" s="36" t="s">
        <v>3312</v>
      </c>
      <c r="AM1987" s="36" t="s">
        <v>3311</v>
      </c>
      <c r="AN1987" s="38">
        <v>52</v>
      </c>
      <c r="AO1987" s="36" t="s">
        <v>1062</v>
      </c>
      <c r="AP1987" s="36" t="s">
        <v>1077</v>
      </c>
      <c r="AQ1987" s="36" t="s">
        <v>1076</v>
      </c>
      <c r="AR1987" s="36" t="s">
        <v>1075</v>
      </c>
      <c r="AS1987" s="38">
        <v>3298</v>
      </c>
      <c r="AT1987" s="36" t="s">
        <v>1761</v>
      </c>
      <c r="AU1987" s="42">
        <v>18</v>
      </c>
      <c r="AV1987" s="44">
        <v>100</v>
      </c>
      <c r="AW1987" s="42">
        <v>18</v>
      </c>
      <c r="AX1987" s="36" t="s">
        <v>1110</v>
      </c>
      <c r="AY1987" s="42">
        <v>4.0833000000000004</v>
      </c>
      <c r="AZ1987" s="43">
        <v>73.5</v>
      </c>
      <c r="BA1987" s="38"/>
      <c r="BB1987" s="36"/>
      <c r="BC1987" s="36"/>
    </row>
    <row r="1988" spans="1:55" ht="15" customHeight="1">
      <c r="A1988" s="38">
        <v>38960</v>
      </c>
      <c r="B1988" s="37" t="s">
        <v>1073</v>
      </c>
      <c r="C1988" s="39">
        <v>44769</v>
      </c>
      <c r="D1988" s="39">
        <v>44769.757685185199</v>
      </c>
      <c r="E1988" s="36" t="s">
        <v>3313</v>
      </c>
      <c r="F1988" s="38">
        <v>3284</v>
      </c>
      <c r="G1988" s="36" t="s">
        <v>1393</v>
      </c>
      <c r="H1988" s="40">
        <v>60</v>
      </c>
      <c r="I1988" s="36"/>
      <c r="J1988" s="40">
        <v>3.75</v>
      </c>
      <c r="K1988" s="41">
        <v>225</v>
      </c>
      <c r="L1988" s="41">
        <v>0</v>
      </c>
      <c r="M1988" s="41">
        <v>0</v>
      </c>
      <c r="N1988" s="40">
        <v>60</v>
      </c>
      <c r="O1988" s="36" t="s">
        <v>1159</v>
      </c>
      <c r="P1988" s="40">
        <v>60</v>
      </c>
      <c r="Q1988" s="41">
        <v>225</v>
      </c>
      <c r="R1988" s="42">
        <v>0</v>
      </c>
      <c r="S1988" s="43">
        <v>0</v>
      </c>
      <c r="T1988" s="40"/>
      <c r="U1988" s="38">
        <v>549</v>
      </c>
      <c r="V1988" s="36" t="s">
        <v>1069</v>
      </c>
      <c r="W1988" s="36" t="s">
        <v>901</v>
      </c>
      <c r="X1988" s="36" t="s">
        <v>1068</v>
      </c>
      <c r="Y1988" s="38">
        <v>339</v>
      </c>
      <c r="Z1988" s="36" t="s">
        <v>1109</v>
      </c>
      <c r="AA1988" s="38">
        <v>21</v>
      </c>
      <c r="AB1988" s="36" t="s">
        <v>1108</v>
      </c>
      <c r="AC1988" s="38">
        <v>57</v>
      </c>
      <c r="AD1988" s="36" t="s">
        <v>1065</v>
      </c>
      <c r="AE1988" s="36"/>
      <c r="AF1988" s="36" t="s">
        <v>1064</v>
      </c>
      <c r="AG1988" s="38">
        <v>30980</v>
      </c>
      <c r="AH1988" s="38">
        <v>1308</v>
      </c>
      <c r="AI1988" s="36" t="s">
        <v>1334</v>
      </c>
      <c r="AJ1988" s="38"/>
      <c r="AK1988" s="36"/>
      <c r="AL1988" s="36" t="s">
        <v>3312</v>
      </c>
      <c r="AM1988" s="36" t="s">
        <v>3311</v>
      </c>
      <c r="AN1988" s="38">
        <v>52</v>
      </c>
      <c r="AO1988" s="36" t="s">
        <v>1062</v>
      </c>
      <c r="AP1988" s="36" t="s">
        <v>1077</v>
      </c>
      <c r="AQ1988" s="36" t="s">
        <v>1076</v>
      </c>
      <c r="AR1988" s="36" t="s">
        <v>1075</v>
      </c>
      <c r="AS1988" s="38">
        <v>3284</v>
      </c>
      <c r="AT1988" s="36" t="s">
        <v>1393</v>
      </c>
      <c r="AU1988" s="42">
        <v>60</v>
      </c>
      <c r="AV1988" s="44">
        <v>100</v>
      </c>
      <c r="AW1988" s="42">
        <v>60</v>
      </c>
      <c r="AX1988" s="36" t="s">
        <v>1159</v>
      </c>
      <c r="AY1988" s="42">
        <v>3.75</v>
      </c>
      <c r="AZ1988" s="43">
        <v>225</v>
      </c>
      <c r="BA1988" s="38"/>
      <c r="BB1988" s="36"/>
      <c r="BC1988" s="36"/>
    </row>
    <row r="1989" spans="1:55" ht="15" customHeight="1">
      <c r="A1989" s="38">
        <v>38959</v>
      </c>
      <c r="B1989" s="37" t="s">
        <v>1073</v>
      </c>
      <c r="C1989" s="39">
        <v>44769</v>
      </c>
      <c r="D1989" s="39">
        <v>44769.749664351897</v>
      </c>
      <c r="E1989" s="36" t="s">
        <v>3310</v>
      </c>
      <c r="F1989" s="38">
        <v>3298</v>
      </c>
      <c r="G1989" s="36" t="s">
        <v>1761</v>
      </c>
      <c r="H1989" s="40">
        <v>36</v>
      </c>
      <c r="I1989" s="36"/>
      <c r="J1989" s="40">
        <v>4.0833000000000004</v>
      </c>
      <c r="K1989" s="41">
        <v>147</v>
      </c>
      <c r="L1989" s="41">
        <v>0</v>
      </c>
      <c r="M1989" s="41">
        <v>0</v>
      </c>
      <c r="N1989" s="40">
        <v>36</v>
      </c>
      <c r="O1989" s="36" t="s">
        <v>1110</v>
      </c>
      <c r="P1989" s="40">
        <v>36</v>
      </c>
      <c r="Q1989" s="41">
        <v>147</v>
      </c>
      <c r="R1989" s="42">
        <v>0</v>
      </c>
      <c r="S1989" s="43">
        <v>0</v>
      </c>
      <c r="T1989" s="40"/>
      <c r="U1989" s="38">
        <v>549</v>
      </c>
      <c r="V1989" s="36" t="s">
        <v>1069</v>
      </c>
      <c r="W1989" s="36" t="s">
        <v>1124</v>
      </c>
      <c r="X1989" s="36" t="s">
        <v>1068</v>
      </c>
      <c r="Y1989" s="38">
        <v>339</v>
      </c>
      <c r="Z1989" s="36" t="s">
        <v>1109</v>
      </c>
      <c r="AA1989" s="38">
        <v>21</v>
      </c>
      <c r="AB1989" s="36" t="s">
        <v>1108</v>
      </c>
      <c r="AC1989" s="38">
        <v>57</v>
      </c>
      <c r="AD1989" s="36" t="s">
        <v>1065</v>
      </c>
      <c r="AE1989" s="36"/>
      <c r="AF1989" s="36" t="s">
        <v>1064</v>
      </c>
      <c r="AG1989" s="38">
        <v>30979</v>
      </c>
      <c r="AH1989" s="38">
        <v>1308</v>
      </c>
      <c r="AI1989" s="36" t="s">
        <v>1334</v>
      </c>
      <c r="AJ1989" s="38"/>
      <c r="AK1989" s="36"/>
      <c r="AL1989" s="36" t="s">
        <v>3309</v>
      </c>
      <c r="AM1989" s="36" t="s">
        <v>3308</v>
      </c>
      <c r="AN1989" s="38">
        <v>52</v>
      </c>
      <c r="AO1989" s="36" t="s">
        <v>1062</v>
      </c>
      <c r="AP1989" s="36" t="s">
        <v>1103</v>
      </c>
      <c r="AQ1989" s="36" t="s">
        <v>1102</v>
      </c>
      <c r="AR1989" s="36" t="s">
        <v>1075</v>
      </c>
      <c r="AS1989" s="38">
        <v>3298</v>
      </c>
      <c r="AT1989" s="36" t="s">
        <v>1761</v>
      </c>
      <c r="AU1989" s="42">
        <v>36</v>
      </c>
      <c r="AV1989" s="44">
        <v>100</v>
      </c>
      <c r="AW1989" s="42">
        <v>36</v>
      </c>
      <c r="AX1989" s="36" t="s">
        <v>1110</v>
      </c>
      <c r="AY1989" s="42">
        <v>4.0833000000000004</v>
      </c>
      <c r="AZ1989" s="43">
        <v>147</v>
      </c>
      <c r="BA1989" s="38"/>
      <c r="BB1989" s="36"/>
      <c r="BC1989" s="36"/>
    </row>
    <row r="1990" spans="1:55" ht="15" customHeight="1">
      <c r="A1990" s="38">
        <v>38958</v>
      </c>
      <c r="B1990" s="37" t="s">
        <v>1073</v>
      </c>
      <c r="C1990" s="39">
        <v>44769</v>
      </c>
      <c r="D1990" s="39">
        <v>44769.749652777798</v>
      </c>
      <c r="E1990" s="36" t="s">
        <v>3310</v>
      </c>
      <c r="F1990" s="38">
        <v>3284</v>
      </c>
      <c r="G1990" s="36" t="s">
        <v>1393</v>
      </c>
      <c r="H1990" s="40">
        <v>450</v>
      </c>
      <c r="I1990" s="36"/>
      <c r="J1990" s="40">
        <v>3.75</v>
      </c>
      <c r="K1990" s="41">
        <v>1687.5</v>
      </c>
      <c r="L1990" s="41">
        <v>0</v>
      </c>
      <c r="M1990" s="41">
        <v>0</v>
      </c>
      <c r="N1990" s="40">
        <v>450</v>
      </c>
      <c r="O1990" s="36" t="s">
        <v>1159</v>
      </c>
      <c r="P1990" s="40">
        <v>450</v>
      </c>
      <c r="Q1990" s="41">
        <v>1687.5</v>
      </c>
      <c r="R1990" s="42">
        <v>0</v>
      </c>
      <c r="S1990" s="43">
        <v>0</v>
      </c>
      <c r="T1990" s="40"/>
      <c r="U1990" s="38">
        <v>549</v>
      </c>
      <c r="V1990" s="36" t="s">
        <v>1069</v>
      </c>
      <c r="W1990" s="36" t="s">
        <v>901</v>
      </c>
      <c r="X1990" s="36" t="s">
        <v>1068</v>
      </c>
      <c r="Y1990" s="38">
        <v>339</v>
      </c>
      <c r="Z1990" s="36" t="s">
        <v>1109</v>
      </c>
      <c r="AA1990" s="38">
        <v>21</v>
      </c>
      <c r="AB1990" s="36" t="s">
        <v>1108</v>
      </c>
      <c r="AC1990" s="38">
        <v>57</v>
      </c>
      <c r="AD1990" s="36" t="s">
        <v>1065</v>
      </c>
      <c r="AE1990" s="36"/>
      <c r="AF1990" s="36" t="s">
        <v>1064</v>
      </c>
      <c r="AG1990" s="38">
        <v>30979</v>
      </c>
      <c r="AH1990" s="38">
        <v>1308</v>
      </c>
      <c r="AI1990" s="36" t="s">
        <v>1334</v>
      </c>
      <c r="AJ1990" s="38"/>
      <c r="AK1990" s="36"/>
      <c r="AL1990" s="36" t="s">
        <v>3309</v>
      </c>
      <c r="AM1990" s="36" t="s">
        <v>3308</v>
      </c>
      <c r="AN1990" s="38">
        <v>52</v>
      </c>
      <c r="AO1990" s="36" t="s">
        <v>1062</v>
      </c>
      <c r="AP1990" s="36" t="s">
        <v>1103</v>
      </c>
      <c r="AQ1990" s="36" t="s">
        <v>1102</v>
      </c>
      <c r="AR1990" s="36" t="s">
        <v>1075</v>
      </c>
      <c r="AS1990" s="38">
        <v>3284</v>
      </c>
      <c r="AT1990" s="36" t="s">
        <v>1393</v>
      </c>
      <c r="AU1990" s="42">
        <v>450</v>
      </c>
      <c r="AV1990" s="44">
        <v>100</v>
      </c>
      <c r="AW1990" s="42">
        <v>450</v>
      </c>
      <c r="AX1990" s="36" t="s">
        <v>1159</v>
      </c>
      <c r="AY1990" s="42">
        <v>3.75</v>
      </c>
      <c r="AZ1990" s="43">
        <v>1687.5</v>
      </c>
      <c r="BA1990" s="38"/>
      <c r="BB1990" s="36"/>
      <c r="BC1990" s="36"/>
    </row>
    <row r="1991" spans="1:55" ht="15" customHeight="1">
      <c r="A1991" s="38">
        <v>38637</v>
      </c>
      <c r="B1991" s="37" t="s">
        <v>1073</v>
      </c>
      <c r="C1991" s="39">
        <v>44762</v>
      </c>
      <c r="D1991" s="39">
        <v>44762.585347222201</v>
      </c>
      <c r="E1991" s="36" t="s">
        <v>3307</v>
      </c>
      <c r="F1991" s="38">
        <v>15365</v>
      </c>
      <c r="G1991" s="36" t="s">
        <v>2765</v>
      </c>
      <c r="H1991" s="40">
        <v>2700</v>
      </c>
      <c r="I1991" s="36"/>
      <c r="J1991" s="40">
        <v>0.28739999999999999</v>
      </c>
      <c r="K1991" s="41">
        <v>775.98</v>
      </c>
      <c r="L1991" s="41">
        <v>0</v>
      </c>
      <c r="M1991" s="41">
        <v>0</v>
      </c>
      <c r="N1991" s="40">
        <v>2700</v>
      </c>
      <c r="O1991" s="36" t="s">
        <v>1079</v>
      </c>
      <c r="P1991" s="40">
        <v>2700</v>
      </c>
      <c r="Q1991" s="41">
        <v>775.98</v>
      </c>
      <c r="R1991" s="42">
        <v>0</v>
      </c>
      <c r="S1991" s="43">
        <v>0</v>
      </c>
      <c r="T1991" s="40"/>
      <c r="U1991" s="38">
        <v>549</v>
      </c>
      <c r="V1991" s="36" t="s">
        <v>1069</v>
      </c>
      <c r="W1991" s="36" t="s">
        <v>901</v>
      </c>
      <c r="X1991" s="36" t="s">
        <v>1068</v>
      </c>
      <c r="Y1991" s="38">
        <v>315</v>
      </c>
      <c r="Z1991" s="36" t="s">
        <v>1220</v>
      </c>
      <c r="AA1991" s="38">
        <v>21</v>
      </c>
      <c r="AB1991" s="36" t="s">
        <v>1108</v>
      </c>
      <c r="AC1991" s="38">
        <v>57</v>
      </c>
      <c r="AD1991" s="36" t="s">
        <v>1065</v>
      </c>
      <c r="AE1991" s="36"/>
      <c r="AF1991" s="36" t="s">
        <v>1064</v>
      </c>
      <c r="AG1991" s="38">
        <v>30774</v>
      </c>
      <c r="AH1991" s="38">
        <v>1363</v>
      </c>
      <c r="AI1991" s="36" t="s">
        <v>1380</v>
      </c>
      <c r="AJ1991" s="38"/>
      <c r="AK1991" s="36"/>
      <c r="AL1991" s="36" t="s">
        <v>3306</v>
      </c>
      <c r="AM1991" s="36" t="s">
        <v>3305</v>
      </c>
      <c r="AN1991" s="38">
        <v>52</v>
      </c>
      <c r="AO1991" s="36" t="s">
        <v>1062</v>
      </c>
      <c r="AP1991" s="36" t="s">
        <v>1077</v>
      </c>
      <c r="AQ1991" s="36" t="s">
        <v>1076</v>
      </c>
      <c r="AR1991" s="36" t="s">
        <v>1075</v>
      </c>
      <c r="AS1991" s="38">
        <v>15365</v>
      </c>
      <c r="AT1991" s="36" t="s">
        <v>2765</v>
      </c>
      <c r="AU1991" s="42">
        <v>2700</v>
      </c>
      <c r="AV1991" s="44">
        <v>100</v>
      </c>
      <c r="AW1991" s="42">
        <v>2700</v>
      </c>
      <c r="AX1991" s="36" t="s">
        <v>1079</v>
      </c>
      <c r="AY1991" s="42">
        <v>0.28739999999999999</v>
      </c>
      <c r="AZ1991" s="43">
        <v>775.98</v>
      </c>
      <c r="BA1991" s="38"/>
      <c r="BB1991" s="36"/>
      <c r="BC1991" s="36"/>
    </row>
    <row r="1992" spans="1:55" ht="15" customHeight="1">
      <c r="A1992" s="38">
        <v>38635</v>
      </c>
      <c r="B1992" s="37" t="s">
        <v>1073</v>
      </c>
      <c r="C1992" s="39">
        <v>44762</v>
      </c>
      <c r="D1992" s="39">
        <v>44762.555393518502</v>
      </c>
      <c r="E1992" s="36" t="s">
        <v>3304</v>
      </c>
      <c r="F1992" s="38">
        <v>15508</v>
      </c>
      <c r="G1992" s="36" t="s">
        <v>2402</v>
      </c>
      <c r="H1992" s="40">
        <v>1</v>
      </c>
      <c r="I1992" s="36"/>
      <c r="J1992" s="40">
        <v>1555.6</v>
      </c>
      <c r="K1992" s="41">
        <v>1555.6</v>
      </c>
      <c r="L1992" s="41">
        <v>0</v>
      </c>
      <c r="M1992" s="41">
        <v>0</v>
      </c>
      <c r="N1992" s="40">
        <v>1</v>
      </c>
      <c r="O1992" s="36" t="s">
        <v>1070</v>
      </c>
      <c r="P1992" s="40">
        <v>1</v>
      </c>
      <c r="Q1992" s="41">
        <v>1555.6</v>
      </c>
      <c r="R1992" s="42">
        <v>0</v>
      </c>
      <c r="S1992" s="43">
        <v>0</v>
      </c>
      <c r="T1992" s="40"/>
      <c r="U1992" s="38">
        <v>549</v>
      </c>
      <c r="V1992" s="36" t="s">
        <v>1069</v>
      </c>
      <c r="W1992" s="36" t="s">
        <v>1124</v>
      </c>
      <c r="X1992" s="36" t="s">
        <v>1068</v>
      </c>
      <c r="Y1992" s="38">
        <v>426</v>
      </c>
      <c r="Z1992" s="36" t="s">
        <v>1078</v>
      </c>
      <c r="AA1992" s="38">
        <v>21</v>
      </c>
      <c r="AB1992" s="36" t="s">
        <v>1108</v>
      </c>
      <c r="AC1992" s="38">
        <v>57</v>
      </c>
      <c r="AD1992" s="36" t="s">
        <v>1065</v>
      </c>
      <c r="AE1992" s="36"/>
      <c r="AF1992" s="36" t="s">
        <v>1064</v>
      </c>
      <c r="AG1992" s="38">
        <v>30771</v>
      </c>
      <c r="AH1992" s="38">
        <v>696</v>
      </c>
      <c r="AI1992" s="36" t="s">
        <v>2400</v>
      </c>
      <c r="AJ1992" s="38"/>
      <c r="AK1992" s="36"/>
      <c r="AL1992" s="36" t="s">
        <v>3303</v>
      </c>
      <c r="AM1992" s="36" t="s">
        <v>3302</v>
      </c>
      <c r="AN1992" s="38">
        <v>52</v>
      </c>
      <c r="AO1992" s="36" t="s">
        <v>1062</v>
      </c>
      <c r="AP1992" s="36" t="s">
        <v>1818</v>
      </c>
      <c r="AQ1992" s="36" t="s">
        <v>1076</v>
      </c>
      <c r="AR1992" s="36" t="s">
        <v>1059</v>
      </c>
      <c r="AS1992" s="38">
        <v>15508</v>
      </c>
      <c r="AT1992" s="36" t="s">
        <v>2402</v>
      </c>
      <c r="AU1992" s="42">
        <v>1</v>
      </c>
      <c r="AV1992" s="44">
        <v>100</v>
      </c>
      <c r="AW1992" s="42">
        <v>1</v>
      </c>
      <c r="AX1992" s="36" t="s">
        <v>1070</v>
      </c>
      <c r="AY1992" s="42">
        <v>1555.6</v>
      </c>
      <c r="AZ1992" s="43">
        <v>1555.6</v>
      </c>
      <c r="BA1992" s="38"/>
      <c r="BB1992" s="36"/>
      <c r="BC1992" s="36"/>
    </row>
    <row r="1993" spans="1:55" ht="15" customHeight="1">
      <c r="A1993" s="38">
        <v>38525</v>
      </c>
      <c r="B1993" s="37" t="s">
        <v>1073</v>
      </c>
      <c r="C1993" s="39">
        <v>44757</v>
      </c>
      <c r="D1993" s="39">
        <v>44757.694432870398</v>
      </c>
      <c r="E1993" s="36" t="s">
        <v>648</v>
      </c>
      <c r="F1993" s="38">
        <v>15658</v>
      </c>
      <c r="G1993" s="36" t="s">
        <v>2825</v>
      </c>
      <c r="H1993" s="40">
        <v>42</v>
      </c>
      <c r="I1993" s="36"/>
      <c r="J1993" s="40">
        <v>18</v>
      </c>
      <c r="K1993" s="41">
        <v>756</v>
      </c>
      <c r="L1993" s="41">
        <v>0</v>
      </c>
      <c r="M1993" s="41">
        <v>0</v>
      </c>
      <c r="N1993" s="40">
        <v>42</v>
      </c>
      <c r="O1993" s="36" t="s">
        <v>1124</v>
      </c>
      <c r="P1993" s="40">
        <v>42</v>
      </c>
      <c r="Q1993" s="41">
        <v>756</v>
      </c>
      <c r="R1993" s="42">
        <v>0</v>
      </c>
      <c r="S1993" s="43">
        <v>0</v>
      </c>
      <c r="T1993" s="40"/>
      <c r="U1993" s="38">
        <v>549</v>
      </c>
      <c r="V1993" s="36" t="s">
        <v>1069</v>
      </c>
      <c r="W1993" s="36" t="s">
        <v>901</v>
      </c>
      <c r="X1993" s="36" t="s">
        <v>1068</v>
      </c>
      <c r="Y1993" s="38">
        <v>336</v>
      </c>
      <c r="Z1993" s="36" t="s">
        <v>2647</v>
      </c>
      <c r="AA1993" s="38">
        <v>21</v>
      </c>
      <c r="AB1993" s="36" t="s">
        <v>1108</v>
      </c>
      <c r="AC1993" s="38">
        <v>57</v>
      </c>
      <c r="AD1993" s="36" t="s">
        <v>1065</v>
      </c>
      <c r="AE1993" s="36" t="s">
        <v>3301</v>
      </c>
      <c r="AF1993" s="36" t="s">
        <v>1064</v>
      </c>
      <c r="AG1993" s="38">
        <v>30686</v>
      </c>
      <c r="AH1993" s="38">
        <v>6665</v>
      </c>
      <c r="AI1993" s="36" t="s">
        <v>1531</v>
      </c>
      <c r="AJ1993" s="38"/>
      <c r="AK1993" s="36"/>
      <c r="AL1993" s="36" t="s">
        <v>2624</v>
      </c>
      <c r="AM1993" s="36" t="s">
        <v>3299</v>
      </c>
      <c r="AN1993" s="38">
        <v>52</v>
      </c>
      <c r="AO1993" s="36" t="s">
        <v>1062</v>
      </c>
      <c r="AP1993" s="36" t="s">
        <v>1116</v>
      </c>
      <c r="AQ1993" s="36" t="s">
        <v>1060</v>
      </c>
      <c r="AR1993" s="36" t="s">
        <v>1075</v>
      </c>
      <c r="AS1993" s="38">
        <v>14360</v>
      </c>
      <c r="AT1993" s="36" t="s">
        <v>1074</v>
      </c>
      <c r="AU1993" s="42">
        <v>42</v>
      </c>
      <c r="AV1993" s="44">
        <v>100</v>
      </c>
      <c r="AW1993" s="42">
        <v>756</v>
      </c>
      <c r="AX1993" s="36" t="s">
        <v>1057</v>
      </c>
      <c r="AY1993" s="42">
        <v>1</v>
      </c>
      <c r="AZ1993" s="43">
        <v>756</v>
      </c>
      <c r="BA1993" s="38"/>
      <c r="BB1993" s="36"/>
      <c r="BC1993" s="36"/>
    </row>
    <row r="1994" spans="1:55" ht="15" customHeight="1">
      <c r="A1994" s="38">
        <v>38524</v>
      </c>
      <c r="B1994" s="37" t="s">
        <v>1073</v>
      </c>
      <c r="C1994" s="39">
        <v>44757</v>
      </c>
      <c r="D1994" s="39">
        <v>44757.694432870398</v>
      </c>
      <c r="E1994" s="36" t="s">
        <v>648</v>
      </c>
      <c r="F1994" s="38">
        <v>3745</v>
      </c>
      <c r="G1994" s="36" t="s">
        <v>2092</v>
      </c>
      <c r="H1994" s="40">
        <v>5</v>
      </c>
      <c r="I1994" s="36"/>
      <c r="J1994" s="40">
        <v>43.75</v>
      </c>
      <c r="K1994" s="41">
        <v>218.75</v>
      </c>
      <c r="L1994" s="41">
        <v>0</v>
      </c>
      <c r="M1994" s="41">
        <v>0</v>
      </c>
      <c r="N1994" s="40">
        <v>5</v>
      </c>
      <c r="O1994" s="36" t="s">
        <v>1124</v>
      </c>
      <c r="P1994" s="40">
        <v>5</v>
      </c>
      <c r="Q1994" s="41">
        <v>218.75</v>
      </c>
      <c r="R1994" s="42">
        <v>0</v>
      </c>
      <c r="S1994" s="43">
        <v>0</v>
      </c>
      <c r="T1994" s="40"/>
      <c r="U1994" s="38">
        <v>549</v>
      </c>
      <c r="V1994" s="36" t="s">
        <v>1069</v>
      </c>
      <c r="W1994" s="36" t="s">
        <v>901</v>
      </c>
      <c r="X1994" s="36" t="s">
        <v>1068</v>
      </c>
      <c r="Y1994" s="38">
        <v>323</v>
      </c>
      <c r="Z1994" s="36" t="s">
        <v>1084</v>
      </c>
      <c r="AA1994" s="38">
        <v>21</v>
      </c>
      <c r="AB1994" s="36" t="s">
        <v>1108</v>
      </c>
      <c r="AC1994" s="38">
        <v>57</v>
      </c>
      <c r="AD1994" s="36" t="s">
        <v>1065</v>
      </c>
      <c r="AE1994" s="36"/>
      <c r="AF1994" s="36" t="s">
        <v>1064</v>
      </c>
      <c r="AG1994" s="38">
        <v>30686</v>
      </c>
      <c r="AH1994" s="38">
        <v>6665</v>
      </c>
      <c r="AI1994" s="36" t="s">
        <v>1531</v>
      </c>
      <c r="AJ1994" s="38"/>
      <c r="AK1994" s="36"/>
      <c r="AL1994" s="36" t="s">
        <v>2624</v>
      </c>
      <c r="AM1994" s="36" t="s">
        <v>3299</v>
      </c>
      <c r="AN1994" s="38">
        <v>52</v>
      </c>
      <c r="AO1994" s="36" t="s">
        <v>1062</v>
      </c>
      <c r="AP1994" s="36" t="s">
        <v>1116</v>
      </c>
      <c r="AQ1994" s="36" t="s">
        <v>1060</v>
      </c>
      <c r="AR1994" s="36" t="s">
        <v>1075</v>
      </c>
      <c r="AS1994" s="38">
        <v>14360</v>
      </c>
      <c r="AT1994" s="36" t="s">
        <v>1074</v>
      </c>
      <c r="AU1994" s="42">
        <v>5</v>
      </c>
      <c r="AV1994" s="44">
        <v>100</v>
      </c>
      <c r="AW1994" s="42">
        <v>218.75</v>
      </c>
      <c r="AX1994" s="36" t="s">
        <v>1057</v>
      </c>
      <c r="AY1994" s="42">
        <v>1</v>
      </c>
      <c r="AZ1994" s="43">
        <v>218.75</v>
      </c>
      <c r="BA1994" s="38"/>
      <c r="BB1994" s="36"/>
      <c r="BC1994" s="36"/>
    </row>
    <row r="1995" spans="1:55" ht="15" customHeight="1">
      <c r="A1995" s="38">
        <v>38523</v>
      </c>
      <c r="B1995" s="37" t="s">
        <v>1073</v>
      </c>
      <c r="C1995" s="39">
        <v>44757</v>
      </c>
      <c r="D1995" s="39">
        <v>44757.694432870398</v>
      </c>
      <c r="E1995" s="36" t="s">
        <v>648</v>
      </c>
      <c r="F1995" s="38">
        <v>3154</v>
      </c>
      <c r="G1995" s="36" t="s">
        <v>2822</v>
      </c>
      <c r="H1995" s="40">
        <v>37</v>
      </c>
      <c r="I1995" s="36"/>
      <c r="J1995" s="40">
        <v>2</v>
      </c>
      <c r="K1995" s="41">
        <v>74</v>
      </c>
      <c r="L1995" s="41">
        <v>0</v>
      </c>
      <c r="M1995" s="41">
        <v>0</v>
      </c>
      <c r="N1995" s="40">
        <v>37</v>
      </c>
      <c r="O1995" s="36" t="s">
        <v>1136</v>
      </c>
      <c r="P1995" s="40">
        <v>37</v>
      </c>
      <c r="Q1995" s="41">
        <v>74</v>
      </c>
      <c r="R1995" s="42">
        <v>0</v>
      </c>
      <c r="S1995" s="43">
        <v>0</v>
      </c>
      <c r="T1995" s="40"/>
      <c r="U1995" s="38">
        <v>549</v>
      </c>
      <c r="V1995" s="36" t="s">
        <v>1069</v>
      </c>
      <c r="W1995" s="36" t="s">
        <v>901</v>
      </c>
      <c r="X1995" s="36" t="s">
        <v>1068</v>
      </c>
      <c r="Y1995" s="38">
        <v>336</v>
      </c>
      <c r="Z1995" s="36" t="s">
        <v>2647</v>
      </c>
      <c r="AA1995" s="38">
        <v>21</v>
      </c>
      <c r="AB1995" s="36" t="s">
        <v>1108</v>
      </c>
      <c r="AC1995" s="38">
        <v>57</v>
      </c>
      <c r="AD1995" s="36" t="s">
        <v>1065</v>
      </c>
      <c r="AE1995" s="36"/>
      <c r="AF1995" s="36" t="s">
        <v>1064</v>
      </c>
      <c r="AG1995" s="38">
        <v>30686</v>
      </c>
      <c r="AH1995" s="38">
        <v>6665</v>
      </c>
      <c r="AI1995" s="36" t="s">
        <v>1531</v>
      </c>
      <c r="AJ1995" s="38"/>
      <c r="AK1995" s="36"/>
      <c r="AL1995" s="36" t="s">
        <v>2624</v>
      </c>
      <c r="AM1995" s="36" t="s">
        <v>3299</v>
      </c>
      <c r="AN1995" s="38">
        <v>52</v>
      </c>
      <c r="AO1995" s="36" t="s">
        <v>1062</v>
      </c>
      <c r="AP1995" s="36" t="s">
        <v>1116</v>
      </c>
      <c r="AQ1995" s="36" t="s">
        <v>1060</v>
      </c>
      <c r="AR1995" s="36" t="s">
        <v>1075</v>
      </c>
      <c r="AS1995" s="38">
        <v>14360</v>
      </c>
      <c r="AT1995" s="36" t="s">
        <v>1074</v>
      </c>
      <c r="AU1995" s="42">
        <v>37</v>
      </c>
      <c r="AV1995" s="44">
        <v>100</v>
      </c>
      <c r="AW1995" s="42">
        <v>74</v>
      </c>
      <c r="AX1995" s="36" t="s">
        <v>1057</v>
      </c>
      <c r="AY1995" s="42">
        <v>1</v>
      </c>
      <c r="AZ1995" s="43">
        <v>74</v>
      </c>
      <c r="BA1995" s="38"/>
      <c r="BB1995" s="36"/>
      <c r="BC1995" s="36"/>
    </row>
    <row r="1996" spans="1:55" ht="15" customHeight="1">
      <c r="A1996" s="38">
        <v>38522</v>
      </c>
      <c r="B1996" s="37" t="s">
        <v>1073</v>
      </c>
      <c r="C1996" s="39">
        <v>44757</v>
      </c>
      <c r="D1996" s="39">
        <v>44757.694421296299</v>
      </c>
      <c r="E1996" s="36" t="s">
        <v>648</v>
      </c>
      <c r="F1996" s="38">
        <v>3051</v>
      </c>
      <c r="G1996" s="36" t="s">
        <v>1137</v>
      </c>
      <c r="H1996" s="40">
        <v>37</v>
      </c>
      <c r="I1996" s="36"/>
      <c r="J1996" s="40">
        <v>65.900000000000006</v>
      </c>
      <c r="K1996" s="41">
        <v>2438.3000000000002</v>
      </c>
      <c r="L1996" s="41">
        <v>0</v>
      </c>
      <c r="M1996" s="41">
        <v>0</v>
      </c>
      <c r="N1996" s="40">
        <v>37</v>
      </c>
      <c r="O1996" s="36" t="s">
        <v>1136</v>
      </c>
      <c r="P1996" s="40">
        <v>37</v>
      </c>
      <c r="Q1996" s="41">
        <v>2438.3000000000002</v>
      </c>
      <c r="R1996" s="42">
        <v>0</v>
      </c>
      <c r="S1996" s="43">
        <v>0</v>
      </c>
      <c r="T1996" s="40"/>
      <c r="U1996" s="38">
        <v>549</v>
      </c>
      <c r="V1996" s="36" t="s">
        <v>1069</v>
      </c>
      <c r="W1996" s="36" t="s">
        <v>901</v>
      </c>
      <c r="X1996" s="36" t="s">
        <v>1068</v>
      </c>
      <c r="Y1996" s="38">
        <v>332</v>
      </c>
      <c r="Z1996" s="36" t="s">
        <v>1133</v>
      </c>
      <c r="AA1996" s="38">
        <v>21</v>
      </c>
      <c r="AB1996" s="36" t="s">
        <v>1108</v>
      </c>
      <c r="AC1996" s="38">
        <v>57</v>
      </c>
      <c r="AD1996" s="36" t="s">
        <v>1065</v>
      </c>
      <c r="AE1996" s="36" t="s">
        <v>3300</v>
      </c>
      <c r="AF1996" s="36" t="s">
        <v>1064</v>
      </c>
      <c r="AG1996" s="38">
        <v>30686</v>
      </c>
      <c r="AH1996" s="38">
        <v>6665</v>
      </c>
      <c r="AI1996" s="36" t="s">
        <v>1531</v>
      </c>
      <c r="AJ1996" s="38"/>
      <c r="AK1996" s="36"/>
      <c r="AL1996" s="36" t="s">
        <v>2624</v>
      </c>
      <c r="AM1996" s="36" t="s">
        <v>3299</v>
      </c>
      <c r="AN1996" s="38">
        <v>52</v>
      </c>
      <c r="AO1996" s="36" t="s">
        <v>1062</v>
      </c>
      <c r="AP1996" s="36" t="s">
        <v>1116</v>
      </c>
      <c r="AQ1996" s="36" t="s">
        <v>1060</v>
      </c>
      <c r="AR1996" s="36" t="s">
        <v>1075</v>
      </c>
      <c r="AS1996" s="38">
        <v>14360</v>
      </c>
      <c r="AT1996" s="36" t="s">
        <v>1074</v>
      </c>
      <c r="AU1996" s="42">
        <v>37</v>
      </c>
      <c r="AV1996" s="44">
        <v>100</v>
      </c>
      <c r="AW1996" s="42">
        <v>2438.3000000000002</v>
      </c>
      <c r="AX1996" s="36" t="s">
        <v>1057</v>
      </c>
      <c r="AY1996" s="42">
        <v>1</v>
      </c>
      <c r="AZ1996" s="43">
        <v>2438.3000000000002</v>
      </c>
      <c r="BA1996" s="38"/>
      <c r="BB1996" s="36"/>
      <c r="BC1996" s="36"/>
    </row>
    <row r="1997" spans="1:55" ht="15" customHeight="1">
      <c r="A1997" s="38">
        <v>38412</v>
      </c>
      <c r="B1997" s="37" t="s">
        <v>1073</v>
      </c>
      <c r="C1997" s="39">
        <v>44756</v>
      </c>
      <c r="D1997" s="39">
        <v>44756.728263888901</v>
      </c>
      <c r="E1997" s="36" t="s">
        <v>3298</v>
      </c>
      <c r="F1997" s="38">
        <v>14880</v>
      </c>
      <c r="G1997" s="36" t="s">
        <v>2195</v>
      </c>
      <c r="H1997" s="40">
        <v>5</v>
      </c>
      <c r="I1997" s="36"/>
      <c r="J1997" s="40">
        <v>36.9</v>
      </c>
      <c r="K1997" s="41">
        <v>184.5</v>
      </c>
      <c r="L1997" s="41">
        <v>0</v>
      </c>
      <c r="M1997" s="41">
        <v>0</v>
      </c>
      <c r="N1997" s="40">
        <v>5</v>
      </c>
      <c r="O1997" s="36" t="s">
        <v>1079</v>
      </c>
      <c r="P1997" s="40">
        <v>5</v>
      </c>
      <c r="Q1997" s="41">
        <v>184.5</v>
      </c>
      <c r="R1997" s="42">
        <v>0</v>
      </c>
      <c r="S1997" s="43">
        <v>0</v>
      </c>
      <c r="T1997" s="40"/>
      <c r="U1997" s="38">
        <v>549</v>
      </c>
      <c r="V1997" s="36" t="s">
        <v>1069</v>
      </c>
      <c r="W1997" s="36" t="s">
        <v>901</v>
      </c>
      <c r="X1997" s="36" t="s">
        <v>1068</v>
      </c>
      <c r="Y1997" s="38">
        <v>356</v>
      </c>
      <c r="Z1997" s="36" t="s">
        <v>2126</v>
      </c>
      <c r="AA1997" s="38">
        <v>21</v>
      </c>
      <c r="AB1997" s="36" t="s">
        <v>1108</v>
      </c>
      <c r="AC1997" s="38">
        <v>57</v>
      </c>
      <c r="AD1997" s="36" t="s">
        <v>1065</v>
      </c>
      <c r="AE1997" s="36"/>
      <c r="AF1997" s="36" t="s">
        <v>1064</v>
      </c>
      <c r="AG1997" s="38">
        <v>30631</v>
      </c>
      <c r="AH1997" s="38">
        <v>6654</v>
      </c>
      <c r="AI1997" s="36" t="s">
        <v>2612</v>
      </c>
      <c r="AJ1997" s="38"/>
      <c r="AK1997" s="36"/>
      <c r="AL1997" s="36" t="s">
        <v>3296</v>
      </c>
      <c r="AM1997" s="36" t="s">
        <v>3295</v>
      </c>
      <c r="AN1997" s="38">
        <v>52</v>
      </c>
      <c r="AO1997" s="36" t="s">
        <v>1062</v>
      </c>
      <c r="AP1997" s="36" t="s">
        <v>2164</v>
      </c>
      <c r="AQ1997" s="36" t="s">
        <v>2163</v>
      </c>
      <c r="AR1997" s="36" t="s">
        <v>1075</v>
      </c>
      <c r="AS1997" s="38">
        <v>14880</v>
      </c>
      <c r="AT1997" s="36" t="s">
        <v>2195</v>
      </c>
      <c r="AU1997" s="42">
        <v>5</v>
      </c>
      <c r="AV1997" s="44">
        <v>100</v>
      </c>
      <c r="AW1997" s="42">
        <v>5</v>
      </c>
      <c r="AX1997" s="36" t="s">
        <v>1079</v>
      </c>
      <c r="AY1997" s="42">
        <v>36.9</v>
      </c>
      <c r="AZ1997" s="43">
        <v>184.5</v>
      </c>
      <c r="BA1997" s="38"/>
      <c r="BB1997" s="36"/>
      <c r="BC1997" s="36"/>
    </row>
    <row r="1998" spans="1:55" ht="15" customHeight="1">
      <c r="A1998" s="38">
        <v>38411</v>
      </c>
      <c r="B1998" s="37" t="s">
        <v>1073</v>
      </c>
      <c r="C1998" s="39">
        <v>44756</v>
      </c>
      <c r="D1998" s="39">
        <v>44756.728263888901</v>
      </c>
      <c r="E1998" s="36" t="s">
        <v>3298</v>
      </c>
      <c r="F1998" s="38">
        <v>14879</v>
      </c>
      <c r="G1998" s="36" t="s">
        <v>2193</v>
      </c>
      <c r="H1998" s="40">
        <v>25</v>
      </c>
      <c r="I1998" s="36"/>
      <c r="J1998" s="40">
        <v>36.9</v>
      </c>
      <c r="K1998" s="41">
        <v>922.5</v>
      </c>
      <c r="L1998" s="41">
        <v>0</v>
      </c>
      <c r="M1998" s="41">
        <v>0</v>
      </c>
      <c r="N1998" s="40">
        <v>25</v>
      </c>
      <c r="O1998" s="36" t="s">
        <v>1079</v>
      </c>
      <c r="P1998" s="40">
        <v>25</v>
      </c>
      <c r="Q1998" s="41">
        <v>922.5</v>
      </c>
      <c r="R1998" s="42">
        <v>0</v>
      </c>
      <c r="S1998" s="43">
        <v>0</v>
      </c>
      <c r="T1998" s="40"/>
      <c r="U1998" s="38">
        <v>549</v>
      </c>
      <c r="V1998" s="36" t="s">
        <v>1069</v>
      </c>
      <c r="W1998" s="36" t="s">
        <v>901</v>
      </c>
      <c r="X1998" s="36" t="s">
        <v>1068</v>
      </c>
      <c r="Y1998" s="38">
        <v>356</v>
      </c>
      <c r="Z1998" s="36" t="s">
        <v>2126</v>
      </c>
      <c r="AA1998" s="38">
        <v>21</v>
      </c>
      <c r="AB1998" s="36" t="s">
        <v>1108</v>
      </c>
      <c r="AC1998" s="38">
        <v>57</v>
      </c>
      <c r="AD1998" s="36" t="s">
        <v>1065</v>
      </c>
      <c r="AE1998" s="36"/>
      <c r="AF1998" s="36" t="s">
        <v>1064</v>
      </c>
      <c r="AG1998" s="38">
        <v>30631</v>
      </c>
      <c r="AH1998" s="38">
        <v>6654</v>
      </c>
      <c r="AI1998" s="36" t="s">
        <v>2612</v>
      </c>
      <c r="AJ1998" s="38"/>
      <c r="AK1998" s="36"/>
      <c r="AL1998" s="36" t="s">
        <v>3296</v>
      </c>
      <c r="AM1998" s="36" t="s">
        <v>3295</v>
      </c>
      <c r="AN1998" s="38">
        <v>52</v>
      </c>
      <c r="AO1998" s="36" t="s">
        <v>1062</v>
      </c>
      <c r="AP1998" s="36" t="s">
        <v>2164</v>
      </c>
      <c r="AQ1998" s="36" t="s">
        <v>2163</v>
      </c>
      <c r="AR1998" s="36" t="s">
        <v>1075</v>
      </c>
      <c r="AS1998" s="38">
        <v>14879</v>
      </c>
      <c r="AT1998" s="36" t="s">
        <v>2193</v>
      </c>
      <c r="AU1998" s="42">
        <v>25</v>
      </c>
      <c r="AV1998" s="44">
        <v>100</v>
      </c>
      <c r="AW1998" s="42">
        <v>25</v>
      </c>
      <c r="AX1998" s="36" t="s">
        <v>1079</v>
      </c>
      <c r="AY1998" s="42">
        <v>36.9</v>
      </c>
      <c r="AZ1998" s="43">
        <v>922.5</v>
      </c>
      <c r="BA1998" s="38"/>
      <c r="BB1998" s="36"/>
      <c r="BC1998" s="36"/>
    </row>
    <row r="1999" spans="1:55" ht="15" customHeight="1">
      <c r="A1999" s="38">
        <v>38410</v>
      </c>
      <c r="B1999" s="37" t="s">
        <v>1073</v>
      </c>
      <c r="C1999" s="39">
        <v>44756</v>
      </c>
      <c r="D1999" s="39">
        <v>44756.728263888901</v>
      </c>
      <c r="E1999" s="36" t="s">
        <v>3298</v>
      </c>
      <c r="F1999" s="38">
        <v>5694</v>
      </c>
      <c r="G1999" s="36" t="s">
        <v>2096</v>
      </c>
      <c r="H1999" s="40">
        <v>10</v>
      </c>
      <c r="I1999" s="36"/>
      <c r="J1999" s="40">
        <v>54</v>
      </c>
      <c r="K1999" s="41">
        <v>540</v>
      </c>
      <c r="L1999" s="41">
        <v>0</v>
      </c>
      <c r="M1999" s="41">
        <v>0</v>
      </c>
      <c r="N1999" s="40">
        <v>10</v>
      </c>
      <c r="O1999" s="36" t="s">
        <v>1079</v>
      </c>
      <c r="P1999" s="40">
        <v>10</v>
      </c>
      <c r="Q1999" s="41">
        <v>540</v>
      </c>
      <c r="R1999" s="42">
        <v>0</v>
      </c>
      <c r="S1999" s="43">
        <v>0</v>
      </c>
      <c r="T1999" s="40"/>
      <c r="U1999" s="38">
        <v>549</v>
      </c>
      <c r="V1999" s="36" t="s">
        <v>1069</v>
      </c>
      <c r="W1999" s="36" t="s">
        <v>901</v>
      </c>
      <c r="X1999" s="36" t="s">
        <v>1068</v>
      </c>
      <c r="Y1999" s="38">
        <v>358</v>
      </c>
      <c r="Z1999" s="36" t="s">
        <v>1438</v>
      </c>
      <c r="AA1999" s="38">
        <v>21</v>
      </c>
      <c r="AB1999" s="36" t="s">
        <v>1108</v>
      </c>
      <c r="AC1999" s="38">
        <v>57</v>
      </c>
      <c r="AD1999" s="36" t="s">
        <v>1065</v>
      </c>
      <c r="AE1999" s="36" t="s">
        <v>3297</v>
      </c>
      <c r="AF1999" s="36" t="s">
        <v>1064</v>
      </c>
      <c r="AG1999" s="38">
        <v>30631</v>
      </c>
      <c r="AH1999" s="38">
        <v>6654</v>
      </c>
      <c r="AI1999" s="36" t="s">
        <v>2612</v>
      </c>
      <c r="AJ1999" s="38"/>
      <c r="AK1999" s="36"/>
      <c r="AL1999" s="36" t="s">
        <v>3296</v>
      </c>
      <c r="AM1999" s="36" t="s">
        <v>3295</v>
      </c>
      <c r="AN1999" s="38">
        <v>52</v>
      </c>
      <c r="AO1999" s="36" t="s">
        <v>1062</v>
      </c>
      <c r="AP1999" s="36" t="s">
        <v>2164</v>
      </c>
      <c r="AQ1999" s="36" t="s">
        <v>2163</v>
      </c>
      <c r="AR1999" s="36" t="s">
        <v>1075</v>
      </c>
      <c r="AS1999" s="38">
        <v>5694</v>
      </c>
      <c r="AT1999" s="36" t="s">
        <v>2096</v>
      </c>
      <c r="AU1999" s="42">
        <v>10</v>
      </c>
      <c r="AV1999" s="44">
        <v>100</v>
      </c>
      <c r="AW1999" s="42">
        <v>10</v>
      </c>
      <c r="AX1999" s="36" t="s">
        <v>1079</v>
      </c>
      <c r="AY1999" s="42">
        <v>54</v>
      </c>
      <c r="AZ1999" s="43">
        <v>540</v>
      </c>
      <c r="BA1999" s="38"/>
      <c r="BB1999" s="36"/>
      <c r="BC1999" s="36"/>
    </row>
    <row r="2000" spans="1:55" ht="15" customHeight="1">
      <c r="A2000" s="38">
        <v>38386</v>
      </c>
      <c r="B2000" s="37" t="s">
        <v>1073</v>
      </c>
      <c r="C2000" s="39">
        <v>44756</v>
      </c>
      <c r="D2000" s="39">
        <v>44756.684224536999</v>
      </c>
      <c r="E2000" s="36" t="s">
        <v>3294</v>
      </c>
      <c r="F2000" s="38">
        <v>14929</v>
      </c>
      <c r="G2000" s="36" t="s">
        <v>3291</v>
      </c>
      <c r="H2000" s="40">
        <v>1</v>
      </c>
      <c r="I2000" s="36"/>
      <c r="J2000" s="40">
        <v>205</v>
      </c>
      <c r="K2000" s="41">
        <v>205</v>
      </c>
      <c r="L2000" s="41">
        <v>0</v>
      </c>
      <c r="M2000" s="41">
        <v>0</v>
      </c>
      <c r="N2000" s="40">
        <v>1</v>
      </c>
      <c r="O2000" s="36" t="s">
        <v>1079</v>
      </c>
      <c r="P2000" s="40">
        <v>1</v>
      </c>
      <c r="Q2000" s="41">
        <v>205</v>
      </c>
      <c r="R2000" s="42">
        <v>0</v>
      </c>
      <c r="S2000" s="43">
        <v>0</v>
      </c>
      <c r="T2000" s="40"/>
      <c r="U2000" s="38">
        <v>549</v>
      </c>
      <c r="V2000" s="36" t="s">
        <v>1069</v>
      </c>
      <c r="W2000" s="36" t="s">
        <v>1124</v>
      </c>
      <c r="X2000" s="36" t="s">
        <v>1068</v>
      </c>
      <c r="Y2000" s="38">
        <v>423</v>
      </c>
      <c r="Z2000" s="36" t="s">
        <v>1351</v>
      </c>
      <c r="AA2000" s="38">
        <v>21</v>
      </c>
      <c r="AB2000" s="36" t="s">
        <v>1108</v>
      </c>
      <c r="AC2000" s="38">
        <v>57</v>
      </c>
      <c r="AD2000" s="36" t="s">
        <v>1065</v>
      </c>
      <c r="AE2000" s="36"/>
      <c r="AF2000" s="36" t="s">
        <v>1064</v>
      </c>
      <c r="AG2000" s="38">
        <v>30616</v>
      </c>
      <c r="AH2000" s="38">
        <v>802</v>
      </c>
      <c r="AI2000" s="36" t="s">
        <v>3265</v>
      </c>
      <c r="AJ2000" s="38"/>
      <c r="AK2000" s="36"/>
      <c r="AL2000" s="36" t="s">
        <v>3293</v>
      </c>
      <c r="AM2000" s="36" t="s">
        <v>3292</v>
      </c>
      <c r="AN2000" s="38">
        <v>52</v>
      </c>
      <c r="AO2000" s="36" t="s">
        <v>1062</v>
      </c>
      <c r="AP2000" s="36" t="s">
        <v>1106</v>
      </c>
      <c r="AQ2000" s="36" t="s">
        <v>1105</v>
      </c>
      <c r="AR2000" s="36" t="s">
        <v>1075</v>
      </c>
      <c r="AS2000" s="38">
        <v>14929</v>
      </c>
      <c r="AT2000" s="36" t="s">
        <v>3291</v>
      </c>
      <c r="AU2000" s="42">
        <v>1</v>
      </c>
      <c r="AV2000" s="44">
        <v>100</v>
      </c>
      <c r="AW2000" s="42">
        <v>1</v>
      </c>
      <c r="AX2000" s="36" t="s">
        <v>1079</v>
      </c>
      <c r="AY2000" s="42">
        <v>205</v>
      </c>
      <c r="AZ2000" s="43">
        <v>205</v>
      </c>
      <c r="BA2000" s="38"/>
      <c r="BB2000" s="36"/>
      <c r="BC2000" s="36"/>
    </row>
    <row r="2001" spans="1:55" ht="15" customHeight="1">
      <c r="A2001" s="38">
        <v>38306</v>
      </c>
      <c r="B2001" s="37" t="s">
        <v>1073</v>
      </c>
      <c r="C2001" s="39">
        <v>44755</v>
      </c>
      <c r="D2001" s="39">
        <v>44755.631111111099</v>
      </c>
      <c r="E2001" s="36" t="s">
        <v>3290</v>
      </c>
      <c r="F2001" s="38">
        <v>949</v>
      </c>
      <c r="G2001" s="36" t="s">
        <v>3287</v>
      </c>
      <c r="H2001" s="40">
        <v>50</v>
      </c>
      <c r="I2001" s="36"/>
      <c r="J2001" s="40">
        <v>1.5</v>
      </c>
      <c r="K2001" s="41">
        <v>75</v>
      </c>
      <c r="L2001" s="41">
        <v>0</v>
      </c>
      <c r="M2001" s="41">
        <v>0</v>
      </c>
      <c r="N2001" s="40">
        <v>50</v>
      </c>
      <c r="O2001" s="36" t="s">
        <v>1124</v>
      </c>
      <c r="P2001" s="40">
        <v>50</v>
      </c>
      <c r="Q2001" s="41">
        <v>75</v>
      </c>
      <c r="R2001" s="42">
        <v>0</v>
      </c>
      <c r="S2001" s="43">
        <v>0</v>
      </c>
      <c r="T2001" s="40"/>
      <c r="U2001" s="38">
        <v>549</v>
      </c>
      <c r="V2001" s="36" t="s">
        <v>1069</v>
      </c>
      <c r="W2001" s="36" t="s">
        <v>901</v>
      </c>
      <c r="X2001" s="36" t="s">
        <v>1068</v>
      </c>
      <c r="Y2001" s="38">
        <v>314</v>
      </c>
      <c r="Z2001" s="36" t="s">
        <v>1225</v>
      </c>
      <c r="AA2001" s="38">
        <v>21</v>
      </c>
      <c r="AB2001" s="36" t="s">
        <v>1108</v>
      </c>
      <c r="AC2001" s="38">
        <v>57</v>
      </c>
      <c r="AD2001" s="36" t="s">
        <v>1065</v>
      </c>
      <c r="AE2001" s="36"/>
      <c r="AF2001" s="36" t="s">
        <v>1064</v>
      </c>
      <c r="AG2001" s="38">
        <v>30566</v>
      </c>
      <c r="AH2001" s="38">
        <v>8906</v>
      </c>
      <c r="AI2001" s="36" t="s">
        <v>3136</v>
      </c>
      <c r="AJ2001" s="38"/>
      <c r="AK2001" s="36"/>
      <c r="AL2001" s="36" t="s">
        <v>3289</v>
      </c>
      <c r="AM2001" s="36" t="s">
        <v>3288</v>
      </c>
      <c r="AN2001" s="38">
        <v>52</v>
      </c>
      <c r="AO2001" s="36" t="s">
        <v>1062</v>
      </c>
      <c r="AP2001" s="36" t="s">
        <v>2164</v>
      </c>
      <c r="AQ2001" s="36" t="s">
        <v>2163</v>
      </c>
      <c r="AR2001" s="36" t="s">
        <v>1075</v>
      </c>
      <c r="AS2001" s="38">
        <v>949</v>
      </c>
      <c r="AT2001" s="36" t="s">
        <v>3287</v>
      </c>
      <c r="AU2001" s="42">
        <v>50</v>
      </c>
      <c r="AV2001" s="44">
        <v>100</v>
      </c>
      <c r="AW2001" s="42">
        <v>50</v>
      </c>
      <c r="AX2001" s="36" t="s">
        <v>1124</v>
      </c>
      <c r="AY2001" s="42">
        <v>1.5</v>
      </c>
      <c r="AZ2001" s="43">
        <v>75</v>
      </c>
      <c r="BA2001" s="38"/>
      <c r="BB2001" s="36"/>
      <c r="BC2001" s="36"/>
    </row>
    <row r="2002" spans="1:55" ht="15" customHeight="1">
      <c r="A2002" s="38">
        <v>38303</v>
      </c>
      <c r="B2002" s="37" t="s">
        <v>1073</v>
      </c>
      <c r="C2002" s="39">
        <v>44755</v>
      </c>
      <c r="D2002" s="39">
        <v>44755.6169212963</v>
      </c>
      <c r="E2002" s="36" t="s">
        <v>3283</v>
      </c>
      <c r="F2002" s="38">
        <v>12695</v>
      </c>
      <c r="G2002" s="36" t="s">
        <v>1283</v>
      </c>
      <c r="H2002" s="40">
        <v>30</v>
      </c>
      <c r="I2002" s="36"/>
      <c r="J2002" s="40">
        <v>4.3</v>
      </c>
      <c r="K2002" s="41">
        <v>129</v>
      </c>
      <c r="L2002" s="41">
        <v>0</v>
      </c>
      <c r="M2002" s="41">
        <v>0</v>
      </c>
      <c r="N2002" s="40">
        <v>30</v>
      </c>
      <c r="O2002" s="36" t="s">
        <v>1124</v>
      </c>
      <c r="P2002" s="40">
        <v>30</v>
      </c>
      <c r="Q2002" s="41">
        <v>129</v>
      </c>
      <c r="R2002" s="42">
        <v>0</v>
      </c>
      <c r="S2002" s="43">
        <v>0</v>
      </c>
      <c r="T2002" s="40"/>
      <c r="U2002" s="38">
        <v>549</v>
      </c>
      <c r="V2002" s="36" t="s">
        <v>1069</v>
      </c>
      <c r="W2002" s="36" t="s">
        <v>901</v>
      </c>
      <c r="X2002" s="36" t="s">
        <v>1068</v>
      </c>
      <c r="Y2002" s="38">
        <v>442</v>
      </c>
      <c r="Z2002" s="36" t="s">
        <v>1201</v>
      </c>
      <c r="AA2002" s="38">
        <v>21</v>
      </c>
      <c r="AB2002" s="36" t="s">
        <v>1108</v>
      </c>
      <c r="AC2002" s="38">
        <v>57</v>
      </c>
      <c r="AD2002" s="36" t="s">
        <v>1065</v>
      </c>
      <c r="AE2002" s="36" t="s">
        <v>3286</v>
      </c>
      <c r="AF2002" s="36" t="s">
        <v>1064</v>
      </c>
      <c r="AG2002" s="38">
        <v>30563</v>
      </c>
      <c r="AH2002" s="38">
        <v>1495</v>
      </c>
      <c r="AI2002" s="36" t="s">
        <v>1180</v>
      </c>
      <c r="AJ2002" s="38"/>
      <c r="AK2002" s="36"/>
      <c r="AL2002" s="36" t="s">
        <v>2667</v>
      </c>
      <c r="AM2002" s="36" t="s">
        <v>3281</v>
      </c>
      <c r="AN2002" s="38">
        <v>52</v>
      </c>
      <c r="AO2002" s="36" t="s">
        <v>1062</v>
      </c>
      <c r="AP2002" s="36" t="s">
        <v>1116</v>
      </c>
      <c r="AQ2002" s="36" t="s">
        <v>1060</v>
      </c>
      <c r="AR2002" s="36" t="s">
        <v>1075</v>
      </c>
      <c r="AS2002" s="38">
        <v>12695</v>
      </c>
      <c r="AT2002" s="36" t="s">
        <v>1283</v>
      </c>
      <c r="AU2002" s="42">
        <v>30</v>
      </c>
      <c r="AV2002" s="44">
        <v>100</v>
      </c>
      <c r="AW2002" s="42">
        <v>30</v>
      </c>
      <c r="AX2002" s="36" t="s">
        <v>1124</v>
      </c>
      <c r="AY2002" s="42">
        <v>4.3</v>
      </c>
      <c r="AZ2002" s="43">
        <v>129</v>
      </c>
      <c r="BA2002" s="38"/>
      <c r="BB2002" s="36"/>
      <c r="BC2002" s="36"/>
    </row>
    <row r="2003" spans="1:55" ht="15" customHeight="1">
      <c r="A2003" s="38">
        <v>38302</v>
      </c>
      <c r="B2003" s="37" t="s">
        <v>1073</v>
      </c>
      <c r="C2003" s="39">
        <v>44755</v>
      </c>
      <c r="D2003" s="39">
        <v>44755.6169212963</v>
      </c>
      <c r="E2003" s="36" t="s">
        <v>3283</v>
      </c>
      <c r="F2003" s="38">
        <v>3319</v>
      </c>
      <c r="G2003" s="36" t="s">
        <v>3284</v>
      </c>
      <c r="H2003" s="40">
        <v>3.6</v>
      </c>
      <c r="I2003" s="36"/>
      <c r="J2003" s="40">
        <v>33.333300000000001</v>
      </c>
      <c r="K2003" s="41">
        <v>120</v>
      </c>
      <c r="L2003" s="41">
        <v>0</v>
      </c>
      <c r="M2003" s="41">
        <v>0</v>
      </c>
      <c r="N2003" s="40">
        <v>3.6</v>
      </c>
      <c r="O2003" s="36" t="s">
        <v>1110</v>
      </c>
      <c r="P2003" s="40">
        <v>3.6</v>
      </c>
      <c r="Q2003" s="41">
        <v>120</v>
      </c>
      <c r="R2003" s="42">
        <v>0</v>
      </c>
      <c r="S2003" s="43">
        <v>0</v>
      </c>
      <c r="T2003" s="40"/>
      <c r="U2003" s="38">
        <v>549</v>
      </c>
      <c r="V2003" s="36" t="s">
        <v>1069</v>
      </c>
      <c r="W2003" s="36" t="s">
        <v>901</v>
      </c>
      <c r="X2003" s="36" t="s">
        <v>1068</v>
      </c>
      <c r="Y2003" s="38">
        <v>339</v>
      </c>
      <c r="Z2003" s="36" t="s">
        <v>1109</v>
      </c>
      <c r="AA2003" s="38">
        <v>21</v>
      </c>
      <c r="AB2003" s="36" t="s">
        <v>1108</v>
      </c>
      <c r="AC2003" s="38">
        <v>57</v>
      </c>
      <c r="AD2003" s="36" t="s">
        <v>1065</v>
      </c>
      <c r="AE2003" s="36" t="s">
        <v>3285</v>
      </c>
      <c r="AF2003" s="36" t="s">
        <v>1064</v>
      </c>
      <c r="AG2003" s="38">
        <v>30563</v>
      </c>
      <c r="AH2003" s="38">
        <v>1495</v>
      </c>
      <c r="AI2003" s="36" t="s">
        <v>1180</v>
      </c>
      <c r="AJ2003" s="38"/>
      <c r="AK2003" s="36"/>
      <c r="AL2003" s="36" t="s">
        <v>2667</v>
      </c>
      <c r="AM2003" s="36" t="s">
        <v>3281</v>
      </c>
      <c r="AN2003" s="38">
        <v>52</v>
      </c>
      <c r="AO2003" s="36" t="s">
        <v>1062</v>
      </c>
      <c r="AP2003" s="36" t="s">
        <v>1116</v>
      </c>
      <c r="AQ2003" s="36" t="s">
        <v>1060</v>
      </c>
      <c r="AR2003" s="36" t="s">
        <v>1075</v>
      </c>
      <c r="AS2003" s="38">
        <v>3319</v>
      </c>
      <c r="AT2003" s="36" t="s">
        <v>3284</v>
      </c>
      <c r="AU2003" s="42">
        <v>3.6</v>
      </c>
      <c r="AV2003" s="44">
        <v>100</v>
      </c>
      <c r="AW2003" s="42">
        <v>3.6</v>
      </c>
      <c r="AX2003" s="36" t="s">
        <v>1110</v>
      </c>
      <c r="AY2003" s="42">
        <v>33.333300000000001</v>
      </c>
      <c r="AZ2003" s="43">
        <v>120</v>
      </c>
      <c r="BA2003" s="38"/>
      <c r="BB2003" s="36"/>
      <c r="BC2003" s="36"/>
    </row>
    <row r="2004" spans="1:55" ht="15" customHeight="1">
      <c r="A2004" s="38">
        <v>38301</v>
      </c>
      <c r="B2004" s="37" t="s">
        <v>1073</v>
      </c>
      <c r="C2004" s="39">
        <v>44755</v>
      </c>
      <c r="D2004" s="39">
        <v>44755.616909722201</v>
      </c>
      <c r="E2004" s="36" t="s">
        <v>3283</v>
      </c>
      <c r="F2004" s="38">
        <v>1049</v>
      </c>
      <c r="G2004" s="36" t="s">
        <v>1244</v>
      </c>
      <c r="H2004" s="40">
        <v>200</v>
      </c>
      <c r="I2004" s="36"/>
      <c r="J2004" s="40">
        <v>0.78500000000000003</v>
      </c>
      <c r="K2004" s="41">
        <v>157</v>
      </c>
      <c r="L2004" s="41">
        <v>0</v>
      </c>
      <c r="M2004" s="41">
        <v>0</v>
      </c>
      <c r="N2004" s="40">
        <v>200</v>
      </c>
      <c r="O2004" s="36" t="s">
        <v>1136</v>
      </c>
      <c r="P2004" s="40">
        <v>200</v>
      </c>
      <c r="Q2004" s="41">
        <v>157</v>
      </c>
      <c r="R2004" s="42">
        <v>0</v>
      </c>
      <c r="S2004" s="43">
        <v>0</v>
      </c>
      <c r="T2004" s="40"/>
      <c r="U2004" s="38">
        <v>549</v>
      </c>
      <c r="V2004" s="36" t="s">
        <v>1069</v>
      </c>
      <c r="W2004" s="36" t="s">
        <v>901</v>
      </c>
      <c r="X2004" s="36" t="s">
        <v>1068</v>
      </c>
      <c r="Y2004" s="38">
        <v>315</v>
      </c>
      <c r="Z2004" s="36" t="s">
        <v>1220</v>
      </c>
      <c r="AA2004" s="38">
        <v>21</v>
      </c>
      <c r="AB2004" s="36" t="s">
        <v>1108</v>
      </c>
      <c r="AC2004" s="38">
        <v>57</v>
      </c>
      <c r="AD2004" s="36" t="s">
        <v>1065</v>
      </c>
      <c r="AE2004" s="36" t="s">
        <v>3282</v>
      </c>
      <c r="AF2004" s="36" t="s">
        <v>1064</v>
      </c>
      <c r="AG2004" s="38">
        <v>30563</v>
      </c>
      <c r="AH2004" s="38">
        <v>1495</v>
      </c>
      <c r="AI2004" s="36" t="s">
        <v>1180</v>
      </c>
      <c r="AJ2004" s="38"/>
      <c r="AK2004" s="36"/>
      <c r="AL2004" s="36" t="s">
        <v>2667</v>
      </c>
      <c r="AM2004" s="36" t="s">
        <v>3281</v>
      </c>
      <c r="AN2004" s="38">
        <v>52</v>
      </c>
      <c r="AO2004" s="36" t="s">
        <v>1062</v>
      </c>
      <c r="AP2004" s="36" t="s">
        <v>1116</v>
      </c>
      <c r="AQ2004" s="36" t="s">
        <v>1060</v>
      </c>
      <c r="AR2004" s="36" t="s">
        <v>1075</v>
      </c>
      <c r="AS2004" s="38">
        <v>1049</v>
      </c>
      <c r="AT2004" s="36" t="s">
        <v>1244</v>
      </c>
      <c r="AU2004" s="42">
        <v>200</v>
      </c>
      <c r="AV2004" s="44">
        <v>100</v>
      </c>
      <c r="AW2004" s="42">
        <v>200</v>
      </c>
      <c r="AX2004" s="36" t="s">
        <v>1136</v>
      </c>
      <c r="AY2004" s="42">
        <v>0.78500000000000003</v>
      </c>
      <c r="AZ2004" s="43">
        <v>157</v>
      </c>
      <c r="BA2004" s="38"/>
      <c r="BB2004" s="36"/>
      <c r="BC2004" s="36"/>
    </row>
    <row r="2005" spans="1:55" ht="15" customHeight="1">
      <c r="A2005" s="38">
        <v>38300</v>
      </c>
      <c r="B2005" s="37" t="s">
        <v>1073</v>
      </c>
      <c r="C2005" s="39">
        <v>44755</v>
      </c>
      <c r="D2005" s="39">
        <v>44755.614664351902</v>
      </c>
      <c r="E2005" s="36" t="s">
        <v>3280</v>
      </c>
      <c r="F2005" s="38">
        <v>3342</v>
      </c>
      <c r="G2005" s="36" t="s">
        <v>2859</v>
      </c>
      <c r="H2005" s="40">
        <v>3.6</v>
      </c>
      <c r="I2005" s="36"/>
      <c r="J2005" s="40">
        <v>22.777799999999999</v>
      </c>
      <c r="K2005" s="41">
        <v>82</v>
      </c>
      <c r="L2005" s="41">
        <v>0</v>
      </c>
      <c r="M2005" s="41">
        <v>0</v>
      </c>
      <c r="N2005" s="40">
        <v>3.6</v>
      </c>
      <c r="O2005" s="36" t="s">
        <v>1110</v>
      </c>
      <c r="P2005" s="40">
        <v>3.6</v>
      </c>
      <c r="Q2005" s="41">
        <v>82</v>
      </c>
      <c r="R2005" s="42">
        <v>0</v>
      </c>
      <c r="S2005" s="43">
        <v>0</v>
      </c>
      <c r="T2005" s="40"/>
      <c r="U2005" s="38">
        <v>549</v>
      </c>
      <c r="V2005" s="36" t="s">
        <v>1069</v>
      </c>
      <c r="W2005" s="36" t="s">
        <v>901</v>
      </c>
      <c r="X2005" s="36" t="s">
        <v>1068</v>
      </c>
      <c r="Y2005" s="38">
        <v>339</v>
      </c>
      <c r="Z2005" s="36" t="s">
        <v>1109</v>
      </c>
      <c r="AA2005" s="38">
        <v>21</v>
      </c>
      <c r="AB2005" s="36" t="s">
        <v>1108</v>
      </c>
      <c r="AC2005" s="38">
        <v>57</v>
      </c>
      <c r="AD2005" s="36" t="s">
        <v>1065</v>
      </c>
      <c r="AE2005" s="36"/>
      <c r="AF2005" s="36" t="s">
        <v>1064</v>
      </c>
      <c r="AG2005" s="38">
        <v>30561</v>
      </c>
      <c r="AH2005" s="38">
        <v>1495</v>
      </c>
      <c r="AI2005" s="36" t="s">
        <v>1180</v>
      </c>
      <c r="AJ2005" s="38"/>
      <c r="AK2005" s="36"/>
      <c r="AL2005" s="36" t="s">
        <v>3279</v>
      </c>
      <c r="AM2005" s="36" t="s">
        <v>3278</v>
      </c>
      <c r="AN2005" s="38">
        <v>52</v>
      </c>
      <c r="AO2005" s="36" t="s">
        <v>1062</v>
      </c>
      <c r="AP2005" s="36" t="s">
        <v>2164</v>
      </c>
      <c r="AQ2005" s="36" t="s">
        <v>2163</v>
      </c>
      <c r="AR2005" s="36" t="s">
        <v>1075</v>
      </c>
      <c r="AS2005" s="38">
        <v>3342</v>
      </c>
      <c r="AT2005" s="36" t="s">
        <v>2859</v>
      </c>
      <c r="AU2005" s="42">
        <v>3.6</v>
      </c>
      <c r="AV2005" s="44">
        <v>100</v>
      </c>
      <c r="AW2005" s="42">
        <v>3.6</v>
      </c>
      <c r="AX2005" s="36" t="s">
        <v>1110</v>
      </c>
      <c r="AY2005" s="42">
        <v>22.777799999999999</v>
      </c>
      <c r="AZ2005" s="43">
        <v>82</v>
      </c>
      <c r="BA2005" s="38"/>
      <c r="BB2005" s="36"/>
      <c r="BC2005" s="36"/>
    </row>
    <row r="2006" spans="1:55" ht="15" customHeight="1">
      <c r="A2006" s="38">
        <v>38298</v>
      </c>
      <c r="B2006" s="37" t="s">
        <v>1073</v>
      </c>
      <c r="C2006" s="39">
        <v>44755</v>
      </c>
      <c r="D2006" s="39">
        <v>44755.604016203702</v>
      </c>
      <c r="E2006" s="36" t="s">
        <v>3277</v>
      </c>
      <c r="F2006" s="38">
        <v>11166</v>
      </c>
      <c r="G2006" s="36" t="s">
        <v>1416</v>
      </c>
      <c r="H2006" s="40">
        <v>1</v>
      </c>
      <c r="I2006" s="36"/>
      <c r="J2006" s="40">
        <v>330</v>
      </c>
      <c r="K2006" s="41">
        <v>330</v>
      </c>
      <c r="L2006" s="41">
        <v>0</v>
      </c>
      <c r="M2006" s="41">
        <v>0</v>
      </c>
      <c r="N2006" s="40">
        <v>1</v>
      </c>
      <c r="O2006" s="36" t="s">
        <v>1079</v>
      </c>
      <c r="P2006" s="40">
        <v>1</v>
      </c>
      <c r="Q2006" s="41">
        <v>330</v>
      </c>
      <c r="R2006" s="42">
        <v>0</v>
      </c>
      <c r="S2006" s="43">
        <v>0</v>
      </c>
      <c r="T2006" s="40"/>
      <c r="U2006" s="38">
        <v>549</v>
      </c>
      <c r="V2006" s="36" t="s">
        <v>1069</v>
      </c>
      <c r="W2006" s="36" t="s">
        <v>901</v>
      </c>
      <c r="X2006" s="36" t="s">
        <v>1068</v>
      </c>
      <c r="Y2006" s="38">
        <v>422</v>
      </c>
      <c r="Z2006" s="36" t="s">
        <v>1067</v>
      </c>
      <c r="AA2006" s="38">
        <v>21</v>
      </c>
      <c r="AB2006" s="36" t="s">
        <v>1108</v>
      </c>
      <c r="AC2006" s="38">
        <v>57</v>
      </c>
      <c r="AD2006" s="36" t="s">
        <v>1065</v>
      </c>
      <c r="AE2006" s="36"/>
      <c r="AF2006" s="36" t="s">
        <v>1064</v>
      </c>
      <c r="AG2006" s="38">
        <v>30560</v>
      </c>
      <c r="AH2006" s="38">
        <v>1292</v>
      </c>
      <c r="AI2006" s="36" t="s">
        <v>1127</v>
      </c>
      <c r="AJ2006" s="38"/>
      <c r="AK2006" s="36"/>
      <c r="AL2006" s="36" t="s">
        <v>2663</v>
      </c>
      <c r="AM2006" s="36" t="s">
        <v>3276</v>
      </c>
      <c r="AN2006" s="38">
        <v>52</v>
      </c>
      <c r="AO2006" s="36" t="s">
        <v>1062</v>
      </c>
      <c r="AP2006" s="36" t="s">
        <v>1818</v>
      </c>
      <c r="AQ2006" s="36" t="s">
        <v>1076</v>
      </c>
      <c r="AR2006" s="36" t="s">
        <v>1059</v>
      </c>
      <c r="AS2006" s="38">
        <v>11166</v>
      </c>
      <c r="AT2006" s="36" t="s">
        <v>1416</v>
      </c>
      <c r="AU2006" s="42">
        <v>1</v>
      </c>
      <c r="AV2006" s="44">
        <v>100</v>
      </c>
      <c r="AW2006" s="42">
        <v>1</v>
      </c>
      <c r="AX2006" s="36" t="s">
        <v>1079</v>
      </c>
      <c r="AY2006" s="42">
        <v>330</v>
      </c>
      <c r="AZ2006" s="43">
        <v>330</v>
      </c>
      <c r="BA2006" s="38"/>
      <c r="BB2006" s="36"/>
      <c r="BC2006" s="36"/>
    </row>
    <row r="2007" spans="1:55" ht="15" customHeight="1">
      <c r="A2007" s="38">
        <v>38295</v>
      </c>
      <c r="B2007" s="37" t="s">
        <v>1073</v>
      </c>
      <c r="C2007" s="39">
        <v>44755</v>
      </c>
      <c r="D2007" s="39">
        <v>44755.594780092601</v>
      </c>
      <c r="E2007" s="36" t="s">
        <v>3275</v>
      </c>
      <c r="F2007" s="38">
        <v>3286</v>
      </c>
      <c r="G2007" s="36" t="s">
        <v>3237</v>
      </c>
      <c r="H2007" s="40">
        <v>3.6</v>
      </c>
      <c r="I2007" s="36"/>
      <c r="J2007" s="40">
        <v>19.944400000000002</v>
      </c>
      <c r="K2007" s="41">
        <v>71.8</v>
      </c>
      <c r="L2007" s="41">
        <v>0</v>
      </c>
      <c r="M2007" s="41">
        <v>0</v>
      </c>
      <c r="N2007" s="40">
        <v>3.6</v>
      </c>
      <c r="O2007" s="36" t="s">
        <v>1110</v>
      </c>
      <c r="P2007" s="40">
        <v>3.6</v>
      </c>
      <c r="Q2007" s="41">
        <v>71.8</v>
      </c>
      <c r="R2007" s="42">
        <v>0</v>
      </c>
      <c r="S2007" s="43">
        <v>0</v>
      </c>
      <c r="T2007" s="40"/>
      <c r="U2007" s="38">
        <v>549</v>
      </c>
      <c r="V2007" s="36" t="s">
        <v>1069</v>
      </c>
      <c r="W2007" s="36" t="s">
        <v>1124</v>
      </c>
      <c r="X2007" s="36" t="s">
        <v>1068</v>
      </c>
      <c r="Y2007" s="38">
        <v>339</v>
      </c>
      <c r="Z2007" s="36" t="s">
        <v>1109</v>
      </c>
      <c r="AA2007" s="38">
        <v>21</v>
      </c>
      <c r="AB2007" s="36" t="s">
        <v>1108</v>
      </c>
      <c r="AC2007" s="38">
        <v>57</v>
      </c>
      <c r="AD2007" s="36" t="s">
        <v>1065</v>
      </c>
      <c r="AE2007" s="36"/>
      <c r="AF2007" s="36" t="s">
        <v>1064</v>
      </c>
      <c r="AG2007" s="38">
        <v>30559</v>
      </c>
      <c r="AH2007" s="38">
        <v>1495</v>
      </c>
      <c r="AI2007" s="36" t="s">
        <v>1180</v>
      </c>
      <c r="AJ2007" s="38"/>
      <c r="AK2007" s="36"/>
      <c r="AL2007" s="36" t="s">
        <v>3274</v>
      </c>
      <c r="AM2007" s="36" t="s">
        <v>3273</v>
      </c>
      <c r="AN2007" s="38">
        <v>52</v>
      </c>
      <c r="AO2007" s="36" t="s">
        <v>1062</v>
      </c>
      <c r="AP2007" s="36" t="s">
        <v>1106</v>
      </c>
      <c r="AQ2007" s="36" t="s">
        <v>1105</v>
      </c>
      <c r="AR2007" s="36" t="s">
        <v>1075</v>
      </c>
      <c r="AS2007" s="38">
        <v>3286</v>
      </c>
      <c r="AT2007" s="36" t="s">
        <v>3237</v>
      </c>
      <c r="AU2007" s="42">
        <v>3.6</v>
      </c>
      <c r="AV2007" s="44">
        <v>100</v>
      </c>
      <c r="AW2007" s="42">
        <v>3.6</v>
      </c>
      <c r="AX2007" s="36" t="s">
        <v>1110</v>
      </c>
      <c r="AY2007" s="42">
        <v>19.944400000000002</v>
      </c>
      <c r="AZ2007" s="43">
        <v>71.8</v>
      </c>
      <c r="BA2007" s="38"/>
      <c r="BB2007" s="36"/>
      <c r="BC2007" s="36"/>
    </row>
    <row r="2008" spans="1:55" ht="15" customHeight="1">
      <c r="A2008" s="38">
        <v>38165</v>
      </c>
      <c r="B2008" s="37" t="s">
        <v>1073</v>
      </c>
      <c r="C2008" s="39">
        <v>44753</v>
      </c>
      <c r="D2008" s="39">
        <v>44753.565266203703</v>
      </c>
      <c r="E2008" s="36" t="s">
        <v>3271</v>
      </c>
      <c r="F2008" s="38">
        <v>3284</v>
      </c>
      <c r="G2008" s="36" t="s">
        <v>1393</v>
      </c>
      <c r="H2008" s="40">
        <v>180</v>
      </c>
      <c r="I2008" s="36"/>
      <c r="J2008" s="40">
        <v>3.5</v>
      </c>
      <c r="K2008" s="41">
        <v>630</v>
      </c>
      <c r="L2008" s="41">
        <v>0</v>
      </c>
      <c r="M2008" s="41">
        <v>0</v>
      </c>
      <c r="N2008" s="40">
        <v>180</v>
      </c>
      <c r="O2008" s="36" t="s">
        <v>1159</v>
      </c>
      <c r="P2008" s="40">
        <v>180</v>
      </c>
      <c r="Q2008" s="41">
        <v>630</v>
      </c>
      <c r="R2008" s="42">
        <v>0</v>
      </c>
      <c r="S2008" s="43">
        <v>0</v>
      </c>
      <c r="T2008" s="40"/>
      <c r="U2008" s="38">
        <v>549</v>
      </c>
      <c r="V2008" s="36" t="s">
        <v>1069</v>
      </c>
      <c r="W2008" s="36" t="s">
        <v>1124</v>
      </c>
      <c r="X2008" s="36" t="s">
        <v>1068</v>
      </c>
      <c r="Y2008" s="38">
        <v>339</v>
      </c>
      <c r="Z2008" s="36" t="s">
        <v>1109</v>
      </c>
      <c r="AA2008" s="38">
        <v>21</v>
      </c>
      <c r="AB2008" s="36" t="s">
        <v>1108</v>
      </c>
      <c r="AC2008" s="38">
        <v>57</v>
      </c>
      <c r="AD2008" s="36" t="s">
        <v>1065</v>
      </c>
      <c r="AE2008" s="36" t="s">
        <v>3272</v>
      </c>
      <c r="AF2008" s="36" t="s">
        <v>1064</v>
      </c>
      <c r="AG2008" s="38">
        <v>30475</v>
      </c>
      <c r="AH2008" s="38">
        <v>8167</v>
      </c>
      <c r="AI2008" s="36" t="s">
        <v>3269</v>
      </c>
      <c r="AJ2008" s="38"/>
      <c r="AK2008" s="36"/>
      <c r="AL2008" s="36" t="s">
        <v>3268</v>
      </c>
      <c r="AM2008" s="36" t="s">
        <v>3267</v>
      </c>
      <c r="AN2008" s="38">
        <v>52</v>
      </c>
      <c r="AO2008" s="36" t="s">
        <v>1062</v>
      </c>
      <c r="AP2008" s="36" t="s">
        <v>2164</v>
      </c>
      <c r="AQ2008" s="36" t="s">
        <v>2163</v>
      </c>
      <c r="AR2008" s="36" t="s">
        <v>1075</v>
      </c>
      <c r="AS2008" s="38">
        <v>3284</v>
      </c>
      <c r="AT2008" s="36" t="s">
        <v>1393</v>
      </c>
      <c r="AU2008" s="42">
        <v>180</v>
      </c>
      <c r="AV2008" s="44">
        <v>100</v>
      </c>
      <c r="AW2008" s="42">
        <v>180</v>
      </c>
      <c r="AX2008" s="36" t="s">
        <v>1159</v>
      </c>
      <c r="AY2008" s="42">
        <v>3.5</v>
      </c>
      <c r="AZ2008" s="43">
        <v>630</v>
      </c>
      <c r="BA2008" s="38"/>
      <c r="BB2008" s="36"/>
      <c r="BC2008" s="36"/>
    </row>
    <row r="2009" spans="1:55" ht="15" customHeight="1">
      <c r="A2009" s="38">
        <v>38164</v>
      </c>
      <c r="B2009" s="37" t="s">
        <v>1073</v>
      </c>
      <c r="C2009" s="39">
        <v>44753</v>
      </c>
      <c r="D2009" s="39">
        <v>44753.565254629597</v>
      </c>
      <c r="E2009" s="36" t="s">
        <v>3271</v>
      </c>
      <c r="F2009" s="38">
        <v>3282</v>
      </c>
      <c r="G2009" s="36" t="s">
        <v>2359</v>
      </c>
      <c r="H2009" s="40">
        <v>18</v>
      </c>
      <c r="I2009" s="36"/>
      <c r="J2009" s="40">
        <v>5.55</v>
      </c>
      <c r="K2009" s="41">
        <v>99.9</v>
      </c>
      <c r="L2009" s="41">
        <v>0</v>
      </c>
      <c r="M2009" s="41">
        <v>0</v>
      </c>
      <c r="N2009" s="40">
        <v>18</v>
      </c>
      <c r="O2009" s="36" t="s">
        <v>1110</v>
      </c>
      <c r="P2009" s="40">
        <v>18</v>
      </c>
      <c r="Q2009" s="41">
        <v>99.9</v>
      </c>
      <c r="R2009" s="42">
        <v>0</v>
      </c>
      <c r="S2009" s="43">
        <v>0</v>
      </c>
      <c r="T2009" s="40"/>
      <c r="U2009" s="38">
        <v>549</v>
      </c>
      <c r="V2009" s="36" t="s">
        <v>1069</v>
      </c>
      <c r="W2009" s="36" t="s">
        <v>1124</v>
      </c>
      <c r="X2009" s="36" t="s">
        <v>1068</v>
      </c>
      <c r="Y2009" s="38">
        <v>339</v>
      </c>
      <c r="Z2009" s="36" t="s">
        <v>1109</v>
      </c>
      <c r="AA2009" s="38">
        <v>21</v>
      </c>
      <c r="AB2009" s="36" t="s">
        <v>1108</v>
      </c>
      <c r="AC2009" s="38">
        <v>57</v>
      </c>
      <c r="AD2009" s="36" t="s">
        <v>1065</v>
      </c>
      <c r="AE2009" s="36" t="s">
        <v>3270</v>
      </c>
      <c r="AF2009" s="36" t="s">
        <v>1064</v>
      </c>
      <c r="AG2009" s="38">
        <v>30475</v>
      </c>
      <c r="AH2009" s="38">
        <v>8167</v>
      </c>
      <c r="AI2009" s="36" t="s">
        <v>3269</v>
      </c>
      <c r="AJ2009" s="38"/>
      <c r="AK2009" s="36"/>
      <c r="AL2009" s="36" t="s">
        <v>3268</v>
      </c>
      <c r="AM2009" s="36" t="s">
        <v>3267</v>
      </c>
      <c r="AN2009" s="38">
        <v>52</v>
      </c>
      <c r="AO2009" s="36" t="s">
        <v>1062</v>
      </c>
      <c r="AP2009" s="36" t="s">
        <v>2164</v>
      </c>
      <c r="AQ2009" s="36" t="s">
        <v>2163</v>
      </c>
      <c r="AR2009" s="36" t="s">
        <v>1075</v>
      </c>
      <c r="AS2009" s="38">
        <v>3282</v>
      </c>
      <c r="AT2009" s="36" t="s">
        <v>2359</v>
      </c>
      <c r="AU2009" s="42">
        <v>18</v>
      </c>
      <c r="AV2009" s="44">
        <v>100</v>
      </c>
      <c r="AW2009" s="42">
        <v>18</v>
      </c>
      <c r="AX2009" s="36" t="s">
        <v>1110</v>
      </c>
      <c r="AY2009" s="42">
        <v>5.55</v>
      </c>
      <c r="AZ2009" s="43">
        <v>99.9</v>
      </c>
      <c r="BA2009" s="38"/>
      <c r="BB2009" s="36"/>
      <c r="BC2009" s="36"/>
    </row>
    <row r="2010" spans="1:55" ht="15" customHeight="1">
      <c r="A2010" s="38">
        <v>37926</v>
      </c>
      <c r="B2010" s="37" t="s">
        <v>1073</v>
      </c>
      <c r="C2010" s="39">
        <v>44749</v>
      </c>
      <c r="D2010" s="39">
        <v>44749.453310185199</v>
      </c>
      <c r="E2010" s="36" t="s">
        <v>3266</v>
      </c>
      <c r="F2010" s="38">
        <v>16020</v>
      </c>
      <c r="G2010" s="36" t="s">
        <v>3261</v>
      </c>
      <c r="H2010" s="40">
        <v>1</v>
      </c>
      <c r="I2010" s="36"/>
      <c r="J2010" s="40">
        <v>80</v>
      </c>
      <c r="K2010" s="41">
        <v>80</v>
      </c>
      <c r="L2010" s="41">
        <v>0</v>
      </c>
      <c r="M2010" s="41">
        <v>0</v>
      </c>
      <c r="N2010" s="40">
        <v>1</v>
      </c>
      <c r="O2010" s="36" t="s">
        <v>2020</v>
      </c>
      <c r="P2010" s="40">
        <v>1</v>
      </c>
      <c r="Q2010" s="41">
        <v>80</v>
      </c>
      <c r="R2010" s="42">
        <v>0</v>
      </c>
      <c r="S2010" s="43">
        <v>0</v>
      </c>
      <c r="T2010" s="40"/>
      <c r="U2010" s="38">
        <v>549</v>
      </c>
      <c r="V2010" s="36" t="s">
        <v>1069</v>
      </c>
      <c r="W2010" s="36" t="s">
        <v>1124</v>
      </c>
      <c r="X2010" s="36" t="s">
        <v>1068</v>
      </c>
      <c r="Y2010" s="38">
        <v>422</v>
      </c>
      <c r="Z2010" s="36" t="s">
        <v>1067</v>
      </c>
      <c r="AA2010" s="38">
        <v>21</v>
      </c>
      <c r="AB2010" s="36" t="s">
        <v>1108</v>
      </c>
      <c r="AC2010" s="38">
        <v>57</v>
      </c>
      <c r="AD2010" s="36" t="s">
        <v>1065</v>
      </c>
      <c r="AE2010" s="36"/>
      <c r="AF2010" s="36" t="s">
        <v>1064</v>
      </c>
      <c r="AG2010" s="38">
        <v>30346</v>
      </c>
      <c r="AH2010" s="38">
        <v>802</v>
      </c>
      <c r="AI2010" s="36" t="s">
        <v>3265</v>
      </c>
      <c r="AJ2010" s="38"/>
      <c r="AK2010" s="36"/>
      <c r="AL2010" s="36" t="s">
        <v>3264</v>
      </c>
      <c r="AM2010" s="36" t="s">
        <v>3263</v>
      </c>
      <c r="AN2010" s="38">
        <v>52</v>
      </c>
      <c r="AO2010" s="36" t="s">
        <v>1062</v>
      </c>
      <c r="AP2010" s="36" t="s">
        <v>3262</v>
      </c>
      <c r="AQ2010" s="36" t="s">
        <v>1105</v>
      </c>
      <c r="AR2010" s="36" t="s">
        <v>1059</v>
      </c>
      <c r="AS2010" s="38">
        <v>16020</v>
      </c>
      <c r="AT2010" s="36" t="s">
        <v>3261</v>
      </c>
      <c r="AU2010" s="42">
        <v>1</v>
      </c>
      <c r="AV2010" s="44">
        <v>100</v>
      </c>
      <c r="AW2010" s="42">
        <v>1</v>
      </c>
      <c r="AX2010" s="36" t="s">
        <v>2020</v>
      </c>
      <c r="AY2010" s="42">
        <v>80</v>
      </c>
      <c r="AZ2010" s="43">
        <v>80</v>
      </c>
      <c r="BA2010" s="38"/>
      <c r="BB2010" s="36"/>
      <c r="BC2010" s="36"/>
    </row>
    <row r="2011" spans="1:55" ht="15" customHeight="1">
      <c r="A2011" s="38">
        <v>37919</v>
      </c>
      <c r="B2011" s="37" t="s">
        <v>1073</v>
      </c>
      <c r="C2011" s="39">
        <v>44748</v>
      </c>
      <c r="D2011" s="39">
        <v>44748.775486111103</v>
      </c>
      <c r="E2011" s="36" t="s">
        <v>3260</v>
      </c>
      <c r="F2011" s="38">
        <v>14916</v>
      </c>
      <c r="G2011" s="36" t="s">
        <v>1617</v>
      </c>
      <c r="H2011" s="40">
        <v>24</v>
      </c>
      <c r="I2011" s="36"/>
      <c r="J2011" s="40">
        <v>13.9</v>
      </c>
      <c r="K2011" s="41">
        <v>333.6</v>
      </c>
      <c r="L2011" s="41">
        <v>0</v>
      </c>
      <c r="M2011" s="41">
        <v>0</v>
      </c>
      <c r="N2011" s="40">
        <v>24</v>
      </c>
      <c r="O2011" s="36" t="s">
        <v>1079</v>
      </c>
      <c r="P2011" s="40">
        <v>24</v>
      </c>
      <c r="Q2011" s="41">
        <v>333.6</v>
      </c>
      <c r="R2011" s="42">
        <v>0</v>
      </c>
      <c r="S2011" s="43">
        <v>0</v>
      </c>
      <c r="T2011" s="40"/>
      <c r="U2011" s="38">
        <v>549</v>
      </c>
      <c r="V2011" s="36" t="s">
        <v>1069</v>
      </c>
      <c r="W2011" s="36" t="s">
        <v>901</v>
      </c>
      <c r="X2011" s="36" t="s">
        <v>1068</v>
      </c>
      <c r="Y2011" s="38">
        <v>314</v>
      </c>
      <c r="Z2011" s="36" t="s">
        <v>1225</v>
      </c>
      <c r="AA2011" s="38">
        <v>21</v>
      </c>
      <c r="AB2011" s="36" t="s">
        <v>1108</v>
      </c>
      <c r="AC2011" s="38">
        <v>57</v>
      </c>
      <c r="AD2011" s="36" t="s">
        <v>1065</v>
      </c>
      <c r="AE2011" s="36"/>
      <c r="AF2011" s="36" t="s">
        <v>1064</v>
      </c>
      <c r="AG2011" s="38">
        <v>30330</v>
      </c>
      <c r="AH2011" s="38">
        <v>1323</v>
      </c>
      <c r="AI2011" s="36" t="s">
        <v>1616</v>
      </c>
      <c r="AJ2011" s="38"/>
      <c r="AK2011" s="36"/>
      <c r="AL2011" s="36" t="s">
        <v>3259</v>
      </c>
      <c r="AM2011" s="36" t="s">
        <v>3258</v>
      </c>
      <c r="AN2011" s="38">
        <v>52</v>
      </c>
      <c r="AO2011" s="36" t="s">
        <v>1062</v>
      </c>
      <c r="AP2011" s="36" t="s">
        <v>2164</v>
      </c>
      <c r="AQ2011" s="36" t="s">
        <v>2163</v>
      </c>
      <c r="AR2011" s="36" t="s">
        <v>1075</v>
      </c>
      <c r="AS2011" s="38">
        <v>14916</v>
      </c>
      <c r="AT2011" s="36" t="s">
        <v>1617</v>
      </c>
      <c r="AU2011" s="42">
        <v>24</v>
      </c>
      <c r="AV2011" s="44">
        <v>100</v>
      </c>
      <c r="AW2011" s="42">
        <v>24</v>
      </c>
      <c r="AX2011" s="36" t="s">
        <v>1079</v>
      </c>
      <c r="AY2011" s="42">
        <v>13.9</v>
      </c>
      <c r="AZ2011" s="43">
        <v>333.6</v>
      </c>
      <c r="BA2011" s="38"/>
      <c r="BB2011" s="36"/>
      <c r="BC2011" s="36"/>
    </row>
    <row r="2012" spans="1:55" ht="15" customHeight="1">
      <c r="A2012" s="38">
        <v>37918</v>
      </c>
      <c r="B2012" s="37" t="s">
        <v>1073</v>
      </c>
      <c r="C2012" s="39">
        <v>44748</v>
      </c>
      <c r="D2012" s="39">
        <v>44748.769861111097</v>
      </c>
      <c r="E2012" s="36" t="s">
        <v>3255</v>
      </c>
      <c r="F2012" s="38">
        <v>3342</v>
      </c>
      <c r="G2012" s="36" t="s">
        <v>2859</v>
      </c>
      <c r="H2012" s="40">
        <v>0.8</v>
      </c>
      <c r="I2012" s="36"/>
      <c r="J2012" s="40">
        <v>61.25</v>
      </c>
      <c r="K2012" s="41">
        <v>49</v>
      </c>
      <c r="L2012" s="41">
        <v>0</v>
      </c>
      <c r="M2012" s="41">
        <v>0</v>
      </c>
      <c r="N2012" s="40">
        <v>0.8</v>
      </c>
      <c r="O2012" s="36" t="s">
        <v>1110</v>
      </c>
      <c r="P2012" s="40">
        <v>0.8</v>
      </c>
      <c r="Q2012" s="41">
        <v>49</v>
      </c>
      <c r="R2012" s="42">
        <v>0</v>
      </c>
      <c r="S2012" s="43">
        <v>0</v>
      </c>
      <c r="T2012" s="40"/>
      <c r="U2012" s="38">
        <v>549</v>
      </c>
      <c r="V2012" s="36" t="s">
        <v>1069</v>
      </c>
      <c r="W2012" s="36" t="s">
        <v>901</v>
      </c>
      <c r="X2012" s="36" t="s">
        <v>1068</v>
      </c>
      <c r="Y2012" s="38">
        <v>339</v>
      </c>
      <c r="Z2012" s="36" t="s">
        <v>1109</v>
      </c>
      <c r="AA2012" s="38">
        <v>21</v>
      </c>
      <c r="AB2012" s="36" t="s">
        <v>1108</v>
      </c>
      <c r="AC2012" s="38">
        <v>57</v>
      </c>
      <c r="AD2012" s="36" t="s">
        <v>1065</v>
      </c>
      <c r="AE2012" s="36" t="s">
        <v>3257</v>
      </c>
      <c r="AF2012" s="36" t="s">
        <v>1064</v>
      </c>
      <c r="AG2012" s="38">
        <v>30327</v>
      </c>
      <c r="AH2012" s="38">
        <v>1495</v>
      </c>
      <c r="AI2012" s="36" t="s">
        <v>1180</v>
      </c>
      <c r="AJ2012" s="38"/>
      <c r="AK2012" s="36"/>
      <c r="AL2012" s="36" t="s">
        <v>3253</v>
      </c>
      <c r="AM2012" s="36" t="s">
        <v>3252</v>
      </c>
      <c r="AN2012" s="38">
        <v>52</v>
      </c>
      <c r="AO2012" s="36" t="s">
        <v>1062</v>
      </c>
      <c r="AP2012" s="36" t="s">
        <v>1116</v>
      </c>
      <c r="AQ2012" s="36" t="s">
        <v>1060</v>
      </c>
      <c r="AR2012" s="36" t="s">
        <v>1075</v>
      </c>
      <c r="AS2012" s="38">
        <v>3342</v>
      </c>
      <c r="AT2012" s="36" t="s">
        <v>2859</v>
      </c>
      <c r="AU2012" s="42">
        <v>0.8</v>
      </c>
      <c r="AV2012" s="44">
        <v>100</v>
      </c>
      <c r="AW2012" s="42">
        <v>0.8</v>
      </c>
      <c r="AX2012" s="36" t="s">
        <v>1110</v>
      </c>
      <c r="AY2012" s="42">
        <v>61.25</v>
      </c>
      <c r="AZ2012" s="43">
        <v>49</v>
      </c>
      <c r="BA2012" s="38"/>
      <c r="BB2012" s="36"/>
      <c r="BC2012" s="36"/>
    </row>
    <row r="2013" spans="1:55" ht="15" customHeight="1">
      <c r="A2013" s="38">
        <v>37917</v>
      </c>
      <c r="B2013" s="37" t="s">
        <v>1073</v>
      </c>
      <c r="C2013" s="39">
        <v>44748</v>
      </c>
      <c r="D2013" s="39">
        <v>44748.769861111097</v>
      </c>
      <c r="E2013" s="36" t="s">
        <v>3255</v>
      </c>
      <c r="F2013" s="38">
        <v>3342</v>
      </c>
      <c r="G2013" s="36" t="s">
        <v>2859</v>
      </c>
      <c r="H2013" s="40">
        <v>3.2</v>
      </c>
      <c r="I2013" s="36"/>
      <c r="J2013" s="40">
        <v>49.6875</v>
      </c>
      <c r="K2013" s="41">
        <v>159</v>
      </c>
      <c r="L2013" s="41">
        <v>0</v>
      </c>
      <c r="M2013" s="41">
        <v>0</v>
      </c>
      <c r="N2013" s="40">
        <v>3.2</v>
      </c>
      <c r="O2013" s="36" t="s">
        <v>1110</v>
      </c>
      <c r="P2013" s="40">
        <v>3.2</v>
      </c>
      <c r="Q2013" s="41">
        <v>159</v>
      </c>
      <c r="R2013" s="42">
        <v>0</v>
      </c>
      <c r="S2013" s="43">
        <v>0</v>
      </c>
      <c r="T2013" s="40"/>
      <c r="U2013" s="38">
        <v>549</v>
      </c>
      <c r="V2013" s="36" t="s">
        <v>1069</v>
      </c>
      <c r="W2013" s="36" t="s">
        <v>901</v>
      </c>
      <c r="X2013" s="36" t="s">
        <v>1068</v>
      </c>
      <c r="Y2013" s="38">
        <v>339</v>
      </c>
      <c r="Z2013" s="36" t="s">
        <v>1109</v>
      </c>
      <c r="AA2013" s="38">
        <v>21</v>
      </c>
      <c r="AB2013" s="36" t="s">
        <v>1108</v>
      </c>
      <c r="AC2013" s="38">
        <v>57</v>
      </c>
      <c r="AD2013" s="36" t="s">
        <v>1065</v>
      </c>
      <c r="AE2013" s="36" t="s">
        <v>3256</v>
      </c>
      <c r="AF2013" s="36" t="s">
        <v>1064</v>
      </c>
      <c r="AG2013" s="38">
        <v>30327</v>
      </c>
      <c r="AH2013" s="38">
        <v>1495</v>
      </c>
      <c r="AI2013" s="36" t="s">
        <v>1180</v>
      </c>
      <c r="AJ2013" s="38"/>
      <c r="AK2013" s="36"/>
      <c r="AL2013" s="36" t="s">
        <v>3253</v>
      </c>
      <c r="AM2013" s="36" t="s">
        <v>3252</v>
      </c>
      <c r="AN2013" s="38">
        <v>52</v>
      </c>
      <c r="AO2013" s="36" t="s">
        <v>1062</v>
      </c>
      <c r="AP2013" s="36" t="s">
        <v>1116</v>
      </c>
      <c r="AQ2013" s="36" t="s">
        <v>1060</v>
      </c>
      <c r="AR2013" s="36" t="s">
        <v>1075</v>
      </c>
      <c r="AS2013" s="38">
        <v>3342</v>
      </c>
      <c r="AT2013" s="36" t="s">
        <v>2859</v>
      </c>
      <c r="AU2013" s="42">
        <v>3.2</v>
      </c>
      <c r="AV2013" s="44">
        <v>100</v>
      </c>
      <c r="AW2013" s="42">
        <v>3.2</v>
      </c>
      <c r="AX2013" s="36" t="s">
        <v>1110</v>
      </c>
      <c r="AY2013" s="42">
        <v>49.6875</v>
      </c>
      <c r="AZ2013" s="43">
        <v>159</v>
      </c>
      <c r="BA2013" s="38"/>
      <c r="BB2013" s="36"/>
      <c r="BC2013" s="36"/>
    </row>
    <row r="2014" spans="1:55" ht="15" customHeight="1">
      <c r="A2014" s="38">
        <v>37916</v>
      </c>
      <c r="B2014" s="37" t="s">
        <v>1073</v>
      </c>
      <c r="C2014" s="39">
        <v>44748</v>
      </c>
      <c r="D2014" s="39">
        <v>44748.769849536999</v>
      </c>
      <c r="E2014" s="36" t="s">
        <v>3255</v>
      </c>
      <c r="F2014" s="38">
        <v>3317</v>
      </c>
      <c r="G2014" s="36" t="s">
        <v>1174</v>
      </c>
      <c r="H2014" s="40">
        <v>3.6</v>
      </c>
      <c r="I2014" s="36"/>
      <c r="J2014" s="40">
        <v>43.333300000000001</v>
      </c>
      <c r="K2014" s="41">
        <v>156</v>
      </c>
      <c r="L2014" s="41">
        <v>0</v>
      </c>
      <c r="M2014" s="41">
        <v>0</v>
      </c>
      <c r="N2014" s="40">
        <v>3.6</v>
      </c>
      <c r="O2014" s="36" t="s">
        <v>1110</v>
      </c>
      <c r="P2014" s="40">
        <v>3.6</v>
      </c>
      <c r="Q2014" s="41">
        <v>156</v>
      </c>
      <c r="R2014" s="42">
        <v>0</v>
      </c>
      <c r="S2014" s="43">
        <v>0</v>
      </c>
      <c r="T2014" s="40"/>
      <c r="U2014" s="38">
        <v>549</v>
      </c>
      <c r="V2014" s="36" t="s">
        <v>1069</v>
      </c>
      <c r="W2014" s="36" t="s">
        <v>901</v>
      </c>
      <c r="X2014" s="36" t="s">
        <v>1068</v>
      </c>
      <c r="Y2014" s="38">
        <v>339</v>
      </c>
      <c r="Z2014" s="36" t="s">
        <v>1109</v>
      </c>
      <c r="AA2014" s="38">
        <v>21</v>
      </c>
      <c r="AB2014" s="36" t="s">
        <v>1108</v>
      </c>
      <c r="AC2014" s="38">
        <v>57</v>
      </c>
      <c r="AD2014" s="36" t="s">
        <v>1065</v>
      </c>
      <c r="AE2014" s="36" t="s">
        <v>3254</v>
      </c>
      <c r="AF2014" s="36" t="s">
        <v>1064</v>
      </c>
      <c r="AG2014" s="38">
        <v>30327</v>
      </c>
      <c r="AH2014" s="38">
        <v>1495</v>
      </c>
      <c r="AI2014" s="36" t="s">
        <v>1180</v>
      </c>
      <c r="AJ2014" s="38"/>
      <c r="AK2014" s="36"/>
      <c r="AL2014" s="36" t="s">
        <v>3253</v>
      </c>
      <c r="AM2014" s="36" t="s">
        <v>3252</v>
      </c>
      <c r="AN2014" s="38">
        <v>52</v>
      </c>
      <c r="AO2014" s="36" t="s">
        <v>1062</v>
      </c>
      <c r="AP2014" s="36" t="s">
        <v>1116</v>
      </c>
      <c r="AQ2014" s="36" t="s">
        <v>1060</v>
      </c>
      <c r="AR2014" s="36" t="s">
        <v>1075</v>
      </c>
      <c r="AS2014" s="38">
        <v>3317</v>
      </c>
      <c r="AT2014" s="36" t="s">
        <v>1174</v>
      </c>
      <c r="AU2014" s="42">
        <v>3.6</v>
      </c>
      <c r="AV2014" s="44">
        <v>100</v>
      </c>
      <c r="AW2014" s="42">
        <v>3.6</v>
      </c>
      <c r="AX2014" s="36" t="s">
        <v>1110</v>
      </c>
      <c r="AY2014" s="42">
        <v>43.333300000000001</v>
      </c>
      <c r="AZ2014" s="43">
        <v>156</v>
      </c>
      <c r="BA2014" s="38"/>
      <c r="BB2014" s="36"/>
      <c r="BC2014" s="36"/>
    </row>
    <row r="2015" spans="1:55" ht="15" customHeight="1">
      <c r="A2015" s="38">
        <v>37907</v>
      </c>
      <c r="B2015" s="37" t="s">
        <v>1766</v>
      </c>
      <c r="C2015" s="39">
        <v>44720</v>
      </c>
      <c r="D2015" s="39">
        <v>44748.694305555597</v>
      </c>
      <c r="E2015" s="36" t="s">
        <v>3251</v>
      </c>
      <c r="F2015" s="38">
        <v>15518</v>
      </c>
      <c r="G2015" s="36" t="s">
        <v>3229</v>
      </c>
      <c r="H2015" s="40">
        <v>30.88</v>
      </c>
      <c r="I2015" s="36"/>
      <c r="J2015" s="40">
        <v>46.389899999999997</v>
      </c>
      <c r="K2015" s="41">
        <v>1432.52</v>
      </c>
      <c r="L2015" s="41">
        <v>0</v>
      </c>
      <c r="M2015" s="41"/>
      <c r="N2015" s="40">
        <v>30.88</v>
      </c>
      <c r="O2015" s="36" t="s">
        <v>1136</v>
      </c>
      <c r="P2015" s="40">
        <v>30.88</v>
      </c>
      <c r="Q2015" s="41">
        <v>1432.52</v>
      </c>
      <c r="R2015" s="42">
        <v>0</v>
      </c>
      <c r="S2015" s="43">
        <v>0</v>
      </c>
      <c r="T2015" s="40">
        <v>0</v>
      </c>
      <c r="U2015" s="38">
        <v>549</v>
      </c>
      <c r="V2015" s="36" t="s">
        <v>1069</v>
      </c>
      <c r="W2015" s="36" t="s">
        <v>901</v>
      </c>
      <c r="X2015" s="36" t="s">
        <v>1068</v>
      </c>
      <c r="Y2015" s="38">
        <v>414</v>
      </c>
      <c r="Z2015" s="36" t="s">
        <v>1256</v>
      </c>
      <c r="AA2015" s="38">
        <v>14</v>
      </c>
      <c r="AB2015" s="36" t="s">
        <v>1066</v>
      </c>
      <c r="AC2015" s="38">
        <v>57</v>
      </c>
      <c r="AD2015" s="36" t="s">
        <v>1065</v>
      </c>
      <c r="AE2015" s="36"/>
      <c r="AF2015" s="36" t="s">
        <v>1064</v>
      </c>
      <c r="AG2015" s="38">
        <v>30309</v>
      </c>
      <c r="AH2015" s="38">
        <v>7563</v>
      </c>
      <c r="AI2015" s="36" t="s">
        <v>3226</v>
      </c>
      <c r="AJ2015" s="38">
        <v>951</v>
      </c>
      <c r="AK2015" s="36" t="s">
        <v>1098</v>
      </c>
      <c r="AL2015" s="36"/>
      <c r="AM2015" s="36"/>
      <c r="AN2015" s="38">
        <v>52</v>
      </c>
      <c r="AO2015" s="36" t="s">
        <v>1062</v>
      </c>
      <c r="AP2015" s="36" t="s">
        <v>1818</v>
      </c>
      <c r="AQ2015" s="36" t="s">
        <v>1076</v>
      </c>
      <c r="AR2015" s="36" t="s">
        <v>1059</v>
      </c>
      <c r="AS2015" s="38">
        <v>14357</v>
      </c>
      <c r="AT2015" s="36" t="s">
        <v>1058</v>
      </c>
      <c r="AU2015" s="42">
        <v>30.88</v>
      </c>
      <c r="AV2015" s="44">
        <v>100</v>
      </c>
      <c r="AW2015" s="42">
        <v>1432.52</v>
      </c>
      <c r="AX2015" s="36" t="s">
        <v>1057</v>
      </c>
      <c r="AY2015" s="42">
        <v>1</v>
      </c>
      <c r="AZ2015" s="43">
        <v>1432.52</v>
      </c>
      <c r="BA2015" s="38"/>
      <c r="BB2015" s="36"/>
      <c r="BC2015" s="36"/>
    </row>
    <row r="2016" spans="1:55" ht="15" customHeight="1">
      <c r="A2016" s="38">
        <v>37906</v>
      </c>
      <c r="B2016" s="37" t="s">
        <v>1766</v>
      </c>
      <c r="C2016" s="39">
        <v>44720</v>
      </c>
      <c r="D2016" s="39">
        <v>44748.694305555597</v>
      </c>
      <c r="E2016" s="36" t="s">
        <v>3251</v>
      </c>
      <c r="F2016" s="38">
        <v>15518</v>
      </c>
      <c r="G2016" s="36" t="s">
        <v>3249</v>
      </c>
      <c r="H2016" s="40">
        <v>48.951999999999998</v>
      </c>
      <c r="I2016" s="36"/>
      <c r="J2016" s="40">
        <v>46.389899999999997</v>
      </c>
      <c r="K2016" s="41">
        <v>2270.88</v>
      </c>
      <c r="L2016" s="41">
        <v>0</v>
      </c>
      <c r="M2016" s="41"/>
      <c r="N2016" s="40">
        <v>48.951999999999998</v>
      </c>
      <c r="O2016" s="36" t="s">
        <v>1136</v>
      </c>
      <c r="P2016" s="40">
        <v>48.951999999999998</v>
      </c>
      <c r="Q2016" s="41">
        <v>2270.88</v>
      </c>
      <c r="R2016" s="42">
        <v>0</v>
      </c>
      <c r="S2016" s="43">
        <v>0</v>
      </c>
      <c r="T2016" s="40">
        <v>0</v>
      </c>
      <c r="U2016" s="38">
        <v>549</v>
      </c>
      <c r="V2016" s="36" t="s">
        <v>1069</v>
      </c>
      <c r="W2016" s="36" t="s">
        <v>901</v>
      </c>
      <c r="X2016" s="36" t="s">
        <v>1068</v>
      </c>
      <c r="Y2016" s="38">
        <v>414</v>
      </c>
      <c r="Z2016" s="36" t="s">
        <v>1256</v>
      </c>
      <c r="AA2016" s="38">
        <v>14</v>
      </c>
      <c r="AB2016" s="36" t="s">
        <v>1066</v>
      </c>
      <c r="AC2016" s="38">
        <v>57</v>
      </c>
      <c r="AD2016" s="36" t="s">
        <v>1065</v>
      </c>
      <c r="AE2016" s="36"/>
      <c r="AF2016" s="36" t="s">
        <v>1064</v>
      </c>
      <c r="AG2016" s="38">
        <v>30309</v>
      </c>
      <c r="AH2016" s="38">
        <v>7563</v>
      </c>
      <c r="AI2016" s="36" t="s">
        <v>3226</v>
      </c>
      <c r="AJ2016" s="38">
        <v>951</v>
      </c>
      <c r="AK2016" s="36" t="s">
        <v>1098</v>
      </c>
      <c r="AL2016" s="36"/>
      <c r="AM2016" s="36"/>
      <c r="AN2016" s="38">
        <v>52</v>
      </c>
      <c r="AO2016" s="36" t="s">
        <v>1062</v>
      </c>
      <c r="AP2016" s="36" t="s">
        <v>1818</v>
      </c>
      <c r="AQ2016" s="36" t="s">
        <v>1076</v>
      </c>
      <c r="AR2016" s="36" t="s">
        <v>1059</v>
      </c>
      <c r="AS2016" s="38">
        <v>14357</v>
      </c>
      <c r="AT2016" s="36" t="s">
        <v>1058</v>
      </c>
      <c r="AU2016" s="42">
        <v>48.951999999999998</v>
      </c>
      <c r="AV2016" s="44">
        <v>100</v>
      </c>
      <c r="AW2016" s="42">
        <v>2270.88</v>
      </c>
      <c r="AX2016" s="36" t="s">
        <v>1057</v>
      </c>
      <c r="AY2016" s="42">
        <v>1</v>
      </c>
      <c r="AZ2016" s="43">
        <v>2270.88</v>
      </c>
      <c r="BA2016" s="38"/>
      <c r="BB2016" s="36"/>
      <c r="BC2016" s="36"/>
    </row>
    <row r="2017" spans="1:55" ht="15" customHeight="1">
      <c r="A2017" s="38">
        <v>37905</v>
      </c>
      <c r="B2017" s="37" t="s">
        <v>1766</v>
      </c>
      <c r="C2017" s="39">
        <v>44720</v>
      </c>
      <c r="D2017" s="39">
        <v>44748.694305555597</v>
      </c>
      <c r="E2017" s="36" t="s">
        <v>3251</v>
      </c>
      <c r="F2017" s="38">
        <v>10764</v>
      </c>
      <c r="G2017" s="36" t="s">
        <v>3228</v>
      </c>
      <c r="H2017" s="40">
        <v>19.920000000000002</v>
      </c>
      <c r="I2017" s="36"/>
      <c r="J2017" s="40">
        <v>70.321299999999994</v>
      </c>
      <c r="K2017" s="41">
        <v>1400.8</v>
      </c>
      <c r="L2017" s="41">
        <v>0</v>
      </c>
      <c r="M2017" s="41"/>
      <c r="N2017" s="40">
        <v>19.920000000000002</v>
      </c>
      <c r="O2017" s="36" t="s">
        <v>1136</v>
      </c>
      <c r="P2017" s="40">
        <v>19.920000000000002</v>
      </c>
      <c r="Q2017" s="41">
        <v>1400.8</v>
      </c>
      <c r="R2017" s="42">
        <v>0</v>
      </c>
      <c r="S2017" s="43">
        <v>0</v>
      </c>
      <c r="T2017" s="40">
        <v>0</v>
      </c>
      <c r="U2017" s="38">
        <v>549</v>
      </c>
      <c r="V2017" s="36" t="s">
        <v>1069</v>
      </c>
      <c r="W2017" s="36" t="s">
        <v>901</v>
      </c>
      <c r="X2017" s="36" t="s">
        <v>1068</v>
      </c>
      <c r="Y2017" s="38">
        <v>414</v>
      </c>
      <c r="Z2017" s="36" t="s">
        <v>1256</v>
      </c>
      <c r="AA2017" s="38">
        <v>14</v>
      </c>
      <c r="AB2017" s="36" t="s">
        <v>1066</v>
      </c>
      <c r="AC2017" s="38">
        <v>57</v>
      </c>
      <c r="AD2017" s="36" t="s">
        <v>1065</v>
      </c>
      <c r="AE2017" s="36"/>
      <c r="AF2017" s="36" t="s">
        <v>1064</v>
      </c>
      <c r="AG2017" s="38">
        <v>30309</v>
      </c>
      <c r="AH2017" s="38">
        <v>7563</v>
      </c>
      <c r="AI2017" s="36" t="s">
        <v>3226</v>
      </c>
      <c r="AJ2017" s="38">
        <v>951</v>
      </c>
      <c r="AK2017" s="36" t="s">
        <v>1098</v>
      </c>
      <c r="AL2017" s="36"/>
      <c r="AM2017" s="36"/>
      <c r="AN2017" s="38">
        <v>52</v>
      </c>
      <c r="AO2017" s="36" t="s">
        <v>1062</v>
      </c>
      <c r="AP2017" s="36" t="s">
        <v>1818</v>
      </c>
      <c r="AQ2017" s="36" t="s">
        <v>1076</v>
      </c>
      <c r="AR2017" s="36" t="s">
        <v>1059</v>
      </c>
      <c r="AS2017" s="38">
        <v>14357</v>
      </c>
      <c r="AT2017" s="36" t="s">
        <v>1058</v>
      </c>
      <c r="AU2017" s="42">
        <v>19.920000000000002</v>
      </c>
      <c r="AV2017" s="44">
        <v>100</v>
      </c>
      <c r="AW2017" s="42">
        <v>1400.8</v>
      </c>
      <c r="AX2017" s="36" t="s">
        <v>1057</v>
      </c>
      <c r="AY2017" s="42">
        <v>1</v>
      </c>
      <c r="AZ2017" s="43">
        <v>1400.8</v>
      </c>
      <c r="BA2017" s="38"/>
      <c r="BB2017" s="36"/>
      <c r="BC2017" s="36"/>
    </row>
    <row r="2018" spans="1:55" ht="15" customHeight="1">
      <c r="A2018" s="38">
        <v>37901</v>
      </c>
      <c r="B2018" s="37" t="s">
        <v>1766</v>
      </c>
      <c r="C2018" s="39">
        <v>44719</v>
      </c>
      <c r="D2018" s="39">
        <v>44748.681608796302</v>
      </c>
      <c r="E2018" s="36" t="s">
        <v>3084</v>
      </c>
      <c r="F2018" s="38">
        <v>15518</v>
      </c>
      <c r="G2018" s="36" t="s">
        <v>3250</v>
      </c>
      <c r="H2018" s="40">
        <v>66.303700000000006</v>
      </c>
      <c r="I2018" s="36"/>
      <c r="J2018" s="40">
        <v>46.39</v>
      </c>
      <c r="K2018" s="41">
        <v>3075.83</v>
      </c>
      <c r="L2018" s="41">
        <v>0</v>
      </c>
      <c r="M2018" s="41"/>
      <c r="N2018" s="40">
        <v>66.303700000000006</v>
      </c>
      <c r="O2018" s="36" t="s">
        <v>1136</v>
      </c>
      <c r="P2018" s="40">
        <v>66.303700000000006</v>
      </c>
      <c r="Q2018" s="41">
        <v>3075.83</v>
      </c>
      <c r="R2018" s="42">
        <v>0</v>
      </c>
      <c r="S2018" s="43">
        <v>0</v>
      </c>
      <c r="T2018" s="40">
        <v>0</v>
      </c>
      <c r="U2018" s="38">
        <v>549</v>
      </c>
      <c r="V2018" s="36" t="s">
        <v>1069</v>
      </c>
      <c r="W2018" s="36" t="s">
        <v>901</v>
      </c>
      <c r="X2018" s="36" t="s">
        <v>1068</v>
      </c>
      <c r="Y2018" s="38">
        <v>414</v>
      </c>
      <c r="Z2018" s="36" t="s">
        <v>1256</v>
      </c>
      <c r="AA2018" s="38">
        <v>14</v>
      </c>
      <c r="AB2018" s="36" t="s">
        <v>1066</v>
      </c>
      <c r="AC2018" s="38">
        <v>57</v>
      </c>
      <c r="AD2018" s="36" t="s">
        <v>1065</v>
      </c>
      <c r="AE2018" s="36"/>
      <c r="AF2018" s="36" t="s">
        <v>1064</v>
      </c>
      <c r="AG2018" s="38">
        <v>30308</v>
      </c>
      <c r="AH2018" s="38">
        <v>7563</v>
      </c>
      <c r="AI2018" s="36" t="s">
        <v>3226</v>
      </c>
      <c r="AJ2018" s="38">
        <v>951</v>
      </c>
      <c r="AK2018" s="36" t="s">
        <v>1098</v>
      </c>
      <c r="AL2018" s="36"/>
      <c r="AM2018" s="36"/>
      <c r="AN2018" s="38">
        <v>52</v>
      </c>
      <c r="AO2018" s="36" t="s">
        <v>1062</v>
      </c>
      <c r="AP2018" s="36" t="s">
        <v>1818</v>
      </c>
      <c r="AQ2018" s="36" t="s">
        <v>1076</v>
      </c>
      <c r="AR2018" s="36" t="s">
        <v>1059</v>
      </c>
      <c r="AS2018" s="38">
        <v>14357</v>
      </c>
      <c r="AT2018" s="36" t="s">
        <v>1058</v>
      </c>
      <c r="AU2018" s="42">
        <v>66.303700000000006</v>
      </c>
      <c r="AV2018" s="44">
        <v>100</v>
      </c>
      <c r="AW2018" s="42">
        <v>3075.83</v>
      </c>
      <c r="AX2018" s="36" t="s">
        <v>1057</v>
      </c>
      <c r="AY2018" s="42">
        <v>1</v>
      </c>
      <c r="AZ2018" s="43">
        <v>3075.83</v>
      </c>
      <c r="BA2018" s="38"/>
      <c r="BB2018" s="36"/>
      <c r="BC2018" s="36"/>
    </row>
    <row r="2019" spans="1:55" ht="15" customHeight="1">
      <c r="A2019" s="38">
        <v>37900</v>
      </c>
      <c r="B2019" s="37" t="s">
        <v>1766</v>
      </c>
      <c r="C2019" s="39">
        <v>44719</v>
      </c>
      <c r="D2019" s="39">
        <v>44748.681608796302</v>
      </c>
      <c r="E2019" s="36" t="s">
        <v>3084</v>
      </c>
      <c r="F2019" s="38">
        <v>15518</v>
      </c>
      <c r="G2019" s="36" t="s">
        <v>3249</v>
      </c>
      <c r="H2019" s="40">
        <v>10.1875</v>
      </c>
      <c r="I2019" s="36"/>
      <c r="J2019" s="40">
        <v>46.3902</v>
      </c>
      <c r="K2019" s="41">
        <v>472.6</v>
      </c>
      <c r="L2019" s="41">
        <v>0</v>
      </c>
      <c r="M2019" s="41"/>
      <c r="N2019" s="40">
        <v>10.1875</v>
      </c>
      <c r="O2019" s="36" t="s">
        <v>1136</v>
      </c>
      <c r="P2019" s="40">
        <v>10.1875</v>
      </c>
      <c r="Q2019" s="41">
        <v>472.6</v>
      </c>
      <c r="R2019" s="42">
        <v>0</v>
      </c>
      <c r="S2019" s="43">
        <v>0</v>
      </c>
      <c r="T2019" s="40">
        <v>0</v>
      </c>
      <c r="U2019" s="38">
        <v>549</v>
      </c>
      <c r="V2019" s="36" t="s">
        <v>1069</v>
      </c>
      <c r="W2019" s="36" t="s">
        <v>901</v>
      </c>
      <c r="X2019" s="36" t="s">
        <v>1068</v>
      </c>
      <c r="Y2019" s="38">
        <v>414</v>
      </c>
      <c r="Z2019" s="36" t="s">
        <v>1256</v>
      </c>
      <c r="AA2019" s="38">
        <v>14</v>
      </c>
      <c r="AB2019" s="36" t="s">
        <v>1066</v>
      </c>
      <c r="AC2019" s="38">
        <v>57</v>
      </c>
      <c r="AD2019" s="36" t="s">
        <v>1065</v>
      </c>
      <c r="AE2019" s="36"/>
      <c r="AF2019" s="36" t="s">
        <v>1064</v>
      </c>
      <c r="AG2019" s="38">
        <v>30308</v>
      </c>
      <c r="AH2019" s="38">
        <v>7563</v>
      </c>
      <c r="AI2019" s="36" t="s">
        <v>3226</v>
      </c>
      <c r="AJ2019" s="38">
        <v>951</v>
      </c>
      <c r="AK2019" s="36" t="s">
        <v>1098</v>
      </c>
      <c r="AL2019" s="36"/>
      <c r="AM2019" s="36"/>
      <c r="AN2019" s="38">
        <v>52</v>
      </c>
      <c r="AO2019" s="36" t="s">
        <v>1062</v>
      </c>
      <c r="AP2019" s="36" t="s">
        <v>1818</v>
      </c>
      <c r="AQ2019" s="36" t="s">
        <v>1076</v>
      </c>
      <c r="AR2019" s="36" t="s">
        <v>1059</v>
      </c>
      <c r="AS2019" s="38">
        <v>14357</v>
      </c>
      <c r="AT2019" s="36" t="s">
        <v>1058</v>
      </c>
      <c r="AU2019" s="42">
        <v>10.1875</v>
      </c>
      <c r="AV2019" s="44">
        <v>100</v>
      </c>
      <c r="AW2019" s="42">
        <v>472.6</v>
      </c>
      <c r="AX2019" s="36" t="s">
        <v>1057</v>
      </c>
      <c r="AY2019" s="42">
        <v>1</v>
      </c>
      <c r="AZ2019" s="43">
        <v>472.6</v>
      </c>
      <c r="BA2019" s="38"/>
      <c r="BB2019" s="36"/>
      <c r="BC2019" s="36"/>
    </row>
    <row r="2020" spans="1:55" ht="15" customHeight="1">
      <c r="A2020" s="38">
        <v>37665</v>
      </c>
      <c r="B2020" s="37" t="s">
        <v>1073</v>
      </c>
      <c r="C2020" s="39">
        <v>44747</v>
      </c>
      <c r="D2020" s="39">
        <v>44747.603414351899</v>
      </c>
      <c r="E2020" s="36" t="s">
        <v>3246</v>
      </c>
      <c r="F2020" s="38">
        <v>15610</v>
      </c>
      <c r="G2020" s="36" t="s">
        <v>3247</v>
      </c>
      <c r="H2020" s="40">
        <v>2</v>
      </c>
      <c r="I2020" s="36"/>
      <c r="J2020" s="40">
        <v>44.905000000000001</v>
      </c>
      <c r="K2020" s="41">
        <v>89.81</v>
      </c>
      <c r="L2020" s="41">
        <v>0</v>
      </c>
      <c r="M2020" s="41">
        <v>0</v>
      </c>
      <c r="N2020" s="40">
        <v>2</v>
      </c>
      <c r="O2020" s="36" t="s">
        <v>1079</v>
      </c>
      <c r="P2020" s="40">
        <v>2</v>
      </c>
      <c r="Q2020" s="41">
        <v>89.81</v>
      </c>
      <c r="R2020" s="42">
        <v>0</v>
      </c>
      <c r="S2020" s="43">
        <v>0</v>
      </c>
      <c r="T2020" s="40"/>
      <c r="U2020" s="38">
        <v>549</v>
      </c>
      <c r="V2020" s="36" t="s">
        <v>1069</v>
      </c>
      <c r="W2020" s="36" t="s">
        <v>1124</v>
      </c>
      <c r="X2020" s="36" t="s">
        <v>1068</v>
      </c>
      <c r="Y2020" s="38">
        <v>423</v>
      </c>
      <c r="Z2020" s="36" t="s">
        <v>1351</v>
      </c>
      <c r="AA2020" s="38">
        <v>21</v>
      </c>
      <c r="AB2020" s="36" t="s">
        <v>1108</v>
      </c>
      <c r="AC2020" s="38">
        <v>57</v>
      </c>
      <c r="AD2020" s="36" t="s">
        <v>1065</v>
      </c>
      <c r="AE2020" s="36" t="s">
        <v>3248</v>
      </c>
      <c r="AF2020" s="36" t="s">
        <v>1064</v>
      </c>
      <c r="AG2020" s="38">
        <v>30212</v>
      </c>
      <c r="AH2020" s="38">
        <v>788</v>
      </c>
      <c r="AI2020" s="36" t="s">
        <v>1681</v>
      </c>
      <c r="AJ2020" s="38"/>
      <c r="AK2020" s="36"/>
      <c r="AL2020" s="36" t="s">
        <v>3245</v>
      </c>
      <c r="AM2020" s="36" t="s">
        <v>3244</v>
      </c>
      <c r="AN2020" s="38">
        <v>52</v>
      </c>
      <c r="AO2020" s="36" t="s">
        <v>1062</v>
      </c>
      <c r="AP2020" s="36" t="s">
        <v>1707</v>
      </c>
      <c r="AQ2020" s="36" t="s">
        <v>1706</v>
      </c>
      <c r="AR2020" s="36" t="s">
        <v>1075</v>
      </c>
      <c r="AS2020" s="38">
        <v>15610</v>
      </c>
      <c r="AT2020" s="36" t="s">
        <v>3247</v>
      </c>
      <c r="AU2020" s="42">
        <v>2</v>
      </c>
      <c r="AV2020" s="44">
        <v>100</v>
      </c>
      <c r="AW2020" s="42">
        <v>2</v>
      </c>
      <c r="AX2020" s="36" t="s">
        <v>1079</v>
      </c>
      <c r="AY2020" s="42">
        <v>44.905000000000001</v>
      </c>
      <c r="AZ2020" s="43">
        <v>89.81</v>
      </c>
      <c r="BA2020" s="38"/>
      <c r="BB2020" s="36"/>
      <c r="BC2020" s="36"/>
    </row>
    <row r="2021" spans="1:55" ht="15" customHeight="1">
      <c r="A2021" s="38">
        <v>37664</v>
      </c>
      <c r="B2021" s="37" t="s">
        <v>1073</v>
      </c>
      <c r="C2021" s="39">
        <v>44747</v>
      </c>
      <c r="D2021" s="39">
        <v>44747.603402777801</v>
      </c>
      <c r="E2021" s="36" t="s">
        <v>3246</v>
      </c>
      <c r="F2021" s="38">
        <v>194</v>
      </c>
      <c r="G2021" s="36" t="s">
        <v>1653</v>
      </c>
      <c r="H2021" s="40">
        <v>100</v>
      </c>
      <c r="I2021" s="36"/>
      <c r="J2021" s="40">
        <v>1.8184</v>
      </c>
      <c r="K2021" s="41">
        <v>181.84</v>
      </c>
      <c r="L2021" s="41">
        <v>0</v>
      </c>
      <c r="M2021" s="41">
        <v>0</v>
      </c>
      <c r="N2021" s="40">
        <v>100</v>
      </c>
      <c r="O2021" s="36" t="s">
        <v>1159</v>
      </c>
      <c r="P2021" s="40">
        <v>100</v>
      </c>
      <c r="Q2021" s="41">
        <v>181.84</v>
      </c>
      <c r="R2021" s="42">
        <v>0</v>
      </c>
      <c r="S2021" s="43">
        <v>0</v>
      </c>
      <c r="T2021" s="40"/>
      <c r="U2021" s="38">
        <v>549</v>
      </c>
      <c r="V2021" s="36" t="s">
        <v>1069</v>
      </c>
      <c r="W2021" s="36" t="s">
        <v>901</v>
      </c>
      <c r="X2021" s="36" t="s">
        <v>1068</v>
      </c>
      <c r="Y2021" s="38">
        <v>307</v>
      </c>
      <c r="Z2021" s="36" t="s">
        <v>1158</v>
      </c>
      <c r="AA2021" s="38">
        <v>21</v>
      </c>
      <c r="AB2021" s="36" t="s">
        <v>1108</v>
      </c>
      <c r="AC2021" s="38">
        <v>57</v>
      </c>
      <c r="AD2021" s="36" t="s">
        <v>1065</v>
      </c>
      <c r="AE2021" s="36"/>
      <c r="AF2021" s="36" t="s">
        <v>1064</v>
      </c>
      <c r="AG2021" s="38">
        <v>30212</v>
      </c>
      <c r="AH2021" s="38">
        <v>788</v>
      </c>
      <c r="AI2021" s="36" t="s">
        <v>1681</v>
      </c>
      <c r="AJ2021" s="38"/>
      <c r="AK2021" s="36"/>
      <c r="AL2021" s="36" t="s">
        <v>3245</v>
      </c>
      <c r="AM2021" s="36" t="s">
        <v>3244</v>
      </c>
      <c r="AN2021" s="38">
        <v>52</v>
      </c>
      <c r="AO2021" s="36" t="s">
        <v>1062</v>
      </c>
      <c r="AP2021" s="36" t="s">
        <v>1707</v>
      </c>
      <c r="AQ2021" s="36" t="s">
        <v>1706</v>
      </c>
      <c r="AR2021" s="36" t="s">
        <v>1075</v>
      </c>
      <c r="AS2021" s="38">
        <v>194</v>
      </c>
      <c r="AT2021" s="36" t="s">
        <v>1653</v>
      </c>
      <c r="AU2021" s="42">
        <v>100</v>
      </c>
      <c r="AV2021" s="44">
        <v>100</v>
      </c>
      <c r="AW2021" s="42">
        <v>100</v>
      </c>
      <c r="AX2021" s="36" t="s">
        <v>1159</v>
      </c>
      <c r="AY2021" s="42">
        <v>1.8184</v>
      </c>
      <c r="AZ2021" s="43">
        <v>181.84</v>
      </c>
      <c r="BA2021" s="38"/>
      <c r="BB2021" s="36"/>
      <c r="BC2021" s="36"/>
    </row>
    <row r="2022" spans="1:55" ht="15" customHeight="1">
      <c r="A2022" s="38">
        <v>37604</v>
      </c>
      <c r="B2022" s="37" t="s">
        <v>1073</v>
      </c>
      <c r="C2022" s="39">
        <v>44746</v>
      </c>
      <c r="D2022" s="39">
        <v>44746.646689814799</v>
      </c>
      <c r="E2022" s="36" t="s">
        <v>3241</v>
      </c>
      <c r="F2022" s="38">
        <v>13127</v>
      </c>
      <c r="G2022" s="36" t="s">
        <v>3243</v>
      </c>
      <c r="H2022" s="40">
        <v>1</v>
      </c>
      <c r="I2022" s="36"/>
      <c r="J2022" s="40">
        <v>19.5</v>
      </c>
      <c r="K2022" s="41">
        <v>19.5</v>
      </c>
      <c r="L2022" s="41">
        <v>0</v>
      </c>
      <c r="M2022" s="41">
        <v>0</v>
      </c>
      <c r="N2022" s="40">
        <v>1</v>
      </c>
      <c r="O2022" s="36" t="s">
        <v>1079</v>
      </c>
      <c r="P2022" s="40">
        <v>1</v>
      </c>
      <c r="Q2022" s="41">
        <v>19.5</v>
      </c>
      <c r="R2022" s="42">
        <v>0</v>
      </c>
      <c r="S2022" s="43">
        <v>0</v>
      </c>
      <c r="T2022" s="40"/>
      <c r="U2022" s="38">
        <v>549</v>
      </c>
      <c r="V2022" s="36" t="s">
        <v>1069</v>
      </c>
      <c r="W2022" s="36" t="s">
        <v>1124</v>
      </c>
      <c r="X2022" s="36" t="s">
        <v>1068</v>
      </c>
      <c r="Y2022" s="38">
        <v>451</v>
      </c>
      <c r="Z2022" s="36" t="s">
        <v>1195</v>
      </c>
      <c r="AA2022" s="38">
        <v>21</v>
      </c>
      <c r="AB2022" s="36" t="s">
        <v>1108</v>
      </c>
      <c r="AC2022" s="38">
        <v>57</v>
      </c>
      <c r="AD2022" s="36" t="s">
        <v>1065</v>
      </c>
      <c r="AE2022" s="36"/>
      <c r="AF2022" s="36" t="s">
        <v>1064</v>
      </c>
      <c r="AG2022" s="38">
        <v>30178</v>
      </c>
      <c r="AH2022" s="38">
        <v>1495</v>
      </c>
      <c r="AI2022" s="36" t="s">
        <v>1180</v>
      </c>
      <c r="AJ2022" s="38"/>
      <c r="AK2022" s="36"/>
      <c r="AL2022" s="36" t="s">
        <v>3239</v>
      </c>
      <c r="AM2022" s="36" t="s">
        <v>3238</v>
      </c>
      <c r="AN2022" s="38">
        <v>52</v>
      </c>
      <c r="AO2022" s="36" t="s">
        <v>1062</v>
      </c>
      <c r="AP2022" s="36" t="s">
        <v>1106</v>
      </c>
      <c r="AQ2022" s="36" t="s">
        <v>1105</v>
      </c>
      <c r="AR2022" s="36" t="s">
        <v>1075</v>
      </c>
      <c r="AS2022" s="38">
        <v>13127</v>
      </c>
      <c r="AT2022" s="36" t="s">
        <v>3243</v>
      </c>
      <c r="AU2022" s="42">
        <v>1</v>
      </c>
      <c r="AV2022" s="44">
        <v>100</v>
      </c>
      <c r="AW2022" s="42">
        <v>1</v>
      </c>
      <c r="AX2022" s="36" t="s">
        <v>1079</v>
      </c>
      <c r="AY2022" s="42">
        <v>19.5</v>
      </c>
      <c r="AZ2022" s="43">
        <v>19.5</v>
      </c>
      <c r="BA2022" s="38"/>
      <c r="BB2022" s="36"/>
      <c r="BC2022" s="36"/>
    </row>
    <row r="2023" spans="1:55" ht="15" customHeight="1">
      <c r="A2023" s="38">
        <v>37603</v>
      </c>
      <c r="B2023" s="37" t="s">
        <v>1073</v>
      </c>
      <c r="C2023" s="39">
        <v>44746</v>
      </c>
      <c r="D2023" s="39">
        <v>44746.646689814799</v>
      </c>
      <c r="E2023" s="36" t="s">
        <v>3241</v>
      </c>
      <c r="F2023" s="38">
        <v>3390</v>
      </c>
      <c r="G2023" s="36" t="s">
        <v>1210</v>
      </c>
      <c r="H2023" s="40">
        <v>2.7</v>
      </c>
      <c r="I2023" s="36"/>
      <c r="J2023" s="40">
        <v>42.851900000000001</v>
      </c>
      <c r="K2023" s="41">
        <v>115.7</v>
      </c>
      <c r="L2023" s="41">
        <v>0</v>
      </c>
      <c r="M2023" s="41">
        <v>0</v>
      </c>
      <c r="N2023" s="40">
        <v>2.7</v>
      </c>
      <c r="O2023" s="36" t="s">
        <v>1110</v>
      </c>
      <c r="P2023" s="40">
        <v>2.7</v>
      </c>
      <c r="Q2023" s="41">
        <v>115.7</v>
      </c>
      <c r="R2023" s="42">
        <v>0</v>
      </c>
      <c r="S2023" s="43">
        <v>0</v>
      </c>
      <c r="T2023" s="40"/>
      <c r="U2023" s="38">
        <v>549</v>
      </c>
      <c r="V2023" s="36" t="s">
        <v>1069</v>
      </c>
      <c r="W2023" s="36" t="s">
        <v>1124</v>
      </c>
      <c r="X2023" s="36" t="s">
        <v>1068</v>
      </c>
      <c r="Y2023" s="38">
        <v>340</v>
      </c>
      <c r="Z2023" s="36" t="s">
        <v>1209</v>
      </c>
      <c r="AA2023" s="38">
        <v>21</v>
      </c>
      <c r="AB2023" s="36" t="s">
        <v>1108</v>
      </c>
      <c r="AC2023" s="38">
        <v>57</v>
      </c>
      <c r="AD2023" s="36" t="s">
        <v>1065</v>
      </c>
      <c r="AE2023" s="36" t="s">
        <v>3242</v>
      </c>
      <c r="AF2023" s="36" t="s">
        <v>1064</v>
      </c>
      <c r="AG2023" s="38">
        <v>30178</v>
      </c>
      <c r="AH2023" s="38">
        <v>1495</v>
      </c>
      <c r="AI2023" s="36" t="s">
        <v>1180</v>
      </c>
      <c r="AJ2023" s="38"/>
      <c r="AK2023" s="36"/>
      <c r="AL2023" s="36" t="s">
        <v>3239</v>
      </c>
      <c r="AM2023" s="36" t="s">
        <v>3238</v>
      </c>
      <c r="AN2023" s="38">
        <v>52</v>
      </c>
      <c r="AO2023" s="36" t="s">
        <v>1062</v>
      </c>
      <c r="AP2023" s="36" t="s">
        <v>1106</v>
      </c>
      <c r="AQ2023" s="36" t="s">
        <v>1105</v>
      </c>
      <c r="AR2023" s="36" t="s">
        <v>1075</v>
      </c>
      <c r="AS2023" s="38">
        <v>3390</v>
      </c>
      <c r="AT2023" s="36" t="s">
        <v>1210</v>
      </c>
      <c r="AU2023" s="42">
        <v>2.7</v>
      </c>
      <c r="AV2023" s="44">
        <v>100</v>
      </c>
      <c r="AW2023" s="42">
        <v>2.7</v>
      </c>
      <c r="AX2023" s="36" t="s">
        <v>1110</v>
      </c>
      <c r="AY2023" s="42">
        <v>42.851900000000001</v>
      </c>
      <c r="AZ2023" s="43">
        <v>115.7</v>
      </c>
      <c r="BA2023" s="38"/>
      <c r="BB2023" s="36"/>
      <c r="BC2023" s="36"/>
    </row>
    <row r="2024" spans="1:55" ht="15" customHeight="1">
      <c r="A2024" s="38">
        <v>37602</v>
      </c>
      <c r="B2024" s="37" t="s">
        <v>1073</v>
      </c>
      <c r="C2024" s="39">
        <v>44746</v>
      </c>
      <c r="D2024" s="39">
        <v>44746.646678240701</v>
      </c>
      <c r="E2024" s="36" t="s">
        <v>3241</v>
      </c>
      <c r="F2024" s="38">
        <v>3286</v>
      </c>
      <c r="G2024" s="36" t="s">
        <v>3237</v>
      </c>
      <c r="H2024" s="40">
        <v>3.6</v>
      </c>
      <c r="I2024" s="36"/>
      <c r="J2024" s="40">
        <v>21.333300000000001</v>
      </c>
      <c r="K2024" s="41">
        <v>76.8</v>
      </c>
      <c r="L2024" s="41">
        <v>0</v>
      </c>
      <c r="M2024" s="41">
        <v>0</v>
      </c>
      <c r="N2024" s="40">
        <v>3.6</v>
      </c>
      <c r="O2024" s="36" t="s">
        <v>1110</v>
      </c>
      <c r="P2024" s="40">
        <v>3.6</v>
      </c>
      <c r="Q2024" s="41">
        <v>76.8</v>
      </c>
      <c r="R2024" s="42">
        <v>0</v>
      </c>
      <c r="S2024" s="43">
        <v>0</v>
      </c>
      <c r="T2024" s="40"/>
      <c r="U2024" s="38">
        <v>549</v>
      </c>
      <c r="V2024" s="36" t="s">
        <v>1069</v>
      </c>
      <c r="W2024" s="36" t="s">
        <v>1124</v>
      </c>
      <c r="X2024" s="36" t="s">
        <v>1068</v>
      </c>
      <c r="Y2024" s="38">
        <v>339</v>
      </c>
      <c r="Z2024" s="36" t="s">
        <v>1109</v>
      </c>
      <c r="AA2024" s="38">
        <v>21</v>
      </c>
      <c r="AB2024" s="36" t="s">
        <v>1108</v>
      </c>
      <c r="AC2024" s="38">
        <v>57</v>
      </c>
      <c r="AD2024" s="36" t="s">
        <v>1065</v>
      </c>
      <c r="AE2024" s="36" t="s">
        <v>3240</v>
      </c>
      <c r="AF2024" s="36" t="s">
        <v>1064</v>
      </c>
      <c r="AG2024" s="38">
        <v>30178</v>
      </c>
      <c r="AH2024" s="38">
        <v>1495</v>
      </c>
      <c r="AI2024" s="36" t="s">
        <v>1180</v>
      </c>
      <c r="AJ2024" s="38"/>
      <c r="AK2024" s="36"/>
      <c r="AL2024" s="36" t="s">
        <v>3239</v>
      </c>
      <c r="AM2024" s="36" t="s">
        <v>3238</v>
      </c>
      <c r="AN2024" s="38">
        <v>52</v>
      </c>
      <c r="AO2024" s="36" t="s">
        <v>1062</v>
      </c>
      <c r="AP2024" s="36" t="s">
        <v>1106</v>
      </c>
      <c r="AQ2024" s="36" t="s">
        <v>1105</v>
      </c>
      <c r="AR2024" s="36" t="s">
        <v>1075</v>
      </c>
      <c r="AS2024" s="38">
        <v>3286</v>
      </c>
      <c r="AT2024" s="36" t="s">
        <v>3237</v>
      </c>
      <c r="AU2024" s="42">
        <v>3.6</v>
      </c>
      <c r="AV2024" s="44">
        <v>100</v>
      </c>
      <c r="AW2024" s="42">
        <v>3.6</v>
      </c>
      <c r="AX2024" s="36" t="s">
        <v>1110</v>
      </c>
      <c r="AY2024" s="42">
        <v>21.333300000000001</v>
      </c>
      <c r="AZ2024" s="43">
        <v>76.8</v>
      </c>
      <c r="BA2024" s="38"/>
      <c r="BB2024" s="36"/>
      <c r="BC2024" s="36"/>
    </row>
    <row r="2025" spans="1:55" ht="15" customHeight="1">
      <c r="A2025" s="38">
        <v>37433</v>
      </c>
      <c r="B2025" s="37" t="s">
        <v>1073</v>
      </c>
      <c r="C2025" s="39">
        <v>44743</v>
      </c>
      <c r="D2025" s="39">
        <v>44743.479884259301</v>
      </c>
      <c r="E2025" s="36" t="s">
        <v>3236</v>
      </c>
      <c r="F2025" s="38">
        <v>14668</v>
      </c>
      <c r="G2025" s="36" t="s">
        <v>1332</v>
      </c>
      <c r="H2025" s="40">
        <v>1</v>
      </c>
      <c r="I2025" s="36"/>
      <c r="J2025" s="40">
        <v>390</v>
      </c>
      <c r="K2025" s="41">
        <v>390</v>
      </c>
      <c r="L2025" s="41">
        <v>0</v>
      </c>
      <c r="M2025" s="41">
        <v>0</v>
      </c>
      <c r="N2025" s="40">
        <v>1</v>
      </c>
      <c r="O2025" s="36" t="s">
        <v>1079</v>
      </c>
      <c r="P2025" s="40">
        <v>1</v>
      </c>
      <c r="Q2025" s="41">
        <v>390</v>
      </c>
      <c r="R2025" s="42">
        <v>0</v>
      </c>
      <c r="S2025" s="43">
        <v>0</v>
      </c>
      <c r="T2025" s="40"/>
      <c r="U2025" s="38">
        <v>549</v>
      </c>
      <c r="V2025" s="36" t="s">
        <v>1069</v>
      </c>
      <c r="W2025" s="36" t="s">
        <v>1124</v>
      </c>
      <c r="X2025" s="36" t="s">
        <v>1068</v>
      </c>
      <c r="Y2025" s="38">
        <v>314</v>
      </c>
      <c r="Z2025" s="36" t="s">
        <v>1225</v>
      </c>
      <c r="AA2025" s="38">
        <v>21</v>
      </c>
      <c r="AB2025" s="36" t="s">
        <v>1108</v>
      </c>
      <c r="AC2025" s="38">
        <v>57</v>
      </c>
      <c r="AD2025" s="36" t="s">
        <v>1065</v>
      </c>
      <c r="AE2025" s="36"/>
      <c r="AF2025" s="36" t="s">
        <v>1064</v>
      </c>
      <c r="AG2025" s="38">
        <v>30101</v>
      </c>
      <c r="AH2025" s="38">
        <v>8906</v>
      </c>
      <c r="AI2025" s="36" t="s">
        <v>3136</v>
      </c>
      <c r="AJ2025" s="38"/>
      <c r="AK2025" s="36"/>
      <c r="AL2025" s="36" t="s">
        <v>3235</v>
      </c>
      <c r="AM2025" s="36" t="s">
        <v>3234</v>
      </c>
      <c r="AN2025" s="38">
        <v>52</v>
      </c>
      <c r="AO2025" s="36" t="s">
        <v>1062</v>
      </c>
      <c r="AP2025" s="36" t="s">
        <v>2164</v>
      </c>
      <c r="AQ2025" s="36" t="s">
        <v>2163</v>
      </c>
      <c r="AR2025" s="36" t="s">
        <v>1075</v>
      </c>
      <c r="AS2025" s="38">
        <v>14668</v>
      </c>
      <c r="AT2025" s="36" t="s">
        <v>1332</v>
      </c>
      <c r="AU2025" s="42">
        <v>1</v>
      </c>
      <c r="AV2025" s="44">
        <v>100</v>
      </c>
      <c r="AW2025" s="42">
        <v>1</v>
      </c>
      <c r="AX2025" s="36" t="s">
        <v>1079</v>
      </c>
      <c r="AY2025" s="42">
        <v>390</v>
      </c>
      <c r="AZ2025" s="43">
        <v>390</v>
      </c>
      <c r="BA2025" s="38"/>
      <c r="BB2025" s="36"/>
      <c r="BC2025" s="36"/>
    </row>
    <row r="2026" spans="1:55" ht="15" customHeight="1">
      <c r="A2026" s="38">
        <v>37408</v>
      </c>
      <c r="B2026" s="37" t="s">
        <v>1073</v>
      </c>
      <c r="C2026" s="39">
        <v>44742</v>
      </c>
      <c r="D2026" s="39">
        <v>44742.725474537001</v>
      </c>
      <c r="E2026" s="36" t="s">
        <v>467</v>
      </c>
      <c r="F2026" s="38">
        <v>16010</v>
      </c>
      <c r="G2026" s="36" t="s">
        <v>3230</v>
      </c>
      <c r="H2026" s="40">
        <v>1</v>
      </c>
      <c r="I2026" s="36"/>
      <c r="J2026" s="40">
        <v>200</v>
      </c>
      <c r="K2026" s="41">
        <v>200</v>
      </c>
      <c r="L2026" s="41">
        <v>0</v>
      </c>
      <c r="M2026" s="41">
        <v>0</v>
      </c>
      <c r="N2026" s="40">
        <v>1</v>
      </c>
      <c r="O2026" s="36" t="s">
        <v>1079</v>
      </c>
      <c r="P2026" s="40">
        <v>1</v>
      </c>
      <c r="Q2026" s="41">
        <v>200</v>
      </c>
      <c r="R2026" s="42">
        <v>0</v>
      </c>
      <c r="S2026" s="43">
        <v>0</v>
      </c>
      <c r="T2026" s="40"/>
      <c r="U2026" s="38">
        <v>549</v>
      </c>
      <c r="V2026" s="36" t="s">
        <v>1069</v>
      </c>
      <c r="W2026" s="36" t="s">
        <v>1124</v>
      </c>
      <c r="X2026" s="36" t="s">
        <v>1068</v>
      </c>
      <c r="Y2026" s="38">
        <v>414</v>
      </c>
      <c r="Z2026" s="36" t="s">
        <v>1256</v>
      </c>
      <c r="AA2026" s="38">
        <v>21</v>
      </c>
      <c r="AB2026" s="36" t="s">
        <v>1108</v>
      </c>
      <c r="AC2026" s="38">
        <v>57</v>
      </c>
      <c r="AD2026" s="36" t="s">
        <v>1065</v>
      </c>
      <c r="AE2026" s="36"/>
      <c r="AF2026" s="36" t="s">
        <v>1064</v>
      </c>
      <c r="AG2026" s="38">
        <v>30084</v>
      </c>
      <c r="AH2026" s="38">
        <v>8407</v>
      </c>
      <c r="AI2026" s="36" t="s">
        <v>3233</v>
      </c>
      <c r="AJ2026" s="38"/>
      <c r="AK2026" s="36"/>
      <c r="AL2026" s="36" t="s">
        <v>3232</v>
      </c>
      <c r="AM2026" s="36" t="s">
        <v>3231</v>
      </c>
      <c r="AN2026" s="38">
        <v>52</v>
      </c>
      <c r="AO2026" s="36" t="s">
        <v>1062</v>
      </c>
      <c r="AP2026" s="36" t="s">
        <v>1061</v>
      </c>
      <c r="AQ2026" s="36" t="s">
        <v>1060</v>
      </c>
      <c r="AR2026" s="36" t="s">
        <v>1059</v>
      </c>
      <c r="AS2026" s="38">
        <v>16010</v>
      </c>
      <c r="AT2026" s="36" t="s">
        <v>3230</v>
      </c>
      <c r="AU2026" s="42">
        <v>1</v>
      </c>
      <c r="AV2026" s="44">
        <v>100</v>
      </c>
      <c r="AW2026" s="42">
        <v>1</v>
      </c>
      <c r="AX2026" s="36" t="s">
        <v>1079</v>
      </c>
      <c r="AY2026" s="42">
        <v>200</v>
      </c>
      <c r="AZ2026" s="43">
        <v>200</v>
      </c>
      <c r="BA2026" s="38"/>
      <c r="BB2026" s="36"/>
      <c r="BC2026" s="36"/>
    </row>
    <row r="2027" spans="1:55" ht="15" customHeight="1">
      <c r="A2027" s="38">
        <v>37403</v>
      </c>
      <c r="B2027" s="37" t="s">
        <v>1766</v>
      </c>
      <c r="C2027" s="39">
        <v>44741</v>
      </c>
      <c r="D2027" s="39">
        <v>44742.708784722199</v>
      </c>
      <c r="E2027" s="36" t="s">
        <v>1778</v>
      </c>
      <c r="F2027" s="38">
        <v>15518</v>
      </c>
      <c r="G2027" s="36" t="s">
        <v>3229</v>
      </c>
      <c r="H2027" s="40">
        <v>20.239999999999998</v>
      </c>
      <c r="I2027" s="36"/>
      <c r="J2027" s="40">
        <v>46.389800000000001</v>
      </c>
      <c r="K2027" s="41">
        <v>938.93</v>
      </c>
      <c r="L2027" s="41">
        <v>0</v>
      </c>
      <c r="M2027" s="41"/>
      <c r="N2027" s="40">
        <v>20.239999999999998</v>
      </c>
      <c r="O2027" s="36" t="s">
        <v>1136</v>
      </c>
      <c r="P2027" s="40">
        <v>20.239999999999998</v>
      </c>
      <c r="Q2027" s="41">
        <v>938.93</v>
      </c>
      <c r="R2027" s="42">
        <v>0</v>
      </c>
      <c r="S2027" s="43">
        <v>0</v>
      </c>
      <c r="T2027" s="40">
        <v>0</v>
      </c>
      <c r="U2027" s="38">
        <v>549</v>
      </c>
      <c r="V2027" s="36" t="s">
        <v>1069</v>
      </c>
      <c r="W2027" s="36" t="s">
        <v>901</v>
      </c>
      <c r="X2027" s="36" t="s">
        <v>1068</v>
      </c>
      <c r="Y2027" s="38">
        <v>414</v>
      </c>
      <c r="Z2027" s="36" t="s">
        <v>1256</v>
      </c>
      <c r="AA2027" s="38">
        <v>14</v>
      </c>
      <c r="AB2027" s="36" t="s">
        <v>1066</v>
      </c>
      <c r="AC2027" s="38">
        <v>57</v>
      </c>
      <c r="AD2027" s="36" t="s">
        <v>1065</v>
      </c>
      <c r="AE2027" s="36"/>
      <c r="AF2027" s="36" t="s">
        <v>1064</v>
      </c>
      <c r="AG2027" s="38">
        <v>30076</v>
      </c>
      <c r="AH2027" s="38">
        <v>7563</v>
      </c>
      <c r="AI2027" s="36" t="s">
        <v>3226</v>
      </c>
      <c r="AJ2027" s="38">
        <v>951</v>
      </c>
      <c r="AK2027" s="36" t="s">
        <v>1098</v>
      </c>
      <c r="AL2027" s="36"/>
      <c r="AM2027" s="36"/>
      <c r="AN2027" s="38">
        <v>52</v>
      </c>
      <c r="AO2027" s="36" t="s">
        <v>1062</v>
      </c>
      <c r="AP2027" s="36" t="s">
        <v>1818</v>
      </c>
      <c r="AQ2027" s="36" t="s">
        <v>1076</v>
      </c>
      <c r="AR2027" s="36" t="s">
        <v>1059</v>
      </c>
      <c r="AS2027" s="38">
        <v>14357</v>
      </c>
      <c r="AT2027" s="36" t="s">
        <v>1058</v>
      </c>
      <c r="AU2027" s="42">
        <v>20.239999999999998</v>
      </c>
      <c r="AV2027" s="44">
        <v>100</v>
      </c>
      <c r="AW2027" s="42">
        <v>938.93</v>
      </c>
      <c r="AX2027" s="36" t="s">
        <v>1057</v>
      </c>
      <c r="AY2027" s="42">
        <v>1</v>
      </c>
      <c r="AZ2027" s="43">
        <v>938.93</v>
      </c>
      <c r="BA2027" s="38"/>
      <c r="BB2027" s="36"/>
      <c r="BC2027" s="36"/>
    </row>
    <row r="2028" spans="1:55" ht="15" customHeight="1">
      <c r="A2028" s="38">
        <v>37402</v>
      </c>
      <c r="B2028" s="37" t="s">
        <v>1766</v>
      </c>
      <c r="C2028" s="39">
        <v>44741</v>
      </c>
      <c r="D2028" s="39">
        <v>44742.708784722199</v>
      </c>
      <c r="E2028" s="36" t="s">
        <v>1778</v>
      </c>
      <c r="F2028" s="38">
        <v>10764</v>
      </c>
      <c r="G2028" s="36" t="s">
        <v>3228</v>
      </c>
      <c r="H2028" s="40">
        <v>30.32</v>
      </c>
      <c r="I2028" s="36"/>
      <c r="J2028" s="40">
        <v>70.321200000000005</v>
      </c>
      <c r="K2028" s="41">
        <v>2132.14</v>
      </c>
      <c r="L2028" s="41">
        <v>0</v>
      </c>
      <c r="M2028" s="41"/>
      <c r="N2028" s="40">
        <v>30.32</v>
      </c>
      <c r="O2028" s="36" t="s">
        <v>1136</v>
      </c>
      <c r="P2028" s="40">
        <v>30.32</v>
      </c>
      <c r="Q2028" s="41">
        <v>2132.14</v>
      </c>
      <c r="R2028" s="42">
        <v>0</v>
      </c>
      <c r="S2028" s="43">
        <v>0</v>
      </c>
      <c r="T2028" s="40">
        <v>0</v>
      </c>
      <c r="U2028" s="38">
        <v>549</v>
      </c>
      <c r="V2028" s="36" t="s">
        <v>1069</v>
      </c>
      <c r="W2028" s="36" t="s">
        <v>901</v>
      </c>
      <c r="X2028" s="36" t="s">
        <v>1068</v>
      </c>
      <c r="Y2028" s="38">
        <v>414</v>
      </c>
      <c r="Z2028" s="36" t="s">
        <v>1256</v>
      </c>
      <c r="AA2028" s="38">
        <v>14</v>
      </c>
      <c r="AB2028" s="36" t="s">
        <v>1066</v>
      </c>
      <c r="AC2028" s="38">
        <v>57</v>
      </c>
      <c r="AD2028" s="36" t="s">
        <v>1065</v>
      </c>
      <c r="AE2028" s="36"/>
      <c r="AF2028" s="36" t="s">
        <v>1064</v>
      </c>
      <c r="AG2028" s="38">
        <v>30076</v>
      </c>
      <c r="AH2028" s="38">
        <v>7563</v>
      </c>
      <c r="AI2028" s="36" t="s">
        <v>3226</v>
      </c>
      <c r="AJ2028" s="38">
        <v>951</v>
      </c>
      <c r="AK2028" s="36" t="s">
        <v>1098</v>
      </c>
      <c r="AL2028" s="36"/>
      <c r="AM2028" s="36"/>
      <c r="AN2028" s="38">
        <v>52</v>
      </c>
      <c r="AO2028" s="36" t="s">
        <v>1062</v>
      </c>
      <c r="AP2028" s="36" t="s">
        <v>1818</v>
      </c>
      <c r="AQ2028" s="36" t="s">
        <v>1076</v>
      </c>
      <c r="AR2028" s="36" t="s">
        <v>1059</v>
      </c>
      <c r="AS2028" s="38">
        <v>14357</v>
      </c>
      <c r="AT2028" s="36" t="s">
        <v>1058</v>
      </c>
      <c r="AU2028" s="42">
        <v>30.32</v>
      </c>
      <c r="AV2028" s="44">
        <v>100</v>
      </c>
      <c r="AW2028" s="42">
        <v>2132.14</v>
      </c>
      <c r="AX2028" s="36" t="s">
        <v>1057</v>
      </c>
      <c r="AY2028" s="42">
        <v>1</v>
      </c>
      <c r="AZ2028" s="43">
        <v>2132.14</v>
      </c>
      <c r="BA2028" s="38"/>
      <c r="BB2028" s="36"/>
      <c r="BC2028" s="36"/>
    </row>
    <row r="2029" spans="1:55" ht="15" customHeight="1">
      <c r="A2029" s="38">
        <v>37401</v>
      </c>
      <c r="B2029" s="37" t="s">
        <v>1766</v>
      </c>
      <c r="C2029" s="39">
        <v>44741</v>
      </c>
      <c r="D2029" s="39">
        <v>44742.708784722199</v>
      </c>
      <c r="E2029" s="36" t="s">
        <v>1778</v>
      </c>
      <c r="F2029" s="38">
        <v>10764</v>
      </c>
      <c r="G2029" s="36" t="s">
        <v>3227</v>
      </c>
      <c r="H2029" s="40">
        <v>20.239999999999998</v>
      </c>
      <c r="I2029" s="36"/>
      <c r="J2029" s="40">
        <v>70.321100000000001</v>
      </c>
      <c r="K2029" s="41">
        <v>1423.3</v>
      </c>
      <c r="L2029" s="41">
        <v>0</v>
      </c>
      <c r="M2029" s="41"/>
      <c r="N2029" s="40">
        <v>20.239999999999998</v>
      </c>
      <c r="O2029" s="36" t="s">
        <v>1136</v>
      </c>
      <c r="P2029" s="40">
        <v>20.239999999999998</v>
      </c>
      <c r="Q2029" s="41">
        <v>1423.3</v>
      </c>
      <c r="R2029" s="42">
        <v>0</v>
      </c>
      <c r="S2029" s="43">
        <v>0</v>
      </c>
      <c r="T2029" s="40">
        <v>0</v>
      </c>
      <c r="U2029" s="38">
        <v>549</v>
      </c>
      <c r="V2029" s="36" t="s">
        <v>1069</v>
      </c>
      <c r="W2029" s="36" t="s">
        <v>901</v>
      </c>
      <c r="X2029" s="36" t="s">
        <v>1068</v>
      </c>
      <c r="Y2029" s="38">
        <v>414</v>
      </c>
      <c r="Z2029" s="36" t="s">
        <v>1256</v>
      </c>
      <c r="AA2029" s="38">
        <v>14</v>
      </c>
      <c r="AB2029" s="36" t="s">
        <v>1066</v>
      </c>
      <c r="AC2029" s="38">
        <v>57</v>
      </c>
      <c r="AD2029" s="36" t="s">
        <v>1065</v>
      </c>
      <c r="AE2029" s="36"/>
      <c r="AF2029" s="36" t="s">
        <v>1064</v>
      </c>
      <c r="AG2029" s="38">
        <v>30076</v>
      </c>
      <c r="AH2029" s="38">
        <v>7563</v>
      </c>
      <c r="AI2029" s="36" t="s">
        <v>3226</v>
      </c>
      <c r="AJ2029" s="38">
        <v>951</v>
      </c>
      <c r="AK2029" s="36" t="s">
        <v>1098</v>
      </c>
      <c r="AL2029" s="36"/>
      <c r="AM2029" s="36"/>
      <c r="AN2029" s="38">
        <v>52</v>
      </c>
      <c r="AO2029" s="36" t="s">
        <v>1062</v>
      </c>
      <c r="AP2029" s="36" t="s">
        <v>1818</v>
      </c>
      <c r="AQ2029" s="36" t="s">
        <v>1076</v>
      </c>
      <c r="AR2029" s="36" t="s">
        <v>1059</v>
      </c>
      <c r="AS2029" s="38">
        <v>14357</v>
      </c>
      <c r="AT2029" s="36" t="s">
        <v>1058</v>
      </c>
      <c r="AU2029" s="42">
        <v>20.239999999999998</v>
      </c>
      <c r="AV2029" s="44">
        <v>100</v>
      </c>
      <c r="AW2029" s="42">
        <v>1423.3</v>
      </c>
      <c r="AX2029" s="36" t="s">
        <v>1057</v>
      </c>
      <c r="AY2029" s="42">
        <v>1</v>
      </c>
      <c r="AZ2029" s="43">
        <v>1423.3</v>
      </c>
      <c r="BA2029" s="38"/>
      <c r="BB2029" s="36"/>
      <c r="BC2029" s="36"/>
    </row>
    <row r="2030" spans="1:55" ht="15" customHeight="1">
      <c r="A2030" s="38">
        <v>37393</v>
      </c>
      <c r="B2030" s="37" t="s">
        <v>1073</v>
      </c>
      <c r="C2030" s="39">
        <v>44742</v>
      </c>
      <c r="D2030" s="39">
        <v>44742.624513888899</v>
      </c>
      <c r="E2030" s="36" t="s">
        <v>3223</v>
      </c>
      <c r="F2030" s="38">
        <v>16009</v>
      </c>
      <c r="G2030" s="36" t="s">
        <v>3224</v>
      </c>
      <c r="H2030" s="40">
        <v>1</v>
      </c>
      <c r="I2030" s="36"/>
      <c r="J2030" s="40">
        <v>17.95</v>
      </c>
      <c r="K2030" s="41">
        <v>17.95</v>
      </c>
      <c r="L2030" s="41">
        <v>0</v>
      </c>
      <c r="M2030" s="41">
        <v>0</v>
      </c>
      <c r="N2030" s="40">
        <v>1</v>
      </c>
      <c r="O2030" s="36" t="s">
        <v>1079</v>
      </c>
      <c r="P2030" s="40">
        <v>1</v>
      </c>
      <c r="Q2030" s="41">
        <v>17.95</v>
      </c>
      <c r="R2030" s="42">
        <v>0</v>
      </c>
      <c r="S2030" s="43">
        <v>0</v>
      </c>
      <c r="T2030" s="40"/>
      <c r="U2030" s="38">
        <v>549</v>
      </c>
      <c r="V2030" s="36" t="s">
        <v>1069</v>
      </c>
      <c r="W2030" s="36" t="s">
        <v>1124</v>
      </c>
      <c r="X2030" s="36" t="s">
        <v>1068</v>
      </c>
      <c r="Y2030" s="38">
        <v>314</v>
      </c>
      <c r="Z2030" s="36" t="s">
        <v>1225</v>
      </c>
      <c r="AA2030" s="38">
        <v>21</v>
      </c>
      <c r="AB2030" s="36" t="s">
        <v>1108</v>
      </c>
      <c r="AC2030" s="38">
        <v>41</v>
      </c>
      <c r="AD2030" s="36" t="s">
        <v>3222</v>
      </c>
      <c r="AE2030" s="36" t="s">
        <v>3225</v>
      </c>
      <c r="AF2030" s="36" t="s">
        <v>1064</v>
      </c>
      <c r="AG2030" s="38">
        <v>30060</v>
      </c>
      <c r="AH2030" s="38">
        <v>1391</v>
      </c>
      <c r="AI2030" s="36" t="s">
        <v>1146</v>
      </c>
      <c r="AJ2030" s="38"/>
      <c r="AK2030" s="36"/>
      <c r="AL2030" s="36" t="s">
        <v>3220</v>
      </c>
      <c r="AM2030" s="36" t="s">
        <v>3219</v>
      </c>
      <c r="AN2030" s="38">
        <v>52</v>
      </c>
      <c r="AO2030" s="36" t="s">
        <v>1062</v>
      </c>
      <c r="AP2030" s="36" t="s">
        <v>1116</v>
      </c>
      <c r="AQ2030" s="36" t="s">
        <v>1060</v>
      </c>
      <c r="AR2030" s="36" t="s">
        <v>1075</v>
      </c>
      <c r="AS2030" s="38">
        <v>16009</v>
      </c>
      <c r="AT2030" s="36" t="s">
        <v>3224</v>
      </c>
      <c r="AU2030" s="42">
        <v>1</v>
      </c>
      <c r="AV2030" s="44">
        <v>100</v>
      </c>
      <c r="AW2030" s="42">
        <v>1</v>
      </c>
      <c r="AX2030" s="36" t="s">
        <v>1079</v>
      </c>
      <c r="AY2030" s="42">
        <v>17.95</v>
      </c>
      <c r="AZ2030" s="43">
        <v>17.95</v>
      </c>
      <c r="BA2030" s="38"/>
      <c r="BB2030" s="36"/>
      <c r="BC2030" s="36"/>
    </row>
    <row r="2031" spans="1:55" ht="15" customHeight="1">
      <c r="A2031" s="38">
        <v>37392</v>
      </c>
      <c r="B2031" s="37" t="s">
        <v>1073</v>
      </c>
      <c r="C2031" s="39">
        <v>44742</v>
      </c>
      <c r="D2031" s="39">
        <v>44742.624513888899</v>
      </c>
      <c r="E2031" s="36" t="s">
        <v>3223</v>
      </c>
      <c r="F2031" s="38">
        <v>16008</v>
      </c>
      <c r="G2031" s="36" t="s">
        <v>3218</v>
      </c>
      <c r="H2031" s="40">
        <v>1</v>
      </c>
      <c r="I2031" s="36"/>
      <c r="J2031" s="40">
        <v>17.3</v>
      </c>
      <c r="K2031" s="41">
        <v>17.3</v>
      </c>
      <c r="L2031" s="41">
        <v>0</v>
      </c>
      <c r="M2031" s="41">
        <v>0</v>
      </c>
      <c r="N2031" s="40">
        <v>1</v>
      </c>
      <c r="O2031" s="36" t="s">
        <v>1079</v>
      </c>
      <c r="P2031" s="40">
        <v>1</v>
      </c>
      <c r="Q2031" s="41">
        <v>17.3</v>
      </c>
      <c r="R2031" s="42">
        <v>0</v>
      </c>
      <c r="S2031" s="43">
        <v>0</v>
      </c>
      <c r="T2031" s="40"/>
      <c r="U2031" s="38">
        <v>549</v>
      </c>
      <c r="V2031" s="36" t="s">
        <v>1069</v>
      </c>
      <c r="W2031" s="36" t="s">
        <v>1124</v>
      </c>
      <c r="X2031" s="36" t="s">
        <v>1068</v>
      </c>
      <c r="Y2031" s="38">
        <v>314</v>
      </c>
      <c r="Z2031" s="36" t="s">
        <v>1225</v>
      </c>
      <c r="AA2031" s="38">
        <v>21</v>
      </c>
      <c r="AB2031" s="36" t="s">
        <v>1108</v>
      </c>
      <c r="AC2031" s="38">
        <v>41</v>
      </c>
      <c r="AD2031" s="36" t="s">
        <v>3222</v>
      </c>
      <c r="AE2031" s="36" t="s">
        <v>3221</v>
      </c>
      <c r="AF2031" s="36" t="s">
        <v>1064</v>
      </c>
      <c r="AG2031" s="38">
        <v>30060</v>
      </c>
      <c r="AH2031" s="38">
        <v>1391</v>
      </c>
      <c r="AI2031" s="36" t="s">
        <v>1146</v>
      </c>
      <c r="AJ2031" s="38"/>
      <c r="AK2031" s="36"/>
      <c r="AL2031" s="36" t="s">
        <v>3220</v>
      </c>
      <c r="AM2031" s="36" t="s">
        <v>3219</v>
      </c>
      <c r="AN2031" s="38">
        <v>52</v>
      </c>
      <c r="AO2031" s="36" t="s">
        <v>1062</v>
      </c>
      <c r="AP2031" s="36" t="s">
        <v>1116</v>
      </c>
      <c r="AQ2031" s="36" t="s">
        <v>1060</v>
      </c>
      <c r="AR2031" s="36" t="s">
        <v>1075</v>
      </c>
      <c r="AS2031" s="38">
        <v>16008</v>
      </c>
      <c r="AT2031" s="36" t="s">
        <v>3218</v>
      </c>
      <c r="AU2031" s="42">
        <v>1</v>
      </c>
      <c r="AV2031" s="44">
        <v>100</v>
      </c>
      <c r="AW2031" s="42">
        <v>1</v>
      </c>
      <c r="AX2031" s="36" t="s">
        <v>1079</v>
      </c>
      <c r="AY2031" s="42">
        <v>17.3</v>
      </c>
      <c r="AZ2031" s="43">
        <v>17.3</v>
      </c>
      <c r="BA2031" s="38"/>
      <c r="BB2031" s="36"/>
      <c r="BC2031" s="36"/>
    </row>
    <row r="2032" spans="1:55" ht="15" customHeight="1">
      <c r="A2032" s="38">
        <v>37107</v>
      </c>
      <c r="B2032" s="37" t="s">
        <v>1073</v>
      </c>
      <c r="C2032" s="39">
        <v>44740</v>
      </c>
      <c r="D2032" s="39">
        <v>44740.607060185197</v>
      </c>
      <c r="E2032" s="36" t="s">
        <v>3216</v>
      </c>
      <c r="F2032" s="38">
        <v>12515</v>
      </c>
      <c r="G2032" s="36" t="s">
        <v>1202</v>
      </c>
      <c r="H2032" s="40">
        <v>4</v>
      </c>
      <c r="I2032" s="36"/>
      <c r="J2032" s="40">
        <v>22.594999999999999</v>
      </c>
      <c r="K2032" s="41">
        <v>90.38</v>
      </c>
      <c r="L2032" s="41">
        <v>0</v>
      </c>
      <c r="M2032" s="41">
        <v>0</v>
      </c>
      <c r="N2032" s="40">
        <v>4</v>
      </c>
      <c r="O2032" s="36" t="s">
        <v>1079</v>
      </c>
      <c r="P2032" s="40">
        <v>4</v>
      </c>
      <c r="Q2032" s="41">
        <v>90.38</v>
      </c>
      <c r="R2032" s="42">
        <v>0</v>
      </c>
      <c r="S2032" s="43">
        <v>0</v>
      </c>
      <c r="T2032" s="40"/>
      <c r="U2032" s="38">
        <v>549</v>
      </c>
      <c r="V2032" s="36" t="s">
        <v>1069</v>
      </c>
      <c r="W2032" s="36" t="s">
        <v>901</v>
      </c>
      <c r="X2032" s="36" t="s">
        <v>1068</v>
      </c>
      <c r="Y2032" s="38">
        <v>442</v>
      </c>
      <c r="Z2032" s="36" t="s">
        <v>1201</v>
      </c>
      <c r="AA2032" s="38">
        <v>21</v>
      </c>
      <c r="AB2032" s="36" t="s">
        <v>1108</v>
      </c>
      <c r="AC2032" s="38">
        <v>57</v>
      </c>
      <c r="AD2032" s="36" t="s">
        <v>1065</v>
      </c>
      <c r="AE2032" s="36" t="s">
        <v>3217</v>
      </c>
      <c r="AF2032" s="36" t="s">
        <v>1064</v>
      </c>
      <c r="AG2032" s="38">
        <v>29906</v>
      </c>
      <c r="AH2032" s="38">
        <v>788</v>
      </c>
      <c r="AI2032" s="36" t="s">
        <v>1681</v>
      </c>
      <c r="AJ2032" s="38"/>
      <c r="AK2032" s="36"/>
      <c r="AL2032" s="36" t="s">
        <v>3215</v>
      </c>
      <c r="AM2032" s="36" t="s">
        <v>3214</v>
      </c>
      <c r="AN2032" s="38">
        <v>52</v>
      </c>
      <c r="AO2032" s="36" t="s">
        <v>1062</v>
      </c>
      <c r="AP2032" s="36" t="s">
        <v>1116</v>
      </c>
      <c r="AQ2032" s="36" t="s">
        <v>1060</v>
      </c>
      <c r="AR2032" s="36" t="s">
        <v>1075</v>
      </c>
      <c r="AS2032" s="38">
        <v>12515</v>
      </c>
      <c r="AT2032" s="36" t="s">
        <v>1202</v>
      </c>
      <c r="AU2032" s="42">
        <v>4</v>
      </c>
      <c r="AV2032" s="44">
        <v>100</v>
      </c>
      <c r="AW2032" s="42">
        <v>4</v>
      </c>
      <c r="AX2032" s="36" t="s">
        <v>1079</v>
      </c>
      <c r="AY2032" s="42">
        <v>22.594999999999999</v>
      </c>
      <c r="AZ2032" s="43">
        <v>90.38</v>
      </c>
      <c r="BA2032" s="38"/>
      <c r="BB2032" s="36"/>
      <c r="BC2032" s="36"/>
    </row>
    <row r="2033" spans="1:55" ht="15" customHeight="1">
      <c r="A2033" s="38">
        <v>37106</v>
      </c>
      <c r="B2033" s="37" t="s">
        <v>1073</v>
      </c>
      <c r="C2033" s="39">
        <v>44740</v>
      </c>
      <c r="D2033" s="39">
        <v>44740.607048611098</v>
      </c>
      <c r="E2033" s="36" t="s">
        <v>3216</v>
      </c>
      <c r="F2033" s="38">
        <v>194</v>
      </c>
      <c r="G2033" s="36" t="s">
        <v>1653</v>
      </c>
      <c r="H2033" s="40">
        <v>400</v>
      </c>
      <c r="I2033" s="36"/>
      <c r="J2033" s="40">
        <v>1.8185</v>
      </c>
      <c r="K2033" s="41">
        <v>727.4</v>
      </c>
      <c r="L2033" s="41">
        <v>0</v>
      </c>
      <c r="M2033" s="41">
        <v>0</v>
      </c>
      <c r="N2033" s="40">
        <v>400</v>
      </c>
      <c r="O2033" s="36" t="s">
        <v>1159</v>
      </c>
      <c r="P2033" s="40">
        <v>400</v>
      </c>
      <c r="Q2033" s="41">
        <v>727.4</v>
      </c>
      <c r="R2033" s="42">
        <v>0</v>
      </c>
      <c r="S2033" s="43">
        <v>0</v>
      </c>
      <c r="T2033" s="40"/>
      <c r="U2033" s="38">
        <v>549</v>
      </c>
      <c r="V2033" s="36" t="s">
        <v>1069</v>
      </c>
      <c r="W2033" s="36" t="s">
        <v>901</v>
      </c>
      <c r="X2033" s="36" t="s">
        <v>1068</v>
      </c>
      <c r="Y2033" s="38">
        <v>307</v>
      </c>
      <c r="Z2033" s="36" t="s">
        <v>1158</v>
      </c>
      <c r="AA2033" s="38">
        <v>21</v>
      </c>
      <c r="AB2033" s="36" t="s">
        <v>1108</v>
      </c>
      <c r="AC2033" s="38">
        <v>57</v>
      </c>
      <c r="AD2033" s="36" t="s">
        <v>1065</v>
      </c>
      <c r="AE2033" s="36"/>
      <c r="AF2033" s="36" t="s">
        <v>1064</v>
      </c>
      <c r="AG2033" s="38">
        <v>29906</v>
      </c>
      <c r="AH2033" s="38">
        <v>788</v>
      </c>
      <c r="AI2033" s="36" t="s">
        <v>1681</v>
      </c>
      <c r="AJ2033" s="38"/>
      <c r="AK2033" s="36"/>
      <c r="AL2033" s="36" t="s">
        <v>3215</v>
      </c>
      <c r="AM2033" s="36" t="s">
        <v>3214</v>
      </c>
      <c r="AN2033" s="38">
        <v>52</v>
      </c>
      <c r="AO2033" s="36" t="s">
        <v>1062</v>
      </c>
      <c r="AP2033" s="36" t="s">
        <v>1116</v>
      </c>
      <c r="AQ2033" s="36" t="s">
        <v>1060</v>
      </c>
      <c r="AR2033" s="36" t="s">
        <v>1075</v>
      </c>
      <c r="AS2033" s="38">
        <v>194</v>
      </c>
      <c r="AT2033" s="36" t="s">
        <v>1653</v>
      </c>
      <c r="AU2033" s="42">
        <v>400</v>
      </c>
      <c r="AV2033" s="44">
        <v>100</v>
      </c>
      <c r="AW2033" s="42">
        <v>400</v>
      </c>
      <c r="AX2033" s="36" t="s">
        <v>1159</v>
      </c>
      <c r="AY2033" s="42">
        <v>1.8185</v>
      </c>
      <c r="AZ2033" s="43">
        <v>727.4</v>
      </c>
      <c r="BA2033" s="38"/>
      <c r="BB2033" s="36"/>
      <c r="BC2033" s="36"/>
    </row>
    <row r="2034" spans="1:55" ht="15" customHeight="1">
      <c r="A2034" s="38">
        <v>36991</v>
      </c>
      <c r="B2034" s="37" t="s">
        <v>1073</v>
      </c>
      <c r="C2034" s="39">
        <v>44736</v>
      </c>
      <c r="D2034" s="39">
        <v>44736.715428240699</v>
      </c>
      <c r="E2034" s="36" t="s">
        <v>3213</v>
      </c>
      <c r="F2034" s="38">
        <v>14887</v>
      </c>
      <c r="G2034" s="36" t="s">
        <v>1789</v>
      </c>
      <c r="H2034" s="40">
        <v>8</v>
      </c>
      <c r="I2034" s="36"/>
      <c r="J2034" s="40">
        <v>59.34</v>
      </c>
      <c r="K2034" s="41">
        <v>474.72</v>
      </c>
      <c r="L2034" s="41">
        <v>0</v>
      </c>
      <c r="M2034" s="41">
        <v>0</v>
      </c>
      <c r="N2034" s="40">
        <v>8</v>
      </c>
      <c r="O2034" s="36" t="s">
        <v>1079</v>
      </c>
      <c r="P2034" s="40">
        <v>8</v>
      </c>
      <c r="Q2034" s="41">
        <v>474.72</v>
      </c>
      <c r="R2034" s="42">
        <v>0</v>
      </c>
      <c r="S2034" s="43">
        <v>0</v>
      </c>
      <c r="T2034" s="40"/>
      <c r="U2034" s="38">
        <v>549</v>
      </c>
      <c r="V2034" s="36" t="s">
        <v>1069</v>
      </c>
      <c r="W2034" s="36" t="s">
        <v>1124</v>
      </c>
      <c r="X2034" s="36" t="s">
        <v>1068</v>
      </c>
      <c r="Y2034" s="38">
        <v>343</v>
      </c>
      <c r="Z2034" s="36" t="s">
        <v>1788</v>
      </c>
      <c r="AA2034" s="38">
        <v>21</v>
      </c>
      <c r="AB2034" s="36" t="s">
        <v>1108</v>
      </c>
      <c r="AC2034" s="38">
        <v>57</v>
      </c>
      <c r="AD2034" s="36" t="s">
        <v>1065</v>
      </c>
      <c r="AE2034" s="36"/>
      <c r="AF2034" s="36" t="s">
        <v>1064</v>
      </c>
      <c r="AG2034" s="38">
        <v>29785</v>
      </c>
      <c r="AH2034" s="38">
        <v>716</v>
      </c>
      <c r="AI2034" s="36" t="s">
        <v>3212</v>
      </c>
      <c r="AJ2034" s="38"/>
      <c r="AK2034" s="36"/>
      <c r="AL2034" s="36" t="s">
        <v>3211</v>
      </c>
      <c r="AM2034" s="36" t="s">
        <v>3210</v>
      </c>
      <c r="AN2034" s="38">
        <v>52</v>
      </c>
      <c r="AO2034" s="36" t="s">
        <v>1062</v>
      </c>
      <c r="AP2034" s="36" t="s">
        <v>1707</v>
      </c>
      <c r="AQ2034" s="36" t="s">
        <v>1706</v>
      </c>
      <c r="AR2034" s="36" t="s">
        <v>1075</v>
      </c>
      <c r="AS2034" s="38">
        <v>14360</v>
      </c>
      <c r="AT2034" s="36" t="s">
        <v>1074</v>
      </c>
      <c r="AU2034" s="42">
        <v>8</v>
      </c>
      <c r="AV2034" s="44">
        <v>100</v>
      </c>
      <c r="AW2034" s="42">
        <v>474.72</v>
      </c>
      <c r="AX2034" s="36" t="s">
        <v>1057</v>
      </c>
      <c r="AY2034" s="42">
        <v>1</v>
      </c>
      <c r="AZ2034" s="43">
        <v>474.72</v>
      </c>
      <c r="BA2034" s="38"/>
      <c r="BB2034" s="36"/>
      <c r="BC2034" s="36"/>
    </row>
    <row r="2035" spans="1:55" ht="15" customHeight="1">
      <c r="A2035" s="38">
        <v>36973</v>
      </c>
      <c r="B2035" s="37" t="s">
        <v>1073</v>
      </c>
      <c r="C2035" s="39">
        <v>44736</v>
      </c>
      <c r="D2035" s="39">
        <v>44736.659918981502</v>
      </c>
      <c r="E2035" s="36" t="s">
        <v>3208</v>
      </c>
      <c r="F2035" s="38">
        <v>15365</v>
      </c>
      <c r="G2035" s="36" t="s">
        <v>2765</v>
      </c>
      <c r="H2035" s="40">
        <v>100</v>
      </c>
      <c r="I2035" s="36"/>
      <c r="J2035" s="40">
        <v>0.3745</v>
      </c>
      <c r="K2035" s="41">
        <v>37.450000000000003</v>
      </c>
      <c r="L2035" s="41">
        <v>0</v>
      </c>
      <c r="M2035" s="41">
        <v>0</v>
      </c>
      <c r="N2035" s="40">
        <v>100</v>
      </c>
      <c r="O2035" s="36" t="s">
        <v>1079</v>
      </c>
      <c r="P2035" s="40">
        <v>100</v>
      </c>
      <c r="Q2035" s="41">
        <v>37.450000000000003</v>
      </c>
      <c r="R2035" s="42">
        <v>0</v>
      </c>
      <c r="S2035" s="43">
        <v>0</v>
      </c>
      <c r="T2035" s="40"/>
      <c r="U2035" s="38">
        <v>549</v>
      </c>
      <c r="V2035" s="36" t="s">
        <v>1069</v>
      </c>
      <c r="W2035" s="36" t="s">
        <v>901</v>
      </c>
      <c r="X2035" s="36" t="s">
        <v>1068</v>
      </c>
      <c r="Y2035" s="38">
        <v>315</v>
      </c>
      <c r="Z2035" s="36" t="s">
        <v>1220</v>
      </c>
      <c r="AA2035" s="38">
        <v>21</v>
      </c>
      <c r="AB2035" s="36" t="s">
        <v>1108</v>
      </c>
      <c r="AC2035" s="38">
        <v>57</v>
      </c>
      <c r="AD2035" s="36" t="s">
        <v>1065</v>
      </c>
      <c r="AE2035" s="36" t="s">
        <v>3209</v>
      </c>
      <c r="AF2035" s="36" t="s">
        <v>1064</v>
      </c>
      <c r="AG2035" s="38">
        <v>29779</v>
      </c>
      <c r="AH2035" s="38">
        <v>1354</v>
      </c>
      <c r="AI2035" s="36" t="s">
        <v>1380</v>
      </c>
      <c r="AJ2035" s="38"/>
      <c r="AK2035" s="36"/>
      <c r="AL2035" s="36" t="s">
        <v>3206</v>
      </c>
      <c r="AM2035" s="36" t="s">
        <v>3205</v>
      </c>
      <c r="AN2035" s="38">
        <v>52</v>
      </c>
      <c r="AO2035" s="36" t="s">
        <v>1062</v>
      </c>
      <c r="AP2035" s="36" t="s">
        <v>1116</v>
      </c>
      <c r="AQ2035" s="36" t="s">
        <v>1060</v>
      </c>
      <c r="AR2035" s="36" t="s">
        <v>1075</v>
      </c>
      <c r="AS2035" s="38">
        <v>14360</v>
      </c>
      <c r="AT2035" s="36" t="s">
        <v>1074</v>
      </c>
      <c r="AU2035" s="42">
        <v>100</v>
      </c>
      <c r="AV2035" s="44">
        <v>100</v>
      </c>
      <c r="AW2035" s="42">
        <v>37.450000000000003</v>
      </c>
      <c r="AX2035" s="36" t="s">
        <v>1057</v>
      </c>
      <c r="AY2035" s="42">
        <v>1</v>
      </c>
      <c r="AZ2035" s="43">
        <v>37.450000000000003</v>
      </c>
      <c r="BA2035" s="38"/>
      <c r="BB2035" s="36"/>
      <c r="BC2035" s="36"/>
    </row>
    <row r="2036" spans="1:55" ht="15" customHeight="1">
      <c r="A2036" s="38">
        <v>36972</v>
      </c>
      <c r="B2036" s="37" t="s">
        <v>1073</v>
      </c>
      <c r="C2036" s="39">
        <v>44736</v>
      </c>
      <c r="D2036" s="39">
        <v>44736.659907407397</v>
      </c>
      <c r="E2036" s="36" t="s">
        <v>3208</v>
      </c>
      <c r="F2036" s="38">
        <v>219</v>
      </c>
      <c r="G2036" s="36" t="s">
        <v>1656</v>
      </c>
      <c r="H2036" s="40">
        <v>5</v>
      </c>
      <c r="I2036" s="36"/>
      <c r="J2036" s="40">
        <v>13.11</v>
      </c>
      <c r="K2036" s="41">
        <v>65.55</v>
      </c>
      <c r="L2036" s="41">
        <v>0</v>
      </c>
      <c r="M2036" s="41">
        <v>0</v>
      </c>
      <c r="N2036" s="40">
        <v>5</v>
      </c>
      <c r="O2036" s="36" t="s">
        <v>1159</v>
      </c>
      <c r="P2036" s="40">
        <v>5</v>
      </c>
      <c r="Q2036" s="41">
        <v>65.55</v>
      </c>
      <c r="R2036" s="42">
        <v>0</v>
      </c>
      <c r="S2036" s="43">
        <v>0</v>
      </c>
      <c r="T2036" s="40"/>
      <c r="U2036" s="38">
        <v>549</v>
      </c>
      <c r="V2036" s="36" t="s">
        <v>1069</v>
      </c>
      <c r="W2036" s="36" t="s">
        <v>901</v>
      </c>
      <c r="X2036" s="36" t="s">
        <v>1068</v>
      </c>
      <c r="Y2036" s="38">
        <v>307</v>
      </c>
      <c r="Z2036" s="36" t="s">
        <v>1158</v>
      </c>
      <c r="AA2036" s="38">
        <v>21</v>
      </c>
      <c r="AB2036" s="36" t="s">
        <v>1108</v>
      </c>
      <c r="AC2036" s="38">
        <v>57</v>
      </c>
      <c r="AD2036" s="36" t="s">
        <v>1065</v>
      </c>
      <c r="AE2036" s="36" t="s">
        <v>3207</v>
      </c>
      <c r="AF2036" s="36" t="s">
        <v>1064</v>
      </c>
      <c r="AG2036" s="38">
        <v>29779</v>
      </c>
      <c r="AH2036" s="38">
        <v>1354</v>
      </c>
      <c r="AI2036" s="36" t="s">
        <v>1380</v>
      </c>
      <c r="AJ2036" s="38"/>
      <c r="AK2036" s="36"/>
      <c r="AL2036" s="36" t="s">
        <v>3206</v>
      </c>
      <c r="AM2036" s="36" t="s">
        <v>3205</v>
      </c>
      <c r="AN2036" s="38">
        <v>52</v>
      </c>
      <c r="AO2036" s="36" t="s">
        <v>1062</v>
      </c>
      <c r="AP2036" s="36" t="s">
        <v>1116</v>
      </c>
      <c r="AQ2036" s="36" t="s">
        <v>1060</v>
      </c>
      <c r="AR2036" s="36" t="s">
        <v>1075</v>
      </c>
      <c r="AS2036" s="38">
        <v>14360</v>
      </c>
      <c r="AT2036" s="36" t="s">
        <v>1074</v>
      </c>
      <c r="AU2036" s="42">
        <v>5</v>
      </c>
      <c r="AV2036" s="44">
        <v>100</v>
      </c>
      <c r="AW2036" s="42">
        <v>65.55</v>
      </c>
      <c r="AX2036" s="36" t="s">
        <v>1057</v>
      </c>
      <c r="AY2036" s="42">
        <v>1</v>
      </c>
      <c r="AZ2036" s="43">
        <v>65.55</v>
      </c>
      <c r="BA2036" s="38"/>
      <c r="BB2036" s="36"/>
      <c r="BC2036" s="36"/>
    </row>
    <row r="2037" spans="1:55" ht="15" customHeight="1">
      <c r="A2037" s="38">
        <v>36965</v>
      </c>
      <c r="B2037" s="37" t="s">
        <v>1073</v>
      </c>
      <c r="C2037" s="39">
        <v>44736</v>
      </c>
      <c r="D2037" s="39">
        <v>44736.637361111098</v>
      </c>
      <c r="E2037" s="36" t="s">
        <v>3204</v>
      </c>
      <c r="F2037" s="38">
        <v>12704</v>
      </c>
      <c r="G2037" s="36" t="s">
        <v>1400</v>
      </c>
      <c r="H2037" s="40">
        <v>2</v>
      </c>
      <c r="I2037" s="36"/>
      <c r="J2037" s="40">
        <v>54.9</v>
      </c>
      <c r="K2037" s="41">
        <v>109.8</v>
      </c>
      <c r="L2037" s="41">
        <v>0</v>
      </c>
      <c r="M2037" s="41">
        <v>0</v>
      </c>
      <c r="N2037" s="40">
        <v>2</v>
      </c>
      <c r="O2037" s="36" t="s">
        <v>1079</v>
      </c>
      <c r="P2037" s="40">
        <v>2</v>
      </c>
      <c r="Q2037" s="41">
        <v>109.8</v>
      </c>
      <c r="R2037" s="42">
        <v>0</v>
      </c>
      <c r="S2037" s="43">
        <v>0</v>
      </c>
      <c r="T2037" s="40"/>
      <c r="U2037" s="38">
        <v>549</v>
      </c>
      <c r="V2037" s="36" t="s">
        <v>1069</v>
      </c>
      <c r="W2037" s="36" t="s">
        <v>1124</v>
      </c>
      <c r="X2037" s="36" t="s">
        <v>1068</v>
      </c>
      <c r="Y2037" s="38">
        <v>442</v>
      </c>
      <c r="Z2037" s="36" t="s">
        <v>1201</v>
      </c>
      <c r="AA2037" s="38">
        <v>21</v>
      </c>
      <c r="AB2037" s="36" t="s">
        <v>1108</v>
      </c>
      <c r="AC2037" s="38">
        <v>57</v>
      </c>
      <c r="AD2037" s="36" t="s">
        <v>1065</v>
      </c>
      <c r="AE2037" s="36" t="s">
        <v>3203</v>
      </c>
      <c r="AF2037" s="36" t="s">
        <v>1064</v>
      </c>
      <c r="AG2037" s="38">
        <v>29778</v>
      </c>
      <c r="AH2037" s="38">
        <v>8921</v>
      </c>
      <c r="AI2037" s="36" t="s">
        <v>3202</v>
      </c>
      <c r="AJ2037" s="38"/>
      <c r="AK2037" s="36"/>
      <c r="AL2037" s="36" t="s">
        <v>3201</v>
      </c>
      <c r="AM2037" s="36" t="s">
        <v>3200</v>
      </c>
      <c r="AN2037" s="38">
        <v>52</v>
      </c>
      <c r="AO2037" s="36" t="s">
        <v>1062</v>
      </c>
      <c r="AP2037" s="36" t="s">
        <v>1707</v>
      </c>
      <c r="AQ2037" s="36" t="s">
        <v>1706</v>
      </c>
      <c r="AR2037" s="36" t="s">
        <v>1075</v>
      </c>
      <c r="AS2037" s="38">
        <v>12704</v>
      </c>
      <c r="AT2037" s="36" t="s">
        <v>1400</v>
      </c>
      <c r="AU2037" s="42">
        <v>2</v>
      </c>
      <c r="AV2037" s="44">
        <v>100</v>
      </c>
      <c r="AW2037" s="42">
        <v>2</v>
      </c>
      <c r="AX2037" s="36" t="s">
        <v>1079</v>
      </c>
      <c r="AY2037" s="42">
        <v>54.9</v>
      </c>
      <c r="AZ2037" s="43">
        <v>109.8</v>
      </c>
      <c r="BA2037" s="38"/>
      <c r="BB2037" s="36"/>
      <c r="BC2037" s="36"/>
    </row>
    <row r="2038" spans="1:55" ht="15" customHeight="1">
      <c r="A2038" s="38">
        <v>36928</v>
      </c>
      <c r="B2038" s="37" t="s">
        <v>1073</v>
      </c>
      <c r="C2038" s="39">
        <v>44735</v>
      </c>
      <c r="D2038" s="39">
        <v>44735.699791666702</v>
      </c>
      <c r="E2038" s="36" t="s">
        <v>647</v>
      </c>
      <c r="F2038" s="38">
        <v>15658</v>
      </c>
      <c r="G2038" s="36" t="s">
        <v>2825</v>
      </c>
      <c r="H2038" s="40">
        <v>38</v>
      </c>
      <c r="I2038" s="36"/>
      <c r="J2038" s="40">
        <v>18</v>
      </c>
      <c r="K2038" s="41">
        <v>684</v>
      </c>
      <c r="L2038" s="41">
        <v>0</v>
      </c>
      <c r="M2038" s="41">
        <v>0</v>
      </c>
      <c r="N2038" s="40">
        <v>38</v>
      </c>
      <c r="O2038" s="36" t="s">
        <v>1124</v>
      </c>
      <c r="P2038" s="40">
        <v>38</v>
      </c>
      <c r="Q2038" s="41">
        <v>684</v>
      </c>
      <c r="R2038" s="42">
        <v>0</v>
      </c>
      <c r="S2038" s="43">
        <v>0</v>
      </c>
      <c r="T2038" s="40"/>
      <c r="U2038" s="38">
        <v>549</v>
      </c>
      <c r="V2038" s="36" t="s">
        <v>1069</v>
      </c>
      <c r="W2038" s="36" t="s">
        <v>1124</v>
      </c>
      <c r="X2038" s="36" t="s">
        <v>1068</v>
      </c>
      <c r="Y2038" s="38">
        <v>336</v>
      </c>
      <c r="Z2038" s="36" t="s">
        <v>2647</v>
      </c>
      <c r="AA2038" s="38">
        <v>21</v>
      </c>
      <c r="AB2038" s="36" t="s">
        <v>1108</v>
      </c>
      <c r="AC2038" s="38">
        <v>57</v>
      </c>
      <c r="AD2038" s="36" t="s">
        <v>1065</v>
      </c>
      <c r="AE2038" s="36" t="s">
        <v>3199</v>
      </c>
      <c r="AF2038" s="36" t="s">
        <v>1064</v>
      </c>
      <c r="AG2038" s="38">
        <v>29738</v>
      </c>
      <c r="AH2038" s="38">
        <v>6665</v>
      </c>
      <c r="AI2038" s="36" t="s">
        <v>1531</v>
      </c>
      <c r="AJ2038" s="38"/>
      <c r="AK2038" s="36"/>
      <c r="AL2038" s="36" t="s">
        <v>3197</v>
      </c>
      <c r="AM2038" s="36" t="s">
        <v>3196</v>
      </c>
      <c r="AN2038" s="38">
        <v>52</v>
      </c>
      <c r="AO2038" s="36" t="s">
        <v>1062</v>
      </c>
      <c r="AP2038" s="36" t="s">
        <v>1116</v>
      </c>
      <c r="AQ2038" s="36" t="s">
        <v>1060</v>
      </c>
      <c r="AR2038" s="36" t="s">
        <v>1075</v>
      </c>
      <c r="AS2038" s="38">
        <v>14360</v>
      </c>
      <c r="AT2038" s="36" t="s">
        <v>1074</v>
      </c>
      <c r="AU2038" s="42">
        <v>38</v>
      </c>
      <c r="AV2038" s="44">
        <v>100</v>
      </c>
      <c r="AW2038" s="42">
        <v>684</v>
      </c>
      <c r="AX2038" s="36" t="s">
        <v>1057</v>
      </c>
      <c r="AY2038" s="42">
        <v>1</v>
      </c>
      <c r="AZ2038" s="43">
        <v>684</v>
      </c>
      <c r="BA2038" s="38"/>
      <c r="BB2038" s="36"/>
      <c r="BC2038" s="36"/>
    </row>
    <row r="2039" spans="1:55" ht="15" customHeight="1">
      <c r="A2039" s="38">
        <v>36927</v>
      </c>
      <c r="B2039" s="37" t="s">
        <v>1073</v>
      </c>
      <c r="C2039" s="39">
        <v>44735</v>
      </c>
      <c r="D2039" s="39">
        <v>44735.699780092596</v>
      </c>
      <c r="E2039" s="36" t="s">
        <v>647</v>
      </c>
      <c r="F2039" s="38">
        <v>3745</v>
      </c>
      <c r="G2039" s="36" t="s">
        <v>2092</v>
      </c>
      <c r="H2039" s="40">
        <v>5</v>
      </c>
      <c r="I2039" s="36"/>
      <c r="J2039" s="40">
        <v>43.75</v>
      </c>
      <c r="K2039" s="41">
        <v>218.75</v>
      </c>
      <c r="L2039" s="41">
        <v>0</v>
      </c>
      <c r="M2039" s="41">
        <v>0</v>
      </c>
      <c r="N2039" s="40">
        <v>5</v>
      </c>
      <c r="O2039" s="36" t="s">
        <v>1124</v>
      </c>
      <c r="P2039" s="40">
        <v>5</v>
      </c>
      <c r="Q2039" s="41">
        <v>218.75</v>
      </c>
      <c r="R2039" s="42">
        <v>0</v>
      </c>
      <c r="S2039" s="43">
        <v>0</v>
      </c>
      <c r="T2039" s="40"/>
      <c r="U2039" s="38">
        <v>549</v>
      </c>
      <c r="V2039" s="36" t="s">
        <v>1069</v>
      </c>
      <c r="W2039" s="36" t="s">
        <v>1124</v>
      </c>
      <c r="X2039" s="36" t="s">
        <v>1068</v>
      </c>
      <c r="Y2039" s="38">
        <v>323</v>
      </c>
      <c r="Z2039" s="36" t="s">
        <v>1084</v>
      </c>
      <c r="AA2039" s="38">
        <v>21</v>
      </c>
      <c r="AB2039" s="36" t="s">
        <v>1108</v>
      </c>
      <c r="AC2039" s="38">
        <v>57</v>
      </c>
      <c r="AD2039" s="36" t="s">
        <v>1065</v>
      </c>
      <c r="AE2039" s="36"/>
      <c r="AF2039" s="36" t="s">
        <v>1064</v>
      </c>
      <c r="AG2039" s="38">
        <v>29738</v>
      </c>
      <c r="AH2039" s="38">
        <v>6665</v>
      </c>
      <c r="AI2039" s="36" t="s">
        <v>1531</v>
      </c>
      <c r="AJ2039" s="38"/>
      <c r="AK2039" s="36"/>
      <c r="AL2039" s="36" t="s">
        <v>3197</v>
      </c>
      <c r="AM2039" s="36" t="s">
        <v>3196</v>
      </c>
      <c r="AN2039" s="38">
        <v>52</v>
      </c>
      <c r="AO2039" s="36" t="s">
        <v>1062</v>
      </c>
      <c r="AP2039" s="36" t="s">
        <v>1116</v>
      </c>
      <c r="AQ2039" s="36" t="s">
        <v>1060</v>
      </c>
      <c r="AR2039" s="36" t="s">
        <v>1075</v>
      </c>
      <c r="AS2039" s="38">
        <v>14360</v>
      </c>
      <c r="AT2039" s="36" t="s">
        <v>1074</v>
      </c>
      <c r="AU2039" s="42">
        <v>5</v>
      </c>
      <c r="AV2039" s="44">
        <v>100</v>
      </c>
      <c r="AW2039" s="42">
        <v>218.75</v>
      </c>
      <c r="AX2039" s="36" t="s">
        <v>1057</v>
      </c>
      <c r="AY2039" s="42">
        <v>1</v>
      </c>
      <c r="AZ2039" s="43">
        <v>218.75</v>
      </c>
      <c r="BA2039" s="38"/>
      <c r="BB2039" s="36"/>
      <c r="BC2039" s="36"/>
    </row>
    <row r="2040" spans="1:55" ht="15" customHeight="1">
      <c r="A2040" s="38">
        <v>36926</v>
      </c>
      <c r="B2040" s="37" t="s">
        <v>1073</v>
      </c>
      <c r="C2040" s="39">
        <v>44735</v>
      </c>
      <c r="D2040" s="39">
        <v>44735.699780092596</v>
      </c>
      <c r="E2040" s="36" t="s">
        <v>647</v>
      </c>
      <c r="F2040" s="38">
        <v>3154</v>
      </c>
      <c r="G2040" s="36" t="s">
        <v>2822</v>
      </c>
      <c r="H2040" s="40">
        <v>32</v>
      </c>
      <c r="I2040" s="36"/>
      <c r="J2040" s="40">
        <v>2</v>
      </c>
      <c r="K2040" s="41">
        <v>64</v>
      </c>
      <c r="L2040" s="41">
        <v>0</v>
      </c>
      <c r="M2040" s="41">
        <v>0</v>
      </c>
      <c r="N2040" s="40">
        <v>32</v>
      </c>
      <c r="O2040" s="36" t="s">
        <v>1136</v>
      </c>
      <c r="P2040" s="40">
        <v>32</v>
      </c>
      <c r="Q2040" s="41">
        <v>64</v>
      </c>
      <c r="R2040" s="42">
        <v>0</v>
      </c>
      <c r="S2040" s="43">
        <v>0</v>
      </c>
      <c r="T2040" s="40"/>
      <c r="U2040" s="38">
        <v>549</v>
      </c>
      <c r="V2040" s="36" t="s">
        <v>1069</v>
      </c>
      <c r="W2040" s="36" t="s">
        <v>1124</v>
      </c>
      <c r="X2040" s="36" t="s">
        <v>1068</v>
      </c>
      <c r="Y2040" s="38">
        <v>336</v>
      </c>
      <c r="Z2040" s="36" t="s">
        <v>2647</v>
      </c>
      <c r="AA2040" s="38">
        <v>21</v>
      </c>
      <c r="AB2040" s="36" t="s">
        <v>1108</v>
      </c>
      <c r="AC2040" s="38">
        <v>57</v>
      </c>
      <c r="AD2040" s="36" t="s">
        <v>1065</v>
      </c>
      <c r="AE2040" s="36"/>
      <c r="AF2040" s="36" t="s">
        <v>1064</v>
      </c>
      <c r="AG2040" s="38">
        <v>29738</v>
      </c>
      <c r="AH2040" s="38">
        <v>6665</v>
      </c>
      <c r="AI2040" s="36" t="s">
        <v>1531</v>
      </c>
      <c r="AJ2040" s="38"/>
      <c r="AK2040" s="36"/>
      <c r="AL2040" s="36" t="s">
        <v>3197</v>
      </c>
      <c r="AM2040" s="36" t="s">
        <v>3196</v>
      </c>
      <c r="AN2040" s="38">
        <v>52</v>
      </c>
      <c r="AO2040" s="36" t="s">
        <v>1062</v>
      </c>
      <c r="AP2040" s="36" t="s">
        <v>1116</v>
      </c>
      <c r="AQ2040" s="36" t="s">
        <v>1060</v>
      </c>
      <c r="AR2040" s="36" t="s">
        <v>1075</v>
      </c>
      <c r="AS2040" s="38">
        <v>14360</v>
      </c>
      <c r="AT2040" s="36" t="s">
        <v>1074</v>
      </c>
      <c r="AU2040" s="42">
        <v>32</v>
      </c>
      <c r="AV2040" s="44">
        <v>100</v>
      </c>
      <c r="AW2040" s="42">
        <v>64</v>
      </c>
      <c r="AX2040" s="36" t="s">
        <v>1057</v>
      </c>
      <c r="AY2040" s="42">
        <v>1</v>
      </c>
      <c r="AZ2040" s="43">
        <v>64</v>
      </c>
      <c r="BA2040" s="38"/>
      <c r="BB2040" s="36"/>
      <c r="BC2040" s="36"/>
    </row>
    <row r="2041" spans="1:55" ht="15" customHeight="1">
      <c r="A2041" s="38">
        <v>36925</v>
      </c>
      <c r="B2041" s="37" t="s">
        <v>1073</v>
      </c>
      <c r="C2041" s="39">
        <v>44735</v>
      </c>
      <c r="D2041" s="39">
        <v>44735.699768518498</v>
      </c>
      <c r="E2041" s="36" t="s">
        <v>647</v>
      </c>
      <c r="F2041" s="38">
        <v>3051</v>
      </c>
      <c r="G2041" s="36" t="s">
        <v>1137</v>
      </c>
      <c r="H2041" s="40">
        <v>32</v>
      </c>
      <c r="I2041" s="36"/>
      <c r="J2041" s="40">
        <v>65.875</v>
      </c>
      <c r="K2041" s="41">
        <v>2108</v>
      </c>
      <c r="L2041" s="41">
        <v>0</v>
      </c>
      <c r="M2041" s="41">
        <v>0</v>
      </c>
      <c r="N2041" s="40">
        <v>32</v>
      </c>
      <c r="O2041" s="36" t="s">
        <v>1136</v>
      </c>
      <c r="P2041" s="40">
        <v>32</v>
      </c>
      <c r="Q2041" s="41">
        <v>2108</v>
      </c>
      <c r="R2041" s="42">
        <v>0</v>
      </c>
      <c r="S2041" s="43">
        <v>0</v>
      </c>
      <c r="T2041" s="40"/>
      <c r="U2041" s="38">
        <v>549</v>
      </c>
      <c r="V2041" s="36" t="s">
        <v>1069</v>
      </c>
      <c r="W2041" s="36" t="s">
        <v>1124</v>
      </c>
      <c r="X2041" s="36" t="s">
        <v>1068</v>
      </c>
      <c r="Y2041" s="38">
        <v>332</v>
      </c>
      <c r="Z2041" s="36" t="s">
        <v>1133</v>
      </c>
      <c r="AA2041" s="38">
        <v>21</v>
      </c>
      <c r="AB2041" s="36" t="s">
        <v>1108</v>
      </c>
      <c r="AC2041" s="38">
        <v>57</v>
      </c>
      <c r="AD2041" s="36" t="s">
        <v>1065</v>
      </c>
      <c r="AE2041" s="36" t="s">
        <v>3198</v>
      </c>
      <c r="AF2041" s="36" t="s">
        <v>1064</v>
      </c>
      <c r="AG2041" s="38">
        <v>29738</v>
      </c>
      <c r="AH2041" s="38">
        <v>6665</v>
      </c>
      <c r="AI2041" s="36" t="s">
        <v>1531</v>
      </c>
      <c r="AJ2041" s="38"/>
      <c r="AK2041" s="36"/>
      <c r="AL2041" s="36" t="s">
        <v>3197</v>
      </c>
      <c r="AM2041" s="36" t="s">
        <v>3196</v>
      </c>
      <c r="AN2041" s="38">
        <v>52</v>
      </c>
      <c r="AO2041" s="36" t="s">
        <v>1062</v>
      </c>
      <c r="AP2041" s="36" t="s">
        <v>1116</v>
      </c>
      <c r="AQ2041" s="36" t="s">
        <v>1060</v>
      </c>
      <c r="AR2041" s="36" t="s">
        <v>1075</v>
      </c>
      <c r="AS2041" s="38">
        <v>14360</v>
      </c>
      <c r="AT2041" s="36" t="s">
        <v>1074</v>
      </c>
      <c r="AU2041" s="42">
        <v>32</v>
      </c>
      <c r="AV2041" s="44">
        <v>100</v>
      </c>
      <c r="AW2041" s="42">
        <v>2108</v>
      </c>
      <c r="AX2041" s="36" t="s">
        <v>1057</v>
      </c>
      <c r="AY2041" s="42">
        <v>1</v>
      </c>
      <c r="AZ2041" s="43">
        <v>2108</v>
      </c>
      <c r="BA2041" s="38"/>
      <c r="BB2041" s="36"/>
      <c r="BC2041" s="36"/>
    </row>
    <row r="2042" spans="1:55" ht="15" customHeight="1">
      <c r="A2042" s="38">
        <v>36922</v>
      </c>
      <c r="B2042" s="37" t="s">
        <v>1073</v>
      </c>
      <c r="C2042" s="39">
        <v>44735</v>
      </c>
      <c r="D2042" s="39">
        <v>44735.689490740697</v>
      </c>
      <c r="E2042" s="36" t="s">
        <v>3191</v>
      </c>
      <c r="F2042" s="38">
        <v>15983</v>
      </c>
      <c r="G2042" s="36" t="s">
        <v>3194</v>
      </c>
      <c r="H2042" s="40">
        <v>1</v>
      </c>
      <c r="I2042" s="36"/>
      <c r="J2042" s="40">
        <v>237.6</v>
      </c>
      <c r="K2042" s="41">
        <v>237.6</v>
      </c>
      <c r="L2042" s="41">
        <v>0</v>
      </c>
      <c r="M2042" s="41">
        <v>0</v>
      </c>
      <c r="N2042" s="40">
        <v>1</v>
      </c>
      <c r="O2042" s="36" t="s">
        <v>1079</v>
      </c>
      <c r="P2042" s="40">
        <v>1</v>
      </c>
      <c r="Q2042" s="41">
        <v>237.6</v>
      </c>
      <c r="R2042" s="42">
        <v>0</v>
      </c>
      <c r="S2042" s="43">
        <v>0</v>
      </c>
      <c r="T2042" s="40"/>
      <c r="U2042" s="38">
        <v>549</v>
      </c>
      <c r="V2042" s="36" t="s">
        <v>1069</v>
      </c>
      <c r="W2042" s="36" t="s">
        <v>1124</v>
      </c>
      <c r="X2042" s="36" t="s">
        <v>1068</v>
      </c>
      <c r="Y2042" s="38">
        <v>355</v>
      </c>
      <c r="Z2042" s="36" t="s">
        <v>1404</v>
      </c>
      <c r="AA2042" s="38">
        <v>21</v>
      </c>
      <c r="AB2042" s="36" t="s">
        <v>1108</v>
      </c>
      <c r="AC2042" s="38">
        <v>57</v>
      </c>
      <c r="AD2042" s="36" t="s">
        <v>1065</v>
      </c>
      <c r="AE2042" s="36" t="s">
        <v>3195</v>
      </c>
      <c r="AF2042" s="36" t="s">
        <v>1064</v>
      </c>
      <c r="AG2042" s="38">
        <v>29737</v>
      </c>
      <c r="AH2042" s="38">
        <v>758</v>
      </c>
      <c r="AI2042" s="36" t="s">
        <v>1484</v>
      </c>
      <c r="AJ2042" s="38"/>
      <c r="AK2042" s="36"/>
      <c r="AL2042" s="36" t="s">
        <v>3188</v>
      </c>
      <c r="AM2042" s="36" t="s">
        <v>3187</v>
      </c>
      <c r="AN2042" s="38">
        <v>52</v>
      </c>
      <c r="AO2042" s="36" t="s">
        <v>1062</v>
      </c>
      <c r="AP2042" s="36" t="s">
        <v>1707</v>
      </c>
      <c r="AQ2042" s="36" t="s">
        <v>1706</v>
      </c>
      <c r="AR2042" s="36" t="s">
        <v>1075</v>
      </c>
      <c r="AS2042" s="38">
        <v>15983</v>
      </c>
      <c r="AT2042" s="36" t="s">
        <v>3194</v>
      </c>
      <c r="AU2042" s="42">
        <v>1</v>
      </c>
      <c r="AV2042" s="44">
        <v>100</v>
      </c>
      <c r="AW2042" s="42">
        <v>1</v>
      </c>
      <c r="AX2042" s="36" t="s">
        <v>1079</v>
      </c>
      <c r="AY2042" s="42">
        <v>237.6</v>
      </c>
      <c r="AZ2042" s="43">
        <v>237.6</v>
      </c>
      <c r="BA2042" s="38"/>
      <c r="BB2042" s="36"/>
      <c r="BC2042" s="36"/>
    </row>
    <row r="2043" spans="1:55" ht="15" customHeight="1">
      <c r="A2043" s="38">
        <v>36921</v>
      </c>
      <c r="B2043" s="37" t="s">
        <v>1073</v>
      </c>
      <c r="C2043" s="39">
        <v>44735</v>
      </c>
      <c r="D2043" s="39">
        <v>44735.689490740697</v>
      </c>
      <c r="E2043" s="36" t="s">
        <v>3191</v>
      </c>
      <c r="F2043" s="38">
        <v>14880</v>
      </c>
      <c r="G2043" s="36" t="s">
        <v>2195</v>
      </c>
      <c r="H2043" s="40">
        <v>2</v>
      </c>
      <c r="I2043" s="36"/>
      <c r="J2043" s="40">
        <v>23.49</v>
      </c>
      <c r="K2043" s="41">
        <v>46.98</v>
      </c>
      <c r="L2043" s="41">
        <v>0</v>
      </c>
      <c r="M2043" s="41">
        <v>0</v>
      </c>
      <c r="N2043" s="40">
        <v>2</v>
      </c>
      <c r="O2043" s="36" t="s">
        <v>1079</v>
      </c>
      <c r="P2043" s="40">
        <v>2</v>
      </c>
      <c r="Q2043" s="41">
        <v>46.98</v>
      </c>
      <c r="R2043" s="42">
        <v>0</v>
      </c>
      <c r="S2043" s="43">
        <v>0</v>
      </c>
      <c r="T2043" s="40"/>
      <c r="U2043" s="38">
        <v>549</v>
      </c>
      <c r="V2043" s="36" t="s">
        <v>1069</v>
      </c>
      <c r="W2043" s="36" t="s">
        <v>901</v>
      </c>
      <c r="X2043" s="36" t="s">
        <v>1068</v>
      </c>
      <c r="Y2043" s="38">
        <v>356</v>
      </c>
      <c r="Z2043" s="36" t="s">
        <v>2126</v>
      </c>
      <c r="AA2043" s="38">
        <v>21</v>
      </c>
      <c r="AB2043" s="36" t="s">
        <v>1108</v>
      </c>
      <c r="AC2043" s="38">
        <v>57</v>
      </c>
      <c r="AD2043" s="36" t="s">
        <v>1065</v>
      </c>
      <c r="AE2043" s="36" t="s">
        <v>3193</v>
      </c>
      <c r="AF2043" s="36" t="s">
        <v>1064</v>
      </c>
      <c r="AG2043" s="38">
        <v>29737</v>
      </c>
      <c r="AH2043" s="38">
        <v>758</v>
      </c>
      <c r="AI2043" s="36" t="s">
        <v>1484</v>
      </c>
      <c r="AJ2043" s="38"/>
      <c r="AK2043" s="36"/>
      <c r="AL2043" s="36" t="s">
        <v>3188</v>
      </c>
      <c r="AM2043" s="36" t="s">
        <v>3187</v>
      </c>
      <c r="AN2043" s="38">
        <v>52</v>
      </c>
      <c r="AO2043" s="36" t="s">
        <v>1062</v>
      </c>
      <c r="AP2043" s="36" t="s">
        <v>1707</v>
      </c>
      <c r="AQ2043" s="36" t="s">
        <v>1706</v>
      </c>
      <c r="AR2043" s="36" t="s">
        <v>1075</v>
      </c>
      <c r="AS2043" s="38">
        <v>14880</v>
      </c>
      <c r="AT2043" s="36" t="s">
        <v>2195</v>
      </c>
      <c r="AU2043" s="42">
        <v>2</v>
      </c>
      <c r="AV2043" s="44">
        <v>100</v>
      </c>
      <c r="AW2043" s="42">
        <v>2</v>
      </c>
      <c r="AX2043" s="36" t="s">
        <v>1079</v>
      </c>
      <c r="AY2043" s="42">
        <v>23.49</v>
      </c>
      <c r="AZ2043" s="43">
        <v>46.98</v>
      </c>
      <c r="BA2043" s="38"/>
      <c r="BB2043" s="36"/>
      <c r="BC2043" s="36"/>
    </row>
    <row r="2044" spans="1:55" ht="15" customHeight="1">
      <c r="A2044" s="38">
        <v>36920</v>
      </c>
      <c r="B2044" s="37" t="s">
        <v>1073</v>
      </c>
      <c r="C2044" s="39">
        <v>44735</v>
      </c>
      <c r="D2044" s="39">
        <v>44735.689490740697</v>
      </c>
      <c r="E2044" s="36" t="s">
        <v>3191</v>
      </c>
      <c r="F2044" s="38">
        <v>14879</v>
      </c>
      <c r="G2044" s="36" t="s">
        <v>2193</v>
      </c>
      <c r="H2044" s="40">
        <v>13</v>
      </c>
      <c r="I2044" s="36"/>
      <c r="J2044" s="40">
        <v>23.51</v>
      </c>
      <c r="K2044" s="41">
        <v>305.63</v>
      </c>
      <c r="L2044" s="41">
        <v>0</v>
      </c>
      <c r="M2044" s="41">
        <v>0</v>
      </c>
      <c r="N2044" s="40">
        <v>13</v>
      </c>
      <c r="O2044" s="36" t="s">
        <v>1079</v>
      </c>
      <c r="P2044" s="40">
        <v>13</v>
      </c>
      <c r="Q2044" s="41">
        <v>305.63</v>
      </c>
      <c r="R2044" s="42">
        <v>0</v>
      </c>
      <c r="S2044" s="43">
        <v>0</v>
      </c>
      <c r="T2044" s="40"/>
      <c r="U2044" s="38">
        <v>549</v>
      </c>
      <c r="V2044" s="36" t="s">
        <v>1069</v>
      </c>
      <c r="W2044" s="36" t="s">
        <v>901</v>
      </c>
      <c r="X2044" s="36" t="s">
        <v>1068</v>
      </c>
      <c r="Y2044" s="38">
        <v>356</v>
      </c>
      <c r="Z2044" s="36" t="s">
        <v>2126</v>
      </c>
      <c r="AA2044" s="38">
        <v>21</v>
      </c>
      <c r="AB2044" s="36" t="s">
        <v>1108</v>
      </c>
      <c r="AC2044" s="38">
        <v>57</v>
      </c>
      <c r="AD2044" s="36" t="s">
        <v>1065</v>
      </c>
      <c r="AE2044" s="36" t="s">
        <v>3192</v>
      </c>
      <c r="AF2044" s="36" t="s">
        <v>1064</v>
      </c>
      <c r="AG2044" s="38">
        <v>29737</v>
      </c>
      <c r="AH2044" s="38">
        <v>758</v>
      </c>
      <c r="AI2044" s="36" t="s">
        <v>1484</v>
      </c>
      <c r="AJ2044" s="38"/>
      <c r="AK2044" s="36"/>
      <c r="AL2044" s="36" t="s">
        <v>3188</v>
      </c>
      <c r="AM2044" s="36" t="s">
        <v>3187</v>
      </c>
      <c r="AN2044" s="38">
        <v>52</v>
      </c>
      <c r="AO2044" s="36" t="s">
        <v>1062</v>
      </c>
      <c r="AP2044" s="36" t="s">
        <v>1707</v>
      </c>
      <c r="AQ2044" s="36" t="s">
        <v>1706</v>
      </c>
      <c r="AR2044" s="36" t="s">
        <v>1075</v>
      </c>
      <c r="AS2044" s="38">
        <v>14879</v>
      </c>
      <c r="AT2044" s="36" t="s">
        <v>2193</v>
      </c>
      <c r="AU2044" s="42">
        <v>13</v>
      </c>
      <c r="AV2044" s="44">
        <v>100</v>
      </c>
      <c r="AW2044" s="42">
        <v>13</v>
      </c>
      <c r="AX2044" s="36" t="s">
        <v>1079</v>
      </c>
      <c r="AY2044" s="42">
        <v>23.51</v>
      </c>
      <c r="AZ2044" s="43">
        <v>305.63</v>
      </c>
      <c r="BA2044" s="38"/>
      <c r="BB2044" s="36"/>
      <c r="BC2044" s="36"/>
    </row>
    <row r="2045" spans="1:55" ht="15" customHeight="1">
      <c r="A2045" s="38">
        <v>36919</v>
      </c>
      <c r="B2045" s="37" t="s">
        <v>1073</v>
      </c>
      <c r="C2045" s="39">
        <v>44735</v>
      </c>
      <c r="D2045" s="39">
        <v>44735.6894791667</v>
      </c>
      <c r="E2045" s="36" t="s">
        <v>3191</v>
      </c>
      <c r="F2045" s="38">
        <v>5546</v>
      </c>
      <c r="G2045" s="36" t="s">
        <v>3186</v>
      </c>
      <c r="H2045" s="40">
        <v>9</v>
      </c>
      <c r="I2045" s="36"/>
      <c r="J2045" s="40">
        <v>5.91</v>
      </c>
      <c r="K2045" s="41">
        <v>53.19</v>
      </c>
      <c r="L2045" s="41">
        <v>0</v>
      </c>
      <c r="M2045" s="41">
        <v>0</v>
      </c>
      <c r="N2045" s="40">
        <v>9</v>
      </c>
      <c r="O2045" s="36" t="s">
        <v>1079</v>
      </c>
      <c r="P2045" s="40">
        <v>9</v>
      </c>
      <c r="Q2045" s="41">
        <v>53.19</v>
      </c>
      <c r="R2045" s="42">
        <v>0</v>
      </c>
      <c r="S2045" s="43">
        <v>0</v>
      </c>
      <c r="T2045" s="40"/>
      <c r="U2045" s="38">
        <v>549</v>
      </c>
      <c r="V2045" s="36" t="s">
        <v>1069</v>
      </c>
      <c r="W2045" s="36" t="s">
        <v>1124</v>
      </c>
      <c r="X2045" s="36" t="s">
        <v>1068</v>
      </c>
      <c r="Y2045" s="38">
        <v>357</v>
      </c>
      <c r="Z2045" s="36" t="s">
        <v>3190</v>
      </c>
      <c r="AA2045" s="38">
        <v>21</v>
      </c>
      <c r="AB2045" s="36" t="s">
        <v>1108</v>
      </c>
      <c r="AC2045" s="38">
        <v>57</v>
      </c>
      <c r="AD2045" s="36" t="s">
        <v>1065</v>
      </c>
      <c r="AE2045" s="36" t="s">
        <v>3189</v>
      </c>
      <c r="AF2045" s="36" t="s">
        <v>1064</v>
      </c>
      <c r="AG2045" s="38">
        <v>29737</v>
      </c>
      <c r="AH2045" s="38">
        <v>758</v>
      </c>
      <c r="AI2045" s="36" t="s">
        <v>1484</v>
      </c>
      <c r="AJ2045" s="38"/>
      <c r="AK2045" s="36"/>
      <c r="AL2045" s="36" t="s">
        <v>3188</v>
      </c>
      <c r="AM2045" s="36" t="s">
        <v>3187</v>
      </c>
      <c r="AN2045" s="38">
        <v>52</v>
      </c>
      <c r="AO2045" s="36" t="s">
        <v>1062</v>
      </c>
      <c r="AP2045" s="36" t="s">
        <v>1707</v>
      </c>
      <c r="AQ2045" s="36" t="s">
        <v>1706</v>
      </c>
      <c r="AR2045" s="36" t="s">
        <v>1075</v>
      </c>
      <c r="AS2045" s="38">
        <v>5546</v>
      </c>
      <c r="AT2045" s="36" t="s">
        <v>3186</v>
      </c>
      <c r="AU2045" s="42">
        <v>9</v>
      </c>
      <c r="AV2045" s="44">
        <v>100</v>
      </c>
      <c r="AW2045" s="42">
        <v>9</v>
      </c>
      <c r="AX2045" s="36" t="s">
        <v>1079</v>
      </c>
      <c r="AY2045" s="42">
        <v>5.91</v>
      </c>
      <c r="AZ2045" s="43">
        <v>53.19</v>
      </c>
      <c r="BA2045" s="38"/>
      <c r="BB2045" s="36"/>
      <c r="BC2045" s="36"/>
    </row>
    <row r="2046" spans="1:55" ht="15" customHeight="1">
      <c r="A2046" s="38">
        <v>36886</v>
      </c>
      <c r="B2046" s="37" t="s">
        <v>1073</v>
      </c>
      <c r="C2046" s="39">
        <v>44734</v>
      </c>
      <c r="D2046" s="39">
        <v>44734.763668981497</v>
      </c>
      <c r="E2046" s="36" t="s">
        <v>628</v>
      </c>
      <c r="F2046" s="38">
        <v>3193</v>
      </c>
      <c r="G2046" s="36" t="s">
        <v>3182</v>
      </c>
      <c r="H2046" s="40">
        <v>0.1</v>
      </c>
      <c r="I2046" s="36"/>
      <c r="J2046" s="40">
        <v>1000</v>
      </c>
      <c r="K2046" s="41">
        <v>100</v>
      </c>
      <c r="L2046" s="41">
        <v>0</v>
      </c>
      <c r="M2046" s="41">
        <v>0</v>
      </c>
      <c r="N2046" s="40">
        <v>0.1</v>
      </c>
      <c r="O2046" s="36" t="s">
        <v>1136</v>
      </c>
      <c r="P2046" s="40">
        <v>0.1</v>
      </c>
      <c r="Q2046" s="41">
        <v>100</v>
      </c>
      <c r="R2046" s="42">
        <v>0</v>
      </c>
      <c r="S2046" s="43">
        <v>0</v>
      </c>
      <c r="T2046" s="40"/>
      <c r="U2046" s="38">
        <v>549</v>
      </c>
      <c r="V2046" s="36" t="s">
        <v>1069</v>
      </c>
      <c r="W2046" s="36" t="s">
        <v>1124</v>
      </c>
      <c r="X2046" s="36" t="s">
        <v>1068</v>
      </c>
      <c r="Y2046" s="38">
        <v>338</v>
      </c>
      <c r="Z2046" s="36" t="s">
        <v>2028</v>
      </c>
      <c r="AA2046" s="38">
        <v>21</v>
      </c>
      <c r="AB2046" s="36" t="s">
        <v>1108</v>
      </c>
      <c r="AC2046" s="38">
        <v>57</v>
      </c>
      <c r="AD2046" s="36" t="s">
        <v>1065</v>
      </c>
      <c r="AE2046" s="36"/>
      <c r="AF2046" s="36" t="s">
        <v>1064</v>
      </c>
      <c r="AG2046" s="38">
        <v>29689</v>
      </c>
      <c r="AH2046" s="38">
        <v>8911</v>
      </c>
      <c r="AI2046" s="36" t="s">
        <v>3185</v>
      </c>
      <c r="AJ2046" s="38"/>
      <c r="AK2046" s="36"/>
      <c r="AL2046" s="36" t="s">
        <v>3184</v>
      </c>
      <c r="AM2046" s="36" t="s">
        <v>3183</v>
      </c>
      <c r="AN2046" s="38">
        <v>52</v>
      </c>
      <c r="AO2046" s="36" t="s">
        <v>1062</v>
      </c>
      <c r="AP2046" s="36" t="s">
        <v>1077</v>
      </c>
      <c r="AQ2046" s="36" t="s">
        <v>1076</v>
      </c>
      <c r="AR2046" s="36" t="s">
        <v>1075</v>
      </c>
      <c r="AS2046" s="38">
        <v>3193</v>
      </c>
      <c r="AT2046" s="36" t="s">
        <v>3182</v>
      </c>
      <c r="AU2046" s="42">
        <v>0.1</v>
      </c>
      <c r="AV2046" s="44">
        <v>100</v>
      </c>
      <c r="AW2046" s="42">
        <v>0.1</v>
      </c>
      <c r="AX2046" s="36" t="s">
        <v>1136</v>
      </c>
      <c r="AY2046" s="42">
        <v>1000</v>
      </c>
      <c r="AZ2046" s="43">
        <v>100</v>
      </c>
      <c r="BA2046" s="38"/>
      <c r="BB2046" s="36"/>
      <c r="BC2046" s="36"/>
    </row>
    <row r="2047" spans="1:55" ht="15" customHeight="1">
      <c r="A2047" s="38">
        <v>36877</v>
      </c>
      <c r="B2047" s="37" t="s">
        <v>1073</v>
      </c>
      <c r="C2047" s="39">
        <v>44734</v>
      </c>
      <c r="D2047" s="39">
        <v>44734.7332523148</v>
      </c>
      <c r="E2047" s="36" t="s">
        <v>3181</v>
      </c>
      <c r="F2047" s="38">
        <v>15894</v>
      </c>
      <c r="G2047" s="36" t="s">
        <v>3170</v>
      </c>
      <c r="H2047" s="40">
        <v>11.52</v>
      </c>
      <c r="I2047" s="36"/>
      <c r="J2047" s="40">
        <v>42.272599999999997</v>
      </c>
      <c r="K2047" s="41">
        <v>486.98</v>
      </c>
      <c r="L2047" s="41">
        <v>0</v>
      </c>
      <c r="M2047" s="41">
        <v>0</v>
      </c>
      <c r="N2047" s="40">
        <v>11.52</v>
      </c>
      <c r="O2047" s="36" t="s">
        <v>1136</v>
      </c>
      <c r="P2047" s="40">
        <v>11.52</v>
      </c>
      <c r="Q2047" s="41">
        <v>486.98</v>
      </c>
      <c r="R2047" s="42">
        <v>0</v>
      </c>
      <c r="S2047" s="43">
        <v>0</v>
      </c>
      <c r="T2047" s="40"/>
      <c r="U2047" s="38">
        <v>549</v>
      </c>
      <c r="V2047" s="36" t="s">
        <v>1069</v>
      </c>
      <c r="W2047" s="36" t="s">
        <v>901</v>
      </c>
      <c r="X2047" s="36" t="s">
        <v>1068</v>
      </c>
      <c r="Y2047" s="38">
        <v>335</v>
      </c>
      <c r="Z2047" s="36" t="s">
        <v>2518</v>
      </c>
      <c r="AA2047" s="38">
        <v>21</v>
      </c>
      <c r="AB2047" s="36" t="s">
        <v>1108</v>
      </c>
      <c r="AC2047" s="38">
        <v>57</v>
      </c>
      <c r="AD2047" s="36" t="s">
        <v>1065</v>
      </c>
      <c r="AE2047" s="36" t="s">
        <v>3180</v>
      </c>
      <c r="AF2047" s="36" t="s">
        <v>1064</v>
      </c>
      <c r="AG2047" s="38">
        <v>29685</v>
      </c>
      <c r="AH2047" s="38">
        <v>6997</v>
      </c>
      <c r="AI2047" s="36" t="s">
        <v>3013</v>
      </c>
      <c r="AJ2047" s="38"/>
      <c r="AK2047" s="36"/>
      <c r="AL2047" s="36" t="s">
        <v>3179</v>
      </c>
      <c r="AM2047" s="36" t="s">
        <v>3178</v>
      </c>
      <c r="AN2047" s="38">
        <v>52</v>
      </c>
      <c r="AO2047" s="36" t="s">
        <v>1062</v>
      </c>
      <c r="AP2047" s="36" t="s">
        <v>1116</v>
      </c>
      <c r="AQ2047" s="36" t="s">
        <v>1060</v>
      </c>
      <c r="AR2047" s="36" t="s">
        <v>1075</v>
      </c>
      <c r="AS2047" s="38">
        <v>14360</v>
      </c>
      <c r="AT2047" s="36" t="s">
        <v>1074</v>
      </c>
      <c r="AU2047" s="42">
        <v>11.52</v>
      </c>
      <c r="AV2047" s="44">
        <v>100</v>
      </c>
      <c r="AW2047" s="42">
        <v>486.98</v>
      </c>
      <c r="AX2047" s="36" t="s">
        <v>1057</v>
      </c>
      <c r="AY2047" s="42">
        <v>1</v>
      </c>
      <c r="AZ2047" s="43">
        <v>486.98</v>
      </c>
      <c r="BA2047" s="38"/>
      <c r="BB2047" s="36"/>
      <c r="BC2047" s="36"/>
    </row>
    <row r="2048" spans="1:55" ht="15" customHeight="1">
      <c r="A2048" s="38">
        <v>36876</v>
      </c>
      <c r="B2048" s="37" t="s">
        <v>1073</v>
      </c>
      <c r="C2048" s="39">
        <v>44734</v>
      </c>
      <c r="D2048" s="39">
        <v>44734.705393518503</v>
      </c>
      <c r="E2048" s="36" t="s">
        <v>3177</v>
      </c>
      <c r="F2048" s="38">
        <v>15935</v>
      </c>
      <c r="G2048" s="36" t="s">
        <v>3176</v>
      </c>
      <c r="H2048" s="40">
        <v>1</v>
      </c>
      <c r="I2048" s="36"/>
      <c r="J2048" s="40">
        <v>68.89</v>
      </c>
      <c r="K2048" s="41">
        <v>68.89</v>
      </c>
      <c r="L2048" s="41">
        <v>0</v>
      </c>
      <c r="M2048" s="41">
        <v>0</v>
      </c>
      <c r="N2048" s="40">
        <v>1</v>
      </c>
      <c r="O2048" s="36" t="s">
        <v>1079</v>
      </c>
      <c r="P2048" s="40">
        <v>1</v>
      </c>
      <c r="Q2048" s="41">
        <v>68.89</v>
      </c>
      <c r="R2048" s="42">
        <v>0</v>
      </c>
      <c r="S2048" s="43">
        <v>0</v>
      </c>
      <c r="T2048" s="40"/>
      <c r="U2048" s="38">
        <v>549</v>
      </c>
      <c r="V2048" s="36" t="s">
        <v>1069</v>
      </c>
      <c r="W2048" s="36" t="s">
        <v>901</v>
      </c>
      <c r="X2048" s="36" t="s">
        <v>1068</v>
      </c>
      <c r="Y2048" s="38">
        <v>451</v>
      </c>
      <c r="Z2048" s="36" t="s">
        <v>1195</v>
      </c>
      <c r="AA2048" s="38">
        <v>21</v>
      </c>
      <c r="AB2048" s="36" t="s">
        <v>1108</v>
      </c>
      <c r="AC2048" s="38">
        <v>57</v>
      </c>
      <c r="AD2048" s="36" t="s">
        <v>1065</v>
      </c>
      <c r="AE2048" s="36"/>
      <c r="AF2048" s="36" t="s">
        <v>1064</v>
      </c>
      <c r="AG2048" s="38">
        <v>29679</v>
      </c>
      <c r="AH2048" s="38">
        <v>1354</v>
      </c>
      <c r="AI2048" s="36" t="s">
        <v>1380</v>
      </c>
      <c r="AJ2048" s="38"/>
      <c r="AK2048" s="36"/>
      <c r="AL2048" s="36" t="s">
        <v>3173</v>
      </c>
      <c r="AM2048" s="36" t="s">
        <v>3172</v>
      </c>
      <c r="AN2048" s="38">
        <v>52</v>
      </c>
      <c r="AO2048" s="36" t="s">
        <v>1062</v>
      </c>
      <c r="AP2048" s="36" t="s">
        <v>1116</v>
      </c>
      <c r="AQ2048" s="36" t="s">
        <v>1060</v>
      </c>
      <c r="AR2048" s="36" t="s">
        <v>1075</v>
      </c>
      <c r="AS2048" s="38">
        <v>14360</v>
      </c>
      <c r="AT2048" s="36" t="s">
        <v>1074</v>
      </c>
      <c r="AU2048" s="42">
        <v>1</v>
      </c>
      <c r="AV2048" s="44">
        <v>100</v>
      </c>
      <c r="AW2048" s="42">
        <v>68.89</v>
      </c>
      <c r="AX2048" s="36" t="s">
        <v>1057</v>
      </c>
      <c r="AY2048" s="42">
        <v>1</v>
      </c>
      <c r="AZ2048" s="43">
        <v>68.89</v>
      </c>
      <c r="BA2048" s="38"/>
      <c r="BB2048" s="36"/>
      <c r="BC2048" s="36"/>
    </row>
    <row r="2049" spans="1:55" ht="15" customHeight="1">
      <c r="A2049" s="38">
        <v>36875</v>
      </c>
      <c r="B2049" s="37" t="s">
        <v>1073</v>
      </c>
      <c r="C2049" s="39">
        <v>44734</v>
      </c>
      <c r="D2049" s="39">
        <v>44734.699004629598</v>
      </c>
      <c r="E2049" s="36" t="s">
        <v>3174</v>
      </c>
      <c r="F2049" s="38">
        <v>15939</v>
      </c>
      <c r="G2049" s="36" t="s">
        <v>3175</v>
      </c>
      <c r="H2049" s="40">
        <v>13.38</v>
      </c>
      <c r="I2049" s="36"/>
      <c r="J2049" s="40">
        <v>47.012</v>
      </c>
      <c r="K2049" s="41">
        <v>629.02</v>
      </c>
      <c r="L2049" s="41">
        <v>0</v>
      </c>
      <c r="M2049" s="41">
        <v>0</v>
      </c>
      <c r="N2049" s="40">
        <v>13.38</v>
      </c>
      <c r="O2049" s="36" t="s">
        <v>1136</v>
      </c>
      <c r="P2049" s="40">
        <v>13.38</v>
      </c>
      <c r="Q2049" s="41">
        <v>629.02</v>
      </c>
      <c r="R2049" s="42">
        <v>0</v>
      </c>
      <c r="S2049" s="43">
        <v>0</v>
      </c>
      <c r="T2049" s="40"/>
      <c r="U2049" s="38">
        <v>549</v>
      </c>
      <c r="V2049" s="36" t="s">
        <v>1069</v>
      </c>
      <c r="W2049" s="36" t="s">
        <v>1124</v>
      </c>
      <c r="X2049" s="36" t="s">
        <v>1068</v>
      </c>
      <c r="Y2049" s="38">
        <v>335</v>
      </c>
      <c r="Z2049" s="36" t="s">
        <v>2518</v>
      </c>
      <c r="AA2049" s="38">
        <v>21</v>
      </c>
      <c r="AB2049" s="36" t="s">
        <v>1108</v>
      </c>
      <c r="AC2049" s="38">
        <v>57</v>
      </c>
      <c r="AD2049" s="36" t="s">
        <v>1065</v>
      </c>
      <c r="AE2049" s="36"/>
      <c r="AF2049" s="36" t="s">
        <v>1064</v>
      </c>
      <c r="AG2049" s="38">
        <v>29676</v>
      </c>
      <c r="AH2049" s="38">
        <v>1354</v>
      </c>
      <c r="AI2049" s="36" t="s">
        <v>1380</v>
      </c>
      <c r="AJ2049" s="38"/>
      <c r="AK2049" s="36"/>
      <c r="AL2049" s="36" t="s">
        <v>3173</v>
      </c>
      <c r="AM2049" s="36" t="s">
        <v>3172</v>
      </c>
      <c r="AN2049" s="38">
        <v>52</v>
      </c>
      <c r="AO2049" s="36" t="s">
        <v>1062</v>
      </c>
      <c r="AP2049" s="36" t="s">
        <v>1116</v>
      </c>
      <c r="AQ2049" s="36" t="s">
        <v>1060</v>
      </c>
      <c r="AR2049" s="36" t="s">
        <v>1075</v>
      </c>
      <c r="AS2049" s="38">
        <v>14360</v>
      </c>
      <c r="AT2049" s="36" t="s">
        <v>1074</v>
      </c>
      <c r="AU2049" s="42">
        <v>13.38</v>
      </c>
      <c r="AV2049" s="44">
        <v>100</v>
      </c>
      <c r="AW2049" s="42">
        <v>629.02</v>
      </c>
      <c r="AX2049" s="36" t="s">
        <v>1057</v>
      </c>
      <c r="AY2049" s="42">
        <v>1</v>
      </c>
      <c r="AZ2049" s="43">
        <v>629.02</v>
      </c>
      <c r="BA2049" s="38"/>
      <c r="BB2049" s="36"/>
      <c r="BC2049" s="36"/>
    </row>
    <row r="2050" spans="1:55" ht="15" customHeight="1">
      <c r="A2050" s="38">
        <v>36874</v>
      </c>
      <c r="B2050" s="37" t="s">
        <v>1073</v>
      </c>
      <c r="C2050" s="39">
        <v>44734</v>
      </c>
      <c r="D2050" s="39">
        <v>44734.699004629598</v>
      </c>
      <c r="E2050" s="36" t="s">
        <v>3174</v>
      </c>
      <c r="F2050" s="38">
        <v>15483</v>
      </c>
      <c r="G2050" s="36" t="s">
        <v>2158</v>
      </c>
      <c r="H2050" s="40">
        <v>100</v>
      </c>
      <c r="I2050" s="36"/>
      <c r="J2050" s="40">
        <v>0.67290000000000005</v>
      </c>
      <c r="K2050" s="41">
        <v>67.290000000000006</v>
      </c>
      <c r="L2050" s="41">
        <v>0</v>
      </c>
      <c r="M2050" s="41">
        <v>0</v>
      </c>
      <c r="N2050" s="40">
        <v>100</v>
      </c>
      <c r="O2050" s="36" t="s">
        <v>1079</v>
      </c>
      <c r="P2050" s="40">
        <v>100</v>
      </c>
      <c r="Q2050" s="41">
        <v>67.290000000000006</v>
      </c>
      <c r="R2050" s="42">
        <v>0</v>
      </c>
      <c r="S2050" s="43">
        <v>0</v>
      </c>
      <c r="T2050" s="40"/>
      <c r="U2050" s="38">
        <v>549</v>
      </c>
      <c r="V2050" s="36" t="s">
        <v>1069</v>
      </c>
      <c r="W2050" s="36" t="s">
        <v>1124</v>
      </c>
      <c r="X2050" s="36" t="s">
        <v>1068</v>
      </c>
      <c r="Y2050" s="38">
        <v>315</v>
      </c>
      <c r="Z2050" s="36" t="s">
        <v>1220</v>
      </c>
      <c r="AA2050" s="38">
        <v>21</v>
      </c>
      <c r="AB2050" s="36" t="s">
        <v>1108</v>
      </c>
      <c r="AC2050" s="38">
        <v>57</v>
      </c>
      <c r="AD2050" s="36" t="s">
        <v>1065</v>
      </c>
      <c r="AE2050" s="36"/>
      <c r="AF2050" s="36" t="s">
        <v>1064</v>
      </c>
      <c r="AG2050" s="38">
        <v>29676</v>
      </c>
      <c r="AH2050" s="38">
        <v>1354</v>
      </c>
      <c r="AI2050" s="36" t="s">
        <v>1380</v>
      </c>
      <c r="AJ2050" s="38"/>
      <c r="AK2050" s="36"/>
      <c r="AL2050" s="36" t="s">
        <v>3173</v>
      </c>
      <c r="AM2050" s="36" t="s">
        <v>3172</v>
      </c>
      <c r="AN2050" s="38">
        <v>52</v>
      </c>
      <c r="AO2050" s="36" t="s">
        <v>1062</v>
      </c>
      <c r="AP2050" s="36" t="s">
        <v>1116</v>
      </c>
      <c r="AQ2050" s="36" t="s">
        <v>1060</v>
      </c>
      <c r="AR2050" s="36" t="s">
        <v>1075</v>
      </c>
      <c r="AS2050" s="38">
        <v>14360</v>
      </c>
      <c r="AT2050" s="36" t="s">
        <v>1074</v>
      </c>
      <c r="AU2050" s="42">
        <v>100</v>
      </c>
      <c r="AV2050" s="44">
        <v>100</v>
      </c>
      <c r="AW2050" s="42">
        <v>67.290000000000006</v>
      </c>
      <c r="AX2050" s="36" t="s">
        <v>1057</v>
      </c>
      <c r="AY2050" s="42">
        <v>1</v>
      </c>
      <c r="AZ2050" s="43">
        <v>67.290000000000006</v>
      </c>
      <c r="BA2050" s="38"/>
      <c r="BB2050" s="36"/>
      <c r="BC2050" s="36"/>
    </row>
    <row r="2051" spans="1:55" ht="15" customHeight="1">
      <c r="A2051" s="38">
        <v>36873</v>
      </c>
      <c r="B2051" s="37" t="s">
        <v>1073</v>
      </c>
      <c r="C2051" s="39">
        <v>44734</v>
      </c>
      <c r="D2051" s="39">
        <v>44734.698993055601</v>
      </c>
      <c r="E2051" s="36" t="s">
        <v>3174</v>
      </c>
      <c r="F2051" s="38">
        <v>219</v>
      </c>
      <c r="G2051" s="36" t="s">
        <v>1656</v>
      </c>
      <c r="H2051" s="40">
        <v>1</v>
      </c>
      <c r="I2051" s="36"/>
      <c r="J2051" s="40">
        <v>26.43</v>
      </c>
      <c r="K2051" s="41">
        <v>26.43</v>
      </c>
      <c r="L2051" s="41">
        <v>0</v>
      </c>
      <c r="M2051" s="41">
        <v>0</v>
      </c>
      <c r="N2051" s="40">
        <v>1</v>
      </c>
      <c r="O2051" s="36" t="s">
        <v>1159</v>
      </c>
      <c r="P2051" s="40">
        <v>1</v>
      </c>
      <c r="Q2051" s="41">
        <v>26.43</v>
      </c>
      <c r="R2051" s="42">
        <v>0</v>
      </c>
      <c r="S2051" s="43">
        <v>0</v>
      </c>
      <c r="T2051" s="40"/>
      <c r="U2051" s="38">
        <v>549</v>
      </c>
      <c r="V2051" s="36" t="s">
        <v>1069</v>
      </c>
      <c r="W2051" s="36" t="s">
        <v>1124</v>
      </c>
      <c r="X2051" s="36" t="s">
        <v>1068</v>
      </c>
      <c r="Y2051" s="38">
        <v>307</v>
      </c>
      <c r="Z2051" s="36" t="s">
        <v>1158</v>
      </c>
      <c r="AA2051" s="38">
        <v>21</v>
      </c>
      <c r="AB2051" s="36" t="s">
        <v>1108</v>
      </c>
      <c r="AC2051" s="38">
        <v>57</v>
      </c>
      <c r="AD2051" s="36" t="s">
        <v>1065</v>
      </c>
      <c r="AE2051" s="36"/>
      <c r="AF2051" s="36" t="s">
        <v>1064</v>
      </c>
      <c r="AG2051" s="38">
        <v>29676</v>
      </c>
      <c r="AH2051" s="38">
        <v>1354</v>
      </c>
      <c r="AI2051" s="36" t="s">
        <v>1380</v>
      </c>
      <c r="AJ2051" s="38"/>
      <c r="AK2051" s="36"/>
      <c r="AL2051" s="36" t="s">
        <v>3173</v>
      </c>
      <c r="AM2051" s="36" t="s">
        <v>3172</v>
      </c>
      <c r="AN2051" s="38">
        <v>52</v>
      </c>
      <c r="AO2051" s="36" t="s">
        <v>1062</v>
      </c>
      <c r="AP2051" s="36" t="s">
        <v>1116</v>
      </c>
      <c r="AQ2051" s="36" t="s">
        <v>1060</v>
      </c>
      <c r="AR2051" s="36" t="s">
        <v>1075</v>
      </c>
      <c r="AS2051" s="38">
        <v>14360</v>
      </c>
      <c r="AT2051" s="36" t="s">
        <v>1074</v>
      </c>
      <c r="AU2051" s="42">
        <v>1</v>
      </c>
      <c r="AV2051" s="44">
        <v>100</v>
      </c>
      <c r="AW2051" s="42">
        <v>26.43</v>
      </c>
      <c r="AX2051" s="36" t="s">
        <v>1057</v>
      </c>
      <c r="AY2051" s="42">
        <v>1</v>
      </c>
      <c r="AZ2051" s="43">
        <v>26.43</v>
      </c>
      <c r="BA2051" s="38"/>
      <c r="BB2051" s="36"/>
      <c r="BC2051" s="36"/>
    </row>
    <row r="2052" spans="1:55" ht="15" customHeight="1">
      <c r="A2052" s="38">
        <v>36738</v>
      </c>
      <c r="B2052" s="37" t="s">
        <v>1073</v>
      </c>
      <c r="C2052" s="39">
        <v>44733</v>
      </c>
      <c r="D2052" s="39">
        <v>44733.514525462997</v>
      </c>
      <c r="E2052" s="36" t="s">
        <v>3171</v>
      </c>
      <c r="F2052" s="38">
        <v>15894</v>
      </c>
      <c r="G2052" s="36" t="s">
        <v>3170</v>
      </c>
      <c r="H2052" s="40">
        <v>11.52</v>
      </c>
      <c r="I2052" s="36"/>
      <c r="J2052" s="40">
        <v>42.272599999999997</v>
      </c>
      <c r="K2052" s="41">
        <v>486.98</v>
      </c>
      <c r="L2052" s="41">
        <v>0</v>
      </c>
      <c r="M2052" s="41">
        <v>0</v>
      </c>
      <c r="N2052" s="40">
        <v>11.52</v>
      </c>
      <c r="O2052" s="36" t="s">
        <v>1136</v>
      </c>
      <c r="P2052" s="40">
        <v>11.52</v>
      </c>
      <c r="Q2052" s="41">
        <v>486.98</v>
      </c>
      <c r="R2052" s="42">
        <v>0</v>
      </c>
      <c r="S2052" s="43">
        <v>0</v>
      </c>
      <c r="T2052" s="40"/>
      <c r="U2052" s="38">
        <v>549</v>
      </c>
      <c r="V2052" s="36" t="s">
        <v>1069</v>
      </c>
      <c r="W2052" s="36" t="s">
        <v>1124</v>
      </c>
      <c r="X2052" s="36" t="s">
        <v>1068</v>
      </c>
      <c r="Y2052" s="38">
        <v>335</v>
      </c>
      <c r="Z2052" s="36" t="s">
        <v>2518</v>
      </c>
      <c r="AA2052" s="38">
        <v>21</v>
      </c>
      <c r="AB2052" s="36" t="s">
        <v>1108</v>
      </c>
      <c r="AC2052" s="38">
        <v>57</v>
      </c>
      <c r="AD2052" s="36" t="s">
        <v>1065</v>
      </c>
      <c r="AE2052" s="36" t="s">
        <v>3169</v>
      </c>
      <c r="AF2052" s="36" t="s">
        <v>1064</v>
      </c>
      <c r="AG2052" s="38">
        <v>29622</v>
      </c>
      <c r="AH2052" s="38">
        <v>6997</v>
      </c>
      <c r="AI2052" s="36" t="s">
        <v>3013</v>
      </c>
      <c r="AJ2052" s="38"/>
      <c r="AK2052" s="36"/>
      <c r="AL2052" s="36" t="s">
        <v>3168</v>
      </c>
      <c r="AM2052" s="36" t="s">
        <v>3167</v>
      </c>
      <c r="AN2052" s="38">
        <v>52</v>
      </c>
      <c r="AO2052" s="36" t="s">
        <v>1062</v>
      </c>
      <c r="AP2052" s="36" t="s">
        <v>1116</v>
      </c>
      <c r="AQ2052" s="36" t="s">
        <v>1060</v>
      </c>
      <c r="AR2052" s="36" t="s">
        <v>1075</v>
      </c>
      <c r="AS2052" s="38">
        <v>14360</v>
      </c>
      <c r="AT2052" s="36" t="s">
        <v>1074</v>
      </c>
      <c r="AU2052" s="42">
        <v>11.52</v>
      </c>
      <c r="AV2052" s="44">
        <v>100</v>
      </c>
      <c r="AW2052" s="42">
        <v>486.98</v>
      </c>
      <c r="AX2052" s="36" t="s">
        <v>1057</v>
      </c>
      <c r="AY2052" s="42">
        <v>1</v>
      </c>
      <c r="AZ2052" s="43">
        <v>486.98</v>
      </c>
      <c r="BA2052" s="38"/>
      <c r="BB2052" s="36"/>
      <c r="BC2052" s="36"/>
    </row>
    <row r="2053" spans="1:55" ht="15" customHeight="1">
      <c r="A2053" s="38">
        <v>36729</v>
      </c>
      <c r="B2053" s="37" t="s">
        <v>1073</v>
      </c>
      <c r="C2053" s="39">
        <v>44732</v>
      </c>
      <c r="D2053" s="39">
        <v>44732.807233796302</v>
      </c>
      <c r="E2053" s="36" t="s">
        <v>3166</v>
      </c>
      <c r="F2053" s="38">
        <v>12049</v>
      </c>
      <c r="G2053" s="36" t="s">
        <v>2963</v>
      </c>
      <c r="H2053" s="40">
        <v>57.6</v>
      </c>
      <c r="I2053" s="36"/>
      <c r="J2053" s="40">
        <v>1.9922</v>
      </c>
      <c r="K2053" s="41">
        <v>114.75</v>
      </c>
      <c r="L2053" s="41">
        <v>0</v>
      </c>
      <c r="M2053" s="41">
        <v>0</v>
      </c>
      <c r="N2053" s="40">
        <v>57.6</v>
      </c>
      <c r="O2053" s="36" t="s">
        <v>1136</v>
      </c>
      <c r="P2053" s="40">
        <v>57.6</v>
      </c>
      <c r="Q2053" s="41">
        <v>114.75</v>
      </c>
      <c r="R2053" s="42">
        <v>0</v>
      </c>
      <c r="S2053" s="43">
        <v>0</v>
      </c>
      <c r="T2053" s="40"/>
      <c r="U2053" s="38">
        <v>549</v>
      </c>
      <c r="V2053" s="36" t="s">
        <v>1069</v>
      </c>
      <c r="W2053" s="36" t="s">
        <v>1124</v>
      </c>
      <c r="X2053" s="36" t="s">
        <v>1068</v>
      </c>
      <c r="Y2053" s="38">
        <v>437</v>
      </c>
      <c r="Z2053" s="36" t="s">
        <v>2493</v>
      </c>
      <c r="AA2053" s="38">
        <v>21</v>
      </c>
      <c r="AB2053" s="36" t="s">
        <v>1108</v>
      </c>
      <c r="AC2053" s="38">
        <v>57</v>
      </c>
      <c r="AD2053" s="36" t="s">
        <v>1065</v>
      </c>
      <c r="AE2053" s="36"/>
      <c r="AF2053" s="36" t="s">
        <v>1064</v>
      </c>
      <c r="AG2053" s="38">
        <v>29603</v>
      </c>
      <c r="AH2053" s="38">
        <v>5462</v>
      </c>
      <c r="AI2053" s="36" t="s">
        <v>2962</v>
      </c>
      <c r="AJ2053" s="38"/>
      <c r="AK2053" s="36"/>
      <c r="AL2053" s="36" t="s">
        <v>3165</v>
      </c>
      <c r="AM2053" s="36" t="s">
        <v>3164</v>
      </c>
      <c r="AN2053" s="38">
        <v>52</v>
      </c>
      <c r="AO2053" s="36" t="s">
        <v>1062</v>
      </c>
      <c r="AP2053" s="36" t="s">
        <v>1707</v>
      </c>
      <c r="AQ2053" s="36" t="s">
        <v>1706</v>
      </c>
      <c r="AR2053" s="36" t="s">
        <v>1075</v>
      </c>
      <c r="AS2053" s="38">
        <v>14360</v>
      </c>
      <c r="AT2053" s="36" t="s">
        <v>1074</v>
      </c>
      <c r="AU2053" s="42">
        <v>57.6</v>
      </c>
      <c r="AV2053" s="44">
        <v>100</v>
      </c>
      <c r="AW2053" s="42">
        <v>114.75</v>
      </c>
      <c r="AX2053" s="36" t="s">
        <v>1057</v>
      </c>
      <c r="AY2053" s="42">
        <v>1</v>
      </c>
      <c r="AZ2053" s="43">
        <v>114.75</v>
      </c>
      <c r="BA2053" s="38"/>
      <c r="BB2053" s="36"/>
      <c r="BC2053" s="36"/>
    </row>
    <row r="2054" spans="1:55" ht="15" customHeight="1">
      <c r="A2054" s="38">
        <v>36727</v>
      </c>
      <c r="B2054" s="37" t="s">
        <v>1073</v>
      </c>
      <c r="C2054" s="39">
        <v>44732</v>
      </c>
      <c r="D2054" s="39">
        <v>44732.740474537</v>
      </c>
      <c r="E2054" s="36" t="s">
        <v>659</v>
      </c>
      <c r="F2054" s="38">
        <v>3660</v>
      </c>
      <c r="G2054" s="36" t="s">
        <v>1295</v>
      </c>
      <c r="H2054" s="40">
        <v>1</v>
      </c>
      <c r="I2054" s="36"/>
      <c r="J2054" s="40">
        <v>30.83</v>
      </c>
      <c r="K2054" s="41">
        <v>30.83</v>
      </c>
      <c r="L2054" s="41">
        <v>0</v>
      </c>
      <c r="M2054" s="41">
        <v>0</v>
      </c>
      <c r="N2054" s="40">
        <v>1</v>
      </c>
      <c r="O2054" s="36" t="s">
        <v>1079</v>
      </c>
      <c r="P2054" s="40">
        <v>1</v>
      </c>
      <c r="Q2054" s="41">
        <v>30.83</v>
      </c>
      <c r="R2054" s="42">
        <v>0</v>
      </c>
      <c r="S2054" s="43">
        <v>0</v>
      </c>
      <c r="T2054" s="40"/>
      <c r="U2054" s="38">
        <v>549</v>
      </c>
      <c r="V2054" s="36" t="s">
        <v>1069</v>
      </c>
      <c r="W2054" s="36" t="s">
        <v>901</v>
      </c>
      <c r="X2054" s="36" t="s">
        <v>1068</v>
      </c>
      <c r="Y2054" s="38">
        <v>323</v>
      </c>
      <c r="Z2054" s="36" t="s">
        <v>1084</v>
      </c>
      <c r="AA2054" s="38">
        <v>21</v>
      </c>
      <c r="AB2054" s="36" t="s">
        <v>1108</v>
      </c>
      <c r="AC2054" s="38">
        <v>57</v>
      </c>
      <c r="AD2054" s="36" t="s">
        <v>1065</v>
      </c>
      <c r="AE2054" s="36" t="s">
        <v>3163</v>
      </c>
      <c r="AF2054" s="36" t="s">
        <v>1064</v>
      </c>
      <c r="AG2054" s="38">
        <v>29598</v>
      </c>
      <c r="AH2054" s="38">
        <v>8858</v>
      </c>
      <c r="AI2054" s="36" t="s">
        <v>3159</v>
      </c>
      <c r="AJ2054" s="38"/>
      <c r="AK2054" s="36"/>
      <c r="AL2054" s="36" t="s">
        <v>3158</v>
      </c>
      <c r="AM2054" s="36" t="s">
        <v>3157</v>
      </c>
      <c r="AN2054" s="38">
        <v>52</v>
      </c>
      <c r="AO2054" s="36" t="s">
        <v>1062</v>
      </c>
      <c r="AP2054" s="36" t="s">
        <v>1077</v>
      </c>
      <c r="AQ2054" s="36" t="s">
        <v>1076</v>
      </c>
      <c r="AR2054" s="36" t="s">
        <v>1075</v>
      </c>
      <c r="AS2054" s="38">
        <v>14360</v>
      </c>
      <c r="AT2054" s="36" t="s">
        <v>1074</v>
      </c>
      <c r="AU2054" s="42">
        <v>1</v>
      </c>
      <c r="AV2054" s="44">
        <v>100</v>
      </c>
      <c r="AW2054" s="42">
        <v>30.83</v>
      </c>
      <c r="AX2054" s="36" t="s">
        <v>1057</v>
      </c>
      <c r="AY2054" s="42">
        <v>1</v>
      </c>
      <c r="AZ2054" s="43">
        <v>30.83</v>
      </c>
      <c r="BA2054" s="38"/>
      <c r="BB2054" s="36"/>
      <c r="BC2054" s="36"/>
    </row>
    <row r="2055" spans="1:55" ht="15" customHeight="1">
      <c r="A2055" s="38">
        <v>36726</v>
      </c>
      <c r="B2055" s="37" t="s">
        <v>1073</v>
      </c>
      <c r="C2055" s="39">
        <v>44732</v>
      </c>
      <c r="D2055" s="39">
        <v>44732.740462962996</v>
      </c>
      <c r="E2055" s="36" t="s">
        <v>659</v>
      </c>
      <c r="F2055" s="38">
        <v>3342</v>
      </c>
      <c r="G2055" s="36" t="s">
        <v>2859</v>
      </c>
      <c r="H2055" s="40">
        <v>0.8</v>
      </c>
      <c r="I2055" s="36"/>
      <c r="J2055" s="40">
        <v>105.4875</v>
      </c>
      <c r="K2055" s="41">
        <v>84.39</v>
      </c>
      <c r="L2055" s="41">
        <v>0</v>
      </c>
      <c r="M2055" s="41">
        <v>0</v>
      </c>
      <c r="N2055" s="40">
        <v>0.8</v>
      </c>
      <c r="O2055" s="36" t="s">
        <v>1110</v>
      </c>
      <c r="P2055" s="40">
        <v>0.8</v>
      </c>
      <c r="Q2055" s="41">
        <v>84.39</v>
      </c>
      <c r="R2055" s="42">
        <v>0</v>
      </c>
      <c r="S2055" s="43">
        <v>0</v>
      </c>
      <c r="T2055" s="40"/>
      <c r="U2055" s="38">
        <v>549</v>
      </c>
      <c r="V2055" s="36" t="s">
        <v>1069</v>
      </c>
      <c r="W2055" s="36" t="s">
        <v>901</v>
      </c>
      <c r="X2055" s="36" t="s">
        <v>1068</v>
      </c>
      <c r="Y2055" s="38">
        <v>339</v>
      </c>
      <c r="Z2055" s="36" t="s">
        <v>1109</v>
      </c>
      <c r="AA2055" s="38">
        <v>21</v>
      </c>
      <c r="AB2055" s="36" t="s">
        <v>1108</v>
      </c>
      <c r="AC2055" s="38">
        <v>57</v>
      </c>
      <c r="AD2055" s="36" t="s">
        <v>1065</v>
      </c>
      <c r="AE2055" s="36" t="s">
        <v>3162</v>
      </c>
      <c r="AF2055" s="36" t="s">
        <v>1064</v>
      </c>
      <c r="AG2055" s="38">
        <v>29598</v>
      </c>
      <c r="AH2055" s="38">
        <v>8858</v>
      </c>
      <c r="AI2055" s="36" t="s">
        <v>3159</v>
      </c>
      <c r="AJ2055" s="38"/>
      <c r="AK2055" s="36"/>
      <c r="AL2055" s="36" t="s">
        <v>3158</v>
      </c>
      <c r="AM2055" s="36" t="s">
        <v>3157</v>
      </c>
      <c r="AN2055" s="38">
        <v>52</v>
      </c>
      <c r="AO2055" s="36" t="s">
        <v>1062</v>
      </c>
      <c r="AP2055" s="36" t="s">
        <v>1077</v>
      </c>
      <c r="AQ2055" s="36" t="s">
        <v>1076</v>
      </c>
      <c r="AR2055" s="36" t="s">
        <v>1075</v>
      </c>
      <c r="AS2055" s="38">
        <v>14360</v>
      </c>
      <c r="AT2055" s="36" t="s">
        <v>1074</v>
      </c>
      <c r="AU2055" s="42">
        <v>0.8</v>
      </c>
      <c r="AV2055" s="44">
        <v>100</v>
      </c>
      <c r="AW2055" s="42">
        <v>84.39</v>
      </c>
      <c r="AX2055" s="36" t="s">
        <v>1057</v>
      </c>
      <c r="AY2055" s="42">
        <v>1</v>
      </c>
      <c r="AZ2055" s="43">
        <v>84.39</v>
      </c>
      <c r="BA2055" s="38"/>
      <c r="BB2055" s="36"/>
      <c r="BC2055" s="36"/>
    </row>
    <row r="2056" spans="1:55" ht="15" customHeight="1">
      <c r="A2056" s="38">
        <v>36725</v>
      </c>
      <c r="B2056" s="37" t="s">
        <v>1073</v>
      </c>
      <c r="C2056" s="39">
        <v>44732</v>
      </c>
      <c r="D2056" s="39">
        <v>44732.740451388898</v>
      </c>
      <c r="E2056" s="36" t="s">
        <v>659</v>
      </c>
      <c r="F2056" s="38">
        <v>3317</v>
      </c>
      <c r="G2056" s="36" t="s">
        <v>1174</v>
      </c>
      <c r="H2056" s="40">
        <v>0.9</v>
      </c>
      <c r="I2056" s="36"/>
      <c r="J2056" s="40">
        <v>86.411100000000005</v>
      </c>
      <c r="K2056" s="41">
        <v>77.77</v>
      </c>
      <c r="L2056" s="41">
        <v>0</v>
      </c>
      <c r="M2056" s="41">
        <v>0</v>
      </c>
      <c r="N2056" s="40">
        <v>0.9</v>
      </c>
      <c r="O2056" s="36" t="s">
        <v>1110</v>
      </c>
      <c r="P2056" s="40">
        <v>0.9</v>
      </c>
      <c r="Q2056" s="41">
        <v>77.77</v>
      </c>
      <c r="R2056" s="42">
        <v>0</v>
      </c>
      <c r="S2056" s="43">
        <v>0</v>
      </c>
      <c r="T2056" s="40"/>
      <c r="U2056" s="38">
        <v>549</v>
      </c>
      <c r="V2056" s="36" t="s">
        <v>1069</v>
      </c>
      <c r="W2056" s="36" t="s">
        <v>901</v>
      </c>
      <c r="X2056" s="36" t="s">
        <v>1068</v>
      </c>
      <c r="Y2056" s="38">
        <v>339</v>
      </c>
      <c r="Z2056" s="36" t="s">
        <v>1109</v>
      </c>
      <c r="AA2056" s="38">
        <v>21</v>
      </c>
      <c r="AB2056" s="36" t="s">
        <v>1108</v>
      </c>
      <c r="AC2056" s="38">
        <v>57</v>
      </c>
      <c r="AD2056" s="36" t="s">
        <v>1065</v>
      </c>
      <c r="AE2056" s="36" t="s">
        <v>3161</v>
      </c>
      <c r="AF2056" s="36" t="s">
        <v>1064</v>
      </c>
      <c r="AG2056" s="38">
        <v>29598</v>
      </c>
      <c r="AH2056" s="38">
        <v>8858</v>
      </c>
      <c r="AI2056" s="36" t="s">
        <v>3159</v>
      </c>
      <c r="AJ2056" s="38"/>
      <c r="AK2056" s="36"/>
      <c r="AL2056" s="36" t="s">
        <v>3158</v>
      </c>
      <c r="AM2056" s="36" t="s">
        <v>3157</v>
      </c>
      <c r="AN2056" s="38">
        <v>52</v>
      </c>
      <c r="AO2056" s="36" t="s">
        <v>1062</v>
      </c>
      <c r="AP2056" s="36" t="s">
        <v>1077</v>
      </c>
      <c r="AQ2056" s="36" t="s">
        <v>1076</v>
      </c>
      <c r="AR2056" s="36" t="s">
        <v>1075</v>
      </c>
      <c r="AS2056" s="38">
        <v>14360</v>
      </c>
      <c r="AT2056" s="36" t="s">
        <v>1074</v>
      </c>
      <c r="AU2056" s="42">
        <v>0.9</v>
      </c>
      <c r="AV2056" s="44">
        <v>100</v>
      </c>
      <c r="AW2056" s="42">
        <v>77.77</v>
      </c>
      <c r="AX2056" s="36" t="s">
        <v>1057</v>
      </c>
      <c r="AY2056" s="42">
        <v>1</v>
      </c>
      <c r="AZ2056" s="43">
        <v>77.77</v>
      </c>
      <c r="BA2056" s="38"/>
      <c r="BB2056" s="36"/>
      <c r="BC2056" s="36"/>
    </row>
    <row r="2057" spans="1:55" ht="15" customHeight="1">
      <c r="A2057" s="38">
        <v>36724</v>
      </c>
      <c r="B2057" s="37" t="s">
        <v>1073</v>
      </c>
      <c r="C2057" s="39">
        <v>44732</v>
      </c>
      <c r="D2057" s="39">
        <v>44732.740451388898</v>
      </c>
      <c r="E2057" s="36" t="s">
        <v>659</v>
      </c>
      <c r="F2057" s="38">
        <v>1049</v>
      </c>
      <c r="G2057" s="36" t="s">
        <v>1244</v>
      </c>
      <c r="H2057" s="40">
        <v>20</v>
      </c>
      <c r="I2057" s="36"/>
      <c r="J2057" s="40">
        <v>1.75</v>
      </c>
      <c r="K2057" s="41">
        <v>35</v>
      </c>
      <c r="L2057" s="41">
        <v>0</v>
      </c>
      <c r="M2057" s="41">
        <v>0</v>
      </c>
      <c r="N2057" s="40">
        <v>20</v>
      </c>
      <c r="O2057" s="36" t="s">
        <v>1136</v>
      </c>
      <c r="P2057" s="40">
        <v>20</v>
      </c>
      <c r="Q2057" s="41">
        <v>35</v>
      </c>
      <c r="R2057" s="42">
        <v>0</v>
      </c>
      <c r="S2057" s="43">
        <v>0</v>
      </c>
      <c r="T2057" s="40"/>
      <c r="U2057" s="38">
        <v>549</v>
      </c>
      <c r="V2057" s="36" t="s">
        <v>1069</v>
      </c>
      <c r="W2057" s="36" t="s">
        <v>901</v>
      </c>
      <c r="X2057" s="36" t="s">
        <v>1068</v>
      </c>
      <c r="Y2057" s="38">
        <v>315</v>
      </c>
      <c r="Z2057" s="36" t="s">
        <v>1220</v>
      </c>
      <c r="AA2057" s="38">
        <v>21</v>
      </c>
      <c r="AB2057" s="36" t="s">
        <v>1108</v>
      </c>
      <c r="AC2057" s="38">
        <v>57</v>
      </c>
      <c r="AD2057" s="36" t="s">
        <v>1065</v>
      </c>
      <c r="AE2057" s="36" t="s">
        <v>3160</v>
      </c>
      <c r="AF2057" s="36" t="s">
        <v>1064</v>
      </c>
      <c r="AG2057" s="38">
        <v>29598</v>
      </c>
      <c r="AH2057" s="38">
        <v>8858</v>
      </c>
      <c r="AI2057" s="36" t="s">
        <v>3159</v>
      </c>
      <c r="AJ2057" s="38"/>
      <c r="AK2057" s="36"/>
      <c r="AL2057" s="36" t="s">
        <v>3158</v>
      </c>
      <c r="AM2057" s="36" t="s">
        <v>3157</v>
      </c>
      <c r="AN2057" s="38">
        <v>52</v>
      </c>
      <c r="AO2057" s="36" t="s">
        <v>1062</v>
      </c>
      <c r="AP2057" s="36" t="s">
        <v>1077</v>
      </c>
      <c r="AQ2057" s="36" t="s">
        <v>1076</v>
      </c>
      <c r="AR2057" s="36" t="s">
        <v>1075</v>
      </c>
      <c r="AS2057" s="38">
        <v>14360</v>
      </c>
      <c r="AT2057" s="36" t="s">
        <v>1074</v>
      </c>
      <c r="AU2057" s="42">
        <v>20</v>
      </c>
      <c r="AV2057" s="44">
        <v>100</v>
      </c>
      <c r="AW2057" s="42">
        <v>35</v>
      </c>
      <c r="AX2057" s="36" t="s">
        <v>1057</v>
      </c>
      <c r="AY2057" s="42">
        <v>1</v>
      </c>
      <c r="AZ2057" s="43">
        <v>35</v>
      </c>
      <c r="BA2057" s="38"/>
      <c r="BB2057" s="36"/>
      <c r="BC2057" s="36"/>
    </row>
    <row r="2058" spans="1:55" ht="15" customHeight="1">
      <c r="A2058" s="38">
        <v>36723</v>
      </c>
      <c r="B2058" s="37" t="s">
        <v>1073</v>
      </c>
      <c r="C2058" s="39">
        <v>44732</v>
      </c>
      <c r="D2058" s="39">
        <v>44732.7351851852</v>
      </c>
      <c r="E2058" s="36" t="s">
        <v>508</v>
      </c>
      <c r="F2058" s="38">
        <v>15268</v>
      </c>
      <c r="G2058" s="36" t="s">
        <v>3083</v>
      </c>
      <c r="H2058" s="40">
        <v>1</v>
      </c>
      <c r="I2058" s="36"/>
      <c r="J2058" s="40">
        <v>372.01</v>
      </c>
      <c r="K2058" s="41">
        <v>372.01</v>
      </c>
      <c r="L2058" s="41">
        <v>0</v>
      </c>
      <c r="M2058" s="41">
        <v>0</v>
      </c>
      <c r="N2058" s="40">
        <v>1</v>
      </c>
      <c r="O2058" s="36" t="s">
        <v>1079</v>
      </c>
      <c r="P2058" s="40">
        <v>1</v>
      </c>
      <c r="Q2058" s="41">
        <v>372.01</v>
      </c>
      <c r="R2058" s="42">
        <v>0</v>
      </c>
      <c r="S2058" s="43">
        <v>0</v>
      </c>
      <c r="T2058" s="40"/>
      <c r="U2058" s="38">
        <v>549</v>
      </c>
      <c r="V2058" s="36" t="s">
        <v>1069</v>
      </c>
      <c r="W2058" s="36" t="s">
        <v>901</v>
      </c>
      <c r="X2058" s="36" t="s">
        <v>1068</v>
      </c>
      <c r="Y2058" s="38">
        <v>418</v>
      </c>
      <c r="Z2058" s="36" t="s">
        <v>1768</v>
      </c>
      <c r="AA2058" s="38">
        <v>21</v>
      </c>
      <c r="AB2058" s="36" t="s">
        <v>1108</v>
      </c>
      <c r="AC2058" s="38">
        <v>57</v>
      </c>
      <c r="AD2058" s="36" t="s">
        <v>1065</v>
      </c>
      <c r="AE2058" s="36"/>
      <c r="AF2058" s="36" t="s">
        <v>1064</v>
      </c>
      <c r="AG2058" s="38">
        <v>29596</v>
      </c>
      <c r="AH2058" s="38">
        <v>8858</v>
      </c>
      <c r="AI2058" s="36" t="s">
        <v>3159</v>
      </c>
      <c r="AJ2058" s="38"/>
      <c r="AK2058" s="36"/>
      <c r="AL2058" s="36" t="s">
        <v>3158</v>
      </c>
      <c r="AM2058" s="36" t="s">
        <v>3157</v>
      </c>
      <c r="AN2058" s="38">
        <v>52</v>
      </c>
      <c r="AO2058" s="36" t="s">
        <v>1062</v>
      </c>
      <c r="AP2058" s="36" t="s">
        <v>1818</v>
      </c>
      <c r="AQ2058" s="36" t="s">
        <v>1076</v>
      </c>
      <c r="AR2058" s="36" t="s">
        <v>1059</v>
      </c>
      <c r="AS2058" s="38">
        <v>14357</v>
      </c>
      <c r="AT2058" s="36" t="s">
        <v>1058</v>
      </c>
      <c r="AU2058" s="42">
        <v>1</v>
      </c>
      <c r="AV2058" s="44">
        <v>100</v>
      </c>
      <c r="AW2058" s="42">
        <v>372.01</v>
      </c>
      <c r="AX2058" s="36" t="s">
        <v>1057</v>
      </c>
      <c r="AY2058" s="42">
        <v>1</v>
      </c>
      <c r="AZ2058" s="43">
        <v>372.01</v>
      </c>
      <c r="BA2058" s="38"/>
      <c r="BB2058" s="36"/>
      <c r="BC2058" s="36"/>
    </row>
    <row r="2059" spans="1:55" ht="15" customHeight="1">
      <c r="A2059" s="38">
        <v>36722</v>
      </c>
      <c r="B2059" s="37" t="s">
        <v>1073</v>
      </c>
      <c r="C2059" s="39">
        <v>44732</v>
      </c>
      <c r="D2059" s="39">
        <v>44732.728483796302</v>
      </c>
      <c r="E2059" s="36" t="s">
        <v>3156</v>
      </c>
      <c r="F2059" s="38">
        <v>6616</v>
      </c>
      <c r="G2059" s="36" t="s">
        <v>3155</v>
      </c>
      <c r="H2059" s="40">
        <v>1</v>
      </c>
      <c r="I2059" s="36"/>
      <c r="J2059" s="40">
        <v>985</v>
      </c>
      <c r="K2059" s="41">
        <v>985</v>
      </c>
      <c r="L2059" s="41">
        <v>0</v>
      </c>
      <c r="M2059" s="41">
        <v>0</v>
      </c>
      <c r="N2059" s="40">
        <v>1</v>
      </c>
      <c r="O2059" s="36" t="s">
        <v>1079</v>
      </c>
      <c r="P2059" s="40">
        <v>1</v>
      </c>
      <c r="Q2059" s="41">
        <v>985</v>
      </c>
      <c r="R2059" s="42">
        <v>0</v>
      </c>
      <c r="S2059" s="43">
        <v>0</v>
      </c>
      <c r="T2059" s="40"/>
      <c r="U2059" s="38">
        <v>549</v>
      </c>
      <c r="V2059" s="36" t="s">
        <v>1069</v>
      </c>
      <c r="W2059" s="36" t="s">
        <v>1124</v>
      </c>
      <c r="X2059" s="36" t="s">
        <v>1068</v>
      </c>
      <c r="Y2059" s="38">
        <v>378</v>
      </c>
      <c r="Z2059" s="36" t="s">
        <v>1473</v>
      </c>
      <c r="AA2059" s="38">
        <v>21</v>
      </c>
      <c r="AB2059" s="36" t="s">
        <v>1108</v>
      </c>
      <c r="AC2059" s="38">
        <v>57</v>
      </c>
      <c r="AD2059" s="36" t="s">
        <v>1065</v>
      </c>
      <c r="AE2059" s="36"/>
      <c r="AF2059" s="36" t="s">
        <v>1064</v>
      </c>
      <c r="AG2059" s="38">
        <v>29595</v>
      </c>
      <c r="AH2059" s="38">
        <v>963</v>
      </c>
      <c r="AI2059" s="36" t="s">
        <v>1472</v>
      </c>
      <c r="AJ2059" s="38"/>
      <c r="AK2059" s="36"/>
      <c r="AL2059" s="36" t="s">
        <v>3154</v>
      </c>
      <c r="AM2059" s="36" t="s">
        <v>3153</v>
      </c>
      <c r="AN2059" s="38">
        <v>52</v>
      </c>
      <c r="AO2059" s="36" t="s">
        <v>1062</v>
      </c>
      <c r="AP2059" s="36" t="s">
        <v>1707</v>
      </c>
      <c r="AQ2059" s="36" t="s">
        <v>1706</v>
      </c>
      <c r="AR2059" s="36" t="s">
        <v>1075</v>
      </c>
      <c r="AS2059" s="38">
        <v>14360</v>
      </c>
      <c r="AT2059" s="36" t="s">
        <v>1074</v>
      </c>
      <c r="AU2059" s="42">
        <v>1</v>
      </c>
      <c r="AV2059" s="44">
        <v>100</v>
      </c>
      <c r="AW2059" s="42">
        <v>985</v>
      </c>
      <c r="AX2059" s="36" t="s">
        <v>1057</v>
      </c>
      <c r="AY2059" s="42">
        <v>1</v>
      </c>
      <c r="AZ2059" s="43">
        <v>985</v>
      </c>
      <c r="BA2059" s="38"/>
      <c r="BB2059" s="36"/>
      <c r="BC2059" s="36"/>
    </row>
    <row r="2060" spans="1:55" ht="15" customHeight="1">
      <c r="A2060" s="38">
        <v>36707</v>
      </c>
      <c r="B2060" s="37" t="s">
        <v>1073</v>
      </c>
      <c r="C2060" s="39">
        <v>44732</v>
      </c>
      <c r="D2060" s="39">
        <v>44732.602881944404</v>
      </c>
      <c r="E2060" s="36" t="s">
        <v>3150</v>
      </c>
      <c r="F2060" s="38">
        <v>15483</v>
      </c>
      <c r="G2060" s="36" t="s">
        <v>2158</v>
      </c>
      <c r="H2060" s="40">
        <v>100</v>
      </c>
      <c r="I2060" s="36"/>
      <c r="J2060" s="40">
        <v>0.58130000000000004</v>
      </c>
      <c r="K2060" s="41">
        <v>58.13</v>
      </c>
      <c r="L2060" s="41">
        <v>0</v>
      </c>
      <c r="M2060" s="41">
        <v>0</v>
      </c>
      <c r="N2060" s="40">
        <v>100</v>
      </c>
      <c r="O2060" s="36" t="s">
        <v>1079</v>
      </c>
      <c r="P2060" s="40">
        <v>100</v>
      </c>
      <c r="Q2060" s="41">
        <v>58.13</v>
      </c>
      <c r="R2060" s="42">
        <v>0</v>
      </c>
      <c r="S2060" s="43">
        <v>0</v>
      </c>
      <c r="T2060" s="40"/>
      <c r="U2060" s="38">
        <v>549</v>
      </c>
      <c r="V2060" s="36" t="s">
        <v>1069</v>
      </c>
      <c r="W2060" s="36" t="s">
        <v>1124</v>
      </c>
      <c r="X2060" s="36" t="s">
        <v>1068</v>
      </c>
      <c r="Y2060" s="38">
        <v>315</v>
      </c>
      <c r="Z2060" s="36" t="s">
        <v>1220</v>
      </c>
      <c r="AA2060" s="38">
        <v>21</v>
      </c>
      <c r="AB2060" s="36" t="s">
        <v>1108</v>
      </c>
      <c r="AC2060" s="38">
        <v>57</v>
      </c>
      <c r="AD2060" s="36" t="s">
        <v>1065</v>
      </c>
      <c r="AE2060" s="36" t="s">
        <v>3152</v>
      </c>
      <c r="AF2060" s="36" t="s">
        <v>1064</v>
      </c>
      <c r="AG2060" s="38">
        <v>29584</v>
      </c>
      <c r="AH2060" s="38">
        <v>1354</v>
      </c>
      <c r="AI2060" s="36" t="s">
        <v>1380</v>
      </c>
      <c r="AJ2060" s="38"/>
      <c r="AK2060" s="36"/>
      <c r="AL2060" s="36" t="s">
        <v>3149</v>
      </c>
      <c r="AM2060" s="36" t="s">
        <v>3148</v>
      </c>
      <c r="AN2060" s="38">
        <v>52</v>
      </c>
      <c r="AO2060" s="36" t="s">
        <v>1062</v>
      </c>
      <c r="AP2060" s="36" t="s">
        <v>1116</v>
      </c>
      <c r="AQ2060" s="36" t="s">
        <v>1060</v>
      </c>
      <c r="AR2060" s="36" t="s">
        <v>1075</v>
      </c>
      <c r="AS2060" s="38">
        <v>14360</v>
      </c>
      <c r="AT2060" s="36" t="s">
        <v>1074</v>
      </c>
      <c r="AU2060" s="42">
        <v>100</v>
      </c>
      <c r="AV2060" s="44">
        <v>100</v>
      </c>
      <c r="AW2060" s="42">
        <v>58.13</v>
      </c>
      <c r="AX2060" s="36" t="s">
        <v>1057</v>
      </c>
      <c r="AY2060" s="42">
        <v>1</v>
      </c>
      <c r="AZ2060" s="43">
        <v>58.13</v>
      </c>
      <c r="BA2060" s="38"/>
      <c r="BB2060" s="36"/>
      <c r="BC2060" s="36"/>
    </row>
    <row r="2061" spans="1:55" ht="15" customHeight="1">
      <c r="A2061" s="38">
        <v>36706</v>
      </c>
      <c r="B2061" s="37" t="s">
        <v>1073</v>
      </c>
      <c r="C2061" s="39">
        <v>44732</v>
      </c>
      <c r="D2061" s="39">
        <v>44732.6028703704</v>
      </c>
      <c r="E2061" s="36" t="s">
        <v>3150</v>
      </c>
      <c r="F2061" s="38">
        <v>15365</v>
      </c>
      <c r="G2061" s="36" t="s">
        <v>2765</v>
      </c>
      <c r="H2061" s="40">
        <v>100</v>
      </c>
      <c r="I2061" s="36"/>
      <c r="J2061" s="40">
        <v>0.34589999999999999</v>
      </c>
      <c r="K2061" s="41">
        <v>34.590000000000003</v>
      </c>
      <c r="L2061" s="41">
        <v>0</v>
      </c>
      <c r="M2061" s="41">
        <v>0</v>
      </c>
      <c r="N2061" s="40">
        <v>100</v>
      </c>
      <c r="O2061" s="36" t="s">
        <v>1079</v>
      </c>
      <c r="P2061" s="40">
        <v>100</v>
      </c>
      <c r="Q2061" s="41">
        <v>34.590000000000003</v>
      </c>
      <c r="R2061" s="42">
        <v>0</v>
      </c>
      <c r="S2061" s="43">
        <v>0</v>
      </c>
      <c r="T2061" s="40"/>
      <c r="U2061" s="38">
        <v>549</v>
      </c>
      <c r="V2061" s="36" t="s">
        <v>1069</v>
      </c>
      <c r="W2061" s="36" t="s">
        <v>1124</v>
      </c>
      <c r="X2061" s="36" t="s">
        <v>1068</v>
      </c>
      <c r="Y2061" s="38">
        <v>315</v>
      </c>
      <c r="Z2061" s="36" t="s">
        <v>1220</v>
      </c>
      <c r="AA2061" s="38">
        <v>21</v>
      </c>
      <c r="AB2061" s="36" t="s">
        <v>1108</v>
      </c>
      <c r="AC2061" s="38">
        <v>57</v>
      </c>
      <c r="AD2061" s="36" t="s">
        <v>1065</v>
      </c>
      <c r="AE2061" s="36" t="s">
        <v>3151</v>
      </c>
      <c r="AF2061" s="36" t="s">
        <v>1064</v>
      </c>
      <c r="AG2061" s="38">
        <v>29584</v>
      </c>
      <c r="AH2061" s="38">
        <v>1354</v>
      </c>
      <c r="AI2061" s="36" t="s">
        <v>1380</v>
      </c>
      <c r="AJ2061" s="38"/>
      <c r="AK2061" s="36"/>
      <c r="AL2061" s="36" t="s">
        <v>3149</v>
      </c>
      <c r="AM2061" s="36" t="s">
        <v>3148</v>
      </c>
      <c r="AN2061" s="38">
        <v>52</v>
      </c>
      <c r="AO2061" s="36" t="s">
        <v>1062</v>
      </c>
      <c r="AP2061" s="36" t="s">
        <v>1116</v>
      </c>
      <c r="AQ2061" s="36" t="s">
        <v>1060</v>
      </c>
      <c r="AR2061" s="36" t="s">
        <v>1075</v>
      </c>
      <c r="AS2061" s="38">
        <v>14360</v>
      </c>
      <c r="AT2061" s="36" t="s">
        <v>1074</v>
      </c>
      <c r="AU2061" s="42">
        <v>100</v>
      </c>
      <c r="AV2061" s="44">
        <v>100</v>
      </c>
      <c r="AW2061" s="42">
        <v>34.590000000000003</v>
      </c>
      <c r="AX2061" s="36" t="s">
        <v>1057</v>
      </c>
      <c r="AY2061" s="42">
        <v>1</v>
      </c>
      <c r="AZ2061" s="43">
        <v>34.590000000000003</v>
      </c>
      <c r="BA2061" s="38"/>
      <c r="BB2061" s="36"/>
      <c r="BC2061" s="36"/>
    </row>
    <row r="2062" spans="1:55" ht="15" customHeight="1">
      <c r="A2062" s="38">
        <v>36705</v>
      </c>
      <c r="B2062" s="37" t="s">
        <v>1073</v>
      </c>
      <c r="C2062" s="39">
        <v>44732</v>
      </c>
      <c r="D2062" s="39">
        <v>44732.6028703704</v>
      </c>
      <c r="E2062" s="36" t="s">
        <v>3150</v>
      </c>
      <c r="F2062" s="38">
        <v>219</v>
      </c>
      <c r="G2062" s="36" t="s">
        <v>1656</v>
      </c>
      <c r="H2062" s="40">
        <v>5</v>
      </c>
      <c r="I2062" s="36"/>
      <c r="J2062" s="40">
        <v>12.536</v>
      </c>
      <c r="K2062" s="41">
        <v>62.68</v>
      </c>
      <c r="L2062" s="41">
        <v>0</v>
      </c>
      <c r="M2062" s="41">
        <v>0</v>
      </c>
      <c r="N2062" s="40">
        <v>5</v>
      </c>
      <c r="O2062" s="36" t="s">
        <v>1159</v>
      </c>
      <c r="P2062" s="40">
        <v>5</v>
      </c>
      <c r="Q2062" s="41">
        <v>62.68</v>
      </c>
      <c r="R2062" s="42">
        <v>0</v>
      </c>
      <c r="S2062" s="43">
        <v>0</v>
      </c>
      <c r="T2062" s="40"/>
      <c r="U2062" s="38">
        <v>549</v>
      </c>
      <c r="V2062" s="36" t="s">
        <v>1069</v>
      </c>
      <c r="W2062" s="36" t="s">
        <v>1124</v>
      </c>
      <c r="X2062" s="36" t="s">
        <v>1068</v>
      </c>
      <c r="Y2062" s="38">
        <v>307</v>
      </c>
      <c r="Z2062" s="36" t="s">
        <v>1158</v>
      </c>
      <c r="AA2062" s="38">
        <v>21</v>
      </c>
      <c r="AB2062" s="36" t="s">
        <v>1108</v>
      </c>
      <c r="AC2062" s="38">
        <v>57</v>
      </c>
      <c r="AD2062" s="36" t="s">
        <v>1065</v>
      </c>
      <c r="AE2062" s="36"/>
      <c r="AF2062" s="36" t="s">
        <v>1064</v>
      </c>
      <c r="AG2062" s="38">
        <v>29584</v>
      </c>
      <c r="AH2062" s="38">
        <v>1354</v>
      </c>
      <c r="AI2062" s="36" t="s">
        <v>1380</v>
      </c>
      <c r="AJ2062" s="38"/>
      <c r="AK2062" s="36"/>
      <c r="AL2062" s="36" t="s">
        <v>3149</v>
      </c>
      <c r="AM2062" s="36" t="s">
        <v>3148</v>
      </c>
      <c r="AN2062" s="38">
        <v>52</v>
      </c>
      <c r="AO2062" s="36" t="s">
        <v>1062</v>
      </c>
      <c r="AP2062" s="36" t="s">
        <v>1116</v>
      </c>
      <c r="AQ2062" s="36" t="s">
        <v>1060</v>
      </c>
      <c r="AR2062" s="36" t="s">
        <v>1075</v>
      </c>
      <c r="AS2062" s="38">
        <v>14360</v>
      </c>
      <c r="AT2062" s="36" t="s">
        <v>1074</v>
      </c>
      <c r="AU2062" s="42">
        <v>5</v>
      </c>
      <c r="AV2062" s="44">
        <v>100</v>
      </c>
      <c r="AW2062" s="42">
        <v>62.68</v>
      </c>
      <c r="AX2062" s="36" t="s">
        <v>1057</v>
      </c>
      <c r="AY2062" s="42">
        <v>1</v>
      </c>
      <c r="AZ2062" s="43">
        <v>62.68</v>
      </c>
      <c r="BA2062" s="38"/>
      <c r="BB2062" s="36"/>
      <c r="BC2062" s="36"/>
    </row>
    <row r="2063" spans="1:55" ht="15" customHeight="1">
      <c r="A2063" s="38">
        <v>36704</v>
      </c>
      <c r="B2063" s="37" t="s">
        <v>1073</v>
      </c>
      <c r="C2063" s="39">
        <v>44732</v>
      </c>
      <c r="D2063" s="39">
        <v>44732.596840277802</v>
      </c>
      <c r="E2063" s="36" t="s">
        <v>3147</v>
      </c>
      <c r="F2063" s="38">
        <v>15483</v>
      </c>
      <c r="G2063" s="36" t="s">
        <v>2158</v>
      </c>
      <c r="H2063" s="40">
        <v>150</v>
      </c>
      <c r="I2063" s="36"/>
      <c r="J2063" s="40">
        <v>0.52400000000000002</v>
      </c>
      <c r="K2063" s="41">
        <v>78.599999999999994</v>
      </c>
      <c r="L2063" s="41">
        <v>0</v>
      </c>
      <c r="M2063" s="41">
        <v>0</v>
      </c>
      <c r="N2063" s="40">
        <v>150</v>
      </c>
      <c r="O2063" s="36" t="s">
        <v>1079</v>
      </c>
      <c r="P2063" s="40">
        <v>150</v>
      </c>
      <c r="Q2063" s="41">
        <v>78.599999999999994</v>
      </c>
      <c r="R2063" s="42">
        <v>0</v>
      </c>
      <c r="S2063" s="43">
        <v>0</v>
      </c>
      <c r="T2063" s="40"/>
      <c r="U2063" s="38">
        <v>549</v>
      </c>
      <c r="V2063" s="36" t="s">
        <v>1069</v>
      </c>
      <c r="W2063" s="36" t="s">
        <v>1124</v>
      </c>
      <c r="X2063" s="36" t="s">
        <v>1068</v>
      </c>
      <c r="Y2063" s="38">
        <v>315</v>
      </c>
      <c r="Z2063" s="36" t="s">
        <v>1220</v>
      </c>
      <c r="AA2063" s="38">
        <v>21</v>
      </c>
      <c r="AB2063" s="36" t="s">
        <v>1108</v>
      </c>
      <c r="AC2063" s="38">
        <v>57</v>
      </c>
      <c r="AD2063" s="36" t="s">
        <v>1065</v>
      </c>
      <c r="AE2063" s="36"/>
      <c r="AF2063" s="36" t="s">
        <v>1064</v>
      </c>
      <c r="AG2063" s="38">
        <v>29582</v>
      </c>
      <c r="AH2063" s="38">
        <v>1363</v>
      </c>
      <c r="AI2063" s="36" t="s">
        <v>1380</v>
      </c>
      <c r="AJ2063" s="38"/>
      <c r="AK2063" s="36"/>
      <c r="AL2063" s="36" t="s">
        <v>3146</v>
      </c>
      <c r="AM2063" s="36" t="s">
        <v>3145</v>
      </c>
      <c r="AN2063" s="38">
        <v>52</v>
      </c>
      <c r="AO2063" s="36" t="s">
        <v>1062</v>
      </c>
      <c r="AP2063" s="36" t="s">
        <v>1077</v>
      </c>
      <c r="AQ2063" s="36" t="s">
        <v>1076</v>
      </c>
      <c r="AR2063" s="36" t="s">
        <v>1075</v>
      </c>
      <c r="AS2063" s="38">
        <v>14360</v>
      </c>
      <c r="AT2063" s="36" t="s">
        <v>1074</v>
      </c>
      <c r="AU2063" s="42">
        <v>150</v>
      </c>
      <c r="AV2063" s="44">
        <v>100</v>
      </c>
      <c r="AW2063" s="42">
        <v>78.599999999999994</v>
      </c>
      <c r="AX2063" s="36" t="s">
        <v>1057</v>
      </c>
      <c r="AY2063" s="42">
        <v>1</v>
      </c>
      <c r="AZ2063" s="43">
        <v>78.599999999999994</v>
      </c>
      <c r="BA2063" s="38"/>
      <c r="BB2063" s="36"/>
      <c r="BC2063" s="36"/>
    </row>
    <row r="2064" spans="1:55" ht="15" customHeight="1">
      <c r="A2064" s="38">
        <v>36615</v>
      </c>
      <c r="B2064" s="37" t="s">
        <v>1073</v>
      </c>
      <c r="C2064" s="39">
        <v>44729</v>
      </c>
      <c r="D2064" s="39">
        <v>44729.711886574099</v>
      </c>
      <c r="E2064" s="36" t="s">
        <v>3144</v>
      </c>
      <c r="F2064" s="38">
        <v>15966</v>
      </c>
      <c r="G2064" s="36" t="s">
        <v>3141</v>
      </c>
      <c r="H2064" s="40">
        <v>5</v>
      </c>
      <c r="I2064" s="36"/>
      <c r="J2064" s="40">
        <v>13.6</v>
      </c>
      <c r="K2064" s="41">
        <v>68</v>
      </c>
      <c r="L2064" s="41">
        <v>0</v>
      </c>
      <c r="M2064" s="41">
        <v>0</v>
      </c>
      <c r="N2064" s="40">
        <v>5</v>
      </c>
      <c r="O2064" s="36" t="s">
        <v>1110</v>
      </c>
      <c r="P2064" s="40">
        <v>5</v>
      </c>
      <c r="Q2064" s="41">
        <v>68</v>
      </c>
      <c r="R2064" s="42">
        <v>0</v>
      </c>
      <c r="S2064" s="43">
        <v>0</v>
      </c>
      <c r="T2064" s="40"/>
      <c r="U2064" s="38">
        <v>549</v>
      </c>
      <c r="V2064" s="36" t="s">
        <v>1069</v>
      </c>
      <c r="W2064" s="36" t="s">
        <v>1124</v>
      </c>
      <c r="X2064" s="36" t="s">
        <v>1068</v>
      </c>
      <c r="Y2064" s="38">
        <v>323</v>
      </c>
      <c r="Z2064" s="36" t="s">
        <v>1084</v>
      </c>
      <c r="AA2064" s="38">
        <v>21</v>
      </c>
      <c r="AB2064" s="36" t="s">
        <v>1108</v>
      </c>
      <c r="AC2064" s="38">
        <v>57</v>
      </c>
      <c r="AD2064" s="36" t="s">
        <v>1065</v>
      </c>
      <c r="AE2064" s="36"/>
      <c r="AF2064" s="36" t="s">
        <v>1064</v>
      </c>
      <c r="AG2064" s="38">
        <v>29539</v>
      </c>
      <c r="AH2064" s="38">
        <v>8906</v>
      </c>
      <c r="AI2064" s="36" t="s">
        <v>3136</v>
      </c>
      <c r="AJ2064" s="38"/>
      <c r="AK2064" s="36"/>
      <c r="AL2064" s="36" t="s">
        <v>3143</v>
      </c>
      <c r="AM2064" s="36" t="s">
        <v>3142</v>
      </c>
      <c r="AN2064" s="38">
        <v>52</v>
      </c>
      <c r="AO2064" s="36" t="s">
        <v>1062</v>
      </c>
      <c r="AP2064" s="36" t="s">
        <v>1262</v>
      </c>
      <c r="AQ2064" s="36" t="s">
        <v>1261</v>
      </c>
      <c r="AR2064" s="36" t="s">
        <v>1260</v>
      </c>
      <c r="AS2064" s="38">
        <v>15966</v>
      </c>
      <c r="AT2064" s="36" t="s">
        <v>3141</v>
      </c>
      <c r="AU2064" s="42">
        <v>5</v>
      </c>
      <c r="AV2064" s="44">
        <v>100</v>
      </c>
      <c r="AW2064" s="42">
        <v>5</v>
      </c>
      <c r="AX2064" s="36" t="s">
        <v>1110</v>
      </c>
      <c r="AY2064" s="42">
        <v>13.6</v>
      </c>
      <c r="AZ2064" s="43">
        <v>68</v>
      </c>
      <c r="BA2064" s="38"/>
      <c r="BB2064" s="36"/>
      <c r="BC2064" s="36"/>
    </row>
    <row r="2065" spans="1:55" ht="15" customHeight="1">
      <c r="A2065" s="38">
        <v>36614</v>
      </c>
      <c r="B2065" s="37" t="s">
        <v>1073</v>
      </c>
      <c r="C2065" s="39">
        <v>44729</v>
      </c>
      <c r="D2065" s="39">
        <v>44729.707766203697</v>
      </c>
      <c r="E2065" s="36" t="s">
        <v>3138</v>
      </c>
      <c r="F2065" s="38">
        <v>15970</v>
      </c>
      <c r="G2065" s="36" t="s">
        <v>3139</v>
      </c>
      <c r="H2065" s="40">
        <v>5</v>
      </c>
      <c r="I2065" s="36"/>
      <c r="J2065" s="40">
        <v>17.78</v>
      </c>
      <c r="K2065" s="41">
        <v>88.9</v>
      </c>
      <c r="L2065" s="41">
        <v>0</v>
      </c>
      <c r="M2065" s="41">
        <v>0</v>
      </c>
      <c r="N2065" s="40">
        <v>5</v>
      </c>
      <c r="O2065" s="36" t="s">
        <v>1110</v>
      </c>
      <c r="P2065" s="40">
        <v>5</v>
      </c>
      <c r="Q2065" s="41">
        <v>88.9</v>
      </c>
      <c r="R2065" s="42">
        <v>0</v>
      </c>
      <c r="S2065" s="43">
        <v>0</v>
      </c>
      <c r="T2065" s="40"/>
      <c r="U2065" s="38">
        <v>549</v>
      </c>
      <c r="V2065" s="36" t="s">
        <v>1069</v>
      </c>
      <c r="W2065" s="36" t="s">
        <v>1124</v>
      </c>
      <c r="X2065" s="36" t="s">
        <v>1068</v>
      </c>
      <c r="Y2065" s="38">
        <v>323</v>
      </c>
      <c r="Z2065" s="36" t="s">
        <v>1084</v>
      </c>
      <c r="AA2065" s="38">
        <v>21</v>
      </c>
      <c r="AB2065" s="36" t="s">
        <v>1108</v>
      </c>
      <c r="AC2065" s="38">
        <v>57</v>
      </c>
      <c r="AD2065" s="36" t="s">
        <v>1065</v>
      </c>
      <c r="AE2065" s="36" t="s">
        <v>3140</v>
      </c>
      <c r="AF2065" s="36" t="s">
        <v>1064</v>
      </c>
      <c r="AG2065" s="38">
        <v>29538</v>
      </c>
      <c r="AH2065" s="38">
        <v>8906</v>
      </c>
      <c r="AI2065" s="36" t="s">
        <v>3136</v>
      </c>
      <c r="AJ2065" s="38"/>
      <c r="AK2065" s="36"/>
      <c r="AL2065" s="36" t="s">
        <v>3135</v>
      </c>
      <c r="AM2065" s="36" t="s">
        <v>3134</v>
      </c>
      <c r="AN2065" s="38">
        <v>52</v>
      </c>
      <c r="AO2065" s="36" t="s">
        <v>1062</v>
      </c>
      <c r="AP2065" s="36" t="s">
        <v>1707</v>
      </c>
      <c r="AQ2065" s="36" t="s">
        <v>1706</v>
      </c>
      <c r="AR2065" s="36" t="s">
        <v>1075</v>
      </c>
      <c r="AS2065" s="38">
        <v>15970</v>
      </c>
      <c r="AT2065" s="36" t="s">
        <v>3139</v>
      </c>
      <c r="AU2065" s="42">
        <v>5</v>
      </c>
      <c r="AV2065" s="44">
        <v>100</v>
      </c>
      <c r="AW2065" s="42">
        <v>5</v>
      </c>
      <c r="AX2065" s="36" t="s">
        <v>1110</v>
      </c>
      <c r="AY2065" s="42">
        <v>17.78</v>
      </c>
      <c r="AZ2065" s="43">
        <v>88.9</v>
      </c>
      <c r="BA2065" s="38"/>
      <c r="BB2065" s="36"/>
      <c r="BC2065" s="36"/>
    </row>
    <row r="2066" spans="1:55" ht="15" customHeight="1">
      <c r="A2066" s="38">
        <v>36613</v>
      </c>
      <c r="B2066" s="37" t="s">
        <v>1073</v>
      </c>
      <c r="C2066" s="39">
        <v>44729</v>
      </c>
      <c r="D2066" s="39">
        <v>44729.707754629599</v>
      </c>
      <c r="E2066" s="36" t="s">
        <v>3138</v>
      </c>
      <c r="F2066" s="38">
        <v>15969</v>
      </c>
      <c r="G2066" s="36" t="s">
        <v>3133</v>
      </c>
      <c r="H2066" s="40">
        <v>3.6</v>
      </c>
      <c r="I2066" s="36"/>
      <c r="J2066" s="40">
        <v>20.833300000000001</v>
      </c>
      <c r="K2066" s="41">
        <v>75</v>
      </c>
      <c r="L2066" s="41">
        <v>0</v>
      </c>
      <c r="M2066" s="41">
        <v>0</v>
      </c>
      <c r="N2066" s="40">
        <v>3.6</v>
      </c>
      <c r="O2066" s="36" t="s">
        <v>1110</v>
      </c>
      <c r="P2066" s="40">
        <v>3.6</v>
      </c>
      <c r="Q2066" s="41">
        <v>75</v>
      </c>
      <c r="R2066" s="42">
        <v>0</v>
      </c>
      <c r="S2066" s="43">
        <v>0</v>
      </c>
      <c r="T2066" s="40"/>
      <c r="U2066" s="38">
        <v>549</v>
      </c>
      <c r="V2066" s="36" t="s">
        <v>1069</v>
      </c>
      <c r="W2066" s="36" t="s">
        <v>1124</v>
      </c>
      <c r="X2066" s="36" t="s">
        <v>1068</v>
      </c>
      <c r="Y2066" s="38">
        <v>314</v>
      </c>
      <c r="Z2066" s="36" t="s">
        <v>1225</v>
      </c>
      <c r="AA2066" s="38">
        <v>21</v>
      </c>
      <c r="AB2066" s="36" t="s">
        <v>1108</v>
      </c>
      <c r="AC2066" s="38">
        <v>57</v>
      </c>
      <c r="AD2066" s="36" t="s">
        <v>1065</v>
      </c>
      <c r="AE2066" s="36" t="s">
        <v>3137</v>
      </c>
      <c r="AF2066" s="36" t="s">
        <v>1064</v>
      </c>
      <c r="AG2066" s="38">
        <v>29538</v>
      </c>
      <c r="AH2066" s="38">
        <v>8906</v>
      </c>
      <c r="AI2066" s="36" t="s">
        <v>3136</v>
      </c>
      <c r="AJ2066" s="38"/>
      <c r="AK2066" s="36"/>
      <c r="AL2066" s="36" t="s">
        <v>3135</v>
      </c>
      <c r="AM2066" s="36" t="s">
        <v>3134</v>
      </c>
      <c r="AN2066" s="38">
        <v>52</v>
      </c>
      <c r="AO2066" s="36" t="s">
        <v>1062</v>
      </c>
      <c r="AP2066" s="36" t="s">
        <v>1707</v>
      </c>
      <c r="AQ2066" s="36" t="s">
        <v>1706</v>
      </c>
      <c r="AR2066" s="36" t="s">
        <v>1075</v>
      </c>
      <c r="AS2066" s="38">
        <v>15969</v>
      </c>
      <c r="AT2066" s="36" t="s">
        <v>3133</v>
      </c>
      <c r="AU2066" s="42">
        <v>3.6</v>
      </c>
      <c r="AV2066" s="44">
        <v>100</v>
      </c>
      <c r="AW2066" s="42">
        <v>3.6</v>
      </c>
      <c r="AX2066" s="36" t="s">
        <v>1110</v>
      </c>
      <c r="AY2066" s="42">
        <v>20.833300000000001</v>
      </c>
      <c r="AZ2066" s="43">
        <v>75</v>
      </c>
      <c r="BA2066" s="38"/>
      <c r="BB2066" s="36"/>
      <c r="BC2066" s="36"/>
    </row>
    <row r="2067" spans="1:55" ht="15" customHeight="1">
      <c r="A2067" s="38">
        <v>36583</v>
      </c>
      <c r="B2067" s="37" t="s">
        <v>1073</v>
      </c>
      <c r="C2067" s="39">
        <v>44729</v>
      </c>
      <c r="D2067" s="39">
        <v>44729.4452199074</v>
      </c>
      <c r="E2067" s="36" t="s">
        <v>3132</v>
      </c>
      <c r="F2067" s="38">
        <v>14541</v>
      </c>
      <c r="G2067" s="36" t="s">
        <v>3131</v>
      </c>
      <c r="H2067" s="40">
        <v>1</v>
      </c>
      <c r="I2067" s="36"/>
      <c r="J2067" s="40">
        <v>1250</v>
      </c>
      <c r="K2067" s="41">
        <v>1250</v>
      </c>
      <c r="L2067" s="41">
        <v>0</v>
      </c>
      <c r="M2067" s="41">
        <v>0</v>
      </c>
      <c r="N2067" s="40">
        <v>1</v>
      </c>
      <c r="O2067" s="36" t="s">
        <v>1079</v>
      </c>
      <c r="P2067" s="40">
        <v>1</v>
      </c>
      <c r="Q2067" s="41">
        <v>1250</v>
      </c>
      <c r="R2067" s="42">
        <v>0</v>
      </c>
      <c r="S2067" s="43">
        <v>0</v>
      </c>
      <c r="T2067" s="40"/>
      <c r="U2067" s="38">
        <v>549</v>
      </c>
      <c r="V2067" s="36" t="s">
        <v>1069</v>
      </c>
      <c r="W2067" s="36" t="s">
        <v>1124</v>
      </c>
      <c r="X2067" s="36" t="s">
        <v>1068</v>
      </c>
      <c r="Y2067" s="38">
        <v>438</v>
      </c>
      <c r="Z2067" s="36" t="s">
        <v>1123</v>
      </c>
      <c r="AA2067" s="38">
        <v>21</v>
      </c>
      <c r="AB2067" s="36" t="s">
        <v>1108</v>
      </c>
      <c r="AC2067" s="38">
        <v>57</v>
      </c>
      <c r="AD2067" s="36" t="s">
        <v>1065</v>
      </c>
      <c r="AE2067" s="36"/>
      <c r="AF2067" s="36" t="s">
        <v>1064</v>
      </c>
      <c r="AG2067" s="38">
        <v>29517</v>
      </c>
      <c r="AH2067" s="38">
        <v>1031</v>
      </c>
      <c r="AI2067" s="36" t="s">
        <v>1121</v>
      </c>
      <c r="AJ2067" s="38"/>
      <c r="AK2067" s="36"/>
      <c r="AL2067" s="36" t="s">
        <v>3130</v>
      </c>
      <c r="AM2067" s="36" t="s">
        <v>3129</v>
      </c>
      <c r="AN2067" s="38">
        <v>52</v>
      </c>
      <c r="AO2067" s="36" t="s">
        <v>1062</v>
      </c>
      <c r="AP2067" s="36" t="s">
        <v>1841</v>
      </c>
      <c r="AQ2067" s="36" t="s">
        <v>1706</v>
      </c>
      <c r="AR2067" s="36" t="s">
        <v>1320</v>
      </c>
      <c r="AS2067" s="38">
        <v>14357</v>
      </c>
      <c r="AT2067" s="36" t="s">
        <v>1058</v>
      </c>
      <c r="AU2067" s="42">
        <v>1</v>
      </c>
      <c r="AV2067" s="44">
        <v>100</v>
      </c>
      <c r="AW2067" s="42">
        <v>1250</v>
      </c>
      <c r="AX2067" s="36" t="s">
        <v>1057</v>
      </c>
      <c r="AY2067" s="42">
        <v>1</v>
      </c>
      <c r="AZ2067" s="43">
        <v>1250</v>
      </c>
      <c r="BA2067" s="38"/>
      <c r="BB2067" s="36"/>
      <c r="BC2067" s="36"/>
    </row>
    <row r="2068" spans="1:55" ht="15" customHeight="1">
      <c r="A2068" s="38">
        <v>36582</v>
      </c>
      <c r="B2068" s="37" t="s">
        <v>1073</v>
      </c>
      <c r="C2068" s="39">
        <v>44729</v>
      </c>
      <c r="D2068" s="39">
        <v>44729.4316666667</v>
      </c>
      <c r="E2068" s="36" t="s">
        <v>3128</v>
      </c>
      <c r="F2068" s="38">
        <v>15959</v>
      </c>
      <c r="G2068" s="36" t="s">
        <v>3127</v>
      </c>
      <c r="H2068" s="40">
        <v>256</v>
      </c>
      <c r="I2068" s="36"/>
      <c r="J2068" s="40">
        <v>0.6</v>
      </c>
      <c r="K2068" s="41">
        <v>153.6</v>
      </c>
      <c r="L2068" s="41">
        <v>0</v>
      </c>
      <c r="M2068" s="41">
        <v>0</v>
      </c>
      <c r="N2068" s="40">
        <v>256</v>
      </c>
      <c r="O2068" s="36" t="s">
        <v>1079</v>
      </c>
      <c r="P2068" s="40">
        <v>256</v>
      </c>
      <c r="Q2068" s="41">
        <v>153.6</v>
      </c>
      <c r="R2068" s="42">
        <v>0</v>
      </c>
      <c r="S2068" s="43">
        <v>0</v>
      </c>
      <c r="T2068" s="40"/>
      <c r="U2068" s="38">
        <v>549</v>
      </c>
      <c r="V2068" s="36" t="s">
        <v>1069</v>
      </c>
      <c r="W2068" s="36" t="s">
        <v>1124</v>
      </c>
      <c r="X2068" s="36" t="s">
        <v>1068</v>
      </c>
      <c r="Y2068" s="38">
        <v>320</v>
      </c>
      <c r="Z2068" s="36" t="s">
        <v>2039</v>
      </c>
      <c r="AA2068" s="38">
        <v>21</v>
      </c>
      <c r="AB2068" s="36" t="s">
        <v>1108</v>
      </c>
      <c r="AC2068" s="38">
        <v>57</v>
      </c>
      <c r="AD2068" s="36" t="s">
        <v>1065</v>
      </c>
      <c r="AE2068" s="36"/>
      <c r="AF2068" s="36" t="s">
        <v>1064</v>
      </c>
      <c r="AG2068" s="38">
        <v>29516</v>
      </c>
      <c r="AH2068" s="38">
        <v>8215</v>
      </c>
      <c r="AI2068" s="36" t="s">
        <v>2929</v>
      </c>
      <c r="AJ2068" s="38"/>
      <c r="AK2068" s="36"/>
      <c r="AL2068" s="36" t="s">
        <v>3126</v>
      </c>
      <c r="AM2068" s="36" t="s">
        <v>3125</v>
      </c>
      <c r="AN2068" s="38">
        <v>52</v>
      </c>
      <c r="AO2068" s="36" t="s">
        <v>1062</v>
      </c>
      <c r="AP2068" s="36" t="s">
        <v>2164</v>
      </c>
      <c r="AQ2068" s="36" t="s">
        <v>2163</v>
      </c>
      <c r="AR2068" s="36" t="s">
        <v>1075</v>
      </c>
      <c r="AS2068" s="38">
        <v>14360</v>
      </c>
      <c r="AT2068" s="36" t="s">
        <v>1074</v>
      </c>
      <c r="AU2068" s="42">
        <v>256</v>
      </c>
      <c r="AV2068" s="44">
        <v>100</v>
      </c>
      <c r="AW2068" s="42">
        <v>153.6</v>
      </c>
      <c r="AX2068" s="36" t="s">
        <v>1057</v>
      </c>
      <c r="AY2068" s="42">
        <v>1</v>
      </c>
      <c r="AZ2068" s="43">
        <v>153.6</v>
      </c>
      <c r="BA2068" s="38"/>
      <c r="BB2068" s="36"/>
      <c r="BC2068" s="36"/>
    </row>
    <row r="2069" spans="1:55" ht="15" customHeight="1">
      <c r="A2069" s="38">
        <v>36581</v>
      </c>
      <c r="B2069" s="37" t="s">
        <v>1073</v>
      </c>
      <c r="C2069" s="39">
        <v>44729</v>
      </c>
      <c r="D2069" s="39">
        <v>44729.4121296296</v>
      </c>
      <c r="E2069" s="36" t="s">
        <v>3124</v>
      </c>
      <c r="F2069" s="38">
        <v>15508</v>
      </c>
      <c r="G2069" s="36" t="s">
        <v>2402</v>
      </c>
      <c r="H2069" s="40">
        <v>1</v>
      </c>
      <c r="I2069" s="36"/>
      <c r="J2069" s="40">
        <v>1555.6</v>
      </c>
      <c r="K2069" s="41">
        <v>1555.6</v>
      </c>
      <c r="L2069" s="41">
        <v>0</v>
      </c>
      <c r="M2069" s="41">
        <v>0</v>
      </c>
      <c r="N2069" s="40">
        <v>1</v>
      </c>
      <c r="O2069" s="36" t="s">
        <v>1070</v>
      </c>
      <c r="P2069" s="40">
        <v>1</v>
      </c>
      <c r="Q2069" s="41">
        <v>1555.6</v>
      </c>
      <c r="R2069" s="42">
        <v>0</v>
      </c>
      <c r="S2069" s="43">
        <v>0</v>
      </c>
      <c r="T2069" s="40"/>
      <c r="U2069" s="38">
        <v>549</v>
      </c>
      <c r="V2069" s="36" t="s">
        <v>1069</v>
      </c>
      <c r="W2069" s="36" t="s">
        <v>1124</v>
      </c>
      <c r="X2069" s="36" t="s">
        <v>1068</v>
      </c>
      <c r="Y2069" s="38">
        <v>426</v>
      </c>
      <c r="Z2069" s="36" t="s">
        <v>1078</v>
      </c>
      <c r="AA2069" s="38">
        <v>21</v>
      </c>
      <c r="AB2069" s="36" t="s">
        <v>1108</v>
      </c>
      <c r="AC2069" s="38">
        <v>57</v>
      </c>
      <c r="AD2069" s="36" t="s">
        <v>1065</v>
      </c>
      <c r="AE2069" s="36"/>
      <c r="AF2069" s="36" t="s">
        <v>1064</v>
      </c>
      <c r="AG2069" s="38">
        <v>29515</v>
      </c>
      <c r="AH2069" s="38">
        <v>696</v>
      </c>
      <c r="AI2069" s="36" t="s">
        <v>2400</v>
      </c>
      <c r="AJ2069" s="38"/>
      <c r="AK2069" s="36"/>
      <c r="AL2069" s="36" t="s">
        <v>2578</v>
      </c>
      <c r="AM2069" s="36" t="s">
        <v>3123</v>
      </c>
      <c r="AN2069" s="38">
        <v>52</v>
      </c>
      <c r="AO2069" s="36" t="s">
        <v>1062</v>
      </c>
      <c r="AP2069" s="36" t="s">
        <v>1818</v>
      </c>
      <c r="AQ2069" s="36" t="s">
        <v>1076</v>
      </c>
      <c r="AR2069" s="36" t="s">
        <v>1059</v>
      </c>
      <c r="AS2069" s="38">
        <v>14357</v>
      </c>
      <c r="AT2069" s="36" t="s">
        <v>1058</v>
      </c>
      <c r="AU2069" s="42">
        <v>1</v>
      </c>
      <c r="AV2069" s="44">
        <v>100</v>
      </c>
      <c r="AW2069" s="42">
        <v>1555.6</v>
      </c>
      <c r="AX2069" s="36" t="s">
        <v>1057</v>
      </c>
      <c r="AY2069" s="42">
        <v>1</v>
      </c>
      <c r="AZ2069" s="43">
        <v>1555.6</v>
      </c>
      <c r="BA2069" s="38"/>
      <c r="BB2069" s="36"/>
      <c r="BC2069" s="36"/>
    </row>
    <row r="2070" spans="1:55" ht="15" customHeight="1">
      <c r="A2070" s="38">
        <v>36509</v>
      </c>
      <c r="B2070" s="37" t="s">
        <v>1073</v>
      </c>
      <c r="C2070" s="39">
        <v>44726</v>
      </c>
      <c r="D2070" s="39">
        <v>44726.6511805556</v>
      </c>
      <c r="E2070" s="36" t="s">
        <v>3122</v>
      </c>
      <c r="F2070" s="38">
        <v>11166</v>
      </c>
      <c r="G2070" s="36" t="s">
        <v>1416</v>
      </c>
      <c r="H2070" s="40">
        <v>1</v>
      </c>
      <c r="I2070" s="36"/>
      <c r="J2070" s="40">
        <v>420</v>
      </c>
      <c r="K2070" s="41">
        <v>420</v>
      </c>
      <c r="L2070" s="41">
        <v>0</v>
      </c>
      <c r="M2070" s="41">
        <v>0</v>
      </c>
      <c r="N2070" s="40">
        <v>1</v>
      </c>
      <c r="O2070" s="36" t="s">
        <v>1079</v>
      </c>
      <c r="P2070" s="40">
        <v>1</v>
      </c>
      <c r="Q2070" s="41">
        <v>420</v>
      </c>
      <c r="R2070" s="42">
        <v>0</v>
      </c>
      <c r="S2070" s="43">
        <v>0</v>
      </c>
      <c r="T2070" s="40"/>
      <c r="U2070" s="38">
        <v>549</v>
      </c>
      <c r="V2070" s="36" t="s">
        <v>1069</v>
      </c>
      <c r="W2070" s="36" t="s">
        <v>1124</v>
      </c>
      <c r="X2070" s="36" t="s">
        <v>1068</v>
      </c>
      <c r="Y2070" s="38">
        <v>422</v>
      </c>
      <c r="Z2070" s="36" t="s">
        <v>1067</v>
      </c>
      <c r="AA2070" s="38">
        <v>21</v>
      </c>
      <c r="AB2070" s="36" t="s">
        <v>1108</v>
      </c>
      <c r="AC2070" s="38">
        <v>57</v>
      </c>
      <c r="AD2070" s="36" t="s">
        <v>1065</v>
      </c>
      <c r="AE2070" s="36"/>
      <c r="AF2070" s="36" t="s">
        <v>1064</v>
      </c>
      <c r="AG2070" s="38">
        <v>29423</v>
      </c>
      <c r="AH2070" s="38">
        <v>1292</v>
      </c>
      <c r="AI2070" s="36" t="s">
        <v>1127</v>
      </c>
      <c r="AJ2070" s="38"/>
      <c r="AK2070" s="36"/>
      <c r="AL2070" s="36" t="s">
        <v>3121</v>
      </c>
      <c r="AM2070" s="36" t="s">
        <v>3120</v>
      </c>
      <c r="AN2070" s="38">
        <v>52</v>
      </c>
      <c r="AO2070" s="36" t="s">
        <v>1062</v>
      </c>
      <c r="AP2070" s="36" t="s">
        <v>1818</v>
      </c>
      <c r="AQ2070" s="36" t="s">
        <v>1076</v>
      </c>
      <c r="AR2070" s="36" t="s">
        <v>1059</v>
      </c>
      <c r="AS2070" s="38">
        <v>14357</v>
      </c>
      <c r="AT2070" s="36" t="s">
        <v>1058</v>
      </c>
      <c r="AU2070" s="42">
        <v>1</v>
      </c>
      <c r="AV2070" s="44">
        <v>100</v>
      </c>
      <c r="AW2070" s="42">
        <v>420</v>
      </c>
      <c r="AX2070" s="36" t="s">
        <v>1057</v>
      </c>
      <c r="AY2070" s="42">
        <v>1</v>
      </c>
      <c r="AZ2070" s="43">
        <v>420</v>
      </c>
      <c r="BA2070" s="38"/>
      <c r="BB2070" s="36"/>
      <c r="BC2070" s="36"/>
    </row>
    <row r="2071" spans="1:55" ht="15" customHeight="1">
      <c r="A2071" s="38">
        <v>36408</v>
      </c>
      <c r="B2071" s="37" t="s">
        <v>1073</v>
      </c>
      <c r="C2071" s="39">
        <v>44725</v>
      </c>
      <c r="D2071" s="39">
        <v>44725.456284722197</v>
      </c>
      <c r="E2071" s="36" t="s">
        <v>3119</v>
      </c>
      <c r="F2071" s="38">
        <v>15788</v>
      </c>
      <c r="G2071" s="36" t="s">
        <v>3118</v>
      </c>
      <c r="H2071" s="40">
        <v>57.6</v>
      </c>
      <c r="I2071" s="36"/>
      <c r="J2071" s="40">
        <v>24.3767</v>
      </c>
      <c r="K2071" s="41">
        <v>1404.1</v>
      </c>
      <c r="L2071" s="41">
        <v>0</v>
      </c>
      <c r="M2071" s="41">
        <v>0</v>
      </c>
      <c r="N2071" s="40">
        <v>57.6</v>
      </c>
      <c r="O2071" s="36" t="s">
        <v>1136</v>
      </c>
      <c r="P2071" s="40">
        <v>57.6</v>
      </c>
      <c r="Q2071" s="41">
        <v>1404.1</v>
      </c>
      <c r="R2071" s="42">
        <v>0</v>
      </c>
      <c r="S2071" s="43">
        <v>0</v>
      </c>
      <c r="T2071" s="40"/>
      <c r="U2071" s="38">
        <v>549</v>
      </c>
      <c r="V2071" s="36" t="s">
        <v>1069</v>
      </c>
      <c r="W2071" s="36" t="s">
        <v>1124</v>
      </c>
      <c r="X2071" s="36" t="s">
        <v>1068</v>
      </c>
      <c r="Y2071" s="38">
        <v>330</v>
      </c>
      <c r="Z2071" s="36" t="s">
        <v>3117</v>
      </c>
      <c r="AA2071" s="38">
        <v>21</v>
      </c>
      <c r="AB2071" s="36" t="s">
        <v>1108</v>
      </c>
      <c r="AC2071" s="38">
        <v>57</v>
      </c>
      <c r="AD2071" s="36" t="s">
        <v>1065</v>
      </c>
      <c r="AE2071" s="36"/>
      <c r="AF2071" s="36" t="s">
        <v>1064</v>
      </c>
      <c r="AG2071" s="38">
        <v>29350</v>
      </c>
      <c r="AH2071" s="38">
        <v>6997</v>
      </c>
      <c r="AI2071" s="36" t="s">
        <v>3013</v>
      </c>
      <c r="AJ2071" s="38"/>
      <c r="AK2071" s="36"/>
      <c r="AL2071" s="36" t="s">
        <v>3116</v>
      </c>
      <c r="AM2071" s="36" t="s">
        <v>3115</v>
      </c>
      <c r="AN2071" s="38">
        <v>52</v>
      </c>
      <c r="AO2071" s="36" t="s">
        <v>1062</v>
      </c>
      <c r="AP2071" s="36" t="s">
        <v>1707</v>
      </c>
      <c r="AQ2071" s="36" t="s">
        <v>1706</v>
      </c>
      <c r="AR2071" s="36" t="s">
        <v>1075</v>
      </c>
      <c r="AS2071" s="38">
        <v>14360</v>
      </c>
      <c r="AT2071" s="36" t="s">
        <v>1074</v>
      </c>
      <c r="AU2071" s="42">
        <v>57.6</v>
      </c>
      <c r="AV2071" s="44">
        <v>100</v>
      </c>
      <c r="AW2071" s="42">
        <v>1404.1</v>
      </c>
      <c r="AX2071" s="36" t="s">
        <v>1057</v>
      </c>
      <c r="AY2071" s="42">
        <v>1</v>
      </c>
      <c r="AZ2071" s="43">
        <v>1404.1</v>
      </c>
      <c r="BA2071" s="38"/>
      <c r="BB2071" s="36"/>
      <c r="BC2071" s="36"/>
    </row>
    <row r="2072" spans="1:55" ht="15" customHeight="1">
      <c r="A2072" s="38">
        <v>36407</v>
      </c>
      <c r="B2072" s="37" t="s">
        <v>1073</v>
      </c>
      <c r="C2072" s="39">
        <v>44725</v>
      </c>
      <c r="D2072" s="39">
        <v>44725.443553240701</v>
      </c>
      <c r="E2072" s="36" t="s">
        <v>3111</v>
      </c>
      <c r="F2072" s="38">
        <v>3353</v>
      </c>
      <c r="G2072" s="36" t="s">
        <v>1185</v>
      </c>
      <c r="H2072" s="40">
        <v>18</v>
      </c>
      <c r="I2072" s="36"/>
      <c r="J2072" s="40">
        <v>17.357800000000001</v>
      </c>
      <c r="K2072" s="41">
        <v>312.44</v>
      </c>
      <c r="L2072" s="41">
        <v>0</v>
      </c>
      <c r="M2072" s="41">
        <v>0</v>
      </c>
      <c r="N2072" s="40">
        <v>18</v>
      </c>
      <c r="O2072" s="36" t="s">
        <v>1110</v>
      </c>
      <c r="P2072" s="40">
        <v>18</v>
      </c>
      <c r="Q2072" s="41">
        <v>312.44</v>
      </c>
      <c r="R2072" s="42">
        <v>0</v>
      </c>
      <c r="S2072" s="43">
        <v>0</v>
      </c>
      <c r="T2072" s="40"/>
      <c r="U2072" s="38">
        <v>549</v>
      </c>
      <c r="V2072" s="36" t="s">
        <v>1069</v>
      </c>
      <c r="W2072" s="36" t="s">
        <v>1124</v>
      </c>
      <c r="X2072" s="36" t="s">
        <v>1068</v>
      </c>
      <c r="Y2072" s="38">
        <v>339</v>
      </c>
      <c r="Z2072" s="36" t="s">
        <v>1109</v>
      </c>
      <c r="AA2072" s="38">
        <v>21</v>
      </c>
      <c r="AB2072" s="36" t="s">
        <v>1108</v>
      </c>
      <c r="AC2072" s="38">
        <v>57</v>
      </c>
      <c r="AD2072" s="36" t="s">
        <v>1065</v>
      </c>
      <c r="AE2072" s="36" t="s">
        <v>3114</v>
      </c>
      <c r="AF2072" s="36" t="s">
        <v>1064</v>
      </c>
      <c r="AG2072" s="38">
        <v>29347</v>
      </c>
      <c r="AH2072" s="38">
        <v>5139</v>
      </c>
      <c r="AI2072" s="36" t="s">
        <v>2669</v>
      </c>
      <c r="AJ2072" s="38"/>
      <c r="AK2072" s="36"/>
      <c r="AL2072" s="36" t="s">
        <v>3109</v>
      </c>
      <c r="AM2072" s="36" t="s">
        <v>3108</v>
      </c>
      <c r="AN2072" s="38">
        <v>52</v>
      </c>
      <c r="AO2072" s="36" t="s">
        <v>1062</v>
      </c>
      <c r="AP2072" s="36" t="s">
        <v>1469</v>
      </c>
      <c r="AQ2072" s="36" t="s">
        <v>1447</v>
      </c>
      <c r="AR2072" s="36" t="s">
        <v>1075</v>
      </c>
      <c r="AS2072" s="38">
        <v>14360</v>
      </c>
      <c r="AT2072" s="36" t="s">
        <v>1074</v>
      </c>
      <c r="AU2072" s="42">
        <v>18</v>
      </c>
      <c r="AV2072" s="44">
        <v>100</v>
      </c>
      <c r="AW2072" s="42">
        <v>312.44</v>
      </c>
      <c r="AX2072" s="36" t="s">
        <v>1057</v>
      </c>
      <c r="AY2072" s="42">
        <v>1</v>
      </c>
      <c r="AZ2072" s="43">
        <v>312.44</v>
      </c>
      <c r="BA2072" s="38"/>
      <c r="BB2072" s="36"/>
      <c r="BC2072" s="36"/>
    </row>
    <row r="2073" spans="1:55" ht="15" customHeight="1">
      <c r="A2073" s="38">
        <v>36406</v>
      </c>
      <c r="B2073" s="37" t="s">
        <v>1073</v>
      </c>
      <c r="C2073" s="39">
        <v>44725</v>
      </c>
      <c r="D2073" s="39">
        <v>44725.443541666697</v>
      </c>
      <c r="E2073" s="36" t="s">
        <v>3111</v>
      </c>
      <c r="F2073" s="38">
        <v>3353</v>
      </c>
      <c r="G2073" s="36" t="s">
        <v>1185</v>
      </c>
      <c r="H2073" s="40">
        <v>18</v>
      </c>
      <c r="I2073" s="36"/>
      <c r="J2073" s="40">
        <v>17.357800000000001</v>
      </c>
      <c r="K2073" s="41">
        <v>312.44</v>
      </c>
      <c r="L2073" s="41">
        <v>0</v>
      </c>
      <c r="M2073" s="41">
        <v>0</v>
      </c>
      <c r="N2073" s="40">
        <v>18</v>
      </c>
      <c r="O2073" s="36" t="s">
        <v>1110</v>
      </c>
      <c r="P2073" s="40">
        <v>18</v>
      </c>
      <c r="Q2073" s="41">
        <v>312.44</v>
      </c>
      <c r="R2073" s="42">
        <v>0</v>
      </c>
      <c r="S2073" s="43">
        <v>0</v>
      </c>
      <c r="T2073" s="40"/>
      <c r="U2073" s="38">
        <v>549</v>
      </c>
      <c r="V2073" s="36" t="s">
        <v>1069</v>
      </c>
      <c r="W2073" s="36" t="s">
        <v>1124</v>
      </c>
      <c r="X2073" s="36" t="s">
        <v>1068</v>
      </c>
      <c r="Y2073" s="38">
        <v>339</v>
      </c>
      <c r="Z2073" s="36" t="s">
        <v>1109</v>
      </c>
      <c r="AA2073" s="38">
        <v>21</v>
      </c>
      <c r="AB2073" s="36" t="s">
        <v>1108</v>
      </c>
      <c r="AC2073" s="38">
        <v>57</v>
      </c>
      <c r="AD2073" s="36" t="s">
        <v>1065</v>
      </c>
      <c r="AE2073" s="36" t="s">
        <v>3113</v>
      </c>
      <c r="AF2073" s="36" t="s">
        <v>1064</v>
      </c>
      <c r="AG2073" s="38">
        <v>29347</v>
      </c>
      <c r="AH2073" s="38">
        <v>5139</v>
      </c>
      <c r="AI2073" s="36" t="s">
        <v>2669</v>
      </c>
      <c r="AJ2073" s="38"/>
      <c r="AK2073" s="36"/>
      <c r="AL2073" s="36" t="s">
        <v>3109</v>
      </c>
      <c r="AM2073" s="36" t="s">
        <v>3108</v>
      </c>
      <c r="AN2073" s="38">
        <v>52</v>
      </c>
      <c r="AO2073" s="36" t="s">
        <v>1062</v>
      </c>
      <c r="AP2073" s="36" t="s">
        <v>2164</v>
      </c>
      <c r="AQ2073" s="36" t="s">
        <v>2163</v>
      </c>
      <c r="AR2073" s="36" t="s">
        <v>1075</v>
      </c>
      <c r="AS2073" s="38">
        <v>14360</v>
      </c>
      <c r="AT2073" s="36" t="s">
        <v>1074</v>
      </c>
      <c r="AU2073" s="42">
        <v>18</v>
      </c>
      <c r="AV2073" s="44">
        <v>100</v>
      </c>
      <c r="AW2073" s="42">
        <v>312.44</v>
      </c>
      <c r="AX2073" s="36" t="s">
        <v>1057</v>
      </c>
      <c r="AY2073" s="42">
        <v>1</v>
      </c>
      <c r="AZ2073" s="43">
        <v>312.44</v>
      </c>
      <c r="BA2073" s="38"/>
      <c r="BB2073" s="36"/>
      <c r="BC2073" s="36"/>
    </row>
    <row r="2074" spans="1:55" ht="15" customHeight="1">
      <c r="A2074" s="38">
        <v>36405</v>
      </c>
      <c r="B2074" s="37" t="s">
        <v>1073</v>
      </c>
      <c r="C2074" s="39">
        <v>44725</v>
      </c>
      <c r="D2074" s="39">
        <v>44725.443541666697</v>
      </c>
      <c r="E2074" s="36" t="s">
        <v>3111</v>
      </c>
      <c r="F2074" s="38">
        <v>3353</v>
      </c>
      <c r="G2074" s="36" t="s">
        <v>1185</v>
      </c>
      <c r="H2074" s="40">
        <v>18</v>
      </c>
      <c r="I2074" s="36"/>
      <c r="J2074" s="40">
        <v>17.357800000000001</v>
      </c>
      <c r="K2074" s="41">
        <v>312.44</v>
      </c>
      <c r="L2074" s="41">
        <v>0</v>
      </c>
      <c r="M2074" s="41">
        <v>0</v>
      </c>
      <c r="N2074" s="40">
        <v>18</v>
      </c>
      <c r="O2074" s="36" t="s">
        <v>1110</v>
      </c>
      <c r="P2074" s="40">
        <v>18</v>
      </c>
      <c r="Q2074" s="41">
        <v>312.44</v>
      </c>
      <c r="R2074" s="42">
        <v>0</v>
      </c>
      <c r="S2074" s="43">
        <v>0</v>
      </c>
      <c r="T2074" s="40"/>
      <c r="U2074" s="38">
        <v>549</v>
      </c>
      <c r="V2074" s="36" t="s">
        <v>1069</v>
      </c>
      <c r="W2074" s="36" t="s">
        <v>1124</v>
      </c>
      <c r="X2074" s="36" t="s">
        <v>1068</v>
      </c>
      <c r="Y2074" s="38">
        <v>339</v>
      </c>
      <c r="Z2074" s="36" t="s">
        <v>1109</v>
      </c>
      <c r="AA2074" s="38">
        <v>21</v>
      </c>
      <c r="AB2074" s="36" t="s">
        <v>1108</v>
      </c>
      <c r="AC2074" s="38">
        <v>57</v>
      </c>
      <c r="AD2074" s="36" t="s">
        <v>1065</v>
      </c>
      <c r="AE2074" s="36" t="s">
        <v>3112</v>
      </c>
      <c r="AF2074" s="36" t="s">
        <v>1064</v>
      </c>
      <c r="AG2074" s="38">
        <v>29347</v>
      </c>
      <c r="AH2074" s="38">
        <v>5139</v>
      </c>
      <c r="AI2074" s="36" t="s">
        <v>2669</v>
      </c>
      <c r="AJ2074" s="38"/>
      <c r="AK2074" s="36"/>
      <c r="AL2074" s="36" t="s">
        <v>3109</v>
      </c>
      <c r="AM2074" s="36" t="s">
        <v>3108</v>
      </c>
      <c r="AN2074" s="38">
        <v>52</v>
      </c>
      <c r="AO2074" s="36" t="s">
        <v>1062</v>
      </c>
      <c r="AP2074" s="36" t="s">
        <v>1707</v>
      </c>
      <c r="AQ2074" s="36" t="s">
        <v>1706</v>
      </c>
      <c r="AR2074" s="36" t="s">
        <v>1075</v>
      </c>
      <c r="AS2074" s="38">
        <v>14360</v>
      </c>
      <c r="AT2074" s="36" t="s">
        <v>1074</v>
      </c>
      <c r="AU2074" s="42">
        <v>18</v>
      </c>
      <c r="AV2074" s="44">
        <v>100</v>
      </c>
      <c r="AW2074" s="42">
        <v>312.44</v>
      </c>
      <c r="AX2074" s="36" t="s">
        <v>1057</v>
      </c>
      <c r="AY2074" s="42">
        <v>1</v>
      </c>
      <c r="AZ2074" s="43">
        <v>312.44</v>
      </c>
      <c r="BA2074" s="38"/>
      <c r="BB2074" s="36"/>
      <c r="BC2074" s="36"/>
    </row>
    <row r="2075" spans="1:55" ht="15" customHeight="1">
      <c r="A2075" s="38">
        <v>36404</v>
      </c>
      <c r="B2075" s="37" t="s">
        <v>1073</v>
      </c>
      <c r="C2075" s="39">
        <v>44725</v>
      </c>
      <c r="D2075" s="39">
        <v>44725.443530092598</v>
      </c>
      <c r="E2075" s="36" t="s">
        <v>3111</v>
      </c>
      <c r="F2075" s="38">
        <v>3353</v>
      </c>
      <c r="G2075" s="36" t="s">
        <v>1185</v>
      </c>
      <c r="H2075" s="40">
        <v>18</v>
      </c>
      <c r="I2075" s="36"/>
      <c r="J2075" s="40">
        <v>17.357800000000001</v>
      </c>
      <c r="K2075" s="41">
        <v>312.44</v>
      </c>
      <c r="L2075" s="41">
        <v>0</v>
      </c>
      <c r="M2075" s="41">
        <v>0</v>
      </c>
      <c r="N2075" s="40">
        <v>18</v>
      </c>
      <c r="O2075" s="36" t="s">
        <v>1110</v>
      </c>
      <c r="P2075" s="40">
        <v>18</v>
      </c>
      <c r="Q2075" s="41">
        <v>312.44</v>
      </c>
      <c r="R2075" s="42">
        <v>0</v>
      </c>
      <c r="S2075" s="43">
        <v>0</v>
      </c>
      <c r="T2075" s="40"/>
      <c r="U2075" s="38">
        <v>549</v>
      </c>
      <c r="V2075" s="36" t="s">
        <v>1069</v>
      </c>
      <c r="W2075" s="36" t="s">
        <v>1124</v>
      </c>
      <c r="X2075" s="36" t="s">
        <v>1068</v>
      </c>
      <c r="Y2075" s="38">
        <v>339</v>
      </c>
      <c r="Z2075" s="36" t="s">
        <v>1109</v>
      </c>
      <c r="AA2075" s="38">
        <v>21</v>
      </c>
      <c r="AB2075" s="36" t="s">
        <v>1108</v>
      </c>
      <c r="AC2075" s="38">
        <v>57</v>
      </c>
      <c r="AD2075" s="36" t="s">
        <v>1065</v>
      </c>
      <c r="AE2075" s="36" t="s">
        <v>3110</v>
      </c>
      <c r="AF2075" s="36" t="s">
        <v>1064</v>
      </c>
      <c r="AG2075" s="38">
        <v>29347</v>
      </c>
      <c r="AH2075" s="38">
        <v>5139</v>
      </c>
      <c r="AI2075" s="36" t="s">
        <v>2669</v>
      </c>
      <c r="AJ2075" s="38"/>
      <c r="AK2075" s="36"/>
      <c r="AL2075" s="36" t="s">
        <v>3109</v>
      </c>
      <c r="AM2075" s="36" t="s">
        <v>3108</v>
      </c>
      <c r="AN2075" s="38">
        <v>52</v>
      </c>
      <c r="AO2075" s="36" t="s">
        <v>1062</v>
      </c>
      <c r="AP2075" s="36" t="s">
        <v>1106</v>
      </c>
      <c r="AQ2075" s="36" t="s">
        <v>1105</v>
      </c>
      <c r="AR2075" s="36" t="s">
        <v>1075</v>
      </c>
      <c r="AS2075" s="38">
        <v>14360</v>
      </c>
      <c r="AT2075" s="36" t="s">
        <v>1074</v>
      </c>
      <c r="AU2075" s="42">
        <v>18</v>
      </c>
      <c r="AV2075" s="44">
        <v>100</v>
      </c>
      <c r="AW2075" s="42">
        <v>312.44</v>
      </c>
      <c r="AX2075" s="36" t="s">
        <v>1057</v>
      </c>
      <c r="AY2075" s="42">
        <v>1</v>
      </c>
      <c r="AZ2075" s="43">
        <v>312.44</v>
      </c>
      <c r="BA2075" s="38"/>
      <c r="BB2075" s="36"/>
      <c r="BC2075" s="36"/>
    </row>
    <row r="2076" spans="1:55" ht="15" customHeight="1">
      <c r="A2076" s="38">
        <v>36227</v>
      </c>
      <c r="B2076" s="37" t="s">
        <v>1073</v>
      </c>
      <c r="C2076" s="39">
        <v>44720</v>
      </c>
      <c r="D2076" s="39">
        <v>44720.792384259301</v>
      </c>
      <c r="E2076" s="36" t="s">
        <v>3107</v>
      </c>
      <c r="F2076" s="38">
        <v>3359</v>
      </c>
      <c r="G2076" s="36" t="s">
        <v>3106</v>
      </c>
      <c r="H2076" s="40">
        <v>3</v>
      </c>
      <c r="I2076" s="36"/>
      <c r="J2076" s="40">
        <v>172</v>
      </c>
      <c r="K2076" s="41">
        <v>516</v>
      </c>
      <c r="L2076" s="41">
        <v>0</v>
      </c>
      <c r="M2076" s="41">
        <v>0</v>
      </c>
      <c r="N2076" s="40">
        <v>3</v>
      </c>
      <c r="O2076" s="36" t="s">
        <v>1079</v>
      </c>
      <c r="P2076" s="40">
        <v>3</v>
      </c>
      <c r="Q2076" s="41">
        <v>516</v>
      </c>
      <c r="R2076" s="42">
        <v>0</v>
      </c>
      <c r="S2076" s="43">
        <v>0</v>
      </c>
      <c r="T2076" s="40"/>
      <c r="U2076" s="38">
        <v>549</v>
      </c>
      <c r="V2076" s="36" t="s">
        <v>1069</v>
      </c>
      <c r="W2076" s="36" t="s">
        <v>1124</v>
      </c>
      <c r="X2076" s="36" t="s">
        <v>1068</v>
      </c>
      <c r="Y2076" s="38">
        <v>339</v>
      </c>
      <c r="Z2076" s="36" t="s">
        <v>1109</v>
      </c>
      <c r="AA2076" s="38">
        <v>21</v>
      </c>
      <c r="AB2076" s="36" t="s">
        <v>1108</v>
      </c>
      <c r="AC2076" s="38">
        <v>57</v>
      </c>
      <c r="AD2076" s="36" t="s">
        <v>1065</v>
      </c>
      <c r="AE2076" s="36"/>
      <c r="AF2076" s="36" t="s">
        <v>1064</v>
      </c>
      <c r="AG2076" s="38">
        <v>29221</v>
      </c>
      <c r="AH2076" s="38">
        <v>751</v>
      </c>
      <c r="AI2076" s="36" t="s">
        <v>3105</v>
      </c>
      <c r="AJ2076" s="38"/>
      <c r="AK2076" s="36"/>
      <c r="AL2076" s="36" t="s">
        <v>3104</v>
      </c>
      <c r="AM2076" s="36" t="s">
        <v>3103</v>
      </c>
      <c r="AN2076" s="38">
        <v>52</v>
      </c>
      <c r="AO2076" s="36" t="s">
        <v>1062</v>
      </c>
      <c r="AP2076" s="36" t="s">
        <v>1262</v>
      </c>
      <c r="AQ2076" s="36" t="s">
        <v>1261</v>
      </c>
      <c r="AR2076" s="36" t="s">
        <v>1260</v>
      </c>
      <c r="AS2076" s="38">
        <v>10923</v>
      </c>
      <c r="AT2076" s="36" t="s">
        <v>1926</v>
      </c>
      <c r="AU2076" s="42">
        <v>3</v>
      </c>
      <c r="AV2076" s="44">
        <v>100</v>
      </c>
      <c r="AW2076" s="42">
        <v>516</v>
      </c>
      <c r="AX2076" s="36" t="s">
        <v>1079</v>
      </c>
      <c r="AY2076" s="42">
        <v>1</v>
      </c>
      <c r="AZ2076" s="43">
        <v>516</v>
      </c>
      <c r="BA2076" s="38"/>
      <c r="BB2076" s="36"/>
      <c r="BC2076" s="36"/>
    </row>
    <row r="2077" spans="1:55" ht="15" customHeight="1">
      <c r="A2077" s="38">
        <v>36016</v>
      </c>
      <c r="B2077" s="37" t="s">
        <v>1073</v>
      </c>
      <c r="C2077" s="39">
        <v>44719</v>
      </c>
      <c r="D2077" s="39">
        <v>44719.777962963002</v>
      </c>
      <c r="E2077" s="36" t="s">
        <v>3102</v>
      </c>
      <c r="F2077" s="38">
        <v>11152</v>
      </c>
      <c r="G2077" s="36" t="s">
        <v>3101</v>
      </c>
      <c r="H2077" s="40">
        <v>4</v>
      </c>
      <c r="I2077" s="36"/>
      <c r="J2077" s="40">
        <v>30</v>
      </c>
      <c r="K2077" s="41">
        <v>120</v>
      </c>
      <c r="L2077" s="41">
        <v>0</v>
      </c>
      <c r="M2077" s="41">
        <v>0</v>
      </c>
      <c r="N2077" s="40">
        <v>4</v>
      </c>
      <c r="O2077" s="36" t="s">
        <v>2020</v>
      </c>
      <c r="P2077" s="40">
        <v>4</v>
      </c>
      <c r="Q2077" s="41">
        <v>120</v>
      </c>
      <c r="R2077" s="42">
        <v>0</v>
      </c>
      <c r="S2077" s="43">
        <v>0</v>
      </c>
      <c r="T2077" s="40"/>
      <c r="U2077" s="38">
        <v>549</v>
      </c>
      <c r="V2077" s="36" t="s">
        <v>1069</v>
      </c>
      <c r="W2077" s="36" t="s">
        <v>1124</v>
      </c>
      <c r="X2077" s="36" t="s">
        <v>1068</v>
      </c>
      <c r="Y2077" s="38">
        <v>422</v>
      </c>
      <c r="Z2077" s="36" t="s">
        <v>1067</v>
      </c>
      <c r="AA2077" s="38">
        <v>21</v>
      </c>
      <c r="AB2077" s="36" t="s">
        <v>1108</v>
      </c>
      <c r="AC2077" s="38">
        <v>57</v>
      </c>
      <c r="AD2077" s="36" t="s">
        <v>1065</v>
      </c>
      <c r="AE2077" s="36" t="s">
        <v>3100</v>
      </c>
      <c r="AF2077" s="36" t="s">
        <v>1064</v>
      </c>
      <c r="AG2077" s="38">
        <v>29158</v>
      </c>
      <c r="AH2077" s="38">
        <v>909</v>
      </c>
      <c r="AI2077" s="36" t="s">
        <v>1117</v>
      </c>
      <c r="AJ2077" s="38"/>
      <c r="AK2077" s="36"/>
      <c r="AL2077" s="36" t="s">
        <v>2457</v>
      </c>
      <c r="AM2077" s="36" t="s">
        <v>3099</v>
      </c>
      <c r="AN2077" s="38">
        <v>52</v>
      </c>
      <c r="AO2077" s="36" t="s">
        <v>1062</v>
      </c>
      <c r="AP2077" s="36" t="s">
        <v>1841</v>
      </c>
      <c r="AQ2077" s="36" t="s">
        <v>1706</v>
      </c>
      <c r="AR2077" s="36" t="s">
        <v>1320</v>
      </c>
      <c r="AS2077" s="38">
        <v>14357</v>
      </c>
      <c r="AT2077" s="36" t="s">
        <v>1058</v>
      </c>
      <c r="AU2077" s="42">
        <v>4</v>
      </c>
      <c r="AV2077" s="44">
        <v>100</v>
      </c>
      <c r="AW2077" s="42">
        <v>120</v>
      </c>
      <c r="AX2077" s="36" t="s">
        <v>1057</v>
      </c>
      <c r="AY2077" s="42">
        <v>1</v>
      </c>
      <c r="AZ2077" s="43">
        <v>120</v>
      </c>
      <c r="BA2077" s="38"/>
      <c r="BB2077" s="36"/>
      <c r="BC2077" s="36"/>
    </row>
    <row r="2078" spans="1:55" ht="15" customHeight="1">
      <c r="A2078" s="38">
        <v>35853</v>
      </c>
      <c r="B2078" s="37" t="s">
        <v>1073</v>
      </c>
      <c r="C2078" s="39">
        <v>44718</v>
      </c>
      <c r="D2078" s="39">
        <v>44718.743217592601</v>
      </c>
      <c r="E2078" s="36" t="s">
        <v>370</v>
      </c>
      <c r="F2078" s="38">
        <v>3177</v>
      </c>
      <c r="G2078" s="36" t="s">
        <v>2172</v>
      </c>
      <c r="H2078" s="40">
        <v>2.2799999999999998</v>
      </c>
      <c r="I2078" s="36"/>
      <c r="J2078" s="40">
        <v>131.5789</v>
      </c>
      <c r="K2078" s="41">
        <v>300</v>
      </c>
      <c r="L2078" s="41">
        <v>0</v>
      </c>
      <c r="M2078" s="41">
        <v>0</v>
      </c>
      <c r="N2078" s="40">
        <v>2.2799999999999998</v>
      </c>
      <c r="O2078" s="36" t="s">
        <v>1136</v>
      </c>
      <c r="P2078" s="40">
        <v>2.2799999999999998</v>
      </c>
      <c r="Q2078" s="41">
        <v>300</v>
      </c>
      <c r="R2078" s="42">
        <v>0</v>
      </c>
      <c r="S2078" s="43">
        <v>0</v>
      </c>
      <c r="T2078" s="40"/>
      <c r="U2078" s="38">
        <v>549</v>
      </c>
      <c r="V2078" s="36" t="s">
        <v>1069</v>
      </c>
      <c r="W2078" s="36" t="s">
        <v>1124</v>
      </c>
      <c r="X2078" s="36" t="s">
        <v>1068</v>
      </c>
      <c r="Y2078" s="38">
        <v>338</v>
      </c>
      <c r="Z2078" s="36" t="s">
        <v>2028</v>
      </c>
      <c r="AA2078" s="38">
        <v>21</v>
      </c>
      <c r="AB2078" s="36" t="s">
        <v>1108</v>
      </c>
      <c r="AC2078" s="38">
        <v>57</v>
      </c>
      <c r="AD2078" s="36" t="s">
        <v>1065</v>
      </c>
      <c r="AE2078" s="36"/>
      <c r="AF2078" s="36" t="s">
        <v>1064</v>
      </c>
      <c r="AG2078" s="38">
        <v>29106</v>
      </c>
      <c r="AH2078" s="38">
        <v>8279</v>
      </c>
      <c r="AI2078" s="36" t="s">
        <v>3098</v>
      </c>
      <c r="AJ2078" s="38"/>
      <c r="AK2078" s="36"/>
      <c r="AL2078" s="36" t="s">
        <v>3097</v>
      </c>
      <c r="AM2078" s="36" t="s">
        <v>3096</v>
      </c>
      <c r="AN2078" s="38">
        <v>52</v>
      </c>
      <c r="AO2078" s="36" t="s">
        <v>1062</v>
      </c>
      <c r="AP2078" s="36" t="s">
        <v>1841</v>
      </c>
      <c r="AQ2078" s="36" t="s">
        <v>1706</v>
      </c>
      <c r="AR2078" s="36" t="s">
        <v>1320</v>
      </c>
      <c r="AS2078" s="38">
        <v>14357</v>
      </c>
      <c r="AT2078" s="36" t="s">
        <v>1058</v>
      </c>
      <c r="AU2078" s="42">
        <v>2.2799999999999998</v>
      </c>
      <c r="AV2078" s="44">
        <v>100</v>
      </c>
      <c r="AW2078" s="42">
        <v>300</v>
      </c>
      <c r="AX2078" s="36" t="s">
        <v>1057</v>
      </c>
      <c r="AY2078" s="42">
        <v>1</v>
      </c>
      <c r="AZ2078" s="43">
        <v>300</v>
      </c>
      <c r="BA2078" s="38"/>
      <c r="BB2078" s="36"/>
      <c r="BC2078" s="36"/>
    </row>
    <row r="2079" spans="1:55" ht="15" customHeight="1">
      <c r="A2079" s="38">
        <v>35781</v>
      </c>
      <c r="B2079" s="37" t="s">
        <v>1073</v>
      </c>
      <c r="C2079" s="39">
        <v>44718</v>
      </c>
      <c r="D2079" s="39">
        <v>44718.455381944397</v>
      </c>
      <c r="E2079" s="36" t="s">
        <v>3093</v>
      </c>
      <c r="F2079" s="38">
        <v>15720</v>
      </c>
      <c r="G2079" s="36" t="s">
        <v>2720</v>
      </c>
      <c r="H2079" s="40">
        <v>1</v>
      </c>
      <c r="I2079" s="36"/>
      <c r="J2079" s="40">
        <v>292.5</v>
      </c>
      <c r="K2079" s="41">
        <v>292.5</v>
      </c>
      <c r="L2079" s="41">
        <v>0</v>
      </c>
      <c r="M2079" s="41">
        <v>0</v>
      </c>
      <c r="N2079" s="40">
        <v>1</v>
      </c>
      <c r="O2079" s="36" t="s">
        <v>1079</v>
      </c>
      <c r="P2079" s="40">
        <v>1</v>
      </c>
      <c r="Q2079" s="41">
        <v>292.5</v>
      </c>
      <c r="R2079" s="42">
        <v>0</v>
      </c>
      <c r="S2079" s="43">
        <v>0</v>
      </c>
      <c r="T2079" s="40"/>
      <c r="U2079" s="38">
        <v>549</v>
      </c>
      <c r="V2079" s="36" t="s">
        <v>1069</v>
      </c>
      <c r="W2079" s="36" t="s">
        <v>1124</v>
      </c>
      <c r="X2079" s="36" t="s">
        <v>1068</v>
      </c>
      <c r="Y2079" s="38">
        <v>452</v>
      </c>
      <c r="Z2079" s="36" t="s">
        <v>1816</v>
      </c>
      <c r="AA2079" s="38">
        <v>21</v>
      </c>
      <c r="AB2079" s="36" t="s">
        <v>1108</v>
      </c>
      <c r="AC2079" s="38">
        <v>57</v>
      </c>
      <c r="AD2079" s="36" t="s">
        <v>1065</v>
      </c>
      <c r="AE2079" s="36"/>
      <c r="AF2079" s="36" t="s">
        <v>1064</v>
      </c>
      <c r="AG2079" s="38">
        <v>29056</v>
      </c>
      <c r="AH2079" s="38">
        <v>7595</v>
      </c>
      <c r="AI2079" s="36" t="s">
        <v>2227</v>
      </c>
      <c r="AJ2079" s="38"/>
      <c r="AK2079" s="36"/>
      <c r="AL2079" s="36" t="s">
        <v>3091</v>
      </c>
      <c r="AM2079" s="36" t="s">
        <v>3090</v>
      </c>
      <c r="AN2079" s="38">
        <v>52</v>
      </c>
      <c r="AO2079" s="36" t="s">
        <v>1062</v>
      </c>
      <c r="AP2079" s="36" t="s">
        <v>1262</v>
      </c>
      <c r="AQ2079" s="36" t="s">
        <v>1261</v>
      </c>
      <c r="AR2079" s="36" t="s">
        <v>1260</v>
      </c>
      <c r="AS2079" s="38">
        <v>10923</v>
      </c>
      <c r="AT2079" s="36" t="s">
        <v>1926</v>
      </c>
      <c r="AU2079" s="42">
        <v>1</v>
      </c>
      <c r="AV2079" s="44">
        <v>100</v>
      </c>
      <c r="AW2079" s="42">
        <v>292.5</v>
      </c>
      <c r="AX2079" s="36" t="s">
        <v>1079</v>
      </c>
      <c r="AY2079" s="42">
        <v>1</v>
      </c>
      <c r="AZ2079" s="43">
        <v>292.5</v>
      </c>
      <c r="BA2079" s="38"/>
      <c r="BB2079" s="36"/>
      <c r="BC2079" s="36"/>
    </row>
    <row r="2080" spans="1:55" ht="15" customHeight="1">
      <c r="A2080" s="38">
        <v>35780</v>
      </c>
      <c r="B2080" s="37" t="s">
        <v>1073</v>
      </c>
      <c r="C2080" s="39">
        <v>44718</v>
      </c>
      <c r="D2080" s="39">
        <v>44718.455381944397</v>
      </c>
      <c r="E2080" s="36" t="s">
        <v>3093</v>
      </c>
      <c r="F2080" s="38">
        <v>5696</v>
      </c>
      <c r="G2080" s="36" t="s">
        <v>1909</v>
      </c>
      <c r="H2080" s="40">
        <v>2</v>
      </c>
      <c r="I2080" s="36"/>
      <c r="J2080" s="40">
        <v>7.47</v>
      </c>
      <c r="K2080" s="41">
        <v>14.94</v>
      </c>
      <c r="L2080" s="41">
        <v>0</v>
      </c>
      <c r="M2080" s="41">
        <v>0</v>
      </c>
      <c r="N2080" s="40">
        <v>2</v>
      </c>
      <c r="O2080" s="36" t="s">
        <v>1079</v>
      </c>
      <c r="P2080" s="40">
        <v>2</v>
      </c>
      <c r="Q2080" s="41">
        <v>14.94</v>
      </c>
      <c r="R2080" s="42">
        <v>0</v>
      </c>
      <c r="S2080" s="43">
        <v>0</v>
      </c>
      <c r="T2080" s="40"/>
      <c r="U2080" s="38">
        <v>549</v>
      </c>
      <c r="V2080" s="36" t="s">
        <v>1069</v>
      </c>
      <c r="W2080" s="36" t="s">
        <v>1124</v>
      </c>
      <c r="X2080" s="36" t="s">
        <v>1068</v>
      </c>
      <c r="Y2080" s="38">
        <v>358</v>
      </c>
      <c r="Z2080" s="36" t="s">
        <v>1438</v>
      </c>
      <c r="AA2080" s="38">
        <v>21</v>
      </c>
      <c r="AB2080" s="36" t="s">
        <v>1108</v>
      </c>
      <c r="AC2080" s="38">
        <v>57</v>
      </c>
      <c r="AD2080" s="36" t="s">
        <v>1065</v>
      </c>
      <c r="AE2080" s="36"/>
      <c r="AF2080" s="36" t="s">
        <v>1064</v>
      </c>
      <c r="AG2080" s="38">
        <v>29056</v>
      </c>
      <c r="AH2080" s="38">
        <v>7595</v>
      </c>
      <c r="AI2080" s="36" t="s">
        <v>2227</v>
      </c>
      <c r="AJ2080" s="38"/>
      <c r="AK2080" s="36"/>
      <c r="AL2080" s="36" t="s">
        <v>3091</v>
      </c>
      <c r="AM2080" s="36" t="s">
        <v>3090</v>
      </c>
      <c r="AN2080" s="38">
        <v>52</v>
      </c>
      <c r="AO2080" s="36" t="s">
        <v>1062</v>
      </c>
      <c r="AP2080" s="36" t="s">
        <v>1262</v>
      </c>
      <c r="AQ2080" s="36" t="s">
        <v>1261</v>
      </c>
      <c r="AR2080" s="36" t="s">
        <v>1260</v>
      </c>
      <c r="AS2080" s="38">
        <v>10923</v>
      </c>
      <c r="AT2080" s="36" t="s">
        <v>1926</v>
      </c>
      <c r="AU2080" s="42">
        <v>2</v>
      </c>
      <c r="AV2080" s="44">
        <v>100</v>
      </c>
      <c r="AW2080" s="42">
        <v>14.94</v>
      </c>
      <c r="AX2080" s="36" t="s">
        <v>1079</v>
      </c>
      <c r="AY2080" s="42">
        <v>1</v>
      </c>
      <c r="AZ2080" s="43">
        <v>14.94</v>
      </c>
      <c r="BA2080" s="38"/>
      <c r="BB2080" s="36"/>
      <c r="BC2080" s="36"/>
    </row>
    <row r="2081" spans="1:55" ht="15" customHeight="1">
      <c r="A2081" s="38">
        <v>35779</v>
      </c>
      <c r="B2081" s="37" t="s">
        <v>1073</v>
      </c>
      <c r="C2081" s="39">
        <v>44718</v>
      </c>
      <c r="D2081" s="39">
        <v>44718.4553703704</v>
      </c>
      <c r="E2081" s="36" t="s">
        <v>3093</v>
      </c>
      <c r="F2081" s="38">
        <v>5591</v>
      </c>
      <c r="G2081" s="36" t="s">
        <v>3095</v>
      </c>
      <c r="H2081" s="40">
        <v>2</v>
      </c>
      <c r="I2081" s="36"/>
      <c r="J2081" s="40">
        <v>11.1</v>
      </c>
      <c r="K2081" s="41">
        <v>22.2</v>
      </c>
      <c r="L2081" s="41">
        <v>0</v>
      </c>
      <c r="M2081" s="41">
        <v>0</v>
      </c>
      <c r="N2081" s="40">
        <v>2</v>
      </c>
      <c r="O2081" s="36" t="s">
        <v>1079</v>
      </c>
      <c r="P2081" s="40">
        <v>2</v>
      </c>
      <c r="Q2081" s="41">
        <v>22.2</v>
      </c>
      <c r="R2081" s="42">
        <v>0</v>
      </c>
      <c r="S2081" s="43">
        <v>0</v>
      </c>
      <c r="T2081" s="40"/>
      <c r="U2081" s="38">
        <v>549</v>
      </c>
      <c r="V2081" s="36" t="s">
        <v>1069</v>
      </c>
      <c r="W2081" s="36" t="s">
        <v>1124</v>
      </c>
      <c r="X2081" s="36" t="s">
        <v>1068</v>
      </c>
      <c r="Y2081" s="38">
        <v>358</v>
      </c>
      <c r="Z2081" s="36" t="s">
        <v>1438</v>
      </c>
      <c r="AA2081" s="38">
        <v>21</v>
      </c>
      <c r="AB2081" s="36" t="s">
        <v>1108</v>
      </c>
      <c r="AC2081" s="38">
        <v>57</v>
      </c>
      <c r="AD2081" s="36" t="s">
        <v>1065</v>
      </c>
      <c r="AE2081" s="36"/>
      <c r="AF2081" s="36" t="s">
        <v>1064</v>
      </c>
      <c r="AG2081" s="38">
        <v>29056</v>
      </c>
      <c r="AH2081" s="38">
        <v>7595</v>
      </c>
      <c r="AI2081" s="36" t="s">
        <v>2227</v>
      </c>
      <c r="AJ2081" s="38"/>
      <c r="AK2081" s="36"/>
      <c r="AL2081" s="36" t="s">
        <v>3091</v>
      </c>
      <c r="AM2081" s="36" t="s">
        <v>3090</v>
      </c>
      <c r="AN2081" s="38">
        <v>52</v>
      </c>
      <c r="AO2081" s="36" t="s">
        <v>1062</v>
      </c>
      <c r="AP2081" s="36" t="s">
        <v>1262</v>
      </c>
      <c r="AQ2081" s="36" t="s">
        <v>1261</v>
      </c>
      <c r="AR2081" s="36" t="s">
        <v>1260</v>
      </c>
      <c r="AS2081" s="38">
        <v>10923</v>
      </c>
      <c r="AT2081" s="36" t="s">
        <v>1926</v>
      </c>
      <c r="AU2081" s="42">
        <v>2</v>
      </c>
      <c r="AV2081" s="44">
        <v>100</v>
      </c>
      <c r="AW2081" s="42">
        <v>22.2</v>
      </c>
      <c r="AX2081" s="36" t="s">
        <v>1079</v>
      </c>
      <c r="AY2081" s="42">
        <v>1</v>
      </c>
      <c r="AZ2081" s="43">
        <v>22.2</v>
      </c>
      <c r="BA2081" s="38"/>
      <c r="BB2081" s="36"/>
      <c r="BC2081" s="36"/>
    </row>
    <row r="2082" spans="1:55" ht="15" customHeight="1">
      <c r="A2082" s="38">
        <v>35778</v>
      </c>
      <c r="B2082" s="37" t="s">
        <v>1073</v>
      </c>
      <c r="C2082" s="39">
        <v>44718</v>
      </c>
      <c r="D2082" s="39">
        <v>44718.4553703704</v>
      </c>
      <c r="E2082" s="36" t="s">
        <v>3093</v>
      </c>
      <c r="F2082" s="38">
        <v>4691</v>
      </c>
      <c r="G2082" s="36" t="s">
        <v>3094</v>
      </c>
      <c r="H2082" s="40">
        <v>15</v>
      </c>
      <c r="I2082" s="36"/>
      <c r="J2082" s="40">
        <v>5.56</v>
      </c>
      <c r="K2082" s="41">
        <v>83.4</v>
      </c>
      <c r="L2082" s="41">
        <v>0</v>
      </c>
      <c r="M2082" s="41">
        <v>0</v>
      </c>
      <c r="N2082" s="40">
        <v>15</v>
      </c>
      <c r="O2082" s="36" t="s">
        <v>1124</v>
      </c>
      <c r="P2082" s="40">
        <v>15</v>
      </c>
      <c r="Q2082" s="41">
        <v>83.4</v>
      </c>
      <c r="R2082" s="42">
        <v>0</v>
      </c>
      <c r="S2082" s="43">
        <v>0</v>
      </c>
      <c r="T2082" s="40"/>
      <c r="U2082" s="38">
        <v>549</v>
      </c>
      <c r="V2082" s="36" t="s">
        <v>1069</v>
      </c>
      <c r="W2082" s="36" t="s">
        <v>1124</v>
      </c>
      <c r="X2082" s="36" t="s">
        <v>1068</v>
      </c>
      <c r="Y2082" s="38">
        <v>353</v>
      </c>
      <c r="Z2082" s="36" t="s">
        <v>1496</v>
      </c>
      <c r="AA2082" s="38">
        <v>21</v>
      </c>
      <c r="AB2082" s="36" t="s">
        <v>1108</v>
      </c>
      <c r="AC2082" s="38">
        <v>57</v>
      </c>
      <c r="AD2082" s="36" t="s">
        <v>1065</v>
      </c>
      <c r="AE2082" s="36"/>
      <c r="AF2082" s="36" t="s">
        <v>1064</v>
      </c>
      <c r="AG2082" s="38">
        <v>29056</v>
      </c>
      <c r="AH2082" s="38">
        <v>7595</v>
      </c>
      <c r="AI2082" s="36" t="s">
        <v>2227</v>
      </c>
      <c r="AJ2082" s="38"/>
      <c r="AK2082" s="36"/>
      <c r="AL2082" s="36" t="s">
        <v>3091</v>
      </c>
      <c r="AM2082" s="36" t="s">
        <v>3090</v>
      </c>
      <c r="AN2082" s="38">
        <v>52</v>
      </c>
      <c r="AO2082" s="36" t="s">
        <v>1062</v>
      </c>
      <c r="AP2082" s="36" t="s">
        <v>1262</v>
      </c>
      <c r="AQ2082" s="36" t="s">
        <v>1261</v>
      </c>
      <c r="AR2082" s="36" t="s">
        <v>1260</v>
      </c>
      <c r="AS2082" s="38">
        <v>10923</v>
      </c>
      <c r="AT2082" s="36" t="s">
        <v>1926</v>
      </c>
      <c r="AU2082" s="42">
        <v>15</v>
      </c>
      <c r="AV2082" s="44">
        <v>100</v>
      </c>
      <c r="AW2082" s="42">
        <v>83.4</v>
      </c>
      <c r="AX2082" s="36" t="s">
        <v>1079</v>
      </c>
      <c r="AY2082" s="42">
        <v>1</v>
      </c>
      <c r="AZ2082" s="43">
        <v>83.4</v>
      </c>
      <c r="BA2082" s="38"/>
      <c r="BB2082" s="36"/>
      <c r="BC2082" s="36"/>
    </row>
    <row r="2083" spans="1:55" ht="15" customHeight="1">
      <c r="A2083" s="38">
        <v>35777</v>
      </c>
      <c r="B2083" s="37" t="s">
        <v>1073</v>
      </c>
      <c r="C2083" s="39">
        <v>44718</v>
      </c>
      <c r="D2083" s="39">
        <v>44718.455358796302</v>
      </c>
      <c r="E2083" s="36" t="s">
        <v>3093</v>
      </c>
      <c r="F2083" s="38">
        <v>3699</v>
      </c>
      <c r="G2083" s="36" t="s">
        <v>3092</v>
      </c>
      <c r="H2083" s="40">
        <v>1</v>
      </c>
      <c r="I2083" s="36"/>
      <c r="J2083" s="40">
        <v>3.14</v>
      </c>
      <c r="K2083" s="41">
        <v>3.14</v>
      </c>
      <c r="L2083" s="41">
        <v>0</v>
      </c>
      <c r="M2083" s="41">
        <v>0</v>
      </c>
      <c r="N2083" s="40">
        <v>1</v>
      </c>
      <c r="O2083" s="36" t="s">
        <v>1079</v>
      </c>
      <c r="P2083" s="40">
        <v>1</v>
      </c>
      <c r="Q2083" s="41">
        <v>3.14</v>
      </c>
      <c r="R2083" s="42">
        <v>0</v>
      </c>
      <c r="S2083" s="43">
        <v>0</v>
      </c>
      <c r="T2083" s="40"/>
      <c r="U2083" s="38">
        <v>549</v>
      </c>
      <c r="V2083" s="36" t="s">
        <v>1069</v>
      </c>
      <c r="W2083" s="36" t="s">
        <v>1124</v>
      </c>
      <c r="X2083" s="36" t="s">
        <v>1068</v>
      </c>
      <c r="Y2083" s="38">
        <v>323</v>
      </c>
      <c r="Z2083" s="36" t="s">
        <v>1084</v>
      </c>
      <c r="AA2083" s="38">
        <v>21</v>
      </c>
      <c r="AB2083" s="36" t="s">
        <v>1108</v>
      </c>
      <c r="AC2083" s="38">
        <v>57</v>
      </c>
      <c r="AD2083" s="36" t="s">
        <v>1065</v>
      </c>
      <c r="AE2083" s="36"/>
      <c r="AF2083" s="36" t="s">
        <v>1064</v>
      </c>
      <c r="AG2083" s="38">
        <v>29056</v>
      </c>
      <c r="AH2083" s="38">
        <v>7595</v>
      </c>
      <c r="AI2083" s="36" t="s">
        <v>2227</v>
      </c>
      <c r="AJ2083" s="38"/>
      <c r="AK2083" s="36"/>
      <c r="AL2083" s="36" t="s">
        <v>3091</v>
      </c>
      <c r="AM2083" s="36" t="s">
        <v>3090</v>
      </c>
      <c r="AN2083" s="38">
        <v>52</v>
      </c>
      <c r="AO2083" s="36" t="s">
        <v>1062</v>
      </c>
      <c r="AP2083" s="36" t="s">
        <v>1262</v>
      </c>
      <c r="AQ2083" s="36" t="s">
        <v>1261</v>
      </c>
      <c r="AR2083" s="36" t="s">
        <v>1260</v>
      </c>
      <c r="AS2083" s="38">
        <v>10923</v>
      </c>
      <c r="AT2083" s="36" t="s">
        <v>1926</v>
      </c>
      <c r="AU2083" s="42">
        <v>1</v>
      </c>
      <c r="AV2083" s="44">
        <v>100</v>
      </c>
      <c r="AW2083" s="42">
        <v>3.14</v>
      </c>
      <c r="AX2083" s="36" t="s">
        <v>1079</v>
      </c>
      <c r="AY2083" s="42">
        <v>1</v>
      </c>
      <c r="AZ2083" s="43">
        <v>3.14</v>
      </c>
      <c r="BA2083" s="38"/>
      <c r="BB2083" s="36"/>
      <c r="BC2083" s="36"/>
    </row>
    <row r="2084" spans="1:55" ht="15" customHeight="1">
      <c r="A2084" s="38">
        <v>35699</v>
      </c>
      <c r="B2084" s="37" t="s">
        <v>1073</v>
      </c>
      <c r="C2084" s="39">
        <v>44716</v>
      </c>
      <c r="D2084" s="39">
        <v>44716.622476851902</v>
      </c>
      <c r="E2084" s="36" t="s">
        <v>3087</v>
      </c>
      <c r="F2084" s="38">
        <v>14880</v>
      </c>
      <c r="G2084" s="36" t="s">
        <v>2195</v>
      </c>
      <c r="H2084" s="40">
        <v>5</v>
      </c>
      <c r="I2084" s="36"/>
      <c r="J2084" s="40">
        <v>24.2</v>
      </c>
      <c r="K2084" s="41">
        <v>121</v>
      </c>
      <c r="L2084" s="41">
        <v>0</v>
      </c>
      <c r="M2084" s="41">
        <v>0</v>
      </c>
      <c r="N2084" s="40">
        <v>5</v>
      </c>
      <c r="O2084" s="36" t="s">
        <v>1079</v>
      </c>
      <c r="P2084" s="40">
        <v>5</v>
      </c>
      <c r="Q2084" s="41">
        <v>121</v>
      </c>
      <c r="R2084" s="42">
        <v>0</v>
      </c>
      <c r="S2084" s="43">
        <v>0</v>
      </c>
      <c r="T2084" s="40"/>
      <c r="U2084" s="38">
        <v>549</v>
      </c>
      <c r="V2084" s="36" t="s">
        <v>1069</v>
      </c>
      <c r="W2084" s="36" t="s">
        <v>1124</v>
      </c>
      <c r="X2084" s="36" t="s">
        <v>1068</v>
      </c>
      <c r="Y2084" s="38">
        <v>356</v>
      </c>
      <c r="Z2084" s="36" t="s">
        <v>2126</v>
      </c>
      <c r="AA2084" s="38">
        <v>21</v>
      </c>
      <c r="AB2084" s="36" t="s">
        <v>1108</v>
      </c>
      <c r="AC2084" s="38">
        <v>57</v>
      </c>
      <c r="AD2084" s="36" t="s">
        <v>1065</v>
      </c>
      <c r="AE2084" s="36" t="s">
        <v>3089</v>
      </c>
      <c r="AF2084" s="36" t="s">
        <v>1064</v>
      </c>
      <c r="AG2084" s="38">
        <v>29028</v>
      </c>
      <c r="AH2084" s="38">
        <v>758</v>
      </c>
      <c r="AI2084" s="36" t="s">
        <v>1484</v>
      </c>
      <c r="AJ2084" s="38"/>
      <c r="AK2084" s="36"/>
      <c r="AL2084" s="36" t="s">
        <v>3086</v>
      </c>
      <c r="AM2084" s="36" t="s">
        <v>3085</v>
      </c>
      <c r="AN2084" s="38">
        <v>52</v>
      </c>
      <c r="AO2084" s="36" t="s">
        <v>1062</v>
      </c>
      <c r="AP2084" s="36" t="s">
        <v>1707</v>
      </c>
      <c r="AQ2084" s="36" t="s">
        <v>1706</v>
      </c>
      <c r="AR2084" s="36" t="s">
        <v>1075</v>
      </c>
      <c r="AS2084" s="38">
        <v>14360</v>
      </c>
      <c r="AT2084" s="36" t="s">
        <v>1074</v>
      </c>
      <c r="AU2084" s="42">
        <v>5</v>
      </c>
      <c r="AV2084" s="44">
        <v>100</v>
      </c>
      <c r="AW2084" s="42">
        <v>121</v>
      </c>
      <c r="AX2084" s="36" t="s">
        <v>1057</v>
      </c>
      <c r="AY2084" s="42">
        <v>1</v>
      </c>
      <c r="AZ2084" s="43">
        <v>121</v>
      </c>
      <c r="BA2084" s="38"/>
      <c r="BB2084" s="36"/>
      <c r="BC2084" s="36"/>
    </row>
    <row r="2085" spans="1:55" ht="15" customHeight="1">
      <c r="A2085" s="38">
        <v>35698</v>
      </c>
      <c r="B2085" s="37" t="s">
        <v>1073</v>
      </c>
      <c r="C2085" s="39">
        <v>44716</v>
      </c>
      <c r="D2085" s="39">
        <v>44716.622465277796</v>
      </c>
      <c r="E2085" s="36" t="s">
        <v>3087</v>
      </c>
      <c r="F2085" s="38">
        <v>14879</v>
      </c>
      <c r="G2085" s="36" t="s">
        <v>2193</v>
      </c>
      <c r="H2085" s="40">
        <v>12</v>
      </c>
      <c r="I2085" s="36"/>
      <c r="J2085" s="40">
        <v>24.22</v>
      </c>
      <c r="K2085" s="41">
        <v>290.64</v>
      </c>
      <c r="L2085" s="41">
        <v>0</v>
      </c>
      <c r="M2085" s="41">
        <v>0</v>
      </c>
      <c r="N2085" s="40">
        <v>12</v>
      </c>
      <c r="O2085" s="36" t="s">
        <v>1079</v>
      </c>
      <c r="P2085" s="40">
        <v>12</v>
      </c>
      <c r="Q2085" s="41">
        <v>290.64</v>
      </c>
      <c r="R2085" s="42">
        <v>0</v>
      </c>
      <c r="S2085" s="43">
        <v>0</v>
      </c>
      <c r="T2085" s="40"/>
      <c r="U2085" s="38">
        <v>549</v>
      </c>
      <c r="V2085" s="36" t="s">
        <v>1069</v>
      </c>
      <c r="W2085" s="36" t="s">
        <v>1124</v>
      </c>
      <c r="X2085" s="36" t="s">
        <v>1068</v>
      </c>
      <c r="Y2085" s="38">
        <v>356</v>
      </c>
      <c r="Z2085" s="36" t="s">
        <v>2126</v>
      </c>
      <c r="AA2085" s="38">
        <v>21</v>
      </c>
      <c r="AB2085" s="36" t="s">
        <v>1108</v>
      </c>
      <c r="AC2085" s="38">
        <v>57</v>
      </c>
      <c r="AD2085" s="36" t="s">
        <v>1065</v>
      </c>
      <c r="AE2085" s="36" t="s">
        <v>3088</v>
      </c>
      <c r="AF2085" s="36" t="s">
        <v>1064</v>
      </c>
      <c r="AG2085" s="38">
        <v>29028</v>
      </c>
      <c r="AH2085" s="38">
        <v>758</v>
      </c>
      <c r="AI2085" s="36" t="s">
        <v>1484</v>
      </c>
      <c r="AJ2085" s="38"/>
      <c r="AK2085" s="36"/>
      <c r="AL2085" s="36" t="s">
        <v>3086</v>
      </c>
      <c r="AM2085" s="36" t="s">
        <v>3085</v>
      </c>
      <c r="AN2085" s="38">
        <v>52</v>
      </c>
      <c r="AO2085" s="36" t="s">
        <v>1062</v>
      </c>
      <c r="AP2085" s="36" t="s">
        <v>1707</v>
      </c>
      <c r="AQ2085" s="36" t="s">
        <v>1706</v>
      </c>
      <c r="AR2085" s="36" t="s">
        <v>1075</v>
      </c>
      <c r="AS2085" s="38">
        <v>14360</v>
      </c>
      <c r="AT2085" s="36" t="s">
        <v>1074</v>
      </c>
      <c r="AU2085" s="42">
        <v>12</v>
      </c>
      <c r="AV2085" s="44">
        <v>100</v>
      </c>
      <c r="AW2085" s="42">
        <v>290.64</v>
      </c>
      <c r="AX2085" s="36" t="s">
        <v>1057</v>
      </c>
      <c r="AY2085" s="42">
        <v>1</v>
      </c>
      <c r="AZ2085" s="43">
        <v>290.64</v>
      </c>
      <c r="BA2085" s="38"/>
      <c r="BB2085" s="36"/>
      <c r="BC2085" s="36"/>
    </row>
    <row r="2086" spans="1:55" ht="15" customHeight="1">
      <c r="A2086" s="38">
        <v>35697</v>
      </c>
      <c r="B2086" s="37" t="s">
        <v>1073</v>
      </c>
      <c r="C2086" s="39">
        <v>44716</v>
      </c>
      <c r="D2086" s="39">
        <v>44716.622465277796</v>
      </c>
      <c r="E2086" s="36" t="s">
        <v>3087</v>
      </c>
      <c r="F2086" s="38">
        <v>5694</v>
      </c>
      <c r="G2086" s="36" t="s">
        <v>2096</v>
      </c>
      <c r="H2086" s="40">
        <v>7</v>
      </c>
      <c r="I2086" s="36"/>
      <c r="J2086" s="40">
        <v>39.65</v>
      </c>
      <c r="K2086" s="41">
        <v>277.55</v>
      </c>
      <c r="L2086" s="41">
        <v>0</v>
      </c>
      <c r="M2086" s="41">
        <v>0</v>
      </c>
      <c r="N2086" s="40">
        <v>7</v>
      </c>
      <c r="O2086" s="36" t="s">
        <v>1079</v>
      </c>
      <c r="P2086" s="40">
        <v>7</v>
      </c>
      <c r="Q2086" s="41">
        <v>277.55</v>
      </c>
      <c r="R2086" s="42">
        <v>0</v>
      </c>
      <c r="S2086" s="43">
        <v>0</v>
      </c>
      <c r="T2086" s="40"/>
      <c r="U2086" s="38">
        <v>549</v>
      </c>
      <c r="V2086" s="36" t="s">
        <v>1069</v>
      </c>
      <c r="W2086" s="36" t="s">
        <v>1124</v>
      </c>
      <c r="X2086" s="36" t="s">
        <v>1068</v>
      </c>
      <c r="Y2086" s="38">
        <v>358</v>
      </c>
      <c r="Z2086" s="36" t="s">
        <v>1438</v>
      </c>
      <c r="AA2086" s="38">
        <v>21</v>
      </c>
      <c r="AB2086" s="36" t="s">
        <v>1108</v>
      </c>
      <c r="AC2086" s="38">
        <v>57</v>
      </c>
      <c r="AD2086" s="36" t="s">
        <v>1065</v>
      </c>
      <c r="AE2086" s="36" t="s">
        <v>2186</v>
      </c>
      <c r="AF2086" s="36" t="s">
        <v>1064</v>
      </c>
      <c r="AG2086" s="38">
        <v>29028</v>
      </c>
      <c r="AH2086" s="38">
        <v>758</v>
      </c>
      <c r="AI2086" s="36" t="s">
        <v>1484</v>
      </c>
      <c r="AJ2086" s="38"/>
      <c r="AK2086" s="36"/>
      <c r="AL2086" s="36" t="s">
        <v>3086</v>
      </c>
      <c r="AM2086" s="36" t="s">
        <v>3085</v>
      </c>
      <c r="AN2086" s="38">
        <v>52</v>
      </c>
      <c r="AO2086" s="36" t="s">
        <v>1062</v>
      </c>
      <c r="AP2086" s="36" t="s">
        <v>1707</v>
      </c>
      <c r="AQ2086" s="36" t="s">
        <v>1706</v>
      </c>
      <c r="AR2086" s="36" t="s">
        <v>1075</v>
      </c>
      <c r="AS2086" s="38">
        <v>14360</v>
      </c>
      <c r="AT2086" s="36" t="s">
        <v>1074</v>
      </c>
      <c r="AU2086" s="42">
        <v>7</v>
      </c>
      <c r="AV2086" s="44">
        <v>100</v>
      </c>
      <c r="AW2086" s="42">
        <v>277.55</v>
      </c>
      <c r="AX2086" s="36" t="s">
        <v>1057</v>
      </c>
      <c r="AY2086" s="42">
        <v>1</v>
      </c>
      <c r="AZ2086" s="43">
        <v>277.55</v>
      </c>
      <c r="BA2086" s="38"/>
      <c r="BB2086" s="36"/>
      <c r="BC2086" s="36"/>
    </row>
    <row r="2087" spans="1:55" ht="15" customHeight="1">
      <c r="A2087" s="38">
        <v>34955</v>
      </c>
      <c r="B2087" s="37" t="s">
        <v>1073</v>
      </c>
      <c r="C2087" s="39">
        <v>44711</v>
      </c>
      <c r="D2087" s="39">
        <v>44711.716747685197</v>
      </c>
      <c r="E2087" s="36" t="s">
        <v>3084</v>
      </c>
      <c r="F2087" s="38">
        <v>15268</v>
      </c>
      <c r="G2087" s="36" t="s">
        <v>3083</v>
      </c>
      <c r="H2087" s="40">
        <v>1</v>
      </c>
      <c r="I2087" s="36"/>
      <c r="J2087" s="40">
        <v>1712</v>
      </c>
      <c r="K2087" s="41">
        <v>1712</v>
      </c>
      <c r="L2087" s="41">
        <v>0</v>
      </c>
      <c r="M2087" s="41">
        <v>0</v>
      </c>
      <c r="N2087" s="40">
        <v>1</v>
      </c>
      <c r="O2087" s="36" t="s">
        <v>1079</v>
      </c>
      <c r="P2087" s="40">
        <v>1</v>
      </c>
      <c r="Q2087" s="41">
        <v>1712</v>
      </c>
      <c r="R2087" s="42">
        <v>0</v>
      </c>
      <c r="S2087" s="43">
        <v>0</v>
      </c>
      <c r="T2087" s="40"/>
      <c r="U2087" s="38">
        <v>549</v>
      </c>
      <c r="V2087" s="36" t="s">
        <v>1069</v>
      </c>
      <c r="W2087" s="36" t="s">
        <v>1124</v>
      </c>
      <c r="X2087" s="36" t="s">
        <v>1068</v>
      </c>
      <c r="Y2087" s="38">
        <v>418</v>
      </c>
      <c r="Z2087" s="36" t="s">
        <v>1768</v>
      </c>
      <c r="AA2087" s="38">
        <v>21</v>
      </c>
      <c r="AB2087" s="36" t="s">
        <v>1108</v>
      </c>
      <c r="AC2087" s="38">
        <v>57</v>
      </c>
      <c r="AD2087" s="36" t="s">
        <v>1065</v>
      </c>
      <c r="AE2087" s="36"/>
      <c r="AF2087" s="36" t="s">
        <v>1064</v>
      </c>
      <c r="AG2087" s="38">
        <v>28832</v>
      </c>
      <c r="AH2087" s="38">
        <v>8671</v>
      </c>
      <c r="AI2087" s="36" t="s">
        <v>3082</v>
      </c>
      <c r="AJ2087" s="38"/>
      <c r="AK2087" s="36"/>
      <c r="AL2087" s="36" t="s">
        <v>3081</v>
      </c>
      <c r="AM2087" s="36" t="s">
        <v>3080</v>
      </c>
      <c r="AN2087" s="38">
        <v>52</v>
      </c>
      <c r="AO2087" s="36" t="s">
        <v>1062</v>
      </c>
      <c r="AP2087" s="36" t="s">
        <v>1818</v>
      </c>
      <c r="AQ2087" s="36" t="s">
        <v>1076</v>
      </c>
      <c r="AR2087" s="36" t="s">
        <v>1059</v>
      </c>
      <c r="AS2087" s="38">
        <v>14357</v>
      </c>
      <c r="AT2087" s="36" t="s">
        <v>1058</v>
      </c>
      <c r="AU2087" s="42">
        <v>1</v>
      </c>
      <c r="AV2087" s="44">
        <v>100</v>
      </c>
      <c r="AW2087" s="42">
        <v>1712</v>
      </c>
      <c r="AX2087" s="36" t="s">
        <v>1057</v>
      </c>
      <c r="AY2087" s="42">
        <v>1</v>
      </c>
      <c r="AZ2087" s="43">
        <v>1712</v>
      </c>
      <c r="BA2087" s="38"/>
      <c r="BB2087" s="36"/>
      <c r="BC2087" s="36"/>
    </row>
    <row r="2088" spans="1:55" ht="15" customHeight="1">
      <c r="A2088" s="38">
        <v>34484</v>
      </c>
      <c r="B2088" s="37" t="s">
        <v>1073</v>
      </c>
      <c r="C2088" s="39">
        <v>44705</v>
      </c>
      <c r="D2088" s="39">
        <v>44705.656504629602</v>
      </c>
      <c r="E2088" s="36" t="s">
        <v>3079</v>
      </c>
      <c r="F2088" s="38">
        <v>15914</v>
      </c>
      <c r="G2088" s="36" t="s">
        <v>3078</v>
      </c>
      <c r="H2088" s="40">
        <v>2</v>
      </c>
      <c r="I2088" s="36"/>
      <c r="J2088" s="40">
        <v>60.36</v>
      </c>
      <c r="K2088" s="41">
        <v>120.72</v>
      </c>
      <c r="L2088" s="41">
        <v>0</v>
      </c>
      <c r="M2088" s="41">
        <v>0</v>
      </c>
      <c r="N2088" s="40">
        <v>2</v>
      </c>
      <c r="O2088" s="36" t="s">
        <v>1079</v>
      </c>
      <c r="P2088" s="40">
        <v>2</v>
      </c>
      <c r="Q2088" s="41">
        <v>120.72</v>
      </c>
      <c r="R2088" s="42">
        <v>0</v>
      </c>
      <c r="S2088" s="43">
        <v>0</v>
      </c>
      <c r="T2088" s="40"/>
      <c r="U2088" s="38">
        <v>549</v>
      </c>
      <c r="V2088" s="36" t="s">
        <v>1069</v>
      </c>
      <c r="W2088" s="36" t="s">
        <v>1124</v>
      </c>
      <c r="X2088" s="36" t="s">
        <v>1068</v>
      </c>
      <c r="Y2088" s="38">
        <v>323</v>
      </c>
      <c r="Z2088" s="36" t="s">
        <v>1084</v>
      </c>
      <c r="AA2088" s="38">
        <v>21</v>
      </c>
      <c r="AB2088" s="36" t="s">
        <v>1108</v>
      </c>
      <c r="AC2088" s="38">
        <v>57</v>
      </c>
      <c r="AD2088" s="36" t="s">
        <v>1065</v>
      </c>
      <c r="AE2088" s="36" t="s">
        <v>3077</v>
      </c>
      <c r="AF2088" s="36" t="s">
        <v>1064</v>
      </c>
      <c r="AG2088" s="38">
        <v>28571</v>
      </c>
      <c r="AH2088" s="38">
        <v>8752</v>
      </c>
      <c r="AI2088" s="36" t="s">
        <v>3076</v>
      </c>
      <c r="AJ2088" s="38"/>
      <c r="AK2088" s="36"/>
      <c r="AL2088" s="36" t="s">
        <v>3075</v>
      </c>
      <c r="AM2088" s="36" t="s">
        <v>3074</v>
      </c>
      <c r="AN2088" s="38">
        <v>52</v>
      </c>
      <c r="AO2088" s="36" t="s">
        <v>1062</v>
      </c>
      <c r="AP2088" s="36" t="s">
        <v>1262</v>
      </c>
      <c r="AQ2088" s="36" t="s">
        <v>1261</v>
      </c>
      <c r="AR2088" s="36" t="s">
        <v>1260</v>
      </c>
      <c r="AS2088" s="38">
        <v>10923</v>
      </c>
      <c r="AT2088" s="36" t="s">
        <v>1926</v>
      </c>
      <c r="AU2088" s="42">
        <v>2</v>
      </c>
      <c r="AV2088" s="44">
        <v>100</v>
      </c>
      <c r="AW2088" s="42">
        <v>120.72</v>
      </c>
      <c r="AX2088" s="36" t="s">
        <v>1079</v>
      </c>
      <c r="AY2088" s="42">
        <v>1</v>
      </c>
      <c r="AZ2088" s="43">
        <v>120.72</v>
      </c>
      <c r="BA2088" s="38"/>
      <c r="BB2088" s="36"/>
      <c r="BC2088" s="36"/>
    </row>
    <row r="2089" spans="1:55" ht="15" customHeight="1">
      <c r="A2089" s="38">
        <v>34482</v>
      </c>
      <c r="B2089" s="37" t="s">
        <v>1073</v>
      </c>
      <c r="C2089" s="39">
        <v>44705</v>
      </c>
      <c r="D2089" s="39">
        <v>44705.635520833297</v>
      </c>
      <c r="E2089" s="36" t="s">
        <v>3073</v>
      </c>
      <c r="F2089" s="38">
        <v>9496</v>
      </c>
      <c r="G2089" s="36" t="s">
        <v>1092</v>
      </c>
      <c r="H2089" s="40">
        <v>3</v>
      </c>
      <c r="I2089" s="36"/>
      <c r="J2089" s="40">
        <v>18.95</v>
      </c>
      <c r="K2089" s="41">
        <v>56.85</v>
      </c>
      <c r="L2089" s="41">
        <v>0</v>
      </c>
      <c r="M2089" s="41">
        <v>0</v>
      </c>
      <c r="N2089" s="40">
        <v>3</v>
      </c>
      <c r="O2089" s="36" t="s">
        <v>1079</v>
      </c>
      <c r="P2089" s="40">
        <v>3</v>
      </c>
      <c r="Q2089" s="41">
        <v>56.85</v>
      </c>
      <c r="R2089" s="42">
        <v>0</v>
      </c>
      <c r="S2089" s="43">
        <v>0</v>
      </c>
      <c r="T2089" s="40"/>
      <c r="U2089" s="38">
        <v>549</v>
      </c>
      <c r="V2089" s="36" t="s">
        <v>1069</v>
      </c>
      <c r="W2089" s="36" t="s">
        <v>1124</v>
      </c>
      <c r="X2089" s="36" t="s">
        <v>1068</v>
      </c>
      <c r="Y2089" s="38">
        <v>323</v>
      </c>
      <c r="Z2089" s="36" t="s">
        <v>1084</v>
      </c>
      <c r="AA2089" s="38">
        <v>21</v>
      </c>
      <c r="AB2089" s="36" t="s">
        <v>1108</v>
      </c>
      <c r="AC2089" s="38">
        <v>57</v>
      </c>
      <c r="AD2089" s="36" t="s">
        <v>1065</v>
      </c>
      <c r="AE2089" s="36"/>
      <c r="AF2089" s="36" t="s">
        <v>1064</v>
      </c>
      <c r="AG2089" s="38">
        <v>28566</v>
      </c>
      <c r="AH2089" s="38">
        <v>1391</v>
      </c>
      <c r="AI2089" s="36" t="s">
        <v>1146</v>
      </c>
      <c r="AJ2089" s="38"/>
      <c r="AK2089" s="36"/>
      <c r="AL2089" s="36" t="s">
        <v>3072</v>
      </c>
      <c r="AM2089" s="36" t="s">
        <v>3071</v>
      </c>
      <c r="AN2089" s="38">
        <v>52</v>
      </c>
      <c r="AO2089" s="36" t="s">
        <v>1062</v>
      </c>
      <c r="AP2089" s="36" t="s">
        <v>1262</v>
      </c>
      <c r="AQ2089" s="36" t="s">
        <v>1261</v>
      </c>
      <c r="AR2089" s="36" t="s">
        <v>1260</v>
      </c>
      <c r="AS2089" s="38">
        <v>10923</v>
      </c>
      <c r="AT2089" s="36" t="s">
        <v>1926</v>
      </c>
      <c r="AU2089" s="42">
        <v>3</v>
      </c>
      <c r="AV2089" s="44">
        <v>100</v>
      </c>
      <c r="AW2089" s="42">
        <v>56.85</v>
      </c>
      <c r="AX2089" s="36" t="s">
        <v>1079</v>
      </c>
      <c r="AY2089" s="42">
        <v>1</v>
      </c>
      <c r="AZ2089" s="43">
        <v>56.85</v>
      </c>
      <c r="BA2089" s="38"/>
      <c r="BB2089" s="36"/>
      <c r="BC2089" s="36"/>
    </row>
    <row r="2090" spans="1:55" ht="15" customHeight="1">
      <c r="A2090" s="38">
        <v>34481</v>
      </c>
      <c r="B2090" s="37" t="s">
        <v>1073</v>
      </c>
      <c r="C2090" s="39">
        <v>44705</v>
      </c>
      <c r="D2090" s="39">
        <v>44705.6355092593</v>
      </c>
      <c r="E2090" s="36" t="s">
        <v>3073</v>
      </c>
      <c r="F2090" s="38">
        <v>7890</v>
      </c>
      <c r="G2090" s="36" t="s">
        <v>1602</v>
      </c>
      <c r="H2090" s="40">
        <v>10</v>
      </c>
      <c r="I2090" s="36"/>
      <c r="J2090" s="40">
        <v>19.95</v>
      </c>
      <c r="K2090" s="41">
        <v>199.5</v>
      </c>
      <c r="L2090" s="41">
        <v>0</v>
      </c>
      <c r="M2090" s="41">
        <v>0</v>
      </c>
      <c r="N2090" s="40">
        <v>10</v>
      </c>
      <c r="O2090" s="36" t="s">
        <v>1079</v>
      </c>
      <c r="P2090" s="40">
        <v>10</v>
      </c>
      <c r="Q2090" s="41">
        <v>199.5</v>
      </c>
      <c r="R2090" s="42">
        <v>0</v>
      </c>
      <c r="S2090" s="43">
        <v>0</v>
      </c>
      <c r="T2090" s="40"/>
      <c r="U2090" s="38">
        <v>549</v>
      </c>
      <c r="V2090" s="36" t="s">
        <v>1069</v>
      </c>
      <c r="W2090" s="36" t="s">
        <v>1124</v>
      </c>
      <c r="X2090" s="36" t="s">
        <v>1068</v>
      </c>
      <c r="Y2090" s="38">
        <v>388</v>
      </c>
      <c r="Z2090" s="36" t="s">
        <v>1089</v>
      </c>
      <c r="AA2090" s="38">
        <v>21</v>
      </c>
      <c r="AB2090" s="36" t="s">
        <v>1108</v>
      </c>
      <c r="AC2090" s="38">
        <v>57</v>
      </c>
      <c r="AD2090" s="36" t="s">
        <v>1065</v>
      </c>
      <c r="AE2090" s="36"/>
      <c r="AF2090" s="36" t="s">
        <v>1064</v>
      </c>
      <c r="AG2090" s="38">
        <v>28566</v>
      </c>
      <c r="AH2090" s="38">
        <v>1391</v>
      </c>
      <c r="AI2090" s="36" t="s">
        <v>1146</v>
      </c>
      <c r="AJ2090" s="38"/>
      <c r="AK2090" s="36"/>
      <c r="AL2090" s="36" t="s">
        <v>3072</v>
      </c>
      <c r="AM2090" s="36" t="s">
        <v>3071</v>
      </c>
      <c r="AN2090" s="38">
        <v>52</v>
      </c>
      <c r="AO2090" s="36" t="s">
        <v>1062</v>
      </c>
      <c r="AP2090" s="36" t="s">
        <v>1262</v>
      </c>
      <c r="AQ2090" s="36" t="s">
        <v>1261</v>
      </c>
      <c r="AR2090" s="36" t="s">
        <v>1260</v>
      </c>
      <c r="AS2090" s="38">
        <v>10923</v>
      </c>
      <c r="AT2090" s="36" t="s">
        <v>1926</v>
      </c>
      <c r="AU2090" s="42">
        <v>10</v>
      </c>
      <c r="AV2090" s="44">
        <v>100</v>
      </c>
      <c r="AW2090" s="42">
        <v>199.5</v>
      </c>
      <c r="AX2090" s="36" t="s">
        <v>1079</v>
      </c>
      <c r="AY2090" s="42">
        <v>1</v>
      </c>
      <c r="AZ2090" s="43">
        <v>199.5</v>
      </c>
      <c r="BA2090" s="38"/>
      <c r="BB2090" s="36"/>
      <c r="BC2090" s="36"/>
    </row>
    <row r="2091" spans="1:55" ht="15" customHeight="1">
      <c r="A2091" s="38">
        <v>34480</v>
      </c>
      <c r="B2091" s="37" t="s">
        <v>1073</v>
      </c>
      <c r="C2091" s="39">
        <v>44705</v>
      </c>
      <c r="D2091" s="39">
        <v>44705.6355092593</v>
      </c>
      <c r="E2091" s="36" t="s">
        <v>3073</v>
      </c>
      <c r="F2091" s="38">
        <v>7823</v>
      </c>
      <c r="G2091" s="36" t="s">
        <v>1601</v>
      </c>
      <c r="H2091" s="40">
        <v>10</v>
      </c>
      <c r="I2091" s="36"/>
      <c r="J2091" s="40">
        <v>1.5</v>
      </c>
      <c r="K2091" s="41">
        <v>15</v>
      </c>
      <c r="L2091" s="41">
        <v>0</v>
      </c>
      <c r="M2091" s="41">
        <v>0</v>
      </c>
      <c r="N2091" s="40">
        <v>10</v>
      </c>
      <c r="O2091" s="36" t="s">
        <v>1079</v>
      </c>
      <c r="P2091" s="40">
        <v>10</v>
      </c>
      <c r="Q2091" s="41">
        <v>15</v>
      </c>
      <c r="R2091" s="42">
        <v>0</v>
      </c>
      <c r="S2091" s="43">
        <v>0</v>
      </c>
      <c r="T2091" s="40"/>
      <c r="U2091" s="38">
        <v>549</v>
      </c>
      <c r="V2091" s="36" t="s">
        <v>1069</v>
      </c>
      <c r="W2091" s="36" t="s">
        <v>1124</v>
      </c>
      <c r="X2091" s="36" t="s">
        <v>1068</v>
      </c>
      <c r="Y2091" s="38">
        <v>388</v>
      </c>
      <c r="Z2091" s="36" t="s">
        <v>1089</v>
      </c>
      <c r="AA2091" s="38">
        <v>21</v>
      </c>
      <c r="AB2091" s="36" t="s">
        <v>1108</v>
      </c>
      <c r="AC2091" s="38">
        <v>57</v>
      </c>
      <c r="AD2091" s="36" t="s">
        <v>1065</v>
      </c>
      <c r="AE2091" s="36"/>
      <c r="AF2091" s="36" t="s">
        <v>1064</v>
      </c>
      <c r="AG2091" s="38">
        <v>28566</v>
      </c>
      <c r="AH2091" s="38">
        <v>1391</v>
      </c>
      <c r="AI2091" s="36" t="s">
        <v>1146</v>
      </c>
      <c r="AJ2091" s="38"/>
      <c r="AK2091" s="36"/>
      <c r="AL2091" s="36" t="s">
        <v>3072</v>
      </c>
      <c r="AM2091" s="36" t="s">
        <v>3071</v>
      </c>
      <c r="AN2091" s="38">
        <v>52</v>
      </c>
      <c r="AO2091" s="36" t="s">
        <v>1062</v>
      </c>
      <c r="AP2091" s="36" t="s">
        <v>1262</v>
      </c>
      <c r="AQ2091" s="36" t="s">
        <v>1261</v>
      </c>
      <c r="AR2091" s="36" t="s">
        <v>1260</v>
      </c>
      <c r="AS2091" s="38">
        <v>10923</v>
      </c>
      <c r="AT2091" s="36" t="s">
        <v>1926</v>
      </c>
      <c r="AU2091" s="42">
        <v>10</v>
      </c>
      <c r="AV2091" s="44">
        <v>100</v>
      </c>
      <c r="AW2091" s="42">
        <v>15</v>
      </c>
      <c r="AX2091" s="36" t="s">
        <v>1079</v>
      </c>
      <c r="AY2091" s="42">
        <v>1</v>
      </c>
      <c r="AZ2091" s="43">
        <v>15</v>
      </c>
      <c r="BA2091" s="38"/>
      <c r="BB2091" s="36"/>
      <c r="BC2091" s="36"/>
    </row>
    <row r="2092" spans="1:55" ht="15" customHeight="1">
      <c r="A2092" s="38">
        <v>34479</v>
      </c>
      <c r="B2092" s="37" t="s">
        <v>1073</v>
      </c>
      <c r="C2092" s="39">
        <v>44705</v>
      </c>
      <c r="D2092" s="39">
        <v>44705.635497685202</v>
      </c>
      <c r="E2092" s="36" t="s">
        <v>3073</v>
      </c>
      <c r="F2092" s="38">
        <v>1815</v>
      </c>
      <c r="G2092" s="36" t="s">
        <v>1485</v>
      </c>
      <c r="H2092" s="40">
        <v>3</v>
      </c>
      <c r="I2092" s="36"/>
      <c r="J2092" s="40">
        <v>24.9</v>
      </c>
      <c r="K2092" s="41">
        <v>74.7</v>
      </c>
      <c r="L2092" s="41">
        <v>0</v>
      </c>
      <c r="M2092" s="41">
        <v>0</v>
      </c>
      <c r="N2092" s="40">
        <v>3</v>
      </c>
      <c r="O2092" s="36" t="s">
        <v>1079</v>
      </c>
      <c r="P2092" s="40">
        <v>3</v>
      </c>
      <c r="Q2092" s="41">
        <v>74.7</v>
      </c>
      <c r="R2092" s="42">
        <v>0</v>
      </c>
      <c r="S2092" s="43">
        <v>0</v>
      </c>
      <c r="T2092" s="40"/>
      <c r="U2092" s="38">
        <v>549</v>
      </c>
      <c r="V2092" s="36" t="s">
        <v>1069</v>
      </c>
      <c r="W2092" s="36" t="s">
        <v>1124</v>
      </c>
      <c r="X2092" s="36" t="s">
        <v>1068</v>
      </c>
      <c r="Y2092" s="38">
        <v>323</v>
      </c>
      <c r="Z2092" s="36" t="s">
        <v>1084</v>
      </c>
      <c r="AA2092" s="38">
        <v>21</v>
      </c>
      <c r="AB2092" s="36" t="s">
        <v>1108</v>
      </c>
      <c r="AC2092" s="38">
        <v>57</v>
      </c>
      <c r="AD2092" s="36" t="s">
        <v>1065</v>
      </c>
      <c r="AE2092" s="36" t="s">
        <v>2183</v>
      </c>
      <c r="AF2092" s="36" t="s">
        <v>1064</v>
      </c>
      <c r="AG2092" s="38">
        <v>28566</v>
      </c>
      <c r="AH2092" s="38">
        <v>1391</v>
      </c>
      <c r="AI2092" s="36" t="s">
        <v>1146</v>
      </c>
      <c r="AJ2092" s="38"/>
      <c r="AK2092" s="36"/>
      <c r="AL2092" s="36" t="s">
        <v>3072</v>
      </c>
      <c r="AM2092" s="36" t="s">
        <v>3071</v>
      </c>
      <c r="AN2092" s="38">
        <v>52</v>
      </c>
      <c r="AO2092" s="36" t="s">
        <v>1062</v>
      </c>
      <c r="AP2092" s="36" t="s">
        <v>1262</v>
      </c>
      <c r="AQ2092" s="36" t="s">
        <v>1261</v>
      </c>
      <c r="AR2092" s="36" t="s">
        <v>1260</v>
      </c>
      <c r="AS2092" s="38">
        <v>10923</v>
      </c>
      <c r="AT2092" s="36" t="s">
        <v>1926</v>
      </c>
      <c r="AU2092" s="42">
        <v>3</v>
      </c>
      <c r="AV2092" s="44">
        <v>100</v>
      </c>
      <c r="AW2092" s="42">
        <v>74.7</v>
      </c>
      <c r="AX2092" s="36" t="s">
        <v>1079</v>
      </c>
      <c r="AY2092" s="42">
        <v>1</v>
      </c>
      <c r="AZ2092" s="43">
        <v>74.7</v>
      </c>
      <c r="BA2092" s="38"/>
      <c r="BB2092" s="36"/>
      <c r="BC2092" s="36"/>
    </row>
    <row r="2093" spans="1:55" ht="15" customHeight="1">
      <c r="A2093" s="38">
        <v>34478</v>
      </c>
      <c r="B2093" s="37" t="s">
        <v>1073</v>
      </c>
      <c r="C2093" s="39">
        <v>44705</v>
      </c>
      <c r="D2093" s="39">
        <v>44705.6276967593</v>
      </c>
      <c r="E2093" s="36" t="s">
        <v>3070</v>
      </c>
      <c r="F2093" s="38">
        <v>13355</v>
      </c>
      <c r="G2093" s="36" t="s">
        <v>3069</v>
      </c>
      <c r="H2093" s="40">
        <v>1</v>
      </c>
      <c r="I2093" s="36"/>
      <c r="J2093" s="40">
        <v>79.900000000000006</v>
      </c>
      <c r="K2093" s="41">
        <v>79.900000000000006</v>
      </c>
      <c r="L2093" s="41">
        <v>0</v>
      </c>
      <c r="M2093" s="41">
        <v>0</v>
      </c>
      <c r="N2093" s="40">
        <v>1</v>
      </c>
      <c r="O2093" s="36" t="s">
        <v>1079</v>
      </c>
      <c r="P2093" s="40">
        <v>1</v>
      </c>
      <c r="Q2093" s="41">
        <v>79.900000000000006</v>
      </c>
      <c r="R2093" s="42">
        <v>0</v>
      </c>
      <c r="S2093" s="43">
        <v>0</v>
      </c>
      <c r="T2093" s="40"/>
      <c r="U2093" s="38">
        <v>549</v>
      </c>
      <c r="V2093" s="36" t="s">
        <v>1069</v>
      </c>
      <c r="W2093" s="36" t="s">
        <v>1124</v>
      </c>
      <c r="X2093" s="36" t="s">
        <v>1068</v>
      </c>
      <c r="Y2093" s="38">
        <v>451</v>
      </c>
      <c r="Z2093" s="36" t="s">
        <v>1195</v>
      </c>
      <c r="AA2093" s="38">
        <v>21</v>
      </c>
      <c r="AB2093" s="36" t="s">
        <v>1108</v>
      </c>
      <c r="AC2093" s="38">
        <v>57</v>
      </c>
      <c r="AD2093" s="36" t="s">
        <v>1065</v>
      </c>
      <c r="AE2093" s="36" t="s">
        <v>3068</v>
      </c>
      <c r="AF2093" s="36" t="s">
        <v>1064</v>
      </c>
      <c r="AG2093" s="38">
        <v>28565</v>
      </c>
      <c r="AH2093" s="38">
        <v>1391</v>
      </c>
      <c r="AI2093" s="36" t="s">
        <v>1146</v>
      </c>
      <c r="AJ2093" s="38"/>
      <c r="AK2093" s="36"/>
      <c r="AL2093" s="36" t="s">
        <v>2570</v>
      </c>
      <c r="AM2093" s="36" t="s">
        <v>3067</v>
      </c>
      <c r="AN2093" s="38">
        <v>52</v>
      </c>
      <c r="AO2093" s="36" t="s">
        <v>1062</v>
      </c>
      <c r="AP2093" s="36" t="s">
        <v>1262</v>
      </c>
      <c r="AQ2093" s="36" t="s">
        <v>1261</v>
      </c>
      <c r="AR2093" s="36" t="s">
        <v>1260</v>
      </c>
      <c r="AS2093" s="38">
        <v>10923</v>
      </c>
      <c r="AT2093" s="36" t="s">
        <v>1926</v>
      </c>
      <c r="AU2093" s="42">
        <v>1</v>
      </c>
      <c r="AV2093" s="44">
        <v>100</v>
      </c>
      <c r="AW2093" s="42">
        <v>79.900000000000006</v>
      </c>
      <c r="AX2093" s="36" t="s">
        <v>1079</v>
      </c>
      <c r="AY2093" s="42">
        <v>1</v>
      </c>
      <c r="AZ2093" s="43">
        <v>79.900000000000006</v>
      </c>
      <c r="BA2093" s="38"/>
      <c r="BB2093" s="36"/>
      <c r="BC2093" s="36"/>
    </row>
    <row r="2094" spans="1:55" ht="15" customHeight="1">
      <c r="A2094" s="38">
        <v>34473</v>
      </c>
      <c r="B2094" s="37" t="s">
        <v>1073</v>
      </c>
      <c r="C2094" s="39">
        <v>44705</v>
      </c>
      <c r="D2094" s="39">
        <v>44705.5785763889</v>
      </c>
      <c r="E2094" s="36" t="s">
        <v>3064</v>
      </c>
      <c r="F2094" s="38">
        <v>14721</v>
      </c>
      <c r="G2094" s="36" t="s">
        <v>2728</v>
      </c>
      <c r="H2094" s="40">
        <v>4</v>
      </c>
      <c r="I2094" s="36"/>
      <c r="J2094" s="40">
        <v>26.87</v>
      </c>
      <c r="K2094" s="41">
        <v>107.48</v>
      </c>
      <c r="L2094" s="41">
        <v>0</v>
      </c>
      <c r="M2094" s="41">
        <v>0</v>
      </c>
      <c r="N2094" s="40">
        <v>4</v>
      </c>
      <c r="O2094" s="36" t="s">
        <v>1079</v>
      </c>
      <c r="P2094" s="40">
        <v>4</v>
      </c>
      <c r="Q2094" s="41">
        <v>107.48</v>
      </c>
      <c r="R2094" s="42">
        <v>0</v>
      </c>
      <c r="S2094" s="43">
        <v>0</v>
      </c>
      <c r="T2094" s="40"/>
      <c r="U2094" s="38">
        <v>549</v>
      </c>
      <c r="V2094" s="36" t="s">
        <v>1069</v>
      </c>
      <c r="W2094" s="36" t="s">
        <v>1124</v>
      </c>
      <c r="X2094" s="36" t="s">
        <v>1068</v>
      </c>
      <c r="Y2094" s="38">
        <v>323</v>
      </c>
      <c r="Z2094" s="36" t="s">
        <v>1084</v>
      </c>
      <c r="AA2094" s="38">
        <v>21</v>
      </c>
      <c r="AB2094" s="36" t="s">
        <v>1108</v>
      </c>
      <c r="AC2094" s="38">
        <v>57</v>
      </c>
      <c r="AD2094" s="36" t="s">
        <v>1065</v>
      </c>
      <c r="AE2094" s="36" t="s">
        <v>3066</v>
      </c>
      <c r="AF2094" s="36" t="s">
        <v>1064</v>
      </c>
      <c r="AG2094" s="38">
        <v>28564</v>
      </c>
      <c r="AH2094" s="38">
        <v>739</v>
      </c>
      <c r="AI2094" s="36" t="s">
        <v>1280</v>
      </c>
      <c r="AJ2094" s="38"/>
      <c r="AK2094" s="36"/>
      <c r="AL2094" s="36" t="s">
        <v>3063</v>
      </c>
      <c r="AM2094" s="36" t="s">
        <v>3062</v>
      </c>
      <c r="AN2094" s="38">
        <v>52</v>
      </c>
      <c r="AO2094" s="36" t="s">
        <v>1062</v>
      </c>
      <c r="AP2094" s="36" t="s">
        <v>1262</v>
      </c>
      <c r="AQ2094" s="36" t="s">
        <v>1261</v>
      </c>
      <c r="AR2094" s="36" t="s">
        <v>1260</v>
      </c>
      <c r="AS2094" s="38">
        <v>10923</v>
      </c>
      <c r="AT2094" s="36" t="s">
        <v>1926</v>
      </c>
      <c r="AU2094" s="42">
        <v>4</v>
      </c>
      <c r="AV2094" s="44">
        <v>100</v>
      </c>
      <c r="AW2094" s="42">
        <v>107.48</v>
      </c>
      <c r="AX2094" s="36" t="s">
        <v>1079</v>
      </c>
      <c r="AY2094" s="42">
        <v>1</v>
      </c>
      <c r="AZ2094" s="43">
        <v>107.48</v>
      </c>
      <c r="BA2094" s="38"/>
      <c r="BB2094" s="36"/>
      <c r="BC2094" s="36"/>
    </row>
    <row r="2095" spans="1:55" ht="15" customHeight="1">
      <c r="A2095" s="38">
        <v>34472</v>
      </c>
      <c r="B2095" s="37" t="s">
        <v>1073</v>
      </c>
      <c r="C2095" s="39">
        <v>44705</v>
      </c>
      <c r="D2095" s="39">
        <v>44705.5785763889</v>
      </c>
      <c r="E2095" s="36" t="s">
        <v>3064</v>
      </c>
      <c r="F2095" s="38">
        <v>13216</v>
      </c>
      <c r="G2095" s="36" t="s">
        <v>3065</v>
      </c>
      <c r="H2095" s="40">
        <v>8</v>
      </c>
      <c r="I2095" s="36"/>
      <c r="J2095" s="40">
        <v>4.5</v>
      </c>
      <c r="K2095" s="41">
        <v>36</v>
      </c>
      <c r="L2095" s="41">
        <v>0</v>
      </c>
      <c r="M2095" s="41">
        <v>0</v>
      </c>
      <c r="N2095" s="40">
        <v>8</v>
      </c>
      <c r="O2095" s="36" t="s">
        <v>1079</v>
      </c>
      <c r="P2095" s="40">
        <v>8</v>
      </c>
      <c r="Q2095" s="41">
        <v>36</v>
      </c>
      <c r="R2095" s="42">
        <v>0</v>
      </c>
      <c r="S2095" s="43">
        <v>0</v>
      </c>
      <c r="T2095" s="40"/>
      <c r="U2095" s="38">
        <v>549</v>
      </c>
      <c r="V2095" s="36" t="s">
        <v>1069</v>
      </c>
      <c r="W2095" s="36" t="s">
        <v>1124</v>
      </c>
      <c r="X2095" s="36" t="s">
        <v>1068</v>
      </c>
      <c r="Y2095" s="38">
        <v>451</v>
      </c>
      <c r="Z2095" s="36" t="s">
        <v>1195</v>
      </c>
      <c r="AA2095" s="38">
        <v>21</v>
      </c>
      <c r="AB2095" s="36" t="s">
        <v>1108</v>
      </c>
      <c r="AC2095" s="38">
        <v>57</v>
      </c>
      <c r="AD2095" s="36" t="s">
        <v>1065</v>
      </c>
      <c r="AE2095" s="36"/>
      <c r="AF2095" s="36" t="s">
        <v>1064</v>
      </c>
      <c r="AG2095" s="38">
        <v>28564</v>
      </c>
      <c r="AH2095" s="38">
        <v>739</v>
      </c>
      <c r="AI2095" s="36" t="s">
        <v>1280</v>
      </c>
      <c r="AJ2095" s="38"/>
      <c r="AK2095" s="36"/>
      <c r="AL2095" s="36" t="s">
        <v>3063</v>
      </c>
      <c r="AM2095" s="36" t="s">
        <v>3062</v>
      </c>
      <c r="AN2095" s="38">
        <v>52</v>
      </c>
      <c r="AO2095" s="36" t="s">
        <v>1062</v>
      </c>
      <c r="AP2095" s="36" t="s">
        <v>1262</v>
      </c>
      <c r="AQ2095" s="36" t="s">
        <v>1261</v>
      </c>
      <c r="AR2095" s="36" t="s">
        <v>1260</v>
      </c>
      <c r="AS2095" s="38">
        <v>10923</v>
      </c>
      <c r="AT2095" s="36" t="s">
        <v>1926</v>
      </c>
      <c r="AU2095" s="42">
        <v>8</v>
      </c>
      <c r="AV2095" s="44">
        <v>100</v>
      </c>
      <c r="AW2095" s="42">
        <v>36</v>
      </c>
      <c r="AX2095" s="36" t="s">
        <v>1079</v>
      </c>
      <c r="AY2095" s="42">
        <v>1</v>
      </c>
      <c r="AZ2095" s="43">
        <v>36</v>
      </c>
      <c r="BA2095" s="38"/>
      <c r="BB2095" s="36"/>
      <c r="BC2095" s="36"/>
    </row>
    <row r="2096" spans="1:55" ht="15" customHeight="1">
      <c r="A2096" s="38">
        <v>34471</v>
      </c>
      <c r="B2096" s="37" t="s">
        <v>1073</v>
      </c>
      <c r="C2096" s="39">
        <v>44705</v>
      </c>
      <c r="D2096" s="39">
        <v>44705.578564814801</v>
      </c>
      <c r="E2096" s="36" t="s">
        <v>3064</v>
      </c>
      <c r="F2096" s="38">
        <v>3660</v>
      </c>
      <c r="G2096" s="36" t="s">
        <v>1295</v>
      </c>
      <c r="H2096" s="40">
        <v>40</v>
      </c>
      <c r="I2096" s="36"/>
      <c r="J2096" s="40">
        <v>10</v>
      </c>
      <c r="K2096" s="41">
        <v>400</v>
      </c>
      <c r="L2096" s="41">
        <v>0</v>
      </c>
      <c r="M2096" s="41">
        <v>0</v>
      </c>
      <c r="N2096" s="40">
        <v>40</v>
      </c>
      <c r="O2096" s="36" t="s">
        <v>1079</v>
      </c>
      <c r="P2096" s="40">
        <v>40</v>
      </c>
      <c r="Q2096" s="41">
        <v>400</v>
      </c>
      <c r="R2096" s="42">
        <v>0</v>
      </c>
      <c r="S2096" s="43">
        <v>0</v>
      </c>
      <c r="T2096" s="40"/>
      <c r="U2096" s="38">
        <v>549</v>
      </c>
      <c r="V2096" s="36" t="s">
        <v>1069</v>
      </c>
      <c r="W2096" s="36" t="s">
        <v>1124</v>
      </c>
      <c r="X2096" s="36" t="s">
        <v>1068</v>
      </c>
      <c r="Y2096" s="38">
        <v>323</v>
      </c>
      <c r="Z2096" s="36" t="s">
        <v>1084</v>
      </c>
      <c r="AA2096" s="38">
        <v>21</v>
      </c>
      <c r="AB2096" s="36" t="s">
        <v>1108</v>
      </c>
      <c r="AC2096" s="38">
        <v>57</v>
      </c>
      <c r="AD2096" s="36" t="s">
        <v>1065</v>
      </c>
      <c r="AE2096" s="36"/>
      <c r="AF2096" s="36" t="s">
        <v>1064</v>
      </c>
      <c r="AG2096" s="38">
        <v>28564</v>
      </c>
      <c r="AH2096" s="38">
        <v>739</v>
      </c>
      <c r="AI2096" s="36" t="s">
        <v>1280</v>
      </c>
      <c r="AJ2096" s="38"/>
      <c r="AK2096" s="36"/>
      <c r="AL2096" s="36" t="s">
        <v>3063</v>
      </c>
      <c r="AM2096" s="36" t="s">
        <v>3062</v>
      </c>
      <c r="AN2096" s="38">
        <v>52</v>
      </c>
      <c r="AO2096" s="36" t="s">
        <v>1062</v>
      </c>
      <c r="AP2096" s="36" t="s">
        <v>1262</v>
      </c>
      <c r="AQ2096" s="36" t="s">
        <v>1261</v>
      </c>
      <c r="AR2096" s="36" t="s">
        <v>1260</v>
      </c>
      <c r="AS2096" s="38">
        <v>10923</v>
      </c>
      <c r="AT2096" s="36" t="s">
        <v>1926</v>
      </c>
      <c r="AU2096" s="42">
        <v>40</v>
      </c>
      <c r="AV2096" s="44">
        <v>100</v>
      </c>
      <c r="AW2096" s="42">
        <v>400</v>
      </c>
      <c r="AX2096" s="36" t="s">
        <v>1079</v>
      </c>
      <c r="AY2096" s="42">
        <v>1</v>
      </c>
      <c r="AZ2096" s="43">
        <v>400</v>
      </c>
      <c r="BA2096" s="38"/>
      <c r="BB2096" s="36"/>
      <c r="BC2096" s="36"/>
    </row>
    <row r="2097" spans="1:55" ht="15" customHeight="1">
      <c r="A2097" s="38">
        <v>34470</v>
      </c>
      <c r="B2097" s="37" t="s">
        <v>1073</v>
      </c>
      <c r="C2097" s="39">
        <v>44705</v>
      </c>
      <c r="D2097" s="39">
        <v>44705.452650462998</v>
      </c>
      <c r="E2097" s="36" t="s">
        <v>3060</v>
      </c>
      <c r="F2097" s="38">
        <v>1959</v>
      </c>
      <c r="G2097" s="36" t="s">
        <v>1085</v>
      </c>
      <c r="H2097" s="40">
        <v>24</v>
      </c>
      <c r="I2097" s="36"/>
      <c r="J2097" s="40">
        <v>32.9</v>
      </c>
      <c r="K2097" s="41">
        <v>789.6</v>
      </c>
      <c r="L2097" s="41">
        <v>0</v>
      </c>
      <c r="M2097" s="41">
        <v>0</v>
      </c>
      <c r="N2097" s="40">
        <v>24</v>
      </c>
      <c r="O2097" s="36" t="s">
        <v>1079</v>
      </c>
      <c r="P2097" s="40">
        <v>24</v>
      </c>
      <c r="Q2097" s="41">
        <v>789.6</v>
      </c>
      <c r="R2097" s="42">
        <v>0</v>
      </c>
      <c r="S2097" s="43">
        <v>0</v>
      </c>
      <c r="T2097" s="40"/>
      <c r="U2097" s="38">
        <v>549</v>
      </c>
      <c r="V2097" s="36" t="s">
        <v>1069</v>
      </c>
      <c r="W2097" s="36" t="s">
        <v>1124</v>
      </c>
      <c r="X2097" s="36" t="s">
        <v>1068</v>
      </c>
      <c r="Y2097" s="38">
        <v>323</v>
      </c>
      <c r="Z2097" s="36" t="s">
        <v>1084</v>
      </c>
      <c r="AA2097" s="38">
        <v>21</v>
      </c>
      <c r="AB2097" s="36" t="s">
        <v>1108</v>
      </c>
      <c r="AC2097" s="38">
        <v>57</v>
      </c>
      <c r="AD2097" s="36" t="s">
        <v>1065</v>
      </c>
      <c r="AE2097" s="36" t="s">
        <v>3061</v>
      </c>
      <c r="AF2097" s="36" t="s">
        <v>1064</v>
      </c>
      <c r="AG2097" s="38">
        <v>28558</v>
      </c>
      <c r="AH2097" s="38">
        <v>739</v>
      </c>
      <c r="AI2097" s="36" t="s">
        <v>1280</v>
      </c>
      <c r="AJ2097" s="38"/>
      <c r="AK2097" s="36"/>
      <c r="AL2097" s="36" t="s">
        <v>3058</v>
      </c>
      <c r="AM2097" s="36" t="s">
        <v>3057</v>
      </c>
      <c r="AN2097" s="38">
        <v>52</v>
      </c>
      <c r="AO2097" s="36" t="s">
        <v>1062</v>
      </c>
      <c r="AP2097" s="36" t="s">
        <v>1262</v>
      </c>
      <c r="AQ2097" s="36" t="s">
        <v>1261</v>
      </c>
      <c r="AR2097" s="36" t="s">
        <v>1260</v>
      </c>
      <c r="AS2097" s="38">
        <v>10923</v>
      </c>
      <c r="AT2097" s="36" t="s">
        <v>1926</v>
      </c>
      <c r="AU2097" s="42">
        <v>24</v>
      </c>
      <c r="AV2097" s="44">
        <v>100</v>
      </c>
      <c r="AW2097" s="42">
        <v>789.6</v>
      </c>
      <c r="AX2097" s="36" t="s">
        <v>1079</v>
      </c>
      <c r="AY2097" s="42">
        <v>1</v>
      </c>
      <c r="AZ2097" s="43">
        <v>789.6</v>
      </c>
      <c r="BA2097" s="38"/>
      <c r="BB2097" s="36"/>
      <c r="BC2097" s="36"/>
    </row>
    <row r="2098" spans="1:55" ht="15" customHeight="1">
      <c r="A2098" s="38">
        <v>34469</v>
      </c>
      <c r="B2098" s="37" t="s">
        <v>1073</v>
      </c>
      <c r="C2098" s="39">
        <v>44705</v>
      </c>
      <c r="D2098" s="39">
        <v>44705.452638888899</v>
      </c>
      <c r="E2098" s="36" t="s">
        <v>3060</v>
      </c>
      <c r="F2098" s="38">
        <v>1959</v>
      </c>
      <c r="G2098" s="36" t="s">
        <v>1085</v>
      </c>
      <c r="H2098" s="40">
        <v>24</v>
      </c>
      <c r="I2098" s="36"/>
      <c r="J2098" s="40">
        <v>32.9</v>
      </c>
      <c r="K2098" s="41">
        <v>789.6</v>
      </c>
      <c r="L2098" s="41">
        <v>0</v>
      </c>
      <c r="M2098" s="41">
        <v>0</v>
      </c>
      <c r="N2098" s="40">
        <v>24</v>
      </c>
      <c r="O2098" s="36" t="s">
        <v>1079</v>
      </c>
      <c r="P2098" s="40">
        <v>24</v>
      </c>
      <c r="Q2098" s="41">
        <v>789.6</v>
      </c>
      <c r="R2098" s="42">
        <v>0</v>
      </c>
      <c r="S2098" s="43">
        <v>0</v>
      </c>
      <c r="T2098" s="40"/>
      <c r="U2098" s="38">
        <v>549</v>
      </c>
      <c r="V2098" s="36" t="s">
        <v>1069</v>
      </c>
      <c r="W2098" s="36" t="s">
        <v>1124</v>
      </c>
      <c r="X2098" s="36" t="s">
        <v>1068</v>
      </c>
      <c r="Y2098" s="38">
        <v>323</v>
      </c>
      <c r="Z2098" s="36" t="s">
        <v>1084</v>
      </c>
      <c r="AA2098" s="38">
        <v>21</v>
      </c>
      <c r="AB2098" s="36" t="s">
        <v>1108</v>
      </c>
      <c r="AC2098" s="38">
        <v>57</v>
      </c>
      <c r="AD2098" s="36" t="s">
        <v>1065</v>
      </c>
      <c r="AE2098" s="36" t="s">
        <v>3059</v>
      </c>
      <c r="AF2098" s="36" t="s">
        <v>1064</v>
      </c>
      <c r="AG2098" s="38">
        <v>28558</v>
      </c>
      <c r="AH2098" s="38">
        <v>739</v>
      </c>
      <c r="AI2098" s="36" t="s">
        <v>1280</v>
      </c>
      <c r="AJ2098" s="38"/>
      <c r="AK2098" s="36"/>
      <c r="AL2098" s="36" t="s">
        <v>3058</v>
      </c>
      <c r="AM2098" s="36" t="s">
        <v>3057</v>
      </c>
      <c r="AN2098" s="38">
        <v>52</v>
      </c>
      <c r="AO2098" s="36" t="s">
        <v>1062</v>
      </c>
      <c r="AP2098" s="36" t="s">
        <v>1262</v>
      </c>
      <c r="AQ2098" s="36" t="s">
        <v>1261</v>
      </c>
      <c r="AR2098" s="36" t="s">
        <v>1260</v>
      </c>
      <c r="AS2098" s="38">
        <v>10923</v>
      </c>
      <c r="AT2098" s="36" t="s">
        <v>1926</v>
      </c>
      <c r="AU2098" s="42">
        <v>24</v>
      </c>
      <c r="AV2098" s="44">
        <v>100</v>
      </c>
      <c r="AW2098" s="42">
        <v>789.6</v>
      </c>
      <c r="AX2098" s="36" t="s">
        <v>1079</v>
      </c>
      <c r="AY2098" s="42">
        <v>1</v>
      </c>
      <c r="AZ2098" s="43">
        <v>789.6</v>
      </c>
      <c r="BA2098" s="38"/>
      <c r="BB2098" s="36"/>
      <c r="BC2098" s="36"/>
    </row>
    <row r="2099" spans="1:55" ht="15" customHeight="1">
      <c r="A2099" s="38">
        <v>34360</v>
      </c>
      <c r="B2099" s="37" t="s">
        <v>1073</v>
      </c>
      <c r="C2099" s="39">
        <v>44701</v>
      </c>
      <c r="D2099" s="39">
        <v>44701.681944444397</v>
      </c>
      <c r="E2099" s="36" t="s">
        <v>3055</v>
      </c>
      <c r="F2099" s="38">
        <v>15910</v>
      </c>
      <c r="G2099" s="36" t="s">
        <v>3056</v>
      </c>
      <c r="H2099" s="40">
        <v>1</v>
      </c>
      <c r="I2099" s="36"/>
      <c r="J2099" s="40">
        <v>500</v>
      </c>
      <c r="K2099" s="41">
        <v>500</v>
      </c>
      <c r="L2099" s="41">
        <v>0</v>
      </c>
      <c r="M2099" s="41">
        <v>0</v>
      </c>
      <c r="N2099" s="40">
        <v>1</v>
      </c>
      <c r="O2099" s="36" t="s">
        <v>1079</v>
      </c>
      <c r="P2099" s="40">
        <v>1</v>
      </c>
      <c r="Q2099" s="41">
        <v>500</v>
      </c>
      <c r="R2099" s="42">
        <v>0</v>
      </c>
      <c r="S2099" s="43">
        <v>0</v>
      </c>
      <c r="T2099" s="40"/>
      <c r="U2099" s="38">
        <v>549</v>
      </c>
      <c r="V2099" s="36" t="s">
        <v>1069</v>
      </c>
      <c r="W2099" s="36" t="s">
        <v>1124</v>
      </c>
      <c r="X2099" s="36" t="s">
        <v>1068</v>
      </c>
      <c r="Y2099" s="38">
        <v>339</v>
      </c>
      <c r="Z2099" s="36" t="s">
        <v>1109</v>
      </c>
      <c r="AA2099" s="38">
        <v>21</v>
      </c>
      <c r="AB2099" s="36" t="s">
        <v>1108</v>
      </c>
      <c r="AC2099" s="38">
        <v>57</v>
      </c>
      <c r="AD2099" s="36" t="s">
        <v>1065</v>
      </c>
      <c r="AE2099" s="36"/>
      <c r="AF2099" s="36" t="s">
        <v>1064</v>
      </c>
      <c r="AG2099" s="38">
        <v>28450</v>
      </c>
      <c r="AH2099" s="38">
        <v>6596</v>
      </c>
      <c r="AI2099" s="36" t="s">
        <v>3053</v>
      </c>
      <c r="AJ2099" s="38"/>
      <c r="AK2099" s="36"/>
      <c r="AL2099" s="36" t="s">
        <v>3052</v>
      </c>
      <c r="AM2099" s="36" t="s">
        <v>3051</v>
      </c>
      <c r="AN2099" s="38">
        <v>52</v>
      </c>
      <c r="AO2099" s="36" t="s">
        <v>1062</v>
      </c>
      <c r="AP2099" s="36" t="s">
        <v>1262</v>
      </c>
      <c r="AQ2099" s="36" t="s">
        <v>1261</v>
      </c>
      <c r="AR2099" s="36" t="s">
        <v>1260</v>
      </c>
      <c r="AS2099" s="38">
        <v>10923</v>
      </c>
      <c r="AT2099" s="36" t="s">
        <v>1926</v>
      </c>
      <c r="AU2099" s="42">
        <v>1</v>
      </c>
      <c r="AV2099" s="44">
        <v>100</v>
      </c>
      <c r="AW2099" s="42">
        <v>500</v>
      </c>
      <c r="AX2099" s="36" t="s">
        <v>1079</v>
      </c>
      <c r="AY2099" s="42">
        <v>1</v>
      </c>
      <c r="AZ2099" s="43">
        <v>500</v>
      </c>
      <c r="BA2099" s="38"/>
      <c r="BB2099" s="36"/>
      <c r="BC2099" s="36"/>
    </row>
    <row r="2100" spans="1:55" ht="15" customHeight="1">
      <c r="A2100" s="38">
        <v>34359</v>
      </c>
      <c r="B2100" s="37" t="s">
        <v>1073</v>
      </c>
      <c r="C2100" s="39">
        <v>44701</v>
      </c>
      <c r="D2100" s="39">
        <v>44701.681944444397</v>
      </c>
      <c r="E2100" s="36" t="s">
        <v>3055</v>
      </c>
      <c r="F2100" s="38">
        <v>14733</v>
      </c>
      <c r="G2100" s="36" t="s">
        <v>3054</v>
      </c>
      <c r="H2100" s="40">
        <v>1</v>
      </c>
      <c r="I2100" s="36"/>
      <c r="J2100" s="40">
        <v>82</v>
      </c>
      <c r="K2100" s="41">
        <v>82</v>
      </c>
      <c r="L2100" s="41">
        <v>0</v>
      </c>
      <c r="M2100" s="41">
        <v>0</v>
      </c>
      <c r="N2100" s="40">
        <v>1</v>
      </c>
      <c r="O2100" s="36" t="s">
        <v>1079</v>
      </c>
      <c r="P2100" s="40">
        <v>1</v>
      </c>
      <c r="Q2100" s="41">
        <v>82</v>
      </c>
      <c r="R2100" s="42">
        <v>0</v>
      </c>
      <c r="S2100" s="43">
        <v>0</v>
      </c>
      <c r="T2100" s="40"/>
      <c r="U2100" s="38">
        <v>549</v>
      </c>
      <c r="V2100" s="36" t="s">
        <v>1069</v>
      </c>
      <c r="W2100" s="36" t="s">
        <v>1124</v>
      </c>
      <c r="X2100" s="36" t="s">
        <v>1068</v>
      </c>
      <c r="Y2100" s="38">
        <v>339</v>
      </c>
      <c r="Z2100" s="36" t="s">
        <v>1109</v>
      </c>
      <c r="AA2100" s="38">
        <v>21</v>
      </c>
      <c r="AB2100" s="36" t="s">
        <v>1108</v>
      </c>
      <c r="AC2100" s="38">
        <v>57</v>
      </c>
      <c r="AD2100" s="36" t="s">
        <v>1065</v>
      </c>
      <c r="AE2100" s="36"/>
      <c r="AF2100" s="36" t="s">
        <v>1064</v>
      </c>
      <c r="AG2100" s="38">
        <v>28450</v>
      </c>
      <c r="AH2100" s="38">
        <v>6596</v>
      </c>
      <c r="AI2100" s="36" t="s">
        <v>3053</v>
      </c>
      <c r="AJ2100" s="38"/>
      <c r="AK2100" s="36"/>
      <c r="AL2100" s="36" t="s">
        <v>3052</v>
      </c>
      <c r="AM2100" s="36" t="s">
        <v>3051</v>
      </c>
      <c r="AN2100" s="38">
        <v>52</v>
      </c>
      <c r="AO2100" s="36" t="s">
        <v>1062</v>
      </c>
      <c r="AP2100" s="36" t="s">
        <v>2164</v>
      </c>
      <c r="AQ2100" s="36" t="s">
        <v>2163</v>
      </c>
      <c r="AR2100" s="36" t="s">
        <v>1075</v>
      </c>
      <c r="AS2100" s="38">
        <v>14360</v>
      </c>
      <c r="AT2100" s="36" t="s">
        <v>1074</v>
      </c>
      <c r="AU2100" s="42">
        <v>1</v>
      </c>
      <c r="AV2100" s="44">
        <v>100</v>
      </c>
      <c r="AW2100" s="42">
        <v>82</v>
      </c>
      <c r="AX2100" s="36" t="s">
        <v>1057</v>
      </c>
      <c r="AY2100" s="42">
        <v>1</v>
      </c>
      <c r="AZ2100" s="43">
        <v>82</v>
      </c>
      <c r="BA2100" s="38"/>
      <c r="BB2100" s="36"/>
      <c r="BC2100" s="36"/>
    </row>
    <row r="2101" spans="1:55" ht="15" customHeight="1">
      <c r="A2101" s="38">
        <v>34280</v>
      </c>
      <c r="B2101" s="37" t="s">
        <v>1073</v>
      </c>
      <c r="C2101" s="39">
        <v>44700</v>
      </c>
      <c r="D2101" s="39">
        <v>44700.399988425903</v>
      </c>
      <c r="E2101" s="36" t="s">
        <v>3049</v>
      </c>
      <c r="F2101" s="38">
        <v>15508</v>
      </c>
      <c r="G2101" s="36" t="s">
        <v>2402</v>
      </c>
      <c r="H2101" s="40">
        <v>1</v>
      </c>
      <c r="I2101" s="36"/>
      <c r="J2101" s="40">
        <v>1432.69</v>
      </c>
      <c r="K2101" s="41">
        <v>1432.69</v>
      </c>
      <c r="L2101" s="41">
        <v>0</v>
      </c>
      <c r="M2101" s="41">
        <v>0</v>
      </c>
      <c r="N2101" s="40">
        <v>1</v>
      </c>
      <c r="O2101" s="36" t="s">
        <v>1070</v>
      </c>
      <c r="P2101" s="40">
        <v>1</v>
      </c>
      <c r="Q2101" s="41">
        <v>1432.69</v>
      </c>
      <c r="R2101" s="42">
        <v>0</v>
      </c>
      <c r="S2101" s="43">
        <v>0</v>
      </c>
      <c r="T2101" s="40"/>
      <c r="U2101" s="38">
        <v>549</v>
      </c>
      <c r="V2101" s="36" t="s">
        <v>1069</v>
      </c>
      <c r="W2101" s="36" t="s">
        <v>1124</v>
      </c>
      <c r="X2101" s="36" t="s">
        <v>1068</v>
      </c>
      <c r="Y2101" s="38">
        <v>426</v>
      </c>
      <c r="Z2101" s="36" t="s">
        <v>1078</v>
      </c>
      <c r="AA2101" s="38">
        <v>21</v>
      </c>
      <c r="AB2101" s="36" t="s">
        <v>1108</v>
      </c>
      <c r="AC2101" s="38">
        <v>57</v>
      </c>
      <c r="AD2101" s="36" t="s">
        <v>1065</v>
      </c>
      <c r="AE2101" s="36"/>
      <c r="AF2101" s="36" t="s">
        <v>1064</v>
      </c>
      <c r="AG2101" s="38">
        <v>28381</v>
      </c>
      <c r="AH2101" s="38">
        <v>696</v>
      </c>
      <c r="AI2101" s="36" t="s">
        <v>2400</v>
      </c>
      <c r="AJ2101" s="38"/>
      <c r="AK2101" s="36"/>
      <c r="AL2101" s="36" t="s">
        <v>3047</v>
      </c>
      <c r="AM2101" s="36" t="s">
        <v>3046</v>
      </c>
      <c r="AN2101" s="38">
        <v>52</v>
      </c>
      <c r="AO2101" s="36" t="s">
        <v>1062</v>
      </c>
      <c r="AP2101" s="36" t="s">
        <v>1818</v>
      </c>
      <c r="AQ2101" s="36" t="s">
        <v>1076</v>
      </c>
      <c r="AR2101" s="36" t="s">
        <v>1059</v>
      </c>
      <c r="AS2101" s="38">
        <v>14357</v>
      </c>
      <c r="AT2101" s="36" t="s">
        <v>1058</v>
      </c>
      <c r="AU2101" s="42">
        <v>1</v>
      </c>
      <c r="AV2101" s="44">
        <v>100</v>
      </c>
      <c r="AW2101" s="42">
        <v>1432.69</v>
      </c>
      <c r="AX2101" s="36" t="s">
        <v>1057</v>
      </c>
      <c r="AY2101" s="42">
        <v>1</v>
      </c>
      <c r="AZ2101" s="43">
        <v>1432.69</v>
      </c>
      <c r="BA2101" s="38"/>
      <c r="BB2101" s="36"/>
      <c r="BC2101" s="36"/>
    </row>
    <row r="2102" spans="1:55" ht="15" customHeight="1">
      <c r="A2102" s="38">
        <v>34279</v>
      </c>
      <c r="B2102" s="37" t="s">
        <v>1073</v>
      </c>
      <c r="C2102" s="39">
        <v>44700</v>
      </c>
      <c r="D2102" s="39">
        <v>44700.399988425903</v>
      </c>
      <c r="E2102" s="36" t="s">
        <v>3049</v>
      </c>
      <c r="F2102" s="38">
        <v>12055</v>
      </c>
      <c r="G2102" s="36" t="s">
        <v>2494</v>
      </c>
      <c r="H2102" s="40">
        <v>1</v>
      </c>
      <c r="I2102" s="36"/>
      <c r="J2102" s="40">
        <v>75</v>
      </c>
      <c r="K2102" s="41">
        <v>75</v>
      </c>
      <c r="L2102" s="41">
        <v>0</v>
      </c>
      <c r="M2102" s="41">
        <v>0</v>
      </c>
      <c r="N2102" s="40">
        <v>1</v>
      </c>
      <c r="O2102" s="36" t="s">
        <v>1079</v>
      </c>
      <c r="P2102" s="40">
        <v>1</v>
      </c>
      <c r="Q2102" s="41">
        <v>75</v>
      </c>
      <c r="R2102" s="42">
        <v>0</v>
      </c>
      <c r="S2102" s="43">
        <v>0</v>
      </c>
      <c r="T2102" s="40"/>
      <c r="U2102" s="38">
        <v>549</v>
      </c>
      <c r="V2102" s="36" t="s">
        <v>1069</v>
      </c>
      <c r="W2102" s="36" t="s">
        <v>1124</v>
      </c>
      <c r="X2102" s="36" t="s">
        <v>1068</v>
      </c>
      <c r="Y2102" s="38">
        <v>437</v>
      </c>
      <c r="Z2102" s="36" t="s">
        <v>2493</v>
      </c>
      <c r="AA2102" s="38">
        <v>21</v>
      </c>
      <c r="AB2102" s="36" t="s">
        <v>1108</v>
      </c>
      <c r="AC2102" s="38">
        <v>57</v>
      </c>
      <c r="AD2102" s="36" t="s">
        <v>1065</v>
      </c>
      <c r="AE2102" s="36" t="s">
        <v>3050</v>
      </c>
      <c r="AF2102" s="36" t="s">
        <v>1064</v>
      </c>
      <c r="AG2102" s="38">
        <v>28381</v>
      </c>
      <c r="AH2102" s="38">
        <v>696</v>
      </c>
      <c r="AI2102" s="36" t="s">
        <v>2400</v>
      </c>
      <c r="AJ2102" s="38"/>
      <c r="AK2102" s="36"/>
      <c r="AL2102" s="36" t="s">
        <v>3047</v>
      </c>
      <c r="AM2102" s="36" t="s">
        <v>3046</v>
      </c>
      <c r="AN2102" s="38">
        <v>52</v>
      </c>
      <c r="AO2102" s="36" t="s">
        <v>1062</v>
      </c>
      <c r="AP2102" s="36" t="s">
        <v>1818</v>
      </c>
      <c r="AQ2102" s="36" t="s">
        <v>1076</v>
      </c>
      <c r="AR2102" s="36" t="s">
        <v>1059</v>
      </c>
      <c r="AS2102" s="38">
        <v>14357</v>
      </c>
      <c r="AT2102" s="36" t="s">
        <v>1058</v>
      </c>
      <c r="AU2102" s="42">
        <v>1</v>
      </c>
      <c r="AV2102" s="44">
        <v>100</v>
      </c>
      <c r="AW2102" s="42">
        <v>75</v>
      </c>
      <c r="AX2102" s="36" t="s">
        <v>1057</v>
      </c>
      <c r="AY2102" s="42">
        <v>1</v>
      </c>
      <c r="AZ2102" s="43">
        <v>75</v>
      </c>
      <c r="BA2102" s="38"/>
      <c r="BB2102" s="36"/>
      <c r="BC2102" s="36"/>
    </row>
    <row r="2103" spans="1:55" ht="15" customHeight="1">
      <c r="A2103" s="38">
        <v>34278</v>
      </c>
      <c r="B2103" s="37" t="s">
        <v>1073</v>
      </c>
      <c r="C2103" s="39">
        <v>44700</v>
      </c>
      <c r="D2103" s="39">
        <v>44700.399988425903</v>
      </c>
      <c r="E2103" s="36" t="s">
        <v>3049</v>
      </c>
      <c r="F2103" s="38">
        <v>12055</v>
      </c>
      <c r="G2103" s="36" t="s">
        <v>2494</v>
      </c>
      <c r="H2103" s="40">
        <v>2</v>
      </c>
      <c r="I2103" s="36"/>
      <c r="J2103" s="40">
        <v>95</v>
      </c>
      <c r="K2103" s="41">
        <v>190</v>
      </c>
      <c r="L2103" s="41">
        <v>0</v>
      </c>
      <c r="M2103" s="41">
        <v>0</v>
      </c>
      <c r="N2103" s="40">
        <v>2</v>
      </c>
      <c r="O2103" s="36" t="s">
        <v>1079</v>
      </c>
      <c r="P2103" s="40">
        <v>2</v>
      </c>
      <c r="Q2103" s="41">
        <v>190</v>
      </c>
      <c r="R2103" s="42">
        <v>0</v>
      </c>
      <c r="S2103" s="43">
        <v>0</v>
      </c>
      <c r="T2103" s="40"/>
      <c r="U2103" s="38">
        <v>549</v>
      </c>
      <c r="V2103" s="36" t="s">
        <v>1069</v>
      </c>
      <c r="W2103" s="36" t="s">
        <v>1124</v>
      </c>
      <c r="X2103" s="36" t="s">
        <v>1068</v>
      </c>
      <c r="Y2103" s="38">
        <v>437</v>
      </c>
      <c r="Z2103" s="36" t="s">
        <v>2493</v>
      </c>
      <c r="AA2103" s="38">
        <v>21</v>
      </c>
      <c r="AB2103" s="36" t="s">
        <v>1108</v>
      </c>
      <c r="AC2103" s="38">
        <v>57</v>
      </c>
      <c r="AD2103" s="36" t="s">
        <v>1065</v>
      </c>
      <c r="AE2103" s="36" t="s">
        <v>3048</v>
      </c>
      <c r="AF2103" s="36" t="s">
        <v>1064</v>
      </c>
      <c r="AG2103" s="38">
        <v>28381</v>
      </c>
      <c r="AH2103" s="38">
        <v>696</v>
      </c>
      <c r="AI2103" s="36" t="s">
        <v>2400</v>
      </c>
      <c r="AJ2103" s="38"/>
      <c r="AK2103" s="36"/>
      <c r="AL2103" s="36" t="s">
        <v>3047</v>
      </c>
      <c r="AM2103" s="36" t="s">
        <v>3046</v>
      </c>
      <c r="AN2103" s="38">
        <v>52</v>
      </c>
      <c r="AO2103" s="36" t="s">
        <v>1062</v>
      </c>
      <c r="AP2103" s="36" t="s">
        <v>1818</v>
      </c>
      <c r="AQ2103" s="36" t="s">
        <v>1076</v>
      </c>
      <c r="AR2103" s="36" t="s">
        <v>1059</v>
      </c>
      <c r="AS2103" s="38">
        <v>14357</v>
      </c>
      <c r="AT2103" s="36" t="s">
        <v>1058</v>
      </c>
      <c r="AU2103" s="42">
        <v>2</v>
      </c>
      <c r="AV2103" s="44">
        <v>100</v>
      </c>
      <c r="AW2103" s="42">
        <v>190</v>
      </c>
      <c r="AX2103" s="36" t="s">
        <v>1057</v>
      </c>
      <c r="AY2103" s="42">
        <v>1</v>
      </c>
      <c r="AZ2103" s="43">
        <v>190</v>
      </c>
      <c r="BA2103" s="38"/>
      <c r="BB2103" s="36"/>
      <c r="BC2103" s="36"/>
    </row>
    <row r="2104" spans="1:55" ht="15" customHeight="1">
      <c r="A2104" s="38">
        <v>34035</v>
      </c>
      <c r="B2104" s="37" t="s">
        <v>1073</v>
      </c>
      <c r="C2104" s="39">
        <v>44694</v>
      </c>
      <c r="D2104" s="39">
        <v>44694.595648148097</v>
      </c>
      <c r="E2104" s="36" t="s">
        <v>3039</v>
      </c>
      <c r="F2104" s="38">
        <v>13214</v>
      </c>
      <c r="G2104" s="36" t="s">
        <v>3045</v>
      </c>
      <c r="H2104" s="40">
        <v>1</v>
      </c>
      <c r="I2104" s="36"/>
      <c r="J2104" s="40">
        <v>3.25</v>
      </c>
      <c r="K2104" s="41">
        <v>3.25</v>
      </c>
      <c r="L2104" s="41">
        <v>0</v>
      </c>
      <c r="M2104" s="41">
        <v>0</v>
      </c>
      <c r="N2104" s="40">
        <v>1</v>
      </c>
      <c r="O2104" s="36" t="s">
        <v>1079</v>
      </c>
      <c r="P2104" s="40">
        <v>1</v>
      </c>
      <c r="Q2104" s="41">
        <v>3.25</v>
      </c>
      <c r="R2104" s="42">
        <v>0</v>
      </c>
      <c r="S2104" s="43">
        <v>0</v>
      </c>
      <c r="T2104" s="40"/>
      <c r="U2104" s="38">
        <v>549</v>
      </c>
      <c r="V2104" s="36" t="s">
        <v>1069</v>
      </c>
      <c r="W2104" s="36" t="s">
        <v>1124</v>
      </c>
      <c r="X2104" s="36" t="s">
        <v>1068</v>
      </c>
      <c r="Y2104" s="38">
        <v>451</v>
      </c>
      <c r="Z2104" s="36" t="s">
        <v>1195</v>
      </c>
      <c r="AA2104" s="38">
        <v>21</v>
      </c>
      <c r="AB2104" s="36" t="s">
        <v>1108</v>
      </c>
      <c r="AC2104" s="38">
        <v>57</v>
      </c>
      <c r="AD2104" s="36" t="s">
        <v>1065</v>
      </c>
      <c r="AE2104" s="36" t="s">
        <v>3044</v>
      </c>
      <c r="AF2104" s="36" t="s">
        <v>1064</v>
      </c>
      <c r="AG2104" s="38">
        <v>28175</v>
      </c>
      <c r="AH2104" s="38">
        <v>1391</v>
      </c>
      <c r="AI2104" s="36" t="s">
        <v>1146</v>
      </c>
      <c r="AJ2104" s="38"/>
      <c r="AK2104" s="36"/>
      <c r="AL2104" s="36" t="s">
        <v>3036</v>
      </c>
      <c r="AM2104" s="36" t="s">
        <v>3035</v>
      </c>
      <c r="AN2104" s="38">
        <v>52</v>
      </c>
      <c r="AO2104" s="36" t="s">
        <v>1062</v>
      </c>
      <c r="AP2104" s="36" t="s">
        <v>2164</v>
      </c>
      <c r="AQ2104" s="36" t="s">
        <v>2163</v>
      </c>
      <c r="AR2104" s="36" t="s">
        <v>1075</v>
      </c>
      <c r="AS2104" s="38">
        <v>14360</v>
      </c>
      <c r="AT2104" s="36" t="s">
        <v>1074</v>
      </c>
      <c r="AU2104" s="42">
        <v>1</v>
      </c>
      <c r="AV2104" s="44">
        <v>100</v>
      </c>
      <c r="AW2104" s="42">
        <v>3.25</v>
      </c>
      <c r="AX2104" s="36" t="s">
        <v>1057</v>
      </c>
      <c r="AY2104" s="42">
        <v>1</v>
      </c>
      <c r="AZ2104" s="43">
        <v>3.25</v>
      </c>
      <c r="BA2104" s="38"/>
      <c r="BB2104" s="36"/>
      <c r="BC2104" s="36"/>
    </row>
    <row r="2105" spans="1:55" ht="15" customHeight="1">
      <c r="A2105" s="38">
        <v>34034</v>
      </c>
      <c r="B2105" s="37" t="s">
        <v>1073</v>
      </c>
      <c r="C2105" s="39">
        <v>44694</v>
      </c>
      <c r="D2105" s="39">
        <v>44694.5956365741</v>
      </c>
      <c r="E2105" s="36" t="s">
        <v>3039</v>
      </c>
      <c r="F2105" s="38">
        <v>3467</v>
      </c>
      <c r="G2105" s="36" t="s">
        <v>3043</v>
      </c>
      <c r="H2105" s="40">
        <v>1</v>
      </c>
      <c r="I2105" s="36"/>
      <c r="J2105" s="40">
        <v>29.9</v>
      </c>
      <c r="K2105" s="41">
        <v>29.9</v>
      </c>
      <c r="L2105" s="41">
        <v>0</v>
      </c>
      <c r="M2105" s="41">
        <v>0</v>
      </c>
      <c r="N2105" s="40">
        <v>1</v>
      </c>
      <c r="O2105" s="36" t="s">
        <v>1079</v>
      </c>
      <c r="P2105" s="40">
        <v>1</v>
      </c>
      <c r="Q2105" s="41">
        <v>29.9</v>
      </c>
      <c r="R2105" s="42">
        <v>0</v>
      </c>
      <c r="S2105" s="43">
        <v>0</v>
      </c>
      <c r="T2105" s="40"/>
      <c r="U2105" s="38">
        <v>549</v>
      </c>
      <c r="V2105" s="36" t="s">
        <v>1069</v>
      </c>
      <c r="W2105" s="36" t="s">
        <v>1124</v>
      </c>
      <c r="X2105" s="36" t="s">
        <v>1068</v>
      </c>
      <c r="Y2105" s="38">
        <v>340</v>
      </c>
      <c r="Z2105" s="36" t="s">
        <v>1209</v>
      </c>
      <c r="AA2105" s="38">
        <v>21</v>
      </c>
      <c r="AB2105" s="36" t="s">
        <v>1108</v>
      </c>
      <c r="AC2105" s="38">
        <v>57</v>
      </c>
      <c r="AD2105" s="36" t="s">
        <v>1065</v>
      </c>
      <c r="AE2105" s="36" t="s">
        <v>3042</v>
      </c>
      <c r="AF2105" s="36" t="s">
        <v>1064</v>
      </c>
      <c r="AG2105" s="38">
        <v>28175</v>
      </c>
      <c r="AH2105" s="38">
        <v>1391</v>
      </c>
      <c r="AI2105" s="36" t="s">
        <v>1146</v>
      </c>
      <c r="AJ2105" s="38"/>
      <c r="AK2105" s="36"/>
      <c r="AL2105" s="36" t="s">
        <v>3036</v>
      </c>
      <c r="AM2105" s="36" t="s">
        <v>3035</v>
      </c>
      <c r="AN2105" s="38">
        <v>52</v>
      </c>
      <c r="AO2105" s="36" t="s">
        <v>1062</v>
      </c>
      <c r="AP2105" s="36" t="s">
        <v>2164</v>
      </c>
      <c r="AQ2105" s="36" t="s">
        <v>2163</v>
      </c>
      <c r="AR2105" s="36" t="s">
        <v>1075</v>
      </c>
      <c r="AS2105" s="38">
        <v>14360</v>
      </c>
      <c r="AT2105" s="36" t="s">
        <v>1074</v>
      </c>
      <c r="AU2105" s="42">
        <v>1</v>
      </c>
      <c r="AV2105" s="44">
        <v>100</v>
      </c>
      <c r="AW2105" s="42">
        <v>29.9</v>
      </c>
      <c r="AX2105" s="36" t="s">
        <v>1057</v>
      </c>
      <c r="AY2105" s="42">
        <v>1</v>
      </c>
      <c r="AZ2105" s="43">
        <v>29.9</v>
      </c>
      <c r="BA2105" s="38"/>
      <c r="BB2105" s="36"/>
      <c r="BC2105" s="36"/>
    </row>
    <row r="2106" spans="1:55" ht="15" customHeight="1">
      <c r="A2106" s="38">
        <v>34033</v>
      </c>
      <c r="B2106" s="37" t="s">
        <v>1073</v>
      </c>
      <c r="C2106" s="39">
        <v>44694</v>
      </c>
      <c r="D2106" s="39">
        <v>44694.5956365741</v>
      </c>
      <c r="E2106" s="36" t="s">
        <v>3039</v>
      </c>
      <c r="F2106" s="38">
        <v>3364</v>
      </c>
      <c r="G2106" s="36" t="s">
        <v>3041</v>
      </c>
      <c r="H2106" s="40">
        <v>2</v>
      </c>
      <c r="I2106" s="36"/>
      <c r="J2106" s="40">
        <v>24.75</v>
      </c>
      <c r="K2106" s="41">
        <v>49.5</v>
      </c>
      <c r="L2106" s="41">
        <v>0</v>
      </c>
      <c r="M2106" s="41">
        <v>0</v>
      </c>
      <c r="N2106" s="40">
        <v>2</v>
      </c>
      <c r="O2106" s="36" t="s">
        <v>1079</v>
      </c>
      <c r="P2106" s="40">
        <v>2</v>
      </c>
      <c r="Q2106" s="41">
        <v>49.5</v>
      </c>
      <c r="R2106" s="42">
        <v>0</v>
      </c>
      <c r="S2106" s="43">
        <v>0</v>
      </c>
      <c r="T2106" s="40"/>
      <c r="U2106" s="38">
        <v>549</v>
      </c>
      <c r="V2106" s="36" t="s">
        <v>1069</v>
      </c>
      <c r="W2106" s="36" t="s">
        <v>1124</v>
      </c>
      <c r="X2106" s="36" t="s">
        <v>1068</v>
      </c>
      <c r="Y2106" s="38">
        <v>339</v>
      </c>
      <c r="Z2106" s="36" t="s">
        <v>1109</v>
      </c>
      <c r="AA2106" s="38">
        <v>21</v>
      </c>
      <c r="AB2106" s="36" t="s">
        <v>1108</v>
      </c>
      <c r="AC2106" s="38">
        <v>57</v>
      </c>
      <c r="AD2106" s="36" t="s">
        <v>1065</v>
      </c>
      <c r="AE2106" s="36" t="s">
        <v>3040</v>
      </c>
      <c r="AF2106" s="36" t="s">
        <v>1064</v>
      </c>
      <c r="AG2106" s="38">
        <v>28175</v>
      </c>
      <c r="AH2106" s="38">
        <v>1391</v>
      </c>
      <c r="AI2106" s="36" t="s">
        <v>1146</v>
      </c>
      <c r="AJ2106" s="38"/>
      <c r="AK2106" s="36"/>
      <c r="AL2106" s="36" t="s">
        <v>3036</v>
      </c>
      <c r="AM2106" s="36" t="s">
        <v>3035</v>
      </c>
      <c r="AN2106" s="38">
        <v>52</v>
      </c>
      <c r="AO2106" s="36" t="s">
        <v>1062</v>
      </c>
      <c r="AP2106" s="36" t="s">
        <v>2164</v>
      </c>
      <c r="AQ2106" s="36" t="s">
        <v>2163</v>
      </c>
      <c r="AR2106" s="36" t="s">
        <v>1075</v>
      </c>
      <c r="AS2106" s="38">
        <v>14360</v>
      </c>
      <c r="AT2106" s="36" t="s">
        <v>1074</v>
      </c>
      <c r="AU2106" s="42">
        <v>2</v>
      </c>
      <c r="AV2106" s="44">
        <v>100</v>
      </c>
      <c r="AW2106" s="42">
        <v>49.5</v>
      </c>
      <c r="AX2106" s="36" t="s">
        <v>1057</v>
      </c>
      <c r="AY2106" s="42">
        <v>1</v>
      </c>
      <c r="AZ2106" s="43">
        <v>49.5</v>
      </c>
      <c r="BA2106" s="38"/>
      <c r="BB2106" s="36"/>
      <c r="BC2106" s="36"/>
    </row>
    <row r="2107" spans="1:55" ht="15" customHeight="1">
      <c r="A2107" s="38">
        <v>34032</v>
      </c>
      <c r="B2107" s="37" t="s">
        <v>1073</v>
      </c>
      <c r="C2107" s="39">
        <v>44694</v>
      </c>
      <c r="D2107" s="39">
        <v>44694.595625000002</v>
      </c>
      <c r="E2107" s="36" t="s">
        <v>3039</v>
      </c>
      <c r="F2107" s="38">
        <v>1834</v>
      </c>
      <c r="G2107" s="36" t="s">
        <v>3038</v>
      </c>
      <c r="H2107" s="40">
        <v>2</v>
      </c>
      <c r="I2107" s="36"/>
      <c r="J2107" s="40">
        <v>12.9</v>
      </c>
      <c r="K2107" s="41">
        <v>25.8</v>
      </c>
      <c r="L2107" s="41">
        <v>0</v>
      </c>
      <c r="M2107" s="41">
        <v>0</v>
      </c>
      <c r="N2107" s="40">
        <v>2</v>
      </c>
      <c r="O2107" s="36" t="s">
        <v>1079</v>
      </c>
      <c r="P2107" s="40">
        <v>2</v>
      </c>
      <c r="Q2107" s="41">
        <v>25.8</v>
      </c>
      <c r="R2107" s="42">
        <v>0</v>
      </c>
      <c r="S2107" s="43">
        <v>0</v>
      </c>
      <c r="T2107" s="40"/>
      <c r="U2107" s="38">
        <v>549</v>
      </c>
      <c r="V2107" s="36" t="s">
        <v>1069</v>
      </c>
      <c r="W2107" s="36" t="s">
        <v>1124</v>
      </c>
      <c r="X2107" s="36" t="s">
        <v>1068</v>
      </c>
      <c r="Y2107" s="38">
        <v>323</v>
      </c>
      <c r="Z2107" s="36" t="s">
        <v>1084</v>
      </c>
      <c r="AA2107" s="38">
        <v>21</v>
      </c>
      <c r="AB2107" s="36" t="s">
        <v>1108</v>
      </c>
      <c r="AC2107" s="38">
        <v>57</v>
      </c>
      <c r="AD2107" s="36" t="s">
        <v>1065</v>
      </c>
      <c r="AE2107" s="36" t="s">
        <v>3037</v>
      </c>
      <c r="AF2107" s="36" t="s">
        <v>1064</v>
      </c>
      <c r="AG2107" s="38">
        <v>28175</v>
      </c>
      <c r="AH2107" s="38">
        <v>1391</v>
      </c>
      <c r="AI2107" s="36" t="s">
        <v>1146</v>
      </c>
      <c r="AJ2107" s="38"/>
      <c r="AK2107" s="36"/>
      <c r="AL2107" s="36" t="s">
        <v>3036</v>
      </c>
      <c r="AM2107" s="36" t="s">
        <v>3035</v>
      </c>
      <c r="AN2107" s="38">
        <v>52</v>
      </c>
      <c r="AO2107" s="36" t="s">
        <v>1062</v>
      </c>
      <c r="AP2107" s="36" t="s">
        <v>2164</v>
      </c>
      <c r="AQ2107" s="36" t="s">
        <v>2163</v>
      </c>
      <c r="AR2107" s="36" t="s">
        <v>1075</v>
      </c>
      <c r="AS2107" s="38">
        <v>14360</v>
      </c>
      <c r="AT2107" s="36" t="s">
        <v>1074</v>
      </c>
      <c r="AU2107" s="42">
        <v>2</v>
      </c>
      <c r="AV2107" s="44">
        <v>100</v>
      </c>
      <c r="AW2107" s="42">
        <v>25.8</v>
      </c>
      <c r="AX2107" s="36" t="s">
        <v>1057</v>
      </c>
      <c r="AY2107" s="42">
        <v>1</v>
      </c>
      <c r="AZ2107" s="43">
        <v>25.8</v>
      </c>
      <c r="BA2107" s="38"/>
      <c r="BB2107" s="36"/>
      <c r="BC2107" s="36"/>
    </row>
    <row r="2108" spans="1:55" ht="15" customHeight="1">
      <c r="A2108" s="38">
        <v>34031</v>
      </c>
      <c r="B2108" s="37" t="s">
        <v>1073</v>
      </c>
      <c r="C2108" s="39">
        <v>44694</v>
      </c>
      <c r="D2108" s="39">
        <v>44694.5859837963</v>
      </c>
      <c r="E2108" s="36" t="s">
        <v>3034</v>
      </c>
      <c r="F2108" s="38">
        <v>11166</v>
      </c>
      <c r="G2108" s="36" t="s">
        <v>1416</v>
      </c>
      <c r="H2108" s="40">
        <v>1</v>
      </c>
      <c r="I2108" s="36"/>
      <c r="J2108" s="40">
        <v>260</v>
      </c>
      <c r="K2108" s="41">
        <v>260</v>
      </c>
      <c r="L2108" s="41">
        <v>0</v>
      </c>
      <c r="M2108" s="41">
        <v>0</v>
      </c>
      <c r="N2108" s="40">
        <v>1</v>
      </c>
      <c r="O2108" s="36" t="s">
        <v>1079</v>
      </c>
      <c r="P2108" s="40">
        <v>1</v>
      </c>
      <c r="Q2108" s="41">
        <v>260</v>
      </c>
      <c r="R2108" s="42">
        <v>0</v>
      </c>
      <c r="S2108" s="43">
        <v>0</v>
      </c>
      <c r="T2108" s="40"/>
      <c r="U2108" s="38">
        <v>549</v>
      </c>
      <c r="V2108" s="36" t="s">
        <v>1069</v>
      </c>
      <c r="W2108" s="36" t="s">
        <v>1124</v>
      </c>
      <c r="X2108" s="36" t="s">
        <v>1068</v>
      </c>
      <c r="Y2108" s="38">
        <v>422</v>
      </c>
      <c r="Z2108" s="36" t="s">
        <v>1067</v>
      </c>
      <c r="AA2108" s="38">
        <v>21</v>
      </c>
      <c r="AB2108" s="36" t="s">
        <v>1108</v>
      </c>
      <c r="AC2108" s="38">
        <v>57</v>
      </c>
      <c r="AD2108" s="36" t="s">
        <v>1065</v>
      </c>
      <c r="AE2108" s="36"/>
      <c r="AF2108" s="36" t="s">
        <v>1064</v>
      </c>
      <c r="AG2108" s="38">
        <v>28174</v>
      </c>
      <c r="AH2108" s="38">
        <v>1292</v>
      </c>
      <c r="AI2108" s="36" t="s">
        <v>1127</v>
      </c>
      <c r="AJ2108" s="38"/>
      <c r="AK2108" s="36"/>
      <c r="AL2108" s="36" t="s">
        <v>3033</v>
      </c>
      <c r="AM2108" s="36" t="s">
        <v>3032</v>
      </c>
      <c r="AN2108" s="38">
        <v>52</v>
      </c>
      <c r="AO2108" s="36" t="s">
        <v>1062</v>
      </c>
      <c r="AP2108" s="36" t="s">
        <v>1321</v>
      </c>
      <c r="AQ2108" s="36" t="s">
        <v>1198</v>
      </c>
      <c r="AR2108" s="36" t="s">
        <v>1320</v>
      </c>
      <c r="AS2108" s="38">
        <v>14357</v>
      </c>
      <c r="AT2108" s="36" t="s">
        <v>1058</v>
      </c>
      <c r="AU2108" s="42">
        <v>1</v>
      </c>
      <c r="AV2108" s="44">
        <v>100</v>
      </c>
      <c r="AW2108" s="42">
        <v>260</v>
      </c>
      <c r="AX2108" s="36" t="s">
        <v>1057</v>
      </c>
      <c r="AY2108" s="42">
        <v>1</v>
      </c>
      <c r="AZ2108" s="43">
        <v>260</v>
      </c>
      <c r="BA2108" s="38"/>
      <c r="BB2108" s="36"/>
      <c r="BC2108" s="36"/>
    </row>
    <row r="2109" spans="1:55" ht="15" customHeight="1">
      <c r="A2109" s="38">
        <v>34030</v>
      </c>
      <c r="B2109" s="37" t="s">
        <v>1073</v>
      </c>
      <c r="C2109" s="39">
        <v>44694</v>
      </c>
      <c r="D2109" s="39">
        <v>44694.582800925898</v>
      </c>
      <c r="E2109" s="36" t="s">
        <v>3031</v>
      </c>
      <c r="F2109" s="38">
        <v>11166</v>
      </c>
      <c r="G2109" s="36" t="s">
        <v>1416</v>
      </c>
      <c r="H2109" s="40">
        <v>1</v>
      </c>
      <c r="I2109" s="36"/>
      <c r="J2109" s="40">
        <v>330</v>
      </c>
      <c r="K2109" s="41">
        <v>330</v>
      </c>
      <c r="L2109" s="41">
        <v>0</v>
      </c>
      <c r="M2109" s="41">
        <v>0</v>
      </c>
      <c r="N2109" s="40">
        <v>1</v>
      </c>
      <c r="O2109" s="36" t="s">
        <v>1079</v>
      </c>
      <c r="P2109" s="40">
        <v>1</v>
      </c>
      <c r="Q2109" s="41">
        <v>330</v>
      </c>
      <c r="R2109" s="42">
        <v>0</v>
      </c>
      <c r="S2109" s="43">
        <v>0</v>
      </c>
      <c r="T2109" s="40"/>
      <c r="U2109" s="38">
        <v>549</v>
      </c>
      <c r="V2109" s="36" t="s">
        <v>1069</v>
      </c>
      <c r="W2109" s="36" t="s">
        <v>1124</v>
      </c>
      <c r="X2109" s="36" t="s">
        <v>1068</v>
      </c>
      <c r="Y2109" s="38">
        <v>422</v>
      </c>
      <c r="Z2109" s="36" t="s">
        <v>1067</v>
      </c>
      <c r="AA2109" s="38">
        <v>21</v>
      </c>
      <c r="AB2109" s="36" t="s">
        <v>1108</v>
      </c>
      <c r="AC2109" s="38">
        <v>57</v>
      </c>
      <c r="AD2109" s="36" t="s">
        <v>1065</v>
      </c>
      <c r="AE2109" s="36"/>
      <c r="AF2109" s="36" t="s">
        <v>1064</v>
      </c>
      <c r="AG2109" s="38">
        <v>28173</v>
      </c>
      <c r="AH2109" s="38">
        <v>1292</v>
      </c>
      <c r="AI2109" s="36" t="s">
        <v>1127</v>
      </c>
      <c r="AJ2109" s="38"/>
      <c r="AK2109" s="36"/>
      <c r="AL2109" s="36" t="s">
        <v>3030</v>
      </c>
      <c r="AM2109" s="36" t="s">
        <v>3029</v>
      </c>
      <c r="AN2109" s="38">
        <v>52</v>
      </c>
      <c r="AO2109" s="36" t="s">
        <v>1062</v>
      </c>
      <c r="AP2109" s="36" t="s">
        <v>1818</v>
      </c>
      <c r="AQ2109" s="36" t="s">
        <v>1076</v>
      </c>
      <c r="AR2109" s="36" t="s">
        <v>1059</v>
      </c>
      <c r="AS2109" s="38">
        <v>14357</v>
      </c>
      <c r="AT2109" s="36" t="s">
        <v>1058</v>
      </c>
      <c r="AU2109" s="42">
        <v>1</v>
      </c>
      <c r="AV2109" s="44">
        <v>100</v>
      </c>
      <c r="AW2109" s="42">
        <v>330</v>
      </c>
      <c r="AX2109" s="36" t="s">
        <v>1057</v>
      </c>
      <c r="AY2109" s="42">
        <v>1</v>
      </c>
      <c r="AZ2109" s="43">
        <v>330</v>
      </c>
      <c r="BA2109" s="38"/>
      <c r="BB2109" s="36"/>
      <c r="BC2109" s="36"/>
    </row>
    <row r="2110" spans="1:55" ht="15" customHeight="1">
      <c r="A2110" s="38">
        <v>34029</v>
      </c>
      <c r="B2110" s="37" t="s">
        <v>1073</v>
      </c>
      <c r="C2110" s="39">
        <v>44694</v>
      </c>
      <c r="D2110" s="39">
        <v>44694.576226851903</v>
      </c>
      <c r="E2110" s="36" t="s">
        <v>521</v>
      </c>
      <c r="F2110" s="38">
        <v>15048</v>
      </c>
      <c r="G2110" s="36" t="s">
        <v>3028</v>
      </c>
      <c r="H2110" s="40">
        <v>94.45</v>
      </c>
      <c r="I2110" s="36"/>
      <c r="J2110" s="40">
        <v>43.144500000000001</v>
      </c>
      <c r="K2110" s="41">
        <v>4075</v>
      </c>
      <c r="L2110" s="41">
        <v>0</v>
      </c>
      <c r="M2110" s="41">
        <v>0</v>
      </c>
      <c r="N2110" s="40">
        <v>94.45</v>
      </c>
      <c r="O2110" s="36" t="s">
        <v>1124</v>
      </c>
      <c r="P2110" s="40">
        <v>94.45</v>
      </c>
      <c r="Q2110" s="41">
        <v>4075</v>
      </c>
      <c r="R2110" s="42">
        <v>0</v>
      </c>
      <c r="S2110" s="43">
        <v>0</v>
      </c>
      <c r="T2110" s="40"/>
      <c r="U2110" s="38">
        <v>549</v>
      </c>
      <c r="V2110" s="36" t="s">
        <v>1069</v>
      </c>
      <c r="W2110" s="36" t="s">
        <v>1124</v>
      </c>
      <c r="X2110" s="36" t="s">
        <v>1068</v>
      </c>
      <c r="Y2110" s="38">
        <v>414</v>
      </c>
      <c r="Z2110" s="36" t="s">
        <v>1256</v>
      </c>
      <c r="AA2110" s="38">
        <v>21</v>
      </c>
      <c r="AB2110" s="36" t="s">
        <v>1108</v>
      </c>
      <c r="AC2110" s="38">
        <v>57</v>
      </c>
      <c r="AD2110" s="36" t="s">
        <v>1065</v>
      </c>
      <c r="AE2110" s="36"/>
      <c r="AF2110" s="36" t="s">
        <v>1064</v>
      </c>
      <c r="AG2110" s="38">
        <v>28170</v>
      </c>
      <c r="AH2110" s="38">
        <v>7011</v>
      </c>
      <c r="AI2110" s="36" t="s">
        <v>3027</v>
      </c>
      <c r="AJ2110" s="38"/>
      <c r="AK2110" s="36"/>
      <c r="AL2110" s="36" t="s">
        <v>3026</v>
      </c>
      <c r="AM2110" s="36" t="s">
        <v>3025</v>
      </c>
      <c r="AN2110" s="38">
        <v>52</v>
      </c>
      <c r="AO2110" s="36" t="s">
        <v>1062</v>
      </c>
      <c r="AP2110" s="36" t="s">
        <v>1448</v>
      </c>
      <c r="AQ2110" s="36" t="s">
        <v>1447</v>
      </c>
      <c r="AR2110" s="36" t="s">
        <v>1320</v>
      </c>
      <c r="AS2110" s="38">
        <v>14357</v>
      </c>
      <c r="AT2110" s="36" t="s">
        <v>1058</v>
      </c>
      <c r="AU2110" s="42">
        <v>94.45</v>
      </c>
      <c r="AV2110" s="44">
        <v>100</v>
      </c>
      <c r="AW2110" s="42">
        <v>4075</v>
      </c>
      <c r="AX2110" s="36" t="s">
        <v>1057</v>
      </c>
      <c r="AY2110" s="42">
        <v>1</v>
      </c>
      <c r="AZ2110" s="43">
        <v>4075</v>
      </c>
      <c r="BA2110" s="38"/>
      <c r="BB2110" s="36"/>
      <c r="BC2110" s="36"/>
    </row>
    <row r="2111" spans="1:55" ht="15" customHeight="1">
      <c r="A2111" s="38">
        <v>34028</v>
      </c>
      <c r="B2111" s="37" t="s">
        <v>1073</v>
      </c>
      <c r="C2111" s="39">
        <v>44694</v>
      </c>
      <c r="D2111" s="39">
        <v>44694.519398148099</v>
      </c>
      <c r="E2111" s="36" t="s">
        <v>3024</v>
      </c>
      <c r="F2111" s="38">
        <v>10755</v>
      </c>
      <c r="G2111" s="36" t="s">
        <v>3023</v>
      </c>
      <c r="H2111" s="40">
        <v>8</v>
      </c>
      <c r="I2111" s="36"/>
      <c r="J2111" s="40">
        <v>91.25</v>
      </c>
      <c r="K2111" s="41">
        <v>730</v>
      </c>
      <c r="L2111" s="41">
        <v>0</v>
      </c>
      <c r="M2111" s="41">
        <v>0</v>
      </c>
      <c r="N2111" s="40">
        <v>8</v>
      </c>
      <c r="O2111" s="36" t="s">
        <v>1136</v>
      </c>
      <c r="P2111" s="40">
        <v>8</v>
      </c>
      <c r="Q2111" s="41">
        <v>730</v>
      </c>
      <c r="R2111" s="42">
        <v>0</v>
      </c>
      <c r="S2111" s="43">
        <v>0</v>
      </c>
      <c r="T2111" s="40"/>
      <c r="U2111" s="38">
        <v>549</v>
      </c>
      <c r="V2111" s="36" t="s">
        <v>1069</v>
      </c>
      <c r="W2111" s="36" t="s">
        <v>1124</v>
      </c>
      <c r="X2111" s="36" t="s">
        <v>1068</v>
      </c>
      <c r="Y2111" s="38">
        <v>414</v>
      </c>
      <c r="Z2111" s="36" t="s">
        <v>1256</v>
      </c>
      <c r="AA2111" s="38">
        <v>21</v>
      </c>
      <c r="AB2111" s="36" t="s">
        <v>1108</v>
      </c>
      <c r="AC2111" s="38">
        <v>57</v>
      </c>
      <c r="AD2111" s="36" t="s">
        <v>1065</v>
      </c>
      <c r="AE2111" s="36"/>
      <c r="AF2111" s="36" t="s">
        <v>1064</v>
      </c>
      <c r="AG2111" s="38">
        <v>28146</v>
      </c>
      <c r="AH2111" s="38">
        <v>1481</v>
      </c>
      <c r="AI2111" s="36" t="s">
        <v>1821</v>
      </c>
      <c r="AJ2111" s="38"/>
      <c r="AK2111" s="36"/>
      <c r="AL2111" s="36" t="s">
        <v>3022</v>
      </c>
      <c r="AM2111" s="36" t="s">
        <v>3021</v>
      </c>
      <c r="AN2111" s="38">
        <v>52</v>
      </c>
      <c r="AO2111" s="36" t="s">
        <v>1062</v>
      </c>
      <c r="AP2111" s="36" t="s">
        <v>1321</v>
      </c>
      <c r="AQ2111" s="36" t="s">
        <v>1198</v>
      </c>
      <c r="AR2111" s="36" t="s">
        <v>1320</v>
      </c>
      <c r="AS2111" s="38">
        <v>14357</v>
      </c>
      <c r="AT2111" s="36" t="s">
        <v>1058</v>
      </c>
      <c r="AU2111" s="42">
        <v>8</v>
      </c>
      <c r="AV2111" s="44">
        <v>100</v>
      </c>
      <c r="AW2111" s="42">
        <v>730</v>
      </c>
      <c r="AX2111" s="36" t="s">
        <v>1057</v>
      </c>
      <c r="AY2111" s="42">
        <v>1</v>
      </c>
      <c r="AZ2111" s="43">
        <v>730</v>
      </c>
      <c r="BA2111" s="38"/>
      <c r="BB2111" s="36"/>
      <c r="BC2111" s="36"/>
    </row>
    <row r="2112" spans="1:55" ht="15" customHeight="1">
      <c r="A2112" s="38">
        <v>33805</v>
      </c>
      <c r="B2112" s="37" t="s">
        <v>1073</v>
      </c>
      <c r="C2112" s="39">
        <v>44691</v>
      </c>
      <c r="D2112" s="39">
        <v>44691.694166666697</v>
      </c>
      <c r="E2112" s="36" t="s">
        <v>3020</v>
      </c>
      <c r="F2112" s="38">
        <v>15897</v>
      </c>
      <c r="G2112" s="36" t="s">
        <v>3019</v>
      </c>
      <c r="H2112" s="40">
        <v>1</v>
      </c>
      <c r="I2112" s="36"/>
      <c r="J2112" s="40">
        <v>545</v>
      </c>
      <c r="K2112" s="41">
        <v>545</v>
      </c>
      <c r="L2112" s="41">
        <v>0</v>
      </c>
      <c r="M2112" s="41">
        <v>0</v>
      </c>
      <c r="N2112" s="40">
        <v>1</v>
      </c>
      <c r="O2112" s="36" t="s">
        <v>1079</v>
      </c>
      <c r="P2112" s="40">
        <v>1</v>
      </c>
      <c r="Q2112" s="41">
        <v>545</v>
      </c>
      <c r="R2112" s="42">
        <v>0</v>
      </c>
      <c r="S2112" s="43">
        <v>0</v>
      </c>
      <c r="T2112" s="40"/>
      <c r="U2112" s="38">
        <v>549</v>
      </c>
      <c r="V2112" s="36" t="s">
        <v>1069</v>
      </c>
      <c r="W2112" s="36" t="s">
        <v>1124</v>
      </c>
      <c r="X2112" s="36" t="s">
        <v>1068</v>
      </c>
      <c r="Y2112" s="38">
        <v>390</v>
      </c>
      <c r="Z2112" s="36" t="s">
        <v>3018</v>
      </c>
      <c r="AA2112" s="38">
        <v>21</v>
      </c>
      <c r="AB2112" s="36" t="s">
        <v>1108</v>
      </c>
      <c r="AC2112" s="38">
        <v>57</v>
      </c>
      <c r="AD2112" s="36" t="s">
        <v>1065</v>
      </c>
      <c r="AE2112" s="36"/>
      <c r="AF2112" s="36" t="s">
        <v>1064</v>
      </c>
      <c r="AG2112" s="38">
        <v>28026</v>
      </c>
      <c r="AH2112" s="38">
        <v>963</v>
      </c>
      <c r="AI2112" s="36" t="s">
        <v>1472</v>
      </c>
      <c r="AJ2112" s="38"/>
      <c r="AK2112" s="36"/>
      <c r="AL2112" s="36" t="s">
        <v>3017</v>
      </c>
      <c r="AM2112" s="36" t="s">
        <v>3016</v>
      </c>
      <c r="AN2112" s="38">
        <v>52</v>
      </c>
      <c r="AO2112" s="36" t="s">
        <v>1062</v>
      </c>
      <c r="AP2112" s="36" t="s">
        <v>2164</v>
      </c>
      <c r="AQ2112" s="36" t="s">
        <v>2163</v>
      </c>
      <c r="AR2112" s="36" t="s">
        <v>1075</v>
      </c>
      <c r="AS2112" s="38">
        <v>14360</v>
      </c>
      <c r="AT2112" s="36" t="s">
        <v>1074</v>
      </c>
      <c r="AU2112" s="42">
        <v>1</v>
      </c>
      <c r="AV2112" s="44">
        <v>100</v>
      </c>
      <c r="AW2112" s="42">
        <v>545</v>
      </c>
      <c r="AX2112" s="36" t="s">
        <v>1057</v>
      </c>
      <c r="AY2112" s="42">
        <v>1</v>
      </c>
      <c r="AZ2112" s="43">
        <v>545</v>
      </c>
      <c r="BA2112" s="38"/>
      <c r="BB2112" s="36"/>
      <c r="BC2112" s="36"/>
    </row>
    <row r="2113" spans="1:55" ht="15" customHeight="1">
      <c r="A2113" s="38">
        <v>33783</v>
      </c>
      <c r="B2113" s="37" t="s">
        <v>1073</v>
      </c>
      <c r="C2113" s="39">
        <v>44690</v>
      </c>
      <c r="D2113" s="39">
        <v>44690.728113425903</v>
      </c>
      <c r="E2113" s="36" t="s">
        <v>3015</v>
      </c>
      <c r="F2113" s="38">
        <v>15563</v>
      </c>
      <c r="G2113" s="36" t="s">
        <v>2519</v>
      </c>
      <c r="H2113" s="40">
        <v>493.92</v>
      </c>
      <c r="I2113" s="36"/>
      <c r="J2113" s="40">
        <v>54.304299999999998</v>
      </c>
      <c r="K2113" s="41">
        <v>26821.96</v>
      </c>
      <c r="L2113" s="41">
        <v>0</v>
      </c>
      <c r="M2113" s="41">
        <v>0</v>
      </c>
      <c r="N2113" s="40">
        <v>493.92</v>
      </c>
      <c r="O2113" s="36" t="s">
        <v>1136</v>
      </c>
      <c r="P2113" s="40">
        <v>493.92</v>
      </c>
      <c r="Q2113" s="41">
        <v>26821.96</v>
      </c>
      <c r="R2113" s="42">
        <v>0</v>
      </c>
      <c r="S2113" s="43">
        <v>0</v>
      </c>
      <c r="T2113" s="40"/>
      <c r="U2113" s="38">
        <v>549</v>
      </c>
      <c r="V2113" s="36" t="s">
        <v>1069</v>
      </c>
      <c r="W2113" s="36" t="s">
        <v>1124</v>
      </c>
      <c r="X2113" s="36" t="s">
        <v>1068</v>
      </c>
      <c r="Y2113" s="38">
        <v>335</v>
      </c>
      <c r="Z2113" s="36" t="s">
        <v>2518</v>
      </c>
      <c r="AA2113" s="38">
        <v>21</v>
      </c>
      <c r="AB2113" s="36" t="s">
        <v>1108</v>
      </c>
      <c r="AC2113" s="38">
        <v>57</v>
      </c>
      <c r="AD2113" s="36" t="s">
        <v>1065</v>
      </c>
      <c r="AE2113" s="36" t="s">
        <v>3014</v>
      </c>
      <c r="AF2113" s="36" t="s">
        <v>1064</v>
      </c>
      <c r="AG2113" s="38">
        <v>27982</v>
      </c>
      <c r="AH2113" s="38">
        <v>6997</v>
      </c>
      <c r="AI2113" s="36" t="s">
        <v>3013</v>
      </c>
      <c r="AJ2113" s="38"/>
      <c r="AK2113" s="36"/>
      <c r="AL2113" s="36" t="s">
        <v>3012</v>
      </c>
      <c r="AM2113" s="36" t="s">
        <v>3011</v>
      </c>
      <c r="AN2113" s="38">
        <v>52</v>
      </c>
      <c r="AO2113" s="36" t="s">
        <v>1062</v>
      </c>
      <c r="AP2113" s="36" t="s">
        <v>1077</v>
      </c>
      <c r="AQ2113" s="36" t="s">
        <v>1076</v>
      </c>
      <c r="AR2113" s="36" t="s">
        <v>1075</v>
      </c>
      <c r="AS2113" s="38">
        <v>14360</v>
      </c>
      <c r="AT2113" s="36" t="s">
        <v>1074</v>
      </c>
      <c r="AU2113" s="42">
        <v>493.92</v>
      </c>
      <c r="AV2113" s="44">
        <v>100</v>
      </c>
      <c r="AW2113" s="42">
        <v>26821.96</v>
      </c>
      <c r="AX2113" s="36" t="s">
        <v>1057</v>
      </c>
      <c r="AY2113" s="42">
        <v>1</v>
      </c>
      <c r="AZ2113" s="43">
        <v>26821.96</v>
      </c>
      <c r="BA2113" s="38"/>
      <c r="BB2113" s="36"/>
      <c r="BC2113" s="36"/>
    </row>
    <row r="2114" spans="1:55" ht="15" customHeight="1">
      <c r="A2114" s="38">
        <v>33782</v>
      </c>
      <c r="B2114" s="37" t="s">
        <v>1073</v>
      </c>
      <c r="C2114" s="39">
        <v>44690</v>
      </c>
      <c r="D2114" s="39">
        <v>44690.722754629598</v>
      </c>
      <c r="E2114" s="36" t="s">
        <v>3010</v>
      </c>
      <c r="F2114" s="38">
        <v>194</v>
      </c>
      <c r="G2114" s="36" t="s">
        <v>1653</v>
      </c>
      <c r="H2114" s="40">
        <v>1240</v>
      </c>
      <c r="I2114" s="36"/>
      <c r="J2114" s="40">
        <v>1.9453</v>
      </c>
      <c r="K2114" s="41">
        <v>2412.2199999999998</v>
      </c>
      <c r="L2114" s="41">
        <v>0</v>
      </c>
      <c r="M2114" s="41">
        <v>0</v>
      </c>
      <c r="N2114" s="40">
        <v>1240</v>
      </c>
      <c r="O2114" s="36" t="s">
        <v>1159</v>
      </c>
      <c r="P2114" s="40">
        <v>1240</v>
      </c>
      <c r="Q2114" s="41">
        <v>2412.2199999999998</v>
      </c>
      <c r="R2114" s="42">
        <v>0</v>
      </c>
      <c r="S2114" s="43">
        <v>0</v>
      </c>
      <c r="T2114" s="40"/>
      <c r="U2114" s="38">
        <v>549</v>
      </c>
      <c r="V2114" s="36" t="s">
        <v>1069</v>
      </c>
      <c r="W2114" s="36" t="s">
        <v>1124</v>
      </c>
      <c r="X2114" s="36" t="s">
        <v>1068</v>
      </c>
      <c r="Y2114" s="38">
        <v>307</v>
      </c>
      <c r="Z2114" s="36" t="s">
        <v>1158</v>
      </c>
      <c r="AA2114" s="38">
        <v>21</v>
      </c>
      <c r="AB2114" s="36" t="s">
        <v>1108</v>
      </c>
      <c r="AC2114" s="38">
        <v>57</v>
      </c>
      <c r="AD2114" s="36" t="s">
        <v>1065</v>
      </c>
      <c r="AE2114" s="36"/>
      <c r="AF2114" s="36" t="s">
        <v>1064</v>
      </c>
      <c r="AG2114" s="38">
        <v>27981</v>
      </c>
      <c r="AH2114" s="38">
        <v>1354</v>
      </c>
      <c r="AI2114" s="36" t="s">
        <v>1380</v>
      </c>
      <c r="AJ2114" s="38"/>
      <c r="AK2114" s="36"/>
      <c r="AL2114" s="36" t="s">
        <v>3006</v>
      </c>
      <c r="AM2114" s="36" t="s">
        <v>3005</v>
      </c>
      <c r="AN2114" s="38">
        <v>52</v>
      </c>
      <c r="AO2114" s="36" t="s">
        <v>1062</v>
      </c>
      <c r="AP2114" s="36" t="s">
        <v>1077</v>
      </c>
      <c r="AQ2114" s="36" t="s">
        <v>1076</v>
      </c>
      <c r="AR2114" s="36" t="s">
        <v>1075</v>
      </c>
      <c r="AS2114" s="38">
        <v>14360</v>
      </c>
      <c r="AT2114" s="36" t="s">
        <v>1074</v>
      </c>
      <c r="AU2114" s="42">
        <v>1240</v>
      </c>
      <c r="AV2114" s="44">
        <v>100</v>
      </c>
      <c r="AW2114" s="42">
        <v>2412.2199999999998</v>
      </c>
      <c r="AX2114" s="36" t="s">
        <v>1057</v>
      </c>
      <c r="AY2114" s="42">
        <v>1</v>
      </c>
      <c r="AZ2114" s="43">
        <v>2412.2199999999998</v>
      </c>
      <c r="BA2114" s="38"/>
      <c r="BB2114" s="36"/>
      <c r="BC2114" s="36"/>
    </row>
    <row r="2115" spans="1:55" ht="15" customHeight="1">
      <c r="A2115" s="38">
        <v>33781</v>
      </c>
      <c r="B2115" s="37" t="s">
        <v>1073</v>
      </c>
      <c r="C2115" s="39">
        <v>44690</v>
      </c>
      <c r="D2115" s="39">
        <v>44690.719814814802</v>
      </c>
      <c r="E2115" s="36" t="s">
        <v>3009</v>
      </c>
      <c r="F2115" s="38">
        <v>15483</v>
      </c>
      <c r="G2115" s="36" t="s">
        <v>2158</v>
      </c>
      <c r="H2115" s="40">
        <v>200</v>
      </c>
      <c r="I2115" s="36"/>
      <c r="J2115" s="40">
        <v>0.54630000000000001</v>
      </c>
      <c r="K2115" s="41">
        <v>109.26</v>
      </c>
      <c r="L2115" s="41">
        <v>0</v>
      </c>
      <c r="M2115" s="41">
        <v>0</v>
      </c>
      <c r="N2115" s="40">
        <v>200</v>
      </c>
      <c r="O2115" s="36" t="s">
        <v>1079</v>
      </c>
      <c r="P2115" s="40">
        <v>200</v>
      </c>
      <c r="Q2115" s="41">
        <v>109.26</v>
      </c>
      <c r="R2115" s="42">
        <v>0</v>
      </c>
      <c r="S2115" s="43">
        <v>0</v>
      </c>
      <c r="T2115" s="40"/>
      <c r="U2115" s="38">
        <v>549</v>
      </c>
      <c r="V2115" s="36" t="s">
        <v>1069</v>
      </c>
      <c r="W2115" s="36" t="s">
        <v>1124</v>
      </c>
      <c r="X2115" s="36" t="s">
        <v>1068</v>
      </c>
      <c r="Y2115" s="38">
        <v>315</v>
      </c>
      <c r="Z2115" s="36" t="s">
        <v>1220</v>
      </c>
      <c r="AA2115" s="38">
        <v>21</v>
      </c>
      <c r="AB2115" s="36" t="s">
        <v>1108</v>
      </c>
      <c r="AC2115" s="38">
        <v>57</v>
      </c>
      <c r="AD2115" s="36" t="s">
        <v>1065</v>
      </c>
      <c r="AE2115" s="36"/>
      <c r="AF2115" s="36" t="s">
        <v>1064</v>
      </c>
      <c r="AG2115" s="38">
        <v>27979</v>
      </c>
      <c r="AH2115" s="38">
        <v>1354</v>
      </c>
      <c r="AI2115" s="36" t="s">
        <v>1380</v>
      </c>
      <c r="AJ2115" s="38"/>
      <c r="AK2115" s="36"/>
      <c r="AL2115" s="36" t="s">
        <v>3006</v>
      </c>
      <c r="AM2115" s="36" t="s">
        <v>3005</v>
      </c>
      <c r="AN2115" s="38">
        <v>52</v>
      </c>
      <c r="AO2115" s="36" t="s">
        <v>1062</v>
      </c>
      <c r="AP2115" s="36" t="s">
        <v>1077</v>
      </c>
      <c r="AQ2115" s="36" t="s">
        <v>1076</v>
      </c>
      <c r="AR2115" s="36" t="s">
        <v>1075</v>
      </c>
      <c r="AS2115" s="38">
        <v>14360</v>
      </c>
      <c r="AT2115" s="36" t="s">
        <v>1074</v>
      </c>
      <c r="AU2115" s="42">
        <v>200</v>
      </c>
      <c r="AV2115" s="44">
        <v>100</v>
      </c>
      <c r="AW2115" s="42">
        <v>109.26</v>
      </c>
      <c r="AX2115" s="36" t="s">
        <v>1057</v>
      </c>
      <c r="AY2115" s="42">
        <v>1</v>
      </c>
      <c r="AZ2115" s="43">
        <v>109.26</v>
      </c>
      <c r="BA2115" s="38"/>
      <c r="BB2115" s="36"/>
      <c r="BC2115" s="36"/>
    </row>
    <row r="2116" spans="1:55" ht="15" customHeight="1">
      <c r="A2116" s="38">
        <v>33780</v>
      </c>
      <c r="B2116" s="37" t="s">
        <v>1073</v>
      </c>
      <c r="C2116" s="39">
        <v>44690</v>
      </c>
      <c r="D2116" s="39">
        <v>44690.719814814802</v>
      </c>
      <c r="E2116" s="36" t="s">
        <v>3009</v>
      </c>
      <c r="F2116" s="38">
        <v>15365</v>
      </c>
      <c r="G2116" s="36" t="s">
        <v>2765</v>
      </c>
      <c r="H2116" s="40">
        <v>3000</v>
      </c>
      <c r="I2116" s="36"/>
      <c r="J2116" s="40">
        <v>0.24329999999999999</v>
      </c>
      <c r="K2116" s="41">
        <v>729.98</v>
      </c>
      <c r="L2116" s="41">
        <v>0</v>
      </c>
      <c r="M2116" s="41">
        <v>0</v>
      </c>
      <c r="N2116" s="40">
        <v>3000</v>
      </c>
      <c r="O2116" s="36" t="s">
        <v>1079</v>
      </c>
      <c r="P2116" s="40">
        <v>3000</v>
      </c>
      <c r="Q2116" s="41">
        <v>729.98</v>
      </c>
      <c r="R2116" s="42">
        <v>0</v>
      </c>
      <c r="S2116" s="43">
        <v>0</v>
      </c>
      <c r="T2116" s="40"/>
      <c r="U2116" s="38">
        <v>549</v>
      </c>
      <c r="V2116" s="36" t="s">
        <v>1069</v>
      </c>
      <c r="W2116" s="36" t="s">
        <v>1124</v>
      </c>
      <c r="X2116" s="36" t="s">
        <v>1068</v>
      </c>
      <c r="Y2116" s="38">
        <v>315</v>
      </c>
      <c r="Z2116" s="36" t="s">
        <v>1220</v>
      </c>
      <c r="AA2116" s="38">
        <v>21</v>
      </c>
      <c r="AB2116" s="36" t="s">
        <v>1108</v>
      </c>
      <c r="AC2116" s="38">
        <v>57</v>
      </c>
      <c r="AD2116" s="36" t="s">
        <v>1065</v>
      </c>
      <c r="AE2116" s="36" t="s">
        <v>2764</v>
      </c>
      <c r="AF2116" s="36" t="s">
        <v>1064</v>
      </c>
      <c r="AG2116" s="38">
        <v>27979</v>
      </c>
      <c r="AH2116" s="38">
        <v>1354</v>
      </c>
      <c r="AI2116" s="36" t="s">
        <v>1380</v>
      </c>
      <c r="AJ2116" s="38"/>
      <c r="AK2116" s="36"/>
      <c r="AL2116" s="36" t="s">
        <v>3006</v>
      </c>
      <c r="AM2116" s="36" t="s">
        <v>3005</v>
      </c>
      <c r="AN2116" s="38">
        <v>52</v>
      </c>
      <c r="AO2116" s="36" t="s">
        <v>1062</v>
      </c>
      <c r="AP2116" s="36" t="s">
        <v>1077</v>
      </c>
      <c r="AQ2116" s="36" t="s">
        <v>1076</v>
      </c>
      <c r="AR2116" s="36" t="s">
        <v>1075</v>
      </c>
      <c r="AS2116" s="38">
        <v>14360</v>
      </c>
      <c r="AT2116" s="36" t="s">
        <v>1074</v>
      </c>
      <c r="AU2116" s="42">
        <v>3000</v>
      </c>
      <c r="AV2116" s="44">
        <v>100</v>
      </c>
      <c r="AW2116" s="42">
        <v>729.98</v>
      </c>
      <c r="AX2116" s="36" t="s">
        <v>1057</v>
      </c>
      <c r="AY2116" s="42">
        <v>1</v>
      </c>
      <c r="AZ2116" s="43">
        <v>729.98</v>
      </c>
      <c r="BA2116" s="38"/>
      <c r="BB2116" s="36"/>
      <c r="BC2116" s="36"/>
    </row>
    <row r="2117" spans="1:55" ht="15" customHeight="1">
      <c r="A2117" s="38">
        <v>33779</v>
      </c>
      <c r="B2117" s="37" t="s">
        <v>1073</v>
      </c>
      <c r="C2117" s="39">
        <v>44690</v>
      </c>
      <c r="D2117" s="39">
        <v>44690.719803240703</v>
      </c>
      <c r="E2117" s="36" t="s">
        <v>3009</v>
      </c>
      <c r="F2117" s="38">
        <v>197</v>
      </c>
      <c r="G2117" s="36" t="s">
        <v>1655</v>
      </c>
      <c r="H2117" s="40">
        <v>250</v>
      </c>
      <c r="I2117" s="36"/>
      <c r="J2117" s="40">
        <v>11.055899999999999</v>
      </c>
      <c r="K2117" s="41">
        <v>2763.97</v>
      </c>
      <c r="L2117" s="41">
        <v>0</v>
      </c>
      <c r="M2117" s="41">
        <v>0</v>
      </c>
      <c r="N2117" s="40">
        <v>250</v>
      </c>
      <c r="O2117" s="36" t="s">
        <v>1159</v>
      </c>
      <c r="P2117" s="40">
        <v>250</v>
      </c>
      <c r="Q2117" s="41">
        <v>2763.97</v>
      </c>
      <c r="R2117" s="42">
        <v>0</v>
      </c>
      <c r="S2117" s="43">
        <v>0</v>
      </c>
      <c r="T2117" s="40"/>
      <c r="U2117" s="38">
        <v>549</v>
      </c>
      <c r="V2117" s="36" t="s">
        <v>1069</v>
      </c>
      <c r="W2117" s="36" t="s">
        <v>1124</v>
      </c>
      <c r="X2117" s="36" t="s">
        <v>1068</v>
      </c>
      <c r="Y2117" s="38">
        <v>307</v>
      </c>
      <c r="Z2117" s="36" t="s">
        <v>1158</v>
      </c>
      <c r="AA2117" s="38">
        <v>21</v>
      </c>
      <c r="AB2117" s="36" t="s">
        <v>1108</v>
      </c>
      <c r="AC2117" s="38">
        <v>57</v>
      </c>
      <c r="AD2117" s="36" t="s">
        <v>1065</v>
      </c>
      <c r="AE2117" s="36" t="s">
        <v>3008</v>
      </c>
      <c r="AF2117" s="36" t="s">
        <v>1064</v>
      </c>
      <c r="AG2117" s="38">
        <v>27979</v>
      </c>
      <c r="AH2117" s="38">
        <v>1354</v>
      </c>
      <c r="AI2117" s="36" t="s">
        <v>1380</v>
      </c>
      <c r="AJ2117" s="38"/>
      <c r="AK2117" s="36"/>
      <c r="AL2117" s="36" t="s">
        <v>3006</v>
      </c>
      <c r="AM2117" s="36" t="s">
        <v>3005</v>
      </c>
      <c r="AN2117" s="38">
        <v>52</v>
      </c>
      <c r="AO2117" s="36" t="s">
        <v>1062</v>
      </c>
      <c r="AP2117" s="36" t="s">
        <v>1077</v>
      </c>
      <c r="AQ2117" s="36" t="s">
        <v>1076</v>
      </c>
      <c r="AR2117" s="36" t="s">
        <v>1075</v>
      </c>
      <c r="AS2117" s="38">
        <v>14360</v>
      </c>
      <c r="AT2117" s="36" t="s">
        <v>1074</v>
      </c>
      <c r="AU2117" s="42">
        <v>250</v>
      </c>
      <c r="AV2117" s="44">
        <v>100</v>
      </c>
      <c r="AW2117" s="42">
        <v>2763.97</v>
      </c>
      <c r="AX2117" s="36" t="s">
        <v>1057</v>
      </c>
      <c r="AY2117" s="42">
        <v>1</v>
      </c>
      <c r="AZ2117" s="43">
        <v>2763.97</v>
      </c>
      <c r="BA2117" s="38"/>
      <c r="BB2117" s="36"/>
      <c r="BC2117" s="36"/>
    </row>
    <row r="2118" spans="1:55" ht="15" customHeight="1">
      <c r="A2118" s="38">
        <v>33778</v>
      </c>
      <c r="B2118" s="37" t="s">
        <v>1073</v>
      </c>
      <c r="C2118" s="39">
        <v>44690</v>
      </c>
      <c r="D2118" s="39">
        <v>44690.713622685202</v>
      </c>
      <c r="E2118" s="36" t="s">
        <v>3007</v>
      </c>
      <c r="F2118" s="38">
        <v>194</v>
      </c>
      <c r="G2118" s="36" t="s">
        <v>1653</v>
      </c>
      <c r="H2118" s="40">
        <v>1240</v>
      </c>
      <c r="I2118" s="36"/>
      <c r="J2118" s="40">
        <v>1.9453</v>
      </c>
      <c r="K2118" s="41">
        <v>2412.2199999999998</v>
      </c>
      <c r="L2118" s="41">
        <v>0</v>
      </c>
      <c r="M2118" s="41">
        <v>0</v>
      </c>
      <c r="N2118" s="40">
        <v>1240</v>
      </c>
      <c r="O2118" s="36" t="s">
        <v>1159</v>
      </c>
      <c r="P2118" s="40">
        <v>1240</v>
      </c>
      <c r="Q2118" s="41">
        <v>2412.2199999999998</v>
      </c>
      <c r="R2118" s="42">
        <v>0</v>
      </c>
      <c r="S2118" s="43">
        <v>0</v>
      </c>
      <c r="T2118" s="40"/>
      <c r="U2118" s="38">
        <v>549</v>
      </c>
      <c r="V2118" s="36" t="s">
        <v>1069</v>
      </c>
      <c r="W2118" s="36" t="s">
        <v>1124</v>
      </c>
      <c r="X2118" s="36" t="s">
        <v>1068</v>
      </c>
      <c r="Y2118" s="38">
        <v>307</v>
      </c>
      <c r="Z2118" s="36" t="s">
        <v>1158</v>
      </c>
      <c r="AA2118" s="38">
        <v>21</v>
      </c>
      <c r="AB2118" s="36" t="s">
        <v>1108</v>
      </c>
      <c r="AC2118" s="38">
        <v>57</v>
      </c>
      <c r="AD2118" s="36" t="s">
        <v>1065</v>
      </c>
      <c r="AE2118" s="36"/>
      <c r="AF2118" s="36" t="s">
        <v>1064</v>
      </c>
      <c r="AG2118" s="38">
        <v>27977</v>
      </c>
      <c r="AH2118" s="38">
        <v>1354</v>
      </c>
      <c r="AI2118" s="36" t="s">
        <v>1380</v>
      </c>
      <c r="AJ2118" s="38"/>
      <c r="AK2118" s="36"/>
      <c r="AL2118" s="36" t="s">
        <v>3006</v>
      </c>
      <c r="AM2118" s="36" t="s">
        <v>3005</v>
      </c>
      <c r="AN2118" s="38">
        <v>52</v>
      </c>
      <c r="AO2118" s="36" t="s">
        <v>1062</v>
      </c>
      <c r="AP2118" s="36" t="s">
        <v>1077</v>
      </c>
      <c r="AQ2118" s="36" t="s">
        <v>1076</v>
      </c>
      <c r="AR2118" s="36" t="s">
        <v>1075</v>
      </c>
      <c r="AS2118" s="38">
        <v>14360</v>
      </c>
      <c r="AT2118" s="36" t="s">
        <v>1074</v>
      </c>
      <c r="AU2118" s="42">
        <v>1240</v>
      </c>
      <c r="AV2118" s="44">
        <v>100</v>
      </c>
      <c r="AW2118" s="42">
        <v>2412.2199999999998</v>
      </c>
      <c r="AX2118" s="36" t="s">
        <v>1057</v>
      </c>
      <c r="AY2118" s="42">
        <v>1</v>
      </c>
      <c r="AZ2118" s="43">
        <v>2412.2199999999998</v>
      </c>
      <c r="BA2118" s="38"/>
      <c r="BB2118" s="36"/>
      <c r="BC2118" s="36"/>
    </row>
    <row r="2119" spans="1:55" ht="15" customHeight="1">
      <c r="A2119" s="38">
        <v>33722</v>
      </c>
      <c r="B2119" s="37" t="s">
        <v>1073</v>
      </c>
      <c r="C2119" s="39">
        <v>44690</v>
      </c>
      <c r="D2119" s="39">
        <v>44690.504791666703</v>
      </c>
      <c r="E2119" s="36" t="s">
        <v>3004</v>
      </c>
      <c r="F2119" s="38">
        <v>11182</v>
      </c>
      <c r="G2119" s="36" t="s">
        <v>3003</v>
      </c>
      <c r="H2119" s="40">
        <v>0.5</v>
      </c>
      <c r="I2119" s="36"/>
      <c r="J2119" s="40">
        <v>1400</v>
      </c>
      <c r="K2119" s="41">
        <v>700</v>
      </c>
      <c r="L2119" s="41">
        <v>0</v>
      </c>
      <c r="M2119" s="41">
        <v>0</v>
      </c>
      <c r="N2119" s="40">
        <v>0.5</v>
      </c>
      <c r="O2119" s="36" t="s">
        <v>2020</v>
      </c>
      <c r="P2119" s="40">
        <v>0.5</v>
      </c>
      <c r="Q2119" s="41">
        <v>700</v>
      </c>
      <c r="R2119" s="42">
        <v>0</v>
      </c>
      <c r="S2119" s="43">
        <v>0</v>
      </c>
      <c r="T2119" s="40"/>
      <c r="U2119" s="38">
        <v>549</v>
      </c>
      <c r="V2119" s="36" t="s">
        <v>1069</v>
      </c>
      <c r="W2119" s="36" t="s">
        <v>1124</v>
      </c>
      <c r="X2119" s="36" t="s">
        <v>1068</v>
      </c>
      <c r="Y2119" s="38">
        <v>422</v>
      </c>
      <c r="Z2119" s="36" t="s">
        <v>1067</v>
      </c>
      <c r="AA2119" s="38">
        <v>21</v>
      </c>
      <c r="AB2119" s="36" t="s">
        <v>1108</v>
      </c>
      <c r="AC2119" s="38">
        <v>57</v>
      </c>
      <c r="AD2119" s="36" t="s">
        <v>1065</v>
      </c>
      <c r="AE2119" s="36"/>
      <c r="AF2119" s="36" t="s">
        <v>1064</v>
      </c>
      <c r="AG2119" s="38">
        <v>27923</v>
      </c>
      <c r="AH2119" s="38">
        <v>1071</v>
      </c>
      <c r="AI2119" s="36" t="s">
        <v>3002</v>
      </c>
      <c r="AJ2119" s="38"/>
      <c r="AK2119" s="36"/>
      <c r="AL2119" s="36" t="s">
        <v>3001</v>
      </c>
      <c r="AM2119" s="36" t="s">
        <v>3000</v>
      </c>
      <c r="AN2119" s="38">
        <v>52</v>
      </c>
      <c r="AO2119" s="36" t="s">
        <v>1062</v>
      </c>
      <c r="AP2119" s="36" t="s">
        <v>1767</v>
      </c>
      <c r="AQ2119" s="36" t="s">
        <v>1102</v>
      </c>
      <c r="AR2119" s="36" t="s">
        <v>1059</v>
      </c>
      <c r="AS2119" s="38">
        <v>14357</v>
      </c>
      <c r="AT2119" s="36" t="s">
        <v>1058</v>
      </c>
      <c r="AU2119" s="42">
        <v>0.5</v>
      </c>
      <c r="AV2119" s="44">
        <v>100</v>
      </c>
      <c r="AW2119" s="42">
        <v>700</v>
      </c>
      <c r="AX2119" s="36" t="s">
        <v>1057</v>
      </c>
      <c r="AY2119" s="42">
        <v>1</v>
      </c>
      <c r="AZ2119" s="43">
        <v>700</v>
      </c>
      <c r="BA2119" s="38"/>
      <c r="BB2119" s="36"/>
      <c r="BC2119" s="36"/>
    </row>
    <row r="2120" spans="1:55" ht="15" customHeight="1">
      <c r="A2120" s="38">
        <v>33721</v>
      </c>
      <c r="B2120" s="37" t="s">
        <v>1073</v>
      </c>
      <c r="C2120" s="39">
        <v>44690</v>
      </c>
      <c r="D2120" s="39">
        <v>44690.500787037003</v>
      </c>
      <c r="E2120" s="36" t="s">
        <v>1032</v>
      </c>
      <c r="F2120" s="38">
        <v>3379</v>
      </c>
      <c r="G2120" s="36" t="s">
        <v>2999</v>
      </c>
      <c r="H2120" s="40">
        <v>2</v>
      </c>
      <c r="I2120" s="36"/>
      <c r="J2120" s="40">
        <v>18</v>
      </c>
      <c r="K2120" s="41">
        <v>36</v>
      </c>
      <c r="L2120" s="41">
        <v>0</v>
      </c>
      <c r="M2120" s="41">
        <v>0</v>
      </c>
      <c r="N2120" s="40">
        <v>2</v>
      </c>
      <c r="O2120" s="36" t="s">
        <v>1110</v>
      </c>
      <c r="P2120" s="40">
        <v>2</v>
      </c>
      <c r="Q2120" s="41">
        <v>36</v>
      </c>
      <c r="R2120" s="42">
        <v>0</v>
      </c>
      <c r="S2120" s="43">
        <v>0</v>
      </c>
      <c r="T2120" s="40"/>
      <c r="U2120" s="38">
        <v>549</v>
      </c>
      <c r="V2120" s="36" t="s">
        <v>1069</v>
      </c>
      <c r="W2120" s="36" t="s">
        <v>1124</v>
      </c>
      <c r="X2120" s="36" t="s">
        <v>1068</v>
      </c>
      <c r="Y2120" s="38">
        <v>340</v>
      </c>
      <c r="Z2120" s="36" t="s">
        <v>1209</v>
      </c>
      <c r="AA2120" s="38">
        <v>21</v>
      </c>
      <c r="AB2120" s="36" t="s">
        <v>1108</v>
      </c>
      <c r="AC2120" s="38">
        <v>57</v>
      </c>
      <c r="AD2120" s="36" t="s">
        <v>1065</v>
      </c>
      <c r="AE2120" s="36"/>
      <c r="AF2120" s="36" t="s">
        <v>1064</v>
      </c>
      <c r="AG2120" s="38">
        <v>27922</v>
      </c>
      <c r="AH2120" s="38">
        <v>1207</v>
      </c>
      <c r="AI2120" s="36" t="s">
        <v>1107</v>
      </c>
      <c r="AJ2120" s="38"/>
      <c r="AK2120" s="36"/>
      <c r="AL2120" s="36" t="s">
        <v>2997</v>
      </c>
      <c r="AM2120" s="36" t="s">
        <v>2996</v>
      </c>
      <c r="AN2120" s="38">
        <v>52</v>
      </c>
      <c r="AO2120" s="36" t="s">
        <v>1062</v>
      </c>
      <c r="AP2120" s="36" t="s">
        <v>1077</v>
      </c>
      <c r="AQ2120" s="36" t="s">
        <v>1076</v>
      </c>
      <c r="AR2120" s="36" t="s">
        <v>1075</v>
      </c>
      <c r="AS2120" s="38">
        <v>14360</v>
      </c>
      <c r="AT2120" s="36" t="s">
        <v>1074</v>
      </c>
      <c r="AU2120" s="42">
        <v>2</v>
      </c>
      <c r="AV2120" s="44">
        <v>100</v>
      </c>
      <c r="AW2120" s="42">
        <v>36</v>
      </c>
      <c r="AX2120" s="36" t="s">
        <v>1057</v>
      </c>
      <c r="AY2120" s="42">
        <v>1</v>
      </c>
      <c r="AZ2120" s="43">
        <v>36</v>
      </c>
      <c r="BA2120" s="38"/>
      <c r="BB2120" s="36"/>
      <c r="BC2120" s="36"/>
    </row>
    <row r="2121" spans="1:55" ht="15" customHeight="1">
      <c r="A2121" s="38">
        <v>33720</v>
      </c>
      <c r="B2121" s="37" t="s">
        <v>1073</v>
      </c>
      <c r="C2121" s="39">
        <v>44690</v>
      </c>
      <c r="D2121" s="39">
        <v>44690.500775462999</v>
      </c>
      <c r="E2121" s="36" t="s">
        <v>1032</v>
      </c>
      <c r="F2121" s="38">
        <v>3334</v>
      </c>
      <c r="G2121" s="36" t="s">
        <v>2998</v>
      </c>
      <c r="H2121" s="40">
        <v>7.2</v>
      </c>
      <c r="I2121" s="36"/>
      <c r="J2121" s="40">
        <v>29.166699999999999</v>
      </c>
      <c r="K2121" s="41">
        <v>210</v>
      </c>
      <c r="L2121" s="41">
        <v>0</v>
      </c>
      <c r="M2121" s="41">
        <v>0</v>
      </c>
      <c r="N2121" s="40">
        <v>7.2</v>
      </c>
      <c r="O2121" s="36" t="s">
        <v>1110</v>
      </c>
      <c r="P2121" s="40">
        <v>7.2</v>
      </c>
      <c r="Q2121" s="41">
        <v>210</v>
      </c>
      <c r="R2121" s="42">
        <v>0</v>
      </c>
      <c r="S2121" s="43">
        <v>0</v>
      </c>
      <c r="T2121" s="40"/>
      <c r="U2121" s="38">
        <v>549</v>
      </c>
      <c r="V2121" s="36" t="s">
        <v>1069</v>
      </c>
      <c r="W2121" s="36" t="s">
        <v>1124</v>
      </c>
      <c r="X2121" s="36" t="s">
        <v>1068</v>
      </c>
      <c r="Y2121" s="38">
        <v>339</v>
      </c>
      <c r="Z2121" s="36" t="s">
        <v>1109</v>
      </c>
      <c r="AA2121" s="38">
        <v>21</v>
      </c>
      <c r="AB2121" s="36" t="s">
        <v>1108</v>
      </c>
      <c r="AC2121" s="38">
        <v>57</v>
      </c>
      <c r="AD2121" s="36" t="s">
        <v>1065</v>
      </c>
      <c r="AE2121" s="36"/>
      <c r="AF2121" s="36" t="s">
        <v>1064</v>
      </c>
      <c r="AG2121" s="38">
        <v>27922</v>
      </c>
      <c r="AH2121" s="38">
        <v>1207</v>
      </c>
      <c r="AI2121" s="36" t="s">
        <v>1107</v>
      </c>
      <c r="AJ2121" s="38"/>
      <c r="AK2121" s="36"/>
      <c r="AL2121" s="36" t="s">
        <v>2997</v>
      </c>
      <c r="AM2121" s="36" t="s">
        <v>2996</v>
      </c>
      <c r="AN2121" s="38">
        <v>52</v>
      </c>
      <c r="AO2121" s="36" t="s">
        <v>1062</v>
      </c>
      <c r="AP2121" s="36" t="s">
        <v>1077</v>
      </c>
      <c r="AQ2121" s="36" t="s">
        <v>1076</v>
      </c>
      <c r="AR2121" s="36" t="s">
        <v>1075</v>
      </c>
      <c r="AS2121" s="38">
        <v>14360</v>
      </c>
      <c r="AT2121" s="36" t="s">
        <v>1074</v>
      </c>
      <c r="AU2121" s="42">
        <v>7.2</v>
      </c>
      <c r="AV2121" s="44">
        <v>100</v>
      </c>
      <c r="AW2121" s="42">
        <v>210</v>
      </c>
      <c r="AX2121" s="36" t="s">
        <v>1057</v>
      </c>
      <c r="AY2121" s="42">
        <v>1</v>
      </c>
      <c r="AZ2121" s="43">
        <v>210</v>
      </c>
      <c r="BA2121" s="38"/>
      <c r="BB2121" s="36"/>
      <c r="BC2121" s="36"/>
    </row>
    <row r="2122" spans="1:55" ht="15" customHeight="1">
      <c r="A2122" s="38">
        <v>33719</v>
      </c>
      <c r="B2122" s="37" t="s">
        <v>1073</v>
      </c>
      <c r="C2122" s="39">
        <v>44690</v>
      </c>
      <c r="D2122" s="39">
        <v>44690.500775462999</v>
      </c>
      <c r="E2122" s="36" t="s">
        <v>1032</v>
      </c>
      <c r="F2122" s="38">
        <v>3317</v>
      </c>
      <c r="G2122" s="36" t="s">
        <v>1174</v>
      </c>
      <c r="H2122" s="40">
        <v>54</v>
      </c>
      <c r="I2122" s="36"/>
      <c r="J2122" s="40">
        <v>9.9443999999999999</v>
      </c>
      <c r="K2122" s="41">
        <v>537</v>
      </c>
      <c r="L2122" s="41">
        <v>0</v>
      </c>
      <c r="M2122" s="41">
        <v>0</v>
      </c>
      <c r="N2122" s="40">
        <v>54</v>
      </c>
      <c r="O2122" s="36" t="s">
        <v>1110</v>
      </c>
      <c r="P2122" s="40">
        <v>54</v>
      </c>
      <c r="Q2122" s="41">
        <v>537</v>
      </c>
      <c r="R2122" s="42">
        <v>0</v>
      </c>
      <c r="S2122" s="43">
        <v>0</v>
      </c>
      <c r="T2122" s="40"/>
      <c r="U2122" s="38">
        <v>549</v>
      </c>
      <c r="V2122" s="36" t="s">
        <v>1069</v>
      </c>
      <c r="W2122" s="36" t="s">
        <v>1124</v>
      </c>
      <c r="X2122" s="36" t="s">
        <v>1068</v>
      </c>
      <c r="Y2122" s="38">
        <v>339</v>
      </c>
      <c r="Z2122" s="36" t="s">
        <v>1109</v>
      </c>
      <c r="AA2122" s="38">
        <v>21</v>
      </c>
      <c r="AB2122" s="36" t="s">
        <v>1108</v>
      </c>
      <c r="AC2122" s="38">
        <v>57</v>
      </c>
      <c r="AD2122" s="36" t="s">
        <v>1065</v>
      </c>
      <c r="AE2122" s="36"/>
      <c r="AF2122" s="36" t="s">
        <v>1064</v>
      </c>
      <c r="AG2122" s="38">
        <v>27922</v>
      </c>
      <c r="AH2122" s="38">
        <v>1207</v>
      </c>
      <c r="AI2122" s="36" t="s">
        <v>1107</v>
      </c>
      <c r="AJ2122" s="38"/>
      <c r="AK2122" s="36"/>
      <c r="AL2122" s="36" t="s">
        <v>2997</v>
      </c>
      <c r="AM2122" s="36" t="s">
        <v>2996</v>
      </c>
      <c r="AN2122" s="38">
        <v>52</v>
      </c>
      <c r="AO2122" s="36" t="s">
        <v>1062</v>
      </c>
      <c r="AP2122" s="36" t="s">
        <v>1077</v>
      </c>
      <c r="AQ2122" s="36" t="s">
        <v>1076</v>
      </c>
      <c r="AR2122" s="36" t="s">
        <v>1075</v>
      </c>
      <c r="AS2122" s="38">
        <v>14360</v>
      </c>
      <c r="AT2122" s="36" t="s">
        <v>1074</v>
      </c>
      <c r="AU2122" s="42">
        <v>54</v>
      </c>
      <c r="AV2122" s="44">
        <v>100</v>
      </c>
      <c r="AW2122" s="42">
        <v>537</v>
      </c>
      <c r="AX2122" s="36" t="s">
        <v>1057</v>
      </c>
      <c r="AY2122" s="42">
        <v>1</v>
      </c>
      <c r="AZ2122" s="43">
        <v>537</v>
      </c>
      <c r="BA2122" s="38"/>
      <c r="BB2122" s="36"/>
      <c r="BC2122" s="36"/>
    </row>
    <row r="2123" spans="1:55" ht="15" customHeight="1">
      <c r="A2123" s="38">
        <v>33712</v>
      </c>
      <c r="B2123" s="37" t="s">
        <v>1073</v>
      </c>
      <c r="C2123" s="39">
        <v>44690</v>
      </c>
      <c r="D2123" s="39">
        <v>44690.430462962999</v>
      </c>
      <c r="E2123" s="36" t="s">
        <v>2991</v>
      </c>
      <c r="F2123" s="38">
        <v>3353</v>
      </c>
      <c r="G2123" s="36" t="s">
        <v>1185</v>
      </c>
      <c r="H2123" s="40">
        <v>18</v>
      </c>
      <c r="I2123" s="36"/>
      <c r="J2123" s="40">
        <v>17.357800000000001</v>
      </c>
      <c r="K2123" s="41">
        <v>312.44</v>
      </c>
      <c r="L2123" s="41">
        <v>0</v>
      </c>
      <c r="M2123" s="41">
        <v>0</v>
      </c>
      <c r="N2123" s="40">
        <v>18</v>
      </c>
      <c r="O2123" s="36" t="s">
        <v>1110</v>
      </c>
      <c r="P2123" s="40">
        <v>18</v>
      </c>
      <c r="Q2123" s="41">
        <v>312.44</v>
      </c>
      <c r="R2123" s="42">
        <v>0</v>
      </c>
      <c r="S2123" s="43">
        <v>0</v>
      </c>
      <c r="T2123" s="40"/>
      <c r="U2123" s="38">
        <v>549</v>
      </c>
      <c r="V2123" s="36" t="s">
        <v>1069</v>
      </c>
      <c r="W2123" s="36" t="s">
        <v>1124</v>
      </c>
      <c r="X2123" s="36" t="s">
        <v>1068</v>
      </c>
      <c r="Y2123" s="38">
        <v>339</v>
      </c>
      <c r="Z2123" s="36" t="s">
        <v>1109</v>
      </c>
      <c r="AA2123" s="38">
        <v>21</v>
      </c>
      <c r="AB2123" s="36" t="s">
        <v>1108</v>
      </c>
      <c r="AC2123" s="38">
        <v>57</v>
      </c>
      <c r="AD2123" s="36" t="s">
        <v>1065</v>
      </c>
      <c r="AE2123" s="36" t="s">
        <v>2995</v>
      </c>
      <c r="AF2123" s="36" t="s">
        <v>1064</v>
      </c>
      <c r="AG2123" s="38">
        <v>27906</v>
      </c>
      <c r="AH2123" s="38">
        <v>5139</v>
      </c>
      <c r="AI2123" s="36" t="s">
        <v>2669</v>
      </c>
      <c r="AJ2123" s="38"/>
      <c r="AK2123" s="36"/>
      <c r="AL2123" s="36" t="s">
        <v>2989</v>
      </c>
      <c r="AM2123" s="36" t="s">
        <v>2988</v>
      </c>
      <c r="AN2123" s="38">
        <v>52</v>
      </c>
      <c r="AO2123" s="36" t="s">
        <v>1062</v>
      </c>
      <c r="AP2123" s="36" t="s">
        <v>1106</v>
      </c>
      <c r="AQ2123" s="36" t="s">
        <v>1105</v>
      </c>
      <c r="AR2123" s="36" t="s">
        <v>1075</v>
      </c>
      <c r="AS2123" s="38">
        <v>14360</v>
      </c>
      <c r="AT2123" s="36" t="s">
        <v>1074</v>
      </c>
      <c r="AU2123" s="42">
        <v>18</v>
      </c>
      <c r="AV2123" s="44">
        <v>100</v>
      </c>
      <c r="AW2123" s="42">
        <v>312.44</v>
      </c>
      <c r="AX2123" s="36" t="s">
        <v>1057</v>
      </c>
      <c r="AY2123" s="42">
        <v>1</v>
      </c>
      <c r="AZ2123" s="43">
        <v>312.44</v>
      </c>
      <c r="BA2123" s="38"/>
      <c r="BB2123" s="36"/>
      <c r="BC2123" s="36"/>
    </row>
    <row r="2124" spans="1:55" ht="15" customHeight="1">
      <c r="A2124" s="38">
        <v>33711</v>
      </c>
      <c r="B2124" s="37" t="s">
        <v>1073</v>
      </c>
      <c r="C2124" s="39">
        <v>44690</v>
      </c>
      <c r="D2124" s="39">
        <v>44690.430462962999</v>
      </c>
      <c r="E2124" s="36" t="s">
        <v>2991</v>
      </c>
      <c r="F2124" s="38">
        <v>3353</v>
      </c>
      <c r="G2124" s="36" t="s">
        <v>1185</v>
      </c>
      <c r="H2124" s="40">
        <v>18</v>
      </c>
      <c r="I2124" s="36"/>
      <c r="J2124" s="40">
        <v>17.357800000000001</v>
      </c>
      <c r="K2124" s="41">
        <v>312.44</v>
      </c>
      <c r="L2124" s="41">
        <v>0</v>
      </c>
      <c r="M2124" s="41">
        <v>0</v>
      </c>
      <c r="N2124" s="40">
        <v>18</v>
      </c>
      <c r="O2124" s="36" t="s">
        <v>1110</v>
      </c>
      <c r="P2124" s="40">
        <v>18</v>
      </c>
      <c r="Q2124" s="41">
        <v>312.44</v>
      </c>
      <c r="R2124" s="42">
        <v>0</v>
      </c>
      <c r="S2124" s="43">
        <v>0</v>
      </c>
      <c r="T2124" s="40"/>
      <c r="U2124" s="38">
        <v>549</v>
      </c>
      <c r="V2124" s="36" t="s">
        <v>1069</v>
      </c>
      <c r="W2124" s="36" t="s">
        <v>1124</v>
      </c>
      <c r="X2124" s="36" t="s">
        <v>1068</v>
      </c>
      <c r="Y2124" s="38">
        <v>339</v>
      </c>
      <c r="Z2124" s="36" t="s">
        <v>1109</v>
      </c>
      <c r="AA2124" s="38">
        <v>21</v>
      </c>
      <c r="AB2124" s="36" t="s">
        <v>1108</v>
      </c>
      <c r="AC2124" s="38">
        <v>57</v>
      </c>
      <c r="AD2124" s="36" t="s">
        <v>1065</v>
      </c>
      <c r="AE2124" s="36" t="s">
        <v>2994</v>
      </c>
      <c r="AF2124" s="36" t="s">
        <v>1064</v>
      </c>
      <c r="AG2124" s="38">
        <v>27906</v>
      </c>
      <c r="AH2124" s="38">
        <v>5139</v>
      </c>
      <c r="AI2124" s="36" t="s">
        <v>2669</v>
      </c>
      <c r="AJ2124" s="38"/>
      <c r="AK2124" s="36"/>
      <c r="AL2124" s="36" t="s">
        <v>2989</v>
      </c>
      <c r="AM2124" s="36" t="s">
        <v>2988</v>
      </c>
      <c r="AN2124" s="38">
        <v>52</v>
      </c>
      <c r="AO2124" s="36" t="s">
        <v>1062</v>
      </c>
      <c r="AP2124" s="36" t="s">
        <v>1106</v>
      </c>
      <c r="AQ2124" s="36" t="s">
        <v>1105</v>
      </c>
      <c r="AR2124" s="36" t="s">
        <v>1075</v>
      </c>
      <c r="AS2124" s="38">
        <v>14360</v>
      </c>
      <c r="AT2124" s="36" t="s">
        <v>1074</v>
      </c>
      <c r="AU2124" s="42">
        <v>18</v>
      </c>
      <c r="AV2124" s="44">
        <v>100</v>
      </c>
      <c r="AW2124" s="42">
        <v>312.44</v>
      </c>
      <c r="AX2124" s="36" t="s">
        <v>1057</v>
      </c>
      <c r="AY2124" s="42">
        <v>1</v>
      </c>
      <c r="AZ2124" s="43">
        <v>312.44</v>
      </c>
      <c r="BA2124" s="38"/>
      <c r="BB2124" s="36"/>
      <c r="BC2124" s="36"/>
    </row>
    <row r="2125" spans="1:55" ht="15" customHeight="1">
      <c r="A2125" s="38">
        <v>33710</v>
      </c>
      <c r="B2125" s="37" t="s">
        <v>1073</v>
      </c>
      <c r="C2125" s="39">
        <v>44690</v>
      </c>
      <c r="D2125" s="39">
        <v>44690.430462962999</v>
      </c>
      <c r="E2125" s="36" t="s">
        <v>2991</v>
      </c>
      <c r="F2125" s="38">
        <v>3353</v>
      </c>
      <c r="G2125" s="36" t="s">
        <v>1185</v>
      </c>
      <c r="H2125" s="40">
        <v>18</v>
      </c>
      <c r="I2125" s="36"/>
      <c r="J2125" s="40">
        <v>17.357800000000001</v>
      </c>
      <c r="K2125" s="41">
        <v>312.44</v>
      </c>
      <c r="L2125" s="41">
        <v>0</v>
      </c>
      <c r="M2125" s="41">
        <v>0</v>
      </c>
      <c r="N2125" s="40">
        <v>18</v>
      </c>
      <c r="O2125" s="36" t="s">
        <v>1110</v>
      </c>
      <c r="P2125" s="40">
        <v>18</v>
      </c>
      <c r="Q2125" s="41">
        <v>312.44</v>
      </c>
      <c r="R2125" s="42">
        <v>0</v>
      </c>
      <c r="S2125" s="43">
        <v>0</v>
      </c>
      <c r="T2125" s="40"/>
      <c r="U2125" s="38">
        <v>549</v>
      </c>
      <c r="V2125" s="36" t="s">
        <v>1069</v>
      </c>
      <c r="W2125" s="36" t="s">
        <v>1124</v>
      </c>
      <c r="X2125" s="36" t="s">
        <v>1068</v>
      </c>
      <c r="Y2125" s="38">
        <v>339</v>
      </c>
      <c r="Z2125" s="36" t="s">
        <v>1109</v>
      </c>
      <c r="AA2125" s="38">
        <v>21</v>
      </c>
      <c r="AB2125" s="36" t="s">
        <v>1108</v>
      </c>
      <c r="AC2125" s="38">
        <v>57</v>
      </c>
      <c r="AD2125" s="36" t="s">
        <v>1065</v>
      </c>
      <c r="AE2125" s="36" t="s">
        <v>2993</v>
      </c>
      <c r="AF2125" s="36" t="s">
        <v>1064</v>
      </c>
      <c r="AG2125" s="38">
        <v>27906</v>
      </c>
      <c r="AH2125" s="38">
        <v>5139</v>
      </c>
      <c r="AI2125" s="36" t="s">
        <v>2669</v>
      </c>
      <c r="AJ2125" s="38"/>
      <c r="AK2125" s="36"/>
      <c r="AL2125" s="36" t="s">
        <v>2989</v>
      </c>
      <c r="AM2125" s="36" t="s">
        <v>2988</v>
      </c>
      <c r="AN2125" s="38">
        <v>52</v>
      </c>
      <c r="AO2125" s="36" t="s">
        <v>1062</v>
      </c>
      <c r="AP2125" s="36" t="s">
        <v>1106</v>
      </c>
      <c r="AQ2125" s="36" t="s">
        <v>1105</v>
      </c>
      <c r="AR2125" s="36" t="s">
        <v>1075</v>
      </c>
      <c r="AS2125" s="38">
        <v>14360</v>
      </c>
      <c r="AT2125" s="36" t="s">
        <v>1074</v>
      </c>
      <c r="AU2125" s="42">
        <v>18</v>
      </c>
      <c r="AV2125" s="44">
        <v>100</v>
      </c>
      <c r="AW2125" s="42">
        <v>312.44</v>
      </c>
      <c r="AX2125" s="36" t="s">
        <v>1057</v>
      </c>
      <c r="AY2125" s="42">
        <v>1</v>
      </c>
      <c r="AZ2125" s="43">
        <v>312.44</v>
      </c>
      <c r="BA2125" s="38"/>
      <c r="BB2125" s="36"/>
      <c r="BC2125" s="36"/>
    </row>
    <row r="2126" spans="1:55" ht="15" customHeight="1">
      <c r="A2126" s="38">
        <v>33709</v>
      </c>
      <c r="B2126" s="37" t="s">
        <v>1073</v>
      </c>
      <c r="C2126" s="39">
        <v>44690</v>
      </c>
      <c r="D2126" s="39">
        <v>44690.430462962999</v>
      </c>
      <c r="E2126" s="36" t="s">
        <v>2991</v>
      </c>
      <c r="F2126" s="38">
        <v>3353</v>
      </c>
      <c r="G2126" s="36" t="s">
        <v>1185</v>
      </c>
      <c r="H2126" s="40">
        <v>18</v>
      </c>
      <c r="I2126" s="36"/>
      <c r="J2126" s="40">
        <v>17.357800000000001</v>
      </c>
      <c r="K2126" s="41">
        <v>312.44</v>
      </c>
      <c r="L2126" s="41">
        <v>0</v>
      </c>
      <c r="M2126" s="41">
        <v>0</v>
      </c>
      <c r="N2126" s="40">
        <v>18</v>
      </c>
      <c r="O2126" s="36" t="s">
        <v>1110</v>
      </c>
      <c r="P2126" s="40">
        <v>18</v>
      </c>
      <c r="Q2126" s="41">
        <v>312.44</v>
      </c>
      <c r="R2126" s="42">
        <v>0</v>
      </c>
      <c r="S2126" s="43">
        <v>0</v>
      </c>
      <c r="T2126" s="40"/>
      <c r="U2126" s="38">
        <v>549</v>
      </c>
      <c r="V2126" s="36" t="s">
        <v>1069</v>
      </c>
      <c r="W2126" s="36" t="s">
        <v>1124</v>
      </c>
      <c r="X2126" s="36" t="s">
        <v>1068</v>
      </c>
      <c r="Y2126" s="38">
        <v>339</v>
      </c>
      <c r="Z2126" s="36" t="s">
        <v>1109</v>
      </c>
      <c r="AA2126" s="38">
        <v>21</v>
      </c>
      <c r="AB2126" s="36" t="s">
        <v>1108</v>
      </c>
      <c r="AC2126" s="38">
        <v>57</v>
      </c>
      <c r="AD2126" s="36" t="s">
        <v>1065</v>
      </c>
      <c r="AE2126" s="36" t="s">
        <v>2992</v>
      </c>
      <c r="AF2126" s="36" t="s">
        <v>1064</v>
      </c>
      <c r="AG2126" s="38">
        <v>27906</v>
      </c>
      <c r="AH2126" s="38">
        <v>5139</v>
      </c>
      <c r="AI2126" s="36" t="s">
        <v>2669</v>
      </c>
      <c r="AJ2126" s="38"/>
      <c r="AK2126" s="36"/>
      <c r="AL2126" s="36" t="s">
        <v>2989</v>
      </c>
      <c r="AM2126" s="36" t="s">
        <v>2988</v>
      </c>
      <c r="AN2126" s="38">
        <v>52</v>
      </c>
      <c r="AO2126" s="36" t="s">
        <v>1062</v>
      </c>
      <c r="AP2126" s="36" t="s">
        <v>1106</v>
      </c>
      <c r="AQ2126" s="36" t="s">
        <v>1105</v>
      </c>
      <c r="AR2126" s="36" t="s">
        <v>1075</v>
      </c>
      <c r="AS2126" s="38">
        <v>14360</v>
      </c>
      <c r="AT2126" s="36" t="s">
        <v>1074</v>
      </c>
      <c r="AU2126" s="42">
        <v>18</v>
      </c>
      <c r="AV2126" s="44">
        <v>100</v>
      </c>
      <c r="AW2126" s="42">
        <v>312.44</v>
      </c>
      <c r="AX2126" s="36" t="s">
        <v>1057</v>
      </c>
      <c r="AY2126" s="42">
        <v>1</v>
      </c>
      <c r="AZ2126" s="43">
        <v>312.44</v>
      </c>
      <c r="BA2126" s="38"/>
      <c r="BB2126" s="36"/>
      <c r="BC2126" s="36"/>
    </row>
    <row r="2127" spans="1:55" ht="15" customHeight="1">
      <c r="A2127" s="38">
        <v>33708</v>
      </c>
      <c r="B2127" s="37" t="s">
        <v>1073</v>
      </c>
      <c r="C2127" s="39">
        <v>44690</v>
      </c>
      <c r="D2127" s="39">
        <v>44690.4304513889</v>
      </c>
      <c r="E2127" s="36" t="s">
        <v>2991</v>
      </c>
      <c r="F2127" s="38">
        <v>3353</v>
      </c>
      <c r="G2127" s="36" t="s">
        <v>1185</v>
      </c>
      <c r="H2127" s="40">
        <v>18</v>
      </c>
      <c r="I2127" s="36"/>
      <c r="J2127" s="40">
        <v>17.357800000000001</v>
      </c>
      <c r="K2127" s="41">
        <v>312.44</v>
      </c>
      <c r="L2127" s="41">
        <v>0</v>
      </c>
      <c r="M2127" s="41">
        <v>0</v>
      </c>
      <c r="N2127" s="40">
        <v>18</v>
      </c>
      <c r="O2127" s="36" t="s">
        <v>1110</v>
      </c>
      <c r="P2127" s="40">
        <v>18</v>
      </c>
      <c r="Q2127" s="41">
        <v>312.44</v>
      </c>
      <c r="R2127" s="42">
        <v>0</v>
      </c>
      <c r="S2127" s="43">
        <v>0</v>
      </c>
      <c r="T2127" s="40"/>
      <c r="U2127" s="38">
        <v>549</v>
      </c>
      <c r="V2127" s="36" t="s">
        <v>1069</v>
      </c>
      <c r="W2127" s="36" t="s">
        <v>1124</v>
      </c>
      <c r="X2127" s="36" t="s">
        <v>1068</v>
      </c>
      <c r="Y2127" s="38">
        <v>339</v>
      </c>
      <c r="Z2127" s="36" t="s">
        <v>1109</v>
      </c>
      <c r="AA2127" s="38">
        <v>21</v>
      </c>
      <c r="AB2127" s="36" t="s">
        <v>1108</v>
      </c>
      <c r="AC2127" s="38">
        <v>57</v>
      </c>
      <c r="AD2127" s="36" t="s">
        <v>1065</v>
      </c>
      <c r="AE2127" s="36" t="s">
        <v>2990</v>
      </c>
      <c r="AF2127" s="36" t="s">
        <v>1064</v>
      </c>
      <c r="AG2127" s="38">
        <v>27906</v>
      </c>
      <c r="AH2127" s="38">
        <v>5139</v>
      </c>
      <c r="AI2127" s="36" t="s">
        <v>2669</v>
      </c>
      <c r="AJ2127" s="38"/>
      <c r="AK2127" s="36"/>
      <c r="AL2127" s="36" t="s">
        <v>2989</v>
      </c>
      <c r="AM2127" s="36" t="s">
        <v>2988</v>
      </c>
      <c r="AN2127" s="38">
        <v>52</v>
      </c>
      <c r="AO2127" s="36" t="s">
        <v>1062</v>
      </c>
      <c r="AP2127" s="36" t="s">
        <v>1106</v>
      </c>
      <c r="AQ2127" s="36" t="s">
        <v>1105</v>
      </c>
      <c r="AR2127" s="36" t="s">
        <v>1075</v>
      </c>
      <c r="AS2127" s="38">
        <v>14360</v>
      </c>
      <c r="AT2127" s="36" t="s">
        <v>1074</v>
      </c>
      <c r="AU2127" s="42">
        <v>18</v>
      </c>
      <c r="AV2127" s="44">
        <v>100</v>
      </c>
      <c r="AW2127" s="42">
        <v>312.44</v>
      </c>
      <c r="AX2127" s="36" t="s">
        <v>1057</v>
      </c>
      <c r="AY2127" s="42">
        <v>1</v>
      </c>
      <c r="AZ2127" s="43">
        <v>312.44</v>
      </c>
      <c r="BA2127" s="38"/>
      <c r="BB2127" s="36"/>
      <c r="BC2127" s="36"/>
    </row>
    <row r="2128" spans="1:55" ht="15" customHeight="1">
      <c r="A2128" s="38">
        <v>33618</v>
      </c>
      <c r="B2128" s="37" t="s">
        <v>1073</v>
      </c>
      <c r="C2128" s="39">
        <v>44686</v>
      </c>
      <c r="D2128" s="39">
        <v>44686.781006944402</v>
      </c>
      <c r="E2128" s="36" t="s">
        <v>2986</v>
      </c>
      <c r="F2128" s="38">
        <v>14880</v>
      </c>
      <c r="G2128" s="36" t="s">
        <v>2195</v>
      </c>
      <c r="H2128" s="40">
        <v>4</v>
      </c>
      <c r="I2128" s="36"/>
      <c r="J2128" s="40">
        <v>30.16</v>
      </c>
      <c r="K2128" s="41">
        <v>120.64</v>
      </c>
      <c r="L2128" s="41">
        <v>0</v>
      </c>
      <c r="M2128" s="41">
        <v>0</v>
      </c>
      <c r="N2128" s="40">
        <v>4</v>
      </c>
      <c r="O2128" s="36" t="s">
        <v>1079</v>
      </c>
      <c r="P2128" s="40">
        <v>4</v>
      </c>
      <c r="Q2128" s="41">
        <v>120.64</v>
      </c>
      <c r="R2128" s="42">
        <v>0</v>
      </c>
      <c r="S2128" s="43">
        <v>0</v>
      </c>
      <c r="T2128" s="40"/>
      <c r="U2128" s="38">
        <v>549</v>
      </c>
      <c r="V2128" s="36" t="s">
        <v>1069</v>
      </c>
      <c r="W2128" s="36" t="s">
        <v>1124</v>
      </c>
      <c r="X2128" s="36" t="s">
        <v>1068</v>
      </c>
      <c r="Y2128" s="38">
        <v>356</v>
      </c>
      <c r="Z2128" s="36" t="s">
        <v>2126</v>
      </c>
      <c r="AA2128" s="38">
        <v>21</v>
      </c>
      <c r="AB2128" s="36" t="s">
        <v>1108</v>
      </c>
      <c r="AC2128" s="38">
        <v>57</v>
      </c>
      <c r="AD2128" s="36" t="s">
        <v>1065</v>
      </c>
      <c r="AE2128" s="36" t="s">
        <v>2987</v>
      </c>
      <c r="AF2128" s="36" t="s">
        <v>1064</v>
      </c>
      <c r="AG2128" s="38">
        <v>27860</v>
      </c>
      <c r="AH2128" s="38">
        <v>758</v>
      </c>
      <c r="AI2128" s="36" t="s">
        <v>1484</v>
      </c>
      <c r="AJ2128" s="38"/>
      <c r="AK2128" s="36"/>
      <c r="AL2128" s="36" t="s">
        <v>2984</v>
      </c>
      <c r="AM2128" s="36" t="s">
        <v>2983</v>
      </c>
      <c r="AN2128" s="38">
        <v>52</v>
      </c>
      <c r="AO2128" s="36" t="s">
        <v>1062</v>
      </c>
      <c r="AP2128" s="36" t="s">
        <v>1707</v>
      </c>
      <c r="AQ2128" s="36" t="s">
        <v>1706</v>
      </c>
      <c r="AR2128" s="36" t="s">
        <v>1075</v>
      </c>
      <c r="AS2128" s="38">
        <v>14360</v>
      </c>
      <c r="AT2128" s="36" t="s">
        <v>1074</v>
      </c>
      <c r="AU2128" s="42">
        <v>4</v>
      </c>
      <c r="AV2128" s="44">
        <v>100</v>
      </c>
      <c r="AW2128" s="42">
        <v>120.64</v>
      </c>
      <c r="AX2128" s="36" t="s">
        <v>1057</v>
      </c>
      <c r="AY2128" s="42">
        <v>1</v>
      </c>
      <c r="AZ2128" s="43">
        <v>120.64</v>
      </c>
      <c r="BA2128" s="38"/>
      <c r="BB2128" s="36"/>
      <c r="BC2128" s="36"/>
    </row>
    <row r="2129" spans="1:55" ht="15" customHeight="1">
      <c r="A2129" s="38">
        <v>33617</v>
      </c>
      <c r="B2129" s="37" t="s">
        <v>1073</v>
      </c>
      <c r="C2129" s="39">
        <v>44686</v>
      </c>
      <c r="D2129" s="39">
        <v>44686.780995370398</v>
      </c>
      <c r="E2129" s="36" t="s">
        <v>2986</v>
      </c>
      <c r="F2129" s="38">
        <v>14879</v>
      </c>
      <c r="G2129" s="36" t="s">
        <v>2193</v>
      </c>
      <c r="H2129" s="40">
        <v>24</v>
      </c>
      <c r="I2129" s="36"/>
      <c r="J2129" s="40">
        <v>30.16</v>
      </c>
      <c r="K2129" s="41">
        <v>723.84</v>
      </c>
      <c r="L2129" s="41">
        <v>0</v>
      </c>
      <c r="M2129" s="41">
        <v>0</v>
      </c>
      <c r="N2129" s="40">
        <v>24</v>
      </c>
      <c r="O2129" s="36" t="s">
        <v>1079</v>
      </c>
      <c r="P2129" s="40">
        <v>24</v>
      </c>
      <c r="Q2129" s="41">
        <v>723.84</v>
      </c>
      <c r="R2129" s="42">
        <v>0</v>
      </c>
      <c r="S2129" s="43">
        <v>0</v>
      </c>
      <c r="T2129" s="40"/>
      <c r="U2129" s="38">
        <v>549</v>
      </c>
      <c r="V2129" s="36" t="s">
        <v>1069</v>
      </c>
      <c r="W2129" s="36" t="s">
        <v>1124</v>
      </c>
      <c r="X2129" s="36" t="s">
        <v>1068</v>
      </c>
      <c r="Y2129" s="38">
        <v>356</v>
      </c>
      <c r="Z2129" s="36" t="s">
        <v>2126</v>
      </c>
      <c r="AA2129" s="38">
        <v>21</v>
      </c>
      <c r="AB2129" s="36" t="s">
        <v>1108</v>
      </c>
      <c r="AC2129" s="38">
        <v>57</v>
      </c>
      <c r="AD2129" s="36" t="s">
        <v>1065</v>
      </c>
      <c r="AE2129" s="36" t="s">
        <v>2985</v>
      </c>
      <c r="AF2129" s="36" t="s">
        <v>1064</v>
      </c>
      <c r="AG2129" s="38">
        <v>27860</v>
      </c>
      <c r="AH2129" s="38">
        <v>758</v>
      </c>
      <c r="AI2129" s="36" t="s">
        <v>1484</v>
      </c>
      <c r="AJ2129" s="38"/>
      <c r="AK2129" s="36"/>
      <c r="AL2129" s="36" t="s">
        <v>2984</v>
      </c>
      <c r="AM2129" s="36" t="s">
        <v>2983</v>
      </c>
      <c r="AN2129" s="38">
        <v>52</v>
      </c>
      <c r="AO2129" s="36" t="s">
        <v>1062</v>
      </c>
      <c r="AP2129" s="36" t="s">
        <v>1707</v>
      </c>
      <c r="AQ2129" s="36" t="s">
        <v>1706</v>
      </c>
      <c r="AR2129" s="36" t="s">
        <v>1075</v>
      </c>
      <c r="AS2129" s="38">
        <v>14360</v>
      </c>
      <c r="AT2129" s="36" t="s">
        <v>1074</v>
      </c>
      <c r="AU2129" s="42">
        <v>24</v>
      </c>
      <c r="AV2129" s="44">
        <v>100</v>
      </c>
      <c r="AW2129" s="42">
        <v>723.84</v>
      </c>
      <c r="AX2129" s="36" t="s">
        <v>1057</v>
      </c>
      <c r="AY2129" s="42">
        <v>1</v>
      </c>
      <c r="AZ2129" s="43">
        <v>723.84</v>
      </c>
      <c r="BA2129" s="38"/>
      <c r="BB2129" s="36"/>
      <c r="BC2129" s="36"/>
    </row>
    <row r="2130" spans="1:55" ht="15" customHeight="1">
      <c r="A2130" s="38">
        <v>33616</v>
      </c>
      <c r="B2130" s="37" t="s">
        <v>1073</v>
      </c>
      <c r="C2130" s="39">
        <v>44686</v>
      </c>
      <c r="D2130" s="39">
        <v>44686.778113425898</v>
      </c>
      <c r="E2130" s="36" t="s">
        <v>2982</v>
      </c>
      <c r="F2130" s="38">
        <v>1885</v>
      </c>
      <c r="G2130" s="36" t="s">
        <v>1711</v>
      </c>
      <c r="H2130" s="40">
        <v>50</v>
      </c>
      <c r="I2130" s="36"/>
      <c r="J2130" s="40">
        <v>7.19</v>
      </c>
      <c r="K2130" s="41">
        <v>359.5</v>
      </c>
      <c r="L2130" s="41">
        <v>0</v>
      </c>
      <c r="M2130" s="41">
        <v>0</v>
      </c>
      <c r="N2130" s="40">
        <v>50</v>
      </c>
      <c r="O2130" s="36" t="s">
        <v>1079</v>
      </c>
      <c r="P2130" s="40">
        <v>50</v>
      </c>
      <c r="Q2130" s="41">
        <v>359.5</v>
      </c>
      <c r="R2130" s="42">
        <v>0</v>
      </c>
      <c r="S2130" s="43">
        <v>0</v>
      </c>
      <c r="T2130" s="40"/>
      <c r="U2130" s="38">
        <v>549</v>
      </c>
      <c r="V2130" s="36" t="s">
        <v>1069</v>
      </c>
      <c r="W2130" s="36" t="s">
        <v>1124</v>
      </c>
      <c r="X2130" s="36" t="s">
        <v>1068</v>
      </c>
      <c r="Y2130" s="38">
        <v>323</v>
      </c>
      <c r="Z2130" s="36" t="s">
        <v>1084</v>
      </c>
      <c r="AA2130" s="38">
        <v>21</v>
      </c>
      <c r="AB2130" s="36" t="s">
        <v>1108</v>
      </c>
      <c r="AC2130" s="38">
        <v>57</v>
      </c>
      <c r="AD2130" s="36" t="s">
        <v>1065</v>
      </c>
      <c r="AE2130" s="36"/>
      <c r="AF2130" s="36" t="s">
        <v>1064</v>
      </c>
      <c r="AG2130" s="38">
        <v>27858</v>
      </c>
      <c r="AH2130" s="38">
        <v>1391</v>
      </c>
      <c r="AI2130" s="36" t="s">
        <v>1146</v>
      </c>
      <c r="AJ2130" s="38"/>
      <c r="AK2130" s="36"/>
      <c r="AL2130" s="36" t="s">
        <v>2981</v>
      </c>
      <c r="AM2130" s="36" t="s">
        <v>2980</v>
      </c>
      <c r="AN2130" s="38">
        <v>52</v>
      </c>
      <c r="AO2130" s="36" t="s">
        <v>1062</v>
      </c>
      <c r="AP2130" s="36" t="s">
        <v>1469</v>
      </c>
      <c r="AQ2130" s="36" t="s">
        <v>1447</v>
      </c>
      <c r="AR2130" s="36" t="s">
        <v>1075</v>
      </c>
      <c r="AS2130" s="38">
        <v>14360</v>
      </c>
      <c r="AT2130" s="36" t="s">
        <v>1074</v>
      </c>
      <c r="AU2130" s="42">
        <v>50</v>
      </c>
      <c r="AV2130" s="44">
        <v>100</v>
      </c>
      <c r="AW2130" s="42">
        <v>359.5</v>
      </c>
      <c r="AX2130" s="36" t="s">
        <v>1057</v>
      </c>
      <c r="AY2130" s="42">
        <v>1</v>
      </c>
      <c r="AZ2130" s="43">
        <v>359.5</v>
      </c>
      <c r="BA2130" s="38"/>
      <c r="BB2130" s="36"/>
      <c r="BC2130" s="36"/>
    </row>
    <row r="2131" spans="1:55" ht="15" customHeight="1">
      <c r="A2131" s="38">
        <v>32980</v>
      </c>
      <c r="B2131" s="37" t="s">
        <v>1073</v>
      </c>
      <c r="C2131" s="39">
        <v>44680</v>
      </c>
      <c r="D2131" s="39">
        <v>44680.4902546296</v>
      </c>
      <c r="E2131" s="36" t="s">
        <v>2969</v>
      </c>
      <c r="F2131" s="38">
        <v>9261</v>
      </c>
      <c r="G2131" s="36" t="s">
        <v>2979</v>
      </c>
      <c r="H2131" s="40">
        <v>2</v>
      </c>
      <c r="I2131" s="36"/>
      <c r="J2131" s="40">
        <v>50.75</v>
      </c>
      <c r="K2131" s="41">
        <v>101.5</v>
      </c>
      <c r="L2131" s="41">
        <v>0</v>
      </c>
      <c r="M2131" s="41">
        <v>0</v>
      </c>
      <c r="N2131" s="40">
        <v>2</v>
      </c>
      <c r="O2131" s="36" t="s">
        <v>1079</v>
      </c>
      <c r="P2131" s="40">
        <v>2</v>
      </c>
      <c r="Q2131" s="41">
        <v>101.5</v>
      </c>
      <c r="R2131" s="42">
        <v>0</v>
      </c>
      <c r="S2131" s="43">
        <v>0</v>
      </c>
      <c r="T2131" s="40"/>
      <c r="U2131" s="38">
        <v>549</v>
      </c>
      <c r="V2131" s="36" t="s">
        <v>1069</v>
      </c>
      <c r="W2131" s="36" t="s">
        <v>901</v>
      </c>
      <c r="X2131" s="36" t="s">
        <v>1068</v>
      </c>
      <c r="Y2131" s="38">
        <v>397</v>
      </c>
      <c r="Z2131" s="36" t="s">
        <v>1499</v>
      </c>
      <c r="AA2131" s="38">
        <v>21</v>
      </c>
      <c r="AB2131" s="36" t="s">
        <v>1108</v>
      </c>
      <c r="AC2131" s="38">
        <v>57</v>
      </c>
      <c r="AD2131" s="36" t="s">
        <v>1065</v>
      </c>
      <c r="AE2131" s="36" t="s">
        <v>2978</v>
      </c>
      <c r="AF2131" s="36" t="s">
        <v>1064</v>
      </c>
      <c r="AG2131" s="38">
        <v>27573</v>
      </c>
      <c r="AH2131" s="38">
        <v>758</v>
      </c>
      <c r="AI2131" s="36" t="s">
        <v>1484</v>
      </c>
      <c r="AJ2131" s="38"/>
      <c r="AK2131" s="36"/>
      <c r="AL2131" s="36" t="s">
        <v>2975</v>
      </c>
      <c r="AM2131" s="36" t="s">
        <v>2974</v>
      </c>
      <c r="AN2131" s="38">
        <v>52</v>
      </c>
      <c r="AO2131" s="36" t="s">
        <v>1062</v>
      </c>
      <c r="AP2131" s="36" t="s">
        <v>2164</v>
      </c>
      <c r="AQ2131" s="36" t="s">
        <v>2163</v>
      </c>
      <c r="AR2131" s="36" t="s">
        <v>1075</v>
      </c>
      <c r="AS2131" s="38">
        <v>14360</v>
      </c>
      <c r="AT2131" s="36" t="s">
        <v>1074</v>
      </c>
      <c r="AU2131" s="42">
        <v>2</v>
      </c>
      <c r="AV2131" s="44">
        <v>100</v>
      </c>
      <c r="AW2131" s="42">
        <v>101.5</v>
      </c>
      <c r="AX2131" s="36" t="s">
        <v>1057</v>
      </c>
      <c r="AY2131" s="42">
        <v>1</v>
      </c>
      <c r="AZ2131" s="43">
        <v>101.5</v>
      </c>
      <c r="BA2131" s="38"/>
      <c r="BB2131" s="36"/>
      <c r="BC2131" s="36"/>
    </row>
    <row r="2132" spans="1:55" ht="15" customHeight="1">
      <c r="A2132" s="38">
        <v>32979</v>
      </c>
      <c r="B2132" s="37" t="s">
        <v>1073</v>
      </c>
      <c r="C2132" s="39">
        <v>44680</v>
      </c>
      <c r="D2132" s="39">
        <v>44680.490243055603</v>
      </c>
      <c r="E2132" s="36" t="s">
        <v>2969</v>
      </c>
      <c r="F2132" s="38">
        <v>7866</v>
      </c>
      <c r="G2132" s="36" t="s">
        <v>2977</v>
      </c>
      <c r="H2132" s="40">
        <v>4</v>
      </c>
      <c r="I2132" s="36"/>
      <c r="J2132" s="40">
        <v>4.1500000000000004</v>
      </c>
      <c r="K2132" s="41">
        <v>16.600000000000001</v>
      </c>
      <c r="L2132" s="41">
        <v>0</v>
      </c>
      <c r="M2132" s="41">
        <v>0</v>
      </c>
      <c r="N2132" s="40">
        <v>4</v>
      </c>
      <c r="O2132" s="36" t="s">
        <v>1079</v>
      </c>
      <c r="P2132" s="40">
        <v>4</v>
      </c>
      <c r="Q2132" s="41">
        <v>16.600000000000001</v>
      </c>
      <c r="R2132" s="42">
        <v>0</v>
      </c>
      <c r="S2132" s="43">
        <v>0</v>
      </c>
      <c r="T2132" s="40"/>
      <c r="U2132" s="38">
        <v>549</v>
      </c>
      <c r="V2132" s="36" t="s">
        <v>1069</v>
      </c>
      <c r="W2132" s="36" t="s">
        <v>901</v>
      </c>
      <c r="X2132" s="36" t="s">
        <v>1068</v>
      </c>
      <c r="Y2132" s="38">
        <v>388</v>
      </c>
      <c r="Z2132" s="36" t="s">
        <v>1089</v>
      </c>
      <c r="AA2132" s="38">
        <v>21</v>
      </c>
      <c r="AB2132" s="36" t="s">
        <v>1108</v>
      </c>
      <c r="AC2132" s="38">
        <v>57</v>
      </c>
      <c r="AD2132" s="36" t="s">
        <v>1065</v>
      </c>
      <c r="AE2132" s="36" t="s">
        <v>2976</v>
      </c>
      <c r="AF2132" s="36" t="s">
        <v>1064</v>
      </c>
      <c r="AG2132" s="38">
        <v>27573</v>
      </c>
      <c r="AH2132" s="38">
        <v>758</v>
      </c>
      <c r="AI2132" s="36" t="s">
        <v>1484</v>
      </c>
      <c r="AJ2132" s="38"/>
      <c r="AK2132" s="36"/>
      <c r="AL2132" s="36" t="s">
        <v>2975</v>
      </c>
      <c r="AM2132" s="36" t="s">
        <v>2974</v>
      </c>
      <c r="AN2132" s="38">
        <v>52</v>
      </c>
      <c r="AO2132" s="36" t="s">
        <v>1062</v>
      </c>
      <c r="AP2132" s="36" t="s">
        <v>2164</v>
      </c>
      <c r="AQ2132" s="36" t="s">
        <v>2163</v>
      </c>
      <c r="AR2132" s="36" t="s">
        <v>1075</v>
      </c>
      <c r="AS2132" s="38">
        <v>14360</v>
      </c>
      <c r="AT2132" s="36" t="s">
        <v>1074</v>
      </c>
      <c r="AU2132" s="42">
        <v>4</v>
      </c>
      <c r="AV2132" s="44">
        <v>100</v>
      </c>
      <c r="AW2132" s="42">
        <v>16.600000000000001</v>
      </c>
      <c r="AX2132" s="36" t="s">
        <v>1057</v>
      </c>
      <c r="AY2132" s="42">
        <v>1</v>
      </c>
      <c r="AZ2132" s="43">
        <v>16.600000000000001</v>
      </c>
      <c r="BA2132" s="38"/>
      <c r="BB2132" s="36"/>
      <c r="BC2132" s="36"/>
    </row>
    <row r="2133" spans="1:55" ht="15" customHeight="1">
      <c r="A2133" s="38">
        <v>32977</v>
      </c>
      <c r="B2133" s="37" t="s">
        <v>1073</v>
      </c>
      <c r="C2133" s="39">
        <v>44680</v>
      </c>
      <c r="D2133" s="39">
        <v>44680.488449074102</v>
      </c>
      <c r="E2133" s="36" t="s">
        <v>2969</v>
      </c>
      <c r="F2133" s="38">
        <v>9187</v>
      </c>
      <c r="G2133" s="36" t="s">
        <v>2973</v>
      </c>
      <c r="H2133" s="40">
        <v>2</v>
      </c>
      <c r="I2133" s="36"/>
      <c r="J2133" s="40">
        <v>154.76</v>
      </c>
      <c r="K2133" s="41">
        <v>309.52</v>
      </c>
      <c r="L2133" s="41">
        <v>0</v>
      </c>
      <c r="M2133" s="41">
        <v>0</v>
      </c>
      <c r="N2133" s="40">
        <v>2</v>
      </c>
      <c r="O2133" s="36" t="s">
        <v>1079</v>
      </c>
      <c r="P2133" s="40">
        <v>2</v>
      </c>
      <c r="Q2133" s="41">
        <v>309.52</v>
      </c>
      <c r="R2133" s="42">
        <v>0</v>
      </c>
      <c r="S2133" s="43">
        <v>0</v>
      </c>
      <c r="T2133" s="40"/>
      <c r="U2133" s="38">
        <v>549</v>
      </c>
      <c r="V2133" s="36" t="s">
        <v>1069</v>
      </c>
      <c r="W2133" s="36" t="s">
        <v>901</v>
      </c>
      <c r="X2133" s="36" t="s">
        <v>1068</v>
      </c>
      <c r="Y2133" s="38">
        <v>397</v>
      </c>
      <c r="Z2133" s="36" t="s">
        <v>1499</v>
      </c>
      <c r="AA2133" s="38">
        <v>21</v>
      </c>
      <c r="AB2133" s="36" t="s">
        <v>1108</v>
      </c>
      <c r="AC2133" s="38">
        <v>57</v>
      </c>
      <c r="AD2133" s="36" t="s">
        <v>1065</v>
      </c>
      <c r="AE2133" s="36"/>
      <c r="AF2133" s="36" t="s">
        <v>1064</v>
      </c>
      <c r="AG2133" s="38">
        <v>27573</v>
      </c>
      <c r="AH2133" s="38">
        <v>758</v>
      </c>
      <c r="AI2133" s="36" t="s">
        <v>1484</v>
      </c>
      <c r="AJ2133" s="38"/>
      <c r="AK2133" s="36"/>
      <c r="AL2133" s="36" t="s">
        <v>2966</v>
      </c>
      <c r="AM2133" s="36" t="s">
        <v>2965</v>
      </c>
      <c r="AN2133" s="38">
        <v>52</v>
      </c>
      <c r="AO2133" s="36" t="s">
        <v>1062</v>
      </c>
      <c r="AP2133" s="36" t="s">
        <v>2164</v>
      </c>
      <c r="AQ2133" s="36" t="s">
        <v>2163</v>
      </c>
      <c r="AR2133" s="36" t="s">
        <v>1075</v>
      </c>
      <c r="AS2133" s="38">
        <v>14360</v>
      </c>
      <c r="AT2133" s="36" t="s">
        <v>1074</v>
      </c>
      <c r="AU2133" s="42">
        <v>2</v>
      </c>
      <c r="AV2133" s="44">
        <v>100</v>
      </c>
      <c r="AW2133" s="42">
        <v>309.52</v>
      </c>
      <c r="AX2133" s="36" t="s">
        <v>1057</v>
      </c>
      <c r="AY2133" s="42">
        <v>1</v>
      </c>
      <c r="AZ2133" s="43">
        <v>309.52</v>
      </c>
      <c r="BA2133" s="38"/>
      <c r="BB2133" s="36"/>
      <c r="BC2133" s="36"/>
    </row>
    <row r="2134" spans="1:55" ht="15" customHeight="1">
      <c r="A2134" s="38">
        <v>32976</v>
      </c>
      <c r="B2134" s="37" t="s">
        <v>1073</v>
      </c>
      <c r="C2134" s="39">
        <v>44680</v>
      </c>
      <c r="D2134" s="39">
        <v>44680.488437499997</v>
      </c>
      <c r="E2134" s="36" t="s">
        <v>2969</v>
      </c>
      <c r="F2134" s="38">
        <v>8770</v>
      </c>
      <c r="G2134" s="36" t="s">
        <v>2972</v>
      </c>
      <c r="H2134" s="40">
        <v>6</v>
      </c>
      <c r="I2134" s="36"/>
      <c r="J2134" s="40">
        <v>30.43</v>
      </c>
      <c r="K2134" s="41">
        <v>182.58</v>
      </c>
      <c r="L2134" s="41">
        <v>0</v>
      </c>
      <c r="M2134" s="41">
        <v>0</v>
      </c>
      <c r="N2134" s="40">
        <v>6</v>
      </c>
      <c r="O2134" s="36" t="s">
        <v>1079</v>
      </c>
      <c r="P2134" s="40">
        <v>6</v>
      </c>
      <c r="Q2134" s="41">
        <v>182.58</v>
      </c>
      <c r="R2134" s="42">
        <v>0</v>
      </c>
      <c r="S2134" s="43">
        <v>0</v>
      </c>
      <c r="T2134" s="40"/>
      <c r="U2134" s="38">
        <v>549</v>
      </c>
      <c r="V2134" s="36" t="s">
        <v>1069</v>
      </c>
      <c r="W2134" s="36" t="s">
        <v>901</v>
      </c>
      <c r="X2134" s="36" t="s">
        <v>1068</v>
      </c>
      <c r="Y2134" s="38">
        <v>393</v>
      </c>
      <c r="Z2134" s="36" t="s">
        <v>1491</v>
      </c>
      <c r="AA2134" s="38">
        <v>21</v>
      </c>
      <c r="AB2134" s="36" t="s">
        <v>1108</v>
      </c>
      <c r="AC2134" s="38">
        <v>57</v>
      </c>
      <c r="AD2134" s="36" t="s">
        <v>1065</v>
      </c>
      <c r="AE2134" s="36"/>
      <c r="AF2134" s="36" t="s">
        <v>1064</v>
      </c>
      <c r="AG2134" s="38">
        <v>27573</v>
      </c>
      <c r="AH2134" s="38">
        <v>758</v>
      </c>
      <c r="AI2134" s="36" t="s">
        <v>1484</v>
      </c>
      <c r="AJ2134" s="38"/>
      <c r="AK2134" s="36"/>
      <c r="AL2134" s="36" t="s">
        <v>2966</v>
      </c>
      <c r="AM2134" s="36" t="s">
        <v>2965</v>
      </c>
      <c r="AN2134" s="38">
        <v>52</v>
      </c>
      <c r="AO2134" s="36" t="s">
        <v>1062</v>
      </c>
      <c r="AP2134" s="36" t="s">
        <v>2164</v>
      </c>
      <c r="AQ2134" s="36" t="s">
        <v>2163</v>
      </c>
      <c r="AR2134" s="36" t="s">
        <v>1075</v>
      </c>
      <c r="AS2134" s="38">
        <v>14360</v>
      </c>
      <c r="AT2134" s="36" t="s">
        <v>1074</v>
      </c>
      <c r="AU2134" s="42">
        <v>6</v>
      </c>
      <c r="AV2134" s="44">
        <v>100</v>
      </c>
      <c r="AW2134" s="42">
        <v>182.58</v>
      </c>
      <c r="AX2134" s="36" t="s">
        <v>1057</v>
      </c>
      <c r="AY2134" s="42">
        <v>1</v>
      </c>
      <c r="AZ2134" s="43">
        <v>182.58</v>
      </c>
      <c r="BA2134" s="38"/>
      <c r="BB2134" s="36"/>
      <c r="BC2134" s="36"/>
    </row>
    <row r="2135" spans="1:55" ht="15" customHeight="1">
      <c r="A2135" s="38">
        <v>32975</v>
      </c>
      <c r="B2135" s="37" t="s">
        <v>1073</v>
      </c>
      <c r="C2135" s="39">
        <v>44680</v>
      </c>
      <c r="D2135" s="39">
        <v>44680.488437499997</v>
      </c>
      <c r="E2135" s="36" t="s">
        <v>2969</v>
      </c>
      <c r="F2135" s="38">
        <v>8431</v>
      </c>
      <c r="G2135" s="36" t="s">
        <v>2350</v>
      </c>
      <c r="H2135" s="40">
        <v>2</v>
      </c>
      <c r="I2135" s="36"/>
      <c r="J2135" s="40">
        <v>9.24</v>
      </c>
      <c r="K2135" s="41">
        <v>18.48</v>
      </c>
      <c r="L2135" s="41">
        <v>0</v>
      </c>
      <c r="M2135" s="41">
        <v>0</v>
      </c>
      <c r="N2135" s="40">
        <v>2</v>
      </c>
      <c r="O2135" s="36" t="s">
        <v>1079</v>
      </c>
      <c r="P2135" s="40">
        <v>2</v>
      </c>
      <c r="Q2135" s="41">
        <v>18.48</v>
      </c>
      <c r="R2135" s="42">
        <v>0</v>
      </c>
      <c r="S2135" s="43">
        <v>0</v>
      </c>
      <c r="T2135" s="40"/>
      <c r="U2135" s="38">
        <v>549</v>
      </c>
      <c r="V2135" s="36" t="s">
        <v>1069</v>
      </c>
      <c r="W2135" s="36" t="s">
        <v>901</v>
      </c>
      <c r="X2135" s="36" t="s">
        <v>1068</v>
      </c>
      <c r="Y2135" s="38">
        <v>389</v>
      </c>
      <c r="Z2135" s="36" t="s">
        <v>1568</v>
      </c>
      <c r="AA2135" s="38">
        <v>21</v>
      </c>
      <c r="AB2135" s="36" t="s">
        <v>1108</v>
      </c>
      <c r="AC2135" s="38">
        <v>57</v>
      </c>
      <c r="AD2135" s="36" t="s">
        <v>1065</v>
      </c>
      <c r="AE2135" s="36" t="s">
        <v>2971</v>
      </c>
      <c r="AF2135" s="36" t="s">
        <v>1064</v>
      </c>
      <c r="AG2135" s="38">
        <v>27573</v>
      </c>
      <c r="AH2135" s="38">
        <v>758</v>
      </c>
      <c r="AI2135" s="36" t="s">
        <v>1484</v>
      </c>
      <c r="AJ2135" s="38"/>
      <c r="AK2135" s="36"/>
      <c r="AL2135" s="36" t="s">
        <v>2966</v>
      </c>
      <c r="AM2135" s="36" t="s">
        <v>2965</v>
      </c>
      <c r="AN2135" s="38">
        <v>52</v>
      </c>
      <c r="AO2135" s="36" t="s">
        <v>1062</v>
      </c>
      <c r="AP2135" s="36" t="s">
        <v>2164</v>
      </c>
      <c r="AQ2135" s="36" t="s">
        <v>2163</v>
      </c>
      <c r="AR2135" s="36" t="s">
        <v>1075</v>
      </c>
      <c r="AS2135" s="38">
        <v>14360</v>
      </c>
      <c r="AT2135" s="36" t="s">
        <v>1074</v>
      </c>
      <c r="AU2135" s="42">
        <v>2</v>
      </c>
      <c r="AV2135" s="44">
        <v>100</v>
      </c>
      <c r="AW2135" s="42">
        <v>18.48</v>
      </c>
      <c r="AX2135" s="36" t="s">
        <v>1057</v>
      </c>
      <c r="AY2135" s="42">
        <v>1</v>
      </c>
      <c r="AZ2135" s="43">
        <v>18.48</v>
      </c>
      <c r="BA2135" s="38"/>
      <c r="BB2135" s="36"/>
      <c r="BC2135" s="36"/>
    </row>
    <row r="2136" spans="1:55" ht="15" customHeight="1">
      <c r="A2136" s="38">
        <v>32974</v>
      </c>
      <c r="B2136" s="37" t="s">
        <v>1073</v>
      </c>
      <c r="C2136" s="39">
        <v>44680</v>
      </c>
      <c r="D2136" s="39">
        <v>44680.488437499997</v>
      </c>
      <c r="E2136" s="36" t="s">
        <v>2969</v>
      </c>
      <c r="F2136" s="38">
        <v>7902</v>
      </c>
      <c r="G2136" s="36" t="s">
        <v>1814</v>
      </c>
      <c r="H2136" s="40">
        <v>2</v>
      </c>
      <c r="I2136" s="36"/>
      <c r="J2136" s="40">
        <v>17.97</v>
      </c>
      <c r="K2136" s="41">
        <v>35.94</v>
      </c>
      <c r="L2136" s="41">
        <v>0</v>
      </c>
      <c r="M2136" s="41">
        <v>0</v>
      </c>
      <c r="N2136" s="40">
        <v>2</v>
      </c>
      <c r="O2136" s="36" t="s">
        <v>1079</v>
      </c>
      <c r="P2136" s="40">
        <v>2</v>
      </c>
      <c r="Q2136" s="41">
        <v>35.94</v>
      </c>
      <c r="R2136" s="42">
        <v>0</v>
      </c>
      <c r="S2136" s="43">
        <v>0</v>
      </c>
      <c r="T2136" s="40"/>
      <c r="U2136" s="38">
        <v>549</v>
      </c>
      <c r="V2136" s="36" t="s">
        <v>1069</v>
      </c>
      <c r="W2136" s="36" t="s">
        <v>901</v>
      </c>
      <c r="X2136" s="36" t="s">
        <v>1068</v>
      </c>
      <c r="Y2136" s="38">
        <v>388</v>
      </c>
      <c r="Z2136" s="36" t="s">
        <v>1089</v>
      </c>
      <c r="AA2136" s="38">
        <v>21</v>
      </c>
      <c r="AB2136" s="36" t="s">
        <v>1108</v>
      </c>
      <c r="AC2136" s="38">
        <v>57</v>
      </c>
      <c r="AD2136" s="36" t="s">
        <v>1065</v>
      </c>
      <c r="AE2136" s="36"/>
      <c r="AF2136" s="36" t="s">
        <v>1064</v>
      </c>
      <c r="AG2136" s="38">
        <v>27573</v>
      </c>
      <c r="AH2136" s="38">
        <v>758</v>
      </c>
      <c r="AI2136" s="36" t="s">
        <v>1484</v>
      </c>
      <c r="AJ2136" s="38"/>
      <c r="AK2136" s="36"/>
      <c r="AL2136" s="36" t="s">
        <v>2966</v>
      </c>
      <c r="AM2136" s="36" t="s">
        <v>2965</v>
      </c>
      <c r="AN2136" s="38">
        <v>52</v>
      </c>
      <c r="AO2136" s="36" t="s">
        <v>1062</v>
      </c>
      <c r="AP2136" s="36" t="s">
        <v>2164</v>
      </c>
      <c r="AQ2136" s="36" t="s">
        <v>2163</v>
      </c>
      <c r="AR2136" s="36" t="s">
        <v>1075</v>
      </c>
      <c r="AS2136" s="38">
        <v>14360</v>
      </c>
      <c r="AT2136" s="36" t="s">
        <v>1074</v>
      </c>
      <c r="AU2136" s="42">
        <v>2</v>
      </c>
      <c r="AV2136" s="44">
        <v>100</v>
      </c>
      <c r="AW2136" s="42">
        <v>35.94</v>
      </c>
      <c r="AX2136" s="36" t="s">
        <v>1057</v>
      </c>
      <c r="AY2136" s="42">
        <v>1</v>
      </c>
      <c r="AZ2136" s="43">
        <v>35.94</v>
      </c>
      <c r="BA2136" s="38"/>
      <c r="BB2136" s="36"/>
      <c r="BC2136" s="36"/>
    </row>
    <row r="2137" spans="1:55" ht="15" customHeight="1">
      <c r="A2137" s="38">
        <v>32973</v>
      </c>
      <c r="B2137" s="37" t="s">
        <v>1073</v>
      </c>
      <c r="C2137" s="39">
        <v>44680</v>
      </c>
      <c r="D2137" s="39">
        <v>44680.488425925898</v>
      </c>
      <c r="E2137" s="36" t="s">
        <v>2969</v>
      </c>
      <c r="F2137" s="38">
        <v>7810</v>
      </c>
      <c r="G2137" s="36" t="s">
        <v>1812</v>
      </c>
      <c r="H2137" s="40">
        <v>1</v>
      </c>
      <c r="I2137" s="36"/>
      <c r="J2137" s="40">
        <v>3.06</v>
      </c>
      <c r="K2137" s="41">
        <v>3.06</v>
      </c>
      <c r="L2137" s="41">
        <v>0</v>
      </c>
      <c r="M2137" s="41">
        <v>0</v>
      </c>
      <c r="N2137" s="40">
        <v>1</v>
      </c>
      <c r="O2137" s="36" t="s">
        <v>1079</v>
      </c>
      <c r="P2137" s="40">
        <v>1</v>
      </c>
      <c r="Q2137" s="41">
        <v>3.06</v>
      </c>
      <c r="R2137" s="42">
        <v>0</v>
      </c>
      <c r="S2137" s="43">
        <v>0</v>
      </c>
      <c r="T2137" s="40"/>
      <c r="U2137" s="38">
        <v>549</v>
      </c>
      <c r="V2137" s="36" t="s">
        <v>1069</v>
      </c>
      <c r="W2137" s="36" t="s">
        <v>901</v>
      </c>
      <c r="X2137" s="36" t="s">
        <v>1068</v>
      </c>
      <c r="Y2137" s="38">
        <v>388</v>
      </c>
      <c r="Z2137" s="36" t="s">
        <v>1089</v>
      </c>
      <c r="AA2137" s="38">
        <v>21</v>
      </c>
      <c r="AB2137" s="36" t="s">
        <v>1108</v>
      </c>
      <c r="AC2137" s="38">
        <v>57</v>
      </c>
      <c r="AD2137" s="36" t="s">
        <v>1065</v>
      </c>
      <c r="AE2137" s="36"/>
      <c r="AF2137" s="36" t="s">
        <v>1064</v>
      </c>
      <c r="AG2137" s="38">
        <v>27573</v>
      </c>
      <c r="AH2137" s="38">
        <v>758</v>
      </c>
      <c r="AI2137" s="36" t="s">
        <v>1484</v>
      </c>
      <c r="AJ2137" s="38"/>
      <c r="AK2137" s="36"/>
      <c r="AL2137" s="36" t="s">
        <v>2966</v>
      </c>
      <c r="AM2137" s="36" t="s">
        <v>2965</v>
      </c>
      <c r="AN2137" s="38">
        <v>52</v>
      </c>
      <c r="AO2137" s="36" t="s">
        <v>1062</v>
      </c>
      <c r="AP2137" s="36" t="s">
        <v>2164</v>
      </c>
      <c r="AQ2137" s="36" t="s">
        <v>2163</v>
      </c>
      <c r="AR2137" s="36" t="s">
        <v>1075</v>
      </c>
      <c r="AS2137" s="38">
        <v>14360</v>
      </c>
      <c r="AT2137" s="36" t="s">
        <v>1074</v>
      </c>
      <c r="AU2137" s="42">
        <v>1</v>
      </c>
      <c r="AV2137" s="44">
        <v>100</v>
      </c>
      <c r="AW2137" s="42">
        <v>3.06</v>
      </c>
      <c r="AX2137" s="36" t="s">
        <v>1057</v>
      </c>
      <c r="AY2137" s="42">
        <v>1</v>
      </c>
      <c r="AZ2137" s="43">
        <v>3.06</v>
      </c>
      <c r="BA2137" s="38"/>
      <c r="BB2137" s="36"/>
      <c r="BC2137" s="36"/>
    </row>
    <row r="2138" spans="1:55" ht="15" customHeight="1">
      <c r="A2138" s="38">
        <v>32972</v>
      </c>
      <c r="B2138" s="37" t="s">
        <v>1073</v>
      </c>
      <c r="C2138" s="39">
        <v>44680</v>
      </c>
      <c r="D2138" s="39">
        <v>44680.488425925898</v>
      </c>
      <c r="E2138" s="36" t="s">
        <v>2969</v>
      </c>
      <c r="F2138" s="38">
        <v>7794</v>
      </c>
      <c r="G2138" s="36" t="s">
        <v>2970</v>
      </c>
      <c r="H2138" s="40">
        <v>6</v>
      </c>
      <c r="I2138" s="36"/>
      <c r="J2138" s="40">
        <v>12.15</v>
      </c>
      <c r="K2138" s="41">
        <v>72.900000000000006</v>
      </c>
      <c r="L2138" s="41">
        <v>0</v>
      </c>
      <c r="M2138" s="41">
        <v>0</v>
      </c>
      <c r="N2138" s="40">
        <v>6</v>
      </c>
      <c r="O2138" s="36" t="s">
        <v>1079</v>
      </c>
      <c r="P2138" s="40">
        <v>6</v>
      </c>
      <c r="Q2138" s="41">
        <v>72.900000000000006</v>
      </c>
      <c r="R2138" s="42">
        <v>0</v>
      </c>
      <c r="S2138" s="43">
        <v>0</v>
      </c>
      <c r="T2138" s="40"/>
      <c r="U2138" s="38">
        <v>549</v>
      </c>
      <c r="V2138" s="36" t="s">
        <v>1069</v>
      </c>
      <c r="W2138" s="36" t="s">
        <v>901</v>
      </c>
      <c r="X2138" s="36" t="s">
        <v>1068</v>
      </c>
      <c r="Y2138" s="38">
        <v>388</v>
      </c>
      <c r="Z2138" s="36" t="s">
        <v>1089</v>
      </c>
      <c r="AA2138" s="38">
        <v>21</v>
      </c>
      <c r="AB2138" s="36" t="s">
        <v>1108</v>
      </c>
      <c r="AC2138" s="38">
        <v>57</v>
      </c>
      <c r="AD2138" s="36" t="s">
        <v>1065</v>
      </c>
      <c r="AE2138" s="36"/>
      <c r="AF2138" s="36" t="s">
        <v>1064</v>
      </c>
      <c r="AG2138" s="38">
        <v>27573</v>
      </c>
      <c r="AH2138" s="38">
        <v>758</v>
      </c>
      <c r="AI2138" s="36" t="s">
        <v>1484</v>
      </c>
      <c r="AJ2138" s="38"/>
      <c r="AK2138" s="36"/>
      <c r="AL2138" s="36" t="s">
        <v>2966</v>
      </c>
      <c r="AM2138" s="36" t="s">
        <v>2965</v>
      </c>
      <c r="AN2138" s="38">
        <v>52</v>
      </c>
      <c r="AO2138" s="36" t="s">
        <v>1062</v>
      </c>
      <c r="AP2138" s="36" t="s">
        <v>2164</v>
      </c>
      <c r="AQ2138" s="36" t="s">
        <v>2163</v>
      </c>
      <c r="AR2138" s="36" t="s">
        <v>1075</v>
      </c>
      <c r="AS2138" s="38">
        <v>14360</v>
      </c>
      <c r="AT2138" s="36" t="s">
        <v>1074</v>
      </c>
      <c r="AU2138" s="42">
        <v>6</v>
      </c>
      <c r="AV2138" s="44">
        <v>100</v>
      </c>
      <c r="AW2138" s="42">
        <v>72.900000000000006</v>
      </c>
      <c r="AX2138" s="36" t="s">
        <v>1057</v>
      </c>
      <c r="AY2138" s="42">
        <v>1</v>
      </c>
      <c r="AZ2138" s="43">
        <v>72.900000000000006</v>
      </c>
      <c r="BA2138" s="38"/>
      <c r="BB2138" s="36"/>
      <c r="BC2138" s="36"/>
    </row>
    <row r="2139" spans="1:55" ht="15" customHeight="1">
      <c r="A2139" s="38">
        <v>32971</v>
      </c>
      <c r="B2139" s="37" t="s">
        <v>1073</v>
      </c>
      <c r="C2139" s="39">
        <v>44680</v>
      </c>
      <c r="D2139" s="39">
        <v>44680.488414351901</v>
      </c>
      <c r="E2139" s="36" t="s">
        <v>2969</v>
      </c>
      <c r="F2139" s="38">
        <v>7751</v>
      </c>
      <c r="G2139" s="36" t="s">
        <v>2968</v>
      </c>
      <c r="H2139" s="40">
        <v>4</v>
      </c>
      <c r="I2139" s="36"/>
      <c r="J2139" s="40">
        <v>6.36</v>
      </c>
      <c r="K2139" s="41">
        <v>25.44</v>
      </c>
      <c r="L2139" s="41">
        <v>0</v>
      </c>
      <c r="M2139" s="41">
        <v>0</v>
      </c>
      <c r="N2139" s="40">
        <v>4</v>
      </c>
      <c r="O2139" s="36" t="s">
        <v>1079</v>
      </c>
      <c r="P2139" s="40">
        <v>4</v>
      </c>
      <c r="Q2139" s="41">
        <v>25.44</v>
      </c>
      <c r="R2139" s="42">
        <v>0</v>
      </c>
      <c r="S2139" s="43">
        <v>0</v>
      </c>
      <c r="T2139" s="40"/>
      <c r="U2139" s="38">
        <v>549</v>
      </c>
      <c r="V2139" s="36" t="s">
        <v>1069</v>
      </c>
      <c r="W2139" s="36" t="s">
        <v>901</v>
      </c>
      <c r="X2139" s="36" t="s">
        <v>1068</v>
      </c>
      <c r="Y2139" s="38">
        <v>388</v>
      </c>
      <c r="Z2139" s="36" t="s">
        <v>1089</v>
      </c>
      <c r="AA2139" s="38">
        <v>21</v>
      </c>
      <c r="AB2139" s="36" t="s">
        <v>1108</v>
      </c>
      <c r="AC2139" s="38">
        <v>57</v>
      </c>
      <c r="AD2139" s="36" t="s">
        <v>1065</v>
      </c>
      <c r="AE2139" s="36" t="s">
        <v>2967</v>
      </c>
      <c r="AF2139" s="36" t="s">
        <v>1064</v>
      </c>
      <c r="AG2139" s="38">
        <v>27573</v>
      </c>
      <c r="AH2139" s="38">
        <v>758</v>
      </c>
      <c r="AI2139" s="36" t="s">
        <v>1484</v>
      </c>
      <c r="AJ2139" s="38"/>
      <c r="AK2139" s="36"/>
      <c r="AL2139" s="36" t="s">
        <v>2966</v>
      </c>
      <c r="AM2139" s="36" t="s">
        <v>2965</v>
      </c>
      <c r="AN2139" s="38">
        <v>52</v>
      </c>
      <c r="AO2139" s="36" t="s">
        <v>1062</v>
      </c>
      <c r="AP2139" s="36" t="s">
        <v>2164</v>
      </c>
      <c r="AQ2139" s="36" t="s">
        <v>2163</v>
      </c>
      <c r="AR2139" s="36" t="s">
        <v>1075</v>
      </c>
      <c r="AS2139" s="38">
        <v>14360</v>
      </c>
      <c r="AT2139" s="36" t="s">
        <v>1074</v>
      </c>
      <c r="AU2139" s="42">
        <v>4</v>
      </c>
      <c r="AV2139" s="44">
        <v>100</v>
      </c>
      <c r="AW2139" s="42">
        <v>25.44</v>
      </c>
      <c r="AX2139" s="36" t="s">
        <v>1057</v>
      </c>
      <c r="AY2139" s="42">
        <v>1</v>
      </c>
      <c r="AZ2139" s="43">
        <v>25.44</v>
      </c>
      <c r="BA2139" s="38"/>
      <c r="BB2139" s="36"/>
      <c r="BC2139" s="36"/>
    </row>
    <row r="2140" spans="1:55" ht="15" customHeight="1">
      <c r="A2140" s="38">
        <v>32970</v>
      </c>
      <c r="B2140" s="37" t="s">
        <v>1073</v>
      </c>
      <c r="C2140" s="39">
        <v>44680</v>
      </c>
      <c r="D2140" s="39">
        <v>44680.481817129599</v>
      </c>
      <c r="E2140" s="36" t="s">
        <v>2964</v>
      </c>
      <c r="F2140" s="38">
        <v>12049</v>
      </c>
      <c r="G2140" s="36" t="s">
        <v>2963</v>
      </c>
      <c r="H2140" s="40">
        <v>493.92</v>
      </c>
      <c r="I2140" s="36"/>
      <c r="J2140" s="40">
        <v>3.6827999999999999</v>
      </c>
      <c r="K2140" s="41">
        <v>1819.01</v>
      </c>
      <c r="L2140" s="41">
        <v>0</v>
      </c>
      <c r="M2140" s="41">
        <v>0</v>
      </c>
      <c r="N2140" s="40">
        <v>493.92</v>
      </c>
      <c r="O2140" s="36" t="s">
        <v>1136</v>
      </c>
      <c r="P2140" s="40">
        <v>493.92</v>
      </c>
      <c r="Q2140" s="41">
        <v>1819.01</v>
      </c>
      <c r="R2140" s="42">
        <v>0</v>
      </c>
      <c r="S2140" s="43">
        <v>0</v>
      </c>
      <c r="T2140" s="40"/>
      <c r="U2140" s="38">
        <v>549</v>
      </c>
      <c r="V2140" s="36" t="s">
        <v>1069</v>
      </c>
      <c r="W2140" s="36" t="s">
        <v>1124</v>
      </c>
      <c r="X2140" s="36" t="s">
        <v>1068</v>
      </c>
      <c r="Y2140" s="38">
        <v>437</v>
      </c>
      <c r="Z2140" s="36" t="s">
        <v>2493</v>
      </c>
      <c r="AA2140" s="38">
        <v>21</v>
      </c>
      <c r="AB2140" s="36" t="s">
        <v>1108</v>
      </c>
      <c r="AC2140" s="38">
        <v>57</v>
      </c>
      <c r="AD2140" s="36" t="s">
        <v>1065</v>
      </c>
      <c r="AE2140" s="36"/>
      <c r="AF2140" s="36" t="s">
        <v>1064</v>
      </c>
      <c r="AG2140" s="38">
        <v>27570</v>
      </c>
      <c r="AH2140" s="38">
        <v>5462</v>
      </c>
      <c r="AI2140" s="36" t="s">
        <v>2962</v>
      </c>
      <c r="AJ2140" s="38"/>
      <c r="AK2140" s="36"/>
      <c r="AL2140" s="36" t="s">
        <v>2961</v>
      </c>
      <c r="AM2140" s="36" t="s">
        <v>2960</v>
      </c>
      <c r="AN2140" s="38">
        <v>52</v>
      </c>
      <c r="AO2140" s="36" t="s">
        <v>1062</v>
      </c>
      <c r="AP2140" s="36" t="s">
        <v>1818</v>
      </c>
      <c r="AQ2140" s="36" t="s">
        <v>1076</v>
      </c>
      <c r="AR2140" s="36" t="s">
        <v>1059</v>
      </c>
      <c r="AS2140" s="38">
        <v>14357</v>
      </c>
      <c r="AT2140" s="36" t="s">
        <v>1058</v>
      </c>
      <c r="AU2140" s="42">
        <v>493.92</v>
      </c>
      <c r="AV2140" s="44">
        <v>100</v>
      </c>
      <c r="AW2140" s="42">
        <v>1819.01</v>
      </c>
      <c r="AX2140" s="36" t="s">
        <v>1057</v>
      </c>
      <c r="AY2140" s="42">
        <v>1</v>
      </c>
      <c r="AZ2140" s="43">
        <v>1819.01</v>
      </c>
      <c r="BA2140" s="38"/>
      <c r="BB2140" s="36"/>
      <c r="BC2140" s="36"/>
    </row>
    <row r="2141" spans="1:55" ht="15" customHeight="1">
      <c r="A2141" s="38">
        <v>32860</v>
      </c>
      <c r="B2141" s="37" t="s">
        <v>1073</v>
      </c>
      <c r="C2141" s="39">
        <v>44678</v>
      </c>
      <c r="D2141" s="39">
        <v>44678.7952546296</v>
      </c>
      <c r="E2141" s="36" t="s">
        <v>2959</v>
      </c>
      <c r="F2141" s="38">
        <v>15867</v>
      </c>
      <c r="G2141" s="36" t="s">
        <v>2958</v>
      </c>
      <c r="H2141" s="40">
        <v>6</v>
      </c>
      <c r="I2141" s="36"/>
      <c r="J2141" s="40">
        <v>419.25</v>
      </c>
      <c r="K2141" s="41">
        <v>2515.5</v>
      </c>
      <c r="L2141" s="41">
        <v>0</v>
      </c>
      <c r="M2141" s="41">
        <v>0</v>
      </c>
      <c r="N2141" s="40">
        <v>6</v>
      </c>
      <c r="O2141" s="36" t="s">
        <v>1079</v>
      </c>
      <c r="P2141" s="40">
        <v>6</v>
      </c>
      <c r="Q2141" s="41">
        <v>2515.5</v>
      </c>
      <c r="R2141" s="42">
        <v>0</v>
      </c>
      <c r="S2141" s="43">
        <v>0</v>
      </c>
      <c r="T2141" s="40"/>
      <c r="U2141" s="38">
        <v>549</v>
      </c>
      <c r="V2141" s="36" t="s">
        <v>1069</v>
      </c>
      <c r="W2141" s="36" t="s">
        <v>901</v>
      </c>
      <c r="X2141" s="36" t="s">
        <v>1068</v>
      </c>
      <c r="Y2141" s="38">
        <v>310</v>
      </c>
      <c r="Z2141" s="36" t="s">
        <v>1361</v>
      </c>
      <c r="AA2141" s="38">
        <v>21</v>
      </c>
      <c r="AB2141" s="36" t="s">
        <v>1108</v>
      </c>
      <c r="AC2141" s="38">
        <v>57</v>
      </c>
      <c r="AD2141" s="36" t="s">
        <v>1065</v>
      </c>
      <c r="AE2141" s="36"/>
      <c r="AF2141" s="36" t="s">
        <v>1064</v>
      </c>
      <c r="AG2141" s="38">
        <v>27473</v>
      </c>
      <c r="AH2141" s="38">
        <v>737</v>
      </c>
      <c r="AI2141" s="36" t="s">
        <v>2871</v>
      </c>
      <c r="AJ2141" s="38"/>
      <c r="AK2141" s="36"/>
      <c r="AL2141" s="36" t="s">
        <v>2957</v>
      </c>
      <c r="AM2141" s="36" t="s">
        <v>2956</v>
      </c>
      <c r="AN2141" s="38">
        <v>52</v>
      </c>
      <c r="AO2141" s="36" t="s">
        <v>1062</v>
      </c>
      <c r="AP2141" s="36" t="s">
        <v>1077</v>
      </c>
      <c r="AQ2141" s="36" t="s">
        <v>1076</v>
      </c>
      <c r="AR2141" s="36" t="s">
        <v>1075</v>
      </c>
      <c r="AS2141" s="38">
        <v>14360</v>
      </c>
      <c r="AT2141" s="36" t="s">
        <v>1074</v>
      </c>
      <c r="AU2141" s="42">
        <v>6</v>
      </c>
      <c r="AV2141" s="44">
        <v>100</v>
      </c>
      <c r="AW2141" s="42">
        <v>2515.5</v>
      </c>
      <c r="AX2141" s="36" t="s">
        <v>1057</v>
      </c>
      <c r="AY2141" s="42">
        <v>1</v>
      </c>
      <c r="AZ2141" s="43">
        <v>2515.5</v>
      </c>
      <c r="BA2141" s="38"/>
      <c r="BB2141" s="36"/>
      <c r="BC2141" s="36"/>
    </row>
    <row r="2142" spans="1:55" ht="15" customHeight="1">
      <c r="A2142" s="38">
        <v>32859</v>
      </c>
      <c r="B2142" s="37" t="s">
        <v>1073</v>
      </c>
      <c r="C2142" s="39">
        <v>44678</v>
      </c>
      <c r="D2142" s="39">
        <v>44678.783692129597</v>
      </c>
      <c r="E2142" s="36" t="s">
        <v>536</v>
      </c>
      <c r="F2142" s="38">
        <v>15268</v>
      </c>
      <c r="G2142" s="36" t="s">
        <v>2955</v>
      </c>
      <c r="H2142" s="40">
        <v>1</v>
      </c>
      <c r="I2142" s="36"/>
      <c r="J2142" s="40">
        <v>2200</v>
      </c>
      <c r="K2142" s="41">
        <v>2200</v>
      </c>
      <c r="L2142" s="41">
        <v>0</v>
      </c>
      <c r="M2142" s="41">
        <v>0</v>
      </c>
      <c r="N2142" s="40">
        <v>1</v>
      </c>
      <c r="O2142" s="36" t="s">
        <v>1079</v>
      </c>
      <c r="P2142" s="40">
        <v>1</v>
      </c>
      <c r="Q2142" s="41">
        <v>2200</v>
      </c>
      <c r="R2142" s="42">
        <v>0</v>
      </c>
      <c r="S2142" s="43">
        <v>0</v>
      </c>
      <c r="T2142" s="40"/>
      <c r="U2142" s="38">
        <v>549</v>
      </c>
      <c r="V2142" s="36" t="s">
        <v>1069</v>
      </c>
      <c r="W2142" s="36" t="s">
        <v>901</v>
      </c>
      <c r="X2142" s="36" t="s">
        <v>1068</v>
      </c>
      <c r="Y2142" s="38">
        <v>418</v>
      </c>
      <c r="Z2142" s="36" t="s">
        <v>1768</v>
      </c>
      <c r="AA2142" s="38">
        <v>21</v>
      </c>
      <c r="AB2142" s="36" t="s">
        <v>1108</v>
      </c>
      <c r="AC2142" s="38">
        <v>57</v>
      </c>
      <c r="AD2142" s="36" t="s">
        <v>1065</v>
      </c>
      <c r="AE2142" s="36"/>
      <c r="AF2142" s="36" t="s">
        <v>1064</v>
      </c>
      <c r="AG2142" s="38">
        <v>27470</v>
      </c>
      <c r="AH2142" s="38">
        <v>634</v>
      </c>
      <c r="AI2142" s="36" t="s">
        <v>2954</v>
      </c>
      <c r="AJ2142" s="38"/>
      <c r="AK2142" s="36"/>
      <c r="AL2142" s="36" t="s">
        <v>2953</v>
      </c>
      <c r="AM2142" s="36" t="s">
        <v>2952</v>
      </c>
      <c r="AN2142" s="38">
        <v>52</v>
      </c>
      <c r="AO2142" s="36" t="s">
        <v>1062</v>
      </c>
      <c r="AP2142" s="36" t="s">
        <v>1448</v>
      </c>
      <c r="AQ2142" s="36" t="s">
        <v>1447</v>
      </c>
      <c r="AR2142" s="36" t="s">
        <v>1320</v>
      </c>
      <c r="AS2142" s="38">
        <v>14357</v>
      </c>
      <c r="AT2142" s="36" t="s">
        <v>1058</v>
      </c>
      <c r="AU2142" s="42">
        <v>1</v>
      </c>
      <c r="AV2142" s="44">
        <v>100</v>
      </c>
      <c r="AW2142" s="42">
        <v>2200</v>
      </c>
      <c r="AX2142" s="36" t="s">
        <v>1057</v>
      </c>
      <c r="AY2142" s="42">
        <v>1</v>
      </c>
      <c r="AZ2142" s="43">
        <v>2200</v>
      </c>
      <c r="BA2142" s="38"/>
      <c r="BB2142" s="36"/>
      <c r="BC2142" s="36"/>
    </row>
    <row r="2143" spans="1:55" ht="15" customHeight="1">
      <c r="A2143" s="38">
        <v>32852</v>
      </c>
      <c r="B2143" s="37" t="s">
        <v>1073</v>
      </c>
      <c r="C2143" s="39">
        <v>44678</v>
      </c>
      <c r="D2143" s="39">
        <v>44678.772488425901</v>
      </c>
      <c r="E2143" s="36" t="s">
        <v>2951</v>
      </c>
      <c r="F2143" s="38">
        <v>116</v>
      </c>
      <c r="G2143" s="36" t="s">
        <v>2055</v>
      </c>
      <c r="H2143" s="40">
        <v>5.5</v>
      </c>
      <c r="I2143" s="36"/>
      <c r="J2143" s="40">
        <v>99.9</v>
      </c>
      <c r="K2143" s="41">
        <v>549.45000000000005</v>
      </c>
      <c r="L2143" s="41">
        <v>0</v>
      </c>
      <c r="M2143" s="41">
        <v>0</v>
      </c>
      <c r="N2143" s="40">
        <v>5.5</v>
      </c>
      <c r="O2143" s="36" t="s">
        <v>2054</v>
      </c>
      <c r="P2143" s="40">
        <v>5.5</v>
      </c>
      <c r="Q2143" s="41">
        <v>549.45000000000005</v>
      </c>
      <c r="R2143" s="42">
        <v>0</v>
      </c>
      <c r="S2143" s="43">
        <v>0</v>
      </c>
      <c r="T2143" s="40"/>
      <c r="U2143" s="38">
        <v>549</v>
      </c>
      <c r="V2143" s="36" t="s">
        <v>1069</v>
      </c>
      <c r="W2143" s="36" t="s">
        <v>901</v>
      </c>
      <c r="X2143" s="36" t="s">
        <v>1068</v>
      </c>
      <c r="Y2143" s="38">
        <v>307</v>
      </c>
      <c r="Z2143" s="36" t="s">
        <v>1158</v>
      </c>
      <c r="AA2143" s="38">
        <v>21</v>
      </c>
      <c r="AB2143" s="36" t="s">
        <v>1108</v>
      </c>
      <c r="AC2143" s="38">
        <v>57</v>
      </c>
      <c r="AD2143" s="36" t="s">
        <v>1065</v>
      </c>
      <c r="AE2143" s="36"/>
      <c r="AF2143" s="36" t="s">
        <v>1064</v>
      </c>
      <c r="AG2143" s="38">
        <v>27468</v>
      </c>
      <c r="AH2143" s="38">
        <v>1391</v>
      </c>
      <c r="AI2143" s="36" t="s">
        <v>1146</v>
      </c>
      <c r="AJ2143" s="38"/>
      <c r="AK2143" s="36"/>
      <c r="AL2143" s="36" t="s">
        <v>2950</v>
      </c>
      <c r="AM2143" s="36" t="s">
        <v>2949</v>
      </c>
      <c r="AN2143" s="38">
        <v>52</v>
      </c>
      <c r="AO2143" s="36" t="s">
        <v>1062</v>
      </c>
      <c r="AP2143" s="36" t="s">
        <v>1103</v>
      </c>
      <c r="AQ2143" s="36" t="s">
        <v>1102</v>
      </c>
      <c r="AR2143" s="36" t="s">
        <v>1075</v>
      </c>
      <c r="AS2143" s="38">
        <v>14360</v>
      </c>
      <c r="AT2143" s="36" t="s">
        <v>1074</v>
      </c>
      <c r="AU2143" s="42">
        <v>5.5</v>
      </c>
      <c r="AV2143" s="44">
        <v>100</v>
      </c>
      <c r="AW2143" s="42">
        <v>549.45000000000005</v>
      </c>
      <c r="AX2143" s="36" t="s">
        <v>1057</v>
      </c>
      <c r="AY2143" s="42">
        <v>1</v>
      </c>
      <c r="AZ2143" s="43">
        <v>549.45000000000005</v>
      </c>
      <c r="BA2143" s="38"/>
      <c r="BB2143" s="36"/>
      <c r="BC2143" s="36"/>
    </row>
    <row r="2144" spans="1:55" ht="15" customHeight="1">
      <c r="A2144" s="38">
        <v>32851</v>
      </c>
      <c r="B2144" s="37" t="s">
        <v>1073</v>
      </c>
      <c r="C2144" s="39">
        <v>44678</v>
      </c>
      <c r="D2144" s="39">
        <v>44678.767372685201</v>
      </c>
      <c r="E2144" s="36" t="s">
        <v>2947</v>
      </c>
      <c r="F2144" s="38">
        <v>127</v>
      </c>
      <c r="G2144" s="36" t="s">
        <v>2396</v>
      </c>
      <c r="H2144" s="40">
        <v>0.5</v>
      </c>
      <c r="I2144" s="36"/>
      <c r="J2144" s="40">
        <v>99.9</v>
      </c>
      <c r="K2144" s="41">
        <v>49.95</v>
      </c>
      <c r="L2144" s="41">
        <v>0</v>
      </c>
      <c r="M2144" s="41">
        <v>0</v>
      </c>
      <c r="N2144" s="40">
        <v>0.5</v>
      </c>
      <c r="O2144" s="36" t="s">
        <v>2054</v>
      </c>
      <c r="P2144" s="40">
        <v>0.5</v>
      </c>
      <c r="Q2144" s="41">
        <v>49.95</v>
      </c>
      <c r="R2144" s="42">
        <v>0</v>
      </c>
      <c r="S2144" s="43">
        <v>0</v>
      </c>
      <c r="T2144" s="40"/>
      <c r="U2144" s="38">
        <v>549</v>
      </c>
      <c r="V2144" s="36" t="s">
        <v>1069</v>
      </c>
      <c r="W2144" s="36" t="s">
        <v>901</v>
      </c>
      <c r="X2144" s="36" t="s">
        <v>1068</v>
      </c>
      <c r="Y2144" s="38">
        <v>307</v>
      </c>
      <c r="Z2144" s="36" t="s">
        <v>1158</v>
      </c>
      <c r="AA2144" s="38">
        <v>21</v>
      </c>
      <c r="AB2144" s="36" t="s">
        <v>1108</v>
      </c>
      <c r="AC2144" s="38">
        <v>57</v>
      </c>
      <c r="AD2144" s="36" t="s">
        <v>1065</v>
      </c>
      <c r="AE2144" s="36" t="s">
        <v>2948</v>
      </c>
      <c r="AF2144" s="36" t="s">
        <v>1064</v>
      </c>
      <c r="AG2144" s="38">
        <v>27467</v>
      </c>
      <c r="AH2144" s="38">
        <v>1391</v>
      </c>
      <c r="AI2144" s="36" t="s">
        <v>1146</v>
      </c>
      <c r="AJ2144" s="38"/>
      <c r="AK2144" s="36"/>
      <c r="AL2144" s="36" t="s">
        <v>2945</v>
      </c>
      <c r="AM2144" s="36" t="s">
        <v>2944</v>
      </c>
      <c r="AN2144" s="38">
        <v>52</v>
      </c>
      <c r="AO2144" s="36" t="s">
        <v>1062</v>
      </c>
      <c r="AP2144" s="36" t="s">
        <v>1707</v>
      </c>
      <c r="AQ2144" s="36" t="s">
        <v>1706</v>
      </c>
      <c r="AR2144" s="36" t="s">
        <v>1075</v>
      </c>
      <c r="AS2144" s="38">
        <v>14360</v>
      </c>
      <c r="AT2144" s="36" t="s">
        <v>1074</v>
      </c>
      <c r="AU2144" s="42">
        <v>0.5</v>
      </c>
      <c r="AV2144" s="44">
        <v>100</v>
      </c>
      <c r="AW2144" s="42">
        <v>49.95</v>
      </c>
      <c r="AX2144" s="36" t="s">
        <v>1057</v>
      </c>
      <c r="AY2144" s="42">
        <v>1</v>
      </c>
      <c r="AZ2144" s="43">
        <v>49.95</v>
      </c>
      <c r="BA2144" s="38"/>
      <c r="BB2144" s="36"/>
      <c r="BC2144" s="36"/>
    </row>
    <row r="2145" spans="1:55" ht="15" customHeight="1">
      <c r="A2145" s="38">
        <v>32850</v>
      </c>
      <c r="B2145" s="37" t="s">
        <v>1073</v>
      </c>
      <c r="C2145" s="39">
        <v>44678</v>
      </c>
      <c r="D2145" s="39">
        <v>44678.767372685201</v>
      </c>
      <c r="E2145" s="36" t="s">
        <v>2947</v>
      </c>
      <c r="F2145" s="38">
        <v>127</v>
      </c>
      <c r="G2145" s="36" t="s">
        <v>2396</v>
      </c>
      <c r="H2145" s="40">
        <v>0.5</v>
      </c>
      <c r="I2145" s="36"/>
      <c r="J2145" s="40">
        <v>99.9</v>
      </c>
      <c r="K2145" s="41">
        <v>49.95</v>
      </c>
      <c r="L2145" s="41">
        <v>0</v>
      </c>
      <c r="M2145" s="41">
        <v>0</v>
      </c>
      <c r="N2145" s="40">
        <v>0.5</v>
      </c>
      <c r="O2145" s="36" t="s">
        <v>2054</v>
      </c>
      <c r="P2145" s="40">
        <v>0.5</v>
      </c>
      <c r="Q2145" s="41">
        <v>49.95</v>
      </c>
      <c r="R2145" s="42">
        <v>0</v>
      </c>
      <c r="S2145" s="43">
        <v>0</v>
      </c>
      <c r="T2145" s="40"/>
      <c r="U2145" s="38">
        <v>549</v>
      </c>
      <c r="V2145" s="36" t="s">
        <v>1069</v>
      </c>
      <c r="W2145" s="36" t="s">
        <v>901</v>
      </c>
      <c r="X2145" s="36" t="s">
        <v>1068</v>
      </c>
      <c r="Y2145" s="38">
        <v>307</v>
      </c>
      <c r="Z2145" s="36" t="s">
        <v>1158</v>
      </c>
      <c r="AA2145" s="38">
        <v>21</v>
      </c>
      <c r="AB2145" s="36" t="s">
        <v>1108</v>
      </c>
      <c r="AC2145" s="38">
        <v>57</v>
      </c>
      <c r="AD2145" s="36" t="s">
        <v>1065</v>
      </c>
      <c r="AE2145" s="36" t="s">
        <v>2946</v>
      </c>
      <c r="AF2145" s="36" t="s">
        <v>1064</v>
      </c>
      <c r="AG2145" s="38">
        <v>27467</v>
      </c>
      <c r="AH2145" s="38">
        <v>1391</v>
      </c>
      <c r="AI2145" s="36" t="s">
        <v>1146</v>
      </c>
      <c r="AJ2145" s="38"/>
      <c r="AK2145" s="36"/>
      <c r="AL2145" s="36" t="s">
        <v>2945</v>
      </c>
      <c r="AM2145" s="36" t="s">
        <v>2944</v>
      </c>
      <c r="AN2145" s="38">
        <v>52</v>
      </c>
      <c r="AO2145" s="36" t="s">
        <v>1062</v>
      </c>
      <c r="AP2145" s="36" t="s">
        <v>1469</v>
      </c>
      <c r="AQ2145" s="36" t="s">
        <v>1447</v>
      </c>
      <c r="AR2145" s="36" t="s">
        <v>1075</v>
      </c>
      <c r="AS2145" s="38">
        <v>14360</v>
      </c>
      <c r="AT2145" s="36" t="s">
        <v>1074</v>
      </c>
      <c r="AU2145" s="42">
        <v>0.5</v>
      </c>
      <c r="AV2145" s="44">
        <v>100</v>
      </c>
      <c r="AW2145" s="42">
        <v>49.95</v>
      </c>
      <c r="AX2145" s="36" t="s">
        <v>1057</v>
      </c>
      <c r="AY2145" s="42">
        <v>1</v>
      </c>
      <c r="AZ2145" s="43">
        <v>49.95</v>
      </c>
      <c r="BA2145" s="38"/>
      <c r="BB2145" s="36"/>
      <c r="BC2145" s="36"/>
    </row>
    <row r="2146" spans="1:55" ht="15" customHeight="1">
      <c r="A2146" s="38">
        <v>32849</v>
      </c>
      <c r="B2146" s="37" t="s">
        <v>1073</v>
      </c>
      <c r="C2146" s="39">
        <v>44678</v>
      </c>
      <c r="D2146" s="39">
        <v>44678.764699074098</v>
      </c>
      <c r="E2146" s="36" t="s">
        <v>2942</v>
      </c>
      <c r="F2146" s="38">
        <v>206</v>
      </c>
      <c r="G2146" s="36" t="s">
        <v>2943</v>
      </c>
      <c r="H2146" s="40">
        <v>500</v>
      </c>
      <c r="I2146" s="36"/>
      <c r="J2146" s="40">
        <v>0.61229999999999996</v>
      </c>
      <c r="K2146" s="41">
        <v>306.16000000000003</v>
      </c>
      <c r="L2146" s="41">
        <v>0</v>
      </c>
      <c r="M2146" s="41">
        <v>0</v>
      </c>
      <c r="N2146" s="40">
        <v>500</v>
      </c>
      <c r="O2146" s="36" t="s">
        <v>1159</v>
      </c>
      <c r="P2146" s="40">
        <v>500</v>
      </c>
      <c r="Q2146" s="41">
        <v>306.16000000000003</v>
      </c>
      <c r="R2146" s="42">
        <v>0</v>
      </c>
      <c r="S2146" s="43">
        <v>0</v>
      </c>
      <c r="T2146" s="40"/>
      <c r="U2146" s="38">
        <v>549</v>
      </c>
      <c r="V2146" s="36" t="s">
        <v>1069</v>
      </c>
      <c r="W2146" s="36" t="s">
        <v>901</v>
      </c>
      <c r="X2146" s="36" t="s">
        <v>1068</v>
      </c>
      <c r="Y2146" s="38">
        <v>307</v>
      </c>
      <c r="Z2146" s="36" t="s">
        <v>1158</v>
      </c>
      <c r="AA2146" s="38">
        <v>21</v>
      </c>
      <c r="AB2146" s="36" t="s">
        <v>1108</v>
      </c>
      <c r="AC2146" s="38">
        <v>57</v>
      </c>
      <c r="AD2146" s="36" t="s">
        <v>1065</v>
      </c>
      <c r="AE2146" s="36"/>
      <c r="AF2146" s="36" t="s">
        <v>1064</v>
      </c>
      <c r="AG2146" s="38">
        <v>27466</v>
      </c>
      <c r="AH2146" s="38">
        <v>1391</v>
      </c>
      <c r="AI2146" s="36" t="s">
        <v>1146</v>
      </c>
      <c r="AJ2146" s="38"/>
      <c r="AK2146" s="36"/>
      <c r="AL2146" s="36" t="s">
        <v>2941</v>
      </c>
      <c r="AM2146" s="36" t="s">
        <v>2940</v>
      </c>
      <c r="AN2146" s="38">
        <v>52</v>
      </c>
      <c r="AO2146" s="36" t="s">
        <v>1062</v>
      </c>
      <c r="AP2146" s="36" t="s">
        <v>1192</v>
      </c>
      <c r="AQ2146" s="36" t="s">
        <v>1191</v>
      </c>
      <c r="AR2146" s="36" t="s">
        <v>1075</v>
      </c>
      <c r="AS2146" s="38">
        <v>14360</v>
      </c>
      <c r="AT2146" s="36" t="s">
        <v>1074</v>
      </c>
      <c r="AU2146" s="42">
        <v>500</v>
      </c>
      <c r="AV2146" s="44">
        <v>100</v>
      </c>
      <c r="AW2146" s="42">
        <v>306.16000000000003</v>
      </c>
      <c r="AX2146" s="36" t="s">
        <v>1057</v>
      </c>
      <c r="AY2146" s="42">
        <v>1</v>
      </c>
      <c r="AZ2146" s="43">
        <v>306.16000000000003</v>
      </c>
      <c r="BA2146" s="38"/>
      <c r="BB2146" s="36"/>
      <c r="BC2146" s="36"/>
    </row>
    <row r="2147" spans="1:55" ht="15" customHeight="1">
      <c r="A2147" s="38">
        <v>32848</v>
      </c>
      <c r="B2147" s="37" t="s">
        <v>1073</v>
      </c>
      <c r="C2147" s="39">
        <v>44678</v>
      </c>
      <c r="D2147" s="39">
        <v>44678.764687499999</v>
      </c>
      <c r="E2147" s="36" t="s">
        <v>2942</v>
      </c>
      <c r="F2147" s="38">
        <v>135</v>
      </c>
      <c r="G2147" s="36" t="s">
        <v>2057</v>
      </c>
      <c r="H2147" s="40">
        <v>1</v>
      </c>
      <c r="I2147" s="36"/>
      <c r="J2147" s="40">
        <v>106.07</v>
      </c>
      <c r="K2147" s="41">
        <v>106.07</v>
      </c>
      <c r="L2147" s="41">
        <v>0</v>
      </c>
      <c r="M2147" s="41">
        <v>0</v>
      </c>
      <c r="N2147" s="40">
        <v>1</v>
      </c>
      <c r="O2147" s="36" t="s">
        <v>2054</v>
      </c>
      <c r="P2147" s="40">
        <v>1</v>
      </c>
      <c r="Q2147" s="41">
        <v>106.07</v>
      </c>
      <c r="R2147" s="42">
        <v>0</v>
      </c>
      <c r="S2147" s="43">
        <v>0</v>
      </c>
      <c r="T2147" s="40"/>
      <c r="U2147" s="38">
        <v>549</v>
      </c>
      <c r="V2147" s="36" t="s">
        <v>1069</v>
      </c>
      <c r="W2147" s="36" t="s">
        <v>901</v>
      </c>
      <c r="X2147" s="36" t="s">
        <v>1068</v>
      </c>
      <c r="Y2147" s="38">
        <v>307</v>
      </c>
      <c r="Z2147" s="36" t="s">
        <v>1158</v>
      </c>
      <c r="AA2147" s="38">
        <v>21</v>
      </c>
      <c r="AB2147" s="36" t="s">
        <v>1108</v>
      </c>
      <c r="AC2147" s="38">
        <v>57</v>
      </c>
      <c r="AD2147" s="36" t="s">
        <v>1065</v>
      </c>
      <c r="AE2147" s="36"/>
      <c r="AF2147" s="36" t="s">
        <v>1064</v>
      </c>
      <c r="AG2147" s="38">
        <v>27466</v>
      </c>
      <c r="AH2147" s="38">
        <v>1391</v>
      </c>
      <c r="AI2147" s="36" t="s">
        <v>1146</v>
      </c>
      <c r="AJ2147" s="38"/>
      <c r="AK2147" s="36"/>
      <c r="AL2147" s="36" t="s">
        <v>2941</v>
      </c>
      <c r="AM2147" s="36" t="s">
        <v>2940</v>
      </c>
      <c r="AN2147" s="38">
        <v>52</v>
      </c>
      <c r="AO2147" s="36" t="s">
        <v>1062</v>
      </c>
      <c r="AP2147" s="36" t="s">
        <v>1192</v>
      </c>
      <c r="AQ2147" s="36" t="s">
        <v>1191</v>
      </c>
      <c r="AR2147" s="36" t="s">
        <v>1075</v>
      </c>
      <c r="AS2147" s="38">
        <v>14360</v>
      </c>
      <c r="AT2147" s="36" t="s">
        <v>1074</v>
      </c>
      <c r="AU2147" s="42">
        <v>1</v>
      </c>
      <c r="AV2147" s="44">
        <v>100</v>
      </c>
      <c r="AW2147" s="42">
        <v>106.07</v>
      </c>
      <c r="AX2147" s="36" t="s">
        <v>1057</v>
      </c>
      <c r="AY2147" s="42">
        <v>1</v>
      </c>
      <c r="AZ2147" s="43">
        <v>106.07</v>
      </c>
      <c r="BA2147" s="38"/>
      <c r="BB2147" s="36"/>
      <c r="BC2147" s="36"/>
    </row>
    <row r="2148" spans="1:55" ht="15" customHeight="1">
      <c r="A2148" s="38">
        <v>32847</v>
      </c>
      <c r="B2148" s="37" t="s">
        <v>1073</v>
      </c>
      <c r="C2148" s="39">
        <v>44678</v>
      </c>
      <c r="D2148" s="39">
        <v>44678.764687499999</v>
      </c>
      <c r="E2148" s="36" t="s">
        <v>2942</v>
      </c>
      <c r="F2148" s="38">
        <v>127</v>
      </c>
      <c r="G2148" s="36" t="s">
        <v>2396</v>
      </c>
      <c r="H2148" s="40">
        <v>3</v>
      </c>
      <c r="I2148" s="36"/>
      <c r="J2148" s="40">
        <v>102.1233</v>
      </c>
      <c r="K2148" s="41">
        <v>306.37</v>
      </c>
      <c r="L2148" s="41">
        <v>0</v>
      </c>
      <c r="M2148" s="41">
        <v>0</v>
      </c>
      <c r="N2148" s="40">
        <v>3</v>
      </c>
      <c r="O2148" s="36" t="s">
        <v>2054</v>
      </c>
      <c r="P2148" s="40">
        <v>3</v>
      </c>
      <c r="Q2148" s="41">
        <v>306.37</v>
      </c>
      <c r="R2148" s="42">
        <v>0</v>
      </c>
      <c r="S2148" s="43">
        <v>0</v>
      </c>
      <c r="T2148" s="40"/>
      <c r="U2148" s="38">
        <v>549</v>
      </c>
      <c r="V2148" s="36" t="s">
        <v>1069</v>
      </c>
      <c r="W2148" s="36" t="s">
        <v>901</v>
      </c>
      <c r="X2148" s="36" t="s">
        <v>1068</v>
      </c>
      <c r="Y2148" s="38">
        <v>307</v>
      </c>
      <c r="Z2148" s="36" t="s">
        <v>1158</v>
      </c>
      <c r="AA2148" s="38">
        <v>21</v>
      </c>
      <c r="AB2148" s="36" t="s">
        <v>1108</v>
      </c>
      <c r="AC2148" s="38">
        <v>57</v>
      </c>
      <c r="AD2148" s="36" t="s">
        <v>1065</v>
      </c>
      <c r="AE2148" s="36"/>
      <c r="AF2148" s="36" t="s">
        <v>1064</v>
      </c>
      <c r="AG2148" s="38">
        <v>27466</v>
      </c>
      <c r="AH2148" s="38">
        <v>1391</v>
      </c>
      <c r="AI2148" s="36" t="s">
        <v>1146</v>
      </c>
      <c r="AJ2148" s="38"/>
      <c r="AK2148" s="36"/>
      <c r="AL2148" s="36" t="s">
        <v>2941</v>
      </c>
      <c r="AM2148" s="36" t="s">
        <v>2940</v>
      </c>
      <c r="AN2148" s="38">
        <v>52</v>
      </c>
      <c r="AO2148" s="36" t="s">
        <v>1062</v>
      </c>
      <c r="AP2148" s="36" t="s">
        <v>1192</v>
      </c>
      <c r="AQ2148" s="36" t="s">
        <v>1191</v>
      </c>
      <c r="AR2148" s="36" t="s">
        <v>1075</v>
      </c>
      <c r="AS2148" s="38">
        <v>14360</v>
      </c>
      <c r="AT2148" s="36" t="s">
        <v>1074</v>
      </c>
      <c r="AU2148" s="42">
        <v>3</v>
      </c>
      <c r="AV2148" s="44">
        <v>100</v>
      </c>
      <c r="AW2148" s="42">
        <v>306.37</v>
      </c>
      <c r="AX2148" s="36" t="s">
        <v>1057</v>
      </c>
      <c r="AY2148" s="42">
        <v>1</v>
      </c>
      <c r="AZ2148" s="43">
        <v>306.37</v>
      </c>
      <c r="BA2148" s="38"/>
      <c r="BB2148" s="36"/>
      <c r="BC2148" s="36"/>
    </row>
    <row r="2149" spans="1:55" ht="15" customHeight="1">
      <c r="A2149" s="38">
        <v>32820</v>
      </c>
      <c r="B2149" s="37" t="s">
        <v>1073</v>
      </c>
      <c r="C2149" s="39">
        <v>44678</v>
      </c>
      <c r="D2149" s="39">
        <v>44678.570694444403</v>
      </c>
      <c r="E2149" s="36" t="s">
        <v>2938</v>
      </c>
      <c r="F2149" s="38">
        <v>14916</v>
      </c>
      <c r="G2149" s="36" t="s">
        <v>1617</v>
      </c>
      <c r="H2149" s="40">
        <v>24</v>
      </c>
      <c r="I2149" s="36"/>
      <c r="J2149" s="40">
        <v>13.9</v>
      </c>
      <c r="K2149" s="41">
        <v>333.6</v>
      </c>
      <c r="L2149" s="41">
        <v>0</v>
      </c>
      <c r="M2149" s="41">
        <v>0</v>
      </c>
      <c r="N2149" s="40">
        <v>24</v>
      </c>
      <c r="O2149" s="36" t="s">
        <v>1079</v>
      </c>
      <c r="P2149" s="40">
        <v>24</v>
      </c>
      <c r="Q2149" s="41">
        <v>333.6</v>
      </c>
      <c r="R2149" s="42">
        <v>0</v>
      </c>
      <c r="S2149" s="43">
        <v>0</v>
      </c>
      <c r="T2149" s="40"/>
      <c r="U2149" s="38">
        <v>549</v>
      </c>
      <c r="V2149" s="36" t="s">
        <v>1069</v>
      </c>
      <c r="W2149" s="36" t="s">
        <v>901</v>
      </c>
      <c r="X2149" s="36" t="s">
        <v>1068</v>
      </c>
      <c r="Y2149" s="38">
        <v>314</v>
      </c>
      <c r="Z2149" s="36" t="s">
        <v>1225</v>
      </c>
      <c r="AA2149" s="38">
        <v>21</v>
      </c>
      <c r="AB2149" s="36" t="s">
        <v>1108</v>
      </c>
      <c r="AC2149" s="38">
        <v>57</v>
      </c>
      <c r="AD2149" s="36" t="s">
        <v>1065</v>
      </c>
      <c r="AE2149" s="36" t="s">
        <v>2939</v>
      </c>
      <c r="AF2149" s="36" t="s">
        <v>1064</v>
      </c>
      <c r="AG2149" s="38">
        <v>27444</v>
      </c>
      <c r="AH2149" s="38">
        <v>1323</v>
      </c>
      <c r="AI2149" s="36" t="s">
        <v>1616</v>
      </c>
      <c r="AJ2149" s="38"/>
      <c r="AK2149" s="36"/>
      <c r="AL2149" s="36" t="s">
        <v>2936</v>
      </c>
      <c r="AM2149" s="36" t="s">
        <v>2935</v>
      </c>
      <c r="AN2149" s="38">
        <v>52</v>
      </c>
      <c r="AO2149" s="36" t="s">
        <v>1062</v>
      </c>
      <c r="AP2149" s="36" t="s">
        <v>1077</v>
      </c>
      <c r="AQ2149" s="36" t="s">
        <v>1076</v>
      </c>
      <c r="AR2149" s="36" t="s">
        <v>1075</v>
      </c>
      <c r="AS2149" s="38">
        <v>14360</v>
      </c>
      <c r="AT2149" s="36" t="s">
        <v>1074</v>
      </c>
      <c r="AU2149" s="42">
        <v>24</v>
      </c>
      <c r="AV2149" s="44">
        <v>100</v>
      </c>
      <c r="AW2149" s="42">
        <v>333.6</v>
      </c>
      <c r="AX2149" s="36" t="s">
        <v>1057</v>
      </c>
      <c r="AY2149" s="42">
        <v>1</v>
      </c>
      <c r="AZ2149" s="43">
        <v>333.6</v>
      </c>
      <c r="BA2149" s="38"/>
      <c r="BB2149" s="36"/>
      <c r="BC2149" s="36"/>
    </row>
    <row r="2150" spans="1:55" ht="15" customHeight="1">
      <c r="A2150" s="38">
        <v>32819</v>
      </c>
      <c r="B2150" s="37" t="s">
        <v>1073</v>
      </c>
      <c r="C2150" s="39">
        <v>44678</v>
      </c>
      <c r="D2150" s="39">
        <v>44678.570694444403</v>
      </c>
      <c r="E2150" s="36" t="s">
        <v>2938</v>
      </c>
      <c r="F2150" s="38">
        <v>14916</v>
      </c>
      <c r="G2150" s="36" t="s">
        <v>1617</v>
      </c>
      <c r="H2150" s="40">
        <v>12</v>
      </c>
      <c r="I2150" s="36"/>
      <c r="J2150" s="40">
        <v>13.9</v>
      </c>
      <c r="K2150" s="41">
        <v>166.8</v>
      </c>
      <c r="L2150" s="41">
        <v>0</v>
      </c>
      <c r="M2150" s="41">
        <v>0</v>
      </c>
      <c r="N2150" s="40">
        <v>12</v>
      </c>
      <c r="O2150" s="36" t="s">
        <v>1079</v>
      </c>
      <c r="P2150" s="40">
        <v>12</v>
      </c>
      <c r="Q2150" s="41">
        <v>166.8</v>
      </c>
      <c r="R2150" s="42">
        <v>0</v>
      </c>
      <c r="S2150" s="43">
        <v>0</v>
      </c>
      <c r="T2150" s="40"/>
      <c r="U2150" s="38">
        <v>549</v>
      </c>
      <c r="V2150" s="36" t="s">
        <v>1069</v>
      </c>
      <c r="W2150" s="36" t="s">
        <v>901</v>
      </c>
      <c r="X2150" s="36" t="s">
        <v>1068</v>
      </c>
      <c r="Y2150" s="38">
        <v>314</v>
      </c>
      <c r="Z2150" s="36" t="s">
        <v>1225</v>
      </c>
      <c r="AA2150" s="38">
        <v>21</v>
      </c>
      <c r="AB2150" s="36" t="s">
        <v>1108</v>
      </c>
      <c r="AC2150" s="38">
        <v>57</v>
      </c>
      <c r="AD2150" s="36" t="s">
        <v>1065</v>
      </c>
      <c r="AE2150" s="36" t="s">
        <v>2937</v>
      </c>
      <c r="AF2150" s="36" t="s">
        <v>1064</v>
      </c>
      <c r="AG2150" s="38">
        <v>27444</v>
      </c>
      <c r="AH2150" s="38">
        <v>1323</v>
      </c>
      <c r="AI2150" s="36" t="s">
        <v>1616</v>
      </c>
      <c r="AJ2150" s="38"/>
      <c r="AK2150" s="36"/>
      <c r="AL2150" s="36" t="s">
        <v>2936</v>
      </c>
      <c r="AM2150" s="36" t="s">
        <v>2935</v>
      </c>
      <c r="AN2150" s="38">
        <v>52</v>
      </c>
      <c r="AO2150" s="36" t="s">
        <v>1062</v>
      </c>
      <c r="AP2150" s="36" t="s">
        <v>1707</v>
      </c>
      <c r="AQ2150" s="36" t="s">
        <v>1706</v>
      </c>
      <c r="AR2150" s="36" t="s">
        <v>1075</v>
      </c>
      <c r="AS2150" s="38">
        <v>14360</v>
      </c>
      <c r="AT2150" s="36" t="s">
        <v>1074</v>
      </c>
      <c r="AU2150" s="42">
        <v>12</v>
      </c>
      <c r="AV2150" s="44">
        <v>100</v>
      </c>
      <c r="AW2150" s="42">
        <v>166.8</v>
      </c>
      <c r="AX2150" s="36" t="s">
        <v>1057</v>
      </c>
      <c r="AY2150" s="42">
        <v>1</v>
      </c>
      <c r="AZ2150" s="43">
        <v>166.8</v>
      </c>
      <c r="BA2150" s="38"/>
      <c r="BB2150" s="36"/>
      <c r="BC2150" s="36"/>
    </row>
    <row r="2151" spans="1:55" ht="15" customHeight="1">
      <c r="A2151" s="38">
        <v>32818</v>
      </c>
      <c r="B2151" s="37" t="s">
        <v>1073</v>
      </c>
      <c r="C2151" s="39">
        <v>44678</v>
      </c>
      <c r="D2151" s="39">
        <v>44678.502453703702</v>
      </c>
      <c r="E2151" s="36" t="s">
        <v>2932</v>
      </c>
      <c r="F2151" s="38">
        <v>15843</v>
      </c>
      <c r="G2151" s="36" t="s">
        <v>2934</v>
      </c>
      <c r="H2151" s="40">
        <v>1300</v>
      </c>
      <c r="I2151" s="36"/>
      <c r="J2151" s="40">
        <v>0.41949999999999998</v>
      </c>
      <c r="K2151" s="41">
        <v>545.35</v>
      </c>
      <c r="L2151" s="41">
        <v>0</v>
      </c>
      <c r="M2151" s="41">
        <v>0</v>
      </c>
      <c r="N2151" s="40">
        <v>1300</v>
      </c>
      <c r="O2151" s="36" t="s">
        <v>1079</v>
      </c>
      <c r="P2151" s="40">
        <v>1300</v>
      </c>
      <c r="Q2151" s="41">
        <v>545.35</v>
      </c>
      <c r="R2151" s="42">
        <v>0</v>
      </c>
      <c r="S2151" s="43">
        <v>0</v>
      </c>
      <c r="T2151" s="40"/>
      <c r="U2151" s="38">
        <v>549</v>
      </c>
      <c r="V2151" s="36" t="s">
        <v>1069</v>
      </c>
      <c r="W2151" s="36" t="s">
        <v>1124</v>
      </c>
      <c r="X2151" s="36" t="s">
        <v>1068</v>
      </c>
      <c r="Y2151" s="38">
        <v>320</v>
      </c>
      <c r="Z2151" s="36" t="s">
        <v>2039</v>
      </c>
      <c r="AA2151" s="38">
        <v>21</v>
      </c>
      <c r="AB2151" s="36" t="s">
        <v>1108</v>
      </c>
      <c r="AC2151" s="38">
        <v>57</v>
      </c>
      <c r="AD2151" s="36" t="s">
        <v>1065</v>
      </c>
      <c r="AE2151" s="36" t="s">
        <v>2933</v>
      </c>
      <c r="AF2151" s="36" t="s">
        <v>1064</v>
      </c>
      <c r="AG2151" s="38">
        <v>27443</v>
      </c>
      <c r="AH2151" s="38">
        <v>8215</v>
      </c>
      <c r="AI2151" s="36" t="s">
        <v>2929</v>
      </c>
      <c r="AJ2151" s="38"/>
      <c r="AK2151" s="36"/>
      <c r="AL2151" s="36" t="s">
        <v>2928</v>
      </c>
      <c r="AM2151" s="36" t="s">
        <v>2927</v>
      </c>
      <c r="AN2151" s="38">
        <v>52</v>
      </c>
      <c r="AO2151" s="36" t="s">
        <v>1062</v>
      </c>
      <c r="AP2151" s="36" t="s">
        <v>1707</v>
      </c>
      <c r="AQ2151" s="36" t="s">
        <v>1706</v>
      </c>
      <c r="AR2151" s="36" t="s">
        <v>1075</v>
      </c>
      <c r="AS2151" s="38">
        <v>14360</v>
      </c>
      <c r="AT2151" s="36" t="s">
        <v>1074</v>
      </c>
      <c r="AU2151" s="42">
        <v>1300</v>
      </c>
      <c r="AV2151" s="44">
        <v>100</v>
      </c>
      <c r="AW2151" s="42">
        <v>545.35</v>
      </c>
      <c r="AX2151" s="36" t="s">
        <v>1057</v>
      </c>
      <c r="AY2151" s="42">
        <v>1</v>
      </c>
      <c r="AZ2151" s="43">
        <v>545.35</v>
      </c>
      <c r="BA2151" s="38"/>
      <c r="BB2151" s="36"/>
      <c r="BC2151" s="36"/>
    </row>
    <row r="2152" spans="1:55" ht="15" customHeight="1">
      <c r="A2152" s="38">
        <v>32817</v>
      </c>
      <c r="B2152" s="37" t="s">
        <v>1073</v>
      </c>
      <c r="C2152" s="39">
        <v>44678</v>
      </c>
      <c r="D2152" s="39">
        <v>44678.502453703702</v>
      </c>
      <c r="E2152" s="36" t="s">
        <v>2932</v>
      </c>
      <c r="F2152" s="38">
        <v>1747</v>
      </c>
      <c r="G2152" s="36" t="s">
        <v>2931</v>
      </c>
      <c r="H2152" s="40">
        <v>8.4</v>
      </c>
      <c r="I2152" s="36"/>
      <c r="J2152" s="40">
        <v>46.428600000000003</v>
      </c>
      <c r="K2152" s="41">
        <v>390</v>
      </c>
      <c r="L2152" s="41">
        <v>0</v>
      </c>
      <c r="M2152" s="41">
        <v>0</v>
      </c>
      <c r="N2152" s="40">
        <v>8.4</v>
      </c>
      <c r="O2152" s="36" t="s">
        <v>1159</v>
      </c>
      <c r="P2152" s="40">
        <v>8.4</v>
      </c>
      <c r="Q2152" s="41">
        <v>390</v>
      </c>
      <c r="R2152" s="42">
        <v>0</v>
      </c>
      <c r="S2152" s="43">
        <v>0</v>
      </c>
      <c r="T2152" s="40"/>
      <c r="U2152" s="38">
        <v>549</v>
      </c>
      <c r="V2152" s="36" t="s">
        <v>1069</v>
      </c>
      <c r="W2152" s="36" t="s">
        <v>1124</v>
      </c>
      <c r="X2152" s="36" t="s">
        <v>1068</v>
      </c>
      <c r="Y2152" s="38">
        <v>323</v>
      </c>
      <c r="Z2152" s="36" t="s">
        <v>1084</v>
      </c>
      <c r="AA2152" s="38">
        <v>21</v>
      </c>
      <c r="AB2152" s="36" t="s">
        <v>1108</v>
      </c>
      <c r="AC2152" s="38">
        <v>57</v>
      </c>
      <c r="AD2152" s="36" t="s">
        <v>1065</v>
      </c>
      <c r="AE2152" s="36" t="s">
        <v>2930</v>
      </c>
      <c r="AF2152" s="36" t="s">
        <v>1064</v>
      </c>
      <c r="AG2152" s="38">
        <v>27443</v>
      </c>
      <c r="AH2152" s="38">
        <v>8215</v>
      </c>
      <c r="AI2152" s="36" t="s">
        <v>2929</v>
      </c>
      <c r="AJ2152" s="38"/>
      <c r="AK2152" s="36"/>
      <c r="AL2152" s="36" t="s">
        <v>2928</v>
      </c>
      <c r="AM2152" s="36" t="s">
        <v>2927</v>
      </c>
      <c r="AN2152" s="38">
        <v>52</v>
      </c>
      <c r="AO2152" s="36" t="s">
        <v>1062</v>
      </c>
      <c r="AP2152" s="36" t="s">
        <v>1707</v>
      </c>
      <c r="AQ2152" s="36" t="s">
        <v>1706</v>
      </c>
      <c r="AR2152" s="36" t="s">
        <v>1075</v>
      </c>
      <c r="AS2152" s="38">
        <v>14360</v>
      </c>
      <c r="AT2152" s="36" t="s">
        <v>1074</v>
      </c>
      <c r="AU2152" s="42">
        <v>8.4</v>
      </c>
      <c r="AV2152" s="44">
        <v>100</v>
      </c>
      <c r="AW2152" s="42">
        <v>390</v>
      </c>
      <c r="AX2152" s="36" t="s">
        <v>1057</v>
      </c>
      <c r="AY2152" s="42">
        <v>1</v>
      </c>
      <c r="AZ2152" s="43">
        <v>390</v>
      </c>
      <c r="BA2152" s="38"/>
      <c r="BB2152" s="36"/>
      <c r="BC2152" s="36"/>
    </row>
    <row r="2153" spans="1:55" ht="15" customHeight="1">
      <c r="A2153" s="38">
        <v>32791</v>
      </c>
      <c r="B2153" s="37" t="s">
        <v>1073</v>
      </c>
      <c r="C2153" s="39">
        <v>44677</v>
      </c>
      <c r="D2153" s="39">
        <v>44677.634548611102</v>
      </c>
      <c r="E2153" s="36" t="s">
        <v>2926</v>
      </c>
      <c r="F2153" s="38">
        <v>1049</v>
      </c>
      <c r="G2153" s="36" t="s">
        <v>1244</v>
      </c>
      <c r="H2153" s="40">
        <v>240</v>
      </c>
      <c r="I2153" s="36"/>
      <c r="J2153" s="40">
        <v>1.2</v>
      </c>
      <c r="K2153" s="41">
        <v>288</v>
      </c>
      <c r="L2153" s="41">
        <v>0</v>
      </c>
      <c r="M2153" s="41">
        <v>0</v>
      </c>
      <c r="N2153" s="40">
        <v>240</v>
      </c>
      <c r="O2153" s="36" t="s">
        <v>1136</v>
      </c>
      <c r="P2153" s="40">
        <v>240</v>
      </c>
      <c r="Q2153" s="41">
        <v>288</v>
      </c>
      <c r="R2153" s="42">
        <v>0</v>
      </c>
      <c r="S2153" s="43">
        <v>0</v>
      </c>
      <c r="T2153" s="40"/>
      <c r="U2153" s="38">
        <v>549</v>
      </c>
      <c r="V2153" s="36" t="s">
        <v>1069</v>
      </c>
      <c r="W2153" s="36" t="s">
        <v>901</v>
      </c>
      <c r="X2153" s="36" t="s">
        <v>1068</v>
      </c>
      <c r="Y2153" s="38">
        <v>315</v>
      </c>
      <c r="Z2153" s="36" t="s">
        <v>1220</v>
      </c>
      <c r="AA2153" s="38">
        <v>21</v>
      </c>
      <c r="AB2153" s="36" t="s">
        <v>1108</v>
      </c>
      <c r="AC2153" s="38">
        <v>57</v>
      </c>
      <c r="AD2153" s="36" t="s">
        <v>1065</v>
      </c>
      <c r="AE2153" s="36" t="s">
        <v>2925</v>
      </c>
      <c r="AF2153" s="36" t="s">
        <v>1064</v>
      </c>
      <c r="AG2153" s="38">
        <v>27407</v>
      </c>
      <c r="AH2153" s="38">
        <v>739</v>
      </c>
      <c r="AI2153" s="36" t="s">
        <v>1280</v>
      </c>
      <c r="AJ2153" s="38"/>
      <c r="AK2153" s="36"/>
      <c r="AL2153" s="36" t="s">
        <v>2924</v>
      </c>
      <c r="AM2153" s="36" t="s">
        <v>2923</v>
      </c>
      <c r="AN2153" s="38">
        <v>52</v>
      </c>
      <c r="AO2153" s="36" t="s">
        <v>1062</v>
      </c>
      <c r="AP2153" s="36" t="s">
        <v>1103</v>
      </c>
      <c r="AQ2153" s="36" t="s">
        <v>1102</v>
      </c>
      <c r="AR2153" s="36" t="s">
        <v>1075</v>
      </c>
      <c r="AS2153" s="38">
        <v>14360</v>
      </c>
      <c r="AT2153" s="36" t="s">
        <v>1074</v>
      </c>
      <c r="AU2153" s="42">
        <v>240</v>
      </c>
      <c r="AV2153" s="44">
        <v>100</v>
      </c>
      <c r="AW2153" s="42">
        <v>288</v>
      </c>
      <c r="AX2153" s="36" t="s">
        <v>1057</v>
      </c>
      <c r="AY2153" s="42">
        <v>1</v>
      </c>
      <c r="AZ2153" s="43">
        <v>288</v>
      </c>
      <c r="BA2153" s="38"/>
      <c r="BB2153" s="36"/>
      <c r="BC2153" s="36"/>
    </row>
    <row r="2154" spans="1:55" ht="15" customHeight="1">
      <c r="A2154" s="38">
        <v>32790</v>
      </c>
      <c r="B2154" s="37" t="s">
        <v>1073</v>
      </c>
      <c r="C2154" s="39">
        <v>44677</v>
      </c>
      <c r="D2154" s="39">
        <v>44677.6297569444</v>
      </c>
      <c r="E2154" s="36" t="s">
        <v>2922</v>
      </c>
      <c r="F2154" s="38">
        <v>3660</v>
      </c>
      <c r="G2154" s="36" t="s">
        <v>1295</v>
      </c>
      <c r="H2154" s="40">
        <v>30</v>
      </c>
      <c r="I2154" s="36"/>
      <c r="J2154" s="40">
        <v>10</v>
      </c>
      <c r="K2154" s="41">
        <v>300</v>
      </c>
      <c r="L2154" s="41">
        <v>0</v>
      </c>
      <c r="M2154" s="41">
        <v>0</v>
      </c>
      <c r="N2154" s="40">
        <v>30</v>
      </c>
      <c r="O2154" s="36" t="s">
        <v>1079</v>
      </c>
      <c r="P2154" s="40">
        <v>30</v>
      </c>
      <c r="Q2154" s="41">
        <v>300</v>
      </c>
      <c r="R2154" s="42">
        <v>0</v>
      </c>
      <c r="S2154" s="43">
        <v>0</v>
      </c>
      <c r="T2154" s="40"/>
      <c r="U2154" s="38">
        <v>549</v>
      </c>
      <c r="V2154" s="36" t="s">
        <v>1069</v>
      </c>
      <c r="W2154" s="36" t="s">
        <v>901</v>
      </c>
      <c r="X2154" s="36" t="s">
        <v>1068</v>
      </c>
      <c r="Y2154" s="38">
        <v>323</v>
      </c>
      <c r="Z2154" s="36" t="s">
        <v>1084</v>
      </c>
      <c r="AA2154" s="38">
        <v>21</v>
      </c>
      <c r="AB2154" s="36" t="s">
        <v>1108</v>
      </c>
      <c r="AC2154" s="38">
        <v>57</v>
      </c>
      <c r="AD2154" s="36" t="s">
        <v>1065</v>
      </c>
      <c r="AE2154" s="36"/>
      <c r="AF2154" s="36" t="s">
        <v>1064</v>
      </c>
      <c r="AG2154" s="38">
        <v>27406</v>
      </c>
      <c r="AH2154" s="38">
        <v>739</v>
      </c>
      <c r="AI2154" s="36" t="s">
        <v>1280</v>
      </c>
      <c r="AJ2154" s="38"/>
      <c r="AK2154" s="36"/>
      <c r="AL2154" s="36" t="s">
        <v>2921</v>
      </c>
      <c r="AM2154" s="36" t="s">
        <v>2920</v>
      </c>
      <c r="AN2154" s="38">
        <v>52</v>
      </c>
      <c r="AO2154" s="36" t="s">
        <v>1062</v>
      </c>
      <c r="AP2154" s="36" t="s">
        <v>1077</v>
      </c>
      <c r="AQ2154" s="36" t="s">
        <v>1076</v>
      </c>
      <c r="AR2154" s="36" t="s">
        <v>1075</v>
      </c>
      <c r="AS2154" s="38">
        <v>14360</v>
      </c>
      <c r="AT2154" s="36" t="s">
        <v>1074</v>
      </c>
      <c r="AU2154" s="42">
        <v>30</v>
      </c>
      <c r="AV2154" s="44">
        <v>100</v>
      </c>
      <c r="AW2154" s="42">
        <v>300</v>
      </c>
      <c r="AX2154" s="36" t="s">
        <v>1057</v>
      </c>
      <c r="AY2154" s="42">
        <v>1</v>
      </c>
      <c r="AZ2154" s="43">
        <v>300</v>
      </c>
      <c r="BA2154" s="38"/>
      <c r="BB2154" s="36"/>
      <c r="BC2154" s="36"/>
    </row>
    <row r="2155" spans="1:55" ht="15" customHeight="1">
      <c r="A2155" s="38">
        <v>32785</v>
      </c>
      <c r="B2155" s="37" t="s">
        <v>1073</v>
      </c>
      <c r="C2155" s="39">
        <v>44677</v>
      </c>
      <c r="D2155" s="39">
        <v>44677.598483796297</v>
      </c>
      <c r="E2155" s="36" t="s">
        <v>2919</v>
      </c>
      <c r="F2155" s="38">
        <v>11166</v>
      </c>
      <c r="G2155" s="36" t="s">
        <v>1416</v>
      </c>
      <c r="H2155" s="40">
        <v>1</v>
      </c>
      <c r="I2155" s="36"/>
      <c r="J2155" s="40">
        <v>260</v>
      </c>
      <c r="K2155" s="41">
        <v>260</v>
      </c>
      <c r="L2155" s="41">
        <v>0</v>
      </c>
      <c r="M2155" s="41">
        <v>0</v>
      </c>
      <c r="N2155" s="40">
        <v>1</v>
      </c>
      <c r="O2155" s="36" t="s">
        <v>1079</v>
      </c>
      <c r="P2155" s="40">
        <v>1</v>
      </c>
      <c r="Q2155" s="41">
        <v>260</v>
      </c>
      <c r="R2155" s="42">
        <v>0</v>
      </c>
      <c r="S2155" s="43">
        <v>0</v>
      </c>
      <c r="T2155" s="40"/>
      <c r="U2155" s="38">
        <v>549</v>
      </c>
      <c r="V2155" s="36" t="s">
        <v>1069</v>
      </c>
      <c r="W2155" s="36" t="s">
        <v>901</v>
      </c>
      <c r="X2155" s="36" t="s">
        <v>1068</v>
      </c>
      <c r="Y2155" s="38">
        <v>422</v>
      </c>
      <c r="Z2155" s="36" t="s">
        <v>1067</v>
      </c>
      <c r="AA2155" s="38">
        <v>21</v>
      </c>
      <c r="AB2155" s="36" t="s">
        <v>1108</v>
      </c>
      <c r="AC2155" s="38">
        <v>57</v>
      </c>
      <c r="AD2155" s="36" t="s">
        <v>1065</v>
      </c>
      <c r="AE2155" s="36"/>
      <c r="AF2155" s="36" t="s">
        <v>1064</v>
      </c>
      <c r="AG2155" s="38">
        <v>27403</v>
      </c>
      <c r="AH2155" s="38">
        <v>1292</v>
      </c>
      <c r="AI2155" s="36" t="s">
        <v>1127</v>
      </c>
      <c r="AJ2155" s="38"/>
      <c r="AK2155" s="36"/>
      <c r="AL2155" s="36" t="s">
        <v>2918</v>
      </c>
      <c r="AM2155" s="36" t="s">
        <v>2917</v>
      </c>
      <c r="AN2155" s="38">
        <v>52</v>
      </c>
      <c r="AO2155" s="36" t="s">
        <v>1062</v>
      </c>
      <c r="AP2155" s="36" t="s">
        <v>2745</v>
      </c>
      <c r="AQ2155" s="36" t="s">
        <v>2470</v>
      </c>
      <c r="AR2155" s="36" t="s">
        <v>1320</v>
      </c>
      <c r="AS2155" s="38">
        <v>14357</v>
      </c>
      <c r="AT2155" s="36" t="s">
        <v>1058</v>
      </c>
      <c r="AU2155" s="42">
        <v>1</v>
      </c>
      <c r="AV2155" s="44">
        <v>100</v>
      </c>
      <c r="AW2155" s="42">
        <v>260</v>
      </c>
      <c r="AX2155" s="36" t="s">
        <v>1057</v>
      </c>
      <c r="AY2155" s="42">
        <v>1</v>
      </c>
      <c r="AZ2155" s="43">
        <v>260</v>
      </c>
      <c r="BA2155" s="38"/>
      <c r="BB2155" s="36"/>
      <c r="BC2155" s="36"/>
    </row>
    <row r="2156" spans="1:55" ht="15" customHeight="1">
      <c r="A2156" s="38">
        <v>32784</v>
      </c>
      <c r="B2156" s="37" t="s">
        <v>1073</v>
      </c>
      <c r="C2156" s="39">
        <v>44677</v>
      </c>
      <c r="D2156" s="39">
        <v>44677.596481481502</v>
      </c>
      <c r="E2156" s="36" t="s">
        <v>2916</v>
      </c>
      <c r="F2156" s="38">
        <v>11166</v>
      </c>
      <c r="G2156" s="36" t="s">
        <v>1416</v>
      </c>
      <c r="H2156" s="40">
        <v>1</v>
      </c>
      <c r="I2156" s="36"/>
      <c r="J2156" s="40">
        <v>260</v>
      </c>
      <c r="K2156" s="41">
        <v>260</v>
      </c>
      <c r="L2156" s="41">
        <v>0</v>
      </c>
      <c r="M2156" s="41">
        <v>0</v>
      </c>
      <c r="N2156" s="40">
        <v>1</v>
      </c>
      <c r="O2156" s="36" t="s">
        <v>1079</v>
      </c>
      <c r="P2156" s="40">
        <v>1</v>
      </c>
      <c r="Q2156" s="41">
        <v>260</v>
      </c>
      <c r="R2156" s="42">
        <v>0</v>
      </c>
      <c r="S2156" s="43">
        <v>0</v>
      </c>
      <c r="T2156" s="40"/>
      <c r="U2156" s="38">
        <v>549</v>
      </c>
      <c r="V2156" s="36" t="s">
        <v>1069</v>
      </c>
      <c r="W2156" s="36" t="s">
        <v>901</v>
      </c>
      <c r="X2156" s="36" t="s">
        <v>1068</v>
      </c>
      <c r="Y2156" s="38">
        <v>422</v>
      </c>
      <c r="Z2156" s="36" t="s">
        <v>1067</v>
      </c>
      <c r="AA2156" s="38">
        <v>21</v>
      </c>
      <c r="AB2156" s="36" t="s">
        <v>1108</v>
      </c>
      <c r="AC2156" s="38">
        <v>57</v>
      </c>
      <c r="AD2156" s="36" t="s">
        <v>1065</v>
      </c>
      <c r="AE2156" s="36"/>
      <c r="AF2156" s="36" t="s">
        <v>1064</v>
      </c>
      <c r="AG2156" s="38">
        <v>27402</v>
      </c>
      <c r="AH2156" s="38">
        <v>1292</v>
      </c>
      <c r="AI2156" s="36" t="s">
        <v>1127</v>
      </c>
      <c r="AJ2156" s="38"/>
      <c r="AK2156" s="36"/>
      <c r="AL2156" s="36" t="s">
        <v>2915</v>
      </c>
      <c r="AM2156" s="36" t="s">
        <v>2914</v>
      </c>
      <c r="AN2156" s="38">
        <v>52</v>
      </c>
      <c r="AO2156" s="36" t="s">
        <v>1062</v>
      </c>
      <c r="AP2156" s="36" t="s">
        <v>1061</v>
      </c>
      <c r="AQ2156" s="36" t="s">
        <v>1060</v>
      </c>
      <c r="AR2156" s="36" t="s">
        <v>1059</v>
      </c>
      <c r="AS2156" s="38">
        <v>14357</v>
      </c>
      <c r="AT2156" s="36" t="s">
        <v>1058</v>
      </c>
      <c r="AU2156" s="42">
        <v>1</v>
      </c>
      <c r="AV2156" s="44">
        <v>100</v>
      </c>
      <c r="AW2156" s="42">
        <v>260</v>
      </c>
      <c r="AX2156" s="36" t="s">
        <v>1057</v>
      </c>
      <c r="AY2156" s="42">
        <v>1</v>
      </c>
      <c r="AZ2156" s="43">
        <v>260</v>
      </c>
      <c r="BA2156" s="38"/>
      <c r="BB2156" s="36"/>
      <c r="BC2156" s="36"/>
    </row>
    <row r="2157" spans="1:55" ht="15" customHeight="1">
      <c r="A2157" s="38">
        <v>32607</v>
      </c>
      <c r="B2157" s="37" t="s">
        <v>1073</v>
      </c>
      <c r="C2157" s="39">
        <v>44673</v>
      </c>
      <c r="D2157" s="39">
        <v>44673.7501388889</v>
      </c>
      <c r="E2157" s="36" t="s">
        <v>2913</v>
      </c>
      <c r="F2157" s="38">
        <v>14898</v>
      </c>
      <c r="G2157" s="36" t="s">
        <v>1612</v>
      </c>
      <c r="H2157" s="40">
        <v>2</v>
      </c>
      <c r="I2157" s="36"/>
      <c r="J2157" s="40">
        <v>87.57</v>
      </c>
      <c r="K2157" s="41">
        <v>175.14</v>
      </c>
      <c r="L2157" s="41">
        <v>0</v>
      </c>
      <c r="M2157" s="41">
        <v>0</v>
      </c>
      <c r="N2157" s="40">
        <v>2</v>
      </c>
      <c r="O2157" s="36" t="s">
        <v>1079</v>
      </c>
      <c r="P2157" s="40">
        <v>2</v>
      </c>
      <c r="Q2157" s="41">
        <v>175.14</v>
      </c>
      <c r="R2157" s="42">
        <v>0</v>
      </c>
      <c r="S2157" s="43">
        <v>0</v>
      </c>
      <c r="T2157" s="40"/>
      <c r="U2157" s="38">
        <v>549</v>
      </c>
      <c r="V2157" s="36" t="s">
        <v>1069</v>
      </c>
      <c r="W2157" s="36" t="s">
        <v>901</v>
      </c>
      <c r="X2157" s="36" t="s">
        <v>1068</v>
      </c>
      <c r="Y2157" s="38">
        <v>396</v>
      </c>
      <c r="Z2157" s="36" t="s">
        <v>1611</v>
      </c>
      <c r="AA2157" s="38">
        <v>21</v>
      </c>
      <c r="AB2157" s="36" t="s">
        <v>1108</v>
      </c>
      <c r="AC2157" s="38">
        <v>57</v>
      </c>
      <c r="AD2157" s="36" t="s">
        <v>1065</v>
      </c>
      <c r="AE2157" s="36"/>
      <c r="AF2157" s="36" t="s">
        <v>1064</v>
      </c>
      <c r="AG2157" s="38">
        <v>27331</v>
      </c>
      <c r="AH2157" s="38">
        <v>758</v>
      </c>
      <c r="AI2157" s="36" t="s">
        <v>1484</v>
      </c>
      <c r="AJ2157" s="38"/>
      <c r="AK2157" s="36"/>
      <c r="AL2157" s="36" t="s">
        <v>2912</v>
      </c>
      <c r="AM2157" s="36" t="s">
        <v>2911</v>
      </c>
      <c r="AN2157" s="38">
        <v>52</v>
      </c>
      <c r="AO2157" s="36" t="s">
        <v>1062</v>
      </c>
      <c r="AP2157" s="36" t="s">
        <v>2164</v>
      </c>
      <c r="AQ2157" s="36" t="s">
        <v>2163</v>
      </c>
      <c r="AR2157" s="36" t="s">
        <v>1075</v>
      </c>
      <c r="AS2157" s="38">
        <v>14360</v>
      </c>
      <c r="AT2157" s="36" t="s">
        <v>1074</v>
      </c>
      <c r="AU2157" s="42">
        <v>2</v>
      </c>
      <c r="AV2157" s="44">
        <v>100</v>
      </c>
      <c r="AW2157" s="42">
        <v>175.14</v>
      </c>
      <c r="AX2157" s="36" t="s">
        <v>1057</v>
      </c>
      <c r="AY2157" s="42">
        <v>1</v>
      </c>
      <c r="AZ2157" s="43">
        <v>175.14</v>
      </c>
      <c r="BA2157" s="38"/>
      <c r="BB2157" s="36"/>
      <c r="BC2157" s="36"/>
    </row>
    <row r="2158" spans="1:55" ht="15" customHeight="1">
      <c r="A2158" s="38">
        <v>32606</v>
      </c>
      <c r="B2158" s="37" t="s">
        <v>1073</v>
      </c>
      <c r="C2158" s="39">
        <v>44673</v>
      </c>
      <c r="D2158" s="39">
        <v>44673.737696759301</v>
      </c>
      <c r="E2158" s="36" t="s">
        <v>2910</v>
      </c>
      <c r="F2158" s="38">
        <v>3284</v>
      </c>
      <c r="G2158" s="36" t="s">
        <v>1393</v>
      </c>
      <c r="H2158" s="40">
        <v>60</v>
      </c>
      <c r="I2158" s="36"/>
      <c r="J2158" s="40">
        <v>8.49</v>
      </c>
      <c r="K2158" s="41">
        <v>509.4</v>
      </c>
      <c r="L2158" s="41">
        <v>0</v>
      </c>
      <c r="M2158" s="41">
        <v>0</v>
      </c>
      <c r="N2158" s="40">
        <v>60</v>
      </c>
      <c r="O2158" s="36" t="s">
        <v>1159</v>
      </c>
      <c r="P2158" s="40">
        <v>60</v>
      </c>
      <c r="Q2158" s="41">
        <v>509.4</v>
      </c>
      <c r="R2158" s="42">
        <v>0</v>
      </c>
      <c r="S2158" s="43">
        <v>0</v>
      </c>
      <c r="T2158" s="40"/>
      <c r="U2158" s="38">
        <v>549</v>
      </c>
      <c r="V2158" s="36" t="s">
        <v>1069</v>
      </c>
      <c r="W2158" s="36" t="s">
        <v>901</v>
      </c>
      <c r="X2158" s="36" t="s">
        <v>1068</v>
      </c>
      <c r="Y2158" s="38">
        <v>339</v>
      </c>
      <c r="Z2158" s="36" t="s">
        <v>1109</v>
      </c>
      <c r="AA2158" s="38">
        <v>21</v>
      </c>
      <c r="AB2158" s="36" t="s">
        <v>1108</v>
      </c>
      <c r="AC2158" s="38">
        <v>57</v>
      </c>
      <c r="AD2158" s="36" t="s">
        <v>1065</v>
      </c>
      <c r="AE2158" s="36" t="s">
        <v>2909</v>
      </c>
      <c r="AF2158" s="36" t="s">
        <v>1064</v>
      </c>
      <c r="AG2158" s="38">
        <v>27330</v>
      </c>
      <c r="AH2158" s="38">
        <v>1308</v>
      </c>
      <c r="AI2158" s="36" t="s">
        <v>1334</v>
      </c>
      <c r="AJ2158" s="38"/>
      <c r="AK2158" s="36"/>
      <c r="AL2158" s="36" t="s">
        <v>2908</v>
      </c>
      <c r="AM2158" s="36" t="s">
        <v>2907</v>
      </c>
      <c r="AN2158" s="38">
        <v>52</v>
      </c>
      <c r="AO2158" s="36" t="s">
        <v>1062</v>
      </c>
      <c r="AP2158" s="36" t="s">
        <v>1106</v>
      </c>
      <c r="AQ2158" s="36" t="s">
        <v>1105</v>
      </c>
      <c r="AR2158" s="36" t="s">
        <v>1075</v>
      </c>
      <c r="AS2158" s="38">
        <v>14360</v>
      </c>
      <c r="AT2158" s="36" t="s">
        <v>1074</v>
      </c>
      <c r="AU2158" s="42">
        <v>60</v>
      </c>
      <c r="AV2158" s="44">
        <v>100</v>
      </c>
      <c r="AW2158" s="42">
        <v>509.4</v>
      </c>
      <c r="AX2158" s="36" t="s">
        <v>1057</v>
      </c>
      <c r="AY2158" s="42">
        <v>1</v>
      </c>
      <c r="AZ2158" s="43">
        <v>509.4</v>
      </c>
      <c r="BA2158" s="38"/>
      <c r="BB2158" s="36"/>
      <c r="BC2158" s="36"/>
    </row>
    <row r="2159" spans="1:55" ht="15" customHeight="1">
      <c r="A2159" s="38">
        <v>32550</v>
      </c>
      <c r="B2159" s="37" t="s">
        <v>1073</v>
      </c>
      <c r="C2159" s="39">
        <v>44673</v>
      </c>
      <c r="D2159" s="39">
        <v>44673.537870370397</v>
      </c>
      <c r="E2159" s="36" t="s">
        <v>2906</v>
      </c>
      <c r="F2159" s="38">
        <v>14617</v>
      </c>
      <c r="G2159" s="36" t="s">
        <v>1699</v>
      </c>
      <c r="H2159" s="40">
        <v>1</v>
      </c>
      <c r="I2159" s="36"/>
      <c r="J2159" s="40">
        <v>360</v>
      </c>
      <c r="K2159" s="41">
        <v>360</v>
      </c>
      <c r="L2159" s="41">
        <v>0</v>
      </c>
      <c r="M2159" s="41">
        <v>0</v>
      </c>
      <c r="N2159" s="40">
        <v>1</v>
      </c>
      <c r="O2159" s="36" t="s">
        <v>1079</v>
      </c>
      <c r="P2159" s="40">
        <v>1</v>
      </c>
      <c r="Q2159" s="41">
        <v>360</v>
      </c>
      <c r="R2159" s="42">
        <v>0</v>
      </c>
      <c r="S2159" s="43">
        <v>0</v>
      </c>
      <c r="T2159" s="40"/>
      <c r="U2159" s="38">
        <v>549</v>
      </c>
      <c r="V2159" s="36" t="s">
        <v>1069</v>
      </c>
      <c r="W2159" s="36" t="s">
        <v>901</v>
      </c>
      <c r="X2159" s="36" t="s">
        <v>1068</v>
      </c>
      <c r="Y2159" s="38">
        <v>436</v>
      </c>
      <c r="Z2159" s="36" t="s">
        <v>1143</v>
      </c>
      <c r="AA2159" s="38">
        <v>21</v>
      </c>
      <c r="AB2159" s="36" t="s">
        <v>1108</v>
      </c>
      <c r="AC2159" s="38">
        <v>57</v>
      </c>
      <c r="AD2159" s="36" t="s">
        <v>1065</v>
      </c>
      <c r="AE2159" s="36"/>
      <c r="AF2159" s="36" t="s">
        <v>1064</v>
      </c>
      <c r="AG2159" s="38">
        <v>27291</v>
      </c>
      <c r="AH2159" s="38">
        <v>8428</v>
      </c>
      <c r="AI2159" s="36" t="s">
        <v>2905</v>
      </c>
      <c r="AJ2159" s="38"/>
      <c r="AK2159" s="36"/>
      <c r="AL2159" s="36" t="s">
        <v>2904</v>
      </c>
      <c r="AM2159" s="36" t="s">
        <v>2903</v>
      </c>
      <c r="AN2159" s="38">
        <v>52</v>
      </c>
      <c r="AO2159" s="36" t="s">
        <v>1062</v>
      </c>
      <c r="AP2159" s="36" t="s">
        <v>1061</v>
      </c>
      <c r="AQ2159" s="36" t="s">
        <v>1060</v>
      </c>
      <c r="AR2159" s="36" t="s">
        <v>1059</v>
      </c>
      <c r="AS2159" s="38">
        <v>14357</v>
      </c>
      <c r="AT2159" s="36" t="s">
        <v>1058</v>
      </c>
      <c r="AU2159" s="42">
        <v>1</v>
      </c>
      <c r="AV2159" s="44">
        <v>100</v>
      </c>
      <c r="AW2159" s="42">
        <v>360</v>
      </c>
      <c r="AX2159" s="36" t="s">
        <v>1057</v>
      </c>
      <c r="AY2159" s="42">
        <v>1</v>
      </c>
      <c r="AZ2159" s="43">
        <v>360</v>
      </c>
      <c r="BA2159" s="38"/>
      <c r="BB2159" s="36"/>
      <c r="BC2159" s="36"/>
    </row>
    <row r="2160" spans="1:55" ht="15" customHeight="1">
      <c r="A2160" s="38">
        <v>32444</v>
      </c>
      <c r="B2160" s="37" t="s">
        <v>1073</v>
      </c>
      <c r="C2160" s="39">
        <v>44670</v>
      </c>
      <c r="D2160" s="39">
        <v>44670.655428240701</v>
      </c>
      <c r="E2160" s="36" t="s">
        <v>631</v>
      </c>
      <c r="F2160" s="38">
        <v>14617</v>
      </c>
      <c r="G2160" s="36" t="s">
        <v>2902</v>
      </c>
      <c r="H2160" s="40">
        <v>0.621</v>
      </c>
      <c r="I2160" s="36"/>
      <c r="J2160" s="40">
        <v>966.18359999999996</v>
      </c>
      <c r="K2160" s="41">
        <v>600</v>
      </c>
      <c r="L2160" s="41">
        <v>0</v>
      </c>
      <c r="M2160" s="41">
        <v>0</v>
      </c>
      <c r="N2160" s="40">
        <v>0.621</v>
      </c>
      <c r="O2160" s="36" t="s">
        <v>1079</v>
      </c>
      <c r="P2160" s="40">
        <v>0.621</v>
      </c>
      <c r="Q2160" s="41">
        <v>600</v>
      </c>
      <c r="R2160" s="42">
        <v>0</v>
      </c>
      <c r="S2160" s="43">
        <v>0</v>
      </c>
      <c r="T2160" s="40"/>
      <c r="U2160" s="38">
        <v>549</v>
      </c>
      <c r="V2160" s="36" t="s">
        <v>1069</v>
      </c>
      <c r="W2160" s="36" t="s">
        <v>901</v>
      </c>
      <c r="X2160" s="36" t="s">
        <v>1068</v>
      </c>
      <c r="Y2160" s="38">
        <v>436</v>
      </c>
      <c r="Z2160" s="36" t="s">
        <v>1143</v>
      </c>
      <c r="AA2160" s="38">
        <v>21</v>
      </c>
      <c r="AB2160" s="36" t="s">
        <v>1108</v>
      </c>
      <c r="AC2160" s="38">
        <v>57</v>
      </c>
      <c r="AD2160" s="36" t="s">
        <v>1065</v>
      </c>
      <c r="AE2160" s="36"/>
      <c r="AF2160" s="36" t="s">
        <v>1064</v>
      </c>
      <c r="AG2160" s="38">
        <v>27191</v>
      </c>
      <c r="AH2160" s="38">
        <v>8391</v>
      </c>
      <c r="AI2160" s="36" t="s">
        <v>2901</v>
      </c>
      <c r="AJ2160" s="38"/>
      <c r="AK2160" s="36"/>
      <c r="AL2160" s="36" t="s">
        <v>2900</v>
      </c>
      <c r="AM2160" s="36" t="s">
        <v>2899</v>
      </c>
      <c r="AN2160" s="38">
        <v>52</v>
      </c>
      <c r="AO2160" s="36" t="s">
        <v>1062</v>
      </c>
      <c r="AP2160" s="36" t="s">
        <v>1841</v>
      </c>
      <c r="AQ2160" s="36" t="s">
        <v>1706</v>
      </c>
      <c r="AR2160" s="36" t="s">
        <v>1320</v>
      </c>
      <c r="AS2160" s="38">
        <v>14357</v>
      </c>
      <c r="AT2160" s="36" t="s">
        <v>1058</v>
      </c>
      <c r="AU2160" s="42">
        <v>0.621</v>
      </c>
      <c r="AV2160" s="44">
        <v>100</v>
      </c>
      <c r="AW2160" s="42">
        <v>600</v>
      </c>
      <c r="AX2160" s="36" t="s">
        <v>1057</v>
      </c>
      <c r="AY2160" s="42">
        <v>1</v>
      </c>
      <c r="AZ2160" s="43">
        <v>600</v>
      </c>
      <c r="BA2160" s="38"/>
      <c r="BB2160" s="36"/>
      <c r="BC2160" s="36"/>
    </row>
    <row r="2161" spans="1:55" ht="15" customHeight="1">
      <c r="A2161" s="38">
        <v>32416</v>
      </c>
      <c r="B2161" s="37" t="s">
        <v>1073</v>
      </c>
      <c r="C2161" s="39">
        <v>44669</v>
      </c>
      <c r="D2161" s="39">
        <v>44669.653935185197</v>
      </c>
      <c r="E2161" s="36" t="s">
        <v>2898</v>
      </c>
      <c r="F2161" s="38">
        <v>990</v>
      </c>
      <c r="G2161" s="36" t="s">
        <v>2897</v>
      </c>
      <c r="H2161" s="40">
        <v>18</v>
      </c>
      <c r="I2161" s="36"/>
      <c r="J2161" s="40">
        <v>23.6111</v>
      </c>
      <c r="K2161" s="41">
        <v>425</v>
      </c>
      <c r="L2161" s="41">
        <v>0</v>
      </c>
      <c r="M2161" s="41">
        <v>0</v>
      </c>
      <c r="N2161" s="40">
        <v>18</v>
      </c>
      <c r="O2161" s="36" t="s">
        <v>1159</v>
      </c>
      <c r="P2161" s="40">
        <v>18</v>
      </c>
      <c r="Q2161" s="41">
        <v>425</v>
      </c>
      <c r="R2161" s="42">
        <v>0</v>
      </c>
      <c r="S2161" s="43">
        <v>0</v>
      </c>
      <c r="T2161" s="40"/>
      <c r="U2161" s="38">
        <v>549</v>
      </c>
      <c r="V2161" s="36" t="s">
        <v>1069</v>
      </c>
      <c r="W2161" s="36" t="s">
        <v>901</v>
      </c>
      <c r="X2161" s="36" t="s">
        <v>1068</v>
      </c>
      <c r="Y2161" s="38">
        <v>314</v>
      </c>
      <c r="Z2161" s="36" t="s">
        <v>1225</v>
      </c>
      <c r="AA2161" s="38">
        <v>21</v>
      </c>
      <c r="AB2161" s="36" t="s">
        <v>1108</v>
      </c>
      <c r="AC2161" s="38">
        <v>57</v>
      </c>
      <c r="AD2161" s="36" t="s">
        <v>1065</v>
      </c>
      <c r="AE2161" s="36" t="s">
        <v>2896</v>
      </c>
      <c r="AF2161" s="36" t="s">
        <v>1064</v>
      </c>
      <c r="AG2161" s="38">
        <v>27094</v>
      </c>
      <c r="AH2161" s="38">
        <v>739</v>
      </c>
      <c r="AI2161" s="36" t="s">
        <v>1280</v>
      </c>
      <c r="AJ2161" s="38"/>
      <c r="AK2161" s="36"/>
      <c r="AL2161" s="36" t="s">
        <v>2895</v>
      </c>
      <c r="AM2161" s="36" t="s">
        <v>2894</v>
      </c>
      <c r="AN2161" s="38">
        <v>52</v>
      </c>
      <c r="AO2161" s="36" t="s">
        <v>1062</v>
      </c>
      <c r="AP2161" s="36" t="s">
        <v>1469</v>
      </c>
      <c r="AQ2161" s="36" t="s">
        <v>1447</v>
      </c>
      <c r="AR2161" s="36" t="s">
        <v>1075</v>
      </c>
      <c r="AS2161" s="38">
        <v>14360</v>
      </c>
      <c r="AT2161" s="36" t="s">
        <v>1074</v>
      </c>
      <c r="AU2161" s="42">
        <v>18</v>
      </c>
      <c r="AV2161" s="44">
        <v>100</v>
      </c>
      <c r="AW2161" s="42">
        <v>425</v>
      </c>
      <c r="AX2161" s="36" t="s">
        <v>1057</v>
      </c>
      <c r="AY2161" s="42">
        <v>1</v>
      </c>
      <c r="AZ2161" s="43">
        <v>425</v>
      </c>
      <c r="BA2161" s="38"/>
      <c r="BB2161" s="36"/>
      <c r="BC2161" s="36"/>
    </row>
    <row r="2162" spans="1:55" ht="15" customHeight="1">
      <c r="A2162" s="38">
        <v>32371</v>
      </c>
      <c r="B2162" s="37" t="s">
        <v>1073</v>
      </c>
      <c r="C2162" s="39">
        <v>44669</v>
      </c>
      <c r="D2162" s="39">
        <v>44669.4828009259</v>
      </c>
      <c r="E2162" s="36" t="s">
        <v>830</v>
      </c>
      <c r="F2162" s="38">
        <v>10420</v>
      </c>
      <c r="G2162" s="36" t="s">
        <v>2893</v>
      </c>
      <c r="H2162" s="40">
        <v>17.309999999999999</v>
      </c>
      <c r="I2162" s="36"/>
      <c r="J2162" s="40">
        <v>102.42919999999999</v>
      </c>
      <c r="K2162" s="41">
        <v>1773.05</v>
      </c>
      <c r="L2162" s="41">
        <v>0</v>
      </c>
      <c r="M2162" s="41">
        <v>0</v>
      </c>
      <c r="N2162" s="40">
        <v>17.309999999999999</v>
      </c>
      <c r="O2162" s="36" t="s">
        <v>1136</v>
      </c>
      <c r="P2162" s="40">
        <v>17.309999999999999</v>
      </c>
      <c r="Q2162" s="41">
        <v>1773.05</v>
      </c>
      <c r="R2162" s="42">
        <v>0</v>
      </c>
      <c r="S2162" s="43">
        <v>0</v>
      </c>
      <c r="T2162" s="40"/>
      <c r="U2162" s="38">
        <v>549</v>
      </c>
      <c r="V2162" s="36" t="s">
        <v>1069</v>
      </c>
      <c r="W2162" s="36" t="s">
        <v>901</v>
      </c>
      <c r="X2162" s="36" t="s">
        <v>1068</v>
      </c>
      <c r="Y2162" s="38">
        <v>414</v>
      </c>
      <c r="Z2162" s="36" t="s">
        <v>1256</v>
      </c>
      <c r="AA2162" s="38">
        <v>21</v>
      </c>
      <c r="AB2162" s="36" t="s">
        <v>1108</v>
      </c>
      <c r="AC2162" s="38">
        <v>57</v>
      </c>
      <c r="AD2162" s="36" t="s">
        <v>1065</v>
      </c>
      <c r="AE2162" s="36" t="s">
        <v>2892</v>
      </c>
      <c r="AF2162" s="36" t="s">
        <v>1064</v>
      </c>
      <c r="AG2162" s="38">
        <v>27077</v>
      </c>
      <c r="AH2162" s="38">
        <v>6650</v>
      </c>
      <c r="AI2162" s="36" t="s">
        <v>2889</v>
      </c>
      <c r="AJ2162" s="38"/>
      <c r="AK2162" s="36"/>
      <c r="AL2162" s="36" t="s">
        <v>2888</v>
      </c>
      <c r="AM2162" s="36" t="s">
        <v>2887</v>
      </c>
      <c r="AN2162" s="38">
        <v>52</v>
      </c>
      <c r="AO2162" s="36" t="s">
        <v>1062</v>
      </c>
      <c r="AP2162" s="36" t="s">
        <v>2745</v>
      </c>
      <c r="AQ2162" s="36" t="s">
        <v>2470</v>
      </c>
      <c r="AR2162" s="36" t="s">
        <v>1320</v>
      </c>
      <c r="AS2162" s="38">
        <v>14357</v>
      </c>
      <c r="AT2162" s="36" t="s">
        <v>1058</v>
      </c>
      <c r="AU2162" s="42">
        <v>17.309999999999999</v>
      </c>
      <c r="AV2162" s="44">
        <v>100</v>
      </c>
      <c r="AW2162" s="42">
        <v>1773.05</v>
      </c>
      <c r="AX2162" s="36" t="s">
        <v>1057</v>
      </c>
      <c r="AY2162" s="42">
        <v>1</v>
      </c>
      <c r="AZ2162" s="43">
        <v>1773.05</v>
      </c>
      <c r="BA2162" s="38"/>
      <c r="BB2162" s="36"/>
      <c r="BC2162" s="36"/>
    </row>
    <row r="2163" spans="1:55" ht="15" customHeight="1">
      <c r="A2163" s="38">
        <v>32370</v>
      </c>
      <c r="B2163" s="37" t="s">
        <v>1073</v>
      </c>
      <c r="C2163" s="39">
        <v>44669</v>
      </c>
      <c r="D2163" s="39">
        <v>44669.4828009259</v>
      </c>
      <c r="E2163" s="36" t="s">
        <v>830</v>
      </c>
      <c r="F2163" s="38">
        <v>10311</v>
      </c>
      <c r="G2163" s="36" t="s">
        <v>2891</v>
      </c>
      <c r="H2163" s="40">
        <v>42.51</v>
      </c>
      <c r="I2163" s="36"/>
      <c r="J2163" s="40">
        <v>22.4999</v>
      </c>
      <c r="K2163" s="41">
        <v>956.47</v>
      </c>
      <c r="L2163" s="41">
        <v>0</v>
      </c>
      <c r="M2163" s="41">
        <v>0</v>
      </c>
      <c r="N2163" s="40">
        <v>42.51</v>
      </c>
      <c r="O2163" s="36" t="s">
        <v>1124</v>
      </c>
      <c r="P2163" s="40">
        <v>42.51</v>
      </c>
      <c r="Q2163" s="41">
        <v>956.47</v>
      </c>
      <c r="R2163" s="42">
        <v>0</v>
      </c>
      <c r="S2163" s="43">
        <v>0</v>
      </c>
      <c r="T2163" s="40"/>
      <c r="U2163" s="38">
        <v>549</v>
      </c>
      <c r="V2163" s="36" t="s">
        <v>1069</v>
      </c>
      <c r="W2163" s="36" t="s">
        <v>901</v>
      </c>
      <c r="X2163" s="36" t="s">
        <v>1068</v>
      </c>
      <c r="Y2163" s="38">
        <v>414</v>
      </c>
      <c r="Z2163" s="36" t="s">
        <v>1256</v>
      </c>
      <c r="AA2163" s="38">
        <v>21</v>
      </c>
      <c r="AB2163" s="36" t="s">
        <v>1108</v>
      </c>
      <c r="AC2163" s="38">
        <v>57</v>
      </c>
      <c r="AD2163" s="36" t="s">
        <v>1065</v>
      </c>
      <c r="AE2163" s="36"/>
      <c r="AF2163" s="36" t="s">
        <v>1064</v>
      </c>
      <c r="AG2163" s="38">
        <v>27077</v>
      </c>
      <c r="AH2163" s="38">
        <v>6650</v>
      </c>
      <c r="AI2163" s="36" t="s">
        <v>2889</v>
      </c>
      <c r="AJ2163" s="38"/>
      <c r="AK2163" s="36"/>
      <c r="AL2163" s="36" t="s">
        <v>2888</v>
      </c>
      <c r="AM2163" s="36" t="s">
        <v>2887</v>
      </c>
      <c r="AN2163" s="38">
        <v>52</v>
      </c>
      <c r="AO2163" s="36" t="s">
        <v>1062</v>
      </c>
      <c r="AP2163" s="36" t="s">
        <v>2745</v>
      </c>
      <c r="AQ2163" s="36" t="s">
        <v>2470</v>
      </c>
      <c r="AR2163" s="36" t="s">
        <v>1320</v>
      </c>
      <c r="AS2163" s="38">
        <v>14357</v>
      </c>
      <c r="AT2163" s="36" t="s">
        <v>1058</v>
      </c>
      <c r="AU2163" s="42">
        <v>42.51</v>
      </c>
      <c r="AV2163" s="44">
        <v>100</v>
      </c>
      <c r="AW2163" s="42">
        <v>956.47</v>
      </c>
      <c r="AX2163" s="36" t="s">
        <v>1057</v>
      </c>
      <c r="AY2163" s="42">
        <v>1</v>
      </c>
      <c r="AZ2163" s="43">
        <v>956.47</v>
      </c>
      <c r="BA2163" s="38"/>
      <c r="BB2163" s="36"/>
      <c r="BC2163" s="36"/>
    </row>
    <row r="2164" spans="1:55" ht="15" customHeight="1">
      <c r="A2164" s="38">
        <v>32369</v>
      </c>
      <c r="B2164" s="37" t="s">
        <v>1073</v>
      </c>
      <c r="C2164" s="39">
        <v>44669</v>
      </c>
      <c r="D2164" s="39">
        <v>44669.482789351903</v>
      </c>
      <c r="E2164" s="36" t="s">
        <v>830</v>
      </c>
      <c r="F2164" s="38">
        <v>10309</v>
      </c>
      <c r="G2164" s="36" t="s">
        <v>2890</v>
      </c>
      <c r="H2164" s="40">
        <v>34.75</v>
      </c>
      <c r="I2164" s="36"/>
      <c r="J2164" s="40">
        <v>45</v>
      </c>
      <c r="K2164" s="41">
        <v>1563.75</v>
      </c>
      <c r="L2164" s="41">
        <v>0</v>
      </c>
      <c r="M2164" s="41">
        <v>0</v>
      </c>
      <c r="N2164" s="40">
        <v>34.75</v>
      </c>
      <c r="O2164" s="36" t="s">
        <v>1136</v>
      </c>
      <c r="P2164" s="40">
        <v>34.75</v>
      </c>
      <c r="Q2164" s="41">
        <v>1563.75</v>
      </c>
      <c r="R2164" s="42">
        <v>0</v>
      </c>
      <c r="S2164" s="43">
        <v>0</v>
      </c>
      <c r="T2164" s="40"/>
      <c r="U2164" s="38">
        <v>549</v>
      </c>
      <c r="V2164" s="36" t="s">
        <v>1069</v>
      </c>
      <c r="W2164" s="36" t="s">
        <v>901</v>
      </c>
      <c r="X2164" s="36" t="s">
        <v>1068</v>
      </c>
      <c r="Y2164" s="38">
        <v>414</v>
      </c>
      <c r="Z2164" s="36" t="s">
        <v>1256</v>
      </c>
      <c r="AA2164" s="38">
        <v>21</v>
      </c>
      <c r="AB2164" s="36" t="s">
        <v>1108</v>
      </c>
      <c r="AC2164" s="38">
        <v>57</v>
      </c>
      <c r="AD2164" s="36" t="s">
        <v>1065</v>
      </c>
      <c r="AE2164" s="36"/>
      <c r="AF2164" s="36" t="s">
        <v>1064</v>
      </c>
      <c r="AG2164" s="38">
        <v>27077</v>
      </c>
      <c r="AH2164" s="38">
        <v>6650</v>
      </c>
      <c r="AI2164" s="36" t="s">
        <v>2889</v>
      </c>
      <c r="AJ2164" s="38"/>
      <c r="AK2164" s="36"/>
      <c r="AL2164" s="36" t="s">
        <v>2888</v>
      </c>
      <c r="AM2164" s="36" t="s">
        <v>2887</v>
      </c>
      <c r="AN2164" s="38">
        <v>52</v>
      </c>
      <c r="AO2164" s="36" t="s">
        <v>1062</v>
      </c>
      <c r="AP2164" s="36" t="s">
        <v>2745</v>
      </c>
      <c r="AQ2164" s="36" t="s">
        <v>2470</v>
      </c>
      <c r="AR2164" s="36" t="s">
        <v>1320</v>
      </c>
      <c r="AS2164" s="38">
        <v>14357</v>
      </c>
      <c r="AT2164" s="36" t="s">
        <v>1058</v>
      </c>
      <c r="AU2164" s="42">
        <v>34.75</v>
      </c>
      <c r="AV2164" s="44">
        <v>100</v>
      </c>
      <c r="AW2164" s="42">
        <v>1563.75</v>
      </c>
      <c r="AX2164" s="36" t="s">
        <v>1057</v>
      </c>
      <c r="AY2164" s="42">
        <v>1</v>
      </c>
      <c r="AZ2164" s="43">
        <v>1563.75</v>
      </c>
      <c r="BA2164" s="38"/>
      <c r="BB2164" s="36"/>
      <c r="BC2164" s="36"/>
    </row>
    <row r="2165" spans="1:55" ht="15" customHeight="1">
      <c r="A2165" s="38">
        <v>32347</v>
      </c>
      <c r="B2165" s="37" t="s">
        <v>1073</v>
      </c>
      <c r="C2165" s="39">
        <v>44665</v>
      </c>
      <c r="D2165" s="39">
        <v>44665.7174421296</v>
      </c>
      <c r="E2165" s="36" t="s">
        <v>2879</v>
      </c>
      <c r="F2165" s="38">
        <v>13399</v>
      </c>
      <c r="G2165" s="36" t="s">
        <v>2886</v>
      </c>
      <c r="H2165" s="40">
        <v>2</v>
      </c>
      <c r="I2165" s="36"/>
      <c r="J2165" s="40">
        <v>44.95</v>
      </c>
      <c r="K2165" s="41">
        <v>89.9</v>
      </c>
      <c r="L2165" s="41">
        <v>0</v>
      </c>
      <c r="M2165" s="41">
        <v>0</v>
      </c>
      <c r="N2165" s="40">
        <v>2</v>
      </c>
      <c r="O2165" s="36" t="s">
        <v>1079</v>
      </c>
      <c r="P2165" s="40">
        <v>2</v>
      </c>
      <c r="Q2165" s="41">
        <v>89.9</v>
      </c>
      <c r="R2165" s="42">
        <v>0</v>
      </c>
      <c r="S2165" s="43">
        <v>0</v>
      </c>
      <c r="T2165" s="40"/>
      <c r="U2165" s="38">
        <v>549</v>
      </c>
      <c r="V2165" s="36" t="s">
        <v>1069</v>
      </c>
      <c r="W2165" s="36" t="s">
        <v>901</v>
      </c>
      <c r="X2165" s="36" t="s">
        <v>1068</v>
      </c>
      <c r="Y2165" s="38">
        <v>451</v>
      </c>
      <c r="Z2165" s="36" t="s">
        <v>1195</v>
      </c>
      <c r="AA2165" s="38">
        <v>21</v>
      </c>
      <c r="AB2165" s="36" t="s">
        <v>1108</v>
      </c>
      <c r="AC2165" s="38">
        <v>57</v>
      </c>
      <c r="AD2165" s="36" t="s">
        <v>1065</v>
      </c>
      <c r="AE2165" s="36" t="s">
        <v>2885</v>
      </c>
      <c r="AF2165" s="36" t="s">
        <v>1064</v>
      </c>
      <c r="AG2165" s="38">
        <v>27047</v>
      </c>
      <c r="AH2165" s="38">
        <v>1391</v>
      </c>
      <c r="AI2165" s="36" t="s">
        <v>1146</v>
      </c>
      <c r="AJ2165" s="38"/>
      <c r="AK2165" s="36"/>
      <c r="AL2165" s="36" t="s">
        <v>2876</v>
      </c>
      <c r="AM2165" s="36" t="s">
        <v>2875</v>
      </c>
      <c r="AN2165" s="38">
        <v>52</v>
      </c>
      <c r="AO2165" s="36" t="s">
        <v>1062</v>
      </c>
      <c r="AP2165" s="36" t="s">
        <v>1199</v>
      </c>
      <c r="AQ2165" s="36" t="s">
        <v>1198</v>
      </c>
      <c r="AR2165" s="36" t="s">
        <v>1075</v>
      </c>
      <c r="AS2165" s="38">
        <v>14360</v>
      </c>
      <c r="AT2165" s="36" t="s">
        <v>1074</v>
      </c>
      <c r="AU2165" s="42">
        <v>2</v>
      </c>
      <c r="AV2165" s="44">
        <v>100</v>
      </c>
      <c r="AW2165" s="42">
        <v>89.9</v>
      </c>
      <c r="AX2165" s="36" t="s">
        <v>1057</v>
      </c>
      <c r="AY2165" s="42">
        <v>1</v>
      </c>
      <c r="AZ2165" s="43">
        <v>89.9</v>
      </c>
      <c r="BA2165" s="38"/>
      <c r="BB2165" s="36"/>
      <c r="BC2165" s="36"/>
    </row>
    <row r="2166" spans="1:55" ht="15" customHeight="1">
      <c r="A2166" s="38">
        <v>32346</v>
      </c>
      <c r="B2166" s="37" t="s">
        <v>1073</v>
      </c>
      <c r="C2166" s="39">
        <v>44665</v>
      </c>
      <c r="D2166" s="39">
        <v>44665.7174421296</v>
      </c>
      <c r="E2166" s="36" t="s">
        <v>2879</v>
      </c>
      <c r="F2166" s="38">
        <v>13381</v>
      </c>
      <c r="G2166" s="36" t="s">
        <v>2884</v>
      </c>
      <c r="H2166" s="40">
        <v>1</v>
      </c>
      <c r="I2166" s="36"/>
      <c r="J2166" s="40">
        <v>54.9</v>
      </c>
      <c r="K2166" s="41">
        <v>54.9</v>
      </c>
      <c r="L2166" s="41">
        <v>0</v>
      </c>
      <c r="M2166" s="41">
        <v>0</v>
      </c>
      <c r="N2166" s="40">
        <v>1</v>
      </c>
      <c r="O2166" s="36" t="s">
        <v>1079</v>
      </c>
      <c r="P2166" s="40">
        <v>1</v>
      </c>
      <c r="Q2166" s="41">
        <v>54.9</v>
      </c>
      <c r="R2166" s="42">
        <v>0</v>
      </c>
      <c r="S2166" s="43">
        <v>0</v>
      </c>
      <c r="T2166" s="40"/>
      <c r="U2166" s="38">
        <v>549</v>
      </c>
      <c r="V2166" s="36" t="s">
        <v>1069</v>
      </c>
      <c r="W2166" s="36" t="s">
        <v>901</v>
      </c>
      <c r="X2166" s="36" t="s">
        <v>1068</v>
      </c>
      <c r="Y2166" s="38">
        <v>451</v>
      </c>
      <c r="Z2166" s="36" t="s">
        <v>1195</v>
      </c>
      <c r="AA2166" s="38">
        <v>21</v>
      </c>
      <c r="AB2166" s="36" t="s">
        <v>1108</v>
      </c>
      <c r="AC2166" s="38">
        <v>57</v>
      </c>
      <c r="AD2166" s="36" t="s">
        <v>1065</v>
      </c>
      <c r="AE2166" s="36" t="s">
        <v>2883</v>
      </c>
      <c r="AF2166" s="36" t="s">
        <v>1064</v>
      </c>
      <c r="AG2166" s="38">
        <v>27047</v>
      </c>
      <c r="AH2166" s="38">
        <v>1391</v>
      </c>
      <c r="AI2166" s="36" t="s">
        <v>1146</v>
      </c>
      <c r="AJ2166" s="38"/>
      <c r="AK2166" s="36"/>
      <c r="AL2166" s="36" t="s">
        <v>2876</v>
      </c>
      <c r="AM2166" s="36" t="s">
        <v>2875</v>
      </c>
      <c r="AN2166" s="38">
        <v>52</v>
      </c>
      <c r="AO2166" s="36" t="s">
        <v>1062</v>
      </c>
      <c r="AP2166" s="36" t="s">
        <v>1199</v>
      </c>
      <c r="AQ2166" s="36" t="s">
        <v>1198</v>
      </c>
      <c r="AR2166" s="36" t="s">
        <v>1075</v>
      </c>
      <c r="AS2166" s="38">
        <v>14360</v>
      </c>
      <c r="AT2166" s="36" t="s">
        <v>1074</v>
      </c>
      <c r="AU2166" s="42">
        <v>1</v>
      </c>
      <c r="AV2166" s="44">
        <v>100</v>
      </c>
      <c r="AW2166" s="42">
        <v>54.9</v>
      </c>
      <c r="AX2166" s="36" t="s">
        <v>1057</v>
      </c>
      <c r="AY2166" s="42">
        <v>1</v>
      </c>
      <c r="AZ2166" s="43">
        <v>54.9</v>
      </c>
      <c r="BA2166" s="38"/>
      <c r="BB2166" s="36"/>
      <c r="BC2166" s="36"/>
    </row>
    <row r="2167" spans="1:55" ht="15" customHeight="1">
      <c r="A2167" s="38">
        <v>32345</v>
      </c>
      <c r="B2167" s="37" t="s">
        <v>1073</v>
      </c>
      <c r="C2167" s="39">
        <v>44665</v>
      </c>
      <c r="D2167" s="39">
        <v>44665.717430555596</v>
      </c>
      <c r="E2167" s="36" t="s">
        <v>2879</v>
      </c>
      <c r="F2167" s="38">
        <v>13240</v>
      </c>
      <c r="G2167" s="36" t="s">
        <v>2882</v>
      </c>
      <c r="H2167" s="40">
        <v>1</v>
      </c>
      <c r="I2167" s="36"/>
      <c r="J2167" s="40">
        <v>106.95</v>
      </c>
      <c r="K2167" s="41">
        <v>106.95</v>
      </c>
      <c r="L2167" s="41">
        <v>0</v>
      </c>
      <c r="M2167" s="41">
        <v>0</v>
      </c>
      <c r="N2167" s="40">
        <v>1</v>
      </c>
      <c r="O2167" s="36" t="s">
        <v>1079</v>
      </c>
      <c r="P2167" s="40">
        <v>1</v>
      </c>
      <c r="Q2167" s="41">
        <v>106.95</v>
      </c>
      <c r="R2167" s="42">
        <v>0</v>
      </c>
      <c r="S2167" s="43">
        <v>0</v>
      </c>
      <c r="T2167" s="40"/>
      <c r="U2167" s="38">
        <v>549</v>
      </c>
      <c r="V2167" s="36" t="s">
        <v>1069</v>
      </c>
      <c r="W2167" s="36" t="s">
        <v>901</v>
      </c>
      <c r="X2167" s="36" t="s">
        <v>1068</v>
      </c>
      <c r="Y2167" s="38">
        <v>451</v>
      </c>
      <c r="Z2167" s="36" t="s">
        <v>1195</v>
      </c>
      <c r="AA2167" s="38">
        <v>21</v>
      </c>
      <c r="AB2167" s="36" t="s">
        <v>1108</v>
      </c>
      <c r="AC2167" s="38">
        <v>57</v>
      </c>
      <c r="AD2167" s="36" t="s">
        <v>1065</v>
      </c>
      <c r="AE2167" s="36" t="s">
        <v>2881</v>
      </c>
      <c r="AF2167" s="36" t="s">
        <v>1064</v>
      </c>
      <c r="AG2167" s="38">
        <v>27047</v>
      </c>
      <c r="AH2167" s="38">
        <v>1391</v>
      </c>
      <c r="AI2167" s="36" t="s">
        <v>1146</v>
      </c>
      <c r="AJ2167" s="38"/>
      <c r="AK2167" s="36"/>
      <c r="AL2167" s="36" t="s">
        <v>2876</v>
      </c>
      <c r="AM2167" s="36" t="s">
        <v>2875</v>
      </c>
      <c r="AN2167" s="38">
        <v>52</v>
      </c>
      <c r="AO2167" s="36" t="s">
        <v>1062</v>
      </c>
      <c r="AP2167" s="36" t="s">
        <v>1199</v>
      </c>
      <c r="AQ2167" s="36" t="s">
        <v>1198</v>
      </c>
      <c r="AR2167" s="36" t="s">
        <v>1075</v>
      </c>
      <c r="AS2167" s="38">
        <v>14360</v>
      </c>
      <c r="AT2167" s="36" t="s">
        <v>1074</v>
      </c>
      <c r="AU2167" s="42">
        <v>1</v>
      </c>
      <c r="AV2167" s="44">
        <v>100</v>
      </c>
      <c r="AW2167" s="42">
        <v>106.95</v>
      </c>
      <c r="AX2167" s="36" t="s">
        <v>1057</v>
      </c>
      <c r="AY2167" s="42">
        <v>1</v>
      </c>
      <c r="AZ2167" s="43">
        <v>106.95</v>
      </c>
      <c r="BA2167" s="38"/>
      <c r="BB2167" s="36"/>
      <c r="BC2167" s="36"/>
    </row>
    <row r="2168" spans="1:55" ht="15" customHeight="1">
      <c r="A2168" s="38">
        <v>32344</v>
      </c>
      <c r="B2168" s="37" t="s">
        <v>1073</v>
      </c>
      <c r="C2168" s="39">
        <v>44665</v>
      </c>
      <c r="D2168" s="39">
        <v>44665.717430555596</v>
      </c>
      <c r="E2168" s="36" t="s">
        <v>2879</v>
      </c>
      <c r="F2168" s="38">
        <v>1765</v>
      </c>
      <c r="G2168" s="36" t="s">
        <v>2878</v>
      </c>
      <c r="H2168" s="40">
        <v>1</v>
      </c>
      <c r="I2168" s="36"/>
      <c r="J2168" s="40">
        <v>44.95</v>
      </c>
      <c r="K2168" s="41">
        <v>44.95</v>
      </c>
      <c r="L2168" s="41">
        <v>0</v>
      </c>
      <c r="M2168" s="41">
        <v>0</v>
      </c>
      <c r="N2168" s="40">
        <v>1</v>
      </c>
      <c r="O2168" s="36" t="s">
        <v>1079</v>
      </c>
      <c r="P2168" s="40">
        <v>1</v>
      </c>
      <c r="Q2168" s="41">
        <v>44.95</v>
      </c>
      <c r="R2168" s="42">
        <v>0</v>
      </c>
      <c r="S2168" s="43">
        <v>0</v>
      </c>
      <c r="T2168" s="40"/>
      <c r="U2168" s="38">
        <v>549</v>
      </c>
      <c r="V2168" s="36" t="s">
        <v>1069</v>
      </c>
      <c r="W2168" s="36" t="s">
        <v>901</v>
      </c>
      <c r="X2168" s="36" t="s">
        <v>1068</v>
      </c>
      <c r="Y2168" s="38">
        <v>323</v>
      </c>
      <c r="Z2168" s="36" t="s">
        <v>1084</v>
      </c>
      <c r="AA2168" s="38">
        <v>21</v>
      </c>
      <c r="AB2168" s="36" t="s">
        <v>1108</v>
      </c>
      <c r="AC2168" s="38">
        <v>57</v>
      </c>
      <c r="AD2168" s="36" t="s">
        <v>1065</v>
      </c>
      <c r="AE2168" s="36" t="s">
        <v>2880</v>
      </c>
      <c r="AF2168" s="36" t="s">
        <v>1064</v>
      </c>
      <c r="AG2168" s="38">
        <v>27047</v>
      </c>
      <c r="AH2168" s="38">
        <v>1391</v>
      </c>
      <c r="AI2168" s="36" t="s">
        <v>1146</v>
      </c>
      <c r="AJ2168" s="38"/>
      <c r="AK2168" s="36"/>
      <c r="AL2168" s="36" t="s">
        <v>2876</v>
      </c>
      <c r="AM2168" s="36" t="s">
        <v>2875</v>
      </c>
      <c r="AN2168" s="38">
        <v>52</v>
      </c>
      <c r="AO2168" s="36" t="s">
        <v>1062</v>
      </c>
      <c r="AP2168" s="36" t="s">
        <v>1199</v>
      </c>
      <c r="AQ2168" s="36" t="s">
        <v>1198</v>
      </c>
      <c r="AR2168" s="36" t="s">
        <v>1075</v>
      </c>
      <c r="AS2168" s="38">
        <v>14360</v>
      </c>
      <c r="AT2168" s="36" t="s">
        <v>1074</v>
      </c>
      <c r="AU2168" s="42">
        <v>1</v>
      </c>
      <c r="AV2168" s="44">
        <v>100</v>
      </c>
      <c r="AW2168" s="42">
        <v>44.95</v>
      </c>
      <c r="AX2168" s="36" t="s">
        <v>1057</v>
      </c>
      <c r="AY2168" s="42">
        <v>1</v>
      </c>
      <c r="AZ2168" s="43">
        <v>44.95</v>
      </c>
      <c r="BA2168" s="38"/>
      <c r="BB2168" s="36"/>
      <c r="BC2168" s="36"/>
    </row>
    <row r="2169" spans="1:55" ht="15" customHeight="1">
      <c r="A2169" s="38">
        <v>32343</v>
      </c>
      <c r="B2169" s="37" t="s">
        <v>1073</v>
      </c>
      <c r="C2169" s="39">
        <v>44665</v>
      </c>
      <c r="D2169" s="39">
        <v>44665.717418981498</v>
      </c>
      <c r="E2169" s="36" t="s">
        <v>2879</v>
      </c>
      <c r="F2169" s="38">
        <v>1765</v>
      </c>
      <c r="G2169" s="36" t="s">
        <v>2878</v>
      </c>
      <c r="H2169" s="40">
        <v>1</v>
      </c>
      <c r="I2169" s="36"/>
      <c r="J2169" s="40">
        <v>39.9</v>
      </c>
      <c r="K2169" s="41">
        <v>39.9</v>
      </c>
      <c r="L2169" s="41">
        <v>0</v>
      </c>
      <c r="M2169" s="41">
        <v>0</v>
      </c>
      <c r="N2169" s="40">
        <v>1</v>
      </c>
      <c r="O2169" s="36" t="s">
        <v>1079</v>
      </c>
      <c r="P2169" s="40">
        <v>1</v>
      </c>
      <c r="Q2169" s="41">
        <v>39.9</v>
      </c>
      <c r="R2169" s="42">
        <v>0</v>
      </c>
      <c r="S2169" s="43">
        <v>0</v>
      </c>
      <c r="T2169" s="40"/>
      <c r="U2169" s="38">
        <v>549</v>
      </c>
      <c r="V2169" s="36" t="s">
        <v>1069</v>
      </c>
      <c r="W2169" s="36" t="s">
        <v>901</v>
      </c>
      <c r="X2169" s="36" t="s">
        <v>1068</v>
      </c>
      <c r="Y2169" s="38">
        <v>323</v>
      </c>
      <c r="Z2169" s="36" t="s">
        <v>1084</v>
      </c>
      <c r="AA2169" s="38">
        <v>21</v>
      </c>
      <c r="AB2169" s="36" t="s">
        <v>1108</v>
      </c>
      <c r="AC2169" s="38">
        <v>57</v>
      </c>
      <c r="AD2169" s="36" t="s">
        <v>1065</v>
      </c>
      <c r="AE2169" s="36" t="s">
        <v>2877</v>
      </c>
      <c r="AF2169" s="36" t="s">
        <v>1064</v>
      </c>
      <c r="AG2169" s="38">
        <v>27047</v>
      </c>
      <c r="AH2169" s="38">
        <v>1391</v>
      </c>
      <c r="AI2169" s="36" t="s">
        <v>1146</v>
      </c>
      <c r="AJ2169" s="38"/>
      <c r="AK2169" s="36"/>
      <c r="AL2169" s="36" t="s">
        <v>2876</v>
      </c>
      <c r="AM2169" s="36" t="s">
        <v>2875</v>
      </c>
      <c r="AN2169" s="38">
        <v>52</v>
      </c>
      <c r="AO2169" s="36" t="s">
        <v>1062</v>
      </c>
      <c r="AP2169" s="36" t="s">
        <v>1199</v>
      </c>
      <c r="AQ2169" s="36" t="s">
        <v>1198</v>
      </c>
      <c r="AR2169" s="36" t="s">
        <v>1075</v>
      </c>
      <c r="AS2169" s="38">
        <v>14360</v>
      </c>
      <c r="AT2169" s="36" t="s">
        <v>1074</v>
      </c>
      <c r="AU2169" s="42">
        <v>1</v>
      </c>
      <c r="AV2169" s="44">
        <v>100</v>
      </c>
      <c r="AW2169" s="42">
        <v>39.9</v>
      </c>
      <c r="AX2169" s="36" t="s">
        <v>1057</v>
      </c>
      <c r="AY2169" s="42">
        <v>1</v>
      </c>
      <c r="AZ2169" s="43">
        <v>39.9</v>
      </c>
      <c r="BA2169" s="38"/>
      <c r="BB2169" s="36"/>
      <c r="BC2169" s="36"/>
    </row>
    <row r="2170" spans="1:55" ht="15" customHeight="1">
      <c r="A2170" s="38">
        <v>32342</v>
      </c>
      <c r="B2170" s="37" t="s">
        <v>1073</v>
      </c>
      <c r="C2170" s="39">
        <v>44665</v>
      </c>
      <c r="D2170" s="39">
        <v>44665.7088657407</v>
      </c>
      <c r="E2170" s="36" t="s">
        <v>2874</v>
      </c>
      <c r="F2170" s="38">
        <v>1636</v>
      </c>
      <c r="G2170" s="36" t="s">
        <v>2873</v>
      </c>
      <c r="H2170" s="40">
        <v>300</v>
      </c>
      <c r="I2170" s="36"/>
      <c r="J2170" s="40">
        <v>2.8</v>
      </c>
      <c r="K2170" s="41">
        <v>840</v>
      </c>
      <c r="L2170" s="41">
        <v>0</v>
      </c>
      <c r="M2170" s="41">
        <v>0</v>
      </c>
      <c r="N2170" s="40">
        <v>300</v>
      </c>
      <c r="O2170" s="36" t="s">
        <v>1136</v>
      </c>
      <c r="P2170" s="40">
        <v>300</v>
      </c>
      <c r="Q2170" s="41">
        <v>840</v>
      </c>
      <c r="R2170" s="42">
        <v>0</v>
      </c>
      <c r="S2170" s="43">
        <v>0</v>
      </c>
      <c r="T2170" s="40"/>
      <c r="U2170" s="38">
        <v>549</v>
      </c>
      <c r="V2170" s="36" t="s">
        <v>1069</v>
      </c>
      <c r="W2170" s="36" t="s">
        <v>901</v>
      </c>
      <c r="X2170" s="36" t="s">
        <v>1068</v>
      </c>
      <c r="Y2170" s="38">
        <v>322</v>
      </c>
      <c r="Z2170" s="36" t="s">
        <v>2872</v>
      </c>
      <c r="AA2170" s="38">
        <v>21</v>
      </c>
      <c r="AB2170" s="36" t="s">
        <v>1108</v>
      </c>
      <c r="AC2170" s="38">
        <v>57</v>
      </c>
      <c r="AD2170" s="36" t="s">
        <v>1065</v>
      </c>
      <c r="AE2170" s="36"/>
      <c r="AF2170" s="36" t="s">
        <v>1064</v>
      </c>
      <c r="AG2170" s="38">
        <v>27044</v>
      </c>
      <c r="AH2170" s="38">
        <v>737</v>
      </c>
      <c r="AI2170" s="36" t="s">
        <v>2871</v>
      </c>
      <c r="AJ2170" s="38"/>
      <c r="AK2170" s="36"/>
      <c r="AL2170" s="36" t="s">
        <v>2870</v>
      </c>
      <c r="AM2170" s="36" t="s">
        <v>2869</v>
      </c>
      <c r="AN2170" s="38">
        <v>52</v>
      </c>
      <c r="AO2170" s="36" t="s">
        <v>1062</v>
      </c>
      <c r="AP2170" s="36" t="s">
        <v>1077</v>
      </c>
      <c r="AQ2170" s="36" t="s">
        <v>1076</v>
      </c>
      <c r="AR2170" s="36" t="s">
        <v>1075</v>
      </c>
      <c r="AS2170" s="38">
        <v>14360</v>
      </c>
      <c r="AT2170" s="36" t="s">
        <v>1074</v>
      </c>
      <c r="AU2170" s="42">
        <v>300</v>
      </c>
      <c r="AV2170" s="44">
        <v>100</v>
      </c>
      <c r="AW2170" s="42">
        <v>840</v>
      </c>
      <c r="AX2170" s="36" t="s">
        <v>1057</v>
      </c>
      <c r="AY2170" s="42">
        <v>1</v>
      </c>
      <c r="AZ2170" s="43">
        <v>840</v>
      </c>
      <c r="BA2170" s="38"/>
      <c r="BB2170" s="36"/>
      <c r="BC2170" s="36"/>
    </row>
    <row r="2171" spans="1:55" ht="15" customHeight="1">
      <c r="A2171" s="38">
        <v>32307</v>
      </c>
      <c r="B2171" s="37" t="s">
        <v>1073</v>
      </c>
      <c r="C2171" s="39">
        <v>44665</v>
      </c>
      <c r="D2171" s="39">
        <v>44665.463414351798</v>
      </c>
      <c r="E2171" s="36" t="s">
        <v>2865</v>
      </c>
      <c r="F2171" s="38">
        <v>3342</v>
      </c>
      <c r="G2171" s="36" t="s">
        <v>2859</v>
      </c>
      <c r="H2171" s="40">
        <v>0.8</v>
      </c>
      <c r="I2171" s="36"/>
      <c r="J2171" s="40">
        <v>55.45</v>
      </c>
      <c r="K2171" s="41">
        <v>44.36</v>
      </c>
      <c r="L2171" s="41">
        <v>0</v>
      </c>
      <c r="M2171" s="41">
        <v>0</v>
      </c>
      <c r="N2171" s="40">
        <v>0.8</v>
      </c>
      <c r="O2171" s="36" t="s">
        <v>1110</v>
      </c>
      <c r="P2171" s="40">
        <v>0.8</v>
      </c>
      <c r="Q2171" s="41">
        <v>44.36</v>
      </c>
      <c r="R2171" s="42">
        <v>0</v>
      </c>
      <c r="S2171" s="43">
        <v>0</v>
      </c>
      <c r="T2171" s="40"/>
      <c r="U2171" s="38">
        <v>549</v>
      </c>
      <c r="V2171" s="36" t="s">
        <v>1069</v>
      </c>
      <c r="W2171" s="36" t="s">
        <v>901</v>
      </c>
      <c r="X2171" s="36" t="s">
        <v>1068</v>
      </c>
      <c r="Y2171" s="38">
        <v>339</v>
      </c>
      <c r="Z2171" s="36" t="s">
        <v>1109</v>
      </c>
      <c r="AA2171" s="38">
        <v>21</v>
      </c>
      <c r="AB2171" s="36" t="s">
        <v>1108</v>
      </c>
      <c r="AC2171" s="38">
        <v>57</v>
      </c>
      <c r="AD2171" s="36" t="s">
        <v>1065</v>
      </c>
      <c r="AE2171" s="36" t="s">
        <v>2868</v>
      </c>
      <c r="AF2171" s="36" t="s">
        <v>1064</v>
      </c>
      <c r="AG2171" s="38">
        <v>27015</v>
      </c>
      <c r="AH2171" s="38">
        <v>739</v>
      </c>
      <c r="AI2171" s="36" t="s">
        <v>1280</v>
      </c>
      <c r="AJ2171" s="38"/>
      <c r="AK2171" s="36"/>
      <c r="AL2171" s="36" t="s">
        <v>2863</v>
      </c>
      <c r="AM2171" s="36" t="s">
        <v>2862</v>
      </c>
      <c r="AN2171" s="38">
        <v>52</v>
      </c>
      <c r="AO2171" s="36" t="s">
        <v>1062</v>
      </c>
      <c r="AP2171" s="36" t="s">
        <v>1469</v>
      </c>
      <c r="AQ2171" s="36" t="s">
        <v>1447</v>
      </c>
      <c r="AR2171" s="36" t="s">
        <v>1075</v>
      </c>
      <c r="AS2171" s="38">
        <v>14360</v>
      </c>
      <c r="AT2171" s="36" t="s">
        <v>1074</v>
      </c>
      <c r="AU2171" s="42">
        <v>0.8</v>
      </c>
      <c r="AV2171" s="44">
        <v>100</v>
      </c>
      <c r="AW2171" s="42">
        <v>44.36</v>
      </c>
      <c r="AX2171" s="36" t="s">
        <v>1057</v>
      </c>
      <c r="AY2171" s="42">
        <v>1</v>
      </c>
      <c r="AZ2171" s="43">
        <v>44.36</v>
      </c>
      <c r="BA2171" s="38"/>
      <c r="BB2171" s="36"/>
      <c r="BC2171" s="36"/>
    </row>
    <row r="2172" spans="1:55" ht="15" customHeight="1">
      <c r="A2172" s="38">
        <v>32306</v>
      </c>
      <c r="B2172" s="37" t="s">
        <v>1073</v>
      </c>
      <c r="C2172" s="39">
        <v>44665</v>
      </c>
      <c r="D2172" s="39">
        <v>44665.463414351798</v>
      </c>
      <c r="E2172" s="36" t="s">
        <v>2865</v>
      </c>
      <c r="F2172" s="38">
        <v>3342</v>
      </c>
      <c r="G2172" s="36" t="s">
        <v>2859</v>
      </c>
      <c r="H2172" s="40">
        <v>0.8</v>
      </c>
      <c r="I2172" s="36"/>
      <c r="J2172" s="40">
        <v>39.225000000000001</v>
      </c>
      <c r="K2172" s="41">
        <v>31.38</v>
      </c>
      <c r="L2172" s="41">
        <v>0</v>
      </c>
      <c r="M2172" s="41">
        <v>0</v>
      </c>
      <c r="N2172" s="40">
        <v>0.8</v>
      </c>
      <c r="O2172" s="36" t="s">
        <v>1110</v>
      </c>
      <c r="P2172" s="40">
        <v>0.8</v>
      </c>
      <c r="Q2172" s="41">
        <v>31.38</v>
      </c>
      <c r="R2172" s="42">
        <v>0</v>
      </c>
      <c r="S2172" s="43">
        <v>0</v>
      </c>
      <c r="T2172" s="40"/>
      <c r="U2172" s="38">
        <v>549</v>
      </c>
      <c r="V2172" s="36" t="s">
        <v>1069</v>
      </c>
      <c r="W2172" s="36" t="s">
        <v>901</v>
      </c>
      <c r="X2172" s="36" t="s">
        <v>1068</v>
      </c>
      <c r="Y2172" s="38">
        <v>339</v>
      </c>
      <c r="Z2172" s="36" t="s">
        <v>1109</v>
      </c>
      <c r="AA2172" s="38">
        <v>21</v>
      </c>
      <c r="AB2172" s="36" t="s">
        <v>1108</v>
      </c>
      <c r="AC2172" s="38">
        <v>57</v>
      </c>
      <c r="AD2172" s="36" t="s">
        <v>1065</v>
      </c>
      <c r="AE2172" s="36" t="s">
        <v>2867</v>
      </c>
      <c r="AF2172" s="36" t="s">
        <v>1064</v>
      </c>
      <c r="AG2172" s="38">
        <v>27015</v>
      </c>
      <c r="AH2172" s="38">
        <v>739</v>
      </c>
      <c r="AI2172" s="36" t="s">
        <v>1280</v>
      </c>
      <c r="AJ2172" s="38"/>
      <c r="AK2172" s="36"/>
      <c r="AL2172" s="36" t="s">
        <v>2863</v>
      </c>
      <c r="AM2172" s="36" t="s">
        <v>2862</v>
      </c>
      <c r="AN2172" s="38">
        <v>52</v>
      </c>
      <c r="AO2172" s="36" t="s">
        <v>1062</v>
      </c>
      <c r="AP2172" s="36" t="s">
        <v>1469</v>
      </c>
      <c r="AQ2172" s="36" t="s">
        <v>1447</v>
      </c>
      <c r="AR2172" s="36" t="s">
        <v>1075</v>
      </c>
      <c r="AS2172" s="38">
        <v>14360</v>
      </c>
      <c r="AT2172" s="36" t="s">
        <v>1074</v>
      </c>
      <c r="AU2172" s="42">
        <v>0.8</v>
      </c>
      <c r="AV2172" s="44">
        <v>100</v>
      </c>
      <c r="AW2172" s="42">
        <v>31.38</v>
      </c>
      <c r="AX2172" s="36" t="s">
        <v>1057</v>
      </c>
      <c r="AY2172" s="42">
        <v>1</v>
      </c>
      <c r="AZ2172" s="43">
        <v>31.38</v>
      </c>
      <c r="BA2172" s="38"/>
      <c r="BB2172" s="36"/>
      <c r="BC2172" s="36"/>
    </row>
    <row r="2173" spans="1:55" ht="15" customHeight="1">
      <c r="A2173" s="38">
        <v>32305</v>
      </c>
      <c r="B2173" s="37" t="s">
        <v>1073</v>
      </c>
      <c r="C2173" s="39">
        <v>44665</v>
      </c>
      <c r="D2173" s="39">
        <v>44665.463414351798</v>
      </c>
      <c r="E2173" s="36" t="s">
        <v>2865</v>
      </c>
      <c r="F2173" s="38">
        <v>3342</v>
      </c>
      <c r="G2173" s="36" t="s">
        <v>2859</v>
      </c>
      <c r="H2173" s="40">
        <v>3.2</v>
      </c>
      <c r="I2173" s="36"/>
      <c r="J2173" s="40">
        <v>44.784399999999998</v>
      </c>
      <c r="K2173" s="41">
        <v>143.31</v>
      </c>
      <c r="L2173" s="41">
        <v>0</v>
      </c>
      <c r="M2173" s="41">
        <v>0</v>
      </c>
      <c r="N2173" s="40">
        <v>3.2</v>
      </c>
      <c r="O2173" s="36" t="s">
        <v>1110</v>
      </c>
      <c r="P2173" s="40">
        <v>3.2</v>
      </c>
      <c r="Q2173" s="41">
        <v>143.31</v>
      </c>
      <c r="R2173" s="42">
        <v>0</v>
      </c>
      <c r="S2173" s="43">
        <v>0</v>
      </c>
      <c r="T2173" s="40"/>
      <c r="U2173" s="38">
        <v>549</v>
      </c>
      <c r="V2173" s="36" t="s">
        <v>1069</v>
      </c>
      <c r="W2173" s="36" t="s">
        <v>901</v>
      </c>
      <c r="X2173" s="36" t="s">
        <v>1068</v>
      </c>
      <c r="Y2173" s="38">
        <v>339</v>
      </c>
      <c r="Z2173" s="36" t="s">
        <v>1109</v>
      </c>
      <c r="AA2173" s="38">
        <v>21</v>
      </c>
      <c r="AB2173" s="36" t="s">
        <v>1108</v>
      </c>
      <c r="AC2173" s="38">
        <v>57</v>
      </c>
      <c r="AD2173" s="36" t="s">
        <v>1065</v>
      </c>
      <c r="AE2173" s="36" t="s">
        <v>2866</v>
      </c>
      <c r="AF2173" s="36" t="s">
        <v>1064</v>
      </c>
      <c r="AG2173" s="38">
        <v>27015</v>
      </c>
      <c r="AH2173" s="38">
        <v>739</v>
      </c>
      <c r="AI2173" s="36" t="s">
        <v>1280</v>
      </c>
      <c r="AJ2173" s="38"/>
      <c r="AK2173" s="36"/>
      <c r="AL2173" s="36" t="s">
        <v>2863</v>
      </c>
      <c r="AM2173" s="36" t="s">
        <v>2862</v>
      </c>
      <c r="AN2173" s="38">
        <v>52</v>
      </c>
      <c r="AO2173" s="36" t="s">
        <v>1062</v>
      </c>
      <c r="AP2173" s="36" t="s">
        <v>1469</v>
      </c>
      <c r="AQ2173" s="36" t="s">
        <v>1447</v>
      </c>
      <c r="AR2173" s="36" t="s">
        <v>1075</v>
      </c>
      <c r="AS2173" s="38">
        <v>14360</v>
      </c>
      <c r="AT2173" s="36" t="s">
        <v>1074</v>
      </c>
      <c r="AU2173" s="42">
        <v>3.2</v>
      </c>
      <c r="AV2173" s="44">
        <v>100</v>
      </c>
      <c r="AW2173" s="42">
        <v>143.31</v>
      </c>
      <c r="AX2173" s="36" t="s">
        <v>1057</v>
      </c>
      <c r="AY2173" s="42">
        <v>1</v>
      </c>
      <c r="AZ2173" s="43">
        <v>143.31</v>
      </c>
      <c r="BA2173" s="38"/>
      <c r="BB2173" s="36"/>
      <c r="BC2173" s="36"/>
    </row>
    <row r="2174" spans="1:55" ht="15" customHeight="1">
      <c r="A2174" s="38">
        <v>32304</v>
      </c>
      <c r="B2174" s="37" t="s">
        <v>1073</v>
      </c>
      <c r="C2174" s="39">
        <v>44665</v>
      </c>
      <c r="D2174" s="39">
        <v>44665.463402777801</v>
      </c>
      <c r="E2174" s="36" t="s">
        <v>2865</v>
      </c>
      <c r="F2174" s="38">
        <v>3342</v>
      </c>
      <c r="G2174" s="36" t="s">
        <v>2859</v>
      </c>
      <c r="H2174" s="40">
        <v>3.2</v>
      </c>
      <c r="I2174" s="36"/>
      <c r="J2174" s="40">
        <v>41.718800000000002</v>
      </c>
      <c r="K2174" s="41">
        <v>133.5</v>
      </c>
      <c r="L2174" s="41">
        <v>0</v>
      </c>
      <c r="M2174" s="41">
        <v>0</v>
      </c>
      <c r="N2174" s="40">
        <v>3.2</v>
      </c>
      <c r="O2174" s="36" t="s">
        <v>1110</v>
      </c>
      <c r="P2174" s="40">
        <v>3.2</v>
      </c>
      <c r="Q2174" s="41">
        <v>133.5</v>
      </c>
      <c r="R2174" s="42">
        <v>0</v>
      </c>
      <c r="S2174" s="43">
        <v>0</v>
      </c>
      <c r="T2174" s="40"/>
      <c r="U2174" s="38">
        <v>549</v>
      </c>
      <c r="V2174" s="36" t="s">
        <v>1069</v>
      </c>
      <c r="W2174" s="36" t="s">
        <v>901</v>
      </c>
      <c r="X2174" s="36" t="s">
        <v>1068</v>
      </c>
      <c r="Y2174" s="38">
        <v>339</v>
      </c>
      <c r="Z2174" s="36" t="s">
        <v>1109</v>
      </c>
      <c r="AA2174" s="38">
        <v>21</v>
      </c>
      <c r="AB2174" s="36" t="s">
        <v>1108</v>
      </c>
      <c r="AC2174" s="38">
        <v>57</v>
      </c>
      <c r="AD2174" s="36" t="s">
        <v>1065</v>
      </c>
      <c r="AE2174" s="36" t="s">
        <v>2864</v>
      </c>
      <c r="AF2174" s="36" t="s">
        <v>1064</v>
      </c>
      <c r="AG2174" s="38">
        <v>27015</v>
      </c>
      <c r="AH2174" s="38">
        <v>739</v>
      </c>
      <c r="AI2174" s="36" t="s">
        <v>1280</v>
      </c>
      <c r="AJ2174" s="38"/>
      <c r="AK2174" s="36"/>
      <c r="AL2174" s="36" t="s">
        <v>2863</v>
      </c>
      <c r="AM2174" s="36" t="s">
        <v>2862</v>
      </c>
      <c r="AN2174" s="38">
        <v>52</v>
      </c>
      <c r="AO2174" s="36" t="s">
        <v>1062</v>
      </c>
      <c r="AP2174" s="36" t="s">
        <v>1469</v>
      </c>
      <c r="AQ2174" s="36" t="s">
        <v>1447</v>
      </c>
      <c r="AR2174" s="36" t="s">
        <v>1075</v>
      </c>
      <c r="AS2174" s="38">
        <v>14360</v>
      </c>
      <c r="AT2174" s="36" t="s">
        <v>1074</v>
      </c>
      <c r="AU2174" s="42">
        <v>3.2</v>
      </c>
      <c r="AV2174" s="44">
        <v>100</v>
      </c>
      <c r="AW2174" s="42">
        <v>133.5</v>
      </c>
      <c r="AX2174" s="36" t="s">
        <v>1057</v>
      </c>
      <c r="AY2174" s="42">
        <v>1</v>
      </c>
      <c r="AZ2174" s="43">
        <v>133.5</v>
      </c>
      <c r="BA2174" s="38"/>
      <c r="BB2174" s="36"/>
      <c r="BC2174" s="36"/>
    </row>
    <row r="2175" spans="1:55" ht="15" customHeight="1">
      <c r="A2175" s="38">
        <v>32303</v>
      </c>
      <c r="B2175" s="37" t="s">
        <v>1073</v>
      </c>
      <c r="C2175" s="39">
        <v>44665</v>
      </c>
      <c r="D2175" s="39">
        <v>44665.460775462998</v>
      </c>
      <c r="E2175" s="36" t="s">
        <v>2860</v>
      </c>
      <c r="F2175" s="38">
        <v>3342</v>
      </c>
      <c r="G2175" s="36" t="s">
        <v>2859</v>
      </c>
      <c r="H2175" s="40">
        <v>3.2</v>
      </c>
      <c r="I2175" s="36"/>
      <c r="J2175" s="40">
        <v>43.125</v>
      </c>
      <c r="K2175" s="41">
        <v>138</v>
      </c>
      <c r="L2175" s="41">
        <v>0</v>
      </c>
      <c r="M2175" s="41">
        <v>0</v>
      </c>
      <c r="N2175" s="40">
        <v>3.2</v>
      </c>
      <c r="O2175" s="36" t="s">
        <v>1110</v>
      </c>
      <c r="P2175" s="40">
        <v>3.2</v>
      </c>
      <c r="Q2175" s="41">
        <v>138</v>
      </c>
      <c r="R2175" s="42">
        <v>0</v>
      </c>
      <c r="S2175" s="43">
        <v>0</v>
      </c>
      <c r="T2175" s="40"/>
      <c r="U2175" s="38">
        <v>549</v>
      </c>
      <c r="V2175" s="36" t="s">
        <v>1069</v>
      </c>
      <c r="W2175" s="36" t="s">
        <v>901</v>
      </c>
      <c r="X2175" s="36" t="s">
        <v>1068</v>
      </c>
      <c r="Y2175" s="38">
        <v>339</v>
      </c>
      <c r="Z2175" s="36" t="s">
        <v>1109</v>
      </c>
      <c r="AA2175" s="38">
        <v>21</v>
      </c>
      <c r="AB2175" s="36" t="s">
        <v>1108</v>
      </c>
      <c r="AC2175" s="38">
        <v>57</v>
      </c>
      <c r="AD2175" s="36" t="s">
        <v>1065</v>
      </c>
      <c r="AE2175" s="36" t="s">
        <v>2861</v>
      </c>
      <c r="AF2175" s="36" t="s">
        <v>1064</v>
      </c>
      <c r="AG2175" s="38">
        <v>27013</v>
      </c>
      <c r="AH2175" s="38">
        <v>739</v>
      </c>
      <c r="AI2175" s="36" t="s">
        <v>1280</v>
      </c>
      <c r="AJ2175" s="38"/>
      <c r="AK2175" s="36"/>
      <c r="AL2175" s="36" t="s">
        <v>2857</v>
      </c>
      <c r="AM2175" s="36" t="s">
        <v>2856</v>
      </c>
      <c r="AN2175" s="38">
        <v>52</v>
      </c>
      <c r="AO2175" s="36" t="s">
        <v>1062</v>
      </c>
      <c r="AP2175" s="36" t="s">
        <v>1469</v>
      </c>
      <c r="AQ2175" s="36" t="s">
        <v>1447</v>
      </c>
      <c r="AR2175" s="36" t="s">
        <v>1075</v>
      </c>
      <c r="AS2175" s="38">
        <v>14360</v>
      </c>
      <c r="AT2175" s="36" t="s">
        <v>1074</v>
      </c>
      <c r="AU2175" s="42">
        <v>3.2</v>
      </c>
      <c r="AV2175" s="44">
        <v>100</v>
      </c>
      <c r="AW2175" s="42">
        <v>138</v>
      </c>
      <c r="AX2175" s="36" t="s">
        <v>1057</v>
      </c>
      <c r="AY2175" s="42">
        <v>1</v>
      </c>
      <c r="AZ2175" s="43">
        <v>138</v>
      </c>
      <c r="BA2175" s="38"/>
      <c r="BB2175" s="36"/>
      <c r="BC2175" s="36"/>
    </row>
    <row r="2176" spans="1:55" ht="15" customHeight="1">
      <c r="A2176" s="38">
        <v>32302</v>
      </c>
      <c r="B2176" s="37" t="s">
        <v>1073</v>
      </c>
      <c r="C2176" s="39">
        <v>44665</v>
      </c>
      <c r="D2176" s="39">
        <v>44665.460763888899</v>
      </c>
      <c r="E2176" s="36" t="s">
        <v>2860</v>
      </c>
      <c r="F2176" s="38">
        <v>3342</v>
      </c>
      <c r="G2176" s="36" t="s">
        <v>2859</v>
      </c>
      <c r="H2176" s="40">
        <v>3.2</v>
      </c>
      <c r="I2176" s="36"/>
      <c r="J2176" s="40">
        <v>32.8125</v>
      </c>
      <c r="K2176" s="41">
        <v>105</v>
      </c>
      <c r="L2176" s="41">
        <v>0</v>
      </c>
      <c r="M2176" s="41">
        <v>0</v>
      </c>
      <c r="N2176" s="40">
        <v>3.2</v>
      </c>
      <c r="O2176" s="36" t="s">
        <v>1110</v>
      </c>
      <c r="P2176" s="40">
        <v>3.2</v>
      </c>
      <c r="Q2176" s="41">
        <v>105</v>
      </c>
      <c r="R2176" s="42">
        <v>0</v>
      </c>
      <c r="S2176" s="43">
        <v>0</v>
      </c>
      <c r="T2176" s="40"/>
      <c r="U2176" s="38">
        <v>549</v>
      </c>
      <c r="V2176" s="36" t="s">
        <v>1069</v>
      </c>
      <c r="W2176" s="36" t="s">
        <v>901</v>
      </c>
      <c r="X2176" s="36" t="s">
        <v>1068</v>
      </c>
      <c r="Y2176" s="38">
        <v>339</v>
      </c>
      <c r="Z2176" s="36" t="s">
        <v>1109</v>
      </c>
      <c r="AA2176" s="38">
        <v>21</v>
      </c>
      <c r="AB2176" s="36" t="s">
        <v>1108</v>
      </c>
      <c r="AC2176" s="38">
        <v>57</v>
      </c>
      <c r="AD2176" s="36" t="s">
        <v>1065</v>
      </c>
      <c r="AE2176" s="36" t="s">
        <v>2858</v>
      </c>
      <c r="AF2176" s="36" t="s">
        <v>1064</v>
      </c>
      <c r="AG2176" s="38">
        <v>27013</v>
      </c>
      <c r="AH2176" s="38">
        <v>739</v>
      </c>
      <c r="AI2176" s="36" t="s">
        <v>1280</v>
      </c>
      <c r="AJ2176" s="38"/>
      <c r="AK2176" s="36"/>
      <c r="AL2176" s="36" t="s">
        <v>2857</v>
      </c>
      <c r="AM2176" s="36" t="s">
        <v>2856</v>
      </c>
      <c r="AN2176" s="38">
        <v>52</v>
      </c>
      <c r="AO2176" s="36" t="s">
        <v>1062</v>
      </c>
      <c r="AP2176" s="36" t="s">
        <v>1469</v>
      </c>
      <c r="AQ2176" s="36" t="s">
        <v>1447</v>
      </c>
      <c r="AR2176" s="36" t="s">
        <v>1075</v>
      </c>
      <c r="AS2176" s="38">
        <v>14360</v>
      </c>
      <c r="AT2176" s="36" t="s">
        <v>1074</v>
      </c>
      <c r="AU2176" s="42">
        <v>3.2</v>
      </c>
      <c r="AV2176" s="44">
        <v>100</v>
      </c>
      <c r="AW2176" s="42">
        <v>105</v>
      </c>
      <c r="AX2176" s="36" t="s">
        <v>1057</v>
      </c>
      <c r="AY2176" s="42">
        <v>1</v>
      </c>
      <c r="AZ2176" s="43">
        <v>105</v>
      </c>
      <c r="BA2176" s="38"/>
      <c r="BB2176" s="36"/>
      <c r="BC2176" s="36"/>
    </row>
    <row r="2177" spans="1:55" ht="15" customHeight="1">
      <c r="A2177" s="38">
        <v>32258</v>
      </c>
      <c r="B2177" s="37" t="s">
        <v>1073</v>
      </c>
      <c r="C2177" s="39">
        <v>44664</v>
      </c>
      <c r="D2177" s="39">
        <v>44664.777719907397</v>
      </c>
      <c r="E2177" s="36" t="s">
        <v>2855</v>
      </c>
      <c r="F2177" s="38">
        <v>1728</v>
      </c>
      <c r="G2177" s="36" t="s">
        <v>2325</v>
      </c>
      <c r="H2177" s="40">
        <v>1</v>
      </c>
      <c r="I2177" s="36"/>
      <c r="J2177" s="40">
        <v>30</v>
      </c>
      <c r="K2177" s="41">
        <v>30</v>
      </c>
      <c r="L2177" s="41">
        <v>0</v>
      </c>
      <c r="M2177" s="41">
        <v>0</v>
      </c>
      <c r="N2177" s="40">
        <v>1</v>
      </c>
      <c r="O2177" s="36" t="s">
        <v>1079</v>
      </c>
      <c r="P2177" s="40">
        <v>1</v>
      </c>
      <c r="Q2177" s="41">
        <v>30</v>
      </c>
      <c r="R2177" s="42">
        <v>0</v>
      </c>
      <c r="S2177" s="43">
        <v>0</v>
      </c>
      <c r="T2177" s="40"/>
      <c r="U2177" s="38">
        <v>549</v>
      </c>
      <c r="V2177" s="36" t="s">
        <v>1069</v>
      </c>
      <c r="W2177" s="36" t="s">
        <v>901</v>
      </c>
      <c r="X2177" s="36" t="s">
        <v>1068</v>
      </c>
      <c r="Y2177" s="38">
        <v>323</v>
      </c>
      <c r="Z2177" s="36" t="s">
        <v>1084</v>
      </c>
      <c r="AA2177" s="38">
        <v>21</v>
      </c>
      <c r="AB2177" s="36" t="s">
        <v>1108</v>
      </c>
      <c r="AC2177" s="38">
        <v>57</v>
      </c>
      <c r="AD2177" s="36" t="s">
        <v>1065</v>
      </c>
      <c r="AE2177" s="36" t="s">
        <v>2854</v>
      </c>
      <c r="AF2177" s="36" t="s">
        <v>1064</v>
      </c>
      <c r="AG2177" s="38">
        <v>26966</v>
      </c>
      <c r="AH2177" s="38">
        <v>909</v>
      </c>
      <c r="AI2177" s="36" t="s">
        <v>1117</v>
      </c>
      <c r="AJ2177" s="38"/>
      <c r="AK2177" s="36"/>
      <c r="AL2177" s="36" t="s">
        <v>2849</v>
      </c>
      <c r="AM2177" s="36" t="s">
        <v>2848</v>
      </c>
      <c r="AN2177" s="38">
        <v>52</v>
      </c>
      <c r="AO2177" s="36" t="s">
        <v>1062</v>
      </c>
      <c r="AP2177" s="36" t="s">
        <v>1061</v>
      </c>
      <c r="AQ2177" s="36" t="s">
        <v>1060</v>
      </c>
      <c r="AR2177" s="36" t="s">
        <v>1059</v>
      </c>
      <c r="AS2177" s="38">
        <v>14357</v>
      </c>
      <c r="AT2177" s="36" t="s">
        <v>1058</v>
      </c>
      <c r="AU2177" s="42">
        <v>1</v>
      </c>
      <c r="AV2177" s="44">
        <v>100</v>
      </c>
      <c r="AW2177" s="42">
        <v>30</v>
      </c>
      <c r="AX2177" s="36" t="s">
        <v>1057</v>
      </c>
      <c r="AY2177" s="42">
        <v>1</v>
      </c>
      <c r="AZ2177" s="43">
        <v>30</v>
      </c>
      <c r="BA2177" s="38"/>
      <c r="BB2177" s="36"/>
      <c r="BC2177" s="36"/>
    </row>
    <row r="2178" spans="1:55" ht="15" customHeight="1">
      <c r="A2178" s="38">
        <v>32127</v>
      </c>
      <c r="B2178" s="37" t="s">
        <v>1073</v>
      </c>
      <c r="C2178" s="39">
        <v>44663</v>
      </c>
      <c r="D2178" s="39">
        <v>44663.671527777798</v>
      </c>
      <c r="E2178" s="36" t="s">
        <v>2851</v>
      </c>
      <c r="F2178" s="38">
        <v>1957</v>
      </c>
      <c r="G2178" s="36" t="s">
        <v>2853</v>
      </c>
      <c r="H2178" s="40">
        <v>1</v>
      </c>
      <c r="I2178" s="36"/>
      <c r="J2178" s="40">
        <v>25</v>
      </c>
      <c r="K2178" s="41">
        <v>25</v>
      </c>
      <c r="L2178" s="41">
        <v>0</v>
      </c>
      <c r="M2178" s="41">
        <v>0</v>
      </c>
      <c r="N2178" s="40">
        <v>1</v>
      </c>
      <c r="O2178" s="36" t="s">
        <v>1079</v>
      </c>
      <c r="P2178" s="40">
        <v>1</v>
      </c>
      <c r="Q2178" s="41">
        <v>25</v>
      </c>
      <c r="R2178" s="42">
        <v>0</v>
      </c>
      <c r="S2178" s="43">
        <v>0</v>
      </c>
      <c r="T2178" s="40"/>
      <c r="U2178" s="38">
        <v>549</v>
      </c>
      <c r="V2178" s="36" t="s">
        <v>1069</v>
      </c>
      <c r="W2178" s="36" t="s">
        <v>901</v>
      </c>
      <c r="X2178" s="36" t="s">
        <v>1068</v>
      </c>
      <c r="Y2178" s="38">
        <v>323</v>
      </c>
      <c r="Z2178" s="36" t="s">
        <v>1084</v>
      </c>
      <c r="AA2178" s="38">
        <v>21</v>
      </c>
      <c r="AB2178" s="36" t="s">
        <v>1108</v>
      </c>
      <c r="AC2178" s="38">
        <v>57</v>
      </c>
      <c r="AD2178" s="36" t="s">
        <v>1065</v>
      </c>
      <c r="AE2178" s="36" t="s">
        <v>2852</v>
      </c>
      <c r="AF2178" s="36" t="s">
        <v>1064</v>
      </c>
      <c r="AG2178" s="38">
        <v>26859</v>
      </c>
      <c r="AH2178" s="38">
        <v>909</v>
      </c>
      <c r="AI2178" s="36" t="s">
        <v>1117</v>
      </c>
      <c r="AJ2178" s="38"/>
      <c r="AK2178" s="36"/>
      <c r="AL2178" s="36" t="s">
        <v>2849</v>
      </c>
      <c r="AM2178" s="36" t="s">
        <v>2848</v>
      </c>
      <c r="AN2178" s="38">
        <v>52</v>
      </c>
      <c r="AO2178" s="36" t="s">
        <v>1062</v>
      </c>
      <c r="AP2178" s="36" t="s">
        <v>1061</v>
      </c>
      <c r="AQ2178" s="36" t="s">
        <v>1060</v>
      </c>
      <c r="AR2178" s="36" t="s">
        <v>1059</v>
      </c>
      <c r="AS2178" s="38">
        <v>14357</v>
      </c>
      <c r="AT2178" s="36" t="s">
        <v>1058</v>
      </c>
      <c r="AU2178" s="42">
        <v>1</v>
      </c>
      <c r="AV2178" s="44">
        <v>100</v>
      </c>
      <c r="AW2178" s="42">
        <v>25</v>
      </c>
      <c r="AX2178" s="36" t="s">
        <v>1057</v>
      </c>
      <c r="AY2178" s="42">
        <v>1</v>
      </c>
      <c r="AZ2178" s="43">
        <v>25</v>
      </c>
      <c r="BA2178" s="38"/>
      <c r="BB2178" s="36"/>
      <c r="BC2178" s="36"/>
    </row>
    <row r="2179" spans="1:55" ht="15" customHeight="1">
      <c r="A2179" s="38">
        <v>32126</v>
      </c>
      <c r="B2179" s="37" t="s">
        <v>1073</v>
      </c>
      <c r="C2179" s="39">
        <v>44663</v>
      </c>
      <c r="D2179" s="39">
        <v>44663.6715162037</v>
      </c>
      <c r="E2179" s="36" t="s">
        <v>2851</v>
      </c>
      <c r="F2179" s="38">
        <v>1728</v>
      </c>
      <c r="G2179" s="36" t="s">
        <v>2325</v>
      </c>
      <c r="H2179" s="40">
        <v>1</v>
      </c>
      <c r="I2179" s="36"/>
      <c r="J2179" s="40">
        <v>30</v>
      </c>
      <c r="K2179" s="41">
        <v>30</v>
      </c>
      <c r="L2179" s="41">
        <v>0</v>
      </c>
      <c r="M2179" s="41">
        <v>0</v>
      </c>
      <c r="N2179" s="40">
        <v>1</v>
      </c>
      <c r="O2179" s="36" t="s">
        <v>1079</v>
      </c>
      <c r="P2179" s="40">
        <v>1</v>
      </c>
      <c r="Q2179" s="41">
        <v>30</v>
      </c>
      <c r="R2179" s="42">
        <v>0</v>
      </c>
      <c r="S2179" s="43">
        <v>0</v>
      </c>
      <c r="T2179" s="40"/>
      <c r="U2179" s="38">
        <v>549</v>
      </c>
      <c r="V2179" s="36" t="s">
        <v>1069</v>
      </c>
      <c r="W2179" s="36" t="s">
        <v>901</v>
      </c>
      <c r="X2179" s="36" t="s">
        <v>1068</v>
      </c>
      <c r="Y2179" s="38">
        <v>323</v>
      </c>
      <c r="Z2179" s="36" t="s">
        <v>1084</v>
      </c>
      <c r="AA2179" s="38">
        <v>21</v>
      </c>
      <c r="AB2179" s="36" t="s">
        <v>1108</v>
      </c>
      <c r="AC2179" s="38">
        <v>57</v>
      </c>
      <c r="AD2179" s="36" t="s">
        <v>1065</v>
      </c>
      <c r="AE2179" s="36" t="s">
        <v>2850</v>
      </c>
      <c r="AF2179" s="36" t="s">
        <v>1064</v>
      </c>
      <c r="AG2179" s="38">
        <v>26859</v>
      </c>
      <c r="AH2179" s="38">
        <v>909</v>
      </c>
      <c r="AI2179" s="36" t="s">
        <v>1117</v>
      </c>
      <c r="AJ2179" s="38"/>
      <c r="AK2179" s="36"/>
      <c r="AL2179" s="36" t="s">
        <v>2849</v>
      </c>
      <c r="AM2179" s="36" t="s">
        <v>2848</v>
      </c>
      <c r="AN2179" s="38">
        <v>52</v>
      </c>
      <c r="AO2179" s="36" t="s">
        <v>1062</v>
      </c>
      <c r="AP2179" s="36" t="s">
        <v>1061</v>
      </c>
      <c r="AQ2179" s="36" t="s">
        <v>1060</v>
      </c>
      <c r="AR2179" s="36" t="s">
        <v>1059</v>
      </c>
      <c r="AS2179" s="38">
        <v>14357</v>
      </c>
      <c r="AT2179" s="36" t="s">
        <v>1058</v>
      </c>
      <c r="AU2179" s="42">
        <v>1</v>
      </c>
      <c r="AV2179" s="44">
        <v>100</v>
      </c>
      <c r="AW2179" s="42">
        <v>30</v>
      </c>
      <c r="AX2179" s="36" t="s">
        <v>1057</v>
      </c>
      <c r="AY2179" s="42">
        <v>1</v>
      </c>
      <c r="AZ2179" s="43">
        <v>30</v>
      </c>
      <c r="BA2179" s="38"/>
      <c r="BB2179" s="36"/>
      <c r="BC2179" s="36"/>
    </row>
    <row r="2180" spans="1:55" ht="15" customHeight="1">
      <c r="A2180" s="38">
        <v>32106</v>
      </c>
      <c r="B2180" s="37" t="s">
        <v>1073</v>
      </c>
      <c r="C2180" s="39">
        <v>44663</v>
      </c>
      <c r="D2180" s="39">
        <v>44663.604930555601</v>
      </c>
      <c r="E2180" s="36" t="s">
        <v>2847</v>
      </c>
      <c r="F2180" s="38">
        <v>116</v>
      </c>
      <c r="G2180" s="36" t="s">
        <v>2055</v>
      </c>
      <c r="H2180" s="40">
        <v>2</v>
      </c>
      <c r="I2180" s="36"/>
      <c r="J2180" s="40">
        <v>105.9</v>
      </c>
      <c r="K2180" s="41">
        <v>211.8</v>
      </c>
      <c r="L2180" s="41">
        <v>0</v>
      </c>
      <c r="M2180" s="41">
        <v>0</v>
      </c>
      <c r="N2180" s="40">
        <v>2</v>
      </c>
      <c r="O2180" s="36" t="s">
        <v>2054</v>
      </c>
      <c r="P2180" s="40">
        <v>2</v>
      </c>
      <c r="Q2180" s="41">
        <v>211.8</v>
      </c>
      <c r="R2180" s="42">
        <v>0</v>
      </c>
      <c r="S2180" s="43">
        <v>0</v>
      </c>
      <c r="T2180" s="40"/>
      <c r="U2180" s="38">
        <v>549</v>
      </c>
      <c r="V2180" s="36" t="s">
        <v>1069</v>
      </c>
      <c r="W2180" s="36" t="s">
        <v>901</v>
      </c>
      <c r="X2180" s="36" t="s">
        <v>1068</v>
      </c>
      <c r="Y2180" s="38">
        <v>307</v>
      </c>
      <c r="Z2180" s="36" t="s">
        <v>1158</v>
      </c>
      <c r="AA2180" s="38">
        <v>21</v>
      </c>
      <c r="AB2180" s="36" t="s">
        <v>1108</v>
      </c>
      <c r="AC2180" s="38">
        <v>57</v>
      </c>
      <c r="AD2180" s="36" t="s">
        <v>1065</v>
      </c>
      <c r="AE2180" s="36"/>
      <c r="AF2180" s="36" t="s">
        <v>1064</v>
      </c>
      <c r="AG2180" s="38">
        <v>26851</v>
      </c>
      <c r="AH2180" s="38">
        <v>1391</v>
      </c>
      <c r="AI2180" s="36" t="s">
        <v>1146</v>
      </c>
      <c r="AJ2180" s="38"/>
      <c r="AK2180" s="36"/>
      <c r="AL2180" s="36" t="s">
        <v>2846</v>
      </c>
      <c r="AM2180" s="36" t="s">
        <v>2845</v>
      </c>
      <c r="AN2180" s="38">
        <v>52</v>
      </c>
      <c r="AO2180" s="36" t="s">
        <v>1062</v>
      </c>
      <c r="AP2180" s="36" t="s">
        <v>1199</v>
      </c>
      <c r="AQ2180" s="36" t="s">
        <v>1198</v>
      </c>
      <c r="AR2180" s="36" t="s">
        <v>1075</v>
      </c>
      <c r="AS2180" s="38">
        <v>14360</v>
      </c>
      <c r="AT2180" s="36" t="s">
        <v>1074</v>
      </c>
      <c r="AU2180" s="42">
        <v>2</v>
      </c>
      <c r="AV2180" s="44">
        <v>100</v>
      </c>
      <c r="AW2180" s="42">
        <v>211.8</v>
      </c>
      <c r="AX2180" s="36" t="s">
        <v>1057</v>
      </c>
      <c r="AY2180" s="42">
        <v>1</v>
      </c>
      <c r="AZ2180" s="43">
        <v>211.8</v>
      </c>
      <c r="BA2180" s="38"/>
      <c r="BB2180" s="36"/>
      <c r="BC2180" s="36"/>
    </row>
    <row r="2181" spans="1:55" ht="15" customHeight="1">
      <c r="A2181" s="38">
        <v>32105</v>
      </c>
      <c r="B2181" s="37" t="s">
        <v>1073</v>
      </c>
      <c r="C2181" s="39">
        <v>44663</v>
      </c>
      <c r="D2181" s="39">
        <v>44663.5449884259</v>
      </c>
      <c r="E2181" s="36" t="s">
        <v>2844</v>
      </c>
      <c r="F2181" s="38">
        <v>3388</v>
      </c>
      <c r="G2181" s="36" t="s">
        <v>1687</v>
      </c>
      <c r="H2181" s="40">
        <v>75</v>
      </c>
      <c r="I2181" s="36"/>
      <c r="J2181" s="40">
        <v>1.7932999999999999</v>
      </c>
      <c r="K2181" s="41">
        <v>134.5</v>
      </c>
      <c r="L2181" s="41">
        <v>0</v>
      </c>
      <c r="M2181" s="41">
        <v>0</v>
      </c>
      <c r="N2181" s="40">
        <v>75</v>
      </c>
      <c r="O2181" s="36" t="s">
        <v>1159</v>
      </c>
      <c r="P2181" s="40">
        <v>75</v>
      </c>
      <c r="Q2181" s="41">
        <v>134.5</v>
      </c>
      <c r="R2181" s="42">
        <v>0</v>
      </c>
      <c r="S2181" s="43">
        <v>0</v>
      </c>
      <c r="T2181" s="40"/>
      <c r="U2181" s="38">
        <v>549</v>
      </c>
      <c r="V2181" s="36" t="s">
        <v>1069</v>
      </c>
      <c r="W2181" s="36" t="s">
        <v>901</v>
      </c>
      <c r="X2181" s="36" t="s">
        <v>1068</v>
      </c>
      <c r="Y2181" s="38">
        <v>340</v>
      </c>
      <c r="Z2181" s="36" t="s">
        <v>1209</v>
      </c>
      <c r="AA2181" s="38">
        <v>21</v>
      </c>
      <c r="AB2181" s="36" t="s">
        <v>1108</v>
      </c>
      <c r="AC2181" s="38">
        <v>57</v>
      </c>
      <c r="AD2181" s="36" t="s">
        <v>1065</v>
      </c>
      <c r="AE2181" s="36"/>
      <c r="AF2181" s="36" t="s">
        <v>1064</v>
      </c>
      <c r="AG2181" s="38">
        <v>26846</v>
      </c>
      <c r="AH2181" s="38">
        <v>1391</v>
      </c>
      <c r="AI2181" s="36" t="s">
        <v>1146</v>
      </c>
      <c r="AJ2181" s="38"/>
      <c r="AK2181" s="36"/>
      <c r="AL2181" s="36" t="s">
        <v>2843</v>
      </c>
      <c r="AM2181" s="36" t="s">
        <v>2842</v>
      </c>
      <c r="AN2181" s="38">
        <v>52</v>
      </c>
      <c r="AO2181" s="36" t="s">
        <v>1062</v>
      </c>
      <c r="AP2181" s="36" t="s">
        <v>1262</v>
      </c>
      <c r="AQ2181" s="36" t="s">
        <v>1261</v>
      </c>
      <c r="AR2181" s="36" t="s">
        <v>1260</v>
      </c>
      <c r="AS2181" s="38">
        <v>10923</v>
      </c>
      <c r="AT2181" s="36" t="s">
        <v>1926</v>
      </c>
      <c r="AU2181" s="42">
        <v>75</v>
      </c>
      <c r="AV2181" s="44">
        <v>100</v>
      </c>
      <c r="AW2181" s="42">
        <v>134.5</v>
      </c>
      <c r="AX2181" s="36" t="s">
        <v>1079</v>
      </c>
      <c r="AY2181" s="42">
        <v>1</v>
      </c>
      <c r="AZ2181" s="43">
        <v>134.5</v>
      </c>
      <c r="BA2181" s="38"/>
      <c r="BB2181" s="36"/>
      <c r="BC2181" s="36"/>
    </row>
    <row r="2182" spans="1:55" ht="15" customHeight="1">
      <c r="A2182" s="38">
        <v>32082</v>
      </c>
      <c r="B2182" s="37" t="s">
        <v>1073</v>
      </c>
      <c r="C2182" s="39">
        <v>44662</v>
      </c>
      <c r="D2182" s="39">
        <v>44662.612777777802</v>
      </c>
      <c r="E2182" s="36" t="s">
        <v>1374</v>
      </c>
      <c r="F2182" s="38">
        <v>12269</v>
      </c>
      <c r="G2182" s="36" t="s">
        <v>2841</v>
      </c>
      <c r="H2182" s="40">
        <v>0.81599999999999995</v>
      </c>
      <c r="I2182" s="36"/>
      <c r="J2182" s="40">
        <v>98.039199999999994</v>
      </c>
      <c r="K2182" s="41">
        <v>80</v>
      </c>
      <c r="L2182" s="41">
        <v>0</v>
      </c>
      <c r="M2182" s="41">
        <v>0</v>
      </c>
      <c r="N2182" s="40">
        <v>0.81599999999999995</v>
      </c>
      <c r="O2182" s="36" t="s">
        <v>1079</v>
      </c>
      <c r="P2182" s="40">
        <v>0.81599999999999995</v>
      </c>
      <c r="Q2182" s="41">
        <v>80</v>
      </c>
      <c r="R2182" s="42">
        <v>0</v>
      </c>
      <c r="S2182" s="43">
        <v>0</v>
      </c>
      <c r="T2182" s="40"/>
      <c r="U2182" s="38">
        <v>549</v>
      </c>
      <c r="V2182" s="36" t="s">
        <v>1069</v>
      </c>
      <c r="W2182" s="36" t="s">
        <v>901</v>
      </c>
      <c r="X2182" s="36" t="s">
        <v>1068</v>
      </c>
      <c r="Y2182" s="38">
        <v>438</v>
      </c>
      <c r="Z2182" s="36" t="s">
        <v>1123</v>
      </c>
      <c r="AA2182" s="38">
        <v>21</v>
      </c>
      <c r="AB2182" s="36" t="s">
        <v>1108</v>
      </c>
      <c r="AC2182" s="38">
        <v>57</v>
      </c>
      <c r="AD2182" s="36" t="s">
        <v>1065</v>
      </c>
      <c r="AE2182" s="36"/>
      <c r="AF2182" s="36" t="s">
        <v>1064</v>
      </c>
      <c r="AG2182" s="38">
        <v>26803</v>
      </c>
      <c r="AH2182" s="38">
        <v>1297</v>
      </c>
      <c r="AI2182" s="36" t="s">
        <v>1355</v>
      </c>
      <c r="AJ2182" s="38"/>
      <c r="AK2182" s="36"/>
      <c r="AL2182" s="36" t="s">
        <v>2840</v>
      </c>
      <c r="AM2182" s="36" t="s">
        <v>2839</v>
      </c>
      <c r="AN2182" s="38">
        <v>52</v>
      </c>
      <c r="AO2182" s="36" t="s">
        <v>1062</v>
      </c>
      <c r="AP2182" s="36" t="s">
        <v>1841</v>
      </c>
      <c r="AQ2182" s="36" t="s">
        <v>1706</v>
      </c>
      <c r="AR2182" s="36" t="s">
        <v>1320</v>
      </c>
      <c r="AS2182" s="38">
        <v>14357</v>
      </c>
      <c r="AT2182" s="36" t="s">
        <v>1058</v>
      </c>
      <c r="AU2182" s="42">
        <v>0.81599999999999995</v>
      </c>
      <c r="AV2182" s="44">
        <v>100</v>
      </c>
      <c r="AW2182" s="42">
        <v>80</v>
      </c>
      <c r="AX2182" s="36" t="s">
        <v>1057</v>
      </c>
      <c r="AY2182" s="42">
        <v>1</v>
      </c>
      <c r="AZ2182" s="43">
        <v>80</v>
      </c>
      <c r="BA2182" s="38"/>
      <c r="BB2182" s="36"/>
      <c r="BC2182" s="36"/>
    </row>
    <row r="2183" spans="1:55" ht="15" customHeight="1">
      <c r="A2183" s="38">
        <v>31943</v>
      </c>
      <c r="B2183" s="37" t="s">
        <v>1073</v>
      </c>
      <c r="C2183" s="39">
        <v>44659</v>
      </c>
      <c r="D2183" s="39">
        <v>44659.571770833303</v>
      </c>
      <c r="E2183" s="36" t="s">
        <v>2837</v>
      </c>
      <c r="F2183" s="38">
        <v>7539</v>
      </c>
      <c r="G2183" s="36" t="s">
        <v>1832</v>
      </c>
      <c r="H2183" s="40">
        <v>1</v>
      </c>
      <c r="I2183" s="36"/>
      <c r="J2183" s="40">
        <v>10.96</v>
      </c>
      <c r="K2183" s="41">
        <v>10.96</v>
      </c>
      <c r="L2183" s="41">
        <v>0</v>
      </c>
      <c r="M2183" s="41">
        <v>0</v>
      </c>
      <c r="N2183" s="40">
        <v>1</v>
      </c>
      <c r="O2183" s="36" t="s">
        <v>1079</v>
      </c>
      <c r="P2183" s="40">
        <v>1</v>
      </c>
      <c r="Q2183" s="41">
        <v>10.96</v>
      </c>
      <c r="R2183" s="42">
        <v>0</v>
      </c>
      <c r="S2183" s="43">
        <v>0</v>
      </c>
      <c r="T2183" s="40"/>
      <c r="U2183" s="38">
        <v>549</v>
      </c>
      <c r="V2183" s="36" t="s">
        <v>1069</v>
      </c>
      <c r="W2183" s="36" t="s">
        <v>901</v>
      </c>
      <c r="X2183" s="36" t="s">
        <v>1068</v>
      </c>
      <c r="Y2183" s="38">
        <v>387</v>
      </c>
      <c r="Z2183" s="36" t="s">
        <v>1571</v>
      </c>
      <c r="AA2183" s="38">
        <v>21</v>
      </c>
      <c r="AB2183" s="36" t="s">
        <v>1108</v>
      </c>
      <c r="AC2183" s="38">
        <v>57</v>
      </c>
      <c r="AD2183" s="36" t="s">
        <v>1065</v>
      </c>
      <c r="AE2183" s="36"/>
      <c r="AF2183" s="36" t="s">
        <v>1064</v>
      </c>
      <c r="AG2183" s="38">
        <v>26707</v>
      </c>
      <c r="AH2183" s="38">
        <v>1356</v>
      </c>
      <c r="AI2183" s="36" t="s">
        <v>1528</v>
      </c>
      <c r="AJ2183" s="38"/>
      <c r="AK2183" s="36"/>
      <c r="AL2183" s="36" t="s">
        <v>2835</v>
      </c>
      <c r="AM2183" s="36" t="s">
        <v>2834</v>
      </c>
      <c r="AN2183" s="38">
        <v>52</v>
      </c>
      <c r="AO2183" s="36" t="s">
        <v>1062</v>
      </c>
      <c r="AP2183" s="36" t="s">
        <v>1469</v>
      </c>
      <c r="AQ2183" s="36" t="s">
        <v>1447</v>
      </c>
      <c r="AR2183" s="36" t="s">
        <v>1075</v>
      </c>
      <c r="AS2183" s="38">
        <v>14360</v>
      </c>
      <c r="AT2183" s="36" t="s">
        <v>1074</v>
      </c>
      <c r="AU2183" s="42">
        <v>1</v>
      </c>
      <c r="AV2183" s="44">
        <v>100</v>
      </c>
      <c r="AW2183" s="42">
        <v>10.96</v>
      </c>
      <c r="AX2183" s="36" t="s">
        <v>1057</v>
      </c>
      <c r="AY2183" s="42">
        <v>1</v>
      </c>
      <c r="AZ2183" s="43">
        <v>10.96</v>
      </c>
      <c r="BA2183" s="38"/>
      <c r="BB2183" s="36"/>
      <c r="BC2183" s="36"/>
    </row>
    <row r="2184" spans="1:55" ht="15" customHeight="1">
      <c r="A2184" s="38">
        <v>31942</v>
      </c>
      <c r="B2184" s="37" t="s">
        <v>1073</v>
      </c>
      <c r="C2184" s="39">
        <v>44659</v>
      </c>
      <c r="D2184" s="39">
        <v>44659.571770833303</v>
      </c>
      <c r="E2184" s="36" t="s">
        <v>2837</v>
      </c>
      <c r="F2184" s="38">
        <v>1728</v>
      </c>
      <c r="G2184" s="36" t="s">
        <v>2325</v>
      </c>
      <c r="H2184" s="40">
        <v>1</v>
      </c>
      <c r="I2184" s="36"/>
      <c r="J2184" s="40">
        <v>26</v>
      </c>
      <c r="K2184" s="41">
        <v>26</v>
      </c>
      <c r="L2184" s="41">
        <v>0</v>
      </c>
      <c r="M2184" s="41">
        <v>0</v>
      </c>
      <c r="N2184" s="40">
        <v>1</v>
      </c>
      <c r="O2184" s="36" t="s">
        <v>1079</v>
      </c>
      <c r="P2184" s="40">
        <v>1</v>
      </c>
      <c r="Q2184" s="41">
        <v>26</v>
      </c>
      <c r="R2184" s="42">
        <v>0</v>
      </c>
      <c r="S2184" s="43">
        <v>0</v>
      </c>
      <c r="T2184" s="40"/>
      <c r="U2184" s="38">
        <v>549</v>
      </c>
      <c r="V2184" s="36" t="s">
        <v>1069</v>
      </c>
      <c r="W2184" s="36" t="s">
        <v>901</v>
      </c>
      <c r="X2184" s="36" t="s">
        <v>1068</v>
      </c>
      <c r="Y2184" s="38">
        <v>323</v>
      </c>
      <c r="Z2184" s="36" t="s">
        <v>1084</v>
      </c>
      <c r="AA2184" s="38">
        <v>21</v>
      </c>
      <c r="AB2184" s="36" t="s">
        <v>1108</v>
      </c>
      <c r="AC2184" s="38">
        <v>57</v>
      </c>
      <c r="AD2184" s="36" t="s">
        <v>1065</v>
      </c>
      <c r="AE2184" s="36" t="s">
        <v>2838</v>
      </c>
      <c r="AF2184" s="36" t="s">
        <v>1064</v>
      </c>
      <c r="AG2184" s="38">
        <v>26707</v>
      </c>
      <c r="AH2184" s="38">
        <v>1356</v>
      </c>
      <c r="AI2184" s="36" t="s">
        <v>1528</v>
      </c>
      <c r="AJ2184" s="38"/>
      <c r="AK2184" s="36"/>
      <c r="AL2184" s="36" t="s">
        <v>2835</v>
      </c>
      <c r="AM2184" s="36" t="s">
        <v>2834</v>
      </c>
      <c r="AN2184" s="38">
        <v>52</v>
      </c>
      <c r="AO2184" s="36" t="s">
        <v>1062</v>
      </c>
      <c r="AP2184" s="36" t="s">
        <v>1469</v>
      </c>
      <c r="AQ2184" s="36" t="s">
        <v>1447</v>
      </c>
      <c r="AR2184" s="36" t="s">
        <v>1075</v>
      </c>
      <c r="AS2184" s="38">
        <v>14360</v>
      </c>
      <c r="AT2184" s="36" t="s">
        <v>1074</v>
      </c>
      <c r="AU2184" s="42">
        <v>1</v>
      </c>
      <c r="AV2184" s="44">
        <v>100</v>
      </c>
      <c r="AW2184" s="42">
        <v>26</v>
      </c>
      <c r="AX2184" s="36" t="s">
        <v>1057</v>
      </c>
      <c r="AY2184" s="42">
        <v>1</v>
      </c>
      <c r="AZ2184" s="43">
        <v>26</v>
      </c>
      <c r="BA2184" s="38"/>
      <c r="BB2184" s="36"/>
      <c r="BC2184" s="36"/>
    </row>
    <row r="2185" spans="1:55" ht="15" customHeight="1">
      <c r="A2185" s="38">
        <v>31941</v>
      </c>
      <c r="B2185" s="37" t="s">
        <v>1073</v>
      </c>
      <c r="C2185" s="39">
        <v>44659</v>
      </c>
      <c r="D2185" s="39">
        <v>44659.571759259299</v>
      </c>
      <c r="E2185" s="36" t="s">
        <v>2837</v>
      </c>
      <c r="F2185" s="38">
        <v>1728</v>
      </c>
      <c r="G2185" s="36" t="s">
        <v>2325</v>
      </c>
      <c r="H2185" s="40">
        <v>2</v>
      </c>
      <c r="I2185" s="36"/>
      <c r="J2185" s="40">
        <v>14.4</v>
      </c>
      <c r="K2185" s="41">
        <v>28.8</v>
      </c>
      <c r="L2185" s="41">
        <v>0</v>
      </c>
      <c r="M2185" s="41">
        <v>0</v>
      </c>
      <c r="N2185" s="40">
        <v>2</v>
      </c>
      <c r="O2185" s="36" t="s">
        <v>1079</v>
      </c>
      <c r="P2185" s="40">
        <v>2</v>
      </c>
      <c r="Q2185" s="41">
        <v>28.8</v>
      </c>
      <c r="R2185" s="42">
        <v>0</v>
      </c>
      <c r="S2185" s="43">
        <v>0</v>
      </c>
      <c r="T2185" s="40"/>
      <c r="U2185" s="38">
        <v>549</v>
      </c>
      <c r="V2185" s="36" t="s">
        <v>1069</v>
      </c>
      <c r="W2185" s="36" t="s">
        <v>901</v>
      </c>
      <c r="X2185" s="36" t="s">
        <v>1068</v>
      </c>
      <c r="Y2185" s="38">
        <v>323</v>
      </c>
      <c r="Z2185" s="36" t="s">
        <v>1084</v>
      </c>
      <c r="AA2185" s="38">
        <v>21</v>
      </c>
      <c r="AB2185" s="36" t="s">
        <v>1108</v>
      </c>
      <c r="AC2185" s="38">
        <v>57</v>
      </c>
      <c r="AD2185" s="36" t="s">
        <v>1065</v>
      </c>
      <c r="AE2185" s="36" t="s">
        <v>2836</v>
      </c>
      <c r="AF2185" s="36" t="s">
        <v>1064</v>
      </c>
      <c r="AG2185" s="38">
        <v>26707</v>
      </c>
      <c r="AH2185" s="38">
        <v>1356</v>
      </c>
      <c r="AI2185" s="36" t="s">
        <v>1528</v>
      </c>
      <c r="AJ2185" s="38"/>
      <c r="AK2185" s="36"/>
      <c r="AL2185" s="36" t="s">
        <v>2835</v>
      </c>
      <c r="AM2185" s="36" t="s">
        <v>2834</v>
      </c>
      <c r="AN2185" s="38">
        <v>52</v>
      </c>
      <c r="AO2185" s="36" t="s">
        <v>1062</v>
      </c>
      <c r="AP2185" s="36" t="s">
        <v>1469</v>
      </c>
      <c r="AQ2185" s="36" t="s">
        <v>1447</v>
      </c>
      <c r="AR2185" s="36" t="s">
        <v>1075</v>
      </c>
      <c r="AS2185" s="38">
        <v>14360</v>
      </c>
      <c r="AT2185" s="36" t="s">
        <v>1074</v>
      </c>
      <c r="AU2185" s="42">
        <v>2</v>
      </c>
      <c r="AV2185" s="44">
        <v>100</v>
      </c>
      <c r="AW2185" s="42">
        <v>28.8</v>
      </c>
      <c r="AX2185" s="36" t="s">
        <v>1057</v>
      </c>
      <c r="AY2185" s="42">
        <v>1</v>
      </c>
      <c r="AZ2185" s="43">
        <v>28.8</v>
      </c>
      <c r="BA2185" s="38"/>
      <c r="BB2185" s="36"/>
      <c r="BC2185" s="36"/>
    </row>
    <row r="2186" spans="1:55" ht="15" customHeight="1">
      <c r="A2186" s="38">
        <v>31837</v>
      </c>
      <c r="B2186" s="37" t="s">
        <v>1073</v>
      </c>
      <c r="C2186" s="39">
        <v>44658</v>
      </c>
      <c r="D2186" s="39">
        <v>44658.618078703701</v>
      </c>
      <c r="E2186" s="36" t="s">
        <v>2833</v>
      </c>
      <c r="F2186" s="38">
        <v>7565</v>
      </c>
      <c r="G2186" s="36" t="s">
        <v>2832</v>
      </c>
      <c r="H2186" s="40">
        <v>1</v>
      </c>
      <c r="I2186" s="36"/>
      <c r="J2186" s="40">
        <v>7.85</v>
      </c>
      <c r="K2186" s="41">
        <v>7.85</v>
      </c>
      <c r="L2186" s="41">
        <v>0</v>
      </c>
      <c r="M2186" s="41">
        <v>0</v>
      </c>
      <c r="N2186" s="40">
        <v>1</v>
      </c>
      <c r="O2186" s="36" t="s">
        <v>1079</v>
      </c>
      <c r="P2186" s="40">
        <v>1</v>
      </c>
      <c r="Q2186" s="41">
        <v>7.85</v>
      </c>
      <c r="R2186" s="42">
        <v>0</v>
      </c>
      <c r="S2186" s="43">
        <v>0</v>
      </c>
      <c r="T2186" s="40"/>
      <c r="U2186" s="38">
        <v>549</v>
      </c>
      <c r="V2186" s="36" t="s">
        <v>1069</v>
      </c>
      <c r="W2186" s="36" t="s">
        <v>901</v>
      </c>
      <c r="X2186" s="36" t="s">
        <v>1068</v>
      </c>
      <c r="Y2186" s="38">
        <v>387</v>
      </c>
      <c r="Z2186" s="36" t="s">
        <v>1571</v>
      </c>
      <c r="AA2186" s="38">
        <v>21</v>
      </c>
      <c r="AB2186" s="36" t="s">
        <v>1108</v>
      </c>
      <c r="AC2186" s="38">
        <v>57</v>
      </c>
      <c r="AD2186" s="36" t="s">
        <v>1065</v>
      </c>
      <c r="AE2186" s="36"/>
      <c r="AF2186" s="36" t="s">
        <v>1064</v>
      </c>
      <c r="AG2186" s="38">
        <v>26600</v>
      </c>
      <c r="AH2186" s="38">
        <v>1356</v>
      </c>
      <c r="AI2186" s="36" t="s">
        <v>1528</v>
      </c>
      <c r="AJ2186" s="38"/>
      <c r="AK2186" s="36"/>
      <c r="AL2186" s="36" t="s">
        <v>2831</v>
      </c>
      <c r="AM2186" s="36" t="s">
        <v>2830</v>
      </c>
      <c r="AN2186" s="38">
        <v>52</v>
      </c>
      <c r="AO2186" s="36" t="s">
        <v>1062</v>
      </c>
      <c r="AP2186" s="36" t="s">
        <v>1469</v>
      </c>
      <c r="AQ2186" s="36" t="s">
        <v>1447</v>
      </c>
      <c r="AR2186" s="36" t="s">
        <v>1075</v>
      </c>
      <c r="AS2186" s="38">
        <v>14360</v>
      </c>
      <c r="AT2186" s="36" t="s">
        <v>1074</v>
      </c>
      <c r="AU2186" s="42">
        <v>1</v>
      </c>
      <c r="AV2186" s="44">
        <v>100</v>
      </c>
      <c r="AW2186" s="42">
        <v>7.85</v>
      </c>
      <c r="AX2186" s="36" t="s">
        <v>1057</v>
      </c>
      <c r="AY2186" s="42">
        <v>1</v>
      </c>
      <c r="AZ2186" s="43">
        <v>7.85</v>
      </c>
      <c r="BA2186" s="38"/>
      <c r="BB2186" s="36"/>
      <c r="BC2186" s="36"/>
    </row>
    <row r="2187" spans="1:55" ht="15" customHeight="1">
      <c r="A2187" s="38">
        <v>31798</v>
      </c>
      <c r="B2187" s="37" t="s">
        <v>1073</v>
      </c>
      <c r="C2187" s="39">
        <v>44658</v>
      </c>
      <c r="D2187" s="39">
        <v>44658.457256944399</v>
      </c>
      <c r="E2187" s="36" t="s">
        <v>336</v>
      </c>
      <c r="F2187" s="38">
        <v>15705</v>
      </c>
      <c r="G2187" s="36" t="s">
        <v>2675</v>
      </c>
      <c r="H2187" s="40">
        <v>1</v>
      </c>
      <c r="I2187" s="36"/>
      <c r="J2187" s="40">
        <v>1020</v>
      </c>
      <c r="K2187" s="41">
        <v>1020</v>
      </c>
      <c r="L2187" s="41">
        <v>0</v>
      </c>
      <c r="M2187" s="41">
        <v>0</v>
      </c>
      <c r="N2187" s="40">
        <v>1</v>
      </c>
      <c r="O2187" s="36" t="s">
        <v>1079</v>
      </c>
      <c r="P2187" s="40">
        <v>1</v>
      </c>
      <c r="Q2187" s="41">
        <v>1020</v>
      </c>
      <c r="R2187" s="42">
        <v>0</v>
      </c>
      <c r="S2187" s="43">
        <v>0</v>
      </c>
      <c r="T2187" s="40"/>
      <c r="U2187" s="38">
        <v>549</v>
      </c>
      <c r="V2187" s="36" t="s">
        <v>1069</v>
      </c>
      <c r="W2187" s="36" t="s">
        <v>901</v>
      </c>
      <c r="X2187" s="36" t="s">
        <v>1068</v>
      </c>
      <c r="Y2187" s="38">
        <v>331</v>
      </c>
      <c r="Z2187" s="36" t="s">
        <v>2674</v>
      </c>
      <c r="AA2187" s="38">
        <v>21</v>
      </c>
      <c r="AB2187" s="36" t="s">
        <v>1108</v>
      </c>
      <c r="AC2187" s="38">
        <v>57</v>
      </c>
      <c r="AD2187" s="36" t="s">
        <v>1065</v>
      </c>
      <c r="AE2187" s="36" t="s">
        <v>2829</v>
      </c>
      <c r="AF2187" s="36" t="s">
        <v>1064</v>
      </c>
      <c r="AG2187" s="38">
        <v>26573</v>
      </c>
      <c r="AH2187" s="38">
        <v>7555</v>
      </c>
      <c r="AI2187" s="36" t="s">
        <v>2673</v>
      </c>
      <c r="AJ2187" s="38"/>
      <c r="AK2187" s="36"/>
      <c r="AL2187" s="36" t="s">
        <v>2827</v>
      </c>
      <c r="AM2187" s="36" t="s">
        <v>2826</v>
      </c>
      <c r="AN2187" s="38">
        <v>52</v>
      </c>
      <c r="AO2187" s="36" t="s">
        <v>1062</v>
      </c>
      <c r="AP2187" s="36" t="s">
        <v>1469</v>
      </c>
      <c r="AQ2187" s="36" t="s">
        <v>1447</v>
      </c>
      <c r="AR2187" s="36" t="s">
        <v>1075</v>
      </c>
      <c r="AS2187" s="38">
        <v>14360</v>
      </c>
      <c r="AT2187" s="36" t="s">
        <v>1074</v>
      </c>
      <c r="AU2187" s="42">
        <v>1</v>
      </c>
      <c r="AV2187" s="44">
        <v>100</v>
      </c>
      <c r="AW2187" s="42">
        <v>1020</v>
      </c>
      <c r="AX2187" s="36" t="s">
        <v>1057</v>
      </c>
      <c r="AY2187" s="42">
        <v>1</v>
      </c>
      <c r="AZ2187" s="43">
        <v>1020</v>
      </c>
      <c r="BA2187" s="38"/>
      <c r="BB2187" s="36"/>
      <c r="BC2187" s="36"/>
    </row>
    <row r="2188" spans="1:55" ht="15" customHeight="1">
      <c r="A2188" s="38">
        <v>31797</v>
      </c>
      <c r="B2188" s="37" t="s">
        <v>1073</v>
      </c>
      <c r="C2188" s="39">
        <v>44658</v>
      </c>
      <c r="D2188" s="39">
        <v>44658.457245370402</v>
      </c>
      <c r="E2188" s="36" t="s">
        <v>336</v>
      </c>
      <c r="F2188" s="38">
        <v>15705</v>
      </c>
      <c r="G2188" s="36" t="s">
        <v>2675</v>
      </c>
      <c r="H2188" s="40">
        <v>1</v>
      </c>
      <c r="I2188" s="36"/>
      <c r="J2188" s="40">
        <v>538</v>
      </c>
      <c r="K2188" s="41">
        <v>538</v>
      </c>
      <c r="L2188" s="41">
        <v>0</v>
      </c>
      <c r="M2188" s="41">
        <v>0</v>
      </c>
      <c r="N2188" s="40">
        <v>1</v>
      </c>
      <c r="O2188" s="36" t="s">
        <v>1079</v>
      </c>
      <c r="P2188" s="40">
        <v>1</v>
      </c>
      <c r="Q2188" s="41">
        <v>538</v>
      </c>
      <c r="R2188" s="42">
        <v>0</v>
      </c>
      <c r="S2188" s="43">
        <v>0</v>
      </c>
      <c r="T2188" s="40"/>
      <c r="U2188" s="38">
        <v>549</v>
      </c>
      <c r="V2188" s="36" t="s">
        <v>1069</v>
      </c>
      <c r="W2188" s="36" t="s">
        <v>901</v>
      </c>
      <c r="X2188" s="36" t="s">
        <v>1068</v>
      </c>
      <c r="Y2188" s="38">
        <v>331</v>
      </c>
      <c r="Z2188" s="36" t="s">
        <v>2674</v>
      </c>
      <c r="AA2188" s="38">
        <v>21</v>
      </c>
      <c r="AB2188" s="36" t="s">
        <v>1108</v>
      </c>
      <c r="AC2188" s="38">
        <v>57</v>
      </c>
      <c r="AD2188" s="36" t="s">
        <v>1065</v>
      </c>
      <c r="AE2188" s="36" t="s">
        <v>2828</v>
      </c>
      <c r="AF2188" s="36" t="s">
        <v>1064</v>
      </c>
      <c r="AG2188" s="38">
        <v>26573</v>
      </c>
      <c r="AH2188" s="38">
        <v>7555</v>
      </c>
      <c r="AI2188" s="36" t="s">
        <v>2673</v>
      </c>
      <c r="AJ2188" s="38"/>
      <c r="AK2188" s="36"/>
      <c r="AL2188" s="36" t="s">
        <v>2827</v>
      </c>
      <c r="AM2188" s="36" t="s">
        <v>2826</v>
      </c>
      <c r="AN2188" s="38">
        <v>52</v>
      </c>
      <c r="AO2188" s="36" t="s">
        <v>1062</v>
      </c>
      <c r="AP2188" s="36" t="s">
        <v>1469</v>
      </c>
      <c r="AQ2188" s="36" t="s">
        <v>1447</v>
      </c>
      <c r="AR2188" s="36" t="s">
        <v>1075</v>
      </c>
      <c r="AS2188" s="38">
        <v>14360</v>
      </c>
      <c r="AT2188" s="36" t="s">
        <v>1074</v>
      </c>
      <c r="AU2188" s="42">
        <v>1</v>
      </c>
      <c r="AV2188" s="44">
        <v>100</v>
      </c>
      <c r="AW2188" s="42">
        <v>538</v>
      </c>
      <c r="AX2188" s="36" t="s">
        <v>1057</v>
      </c>
      <c r="AY2188" s="42">
        <v>1</v>
      </c>
      <c r="AZ2188" s="43">
        <v>538</v>
      </c>
      <c r="BA2188" s="38"/>
      <c r="BB2188" s="36"/>
      <c r="BC2188" s="36"/>
    </row>
    <row r="2189" spans="1:55" ht="15" customHeight="1">
      <c r="A2189" s="38">
        <v>31796</v>
      </c>
      <c r="B2189" s="37" t="s">
        <v>1073</v>
      </c>
      <c r="C2189" s="39">
        <v>44658</v>
      </c>
      <c r="D2189" s="39">
        <v>44658.451041666704</v>
      </c>
      <c r="E2189" s="36" t="s">
        <v>2820</v>
      </c>
      <c r="F2189" s="38">
        <v>15658</v>
      </c>
      <c r="G2189" s="36" t="s">
        <v>2825</v>
      </c>
      <c r="H2189" s="40">
        <v>31</v>
      </c>
      <c r="I2189" s="36"/>
      <c r="J2189" s="40">
        <v>12.025499999999999</v>
      </c>
      <c r="K2189" s="41">
        <v>372.79</v>
      </c>
      <c r="L2189" s="41">
        <v>0</v>
      </c>
      <c r="M2189" s="41">
        <v>0</v>
      </c>
      <c r="N2189" s="40">
        <v>31</v>
      </c>
      <c r="O2189" s="36" t="s">
        <v>1124</v>
      </c>
      <c r="P2189" s="40">
        <v>31</v>
      </c>
      <c r="Q2189" s="41">
        <v>372.79</v>
      </c>
      <c r="R2189" s="42">
        <v>0</v>
      </c>
      <c r="S2189" s="43">
        <v>0</v>
      </c>
      <c r="T2189" s="40"/>
      <c r="U2189" s="38">
        <v>549</v>
      </c>
      <c r="V2189" s="36" t="s">
        <v>1069</v>
      </c>
      <c r="W2189" s="36" t="s">
        <v>901</v>
      </c>
      <c r="X2189" s="36" t="s">
        <v>1068</v>
      </c>
      <c r="Y2189" s="38">
        <v>336</v>
      </c>
      <c r="Z2189" s="36" t="s">
        <v>2647</v>
      </c>
      <c r="AA2189" s="38">
        <v>21</v>
      </c>
      <c r="AB2189" s="36" t="s">
        <v>1108</v>
      </c>
      <c r="AC2189" s="38">
        <v>57</v>
      </c>
      <c r="AD2189" s="36" t="s">
        <v>1065</v>
      </c>
      <c r="AE2189" s="36" t="s">
        <v>2824</v>
      </c>
      <c r="AF2189" s="36" t="s">
        <v>1064</v>
      </c>
      <c r="AG2189" s="38">
        <v>26572</v>
      </c>
      <c r="AH2189" s="38">
        <v>8255</v>
      </c>
      <c r="AI2189" s="36" t="s">
        <v>2818</v>
      </c>
      <c r="AJ2189" s="38"/>
      <c r="AK2189" s="36"/>
      <c r="AL2189" s="36" t="s">
        <v>2817</v>
      </c>
      <c r="AM2189" s="36" t="s">
        <v>2816</v>
      </c>
      <c r="AN2189" s="38">
        <v>52</v>
      </c>
      <c r="AO2189" s="36" t="s">
        <v>1062</v>
      </c>
      <c r="AP2189" s="36" t="s">
        <v>1116</v>
      </c>
      <c r="AQ2189" s="36" t="s">
        <v>1060</v>
      </c>
      <c r="AR2189" s="36" t="s">
        <v>1075</v>
      </c>
      <c r="AS2189" s="38">
        <v>14360</v>
      </c>
      <c r="AT2189" s="36" t="s">
        <v>1074</v>
      </c>
      <c r="AU2189" s="42">
        <v>31</v>
      </c>
      <c r="AV2189" s="44">
        <v>100</v>
      </c>
      <c r="AW2189" s="42">
        <v>372.79</v>
      </c>
      <c r="AX2189" s="36" t="s">
        <v>1057</v>
      </c>
      <c r="AY2189" s="42">
        <v>1</v>
      </c>
      <c r="AZ2189" s="43">
        <v>372.79</v>
      </c>
      <c r="BA2189" s="38"/>
      <c r="BB2189" s="36"/>
      <c r="BC2189" s="36"/>
    </row>
    <row r="2190" spans="1:55" ht="15" customHeight="1">
      <c r="A2190" s="38">
        <v>31795</v>
      </c>
      <c r="B2190" s="37" t="s">
        <v>1073</v>
      </c>
      <c r="C2190" s="39">
        <v>44658</v>
      </c>
      <c r="D2190" s="39">
        <v>44658.451030092598</v>
      </c>
      <c r="E2190" s="36" t="s">
        <v>2820</v>
      </c>
      <c r="F2190" s="38">
        <v>3745</v>
      </c>
      <c r="G2190" s="36" t="s">
        <v>2092</v>
      </c>
      <c r="H2190" s="40">
        <v>3</v>
      </c>
      <c r="I2190" s="36"/>
      <c r="J2190" s="40">
        <v>31.353300000000001</v>
      </c>
      <c r="K2190" s="41">
        <v>94.06</v>
      </c>
      <c r="L2190" s="41">
        <v>0</v>
      </c>
      <c r="M2190" s="41">
        <v>0</v>
      </c>
      <c r="N2190" s="40">
        <v>3</v>
      </c>
      <c r="O2190" s="36" t="s">
        <v>1124</v>
      </c>
      <c r="P2190" s="40">
        <v>3</v>
      </c>
      <c r="Q2190" s="41">
        <v>94.06</v>
      </c>
      <c r="R2190" s="42">
        <v>0</v>
      </c>
      <c r="S2190" s="43">
        <v>0</v>
      </c>
      <c r="T2190" s="40"/>
      <c r="U2190" s="38">
        <v>549</v>
      </c>
      <c r="V2190" s="36" t="s">
        <v>1069</v>
      </c>
      <c r="W2190" s="36" t="s">
        <v>901</v>
      </c>
      <c r="X2190" s="36" t="s">
        <v>1068</v>
      </c>
      <c r="Y2190" s="38">
        <v>323</v>
      </c>
      <c r="Z2190" s="36" t="s">
        <v>1084</v>
      </c>
      <c r="AA2190" s="38">
        <v>21</v>
      </c>
      <c r="AB2190" s="36" t="s">
        <v>1108</v>
      </c>
      <c r="AC2190" s="38">
        <v>57</v>
      </c>
      <c r="AD2190" s="36" t="s">
        <v>1065</v>
      </c>
      <c r="AE2190" s="36" t="s">
        <v>2823</v>
      </c>
      <c r="AF2190" s="36" t="s">
        <v>1064</v>
      </c>
      <c r="AG2190" s="38">
        <v>26572</v>
      </c>
      <c r="AH2190" s="38">
        <v>8255</v>
      </c>
      <c r="AI2190" s="36" t="s">
        <v>2818</v>
      </c>
      <c r="AJ2190" s="38"/>
      <c r="AK2190" s="36"/>
      <c r="AL2190" s="36" t="s">
        <v>2817</v>
      </c>
      <c r="AM2190" s="36" t="s">
        <v>2816</v>
      </c>
      <c r="AN2190" s="38">
        <v>52</v>
      </c>
      <c r="AO2190" s="36" t="s">
        <v>1062</v>
      </c>
      <c r="AP2190" s="36" t="s">
        <v>1116</v>
      </c>
      <c r="AQ2190" s="36" t="s">
        <v>1060</v>
      </c>
      <c r="AR2190" s="36" t="s">
        <v>1075</v>
      </c>
      <c r="AS2190" s="38">
        <v>14360</v>
      </c>
      <c r="AT2190" s="36" t="s">
        <v>1074</v>
      </c>
      <c r="AU2190" s="42">
        <v>3</v>
      </c>
      <c r="AV2190" s="44">
        <v>100</v>
      </c>
      <c r="AW2190" s="42">
        <v>94.06</v>
      </c>
      <c r="AX2190" s="36" t="s">
        <v>1057</v>
      </c>
      <c r="AY2190" s="42">
        <v>1</v>
      </c>
      <c r="AZ2190" s="43">
        <v>94.06</v>
      </c>
      <c r="BA2190" s="38"/>
      <c r="BB2190" s="36"/>
      <c r="BC2190" s="36"/>
    </row>
    <row r="2191" spans="1:55" ht="15" customHeight="1">
      <c r="A2191" s="38">
        <v>31794</v>
      </c>
      <c r="B2191" s="37" t="s">
        <v>1073</v>
      </c>
      <c r="C2191" s="39">
        <v>44658</v>
      </c>
      <c r="D2191" s="39">
        <v>44658.451030092598</v>
      </c>
      <c r="E2191" s="36" t="s">
        <v>2820</v>
      </c>
      <c r="F2191" s="38">
        <v>3154</v>
      </c>
      <c r="G2191" s="36" t="s">
        <v>2822</v>
      </c>
      <c r="H2191" s="40">
        <v>28</v>
      </c>
      <c r="I2191" s="36"/>
      <c r="J2191" s="40">
        <v>3.3871000000000002</v>
      </c>
      <c r="K2191" s="41">
        <v>94.84</v>
      </c>
      <c r="L2191" s="41">
        <v>0</v>
      </c>
      <c r="M2191" s="41">
        <v>0</v>
      </c>
      <c r="N2191" s="40">
        <v>28</v>
      </c>
      <c r="O2191" s="36" t="s">
        <v>1136</v>
      </c>
      <c r="P2191" s="40">
        <v>28</v>
      </c>
      <c r="Q2191" s="41">
        <v>94.84</v>
      </c>
      <c r="R2191" s="42">
        <v>0</v>
      </c>
      <c r="S2191" s="43">
        <v>0</v>
      </c>
      <c r="T2191" s="40"/>
      <c r="U2191" s="38">
        <v>549</v>
      </c>
      <c r="V2191" s="36" t="s">
        <v>1069</v>
      </c>
      <c r="W2191" s="36" t="s">
        <v>901</v>
      </c>
      <c r="X2191" s="36" t="s">
        <v>1068</v>
      </c>
      <c r="Y2191" s="38">
        <v>336</v>
      </c>
      <c r="Z2191" s="36" t="s">
        <v>2647</v>
      </c>
      <c r="AA2191" s="38">
        <v>21</v>
      </c>
      <c r="AB2191" s="36" t="s">
        <v>1108</v>
      </c>
      <c r="AC2191" s="38">
        <v>57</v>
      </c>
      <c r="AD2191" s="36" t="s">
        <v>1065</v>
      </c>
      <c r="AE2191" s="36"/>
      <c r="AF2191" s="36" t="s">
        <v>1064</v>
      </c>
      <c r="AG2191" s="38">
        <v>26572</v>
      </c>
      <c r="AH2191" s="38">
        <v>8255</v>
      </c>
      <c r="AI2191" s="36" t="s">
        <v>2818</v>
      </c>
      <c r="AJ2191" s="38"/>
      <c r="AK2191" s="36"/>
      <c r="AL2191" s="36" t="s">
        <v>2817</v>
      </c>
      <c r="AM2191" s="36" t="s">
        <v>2816</v>
      </c>
      <c r="AN2191" s="38">
        <v>52</v>
      </c>
      <c r="AO2191" s="36" t="s">
        <v>1062</v>
      </c>
      <c r="AP2191" s="36" t="s">
        <v>1116</v>
      </c>
      <c r="AQ2191" s="36" t="s">
        <v>1060</v>
      </c>
      <c r="AR2191" s="36" t="s">
        <v>1075</v>
      </c>
      <c r="AS2191" s="38">
        <v>14360</v>
      </c>
      <c r="AT2191" s="36" t="s">
        <v>1074</v>
      </c>
      <c r="AU2191" s="42">
        <v>28</v>
      </c>
      <c r="AV2191" s="44">
        <v>100</v>
      </c>
      <c r="AW2191" s="42">
        <v>94.84</v>
      </c>
      <c r="AX2191" s="36" t="s">
        <v>1057</v>
      </c>
      <c r="AY2191" s="42">
        <v>1</v>
      </c>
      <c r="AZ2191" s="43">
        <v>94.84</v>
      </c>
      <c r="BA2191" s="38"/>
      <c r="BB2191" s="36"/>
      <c r="BC2191" s="36"/>
    </row>
    <row r="2192" spans="1:55" ht="15" customHeight="1">
      <c r="A2192" s="38">
        <v>31793</v>
      </c>
      <c r="B2192" s="37" t="s">
        <v>1073</v>
      </c>
      <c r="C2192" s="39">
        <v>44658</v>
      </c>
      <c r="D2192" s="39">
        <v>44658.451030092598</v>
      </c>
      <c r="E2192" s="36" t="s">
        <v>2820</v>
      </c>
      <c r="F2192" s="38">
        <v>3057</v>
      </c>
      <c r="G2192" s="36" t="s">
        <v>1140</v>
      </c>
      <c r="H2192" s="40">
        <v>5</v>
      </c>
      <c r="I2192" s="36"/>
      <c r="J2192" s="40">
        <v>4.048</v>
      </c>
      <c r="K2192" s="41">
        <v>20.239999999999998</v>
      </c>
      <c r="L2192" s="41">
        <v>0</v>
      </c>
      <c r="M2192" s="41">
        <v>0</v>
      </c>
      <c r="N2192" s="40">
        <v>5</v>
      </c>
      <c r="O2192" s="36" t="s">
        <v>1124</v>
      </c>
      <c r="P2192" s="40">
        <v>5</v>
      </c>
      <c r="Q2192" s="41">
        <v>20.239999999999998</v>
      </c>
      <c r="R2192" s="42">
        <v>0</v>
      </c>
      <c r="S2192" s="43">
        <v>0</v>
      </c>
      <c r="T2192" s="40"/>
      <c r="U2192" s="38">
        <v>549</v>
      </c>
      <c r="V2192" s="36" t="s">
        <v>1069</v>
      </c>
      <c r="W2192" s="36" t="s">
        <v>901</v>
      </c>
      <c r="X2192" s="36" t="s">
        <v>1068</v>
      </c>
      <c r="Y2192" s="38">
        <v>332</v>
      </c>
      <c r="Z2192" s="36" t="s">
        <v>1133</v>
      </c>
      <c r="AA2192" s="38">
        <v>21</v>
      </c>
      <c r="AB2192" s="36" t="s">
        <v>1108</v>
      </c>
      <c r="AC2192" s="38">
        <v>57</v>
      </c>
      <c r="AD2192" s="36" t="s">
        <v>1065</v>
      </c>
      <c r="AE2192" s="36" t="s">
        <v>2821</v>
      </c>
      <c r="AF2192" s="36" t="s">
        <v>1064</v>
      </c>
      <c r="AG2192" s="38">
        <v>26572</v>
      </c>
      <c r="AH2192" s="38">
        <v>8255</v>
      </c>
      <c r="AI2192" s="36" t="s">
        <v>2818</v>
      </c>
      <c r="AJ2192" s="38"/>
      <c r="AK2192" s="36"/>
      <c r="AL2192" s="36" t="s">
        <v>2817</v>
      </c>
      <c r="AM2192" s="36" t="s">
        <v>2816</v>
      </c>
      <c r="AN2192" s="38">
        <v>52</v>
      </c>
      <c r="AO2192" s="36" t="s">
        <v>1062</v>
      </c>
      <c r="AP2192" s="36" t="s">
        <v>1116</v>
      </c>
      <c r="AQ2192" s="36" t="s">
        <v>1060</v>
      </c>
      <c r="AR2192" s="36" t="s">
        <v>1075</v>
      </c>
      <c r="AS2192" s="38">
        <v>14360</v>
      </c>
      <c r="AT2192" s="36" t="s">
        <v>1074</v>
      </c>
      <c r="AU2192" s="42">
        <v>5</v>
      </c>
      <c r="AV2192" s="44">
        <v>100</v>
      </c>
      <c r="AW2192" s="42">
        <v>20.239999999999998</v>
      </c>
      <c r="AX2192" s="36" t="s">
        <v>1057</v>
      </c>
      <c r="AY2192" s="42">
        <v>1</v>
      </c>
      <c r="AZ2192" s="43">
        <v>20.239999999999998</v>
      </c>
      <c r="BA2192" s="38"/>
      <c r="BB2192" s="36"/>
      <c r="BC2192" s="36"/>
    </row>
    <row r="2193" spans="1:55" ht="15" customHeight="1">
      <c r="A2193" s="38">
        <v>31792</v>
      </c>
      <c r="B2193" s="37" t="s">
        <v>1073</v>
      </c>
      <c r="C2193" s="39">
        <v>44658</v>
      </c>
      <c r="D2193" s="39">
        <v>44658.451018518499</v>
      </c>
      <c r="E2193" s="36" t="s">
        <v>2820</v>
      </c>
      <c r="F2193" s="38">
        <v>3051</v>
      </c>
      <c r="G2193" s="36" t="s">
        <v>1137</v>
      </c>
      <c r="H2193" s="40">
        <v>28</v>
      </c>
      <c r="I2193" s="36"/>
      <c r="J2193" s="40">
        <v>81.002499999999998</v>
      </c>
      <c r="K2193" s="41">
        <v>2268.0700000000002</v>
      </c>
      <c r="L2193" s="41">
        <v>0</v>
      </c>
      <c r="M2193" s="41">
        <v>0</v>
      </c>
      <c r="N2193" s="40">
        <v>28</v>
      </c>
      <c r="O2193" s="36" t="s">
        <v>1136</v>
      </c>
      <c r="P2193" s="40">
        <v>28</v>
      </c>
      <c r="Q2193" s="41">
        <v>2268.0700000000002</v>
      </c>
      <c r="R2193" s="42">
        <v>0</v>
      </c>
      <c r="S2193" s="43">
        <v>0</v>
      </c>
      <c r="T2193" s="40"/>
      <c r="U2193" s="38">
        <v>549</v>
      </c>
      <c r="V2193" s="36" t="s">
        <v>1069</v>
      </c>
      <c r="W2193" s="36" t="s">
        <v>901</v>
      </c>
      <c r="X2193" s="36" t="s">
        <v>1068</v>
      </c>
      <c r="Y2193" s="38">
        <v>332</v>
      </c>
      <c r="Z2193" s="36" t="s">
        <v>1133</v>
      </c>
      <c r="AA2193" s="38">
        <v>21</v>
      </c>
      <c r="AB2193" s="36" t="s">
        <v>1108</v>
      </c>
      <c r="AC2193" s="38">
        <v>57</v>
      </c>
      <c r="AD2193" s="36" t="s">
        <v>1065</v>
      </c>
      <c r="AE2193" s="36" t="s">
        <v>2819</v>
      </c>
      <c r="AF2193" s="36" t="s">
        <v>1064</v>
      </c>
      <c r="AG2193" s="38">
        <v>26572</v>
      </c>
      <c r="AH2193" s="38">
        <v>8255</v>
      </c>
      <c r="AI2193" s="36" t="s">
        <v>2818</v>
      </c>
      <c r="AJ2193" s="38"/>
      <c r="AK2193" s="36"/>
      <c r="AL2193" s="36" t="s">
        <v>2817</v>
      </c>
      <c r="AM2193" s="36" t="s">
        <v>2816</v>
      </c>
      <c r="AN2193" s="38">
        <v>52</v>
      </c>
      <c r="AO2193" s="36" t="s">
        <v>1062</v>
      </c>
      <c r="AP2193" s="36" t="s">
        <v>1116</v>
      </c>
      <c r="AQ2193" s="36" t="s">
        <v>1060</v>
      </c>
      <c r="AR2193" s="36" t="s">
        <v>1075</v>
      </c>
      <c r="AS2193" s="38">
        <v>14360</v>
      </c>
      <c r="AT2193" s="36" t="s">
        <v>1074</v>
      </c>
      <c r="AU2193" s="42">
        <v>28</v>
      </c>
      <c r="AV2193" s="44">
        <v>100</v>
      </c>
      <c r="AW2193" s="42">
        <v>2268.0700000000002</v>
      </c>
      <c r="AX2193" s="36" t="s">
        <v>1057</v>
      </c>
      <c r="AY2193" s="42">
        <v>1</v>
      </c>
      <c r="AZ2193" s="43">
        <v>2268.0700000000002</v>
      </c>
      <c r="BA2193" s="38"/>
      <c r="BB2193" s="36"/>
      <c r="BC2193" s="36"/>
    </row>
    <row r="2194" spans="1:55" ht="15" customHeight="1">
      <c r="A2194" s="38">
        <v>31779</v>
      </c>
      <c r="B2194" s="37" t="s">
        <v>1073</v>
      </c>
      <c r="C2194" s="39">
        <v>44657</v>
      </c>
      <c r="D2194" s="39">
        <v>44657.611585648097</v>
      </c>
      <c r="E2194" s="36" t="s">
        <v>2812</v>
      </c>
      <c r="F2194" s="38">
        <v>3431</v>
      </c>
      <c r="G2194" s="36" t="s">
        <v>2815</v>
      </c>
      <c r="H2194" s="40">
        <v>50</v>
      </c>
      <c r="I2194" s="36"/>
      <c r="J2194" s="40">
        <v>0.96</v>
      </c>
      <c r="K2194" s="41">
        <v>48</v>
      </c>
      <c r="L2194" s="41">
        <v>0</v>
      </c>
      <c r="M2194" s="41">
        <v>0</v>
      </c>
      <c r="N2194" s="40">
        <v>50</v>
      </c>
      <c r="O2194" s="36" t="s">
        <v>1079</v>
      </c>
      <c r="P2194" s="40">
        <v>50</v>
      </c>
      <c r="Q2194" s="41">
        <v>48</v>
      </c>
      <c r="R2194" s="42">
        <v>0</v>
      </c>
      <c r="S2194" s="43">
        <v>0</v>
      </c>
      <c r="T2194" s="40"/>
      <c r="U2194" s="38">
        <v>549</v>
      </c>
      <c r="V2194" s="36" t="s">
        <v>1069</v>
      </c>
      <c r="W2194" s="36" t="s">
        <v>901</v>
      </c>
      <c r="X2194" s="36" t="s">
        <v>1068</v>
      </c>
      <c r="Y2194" s="38">
        <v>340</v>
      </c>
      <c r="Z2194" s="36" t="s">
        <v>1209</v>
      </c>
      <c r="AA2194" s="38">
        <v>21</v>
      </c>
      <c r="AB2194" s="36" t="s">
        <v>1108</v>
      </c>
      <c r="AC2194" s="38">
        <v>57</v>
      </c>
      <c r="AD2194" s="36" t="s">
        <v>1065</v>
      </c>
      <c r="AE2194" s="36"/>
      <c r="AF2194" s="36" t="s">
        <v>1064</v>
      </c>
      <c r="AG2194" s="38">
        <v>26528</v>
      </c>
      <c r="AH2194" s="38">
        <v>7518</v>
      </c>
      <c r="AI2194" s="36" t="s">
        <v>2811</v>
      </c>
      <c r="AJ2194" s="38"/>
      <c r="AK2194" s="36"/>
      <c r="AL2194" s="36" t="s">
        <v>2810</v>
      </c>
      <c r="AM2194" s="36" t="s">
        <v>2809</v>
      </c>
      <c r="AN2194" s="38">
        <v>52</v>
      </c>
      <c r="AO2194" s="36" t="s">
        <v>1062</v>
      </c>
      <c r="AP2194" s="36" t="s">
        <v>1469</v>
      </c>
      <c r="AQ2194" s="36" t="s">
        <v>1447</v>
      </c>
      <c r="AR2194" s="36" t="s">
        <v>1075</v>
      </c>
      <c r="AS2194" s="38">
        <v>14360</v>
      </c>
      <c r="AT2194" s="36" t="s">
        <v>1074</v>
      </c>
      <c r="AU2194" s="42">
        <v>50</v>
      </c>
      <c r="AV2194" s="44">
        <v>100</v>
      </c>
      <c r="AW2194" s="42">
        <v>48</v>
      </c>
      <c r="AX2194" s="36" t="s">
        <v>1057</v>
      </c>
      <c r="AY2194" s="42">
        <v>1</v>
      </c>
      <c r="AZ2194" s="43">
        <v>48</v>
      </c>
      <c r="BA2194" s="38"/>
      <c r="BB2194" s="36"/>
      <c r="BC2194" s="36"/>
    </row>
    <row r="2195" spans="1:55" ht="15" customHeight="1">
      <c r="A2195" s="38">
        <v>31778</v>
      </c>
      <c r="B2195" s="37" t="s">
        <v>1073</v>
      </c>
      <c r="C2195" s="39">
        <v>44657</v>
      </c>
      <c r="D2195" s="39">
        <v>44657.611585648097</v>
      </c>
      <c r="E2195" s="36" t="s">
        <v>2812</v>
      </c>
      <c r="F2195" s="38">
        <v>3388</v>
      </c>
      <c r="G2195" s="36" t="s">
        <v>1687</v>
      </c>
      <c r="H2195" s="40">
        <v>60</v>
      </c>
      <c r="I2195" s="36"/>
      <c r="J2195" s="40">
        <v>1.6433</v>
      </c>
      <c r="K2195" s="41">
        <v>98.6</v>
      </c>
      <c r="L2195" s="41">
        <v>0</v>
      </c>
      <c r="M2195" s="41">
        <v>0</v>
      </c>
      <c r="N2195" s="40">
        <v>60</v>
      </c>
      <c r="O2195" s="36" t="s">
        <v>1159</v>
      </c>
      <c r="P2195" s="40">
        <v>60</v>
      </c>
      <c r="Q2195" s="41">
        <v>98.6</v>
      </c>
      <c r="R2195" s="42">
        <v>0</v>
      </c>
      <c r="S2195" s="43">
        <v>0</v>
      </c>
      <c r="T2195" s="40"/>
      <c r="U2195" s="38">
        <v>549</v>
      </c>
      <c r="V2195" s="36" t="s">
        <v>1069</v>
      </c>
      <c r="W2195" s="36" t="s">
        <v>901</v>
      </c>
      <c r="X2195" s="36" t="s">
        <v>1068</v>
      </c>
      <c r="Y2195" s="38">
        <v>340</v>
      </c>
      <c r="Z2195" s="36" t="s">
        <v>1209</v>
      </c>
      <c r="AA2195" s="38">
        <v>21</v>
      </c>
      <c r="AB2195" s="36" t="s">
        <v>1108</v>
      </c>
      <c r="AC2195" s="38">
        <v>57</v>
      </c>
      <c r="AD2195" s="36" t="s">
        <v>1065</v>
      </c>
      <c r="AE2195" s="36"/>
      <c r="AF2195" s="36" t="s">
        <v>1064</v>
      </c>
      <c r="AG2195" s="38">
        <v>26528</v>
      </c>
      <c r="AH2195" s="38">
        <v>7518</v>
      </c>
      <c r="AI2195" s="36" t="s">
        <v>2811</v>
      </c>
      <c r="AJ2195" s="38"/>
      <c r="AK2195" s="36"/>
      <c r="AL2195" s="36" t="s">
        <v>2810</v>
      </c>
      <c r="AM2195" s="36" t="s">
        <v>2809</v>
      </c>
      <c r="AN2195" s="38">
        <v>52</v>
      </c>
      <c r="AO2195" s="36" t="s">
        <v>1062</v>
      </c>
      <c r="AP2195" s="36" t="s">
        <v>1469</v>
      </c>
      <c r="AQ2195" s="36" t="s">
        <v>1447</v>
      </c>
      <c r="AR2195" s="36" t="s">
        <v>1075</v>
      </c>
      <c r="AS2195" s="38">
        <v>14360</v>
      </c>
      <c r="AT2195" s="36" t="s">
        <v>1074</v>
      </c>
      <c r="AU2195" s="42">
        <v>60</v>
      </c>
      <c r="AV2195" s="44">
        <v>100</v>
      </c>
      <c r="AW2195" s="42">
        <v>98.6</v>
      </c>
      <c r="AX2195" s="36" t="s">
        <v>1057</v>
      </c>
      <c r="AY2195" s="42">
        <v>1</v>
      </c>
      <c r="AZ2195" s="43">
        <v>98.6</v>
      </c>
      <c r="BA2195" s="38"/>
      <c r="BB2195" s="36"/>
      <c r="BC2195" s="36"/>
    </row>
    <row r="2196" spans="1:55" ht="15" customHeight="1">
      <c r="A2196" s="38">
        <v>31777</v>
      </c>
      <c r="B2196" s="37" t="s">
        <v>1073</v>
      </c>
      <c r="C2196" s="39">
        <v>44657</v>
      </c>
      <c r="D2196" s="39">
        <v>44657.611585648097</v>
      </c>
      <c r="E2196" s="36" t="s">
        <v>2812</v>
      </c>
      <c r="F2196" s="38">
        <v>3353</v>
      </c>
      <c r="G2196" s="36" t="s">
        <v>1185</v>
      </c>
      <c r="H2196" s="40">
        <v>18</v>
      </c>
      <c r="I2196" s="36"/>
      <c r="J2196" s="40">
        <v>20.666699999999999</v>
      </c>
      <c r="K2196" s="41">
        <v>372</v>
      </c>
      <c r="L2196" s="41">
        <v>0</v>
      </c>
      <c r="M2196" s="41">
        <v>0</v>
      </c>
      <c r="N2196" s="40">
        <v>18</v>
      </c>
      <c r="O2196" s="36" t="s">
        <v>1110</v>
      </c>
      <c r="P2196" s="40">
        <v>18</v>
      </c>
      <c r="Q2196" s="41">
        <v>372</v>
      </c>
      <c r="R2196" s="42">
        <v>0</v>
      </c>
      <c r="S2196" s="43">
        <v>0</v>
      </c>
      <c r="T2196" s="40"/>
      <c r="U2196" s="38">
        <v>549</v>
      </c>
      <c r="V2196" s="36" t="s">
        <v>1069</v>
      </c>
      <c r="W2196" s="36" t="s">
        <v>901</v>
      </c>
      <c r="X2196" s="36" t="s">
        <v>1068</v>
      </c>
      <c r="Y2196" s="38">
        <v>339</v>
      </c>
      <c r="Z2196" s="36" t="s">
        <v>1109</v>
      </c>
      <c r="AA2196" s="38">
        <v>21</v>
      </c>
      <c r="AB2196" s="36" t="s">
        <v>1108</v>
      </c>
      <c r="AC2196" s="38">
        <v>57</v>
      </c>
      <c r="AD2196" s="36" t="s">
        <v>1065</v>
      </c>
      <c r="AE2196" s="36" t="s">
        <v>2814</v>
      </c>
      <c r="AF2196" s="36" t="s">
        <v>1064</v>
      </c>
      <c r="AG2196" s="38">
        <v>26528</v>
      </c>
      <c r="AH2196" s="38">
        <v>7518</v>
      </c>
      <c r="AI2196" s="36" t="s">
        <v>2811</v>
      </c>
      <c r="AJ2196" s="38"/>
      <c r="AK2196" s="36"/>
      <c r="AL2196" s="36" t="s">
        <v>2810</v>
      </c>
      <c r="AM2196" s="36" t="s">
        <v>2809</v>
      </c>
      <c r="AN2196" s="38">
        <v>52</v>
      </c>
      <c r="AO2196" s="36" t="s">
        <v>1062</v>
      </c>
      <c r="AP2196" s="36" t="s">
        <v>1469</v>
      </c>
      <c r="AQ2196" s="36" t="s">
        <v>1447</v>
      </c>
      <c r="AR2196" s="36" t="s">
        <v>1075</v>
      </c>
      <c r="AS2196" s="38">
        <v>14360</v>
      </c>
      <c r="AT2196" s="36" t="s">
        <v>1074</v>
      </c>
      <c r="AU2196" s="42">
        <v>18</v>
      </c>
      <c r="AV2196" s="44">
        <v>100</v>
      </c>
      <c r="AW2196" s="42">
        <v>372</v>
      </c>
      <c r="AX2196" s="36" t="s">
        <v>1057</v>
      </c>
      <c r="AY2196" s="42">
        <v>1</v>
      </c>
      <c r="AZ2196" s="43">
        <v>372</v>
      </c>
      <c r="BA2196" s="38"/>
      <c r="BB2196" s="36"/>
      <c r="BC2196" s="36"/>
    </row>
    <row r="2197" spans="1:55" ht="15" customHeight="1">
      <c r="A2197" s="38">
        <v>31776</v>
      </c>
      <c r="B2197" s="37" t="s">
        <v>1073</v>
      </c>
      <c r="C2197" s="39">
        <v>44657</v>
      </c>
      <c r="D2197" s="39">
        <v>44657.611574074101</v>
      </c>
      <c r="E2197" s="36" t="s">
        <v>2812</v>
      </c>
      <c r="F2197" s="38">
        <v>1049</v>
      </c>
      <c r="G2197" s="36" t="s">
        <v>1244</v>
      </c>
      <c r="H2197" s="40">
        <v>400</v>
      </c>
      <c r="I2197" s="36"/>
      <c r="J2197" s="40">
        <v>4.1574999999999998</v>
      </c>
      <c r="K2197" s="41">
        <v>1663</v>
      </c>
      <c r="L2197" s="41">
        <v>0</v>
      </c>
      <c r="M2197" s="41">
        <v>0</v>
      </c>
      <c r="N2197" s="40">
        <v>400</v>
      </c>
      <c r="O2197" s="36" t="s">
        <v>1136</v>
      </c>
      <c r="P2197" s="40">
        <v>400</v>
      </c>
      <c r="Q2197" s="41">
        <v>1663</v>
      </c>
      <c r="R2197" s="42">
        <v>0</v>
      </c>
      <c r="S2197" s="43">
        <v>0</v>
      </c>
      <c r="T2197" s="40"/>
      <c r="U2197" s="38">
        <v>549</v>
      </c>
      <c r="V2197" s="36" t="s">
        <v>1069</v>
      </c>
      <c r="W2197" s="36" t="s">
        <v>901</v>
      </c>
      <c r="X2197" s="36" t="s">
        <v>1068</v>
      </c>
      <c r="Y2197" s="38">
        <v>315</v>
      </c>
      <c r="Z2197" s="36" t="s">
        <v>1220</v>
      </c>
      <c r="AA2197" s="38">
        <v>21</v>
      </c>
      <c r="AB2197" s="36" t="s">
        <v>1108</v>
      </c>
      <c r="AC2197" s="38">
        <v>57</v>
      </c>
      <c r="AD2197" s="36" t="s">
        <v>1065</v>
      </c>
      <c r="AE2197" s="36" t="s">
        <v>2813</v>
      </c>
      <c r="AF2197" s="36" t="s">
        <v>1064</v>
      </c>
      <c r="AG2197" s="38">
        <v>26528</v>
      </c>
      <c r="AH2197" s="38">
        <v>7518</v>
      </c>
      <c r="AI2197" s="36" t="s">
        <v>2811</v>
      </c>
      <c r="AJ2197" s="38"/>
      <c r="AK2197" s="36"/>
      <c r="AL2197" s="36" t="s">
        <v>2810</v>
      </c>
      <c r="AM2197" s="36" t="s">
        <v>2809</v>
      </c>
      <c r="AN2197" s="38">
        <v>52</v>
      </c>
      <c r="AO2197" s="36" t="s">
        <v>1062</v>
      </c>
      <c r="AP2197" s="36" t="s">
        <v>1469</v>
      </c>
      <c r="AQ2197" s="36" t="s">
        <v>1447</v>
      </c>
      <c r="AR2197" s="36" t="s">
        <v>1075</v>
      </c>
      <c r="AS2197" s="38">
        <v>14360</v>
      </c>
      <c r="AT2197" s="36" t="s">
        <v>1074</v>
      </c>
      <c r="AU2197" s="42">
        <v>400</v>
      </c>
      <c r="AV2197" s="44">
        <v>100</v>
      </c>
      <c r="AW2197" s="42">
        <v>1663</v>
      </c>
      <c r="AX2197" s="36" t="s">
        <v>1057</v>
      </c>
      <c r="AY2197" s="42">
        <v>1</v>
      </c>
      <c r="AZ2197" s="43">
        <v>1663</v>
      </c>
      <c r="BA2197" s="38"/>
      <c r="BB2197" s="36"/>
      <c r="BC2197" s="36"/>
    </row>
    <row r="2198" spans="1:55" ht="15" customHeight="1">
      <c r="A2198" s="38">
        <v>31775</v>
      </c>
      <c r="B2198" s="37" t="s">
        <v>1073</v>
      </c>
      <c r="C2198" s="39">
        <v>44657</v>
      </c>
      <c r="D2198" s="39">
        <v>44657.611574074101</v>
      </c>
      <c r="E2198" s="36" t="s">
        <v>2812</v>
      </c>
      <c r="F2198" s="38">
        <v>124</v>
      </c>
      <c r="G2198" s="36" t="s">
        <v>2688</v>
      </c>
      <c r="H2198" s="40">
        <v>15</v>
      </c>
      <c r="I2198" s="36"/>
      <c r="J2198" s="40">
        <v>3.4</v>
      </c>
      <c r="K2198" s="41">
        <v>51</v>
      </c>
      <c r="L2198" s="41">
        <v>0</v>
      </c>
      <c r="M2198" s="41">
        <v>0</v>
      </c>
      <c r="N2198" s="40">
        <v>15</v>
      </c>
      <c r="O2198" s="36" t="s">
        <v>1159</v>
      </c>
      <c r="P2198" s="40">
        <v>15</v>
      </c>
      <c r="Q2198" s="41">
        <v>51</v>
      </c>
      <c r="R2198" s="42">
        <v>0</v>
      </c>
      <c r="S2198" s="43">
        <v>0</v>
      </c>
      <c r="T2198" s="40"/>
      <c r="U2198" s="38">
        <v>549</v>
      </c>
      <c r="V2198" s="36" t="s">
        <v>1069</v>
      </c>
      <c r="W2198" s="36" t="s">
        <v>901</v>
      </c>
      <c r="X2198" s="36" t="s">
        <v>1068</v>
      </c>
      <c r="Y2198" s="38">
        <v>307</v>
      </c>
      <c r="Z2198" s="36" t="s">
        <v>1158</v>
      </c>
      <c r="AA2198" s="38">
        <v>21</v>
      </c>
      <c r="AB2198" s="36" t="s">
        <v>1108</v>
      </c>
      <c r="AC2198" s="38">
        <v>57</v>
      </c>
      <c r="AD2198" s="36" t="s">
        <v>1065</v>
      </c>
      <c r="AE2198" s="36"/>
      <c r="AF2198" s="36" t="s">
        <v>1064</v>
      </c>
      <c r="AG2198" s="38">
        <v>26528</v>
      </c>
      <c r="AH2198" s="38">
        <v>7518</v>
      </c>
      <c r="AI2198" s="36" t="s">
        <v>2811</v>
      </c>
      <c r="AJ2198" s="38"/>
      <c r="AK2198" s="36"/>
      <c r="AL2198" s="36" t="s">
        <v>2810</v>
      </c>
      <c r="AM2198" s="36" t="s">
        <v>2809</v>
      </c>
      <c r="AN2198" s="38">
        <v>52</v>
      </c>
      <c r="AO2198" s="36" t="s">
        <v>1062</v>
      </c>
      <c r="AP2198" s="36" t="s">
        <v>1469</v>
      </c>
      <c r="AQ2198" s="36" t="s">
        <v>1447</v>
      </c>
      <c r="AR2198" s="36" t="s">
        <v>1075</v>
      </c>
      <c r="AS2198" s="38">
        <v>14360</v>
      </c>
      <c r="AT2198" s="36" t="s">
        <v>1074</v>
      </c>
      <c r="AU2198" s="42">
        <v>15</v>
      </c>
      <c r="AV2198" s="44">
        <v>100</v>
      </c>
      <c r="AW2198" s="42">
        <v>51</v>
      </c>
      <c r="AX2198" s="36" t="s">
        <v>1057</v>
      </c>
      <c r="AY2198" s="42">
        <v>1</v>
      </c>
      <c r="AZ2198" s="43">
        <v>51</v>
      </c>
      <c r="BA2198" s="38"/>
      <c r="BB2198" s="36"/>
      <c r="BC2198" s="36"/>
    </row>
    <row r="2199" spans="1:55" ht="15" customHeight="1">
      <c r="A2199" s="38">
        <v>31773</v>
      </c>
      <c r="B2199" s="37" t="s">
        <v>1073</v>
      </c>
      <c r="C2199" s="39">
        <v>44657</v>
      </c>
      <c r="D2199" s="39">
        <v>44657.606018518498</v>
      </c>
      <c r="E2199" s="36" t="s">
        <v>2808</v>
      </c>
      <c r="F2199" s="38">
        <v>15581</v>
      </c>
      <c r="G2199" s="36" t="s">
        <v>2429</v>
      </c>
      <c r="H2199" s="40">
        <v>15</v>
      </c>
      <c r="I2199" s="36"/>
      <c r="J2199" s="40">
        <v>4</v>
      </c>
      <c r="K2199" s="41">
        <v>60</v>
      </c>
      <c r="L2199" s="41">
        <v>0</v>
      </c>
      <c r="M2199" s="41">
        <v>0</v>
      </c>
      <c r="N2199" s="40">
        <v>15</v>
      </c>
      <c r="O2199" s="36" t="s">
        <v>1159</v>
      </c>
      <c r="P2199" s="40">
        <v>15</v>
      </c>
      <c r="Q2199" s="41">
        <v>60</v>
      </c>
      <c r="R2199" s="42">
        <v>0</v>
      </c>
      <c r="S2199" s="43">
        <v>0</v>
      </c>
      <c r="T2199" s="40"/>
      <c r="U2199" s="38">
        <v>549</v>
      </c>
      <c r="V2199" s="36" t="s">
        <v>1069</v>
      </c>
      <c r="W2199" s="36" t="s">
        <v>901</v>
      </c>
      <c r="X2199" s="36" t="s">
        <v>1068</v>
      </c>
      <c r="Y2199" s="38">
        <v>307</v>
      </c>
      <c r="Z2199" s="36" t="s">
        <v>1158</v>
      </c>
      <c r="AA2199" s="38">
        <v>21</v>
      </c>
      <c r="AB2199" s="36" t="s">
        <v>1108</v>
      </c>
      <c r="AC2199" s="38">
        <v>57</v>
      </c>
      <c r="AD2199" s="36" t="s">
        <v>1065</v>
      </c>
      <c r="AE2199" s="36"/>
      <c r="AF2199" s="36" t="s">
        <v>1064</v>
      </c>
      <c r="AG2199" s="38">
        <v>26524</v>
      </c>
      <c r="AH2199" s="38">
        <v>739</v>
      </c>
      <c r="AI2199" s="36" t="s">
        <v>1280</v>
      </c>
      <c r="AJ2199" s="38"/>
      <c r="AK2199" s="36"/>
      <c r="AL2199" s="36" t="s">
        <v>2807</v>
      </c>
      <c r="AM2199" s="36" t="s">
        <v>2806</v>
      </c>
      <c r="AN2199" s="38">
        <v>52</v>
      </c>
      <c r="AO2199" s="36" t="s">
        <v>1062</v>
      </c>
      <c r="AP2199" s="36" t="s">
        <v>1469</v>
      </c>
      <c r="AQ2199" s="36" t="s">
        <v>1447</v>
      </c>
      <c r="AR2199" s="36" t="s">
        <v>1075</v>
      </c>
      <c r="AS2199" s="38">
        <v>14360</v>
      </c>
      <c r="AT2199" s="36" t="s">
        <v>1074</v>
      </c>
      <c r="AU2199" s="42">
        <v>15</v>
      </c>
      <c r="AV2199" s="44">
        <v>100</v>
      </c>
      <c r="AW2199" s="42">
        <v>60</v>
      </c>
      <c r="AX2199" s="36" t="s">
        <v>1057</v>
      </c>
      <c r="AY2199" s="42">
        <v>1</v>
      </c>
      <c r="AZ2199" s="43">
        <v>60</v>
      </c>
      <c r="BA2199" s="38"/>
      <c r="BB2199" s="36"/>
      <c r="BC2199" s="36"/>
    </row>
    <row r="2200" spans="1:55" ht="15" customHeight="1">
      <c r="A2200" s="38">
        <v>31707</v>
      </c>
      <c r="B2200" s="37" t="s">
        <v>1073</v>
      </c>
      <c r="C2200" s="39">
        <v>44656</v>
      </c>
      <c r="D2200" s="39">
        <v>44656.591747685197</v>
      </c>
      <c r="E2200" s="36" t="s">
        <v>669</v>
      </c>
      <c r="F2200" s="38">
        <v>3177</v>
      </c>
      <c r="G2200" s="36" t="s">
        <v>2172</v>
      </c>
      <c r="H2200" s="40">
        <v>2.2200000000000002</v>
      </c>
      <c r="I2200" s="36"/>
      <c r="J2200" s="40">
        <v>315.31529999999998</v>
      </c>
      <c r="K2200" s="41">
        <v>700</v>
      </c>
      <c r="L2200" s="41">
        <v>0</v>
      </c>
      <c r="M2200" s="41">
        <v>0</v>
      </c>
      <c r="N2200" s="40">
        <v>2.2200000000000002</v>
      </c>
      <c r="O2200" s="36" t="s">
        <v>1136</v>
      </c>
      <c r="P2200" s="40">
        <v>2.2200000000000002</v>
      </c>
      <c r="Q2200" s="41">
        <v>700</v>
      </c>
      <c r="R2200" s="42">
        <v>0</v>
      </c>
      <c r="S2200" s="43">
        <v>0</v>
      </c>
      <c r="T2200" s="40"/>
      <c r="U2200" s="38">
        <v>549</v>
      </c>
      <c r="V2200" s="36" t="s">
        <v>1069</v>
      </c>
      <c r="W2200" s="36" t="s">
        <v>901</v>
      </c>
      <c r="X2200" s="36" t="s">
        <v>1068</v>
      </c>
      <c r="Y2200" s="38">
        <v>338</v>
      </c>
      <c r="Z2200" s="36" t="s">
        <v>2028</v>
      </c>
      <c r="AA2200" s="38">
        <v>21</v>
      </c>
      <c r="AB2200" s="36" t="s">
        <v>1108</v>
      </c>
      <c r="AC2200" s="38">
        <v>57</v>
      </c>
      <c r="AD2200" s="36" t="s">
        <v>1065</v>
      </c>
      <c r="AE2200" s="36"/>
      <c r="AF2200" s="36" t="s">
        <v>1064</v>
      </c>
      <c r="AG2200" s="38">
        <v>26457</v>
      </c>
      <c r="AH2200" s="38">
        <v>5604</v>
      </c>
      <c r="AI2200" s="36" t="s">
        <v>1621</v>
      </c>
      <c r="AJ2200" s="38"/>
      <c r="AK2200" s="36"/>
      <c r="AL2200" s="36" t="s">
        <v>2805</v>
      </c>
      <c r="AM2200" s="36" t="s">
        <v>2804</v>
      </c>
      <c r="AN2200" s="38">
        <v>52</v>
      </c>
      <c r="AO2200" s="36" t="s">
        <v>1062</v>
      </c>
      <c r="AP2200" s="36" t="s">
        <v>1116</v>
      </c>
      <c r="AQ2200" s="36" t="s">
        <v>1060</v>
      </c>
      <c r="AR2200" s="36" t="s">
        <v>1075</v>
      </c>
      <c r="AS2200" s="38">
        <v>14360</v>
      </c>
      <c r="AT2200" s="36" t="s">
        <v>1074</v>
      </c>
      <c r="AU2200" s="42">
        <v>2.2200000000000002</v>
      </c>
      <c r="AV2200" s="44">
        <v>100</v>
      </c>
      <c r="AW2200" s="42">
        <v>700</v>
      </c>
      <c r="AX2200" s="36" t="s">
        <v>1057</v>
      </c>
      <c r="AY2200" s="42">
        <v>1</v>
      </c>
      <c r="AZ2200" s="43">
        <v>700</v>
      </c>
      <c r="BA2200" s="38"/>
      <c r="BB2200" s="36"/>
      <c r="BC2200" s="36"/>
    </row>
    <row r="2201" spans="1:55" ht="15" customHeight="1">
      <c r="A2201" s="38">
        <v>31286</v>
      </c>
      <c r="B2201" s="37" t="s">
        <v>1073</v>
      </c>
      <c r="C2201" s="39">
        <v>44651</v>
      </c>
      <c r="D2201" s="39">
        <v>44651.5769560185</v>
      </c>
      <c r="E2201" s="36" t="s">
        <v>469</v>
      </c>
      <c r="F2201" s="38">
        <v>15284</v>
      </c>
      <c r="G2201" s="36" t="s">
        <v>2803</v>
      </c>
      <c r="H2201" s="40">
        <v>150</v>
      </c>
      <c r="I2201" s="36"/>
      <c r="J2201" s="40">
        <v>112</v>
      </c>
      <c r="K2201" s="41">
        <v>16800</v>
      </c>
      <c r="L2201" s="41">
        <v>0</v>
      </c>
      <c r="M2201" s="41">
        <v>0</v>
      </c>
      <c r="N2201" s="40">
        <v>150</v>
      </c>
      <c r="O2201" s="36" t="s">
        <v>1136</v>
      </c>
      <c r="P2201" s="40">
        <v>150</v>
      </c>
      <c r="Q2201" s="41">
        <v>16800</v>
      </c>
      <c r="R2201" s="42">
        <v>0</v>
      </c>
      <c r="S2201" s="43">
        <v>0</v>
      </c>
      <c r="T2201" s="40"/>
      <c r="U2201" s="38">
        <v>549</v>
      </c>
      <c r="V2201" s="36" t="s">
        <v>1069</v>
      </c>
      <c r="W2201" s="36" t="s">
        <v>901</v>
      </c>
      <c r="X2201" s="36" t="s">
        <v>1068</v>
      </c>
      <c r="Y2201" s="38">
        <v>414</v>
      </c>
      <c r="Z2201" s="36" t="s">
        <v>1256</v>
      </c>
      <c r="AA2201" s="38">
        <v>21</v>
      </c>
      <c r="AB2201" s="36" t="s">
        <v>1108</v>
      </c>
      <c r="AC2201" s="38">
        <v>57</v>
      </c>
      <c r="AD2201" s="36" t="s">
        <v>1065</v>
      </c>
      <c r="AE2201" s="36"/>
      <c r="AF2201" s="36" t="s">
        <v>1064</v>
      </c>
      <c r="AG2201" s="38">
        <v>26218</v>
      </c>
      <c r="AH2201" s="38">
        <v>7350</v>
      </c>
      <c r="AI2201" s="36" t="s">
        <v>2065</v>
      </c>
      <c r="AJ2201" s="38"/>
      <c r="AK2201" s="36"/>
      <c r="AL2201" s="36" t="s">
        <v>1154</v>
      </c>
      <c r="AM2201" s="36" t="s">
        <v>2064</v>
      </c>
      <c r="AN2201" s="38">
        <v>52</v>
      </c>
      <c r="AO2201" s="36" t="s">
        <v>1062</v>
      </c>
      <c r="AP2201" s="36" t="s">
        <v>1841</v>
      </c>
      <c r="AQ2201" s="36" t="s">
        <v>1706</v>
      </c>
      <c r="AR2201" s="36" t="s">
        <v>1320</v>
      </c>
      <c r="AS2201" s="38">
        <v>14357</v>
      </c>
      <c r="AT2201" s="36" t="s">
        <v>1058</v>
      </c>
      <c r="AU2201" s="42">
        <v>150</v>
      </c>
      <c r="AV2201" s="44">
        <v>100</v>
      </c>
      <c r="AW2201" s="42">
        <v>16800</v>
      </c>
      <c r="AX2201" s="36" t="s">
        <v>1057</v>
      </c>
      <c r="AY2201" s="42">
        <v>1</v>
      </c>
      <c r="AZ2201" s="43">
        <v>16800</v>
      </c>
      <c r="BA2201" s="38"/>
      <c r="BB2201" s="36"/>
      <c r="BC2201" s="36"/>
    </row>
    <row r="2202" spans="1:55" ht="15" customHeight="1">
      <c r="A2202" s="38">
        <v>31226</v>
      </c>
      <c r="B2202" s="37" t="s">
        <v>1073</v>
      </c>
      <c r="C2202" s="39">
        <v>44651</v>
      </c>
      <c r="D2202" s="39">
        <v>44651.372430555602</v>
      </c>
      <c r="E2202" s="36" t="s">
        <v>2802</v>
      </c>
      <c r="F2202" s="38">
        <v>10324</v>
      </c>
      <c r="G2202" s="36" t="s">
        <v>2801</v>
      </c>
      <c r="H2202" s="40">
        <v>1</v>
      </c>
      <c r="I2202" s="36"/>
      <c r="J2202" s="40">
        <v>400</v>
      </c>
      <c r="K2202" s="41">
        <v>400</v>
      </c>
      <c r="L2202" s="41">
        <v>0</v>
      </c>
      <c r="M2202" s="41">
        <v>0</v>
      </c>
      <c r="N2202" s="40">
        <v>1</v>
      </c>
      <c r="O2202" s="36" t="s">
        <v>1079</v>
      </c>
      <c r="P2202" s="40">
        <v>1</v>
      </c>
      <c r="Q2202" s="41">
        <v>400</v>
      </c>
      <c r="R2202" s="42">
        <v>0</v>
      </c>
      <c r="S2202" s="43">
        <v>0</v>
      </c>
      <c r="T2202" s="40"/>
      <c r="U2202" s="38">
        <v>549</v>
      </c>
      <c r="V2202" s="36" t="s">
        <v>1069</v>
      </c>
      <c r="W2202" s="36" t="s">
        <v>901</v>
      </c>
      <c r="X2202" s="36" t="s">
        <v>1068</v>
      </c>
      <c r="Y2202" s="38">
        <v>414</v>
      </c>
      <c r="Z2202" s="36" t="s">
        <v>1256</v>
      </c>
      <c r="AA2202" s="38">
        <v>21</v>
      </c>
      <c r="AB2202" s="36" t="s">
        <v>1108</v>
      </c>
      <c r="AC2202" s="38">
        <v>57</v>
      </c>
      <c r="AD2202" s="36" t="s">
        <v>1065</v>
      </c>
      <c r="AE2202" s="36"/>
      <c r="AF2202" s="36" t="s">
        <v>1064</v>
      </c>
      <c r="AG2202" s="38">
        <v>26201</v>
      </c>
      <c r="AH2202" s="38">
        <v>5573</v>
      </c>
      <c r="AI2202" s="36" t="s">
        <v>1844</v>
      </c>
      <c r="AJ2202" s="38"/>
      <c r="AK2202" s="36"/>
      <c r="AL2202" s="36" t="s">
        <v>2264</v>
      </c>
      <c r="AM2202" s="36" t="s">
        <v>2800</v>
      </c>
      <c r="AN2202" s="38">
        <v>52</v>
      </c>
      <c r="AO2202" s="36" t="s">
        <v>1062</v>
      </c>
      <c r="AP2202" s="36" t="s">
        <v>1262</v>
      </c>
      <c r="AQ2202" s="36" t="s">
        <v>1261</v>
      </c>
      <c r="AR2202" s="36" t="s">
        <v>1260</v>
      </c>
      <c r="AS2202" s="38">
        <v>10923</v>
      </c>
      <c r="AT2202" s="36" t="s">
        <v>1926</v>
      </c>
      <c r="AU2202" s="42">
        <v>1</v>
      </c>
      <c r="AV2202" s="44">
        <v>100</v>
      </c>
      <c r="AW2202" s="42">
        <v>400</v>
      </c>
      <c r="AX2202" s="36" t="s">
        <v>1079</v>
      </c>
      <c r="AY2202" s="42">
        <v>1</v>
      </c>
      <c r="AZ2202" s="43">
        <v>400</v>
      </c>
      <c r="BA2202" s="38"/>
      <c r="BB2202" s="36"/>
      <c r="BC2202" s="36"/>
    </row>
    <row r="2203" spans="1:55" ht="15" customHeight="1">
      <c r="A2203" s="38">
        <v>31225</v>
      </c>
      <c r="B2203" s="37" t="s">
        <v>1073</v>
      </c>
      <c r="C2203" s="39">
        <v>44650</v>
      </c>
      <c r="D2203" s="39">
        <v>44650.726226851897</v>
      </c>
      <c r="E2203" s="36" t="s">
        <v>2798</v>
      </c>
      <c r="F2203" s="38">
        <v>196</v>
      </c>
      <c r="G2203" s="36" t="s">
        <v>1578</v>
      </c>
      <c r="H2203" s="40">
        <v>10</v>
      </c>
      <c r="I2203" s="36"/>
      <c r="J2203" s="40">
        <v>7.9710000000000001</v>
      </c>
      <c r="K2203" s="41">
        <v>79.709999999999994</v>
      </c>
      <c r="L2203" s="41">
        <v>0</v>
      </c>
      <c r="M2203" s="41">
        <v>0</v>
      </c>
      <c r="N2203" s="40">
        <v>10</v>
      </c>
      <c r="O2203" s="36" t="s">
        <v>1159</v>
      </c>
      <c r="P2203" s="40">
        <v>10</v>
      </c>
      <c r="Q2203" s="41">
        <v>79.709999999999994</v>
      </c>
      <c r="R2203" s="42">
        <v>0</v>
      </c>
      <c r="S2203" s="43">
        <v>0</v>
      </c>
      <c r="T2203" s="40"/>
      <c r="U2203" s="38">
        <v>549</v>
      </c>
      <c r="V2203" s="36" t="s">
        <v>1069</v>
      </c>
      <c r="W2203" s="36" t="s">
        <v>901</v>
      </c>
      <c r="X2203" s="36" t="s">
        <v>1068</v>
      </c>
      <c r="Y2203" s="38">
        <v>307</v>
      </c>
      <c r="Z2203" s="36" t="s">
        <v>1158</v>
      </c>
      <c r="AA2203" s="38">
        <v>21</v>
      </c>
      <c r="AB2203" s="36" t="s">
        <v>1108</v>
      </c>
      <c r="AC2203" s="38">
        <v>57</v>
      </c>
      <c r="AD2203" s="36" t="s">
        <v>1065</v>
      </c>
      <c r="AE2203" s="36" t="s">
        <v>2799</v>
      </c>
      <c r="AF2203" s="36" t="s">
        <v>1064</v>
      </c>
      <c r="AG2203" s="38">
        <v>26191</v>
      </c>
      <c r="AH2203" s="38">
        <v>1354</v>
      </c>
      <c r="AI2203" s="36" t="s">
        <v>1380</v>
      </c>
      <c r="AJ2203" s="38"/>
      <c r="AK2203" s="36"/>
      <c r="AL2203" s="36" t="s">
        <v>2796</v>
      </c>
      <c r="AM2203" s="36" t="s">
        <v>2795</v>
      </c>
      <c r="AN2203" s="38">
        <v>52</v>
      </c>
      <c r="AO2203" s="36" t="s">
        <v>1062</v>
      </c>
      <c r="AP2203" s="36" t="s">
        <v>1469</v>
      </c>
      <c r="AQ2203" s="36" t="s">
        <v>1447</v>
      </c>
      <c r="AR2203" s="36" t="s">
        <v>1075</v>
      </c>
      <c r="AS2203" s="38">
        <v>14360</v>
      </c>
      <c r="AT2203" s="36" t="s">
        <v>1074</v>
      </c>
      <c r="AU2203" s="42">
        <v>10</v>
      </c>
      <c r="AV2203" s="44">
        <v>100</v>
      </c>
      <c r="AW2203" s="42">
        <v>79.709999999999994</v>
      </c>
      <c r="AX2203" s="36" t="s">
        <v>1057</v>
      </c>
      <c r="AY2203" s="42">
        <v>1</v>
      </c>
      <c r="AZ2203" s="43">
        <v>79.709999999999994</v>
      </c>
      <c r="BA2203" s="38"/>
      <c r="BB2203" s="36"/>
      <c r="BC2203" s="36"/>
    </row>
    <row r="2204" spans="1:55" ht="15" customHeight="1">
      <c r="A2204" s="38">
        <v>31224</v>
      </c>
      <c r="B2204" s="37" t="s">
        <v>1073</v>
      </c>
      <c r="C2204" s="39">
        <v>44650</v>
      </c>
      <c r="D2204" s="39">
        <v>44650.726215277798</v>
      </c>
      <c r="E2204" s="36" t="s">
        <v>2798</v>
      </c>
      <c r="F2204" s="38">
        <v>196</v>
      </c>
      <c r="G2204" s="36" t="s">
        <v>1578</v>
      </c>
      <c r="H2204" s="40">
        <v>10</v>
      </c>
      <c r="I2204" s="36"/>
      <c r="J2204" s="40">
        <v>7.97</v>
      </c>
      <c r="K2204" s="41">
        <v>79.7</v>
      </c>
      <c r="L2204" s="41">
        <v>0</v>
      </c>
      <c r="M2204" s="41">
        <v>0</v>
      </c>
      <c r="N2204" s="40">
        <v>10</v>
      </c>
      <c r="O2204" s="36" t="s">
        <v>1159</v>
      </c>
      <c r="P2204" s="40">
        <v>10</v>
      </c>
      <c r="Q2204" s="41">
        <v>79.7</v>
      </c>
      <c r="R2204" s="42">
        <v>0</v>
      </c>
      <c r="S2204" s="43">
        <v>0</v>
      </c>
      <c r="T2204" s="40"/>
      <c r="U2204" s="38">
        <v>549</v>
      </c>
      <c r="V2204" s="36" t="s">
        <v>1069</v>
      </c>
      <c r="W2204" s="36" t="s">
        <v>901</v>
      </c>
      <c r="X2204" s="36" t="s">
        <v>1068</v>
      </c>
      <c r="Y2204" s="38">
        <v>307</v>
      </c>
      <c r="Z2204" s="36" t="s">
        <v>1158</v>
      </c>
      <c r="AA2204" s="38">
        <v>21</v>
      </c>
      <c r="AB2204" s="36" t="s">
        <v>1108</v>
      </c>
      <c r="AC2204" s="38">
        <v>57</v>
      </c>
      <c r="AD2204" s="36" t="s">
        <v>1065</v>
      </c>
      <c r="AE2204" s="36" t="s">
        <v>2797</v>
      </c>
      <c r="AF2204" s="36" t="s">
        <v>1064</v>
      </c>
      <c r="AG2204" s="38">
        <v>26191</v>
      </c>
      <c r="AH2204" s="38">
        <v>1354</v>
      </c>
      <c r="AI2204" s="36" t="s">
        <v>1380</v>
      </c>
      <c r="AJ2204" s="38"/>
      <c r="AK2204" s="36"/>
      <c r="AL2204" s="36" t="s">
        <v>2796</v>
      </c>
      <c r="AM2204" s="36" t="s">
        <v>2795</v>
      </c>
      <c r="AN2204" s="38">
        <v>52</v>
      </c>
      <c r="AO2204" s="36" t="s">
        <v>1062</v>
      </c>
      <c r="AP2204" s="36" t="s">
        <v>1707</v>
      </c>
      <c r="AQ2204" s="36" t="s">
        <v>1706</v>
      </c>
      <c r="AR2204" s="36" t="s">
        <v>1075</v>
      </c>
      <c r="AS2204" s="38">
        <v>14360</v>
      </c>
      <c r="AT2204" s="36" t="s">
        <v>1074</v>
      </c>
      <c r="AU2204" s="42">
        <v>10</v>
      </c>
      <c r="AV2204" s="44">
        <v>100</v>
      </c>
      <c r="AW2204" s="42">
        <v>79.7</v>
      </c>
      <c r="AX2204" s="36" t="s">
        <v>1057</v>
      </c>
      <c r="AY2204" s="42">
        <v>1</v>
      </c>
      <c r="AZ2204" s="43">
        <v>79.7</v>
      </c>
      <c r="BA2204" s="38"/>
      <c r="BB2204" s="36"/>
      <c r="BC2204" s="36"/>
    </row>
    <row r="2205" spans="1:55" ht="15" customHeight="1">
      <c r="A2205" s="38">
        <v>31145</v>
      </c>
      <c r="B2205" s="37" t="s">
        <v>1073</v>
      </c>
      <c r="C2205" s="39">
        <v>44650</v>
      </c>
      <c r="D2205" s="39">
        <v>44650.3838888889</v>
      </c>
      <c r="E2205" s="36" t="s">
        <v>2794</v>
      </c>
      <c r="F2205" s="38">
        <v>15483</v>
      </c>
      <c r="G2205" s="36" t="s">
        <v>2158</v>
      </c>
      <c r="H2205" s="40">
        <v>300</v>
      </c>
      <c r="I2205" s="36"/>
      <c r="J2205" s="40">
        <v>0.79</v>
      </c>
      <c r="K2205" s="41">
        <v>237</v>
      </c>
      <c r="L2205" s="41">
        <v>0</v>
      </c>
      <c r="M2205" s="41">
        <v>0</v>
      </c>
      <c r="N2205" s="40">
        <v>300</v>
      </c>
      <c r="O2205" s="36" t="s">
        <v>1079</v>
      </c>
      <c r="P2205" s="40">
        <v>300</v>
      </c>
      <c r="Q2205" s="41">
        <v>237</v>
      </c>
      <c r="R2205" s="42">
        <v>0</v>
      </c>
      <c r="S2205" s="43">
        <v>0</v>
      </c>
      <c r="T2205" s="40"/>
      <c r="U2205" s="38">
        <v>549</v>
      </c>
      <c r="V2205" s="36" t="s">
        <v>1069</v>
      </c>
      <c r="W2205" s="36" t="s">
        <v>901</v>
      </c>
      <c r="X2205" s="36" t="s">
        <v>1068</v>
      </c>
      <c r="Y2205" s="38">
        <v>315</v>
      </c>
      <c r="Z2205" s="36" t="s">
        <v>1220</v>
      </c>
      <c r="AA2205" s="38">
        <v>21</v>
      </c>
      <c r="AB2205" s="36" t="s">
        <v>1108</v>
      </c>
      <c r="AC2205" s="38">
        <v>57</v>
      </c>
      <c r="AD2205" s="36" t="s">
        <v>1065</v>
      </c>
      <c r="AE2205" s="36"/>
      <c r="AF2205" s="36" t="s">
        <v>1064</v>
      </c>
      <c r="AG2205" s="38">
        <v>26105</v>
      </c>
      <c r="AH2205" s="38">
        <v>1391</v>
      </c>
      <c r="AI2205" s="36" t="s">
        <v>1146</v>
      </c>
      <c r="AJ2205" s="38"/>
      <c r="AK2205" s="36"/>
      <c r="AL2205" s="36" t="s">
        <v>2793</v>
      </c>
      <c r="AM2205" s="36" t="s">
        <v>2792</v>
      </c>
      <c r="AN2205" s="38">
        <v>52</v>
      </c>
      <c r="AO2205" s="36" t="s">
        <v>1062</v>
      </c>
      <c r="AP2205" s="36" t="s">
        <v>2471</v>
      </c>
      <c r="AQ2205" s="36" t="s">
        <v>2470</v>
      </c>
      <c r="AR2205" s="36" t="s">
        <v>1075</v>
      </c>
      <c r="AS2205" s="38">
        <v>14360</v>
      </c>
      <c r="AT2205" s="36" t="s">
        <v>1074</v>
      </c>
      <c r="AU2205" s="42">
        <v>300</v>
      </c>
      <c r="AV2205" s="44">
        <v>100</v>
      </c>
      <c r="AW2205" s="42">
        <v>237</v>
      </c>
      <c r="AX2205" s="36" t="s">
        <v>1057</v>
      </c>
      <c r="AY2205" s="42">
        <v>1</v>
      </c>
      <c r="AZ2205" s="43">
        <v>237</v>
      </c>
      <c r="BA2205" s="38"/>
      <c r="BB2205" s="36"/>
      <c r="BC2205" s="36"/>
    </row>
    <row r="2206" spans="1:55" ht="15" customHeight="1">
      <c r="A2206" s="38">
        <v>31144</v>
      </c>
      <c r="B2206" s="37" t="s">
        <v>1073</v>
      </c>
      <c r="C2206" s="39">
        <v>44650</v>
      </c>
      <c r="D2206" s="39">
        <v>44650.3838888889</v>
      </c>
      <c r="E2206" s="36" t="s">
        <v>2794</v>
      </c>
      <c r="F2206" s="38">
        <v>15364</v>
      </c>
      <c r="G2206" s="36" t="s">
        <v>2156</v>
      </c>
      <c r="H2206" s="40">
        <v>1000</v>
      </c>
      <c r="I2206" s="36"/>
      <c r="J2206" s="40">
        <v>0.24990000000000001</v>
      </c>
      <c r="K2206" s="41">
        <v>249.9</v>
      </c>
      <c r="L2206" s="41">
        <v>0</v>
      </c>
      <c r="M2206" s="41">
        <v>0</v>
      </c>
      <c r="N2206" s="40">
        <v>1000</v>
      </c>
      <c r="O2206" s="36" t="s">
        <v>1079</v>
      </c>
      <c r="P2206" s="40">
        <v>1000</v>
      </c>
      <c r="Q2206" s="41">
        <v>249.9</v>
      </c>
      <c r="R2206" s="42">
        <v>0</v>
      </c>
      <c r="S2206" s="43">
        <v>0</v>
      </c>
      <c r="T2206" s="40"/>
      <c r="U2206" s="38">
        <v>549</v>
      </c>
      <c r="V2206" s="36" t="s">
        <v>1069</v>
      </c>
      <c r="W2206" s="36" t="s">
        <v>901</v>
      </c>
      <c r="X2206" s="36" t="s">
        <v>1068</v>
      </c>
      <c r="Y2206" s="38">
        <v>315</v>
      </c>
      <c r="Z2206" s="36" t="s">
        <v>1220</v>
      </c>
      <c r="AA2206" s="38">
        <v>21</v>
      </c>
      <c r="AB2206" s="36" t="s">
        <v>1108</v>
      </c>
      <c r="AC2206" s="38">
        <v>57</v>
      </c>
      <c r="AD2206" s="36" t="s">
        <v>1065</v>
      </c>
      <c r="AE2206" s="36"/>
      <c r="AF2206" s="36" t="s">
        <v>1064</v>
      </c>
      <c r="AG2206" s="38">
        <v>26105</v>
      </c>
      <c r="AH2206" s="38">
        <v>1391</v>
      </c>
      <c r="AI2206" s="36" t="s">
        <v>1146</v>
      </c>
      <c r="AJ2206" s="38"/>
      <c r="AK2206" s="36"/>
      <c r="AL2206" s="36" t="s">
        <v>2793</v>
      </c>
      <c r="AM2206" s="36" t="s">
        <v>2792</v>
      </c>
      <c r="AN2206" s="38">
        <v>52</v>
      </c>
      <c r="AO2206" s="36" t="s">
        <v>1062</v>
      </c>
      <c r="AP2206" s="36" t="s">
        <v>2471</v>
      </c>
      <c r="AQ2206" s="36" t="s">
        <v>2470</v>
      </c>
      <c r="AR2206" s="36" t="s">
        <v>1075</v>
      </c>
      <c r="AS2206" s="38">
        <v>14360</v>
      </c>
      <c r="AT2206" s="36" t="s">
        <v>1074</v>
      </c>
      <c r="AU2206" s="42">
        <v>1000</v>
      </c>
      <c r="AV2206" s="44">
        <v>100</v>
      </c>
      <c r="AW2206" s="42">
        <v>249.9</v>
      </c>
      <c r="AX2206" s="36" t="s">
        <v>1057</v>
      </c>
      <c r="AY2206" s="42">
        <v>1</v>
      </c>
      <c r="AZ2206" s="43">
        <v>249.9</v>
      </c>
      <c r="BA2206" s="38"/>
      <c r="BB2206" s="36"/>
      <c r="BC2206" s="36"/>
    </row>
    <row r="2207" spans="1:55" ht="15" customHeight="1">
      <c r="A2207" s="38">
        <v>31143</v>
      </c>
      <c r="B2207" s="37" t="s">
        <v>1073</v>
      </c>
      <c r="C2207" s="39">
        <v>44650</v>
      </c>
      <c r="D2207" s="39">
        <v>44650.383877314802</v>
      </c>
      <c r="E2207" s="36" t="s">
        <v>2794</v>
      </c>
      <c r="F2207" s="38">
        <v>219</v>
      </c>
      <c r="G2207" s="36" t="s">
        <v>1656</v>
      </c>
      <c r="H2207" s="40">
        <v>20</v>
      </c>
      <c r="I2207" s="36"/>
      <c r="J2207" s="40">
        <v>8.99</v>
      </c>
      <c r="K2207" s="41">
        <v>179.8</v>
      </c>
      <c r="L2207" s="41">
        <v>0</v>
      </c>
      <c r="M2207" s="41">
        <v>0</v>
      </c>
      <c r="N2207" s="40">
        <v>20</v>
      </c>
      <c r="O2207" s="36" t="s">
        <v>1159</v>
      </c>
      <c r="P2207" s="40">
        <v>20</v>
      </c>
      <c r="Q2207" s="41">
        <v>179.8</v>
      </c>
      <c r="R2207" s="42">
        <v>0</v>
      </c>
      <c r="S2207" s="43">
        <v>0</v>
      </c>
      <c r="T2207" s="40"/>
      <c r="U2207" s="38">
        <v>549</v>
      </c>
      <c r="V2207" s="36" t="s">
        <v>1069</v>
      </c>
      <c r="W2207" s="36" t="s">
        <v>901</v>
      </c>
      <c r="X2207" s="36" t="s">
        <v>1068</v>
      </c>
      <c r="Y2207" s="38">
        <v>307</v>
      </c>
      <c r="Z2207" s="36" t="s">
        <v>1158</v>
      </c>
      <c r="AA2207" s="38">
        <v>21</v>
      </c>
      <c r="AB2207" s="36" t="s">
        <v>1108</v>
      </c>
      <c r="AC2207" s="38">
        <v>57</v>
      </c>
      <c r="AD2207" s="36" t="s">
        <v>1065</v>
      </c>
      <c r="AE2207" s="36"/>
      <c r="AF2207" s="36" t="s">
        <v>1064</v>
      </c>
      <c r="AG2207" s="38">
        <v>26105</v>
      </c>
      <c r="AH2207" s="38">
        <v>1391</v>
      </c>
      <c r="AI2207" s="36" t="s">
        <v>1146</v>
      </c>
      <c r="AJ2207" s="38"/>
      <c r="AK2207" s="36"/>
      <c r="AL2207" s="36" t="s">
        <v>2793</v>
      </c>
      <c r="AM2207" s="36" t="s">
        <v>2792</v>
      </c>
      <c r="AN2207" s="38">
        <v>52</v>
      </c>
      <c r="AO2207" s="36" t="s">
        <v>1062</v>
      </c>
      <c r="AP2207" s="36" t="s">
        <v>2471</v>
      </c>
      <c r="AQ2207" s="36" t="s">
        <v>2470</v>
      </c>
      <c r="AR2207" s="36" t="s">
        <v>1075</v>
      </c>
      <c r="AS2207" s="38">
        <v>14360</v>
      </c>
      <c r="AT2207" s="36" t="s">
        <v>1074</v>
      </c>
      <c r="AU2207" s="42">
        <v>20</v>
      </c>
      <c r="AV2207" s="44">
        <v>100</v>
      </c>
      <c r="AW2207" s="42">
        <v>179.8</v>
      </c>
      <c r="AX2207" s="36" t="s">
        <v>1057</v>
      </c>
      <c r="AY2207" s="42">
        <v>1</v>
      </c>
      <c r="AZ2207" s="43">
        <v>179.8</v>
      </c>
      <c r="BA2207" s="38"/>
      <c r="BB2207" s="36"/>
      <c r="BC2207" s="36"/>
    </row>
    <row r="2208" spans="1:55" ht="15" customHeight="1">
      <c r="A2208" s="38">
        <v>30790</v>
      </c>
      <c r="B2208" s="37" t="s">
        <v>1073</v>
      </c>
      <c r="C2208" s="39">
        <v>44648</v>
      </c>
      <c r="D2208" s="39">
        <v>44648.4767013889</v>
      </c>
      <c r="E2208" s="36" t="s">
        <v>2791</v>
      </c>
      <c r="F2208" s="38">
        <v>11148</v>
      </c>
      <c r="G2208" s="36" t="s">
        <v>1071</v>
      </c>
      <c r="H2208" s="40">
        <v>1</v>
      </c>
      <c r="I2208" s="36"/>
      <c r="J2208" s="40">
        <v>250</v>
      </c>
      <c r="K2208" s="41">
        <v>250</v>
      </c>
      <c r="L2208" s="41">
        <v>0</v>
      </c>
      <c r="M2208" s="41">
        <v>0</v>
      </c>
      <c r="N2208" s="40">
        <v>1</v>
      </c>
      <c r="O2208" s="36" t="s">
        <v>1070</v>
      </c>
      <c r="P2208" s="40">
        <v>1</v>
      </c>
      <c r="Q2208" s="41">
        <v>250</v>
      </c>
      <c r="R2208" s="42">
        <v>0</v>
      </c>
      <c r="S2208" s="43">
        <v>0</v>
      </c>
      <c r="T2208" s="40"/>
      <c r="U2208" s="38">
        <v>549</v>
      </c>
      <c r="V2208" s="36" t="s">
        <v>1069</v>
      </c>
      <c r="W2208" s="36" t="s">
        <v>901</v>
      </c>
      <c r="X2208" s="36" t="s">
        <v>1068</v>
      </c>
      <c r="Y2208" s="38">
        <v>422</v>
      </c>
      <c r="Z2208" s="36" t="s">
        <v>1067</v>
      </c>
      <c r="AA2208" s="38">
        <v>21</v>
      </c>
      <c r="AB2208" s="36" t="s">
        <v>1108</v>
      </c>
      <c r="AC2208" s="38">
        <v>57</v>
      </c>
      <c r="AD2208" s="36" t="s">
        <v>1065</v>
      </c>
      <c r="AE2208" s="36"/>
      <c r="AF2208" s="36" t="s">
        <v>1064</v>
      </c>
      <c r="AG2208" s="38">
        <v>25993</v>
      </c>
      <c r="AH2208" s="38">
        <v>909</v>
      </c>
      <c r="AI2208" s="36" t="s">
        <v>1117</v>
      </c>
      <c r="AJ2208" s="38"/>
      <c r="AK2208" s="36"/>
      <c r="AL2208" s="36" t="s">
        <v>2789</v>
      </c>
      <c r="AM2208" s="36" t="s">
        <v>2788</v>
      </c>
      <c r="AN2208" s="38">
        <v>52</v>
      </c>
      <c r="AO2208" s="36" t="s">
        <v>1062</v>
      </c>
      <c r="AP2208" s="36" t="s">
        <v>1061</v>
      </c>
      <c r="AQ2208" s="36" t="s">
        <v>1060</v>
      </c>
      <c r="AR2208" s="36" t="s">
        <v>1059</v>
      </c>
      <c r="AS2208" s="38">
        <v>14357</v>
      </c>
      <c r="AT2208" s="36" t="s">
        <v>1058</v>
      </c>
      <c r="AU2208" s="42">
        <v>1</v>
      </c>
      <c r="AV2208" s="44">
        <v>100</v>
      </c>
      <c r="AW2208" s="42">
        <v>250</v>
      </c>
      <c r="AX2208" s="36" t="s">
        <v>1057</v>
      </c>
      <c r="AY2208" s="42">
        <v>1</v>
      </c>
      <c r="AZ2208" s="43">
        <v>250</v>
      </c>
      <c r="BA2208" s="38"/>
      <c r="BB2208" s="36"/>
      <c r="BC2208" s="36"/>
    </row>
    <row r="2209" spans="1:55" ht="15" customHeight="1">
      <c r="A2209" s="38">
        <v>30788</v>
      </c>
      <c r="B2209" s="37" t="s">
        <v>1073</v>
      </c>
      <c r="C2209" s="39">
        <v>44648</v>
      </c>
      <c r="D2209" s="39">
        <v>44648.473981481497</v>
      </c>
      <c r="E2209" s="36" t="s">
        <v>2790</v>
      </c>
      <c r="F2209" s="38">
        <v>11148</v>
      </c>
      <c r="G2209" s="36" t="s">
        <v>1071</v>
      </c>
      <c r="H2209" s="40">
        <v>1</v>
      </c>
      <c r="I2209" s="36"/>
      <c r="J2209" s="40">
        <v>250</v>
      </c>
      <c r="K2209" s="41">
        <v>250</v>
      </c>
      <c r="L2209" s="41">
        <v>0</v>
      </c>
      <c r="M2209" s="41">
        <v>0</v>
      </c>
      <c r="N2209" s="40">
        <v>1</v>
      </c>
      <c r="O2209" s="36" t="s">
        <v>1070</v>
      </c>
      <c r="P2209" s="40">
        <v>1</v>
      </c>
      <c r="Q2209" s="41">
        <v>250</v>
      </c>
      <c r="R2209" s="42">
        <v>0</v>
      </c>
      <c r="S2209" s="43">
        <v>0</v>
      </c>
      <c r="T2209" s="40"/>
      <c r="U2209" s="38">
        <v>549</v>
      </c>
      <c r="V2209" s="36" t="s">
        <v>1069</v>
      </c>
      <c r="W2209" s="36" t="s">
        <v>901</v>
      </c>
      <c r="X2209" s="36" t="s">
        <v>1068</v>
      </c>
      <c r="Y2209" s="38">
        <v>422</v>
      </c>
      <c r="Z2209" s="36" t="s">
        <v>1067</v>
      </c>
      <c r="AA2209" s="38">
        <v>21</v>
      </c>
      <c r="AB2209" s="36" t="s">
        <v>1108</v>
      </c>
      <c r="AC2209" s="38">
        <v>57</v>
      </c>
      <c r="AD2209" s="36" t="s">
        <v>1065</v>
      </c>
      <c r="AE2209" s="36"/>
      <c r="AF2209" s="36" t="s">
        <v>1064</v>
      </c>
      <c r="AG2209" s="38">
        <v>25990</v>
      </c>
      <c r="AH2209" s="38">
        <v>909</v>
      </c>
      <c r="AI2209" s="36" t="s">
        <v>1117</v>
      </c>
      <c r="AJ2209" s="38"/>
      <c r="AK2209" s="36"/>
      <c r="AL2209" s="36" t="s">
        <v>2789</v>
      </c>
      <c r="AM2209" s="36" t="s">
        <v>2788</v>
      </c>
      <c r="AN2209" s="38">
        <v>52</v>
      </c>
      <c r="AO2209" s="36" t="s">
        <v>1062</v>
      </c>
      <c r="AP2209" s="36" t="s">
        <v>1061</v>
      </c>
      <c r="AQ2209" s="36" t="s">
        <v>1060</v>
      </c>
      <c r="AR2209" s="36" t="s">
        <v>1059</v>
      </c>
      <c r="AS2209" s="38">
        <v>14357</v>
      </c>
      <c r="AT2209" s="36" t="s">
        <v>1058</v>
      </c>
      <c r="AU2209" s="42">
        <v>1</v>
      </c>
      <c r="AV2209" s="44">
        <v>100</v>
      </c>
      <c r="AW2209" s="42">
        <v>250</v>
      </c>
      <c r="AX2209" s="36" t="s">
        <v>1057</v>
      </c>
      <c r="AY2209" s="42">
        <v>1</v>
      </c>
      <c r="AZ2209" s="43">
        <v>250</v>
      </c>
      <c r="BA2209" s="38"/>
      <c r="BB2209" s="36"/>
      <c r="BC2209" s="36"/>
    </row>
    <row r="2210" spans="1:55" ht="15" customHeight="1">
      <c r="A2210" s="38">
        <v>30670</v>
      </c>
      <c r="B2210" s="37" t="s">
        <v>1073</v>
      </c>
      <c r="C2210" s="39">
        <v>44645</v>
      </c>
      <c r="D2210" s="39">
        <v>44645.356562499997</v>
      </c>
      <c r="E2210" s="36" t="s">
        <v>2787</v>
      </c>
      <c r="F2210" s="38">
        <v>3815</v>
      </c>
      <c r="G2210" s="36" t="s">
        <v>2786</v>
      </c>
      <c r="H2210" s="40">
        <v>1</v>
      </c>
      <c r="I2210" s="36"/>
      <c r="J2210" s="40">
        <v>12.75</v>
      </c>
      <c r="K2210" s="41">
        <v>12.75</v>
      </c>
      <c r="L2210" s="41">
        <v>0</v>
      </c>
      <c r="M2210" s="41">
        <v>0</v>
      </c>
      <c r="N2210" s="40">
        <v>1</v>
      </c>
      <c r="O2210" s="36" t="s">
        <v>1079</v>
      </c>
      <c r="P2210" s="40">
        <v>1</v>
      </c>
      <c r="Q2210" s="41">
        <v>12.75</v>
      </c>
      <c r="R2210" s="42">
        <v>0</v>
      </c>
      <c r="S2210" s="43">
        <v>0</v>
      </c>
      <c r="T2210" s="40"/>
      <c r="U2210" s="38">
        <v>549</v>
      </c>
      <c r="V2210" s="36" t="s">
        <v>1069</v>
      </c>
      <c r="W2210" s="36" t="s">
        <v>901</v>
      </c>
      <c r="X2210" s="36" t="s">
        <v>1068</v>
      </c>
      <c r="Y2210" s="38">
        <v>347</v>
      </c>
      <c r="Z2210" s="36" t="s">
        <v>2785</v>
      </c>
      <c r="AA2210" s="38">
        <v>21</v>
      </c>
      <c r="AB2210" s="36" t="s">
        <v>1108</v>
      </c>
      <c r="AC2210" s="38">
        <v>57</v>
      </c>
      <c r="AD2210" s="36" t="s">
        <v>1065</v>
      </c>
      <c r="AE2210" s="36"/>
      <c r="AF2210" s="36" t="s">
        <v>1064</v>
      </c>
      <c r="AG2210" s="38">
        <v>25910</v>
      </c>
      <c r="AH2210" s="38">
        <v>1363</v>
      </c>
      <c r="AI2210" s="36" t="s">
        <v>1380</v>
      </c>
      <c r="AJ2210" s="38"/>
      <c r="AK2210" s="36"/>
      <c r="AL2210" s="36" t="s">
        <v>2784</v>
      </c>
      <c r="AM2210" s="36" t="s">
        <v>2783</v>
      </c>
      <c r="AN2210" s="38">
        <v>52</v>
      </c>
      <c r="AO2210" s="36" t="s">
        <v>1062</v>
      </c>
      <c r="AP2210" s="36" t="s">
        <v>1469</v>
      </c>
      <c r="AQ2210" s="36" t="s">
        <v>1447</v>
      </c>
      <c r="AR2210" s="36" t="s">
        <v>1075</v>
      </c>
      <c r="AS2210" s="38">
        <v>14360</v>
      </c>
      <c r="AT2210" s="36" t="s">
        <v>1074</v>
      </c>
      <c r="AU2210" s="42">
        <v>1</v>
      </c>
      <c r="AV2210" s="44">
        <v>100</v>
      </c>
      <c r="AW2210" s="42">
        <v>12.75</v>
      </c>
      <c r="AX2210" s="36" t="s">
        <v>1057</v>
      </c>
      <c r="AY2210" s="42">
        <v>1</v>
      </c>
      <c r="AZ2210" s="43">
        <v>12.75</v>
      </c>
      <c r="BA2210" s="38"/>
      <c r="BB2210" s="36"/>
      <c r="BC2210" s="36"/>
    </row>
    <row r="2211" spans="1:55" ht="15" customHeight="1">
      <c r="A2211" s="38">
        <v>30631</v>
      </c>
      <c r="B2211" s="37" t="s">
        <v>1073</v>
      </c>
      <c r="C2211" s="39">
        <v>44644</v>
      </c>
      <c r="D2211" s="39">
        <v>44644.455636574101</v>
      </c>
      <c r="E2211" s="36" t="s">
        <v>2782</v>
      </c>
      <c r="F2211" s="38">
        <v>15563</v>
      </c>
      <c r="G2211" s="36" t="s">
        <v>2519</v>
      </c>
      <c r="H2211" s="40">
        <v>167.4</v>
      </c>
      <c r="I2211" s="36"/>
      <c r="J2211" s="40">
        <v>54.304200000000002</v>
      </c>
      <c r="K2211" s="41">
        <v>9090.5300000000007</v>
      </c>
      <c r="L2211" s="41">
        <v>0</v>
      </c>
      <c r="M2211" s="41">
        <v>0</v>
      </c>
      <c r="N2211" s="40">
        <v>167.4</v>
      </c>
      <c r="O2211" s="36" t="s">
        <v>1136</v>
      </c>
      <c r="P2211" s="40">
        <v>167.4</v>
      </c>
      <c r="Q2211" s="41">
        <v>9090.5300000000007</v>
      </c>
      <c r="R2211" s="42">
        <v>0</v>
      </c>
      <c r="S2211" s="43">
        <v>0</v>
      </c>
      <c r="T2211" s="40"/>
      <c r="U2211" s="38">
        <v>549</v>
      </c>
      <c r="V2211" s="36" t="s">
        <v>1069</v>
      </c>
      <c r="W2211" s="36" t="s">
        <v>901</v>
      </c>
      <c r="X2211" s="36" t="s">
        <v>1068</v>
      </c>
      <c r="Y2211" s="38">
        <v>335</v>
      </c>
      <c r="Z2211" s="36" t="s">
        <v>2518</v>
      </c>
      <c r="AA2211" s="38">
        <v>21</v>
      </c>
      <c r="AB2211" s="36" t="s">
        <v>1108</v>
      </c>
      <c r="AC2211" s="38">
        <v>57</v>
      </c>
      <c r="AD2211" s="36" t="s">
        <v>1065</v>
      </c>
      <c r="AE2211" s="36" t="s">
        <v>2781</v>
      </c>
      <c r="AF2211" s="36" t="s">
        <v>1064</v>
      </c>
      <c r="AG2211" s="38">
        <v>25875</v>
      </c>
      <c r="AH2211" s="38">
        <v>582</v>
      </c>
      <c r="AI2211" s="36" t="s">
        <v>2780</v>
      </c>
      <c r="AJ2211" s="38"/>
      <c r="AK2211" s="36"/>
      <c r="AL2211" s="36" t="s">
        <v>2309</v>
      </c>
      <c r="AM2211" s="36" t="s">
        <v>2779</v>
      </c>
      <c r="AN2211" s="38">
        <v>52</v>
      </c>
      <c r="AO2211" s="36" t="s">
        <v>1062</v>
      </c>
      <c r="AP2211" s="36" t="s">
        <v>1077</v>
      </c>
      <c r="AQ2211" s="36" t="s">
        <v>1076</v>
      </c>
      <c r="AR2211" s="36" t="s">
        <v>1075</v>
      </c>
      <c r="AS2211" s="38">
        <v>14360</v>
      </c>
      <c r="AT2211" s="36" t="s">
        <v>1074</v>
      </c>
      <c r="AU2211" s="42">
        <v>167.4</v>
      </c>
      <c r="AV2211" s="44">
        <v>100</v>
      </c>
      <c r="AW2211" s="42">
        <v>9090.5300000000007</v>
      </c>
      <c r="AX2211" s="36" t="s">
        <v>1057</v>
      </c>
      <c r="AY2211" s="42">
        <v>1</v>
      </c>
      <c r="AZ2211" s="43">
        <v>9090.5300000000007</v>
      </c>
      <c r="BA2211" s="38"/>
      <c r="BB2211" s="36"/>
      <c r="BC2211" s="36"/>
    </row>
    <row r="2212" spans="1:55" ht="15" customHeight="1">
      <c r="A2212" s="38">
        <v>30544</v>
      </c>
      <c r="B2212" s="37" t="s">
        <v>1073</v>
      </c>
      <c r="C2212" s="39">
        <v>44642</v>
      </c>
      <c r="D2212" s="39">
        <v>44642.395648148202</v>
      </c>
      <c r="E2212" s="36" t="s">
        <v>2778</v>
      </c>
      <c r="F2212" s="38">
        <v>3284</v>
      </c>
      <c r="G2212" s="36" t="s">
        <v>1393</v>
      </c>
      <c r="H2212" s="40">
        <v>60</v>
      </c>
      <c r="I2212" s="36"/>
      <c r="J2212" s="40">
        <v>7.2</v>
      </c>
      <c r="K2212" s="41">
        <v>432</v>
      </c>
      <c r="L2212" s="41">
        <v>0</v>
      </c>
      <c r="M2212" s="41">
        <v>0</v>
      </c>
      <c r="N2212" s="40">
        <v>60</v>
      </c>
      <c r="O2212" s="36" t="s">
        <v>1159</v>
      </c>
      <c r="P2212" s="40">
        <v>60</v>
      </c>
      <c r="Q2212" s="41">
        <v>432</v>
      </c>
      <c r="R2212" s="42">
        <v>0</v>
      </c>
      <c r="S2212" s="43">
        <v>0</v>
      </c>
      <c r="T2212" s="40"/>
      <c r="U2212" s="38">
        <v>549</v>
      </c>
      <c r="V2212" s="36" t="s">
        <v>1069</v>
      </c>
      <c r="W2212" s="36" t="s">
        <v>901</v>
      </c>
      <c r="X2212" s="36" t="s">
        <v>1068</v>
      </c>
      <c r="Y2212" s="38">
        <v>339</v>
      </c>
      <c r="Z2212" s="36" t="s">
        <v>1109</v>
      </c>
      <c r="AA2212" s="38">
        <v>21</v>
      </c>
      <c r="AB2212" s="36" t="s">
        <v>1108</v>
      </c>
      <c r="AC2212" s="38">
        <v>57</v>
      </c>
      <c r="AD2212" s="36" t="s">
        <v>1065</v>
      </c>
      <c r="AE2212" s="36"/>
      <c r="AF2212" s="36" t="s">
        <v>1064</v>
      </c>
      <c r="AG2212" s="38">
        <v>25786</v>
      </c>
      <c r="AH2212" s="38">
        <v>1308</v>
      </c>
      <c r="AI2212" s="36" t="s">
        <v>1334</v>
      </c>
      <c r="AJ2212" s="38"/>
      <c r="AK2212" s="36"/>
      <c r="AL2212" s="36" t="s">
        <v>2777</v>
      </c>
      <c r="AM2212" s="36" t="s">
        <v>2776</v>
      </c>
      <c r="AN2212" s="38">
        <v>52</v>
      </c>
      <c r="AO2212" s="36" t="s">
        <v>1062</v>
      </c>
      <c r="AP2212" s="36" t="s">
        <v>1469</v>
      </c>
      <c r="AQ2212" s="36" t="s">
        <v>1447</v>
      </c>
      <c r="AR2212" s="36" t="s">
        <v>1075</v>
      </c>
      <c r="AS2212" s="38">
        <v>14360</v>
      </c>
      <c r="AT2212" s="36" t="s">
        <v>1074</v>
      </c>
      <c r="AU2212" s="42">
        <v>60</v>
      </c>
      <c r="AV2212" s="44">
        <v>100</v>
      </c>
      <c r="AW2212" s="42">
        <v>432</v>
      </c>
      <c r="AX2212" s="36" t="s">
        <v>1057</v>
      </c>
      <c r="AY2212" s="42">
        <v>1</v>
      </c>
      <c r="AZ2212" s="43">
        <v>432</v>
      </c>
      <c r="BA2212" s="38"/>
      <c r="BB2212" s="36"/>
      <c r="BC2212" s="36"/>
    </row>
    <row r="2213" spans="1:55" ht="15" customHeight="1">
      <c r="A2213" s="38">
        <v>30542</v>
      </c>
      <c r="B2213" s="37" t="s">
        <v>1073</v>
      </c>
      <c r="C2213" s="39">
        <v>44642</v>
      </c>
      <c r="D2213" s="39">
        <v>44642.372731481497</v>
      </c>
      <c r="E2213" s="36" t="s">
        <v>2769</v>
      </c>
      <c r="F2213" s="38">
        <v>15733</v>
      </c>
      <c r="G2213" s="36" t="s">
        <v>2775</v>
      </c>
      <c r="H2213" s="40">
        <v>16.5</v>
      </c>
      <c r="I2213" s="36"/>
      <c r="J2213" s="40">
        <v>68.352099999999993</v>
      </c>
      <c r="K2213" s="41">
        <v>1127.81</v>
      </c>
      <c r="L2213" s="41">
        <v>0</v>
      </c>
      <c r="M2213" s="41">
        <v>0</v>
      </c>
      <c r="N2213" s="40">
        <v>16.5</v>
      </c>
      <c r="O2213" s="36" t="s">
        <v>1136</v>
      </c>
      <c r="P2213" s="40">
        <v>16.5</v>
      </c>
      <c r="Q2213" s="41">
        <v>1127.81</v>
      </c>
      <c r="R2213" s="42">
        <v>0</v>
      </c>
      <c r="S2213" s="43">
        <v>0</v>
      </c>
      <c r="T2213" s="40"/>
      <c r="U2213" s="38">
        <v>549</v>
      </c>
      <c r="V2213" s="36" t="s">
        <v>1069</v>
      </c>
      <c r="W2213" s="36" t="s">
        <v>901</v>
      </c>
      <c r="X2213" s="36" t="s">
        <v>1068</v>
      </c>
      <c r="Y2213" s="38">
        <v>335</v>
      </c>
      <c r="Z2213" s="36" t="s">
        <v>2518</v>
      </c>
      <c r="AA2213" s="38">
        <v>21</v>
      </c>
      <c r="AB2213" s="36" t="s">
        <v>1108</v>
      </c>
      <c r="AC2213" s="38">
        <v>57</v>
      </c>
      <c r="AD2213" s="36" t="s">
        <v>1065</v>
      </c>
      <c r="AE2213" s="36" t="s">
        <v>2774</v>
      </c>
      <c r="AF2213" s="36" t="s">
        <v>1064</v>
      </c>
      <c r="AG2213" s="38">
        <v>25783</v>
      </c>
      <c r="AH2213" s="38">
        <v>1354</v>
      </c>
      <c r="AI2213" s="36" t="s">
        <v>1380</v>
      </c>
      <c r="AJ2213" s="38"/>
      <c r="AK2213" s="36"/>
      <c r="AL2213" s="36" t="s">
        <v>2767</v>
      </c>
      <c r="AM2213" s="36" t="s">
        <v>2766</v>
      </c>
      <c r="AN2213" s="38">
        <v>52</v>
      </c>
      <c r="AO2213" s="36" t="s">
        <v>1062</v>
      </c>
      <c r="AP2213" s="36" t="s">
        <v>1116</v>
      </c>
      <c r="AQ2213" s="36" t="s">
        <v>1060</v>
      </c>
      <c r="AR2213" s="36" t="s">
        <v>1075</v>
      </c>
      <c r="AS2213" s="38">
        <v>14360</v>
      </c>
      <c r="AT2213" s="36" t="s">
        <v>1074</v>
      </c>
      <c r="AU2213" s="42">
        <v>16.5</v>
      </c>
      <c r="AV2213" s="44">
        <v>100</v>
      </c>
      <c r="AW2213" s="42">
        <v>1127.81</v>
      </c>
      <c r="AX2213" s="36" t="s">
        <v>1057</v>
      </c>
      <c r="AY2213" s="42">
        <v>1</v>
      </c>
      <c r="AZ2213" s="43">
        <v>1127.81</v>
      </c>
      <c r="BA2213" s="38"/>
      <c r="BB2213" s="36"/>
      <c r="BC2213" s="36"/>
    </row>
    <row r="2214" spans="1:55" ht="15" customHeight="1">
      <c r="A2214" s="38">
        <v>30541</v>
      </c>
      <c r="B2214" s="37" t="s">
        <v>1073</v>
      </c>
      <c r="C2214" s="39">
        <v>44642</v>
      </c>
      <c r="D2214" s="39">
        <v>44642.372719907398</v>
      </c>
      <c r="E2214" s="36" t="s">
        <v>2769</v>
      </c>
      <c r="F2214" s="38">
        <v>15483</v>
      </c>
      <c r="G2214" s="36" t="s">
        <v>2158</v>
      </c>
      <c r="H2214" s="40">
        <v>50</v>
      </c>
      <c r="I2214" s="36"/>
      <c r="J2214" s="40">
        <v>0.63580000000000003</v>
      </c>
      <c r="K2214" s="41">
        <v>31.79</v>
      </c>
      <c r="L2214" s="41">
        <v>0</v>
      </c>
      <c r="M2214" s="41">
        <v>0</v>
      </c>
      <c r="N2214" s="40">
        <v>50</v>
      </c>
      <c r="O2214" s="36" t="s">
        <v>1079</v>
      </c>
      <c r="P2214" s="40">
        <v>50</v>
      </c>
      <c r="Q2214" s="41">
        <v>31.79</v>
      </c>
      <c r="R2214" s="42">
        <v>0</v>
      </c>
      <c r="S2214" s="43">
        <v>0</v>
      </c>
      <c r="T2214" s="40"/>
      <c r="U2214" s="38">
        <v>549</v>
      </c>
      <c r="V2214" s="36" t="s">
        <v>1069</v>
      </c>
      <c r="W2214" s="36" t="s">
        <v>901</v>
      </c>
      <c r="X2214" s="36" t="s">
        <v>1068</v>
      </c>
      <c r="Y2214" s="38">
        <v>315</v>
      </c>
      <c r="Z2214" s="36" t="s">
        <v>1220</v>
      </c>
      <c r="AA2214" s="38">
        <v>21</v>
      </c>
      <c r="AB2214" s="36" t="s">
        <v>1108</v>
      </c>
      <c r="AC2214" s="38">
        <v>57</v>
      </c>
      <c r="AD2214" s="36" t="s">
        <v>1065</v>
      </c>
      <c r="AE2214" s="36" t="s">
        <v>2773</v>
      </c>
      <c r="AF2214" s="36" t="s">
        <v>1064</v>
      </c>
      <c r="AG2214" s="38">
        <v>25783</v>
      </c>
      <c r="AH2214" s="38">
        <v>1354</v>
      </c>
      <c r="AI2214" s="36" t="s">
        <v>1380</v>
      </c>
      <c r="AJ2214" s="38"/>
      <c r="AK2214" s="36"/>
      <c r="AL2214" s="36" t="s">
        <v>2767</v>
      </c>
      <c r="AM2214" s="36" t="s">
        <v>2766</v>
      </c>
      <c r="AN2214" s="38">
        <v>52</v>
      </c>
      <c r="AO2214" s="36" t="s">
        <v>1062</v>
      </c>
      <c r="AP2214" s="36" t="s">
        <v>1116</v>
      </c>
      <c r="AQ2214" s="36" t="s">
        <v>1060</v>
      </c>
      <c r="AR2214" s="36" t="s">
        <v>1075</v>
      </c>
      <c r="AS2214" s="38">
        <v>14360</v>
      </c>
      <c r="AT2214" s="36" t="s">
        <v>1074</v>
      </c>
      <c r="AU2214" s="42">
        <v>50</v>
      </c>
      <c r="AV2214" s="44">
        <v>100</v>
      </c>
      <c r="AW2214" s="42">
        <v>31.79</v>
      </c>
      <c r="AX2214" s="36" t="s">
        <v>1057</v>
      </c>
      <c r="AY2214" s="42">
        <v>1</v>
      </c>
      <c r="AZ2214" s="43">
        <v>31.79</v>
      </c>
      <c r="BA2214" s="38"/>
      <c r="BB2214" s="36"/>
      <c r="BC2214" s="36"/>
    </row>
    <row r="2215" spans="1:55" ht="15" customHeight="1">
      <c r="A2215" s="38">
        <v>30540</v>
      </c>
      <c r="B2215" s="37" t="s">
        <v>1073</v>
      </c>
      <c r="C2215" s="39">
        <v>44642</v>
      </c>
      <c r="D2215" s="39">
        <v>44642.372719907398</v>
      </c>
      <c r="E2215" s="36" t="s">
        <v>2769</v>
      </c>
      <c r="F2215" s="38">
        <v>15364</v>
      </c>
      <c r="G2215" s="36" t="s">
        <v>2156</v>
      </c>
      <c r="H2215" s="40">
        <v>100</v>
      </c>
      <c r="I2215" s="36"/>
      <c r="J2215" s="40">
        <v>0.3599</v>
      </c>
      <c r="K2215" s="41">
        <v>35.99</v>
      </c>
      <c r="L2215" s="41">
        <v>0</v>
      </c>
      <c r="M2215" s="41">
        <v>0</v>
      </c>
      <c r="N2215" s="40">
        <v>100</v>
      </c>
      <c r="O2215" s="36" t="s">
        <v>1079</v>
      </c>
      <c r="P2215" s="40">
        <v>100</v>
      </c>
      <c r="Q2215" s="41">
        <v>35.99</v>
      </c>
      <c r="R2215" s="42">
        <v>0</v>
      </c>
      <c r="S2215" s="43">
        <v>0</v>
      </c>
      <c r="T2215" s="40"/>
      <c r="U2215" s="38">
        <v>549</v>
      </c>
      <c r="V2215" s="36" t="s">
        <v>1069</v>
      </c>
      <c r="W2215" s="36" t="s">
        <v>901</v>
      </c>
      <c r="X2215" s="36" t="s">
        <v>1068</v>
      </c>
      <c r="Y2215" s="38">
        <v>315</v>
      </c>
      <c r="Z2215" s="36" t="s">
        <v>1220</v>
      </c>
      <c r="AA2215" s="38">
        <v>21</v>
      </c>
      <c r="AB2215" s="36" t="s">
        <v>1108</v>
      </c>
      <c r="AC2215" s="38">
        <v>57</v>
      </c>
      <c r="AD2215" s="36" t="s">
        <v>1065</v>
      </c>
      <c r="AE2215" s="36" t="s">
        <v>2772</v>
      </c>
      <c r="AF2215" s="36" t="s">
        <v>1064</v>
      </c>
      <c r="AG2215" s="38">
        <v>25783</v>
      </c>
      <c r="AH2215" s="38">
        <v>1354</v>
      </c>
      <c r="AI2215" s="36" t="s">
        <v>1380</v>
      </c>
      <c r="AJ2215" s="38"/>
      <c r="AK2215" s="36"/>
      <c r="AL2215" s="36" t="s">
        <v>2767</v>
      </c>
      <c r="AM2215" s="36" t="s">
        <v>2766</v>
      </c>
      <c r="AN2215" s="38">
        <v>52</v>
      </c>
      <c r="AO2215" s="36" t="s">
        <v>1062</v>
      </c>
      <c r="AP2215" s="36" t="s">
        <v>1116</v>
      </c>
      <c r="AQ2215" s="36" t="s">
        <v>1060</v>
      </c>
      <c r="AR2215" s="36" t="s">
        <v>1075</v>
      </c>
      <c r="AS2215" s="38">
        <v>14360</v>
      </c>
      <c r="AT2215" s="36" t="s">
        <v>1074</v>
      </c>
      <c r="AU2215" s="42">
        <v>100</v>
      </c>
      <c r="AV2215" s="44">
        <v>100</v>
      </c>
      <c r="AW2215" s="42">
        <v>35.99</v>
      </c>
      <c r="AX2215" s="36" t="s">
        <v>1057</v>
      </c>
      <c r="AY2215" s="42">
        <v>1</v>
      </c>
      <c r="AZ2215" s="43">
        <v>35.99</v>
      </c>
      <c r="BA2215" s="38"/>
      <c r="BB2215" s="36"/>
      <c r="BC2215" s="36"/>
    </row>
    <row r="2216" spans="1:55" ht="15" customHeight="1">
      <c r="A2216" s="38">
        <v>30539</v>
      </c>
      <c r="B2216" s="37" t="s">
        <v>1073</v>
      </c>
      <c r="C2216" s="39">
        <v>44642</v>
      </c>
      <c r="D2216" s="39">
        <v>44642.3727083333</v>
      </c>
      <c r="E2216" s="36" t="s">
        <v>2769</v>
      </c>
      <c r="F2216" s="38">
        <v>197</v>
      </c>
      <c r="G2216" s="36" t="s">
        <v>1655</v>
      </c>
      <c r="H2216" s="40">
        <v>15</v>
      </c>
      <c r="I2216" s="36"/>
      <c r="J2216" s="40">
        <v>6.2526999999999999</v>
      </c>
      <c r="K2216" s="41">
        <v>93.79</v>
      </c>
      <c r="L2216" s="41">
        <v>0</v>
      </c>
      <c r="M2216" s="41">
        <v>0</v>
      </c>
      <c r="N2216" s="40">
        <v>15</v>
      </c>
      <c r="O2216" s="36" t="s">
        <v>1159</v>
      </c>
      <c r="P2216" s="40">
        <v>15</v>
      </c>
      <c r="Q2216" s="41">
        <v>93.79</v>
      </c>
      <c r="R2216" s="42">
        <v>0</v>
      </c>
      <c r="S2216" s="43">
        <v>0</v>
      </c>
      <c r="T2216" s="40"/>
      <c r="U2216" s="38">
        <v>549</v>
      </c>
      <c r="V2216" s="36" t="s">
        <v>1069</v>
      </c>
      <c r="W2216" s="36" t="s">
        <v>901</v>
      </c>
      <c r="X2216" s="36" t="s">
        <v>1068</v>
      </c>
      <c r="Y2216" s="38">
        <v>307</v>
      </c>
      <c r="Z2216" s="36" t="s">
        <v>1158</v>
      </c>
      <c r="AA2216" s="38">
        <v>21</v>
      </c>
      <c r="AB2216" s="36" t="s">
        <v>1108</v>
      </c>
      <c r="AC2216" s="38">
        <v>57</v>
      </c>
      <c r="AD2216" s="36" t="s">
        <v>1065</v>
      </c>
      <c r="AE2216" s="36" t="s">
        <v>2771</v>
      </c>
      <c r="AF2216" s="36" t="s">
        <v>1064</v>
      </c>
      <c r="AG2216" s="38">
        <v>25783</v>
      </c>
      <c r="AH2216" s="38">
        <v>1354</v>
      </c>
      <c r="AI2216" s="36" t="s">
        <v>1380</v>
      </c>
      <c r="AJ2216" s="38"/>
      <c r="AK2216" s="36"/>
      <c r="AL2216" s="36" t="s">
        <v>2767</v>
      </c>
      <c r="AM2216" s="36" t="s">
        <v>2766</v>
      </c>
      <c r="AN2216" s="38">
        <v>52</v>
      </c>
      <c r="AO2216" s="36" t="s">
        <v>1062</v>
      </c>
      <c r="AP2216" s="36" t="s">
        <v>1116</v>
      </c>
      <c r="AQ2216" s="36" t="s">
        <v>1060</v>
      </c>
      <c r="AR2216" s="36" t="s">
        <v>1075</v>
      </c>
      <c r="AS2216" s="38">
        <v>14360</v>
      </c>
      <c r="AT2216" s="36" t="s">
        <v>1074</v>
      </c>
      <c r="AU2216" s="42">
        <v>15</v>
      </c>
      <c r="AV2216" s="44">
        <v>100</v>
      </c>
      <c r="AW2216" s="42">
        <v>93.79</v>
      </c>
      <c r="AX2216" s="36" t="s">
        <v>1057</v>
      </c>
      <c r="AY2216" s="42">
        <v>1</v>
      </c>
      <c r="AZ2216" s="43">
        <v>93.79</v>
      </c>
      <c r="BA2216" s="38"/>
      <c r="BB2216" s="36"/>
      <c r="BC2216" s="36"/>
    </row>
    <row r="2217" spans="1:55" ht="15" customHeight="1">
      <c r="A2217" s="38">
        <v>30538</v>
      </c>
      <c r="B2217" s="37" t="s">
        <v>1073</v>
      </c>
      <c r="C2217" s="39">
        <v>44642</v>
      </c>
      <c r="D2217" s="39">
        <v>44642.3727083333</v>
      </c>
      <c r="E2217" s="36" t="s">
        <v>2769</v>
      </c>
      <c r="F2217" s="38">
        <v>194</v>
      </c>
      <c r="G2217" s="36" t="s">
        <v>1653</v>
      </c>
      <c r="H2217" s="40">
        <v>100</v>
      </c>
      <c r="I2217" s="36"/>
      <c r="J2217" s="40">
        <v>1.9712000000000001</v>
      </c>
      <c r="K2217" s="41">
        <v>197.12</v>
      </c>
      <c r="L2217" s="41">
        <v>0</v>
      </c>
      <c r="M2217" s="41">
        <v>0</v>
      </c>
      <c r="N2217" s="40">
        <v>100</v>
      </c>
      <c r="O2217" s="36" t="s">
        <v>1159</v>
      </c>
      <c r="P2217" s="40">
        <v>100</v>
      </c>
      <c r="Q2217" s="41">
        <v>197.12</v>
      </c>
      <c r="R2217" s="42">
        <v>0</v>
      </c>
      <c r="S2217" s="43">
        <v>0</v>
      </c>
      <c r="T2217" s="40"/>
      <c r="U2217" s="38">
        <v>549</v>
      </c>
      <c r="V2217" s="36" t="s">
        <v>1069</v>
      </c>
      <c r="W2217" s="36" t="s">
        <v>901</v>
      </c>
      <c r="X2217" s="36" t="s">
        <v>1068</v>
      </c>
      <c r="Y2217" s="38">
        <v>307</v>
      </c>
      <c r="Z2217" s="36" t="s">
        <v>1158</v>
      </c>
      <c r="AA2217" s="38">
        <v>21</v>
      </c>
      <c r="AB2217" s="36" t="s">
        <v>1108</v>
      </c>
      <c r="AC2217" s="38">
        <v>57</v>
      </c>
      <c r="AD2217" s="36" t="s">
        <v>1065</v>
      </c>
      <c r="AE2217" s="36" t="s">
        <v>2770</v>
      </c>
      <c r="AF2217" s="36" t="s">
        <v>1064</v>
      </c>
      <c r="AG2217" s="38">
        <v>25783</v>
      </c>
      <c r="AH2217" s="38">
        <v>1354</v>
      </c>
      <c r="AI2217" s="36" t="s">
        <v>1380</v>
      </c>
      <c r="AJ2217" s="38"/>
      <c r="AK2217" s="36"/>
      <c r="AL2217" s="36" t="s">
        <v>2767</v>
      </c>
      <c r="AM2217" s="36" t="s">
        <v>2766</v>
      </c>
      <c r="AN2217" s="38">
        <v>52</v>
      </c>
      <c r="AO2217" s="36" t="s">
        <v>1062</v>
      </c>
      <c r="AP2217" s="36" t="s">
        <v>1116</v>
      </c>
      <c r="AQ2217" s="36" t="s">
        <v>1060</v>
      </c>
      <c r="AR2217" s="36" t="s">
        <v>1075</v>
      </c>
      <c r="AS2217" s="38">
        <v>14360</v>
      </c>
      <c r="AT2217" s="36" t="s">
        <v>1074</v>
      </c>
      <c r="AU2217" s="42">
        <v>100</v>
      </c>
      <c r="AV2217" s="44">
        <v>100</v>
      </c>
      <c r="AW2217" s="42">
        <v>197.12</v>
      </c>
      <c r="AX2217" s="36" t="s">
        <v>1057</v>
      </c>
      <c r="AY2217" s="42">
        <v>1</v>
      </c>
      <c r="AZ2217" s="43">
        <v>197.12</v>
      </c>
      <c r="BA2217" s="38"/>
      <c r="BB2217" s="36"/>
      <c r="BC2217" s="36"/>
    </row>
    <row r="2218" spans="1:55" ht="15" customHeight="1">
      <c r="A2218" s="38">
        <v>30537</v>
      </c>
      <c r="B2218" s="37" t="s">
        <v>1073</v>
      </c>
      <c r="C2218" s="39">
        <v>44642</v>
      </c>
      <c r="D2218" s="39">
        <v>44642.372696759303</v>
      </c>
      <c r="E2218" s="36" t="s">
        <v>2769</v>
      </c>
      <c r="F2218" s="38">
        <v>122</v>
      </c>
      <c r="G2218" s="36" t="s">
        <v>1160</v>
      </c>
      <c r="H2218" s="40">
        <v>100</v>
      </c>
      <c r="I2218" s="36"/>
      <c r="J2218" s="40">
        <v>0.75209999999999999</v>
      </c>
      <c r="K2218" s="41">
        <v>75.209999999999994</v>
      </c>
      <c r="L2218" s="41">
        <v>0</v>
      </c>
      <c r="M2218" s="41">
        <v>0</v>
      </c>
      <c r="N2218" s="40">
        <v>100</v>
      </c>
      <c r="O2218" s="36" t="s">
        <v>1159</v>
      </c>
      <c r="P2218" s="40">
        <v>100</v>
      </c>
      <c r="Q2218" s="41">
        <v>75.209999999999994</v>
      </c>
      <c r="R2218" s="42">
        <v>0</v>
      </c>
      <c r="S2218" s="43">
        <v>0</v>
      </c>
      <c r="T2218" s="40"/>
      <c r="U2218" s="38">
        <v>549</v>
      </c>
      <c r="V2218" s="36" t="s">
        <v>1069</v>
      </c>
      <c r="W2218" s="36" t="s">
        <v>901</v>
      </c>
      <c r="X2218" s="36" t="s">
        <v>1068</v>
      </c>
      <c r="Y2218" s="38">
        <v>307</v>
      </c>
      <c r="Z2218" s="36" t="s">
        <v>1158</v>
      </c>
      <c r="AA2218" s="38">
        <v>21</v>
      </c>
      <c r="AB2218" s="36" t="s">
        <v>1108</v>
      </c>
      <c r="AC2218" s="38">
        <v>57</v>
      </c>
      <c r="AD2218" s="36" t="s">
        <v>1065</v>
      </c>
      <c r="AE2218" s="36" t="s">
        <v>2768</v>
      </c>
      <c r="AF2218" s="36" t="s">
        <v>1064</v>
      </c>
      <c r="AG2218" s="38">
        <v>25783</v>
      </c>
      <c r="AH2218" s="38">
        <v>1354</v>
      </c>
      <c r="AI2218" s="36" t="s">
        <v>1380</v>
      </c>
      <c r="AJ2218" s="38"/>
      <c r="AK2218" s="36"/>
      <c r="AL2218" s="36" t="s">
        <v>2767</v>
      </c>
      <c r="AM2218" s="36" t="s">
        <v>2766</v>
      </c>
      <c r="AN2218" s="38">
        <v>52</v>
      </c>
      <c r="AO2218" s="36" t="s">
        <v>1062</v>
      </c>
      <c r="AP2218" s="36" t="s">
        <v>1116</v>
      </c>
      <c r="AQ2218" s="36" t="s">
        <v>1060</v>
      </c>
      <c r="AR2218" s="36" t="s">
        <v>1075</v>
      </c>
      <c r="AS2218" s="38">
        <v>14360</v>
      </c>
      <c r="AT2218" s="36" t="s">
        <v>1074</v>
      </c>
      <c r="AU2218" s="42">
        <v>100</v>
      </c>
      <c r="AV2218" s="44">
        <v>100</v>
      </c>
      <c r="AW2218" s="42">
        <v>75.209999999999994</v>
      </c>
      <c r="AX2218" s="36" t="s">
        <v>1057</v>
      </c>
      <c r="AY2218" s="42">
        <v>1</v>
      </c>
      <c r="AZ2218" s="43">
        <v>75.209999999999994</v>
      </c>
      <c r="BA2218" s="38"/>
      <c r="BB2218" s="36"/>
      <c r="BC2218" s="36"/>
    </row>
    <row r="2219" spans="1:55" ht="15" customHeight="1">
      <c r="A2219" s="38">
        <v>30517</v>
      </c>
      <c r="B2219" s="37" t="s">
        <v>1073</v>
      </c>
      <c r="C2219" s="39">
        <v>44641</v>
      </c>
      <c r="D2219" s="39">
        <v>44641.6235185185</v>
      </c>
      <c r="E2219" s="36" t="s">
        <v>2762</v>
      </c>
      <c r="F2219" s="38">
        <v>15483</v>
      </c>
      <c r="G2219" s="36" t="s">
        <v>2158</v>
      </c>
      <c r="H2219" s="40">
        <v>150</v>
      </c>
      <c r="I2219" s="36"/>
      <c r="J2219" s="40">
        <v>0.31</v>
      </c>
      <c r="K2219" s="41">
        <v>46.5</v>
      </c>
      <c r="L2219" s="41">
        <v>0</v>
      </c>
      <c r="M2219" s="41">
        <v>0</v>
      </c>
      <c r="N2219" s="40">
        <v>150</v>
      </c>
      <c r="O2219" s="36" t="s">
        <v>1079</v>
      </c>
      <c r="P2219" s="40">
        <v>150</v>
      </c>
      <c r="Q2219" s="41">
        <v>46.5</v>
      </c>
      <c r="R2219" s="42">
        <v>0</v>
      </c>
      <c r="S2219" s="43">
        <v>0</v>
      </c>
      <c r="T2219" s="40"/>
      <c r="U2219" s="38">
        <v>549</v>
      </c>
      <c r="V2219" s="36" t="s">
        <v>1069</v>
      </c>
      <c r="W2219" s="36" t="s">
        <v>901</v>
      </c>
      <c r="X2219" s="36" t="s">
        <v>1068</v>
      </c>
      <c r="Y2219" s="38">
        <v>315</v>
      </c>
      <c r="Z2219" s="36" t="s">
        <v>1220</v>
      </c>
      <c r="AA2219" s="38">
        <v>21</v>
      </c>
      <c r="AB2219" s="36" t="s">
        <v>1108</v>
      </c>
      <c r="AC2219" s="38">
        <v>57</v>
      </c>
      <c r="AD2219" s="36" t="s">
        <v>1065</v>
      </c>
      <c r="AE2219" s="36"/>
      <c r="AF2219" s="36" t="s">
        <v>1064</v>
      </c>
      <c r="AG2219" s="38">
        <v>25767</v>
      </c>
      <c r="AH2219" s="38">
        <v>7880</v>
      </c>
      <c r="AI2219" s="36" t="s">
        <v>2761</v>
      </c>
      <c r="AJ2219" s="38"/>
      <c r="AK2219" s="36"/>
      <c r="AL2219" s="36" t="s">
        <v>2760</v>
      </c>
      <c r="AM2219" s="36" t="s">
        <v>2759</v>
      </c>
      <c r="AN2219" s="38">
        <v>52</v>
      </c>
      <c r="AO2219" s="36" t="s">
        <v>1062</v>
      </c>
      <c r="AP2219" s="36" t="s">
        <v>1077</v>
      </c>
      <c r="AQ2219" s="36" t="s">
        <v>1076</v>
      </c>
      <c r="AR2219" s="36" t="s">
        <v>1075</v>
      </c>
      <c r="AS2219" s="38">
        <v>14360</v>
      </c>
      <c r="AT2219" s="36" t="s">
        <v>1074</v>
      </c>
      <c r="AU2219" s="42">
        <v>150</v>
      </c>
      <c r="AV2219" s="44">
        <v>100</v>
      </c>
      <c r="AW2219" s="42">
        <v>46.5</v>
      </c>
      <c r="AX2219" s="36" t="s">
        <v>1057</v>
      </c>
      <c r="AY2219" s="42">
        <v>1</v>
      </c>
      <c r="AZ2219" s="43">
        <v>46.5</v>
      </c>
      <c r="BA2219" s="38"/>
      <c r="BB2219" s="36"/>
      <c r="BC2219" s="36"/>
    </row>
    <row r="2220" spans="1:55" ht="15" customHeight="1">
      <c r="A2220" s="38">
        <v>30516</v>
      </c>
      <c r="B2220" s="37" t="s">
        <v>1073</v>
      </c>
      <c r="C2220" s="39">
        <v>44641</v>
      </c>
      <c r="D2220" s="39">
        <v>44641.6235185185</v>
      </c>
      <c r="E2220" s="36" t="s">
        <v>2762</v>
      </c>
      <c r="F2220" s="38">
        <v>15365</v>
      </c>
      <c r="G2220" s="36" t="s">
        <v>2765</v>
      </c>
      <c r="H2220" s="40">
        <v>1900</v>
      </c>
      <c r="I2220" s="36"/>
      <c r="J2220" s="40">
        <v>0.14799999999999999</v>
      </c>
      <c r="K2220" s="41">
        <v>281.2</v>
      </c>
      <c r="L2220" s="41">
        <v>0</v>
      </c>
      <c r="M2220" s="41">
        <v>0</v>
      </c>
      <c r="N2220" s="40">
        <v>1900</v>
      </c>
      <c r="O2220" s="36" t="s">
        <v>1079</v>
      </c>
      <c r="P2220" s="40">
        <v>1900</v>
      </c>
      <c r="Q2220" s="41">
        <v>281.2</v>
      </c>
      <c r="R2220" s="42">
        <v>0</v>
      </c>
      <c r="S2220" s="43">
        <v>0</v>
      </c>
      <c r="T2220" s="40"/>
      <c r="U2220" s="38">
        <v>549</v>
      </c>
      <c r="V2220" s="36" t="s">
        <v>1069</v>
      </c>
      <c r="W2220" s="36" t="s">
        <v>901</v>
      </c>
      <c r="X2220" s="36" t="s">
        <v>1068</v>
      </c>
      <c r="Y2220" s="38">
        <v>315</v>
      </c>
      <c r="Z2220" s="36" t="s">
        <v>1220</v>
      </c>
      <c r="AA2220" s="38">
        <v>21</v>
      </c>
      <c r="AB2220" s="36" t="s">
        <v>1108</v>
      </c>
      <c r="AC2220" s="38">
        <v>57</v>
      </c>
      <c r="AD2220" s="36" t="s">
        <v>1065</v>
      </c>
      <c r="AE2220" s="36" t="s">
        <v>2764</v>
      </c>
      <c r="AF2220" s="36" t="s">
        <v>1064</v>
      </c>
      <c r="AG2220" s="38">
        <v>25767</v>
      </c>
      <c r="AH2220" s="38">
        <v>7880</v>
      </c>
      <c r="AI2220" s="36" t="s">
        <v>2761</v>
      </c>
      <c r="AJ2220" s="38"/>
      <c r="AK2220" s="36"/>
      <c r="AL2220" s="36" t="s">
        <v>2760</v>
      </c>
      <c r="AM2220" s="36" t="s">
        <v>2759</v>
      </c>
      <c r="AN2220" s="38">
        <v>52</v>
      </c>
      <c r="AO2220" s="36" t="s">
        <v>1062</v>
      </c>
      <c r="AP2220" s="36" t="s">
        <v>1077</v>
      </c>
      <c r="AQ2220" s="36" t="s">
        <v>1076</v>
      </c>
      <c r="AR2220" s="36" t="s">
        <v>1075</v>
      </c>
      <c r="AS2220" s="38">
        <v>14360</v>
      </c>
      <c r="AT2220" s="36" t="s">
        <v>1074</v>
      </c>
      <c r="AU2220" s="42">
        <v>1900</v>
      </c>
      <c r="AV2220" s="44">
        <v>100</v>
      </c>
      <c r="AW2220" s="42">
        <v>281.2</v>
      </c>
      <c r="AX2220" s="36" t="s">
        <v>1057</v>
      </c>
      <c r="AY2220" s="42">
        <v>1</v>
      </c>
      <c r="AZ2220" s="43">
        <v>281.2</v>
      </c>
      <c r="BA2220" s="38"/>
      <c r="BB2220" s="36"/>
      <c r="BC2220" s="36"/>
    </row>
    <row r="2221" spans="1:55" ht="15" customHeight="1">
      <c r="A2221" s="38">
        <v>30515</v>
      </c>
      <c r="B2221" s="37" t="s">
        <v>1073</v>
      </c>
      <c r="C2221" s="39">
        <v>44641</v>
      </c>
      <c r="D2221" s="39">
        <v>44641.623506944401</v>
      </c>
      <c r="E2221" s="36" t="s">
        <v>2762</v>
      </c>
      <c r="F2221" s="38">
        <v>197</v>
      </c>
      <c r="G2221" s="36" t="s">
        <v>1655</v>
      </c>
      <c r="H2221" s="40">
        <v>170</v>
      </c>
      <c r="I2221" s="36"/>
      <c r="J2221" s="40">
        <v>13.316000000000001</v>
      </c>
      <c r="K2221" s="41">
        <v>2263.7199999999998</v>
      </c>
      <c r="L2221" s="41">
        <v>0</v>
      </c>
      <c r="M2221" s="41">
        <v>0</v>
      </c>
      <c r="N2221" s="40">
        <v>170</v>
      </c>
      <c r="O2221" s="36" t="s">
        <v>1159</v>
      </c>
      <c r="P2221" s="40">
        <v>170</v>
      </c>
      <c r="Q2221" s="41">
        <v>2263.7199999999998</v>
      </c>
      <c r="R2221" s="42">
        <v>0</v>
      </c>
      <c r="S2221" s="43">
        <v>0</v>
      </c>
      <c r="T2221" s="40"/>
      <c r="U2221" s="38">
        <v>549</v>
      </c>
      <c r="V2221" s="36" t="s">
        <v>1069</v>
      </c>
      <c r="W2221" s="36" t="s">
        <v>901</v>
      </c>
      <c r="X2221" s="36" t="s">
        <v>1068</v>
      </c>
      <c r="Y2221" s="38">
        <v>307</v>
      </c>
      <c r="Z2221" s="36" t="s">
        <v>1158</v>
      </c>
      <c r="AA2221" s="38">
        <v>21</v>
      </c>
      <c r="AB2221" s="36" t="s">
        <v>1108</v>
      </c>
      <c r="AC2221" s="38">
        <v>57</v>
      </c>
      <c r="AD2221" s="36" t="s">
        <v>1065</v>
      </c>
      <c r="AE2221" s="36" t="s">
        <v>2763</v>
      </c>
      <c r="AF2221" s="36" t="s">
        <v>1064</v>
      </c>
      <c r="AG2221" s="38">
        <v>25767</v>
      </c>
      <c r="AH2221" s="38">
        <v>7880</v>
      </c>
      <c r="AI2221" s="36" t="s">
        <v>2761</v>
      </c>
      <c r="AJ2221" s="38"/>
      <c r="AK2221" s="36"/>
      <c r="AL2221" s="36" t="s">
        <v>2760</v>
      </c>
      <c r="AM2221" s="36" t="s">
        <v>2759</v>
      </c>
      <c r="AN2221" s="38">
        <v>52</v>
      </c>
      <c r="AO2221" s="36" t="s">
        <v>1062</v>
      </c>
      <c r="AP2221" s="36" t="s">
        <v>1077</v>
      </c>
      <c r="AQ2221" s="36" t="s">
        <v>1076</v>
      </c>
      <c r="AR2221" s="36" t="s">
        <v>1075</v>
      </c>
      <c r="AS2221" s="38">
        <v>14360</v>
      </c>
      <c r="AT2221" s="36" t="s">
        <v>1074</v>
      </c>
      <c r="AU2221" s="42">
        <v>170</v>
      </c>
      <c r="AV2221" s="44">
        <v>100</v>
      </c>
      <c r="AW2221" s="42">
        <v>2263.7199999999998</v>
      </c>
      <c r="AX2221" s="36" t="s">
        <v>1057</v>
      </c>
      <c r="AY2221" s="42">
        <v>1</v>
      </c>
      <c r="AZ2221" s="43">
        <v>2263.7199999999998</v>
      </c>
      <c r="BA2221" s="38"/>
      <c r="BB2221" s="36"/>
      <c r="BC2221" s="36"/>
    </row>
    <row r="2222" spans="1:55" ht="15" customHeight="1">
      <c r="A2222" s="38">
        <v>30514</v>
      </c>
      <c r="B2222" s="37" t="s">
        <v>1073</v>
      </c>
      <c r="C2222" s="39">
        <v>44641</v>
      </c>
      <c r="D2222" s="39">
        <v>44641.623495370397</v>
      </c>
      <c r="E2222" s="36" t="s">
        <v>2762</v>
      </c>
      <c r="F2222" s="38">
        <v>194</v>
      </c>
      <c r="G2222" s="36" t="s">
        <v>1653</v>
      </c>
      <c r="H2222" s="40">
        <v>1680</v>
      </c>
      <c r="I2222" s="36"/>
      <c r="J2222" s="40">
        <v>1.129</v>
      </c>
      <c r="K2222" s="41">
        <v>1896.72</v>
      </c>
      <c r="L2222" s="41">
        <v>0</v>
      </c>
      <c r="M2222" s="41">
        <v>0</v>
      </c>
      <c r="N2222" s="40">
        <v>1680</v>
      </c>
      <c r="O2222" s="36" t="s">
        <v>1159</v>
      </c>
      <c r="P2222" s="40">
        <v>1680</v>
      </c>
      <c r="Q2222" s="41">
        <v>1896.72</v>
      </c>
      <c r="R2222" s="42">
        <v>0</v>
      </c>
      <c r="S2222" s="43">
        <v>0</v>
      </c>
      <c r="T2222" s="40"/>
      <c r="U2222" s="38">
        <v>549</v>
      </c>
      <c r="V2222" s="36" t="s">
        <v>1069</v>
      </c>
      <c r="W2222" s="36" t="s">
        <v>901</v>
      </c>
      <c r="X2222" s="36" t="s">
        <v>1068</v>
      </c>
      <c r="Y2222" s="38">
        <v>307</v>
      </c>
      <c r="Z2222" s="36" t="s">
        <v>1158</v>
      </c>
      <c r="AA2222" s="38">
        <v>21</v>
      </c>
      <c r="AB2222" s="36" t="s">
        <v>1108</v>
      </c>
      <c r="AC2222" s="38">
        <v>57</v>
      </c>
      <c r="AD2222" s="36" t="s">
        <v>1065</v>
      </c>
      <c r="AE2222" s="36"/>
      <c r="AF2222" s="36" t="s">
        <v>1064</v>
      </c>
      <c r="AG2222" s="38">
        <v>25767</v>
      </c>
      <c r="AH2222" s="38">
        <v>7880</v>
      </c>
      <c r="AI2222" s="36" t="s">
        <v>2761</v>
      </c>
      <c r="AJ2222" s="38"/>
      <c r="AK2222" s="36"/>
      <c r="AL2222" s="36" t="s">
        <v>2760</v>
      </c>
      <c r="AM2222" s="36" t="s">
        <v>2759</v>
      </c>
      <c r="AN2222" s="38">
        <v>52</v>
      </c>
      <c r="AO2222" s="36" t="s">
        <v>1062</v>
      </c>
      <c r="AP2222" s="36" t="s">
        <v>1077</v>
      </c>
      <c r="AQ2222" s="36" t="s">
        <v>1076</v>
      </c>
      <c r="AR2222" s="36" t="s">
        <v>1075</v>
      </c>
      <c r="AS2222" s="38">
        <v>14360</v>
      </c>
      <c r="AT2222" s="36" t="s">
        <v>1074</v>
      </c>
      <c r="AU2222" s="42">
        <v>1680</v>
      </c>
      <c r="AV2222" s="44">
        <v>100</v>
      </c>
      <c r="AW2222" s="42">
        <v>1896.72</v>
      </c>
      <c r="AX2222" s="36" t="s">
        <v>1057</v>
      </c>
      <c r="AY2222" s="42">
        <v>1</v>
      </c>
      <c r="AZ2222" s="43">
        <v>1896.72</v>
      </c>
      <c r="BA2222" s="38"/>
      <c r="BB2222" s="36"/>
      <c r="BC2222" s="36"/>
    </row>
    <row r="2223" spans="1:55" ht="15" customHeight="1">
      <c r="A2223" s="38">
        <v>30513</v>
      </c>
      <c r="B2223" s="37" t="s">
        <v>1073</v>
      </c>
      <c r="C2223" s="39">
        <v>44641</v>
      </c>
      <c r="D2223" s="39">
        <v>44641.534849536998</v>
      </c>
      <c r="E2223" s="36" t="s">
        <v>2756</v>
      </c>
      <c r="F2223" s="38">
        <v>15779</v>
      </c>
      <c r="G2223" s="36" t="s">
        <v>2758</v>
      </c>
      <c r="H2223" s="40">
        <v>1</v>
      </c>
      <c r="I2223" s="36"/>
      <c r="J2223" s="40">
        <v>34.619999999999997</v>
      </c>
      <c r="K2223" s="41">
        <v>34.619999999999997</v>
      </c>
      <c r="L2223" s="41">
        <v>0</v>
      </c>
      <c r="M2223" s="41">
        <v>0</v>
      </c>
      <c r="N2223" s="40">
        <v>1</v>
      </c>
      <c r="O2223" s="36" t="s">
        <v>1079</v>
      </c>
      <c r="P2223" s="40">
        <v>1</v>
      </c>
      <c r="Q2223" s="41">
        <v>34.619999999999997</v>
      </c>
      <c r="R2223" s="42">
        <v>0</v>
      </c>
      <c r="S2223" s="43">
        <v>0</v>
      </c>
      <c r="T2223" s="40"/>
      <c r="U2223" s="38">
        <v>549</v>
      </c>
      <c r="V2223" s="36" t="s">
        <v>1069</v>
      </c>
      <c r="W2223" s="36" t="s">
        <v>1124</v>
      </c>
      <c r="X2223" s="36" t="s">
        <v>1068</v>
      </c>
      <c r="Y2223" s="38">
        <v>442</v>
      </c>
      <c r="Z2223" s="36" t="s">
        <v>1201</v>
      </c>
      <c r="AA2223" s="38">
        <v>21</v>
      </c>
      <c r="AB2223" s="36" t="s">
        <v>1108</v>
      </c>
      <c r="AC2223" s="38">
        <v>57</v>
      </c>
      <c r="AD2223" s="36" t="s">
        <v>1065</v>
      </c>
      <c r="AE2223" s="36"/>
      <c r="AF2223" s="36" t="s">
        <v>1064</v>
      </c>
      <c r="AG2223" s="38">
        <v>25759</v>
      </c>
      <c r="AH2223" s="38">
        <v>1363</v>
      </c>
      <c r="AI2223" s="36" t="s">
        <v>1380</v>
      </c>
      <c r="AJ2223" s="38"/>
      <c r="AK2223" s="36"/>
      <c r="AL2223" s="36" t="s">
        <v>2205</v>
      </c>
      <c r="AM2223" s="36" t="s">
        <v>2754</v>
      </c>
      <c r="AN2223" s="38">
        <v>52</v>
      </c>
      <c r="AO2223" s="36" t="s">
        <v>1062</v>
      </c>
      <c r="AP2223" s="36" t="s">
        <v>1707</v>
      </c>
      <c r="AQ2223" s="36" t="s">
        <v>1706</v>
      </c>
      <c r="AR2223" s="36" t="s">
        <v>1075</v>
      </c>
      <c r="AS2223" s="38">
        <v>14360</v>
      </c>
      <c r="AT2223" s="36" t="s">
        <v>1074</v>
      </c>
      <c r="AU2223" s="42">
        <v>1</v>
      </c>
      <c r="AV2223" s="44">
        <v>100</v>
      </c>
      <c r="AW2223" s="42">
        <v>34.619999999999997</v>
      </c>
      <c r="AX2223" s="36" t="s">
        <v>1057</v>
      </c>
      <c r="AY2223" s="42">
        <v>1</v>
      </c>
      <c r="AZ2223" s="43">
        <v>34.619999999999997</v>
      </c>
      <c r="BA2223" s="38"/>
      <c r="BB2223" s="36"/>
      <c r="BC2223" s="36"/>
    </row>
    <row r="2224" spans="1:55" ht="15" customHeight="1">
      <c r="A2224" s="38">
        <v>30512</v>
      </c>
      <c r="B2224" s="37" t="s">
        <v>1073</v>
      </c>
      <c r="C2224" s="39">
        <v>44641</v>
      </c>
      <c r="D2224" s="39">
        <v>44641.534849536998</v>
      </c>
      <c r="E2224" s="36" t="s">
        <v>2756</v>
      </c>
      <c r="F2224" s="38">
        <v>15778</v>
      </c>
      <c r="G2224" s="36" t="s">
        <v>2757</v>
      </c>
      <c r="H2224" s="40">
        <v>4</v>
      </c>
      <c r="I2224" s="36"/>
      <c r="J2224" s="40">
        <v>30.13</v>
      </c>
      <c r="K2224" s="41">
        <v>120.52</v>
      </c>
      <c r="L2224" s="41">
        <v>0</v>
      </c>
      <c r="M2224" s="41">
        <v>0</v>
      </c>
      <c r="N2224" s="40">
        <v>4</v>
      </c>
      <c r="O2224" s="36" t="s">
        <v>1079</v>
      </c>
      <c r="P2224" s="40">
        <v>4</v>
      </c>
      <c r="Q2224" s="41">
        <v>120.52</v>
      </c>
      <c r="R2224" s="42">
        <v>0</v>
      </c>
      <c r="S2224" s="43">
        <v>0</v>
      </c>
      <c r="T2224" s="40"/>
      <c r="U2224" s="38">
        <v>549</v>
      </c>
      <c r="V2224" s="36" t="s">
        <v>1069</v>
      </c>
      <c r="W2224" s="36" t="s">
        <v>1124</v>
      </c>
      <c r="X2224" s="36" t="s">
        <v>1068</v>
      </c>
      <c r="Y2224" s="38">
        <v>442</v>
      </c>
      <c r="Z2224" s="36" t="s">
        <v>1201</v>
      </c>
      <c r="AA2224" s="38">
        <v>21</v>
      </c>
      <c r="AB2224" s="36" t="s">
        <v>1108</v>
      </c>
      <c r="AC2224" s="38">
        <v>57</v>
      </c>
      <c r="AD2224" s="36" t="s">
        <v>1065</v>
      </c>
      <c r="AE2224" s="36"/>
      <c r="AF2224" s="36" t="s">
        <v>1064</v>
      </c>
      <c r="AG2224" s="38">
        <v>25759</v>
      </c>
      <c r="AH2224" s="38">
        <v>1363</v>
      </c>
      <c r="AI2224" s="36" t="s">
        <v>1380</v>
      </c>
      <c r="AJ2224" s="38"/>
      <c r="AK2224" s="36"/>
      <c r="AL2224" s="36" t="s">
        <v>2205</v>
      </c>
      <c r="AM2224" s="36" t="s">
        <v>2754</v>
      </c>
      <c r="AN2224" s="38">
        <v>52</v>
      </c>
      <c r="AO2224" s="36" t="s">
        <v>1062</v>
      </c>
      <c r="AP2224" s="36" t="s">
        <v>1707</v>
      </c>
      <c r="AQ2224" s="36" t="s">
        <v>1706</v>
      </c>
      <c r="AR2224" s="36" t="s">
        <v>1075</v>
      </c>
      <c r="AS2224" s="38">
        <v>14360</v>
      </c>
      <c r="AT2224" s="36" t="s">
        <v>1074</v>
      </c>
      <c r="AU2224" s="42">
        <v>4</v>
      </c>
      <c r="AV2224" s="44">
        <v>100</v>
      </c>
      <c r="AW2224" s="42">
        <v>120.52</v>
      </c>
      <c r="AX2224" s="36" t="s">
        <v>1057</v>
      </c>
      <c r="AY2224" s="42">
        <v>1</v>
      </c>
      <c r="AZ2224" s="43">
        <v>120.52</v>
      </c>
      <c r="BA2224" s="38"/>
      <c r="BB2224" s="36"/>
      <c r="BC2224" s="36"/>
    </row>
    <row r="2225" spans="1:55" ht="15" customHeight="1">
      <c r="A2225" s="38">
        <v>30511</v>
      </c>
      <c r="B2225" s="37" t="s">
        <v>1073</v>
      </c>
      <c r="C2225" s="39">
        <v>44641</v>
      </c>
      <c r="D2225" s="39">
        <v>44641.534837963001</v>
      </c>
      <c r="E2225" s="36" t="s">
        <v>2756</v>
      </c>
      <c r="F2225" s="38">
        <v>1529</v>
      </c>
      <c r="G2225" s="36" t="s">
        <v>2755</v>
      </c>
      <c r="H2225" s="40">
        <v>1</v>
      </c>
      <c r="I2225" s="36"/>
      <c r="J2225" s="40">
        <v>29.5</v>
      </c>
      <c r="K2225" s="41">
        <v>29.5</v>
      </c>
      <c r="L2225" s="41">
        <v>0</v>
      </c>
      <c r="M2225" s="41">
        <v>0</v>
      </c>
      <c r="N2225" s="40">
        <v>1</v>
      </c>
      <c r="O2225" s="36" t="s">
        <v>1079</v>
      </c>
      <c r="P2225" s="40">
        <v>1</v>
      </c>
      <c r="Q2225" s="41">
        <v>29.5</v>
      </c>
      <c r="R2225" s="42">
        <v>0</v>
      </c>
      <c r="S2225" s="43">
        <v>0</v>
      </c>
      <c r="T2225" s="40"/>
      <c r="U2225" s="38">
        <v>549</v>
      </c>
      <c r="V2225" s="36" t="s">
        <v>1069</v>
      </c>
      <c r="W2225" s="36" t="s">
        <v>1124</v>
      </c>
      <c r="X2225" s="36" t="s">
        <v>1068</v>
      </c>
      <c r="Y2225" s="38">
        <v>320</v>
      </c>
      <c r="Z2225" s="36" t="s">
        <v>2039</v>
      </c>
      <c r="AA2225" s="38">
        <v>21</v>
      </c>
      <c r="AB2225" s="36" t="s">
        <v>1108</v>
      </c>
      <c r="AC2225" s="38">
        <v>57</v>
      </c>
      <c r="AD2225" s="36" t="s">
        <v>1065</v>
      </c>
      <c r="AE2225" s="36"/>
      <c r="AF2225" s="36" t="s">
        <v>1064</v>
      </c>
      <c r="AG2225" s="38">
        <v>25759</v>
      </c>
      <c r="AH2225" s="38">
        <v>1363</v>
      </c>
      <c r="AI2225" s="36" t="s">
        <v>1380</v>
      </c>
      <c r="AJ2225" s="38"/>
      <c r="AK2225" s="36"/>
      <c r="AL2225" s="36" t="s">
        <v>2205</v>
      </c>
      <c r="AM2225" s="36" t="s">
        <v>2754</v>
      </c>
      <c r="AN2225" s="38">
        <v>52</v>
      </c>
      <c r="AO2225" s="36" t="s">
        <v>1062</v>
      </c>
      <c r="AP2225" s="36" t="s">
        <v>1707</v>
      </c>
      <c r="AQ2225" s="36" t="s">
        <v>1706</v>
      </c>
      <c r="AR2225" s="36" t="s">
        <v>1075</v>
      </c>
      <c r="AS2225" s="38">
        <v>14360</v>
      </c>
      <c r="AT2225" s="36" t="s">
        <v>1074</v>
      </c>
      <c r="AU2225" s="42">
        <v>1</v>
      </c>
      <c r="AV2225" s="44">
        <v>100</v>
      </c>
      <c r="AW2225" s="42">
        <v>29.5</v>
      </c>
      <c r="AX2225" s="36" t="s">
        <v>1057</v>
      </c>
      <c r="AY2225" s="42">
        <v>1</v>
      </c>
      <c r="AZ2225" s="43">
        <v>29.5</v>
      </c>
      <c r="BA2225" s="38"/>
      <c r="BB2225" s="36"/>
      <c r="BC2225" s="36"/>
    </row>
    <row r="2226" spans="1:55" ht="15" customHeight="1">
      <c r="A2226" s="38">
        <v>30468</v>
      </c>
      <c r="B2226" s="37" t="s">
        <v>1073</v>
      </c>
      <c r="C2226" s="39">
        <v>44638</v>
      </c>
      <c r="D2226" s="39">
        <v>44638.516493055598</v>
      </c>
      <c r="E2226" s="36" t="s">
        <v>2753</v>
      </c>
      <c r="F2226" s="38">
        <v>1049</v>
      </c>
      <c r="G2226" s="36" t="s">
        <v>1244</v>
      </c>
      <c r="H2226" s="40">
        <v>800</v>
      </c>
      <c r="I2226" s="36"/>
      <c r="J2226" s="40">
        <v>1.2</v>
      </c>
      <c r="K2226" s="41">
        <v>960</v>
      </c>
      <c r="L2226" s="41">
        <v>0</v>
      </c>
      <c r="M2226" s="41">
        <v>0</v>
      </c>
      <c r="N2226" s="40">
        <v>800</v>
      </c>
      <c r="O2226" s="36" t="s">
        <v>1136</v>
      </c>
      <c r="P2226" s="40">
        <v>800</v>
      </c>
      <c r="Q2226" s="41">
        <v>960</v>
      </c>
      <c r="R2226" s="42">
        <v>0</v>
      </c>
      <c r="S2226" s="43">
        <v>0</v>
      </c>
      <c r="T2226" s="40"/>
      <c r="U2226" s="38">
        <v>549</v>
      </c>
      <c r="V2226" s="36" t="s">
        <v>1069</v>
      </c>
      <c r="W2226" s="36" t="s">
        <v>901</v>
      </c>
      <c r="X2226" s="36" t="s">
        <v>1068</v>
      </c>
      <c r="Y2226" s="38">
        <v>315</v>
      </c>
      <c r="Z2226" s="36" t="s">
        <v>1220</v>
      </c>
      <c r="AA2226" s="38">
        <v>21</v>
      </c>
      <c r="AB2226" s="36" t="s">
        <v>1108</v>
      </c>
      <c r="AC2226" s="38">
        <v>57</v>
      </c>
      <c r="AD2226" s="36" t="s">
        <v>1065</v>
      </c>
      <c r="AE2226" s="36" t="s">
        <v>2752</v>
      </c>
      <c r="AF2226" s="36" t="s">
        <v>1064</v>
      </c>
      <c r="AG2226" s="38">
        <v>25729</v>
      </c>
      <c r="AH2226" s="38">
        <v>739</v>
      </c>
      <c r="AI2226" s="36" t="s">
        <v>1280</v>
      </c>
      <c r="AJ2226" s="38"/>
      <c r="AK2226" s="36"/>
      <c r="AL2226" s="36" t="s">
        <v>2751</v>
      </c>
      <c r="AM2226" s="36" t="s">
        <v>2750</v>
      </c>
      <c r="AN2226" s="38">
        <v>52</v>
      </c>
      <c r="AO2226" s="36" t="s">
        <v>1062</v>
      </c>
      <c r="AP2226" s="36" t="s">
        <v>1262</v>
      </c>
      <c r="AQ2226" s="36" t="s">
        <v>1261</v>
      </c>
      <c r="AR2226" s="36" t="s">
        <v>1260</v>
      </c>
      <c r="AS2226" s="38">
        <v>10923</v>
      </c>
      <c r="AT2226" s="36" t="s">
        <v>1926</v>
      </c>
      <c r="AU2226" s="42">
        <v>800</v>
      </c>
      <c r="AV2226" s="44">
        <v>100</v>
      </c>
      <c r="AW2226" s="42">
        <v>960</v>
      </c>
      <c r="AX2226" s="36" t="s">
        <v>1079</v>
      </c>
      <c r="AY2226" s="42">
        <v>1</v>
      </c>
      <c r="AZ2226" s="43">
        <v>960</v>
      </c>
      <c r="BA2226" s="38"/>
      <c r="BB2226" s="36"/>
      <c r="BC2226" s="36"/>
    </row>
    <row r="2227" spans="1:55" ht="15" customHeight="1">
      <c r="A2227" s="38">
        <v>30467</v>
      </c>
      <c r="B2227" s="37" t="s">
        <v>1073</v>
      </c>
      <c r="C2227" s="39">
        <v>44638</v>
      </c>
      <c r="D2227" s="39">
        <v>44638.462685185201</v>
      </c>
      <c r="E2227" s="36" t="s">
        <v>2749</v>
      </c>
      <c r="F2227" s="38">
        <v>12022</v>
      </c>
      <c r="G2227" s="36" t="s">
        <v>2748</v>
      </c>
      <c r="H2227" s="40">
        <v>22</v>
      </c>
      <c r="I2227" s="36"/>
      <c r="J2227" s="40">
        <v>108.1005</v>
      </c>
      <c r="K2227" s="41">
        <v>2378.21</v>
      </c>
      <c r="L2227" s="41">
        <v>0</v>
      </c>
      <c r="M2227" s="41">
        <v>0</v>
      </c>
      <c r="N2227" s="40">
        <v>22</v>
      </c>
      <c r="O2227" s="36" t="s">
        <v>2020</v>
      </c>
      <c r="P2227" s="40">
        <v>22</v>
      </c>
      <c r="Q2227" s="41">
        <v>2378.21</v>
      </c>
      <c r="R2227" s="42">
        <v>0</v>
      </c>
      <c r="S2227" s="43">
        <v>0</v>
      </c>
      <c r="T2227" s="40"/>
      <c r="U2227" s="38">
        <v>549</v>
      </c>
      <c r="V2227" s="36" t="s">
        <v>1069</v>
      </c>
      <c r="W2227" s="36" t="s">
        <v>901</v>
      </c>
      <c r="X2227" s="36" t="s">
        <v>1068</v>
      </c>
      <c r="Y2227" s="38">
        <v>436</v>
      </c>
      <c r="Z2227" s="36" t="s">
        <v>1143</v>
      </c>
      <c r="AA2227" s="38">
        <v>21</v>
      </c>
      <c r="AB2227" s="36" t="s">
        <v>1108</v>
      </c>
      <c r="AC2227" s="38">
        <v>57</v>
      </c>
      <c r="AD2227" s="36" t="s">
        <v>1065</v>
      </c>
      <c r="AE2227" s="36"/>
      <c r="AF2227" s="36" t="s">
        <v>1064</v>
      </c>
      <c r="AG2227" s="38">
        <v>25724</v>
      </c>
      <c r="AH2227" s="38">
        <v>8256</v>
      </c>
      <c r="AI2227" s="36" t="s">
        <v>2747</v>
      </c>
      <c r="AJ2227" s="38"/>
      <c r="AK2227" s="36"/>
      <c r="AL2227" s="36" t="s">
        <v>1948</v>
      </c>
      <c r="AM2227" s="36" t="s">
        <v>2746</v>
      </c>
      <c r="AN2227" s="38">
        <v>52</v>
      </c>
      <c r="AO2227" s="36" t="s">
        <v>1062</v>
      </c>
      <c r="AP2227" s="36" t="s">
        <v>2745</v>
      </c>
      <c r="AQ2227" s="36" t="s">
        <v>2470</v>
      </c>
      <c r="AR2227" s="36" t="s">
        <v>1320</v>
      </c>
      <c r="AS2227" s="38">
        <v>14357</v>
      </c>
      <c r="AT2227" s="36" t="s">
        <v>1058</v>
      </c>
      <c r="AU2227" s="42">
        <v>22</v>
      </c>
      <c r="AV2227" s="44">
        <v>100</v>
      </c>
      <c r="AW2227" s="42">
        <v>2378.21</v>
      </c>
      <c r="AX2227" s="36" t="s">
        <v>1057</v>
      </c>
      <c r="AY2227" s="42">
        <v>1</v>
      </c>
      <c r="AZ2227" s="43">
        <v>2378.21</v>
      </c>
      <c r="BA2227" s="38"/>
      <c r="BB2227" s="36"/>
      <c r="BC2227" s="36"/>
    </row>
    <row r="2228" spans="1:55" ht="15" customHeight="1">
      <c r="A2228" s="38">
        <v>30466</v>
      </c>
      <c r="B2228" s="37" t="s">
        <v>1073</v>
      </c>
      <c r="C2228" s="39">
        <v>44638</v>
      </c>
      <c r="D2228" s="39">
        <v>44638.431539351899</v>
      </c>
      <c r="E2228" s="36" t="s">
        <v>2744</v>
      </c>
      <c r="F2228" s="38">
        <v>12049</v>
      </c>
      <c r="G2228" s="36" t="s">
        <v>2743</v>
      </c>
      <c r="H2228" s="40">
        <v>167.4</v>
      </c>
      <c r="I2228" s="36"/>
      <c r="J2228" s="40">
        <v>13.2422</v>
      </c>
      <c r="K2228" s="41">
        <v>2216.75</v>
      </c>
      <c r="L2228" s="41">
        <v>0</v>
      </c>
      <c r="M2228" s="41">
        <v>0</v>
      </c>
      <c r="N2228" s="40">
        <v>167.4</v>
      </c>
      <c r="O2228" s="36" t="s">
        <v>1136</v>
      </c>
      <c r="P2228" s="40">
        <v>167.4</v>
      </c>
      <c r="Q2228" s="41">
        <v>2216.75</v>
      </c>
      <c r="R2228" s="42">
        <v>0</v>
      </c>
      <c r="S2228" s="43">
        <v>0</v>
      </c>
      <c r="T2228" s="40"/>
      <c r="U2228" s="38">
        <v>549</v>
      </c>
      <c r="V2228" s="36" t="s">
        <v>1069</v>
      </c>
      <c r="W2228" s="36" t="s">
        <v>901</v>
      </c>
      <c r="X2228" s="36" t="s">
        <v>1068</v>
      </c>
      <c r="Y2228" s="38">
        <v>437</v>
      </c>
      <c r="Z2228" s="36" t="s">
        <v>2493</v>
      </c>
      <c r="AA2228" s="38">
        <v>21</v>
      </c>
      <c r="AB2228" s="36" t="s">
        <v>1108</v>
      </c>
      <c r="AC2228" s="38">
        <v>57</v>
      </c>
      <c r="AD2228" s="36" t="s">
        <v>1065</v>
      </c>
      <c r="AE2228" s="36"/>
      <c r="AF2228" s="36" t="s">
        <v>1064</v>
      </c>
      <c r="AG2228" s="38">
        <v>25721</v>
      </c>
      <c r="AH2228" s="38">
        <v>5060</v>
      </c>
      <c r="AI2228" s="36" t="s">
        <v>2742</v>
      </c>
      <c r="AJ2228" s="38"/>
      <c r="AK2228" s="36"/>
      <c r="AL2228" s="36" t="s">
        <v>2151</v>
      </c>
      <c r="AM2228" s="36" t="s">
        <v>2741</v>
      </c>
      <c r="AN2228" s="38">
        <v>52</v>
      </c>
      <c r="AO2228" s="36" t="s">
        <v>1062</v>
      </c>
      <c r="AP2228" s="36" t="s">
        <v>1818</v>
      </c>
      <c r="AQ2228" s="36" t="s">
        <v>1076</v>
      </c>
      <c r="AR2228" s="36" t="s">
        <v>1059</v>
      </c>
      <c r="AS2228" s="38">
        <v>14357</v>
      </c>
      <c r="AT2228" s="36" t="s">
        <v>1058</v>
      </c>
      <c r="AU2228" s="42">
        <v>167.4</v>
      </c>
      <c r="AV2228" s="44">
        <v>100</v>
      </c>
      <c r="AW2228" s="42">
        <v>2216.75</v>
      </c>
      <c r="AX2228" s="36" t="s">
        <v>1057</v>
      </c>
      <c r="AY2228" s="42">
        <v>1</v>
      </c>
      <c r="AZ2228" s="43">
        <v>2216.75</v>
      </c>
      <c r="BA2228" s="38"/>
      <c r="BB2228" s="36"/>
      <c r="BC2228" s="36"/>
    </row>
    <row r="2229" spans="1:55" ht="15" customHeight="1">
      <c r="A2229" s="38">
        <v>30465</v>
      </c>
      <c r="B2229" s="37" t="s">
        <v>1073</v>
      </c>
      <c r="C2229" s="39">
        <v>44638</v>
      </c>
      <c r="D2229" s="39">
        <v>44638.391909722202</v>
      </c>
      <c r="E2229" s="36" t="s">
        <v>2740</v>
      </c>
      <c r="F2229" s="38">
        <v>15519</v>
      </c>
      <c r="G2229" s="36" t="s">
        <v>2739</v>
      </c>
      <c r="H2229" s="40">
        <v>3.7</v>
      </c>
      <c r="I2229" s="36"/>
      <c r="J2229" s="40">
        <v>102.70269999999999</v>
      </c>
      <c r="K2229" s="41">
        <v>380</v>
      </c>
      <c r="L2229" s="41">
        <v>0</v>
      </c>
      <c r="M2229" s="41">
        <v>0</v>
      </c>
      <c r="N2229" s="40">
        <v>3.7</v>
      </c>
      <c r="O2229" s="36" t="s">
        <v>1124</v>
      </c>
      <c r="P2229" s="40">
        <v>3.7</v>
      </c>
      <c r="Q2229" s="41">
        <v>380</v>
      </c>
      <c r="R2229" s="42">
        <v>0</v>
      </c>
      <c r="S2229" s="43">
        <v>0</v>
      </c>
      <c r="T2229" s="40"/>
      <c r="U2229" s="38">
        <v>549</v>
      </c>
      <c r="V2229" s="36" t="s">
        <v>1069</v>
      </c>
      <c r="W2229" s="36" t="s">
        <v>901</v>
      </c>
      <c r="X2229" s="36" t="s">
        <v>1068</v>
      </c>
      <c r="Y2229" s="38">
        <v>414</v>
      </c>
      <c r="Z2229" s="36" t="s">
        <v>1256</v>
      </c>
      <c r="AA2229" s="38">
        <v>21</v>
      </c>
      <c r="AB2229" s="36" t="s">
        <v>1108</v>
      </c>
      <c r="AC2229" s="38">
        <v>57</v>
      </c>
      <c r="AD2229" s="36" t="s">
        <v>1065</v>
      </c>
      <c r="AE2229" s="36"/>
      <c r="AF2229" s="36" t="s">
        <v>1064</v>
      </c>
      <c r="AG2229" s="38">
        <v>25716</v>
      </c>
      <c r="AH2229" s="38">
        <v>778</v>
      </c>
      <c r="AI2229" s="36" t="s">
        <v>2738</v>
      </c>
      <c r="AJ2229" s="38"/>
      <c r="AK2229" s="36"/>
      <c r="AL2229" s="36" t="s">
        <v>2018</v>
      </c>
      <c r="AM2229" s="36" t="s">
        <v>2737</v>
      </c>
      <c r="AN2229" s="38">
        <v>52</v>
      </c>
      <c r="AO2229" s="36" t="s">
        <v>1062</v>
      </c>
      <c r="AP2229" s="36" t="s">
        <v>1061</v>
      </c>
      <c r="AQ2229" s="36" t="s">
        <v>1060</v>
      </c>
      <c r="AR2229" s="36" t="s">
        <v>1059</v>
      </c>
      <c r="AS2229" s="38">
        <v>14357</v>
      </c>
      <c r="AT2229" s="36" t="s">
        <v>1058</v>
      </c>
      <c r="AU2229" s="42">
        <v>3.7</v>
      </c>
      <c r="AV2229" s="44">
        <v>100</v>
      </c>
      <c r="AW2229" s="42">
        <v>380</v>
      </c>
      <c r="AX2229" s="36" t="s">
        <v>1057</v>
      </c>
      <c r="AY2229" s="42">
        <v>1</v>
      </c>
      <c r="AZ2229" s="43">
        <v>380</v>
      </c>
      <c r="BA2229" s="38"/>
      <c r="BB2229" s="36"/>
      <c r="BC2229" s="36"/>
    </row>
    <row r="2230" spans="1:55" ht="15" customHeight="1">
      <c r="A2230" s="38">
        <v>30464</v>
      </c>
      <c r="B2230" s="37" t="s">
        <v>1073</v>
      </c>
      <c r="C2230" s="39">
        <v>44638</v>
      </c>
      <c r="D2230" s="39">
        <v>44638.372673611098</v>
      </c>
      <c r="E2230" s="36" t="s">
        <v>2736</v>
      </c>
      <c r="F2230" s="38">
        <v>13296</v>
      </c>
      <c r="G2230" s="36" t="s">
        <v>1713</v>
      </c>
      <c r="H2230" s="40">
        <v>2</v>
      </c>
      <c r="I2230" s="36"/>
      <c r="J2230" s="40">
        <v>20.6</v>
      </c>
      <c r="K2230" s="41">
        <v>41.2</v>
      </c>
      <c r="L2230" s="41">
        <v>0</v>
      </c>
      <c r="M2230" s="41">
        <v>0</v>
      </c>
      <c r="N2230" s="40">
        <v>2</v>
      </c>
      <c r="O2230" s="36" t="s">
        <v>1079</v>
      </c>
      <c r="P2230" s="40">
        <v>2</v>
      </c>
      <c r="Q2230" s="41">
        <v>41.2</v>
      </c>
      <c r="R2230" s="42">
        <v>0</v>
      </c>
      <c r="S2230" s="43">
        <v>0</v>
      </c>
      <c r="T2230" s="40"/>
      <c r="U2230" s="38">
        <v>549</v>
      </c>
      <c r="V2230" s="36" t="s">
        <v>1069</v>
      </c>
      <c r="W2230" s="36" t="s">
        <v>901</v>
      </c>
      <c r="X2230" s="36" t="s">
        <v>1068</v>
      </c>
      <c r="Y2230" s="38">
        <v>451</v>
      </c>
      <c r="Z2230" s="36" t="s">
        <v>1195</v>
      </c>
      <c r="AA2230" s="38">
        <v>21</v>
      </c>
      <c r="AB2230" s="36" t="s">
        <v>1108</v>
      </c>
      <c r="AC2230" s="38">
        <v>57</v>
      </c>
      <c r="AD2230" s="36" t="s">
        <v>1065</v>
      </c>
      <c r="AE2230" s="36"/>
      <c r="AF2230" s="36" t="s">
        <v>1064</v>
      </c>
      <c r="AG2230" s="38">
        <v>25714</v>
      </c>
      <c r="AH2230" s="38">
        <v>1391</v>
      </c>
      <c r="AI2230" s="36" t="s">
        <v>1146</v>
      </c>
      <c r="AJ2230" s="38"/>
      <c r="AK2230" s="36"/>
      <c r="AL2230" s="36" t="s">
        <v>2343</v>
      </c>
      <c r="AM2230" s="36" t="s">
        <v>2734</v>
      </c>
      <c r="AN2230" s="38">
        <v>52</v>
      </c>
      <c r="AO2230" s="36" t="s">
        <v>1062</v>
      </c>
      <c r="AP2230" s="36" t="s">
        <v>1262</v>
      </c>
      <c r="AQ2230" s="36" t="s">
        <v>1261</v>
      </c>
      <c r="AR2230" s="36" t="s">
        <v>1260</v>
      </c>
      <c r="AS2230" s="38">
        <v>10923</v>
      </c>
      <c r="AT2230" s="36" t="s">
        <v>1926</v>
      </c>
      <c r="AU2230" s="42">
        <v>2</v>
      </c>
      <c r="AV2230" s="44">
        <v>100</v>
      </c>
      <c r="AW2230" s="42">
        <v>41.2</v>
      </c>
      <c r="AX2230" s="36" t="s">
        <v>1079</v>
      </c>
      <c r="AY2230" s="42">
        <v>1</v>
      </c>
      <c r="AZ2230" s="43">
        <v>41.2</v>
      </c>
      <c r="BA2230" s="38"/>
      <c r="BB2230" s="36"/>
      <c r="BC2230" s="36"/>
    </row>
    <row r="2231" spans="1:55" ht="15" customHeight="1">
      <c r="A2231" s="38">
        <v>30463</v>
      </c>
      <c r="B2231" s="37" t="s">
        <v>1073</v>
      </c>
      <c r="C2231" s="39">
        <v>44638</v>
      </c>
      <c r="D2231" s="39">
        <v>44638.372662037</v>
      </c>
      <c r="E2231" s="36" t="s">
        <v>2736</v>
      </c>
      <c r="F2231" s="38">
        <v>13247</v>
      </c>
      <c r="G2231" s="36" t="s">
        <v>1314</v>
      </c>
      <c r="H2231" s="40">
        <v>1</v>
      </c>
      <c r="I2231" s="36"/>
      <c r="J2231" s="40">
        <v>29.9</v>
      </c>
      <c r="K2231" s="41">
        <v>29.9</v>
      </c>
      <c r="L2231" s="41">
        <v>0</v>
      </c>
      <c r="M2231" s="41">
        <v>0</v>
      </c>
      <c r="N2231" s="40">
        <v>1</v>
      </c>
      <c r="O2231" s="36" t="s">
        <v>1079</v>
      </c>
      <c r="P2231" s="40">
        <v>1</v>
      </c>
      <c r="Q2231" s="41">
        <v>29.9</v>
      </c>
      <c r="R2231" s="42">
        <v>0</v>
      </c>
      <c r="S2231" s="43">
        <v>0</v>
      </c>
      <c r="T2231" s="40"/>
      <c r="U2231" s="38">
        <v>549</v>
      </c>
      <c r="V2231" s="36" t="s">
        <v>1069</v>
      </c>
      <c r="W2231" s="36" t="s">
        <v>901</v>
      </c>
      <c r="X2231" s="36" t="s">
        <v>1068</v>
      </c>
      <c r="Y2231" s="38">
        <v>451</v>
      </c>
      <c r="Z2231" s="36" t="s">
        <v>1195</v>
      </c>
      <c r="AA2231" s="38">
        <v>21</v>
      </c>
      <c r="AB2231" s="36" t="s">
        <v>1108</v>
      </c>
      <c r="AC2231" s="38">
        <v>57</v>
      </c>
      <c r="AD2231" s="36" t="s">
        <v>1065</v>
      </c>
      <c r="AE2231" s="36"/>
      <c r="AF2231" s="36" t="s">
        <v>1064</v>
      </c>
      <c r="AG2231" s="38">
        <v>25714</v>
      </c>
      <c r="AH2231" s="38">
        <v>1391</v>
      </c>
      <c r="AI2231" s="36" t="s">
        <v>1146</v>
      </c>
      <c r="AJ2231" s="38"/>
      <c r="AK2231" s="36"/>
      <c r="AL2231" s="36" t="s">
        <v>2343</v>
      </c>
      <c r="AM2231" s="36" t="s">
        <v>2734</v>
      </c>
      <c r="AN2231" s="38">
        <v>52</v>
      </c>
      <c r="AO2231" s="36" t="s">
        <v>1062</v>
      </c>
      <c r="AP2231" s="36" t="s">
        <v>1262</v>
      </c>
      <c r="AQ2231" s="36" t="s">
        <v>1261</v>
      </c>
      <c r="AR2231" s="36" t="s">
        <v>1260</v>
      </c>
      <c r="AS2231" s="38">
        <v>10923</v>
      </c>
      <c r="AT2231" s="36" t="s">
        <v>1926</v>
      </c>
      <c r="AU2231" s="42">
        <v>1</v>
      </c>
      <c r="AV2231" s="44">
        <v>100</v>
      </c>
      <c r="AW2231" s="42">
        <v>29.9</v>
      </c>
      <c r="AX2231" s="36" t="s">
        <v>1079</v>
      </c>
      <c r="AY2231" s="42">
        <v>1</v>
      </c>
      <c r="AZ2231" s="43">
        <v>29.9</v>
      </c>
      <c r="BA2231" s="38"/>
      <c r="BB2231" s="36"/>
      <c r="BC2231" s="36"/>
    </row>
    <row r="2232" spans="1:55" ht="15" customHeight="1">
      <c r="A2232" s="38">
        <v>30462</v>
      </c>
      <c r="B2232" s="37" t="s">
        <v>1073</v>
      </c>
      <c r="C2232" s="39">
        <v>44638</v>
      </c>
      <c r="D2232" s="39">
        <v>44638.372650463003</v>
      </c>
      <c r="E2232" s="36" t="s">
        <v>2736</v>
      </c>
      <c r="F2232" s="38">
        <v>12703</v>
      </c>
      <c r="G2232" s="36" t="s">
        <v>2735</v>
      </c>
      <c r="H2232" s="40">
        <v>2</v>
      </c>
      <c r="I2232" s="36"/>
      <c r="J2232" s="40">
        <v>26.4</v>
      </c>
      <c r="K2232" s="41">
        <v>52.8</v>
      </c>
      <c r="L2232" s="41">
        <v>0</v>
      </c>
      <c r="M2232" s="41">
        <v>0</v>
      </c>
      <c r="N2232" s="40">
        <v>2</v>
      </c>
      <c r="O2232" s="36" t="s">
        <v>1079</v>
      </c>
      <c r="P2232" s="40">
        <v>2</v>
      </c>
      <c r="Q2232" s="41">
        <v>52.8</v>
      </c>
      <c r="R2232" s="42">
        <v>0</v>
      </c>
      <c r="S2232" s="43">
        <v>0</v>
      </c>
      <c r="T2232" s="40"/>
      <c r="U2232" s="38">
        <v>549</v>
      </c>
      <c r="V2232" s="36" t="s">
        <v>1069</v>
      </c>
      <c r="W2232" s="36" t="s">
        <v>901</v>
      </c>
      <c r="X2232" s="36" t="s">
        <v>1068</v>
      </c>
      <c r="Y2232" s="38">
        <v>442</v>
      </c>
      <c r="Z2232" s="36" t="s">
        <v>1201</v>
      </c>
      <c r="AA2232" s="38">
        <v>21</v>
      </c>
      <c r="AB2232" s="36" t="s">
        <v>1108</v>
      </c>
      <c r="AC2232" s="38">
        <v>57</v>
      </c>
      <c r="AD2232" s="36" t="s">
        <v>1065</v>
      </c>
      <c r="AE2232" s="36"/>
      <c r="AF2232" s="36" t="s">
        <v>1064</v>
      </c>
      <c r="AG2232" s="38">
        <v>25714</v>
      </c>
      <c r="AH2232" s="38">
        <v>1391</v>
      </c>
      <c r="AI2232" s="36" t="s">
        <v>1146</v>
      </c>
      <c r="AJ2232" s="38"/>
      <c r="AK2232" s="36"/>
      <c r="AL2232" s="36" t="s">
        <v>2343</v>
      </c>
      <c r="AM2232" s="36" t="s">
        <v>2734</v>
      </c>
      <c r="AN2232" s="38">
        <v>52</v>
      </c>
      <c r="AO2232" s="36" t="s">
        <v>1062</v>
      </c>
      <c r="AP2232" s="36" t="s">
        <v>1262</v>
      </c>
      <c r="AQ2232" s="36" t="s">
        <v>1261</v>
      </c>
      <c r="AR2232" s="36" t="s">
        <v>1260</v>
      </c>
      <c r="AS2232" s="38">
        <v>10923</v>
      </c>
      <c r="AT2232" s="36" t="s">
        <v>1926</v>
      </c>
      <c r="AU2232" s="42">
        <v>2</v>
      </c>
      <c r="AV2232" s="44">
        <v>100</v>
      </c>
      <c r="AW2232" s="42">
        <v>52.8</v>
      </c>
      <c r="AX2232" s="36" t="s">
        <v>1079</v>
      </c>
      <c r="AY2232" s="42">
        <v>1</v>
      </c>
      <c r="AZ2232" s="43">
        <v>52.8</v>
      </c>
      <c r="BA2232" s="38"/>
      <c r="BB2232" s="36"/>
      <c r="BC2232" s="36"/>
    </row>
    <row r="2233" spans="1:55" ht="15" customHeight="1">
      <c r="A2233" s="38">
        <v>30330</v>
      </c>
      <c r="B2233" s="37" t="s">
        <v>1073</v>
      </c>
      <c r="C2233" s="39">
        <v>44636</v>
      </c>
      <c r="D2233" s="39">
        <v>44636.499884259298</v>
      </c>
      <c r="E2233" s="36" t="s">
        <v>2733</v>
      </c>
      <c r="F2233" s="38">
        <v>9444</v>
      </c>
      <c r="G2233" s="36" t="s">
        <v>2732</v>
      </c>
      <c r="H2233" s="40">
        <v>1</v>
      </c>
      <c r="I2233" s="36"/>
      <c r="J2233" s="40">
        <v>9.99</v>
      </c>
      <c r="K2233" s="41">
        <v>9.99</v>
      </c>
      <c r="L2233" s="41">
        <v>0</v>
      </c>
      <c r="M2233" s="41">
        <v>0</v>
      </c>
      <c r="N2233" s="40">
        <v>1</v>
      </c>
      <c r="O2233" s="36" t="s">
        <v>1159</v>
      </c>
      <c r="P2233" s="40">
        <v>1</v>
      </c>
      <c r="Q2233" s="41">
        <v>9.99</v>
      </c>
      <c r="R2233" s="42">
        <v>0</v>
      </c>
      <c r="S2233" s="43">
        <v>0</v>
      </c>
      <c r="T2233" s="40"/>
      <c r="U2233" s="38">
        <v>549</v>
      </c>
      <c r="V2233" s="36" t="s">
        <v>1069</v>
      </c>
      <c r="W2233" s="36" t="s">
        <v>901</v>
      </c>
      <c r="X2233" s="36" t="s">
        <v>1068</v>
      </c>
      <c r="Y2233" s="38">
        <v>323</v>
      </c>
      <c r="Z2233" s="36" t="s">
        <v>1084</v>
      </c>
      <c r="AA2233" s="38">
        <v>21</v>
      </c>
      <c r="AB2233" s="36" t="s">
        <v>1108</v>
      </c>
      <c r="AC2233" s="38">
        <v>57</v>
      </c>
      <c r="AD2233" s="36" t="s">
        <v>1065</v>
      </c>
      <c r="AE2233" s="36"/>
      <c r="AF2233" s="36" t="s">
        <v>1064</v>
      </c>
      <c r="AG2233" s="38">
        <v>25608</v>
      </c>
      <c r="AH2233" s="38">
        <v>1391</v>
      </c>
      <c r="AI2233" s="36" t="s">
        <v>1146</v>
      </c>
      <c r="AJ2233" s="38"/>
      <c r="AK2233" s="36"/>
      <c r="AL2233" s="36" t="s">
        <v>2731</v>
      </c>
      <c r="AM2233" s="36" t="s">
        <v>2730</v>
      </c>
      <c r="AN2233" s="38">
        <v>52</v>
      </c>
      <c r="AO2233" s="36" t="s">
        <v>1062</v>
      </c>
      <c r="AP2233" s="36" t="s">
        <v>1707</v>
      </c>
      <c r="AQ2233" s="36" t="s">
        <v>1706</v>
      </c>
      <c r="AR2233" s="36" t="s">
        <v>1075</v>
      </c>
      <c r="AS2233" s="38">
        <v>14360</v>
      </c>
      <c r="AT2233" s="36" t="s">
        <v>1074</v>
      </c>
      <c r="AU2233" s="42">
        <v>1</v>
      </c>
      <c r="AV2233" s="44">
        <v>100</v>
      </c>
      <c r="AW2233" s="42">
        <v>9.99</v>
      </c>
      <c r="AX2233" s="36" t="s">
        <v>1057</v>
      </c>
      <c r="AY2233" s="42">
        <v>1</v>
      </c>
      <c r="AZ2233" s="43">
        <v>9.99</v>
      </c>
      <c r="BA2233" s="38"/>
      <c r="BB2233" s="36"/>
      <c r="BC2233" s="36"/>
    </row>
    <row r="2234" spans="1:55" ht="15" customHeight="1">
      <c r="A2234" s="38">
        <v>30288</v>
      </c>
      <c r="B2234" s="37" t="s">
        <v>1073</v>
      </c>
      <c r="C2234" s="39">
        <v>44635</v>
      </c>
      <c r="D2234" s="39">
        <v>44635.5918171296</v>
      </c>
      <c r="E2234" s="36" t="s">
        <v>389</v>
      </c>
      <c r="F2234" s="38">
        <v>15516</v>
      </c>
      <c r="G2234" s="36" t="s">
        <v>2214</v>
      </c>
      <c r="H2234" s="40">
        <v>1</v>
      </c>
      <c r="I2234" s="36"/>
      <c r="J2234" s="40">
        <v>27.3</v>
      </c>
      <c r="K2234" s="41">
        <v>27.3</v>
      </c>
      <c r="L2234" s="41">
        <v>0</v>
      </c>
      <c r="M2234" s="41">
        <v>0</v>
      </c>
      <c r="N2234" s="40">
        <v>1</v>
      </c>
      <c r="O2234" s="36" t="s">
        <v>1079</v>
      </c>
      <c r="P2234" s="40">
        <v>1</v>
      </c>
      <c r="Q2234" s="41">
        <v>27.3</v>
      </c>
      <c r="R2234" s="42">
        <v>0</v>
      </c>
      <c r="S2234" s="43">
        <v>0</v>
      </c>
      <c r="T2234" s="40"/>
      <c r="U2234" s="38">
        <v>549</v>
      </c>
      <c r="V2234" s="36" t="s">
        <v>1069</v>
      </c>
      <c r="W2234" s="36" t="s">
        <v>901</v>
      </c>
      <c r="X2234" s="36" t="s">
        <v>1068</v>
      </c>
      <c r="Y2234" s="38">
        <v>423</v>
      </c>
      <c r="Z2234" s="36" t="s">
        <v>1351</v>
      </c>
      <c r="AA2234" s="38">
        <v>21</v>
      </c>
      <c r="AB2234" s="36" t="s">
        <v>1108</v>
      </c>
      <c r="AC2234" s="38">
        <v>57</v>
      </c>
      <c r="AD2234" s="36" t="s">
        <v>1065</v>
      </c>
      <c r="AE2234" s="36" t="s">
        <v>2729</v>
      </c>
      <c r="AF2234" s="36" t="s">
        <v>1064</v>
      </c>
      <c r="AG2234" s="38">
        <v>25572</v>
      </c>
      <c r="AH2234" s="38">
        <v>1207</v>
      </c>
      <c r="AI2234" s="36" t="s">
        <v>1107</v>
      </c>
      <c r="AJ2234" s="38"/>
      <c r="AK2234" s="36"/>
      <c r="AL2234" s="36" t="s">
        <v>2722</v>
      </c>
      <c r="AM2234" s="36" t="s">
        <v>2721</v>
      </c>
      <c r="AN2234" s="38">
        <v>52</v>
      </c>
      <c r="AO2234" s="36" t="s">
        <v>1062</v>
      </c>
      <c r="AP2234" s="36" t="s">
        <v>1469</v>
      </c>
      <c r="AQ2234" s="36" t="s">
        <v>1447</v>
      </c>
      <c r="AR2234" s="36" t="s">
        <v>1075</v>
      </c>
      <c r="AS2234" s="38">
        <v>14360</v>
      </c>
      <c r="AT2234" s="36" t="s">
        <v>1074</v>
      </c>
      <c r="AU2234" s="42">
        <v>1</v>
      </c>
      <c r="AV2234" s="44">
        <v>100</v>
      </c>
      <c r="AW2234" s="42">
        <v>27.3</v>
      </c>
      <c r="AX2234" s="36" t="s">
        <v>1057</v>
      </c>
      <c r="AY2234" s="42">
        <v>1</v>
      </c>
      <c r="AZ2234" s="43">
        <v>27.3</v>
      </c>
      <c r="BA2234" s="38"/>
      <c r="BB2234" s="36"/>
      <c r="BC2234" s="36"/>
    </row>
    <row r="2235" spans="1:55" ht="15" customHeight="1">
      <c r="A2235" s="38">
        <v>30287</v>
      </c>
      <c r="B2235" s="37" t="s">
        <v>1073</v>
      </c>
      <c r="C2235" s="39">
        <v>44635</v>
      </c>
      <c r="D2235" s="39">
        <v>44635.5918171296</v>
      </c>
      <c r="E2235" s="36" t="s">
        <v>389</v>
      </c>
      <c r="F2235" s="38">
        <v>14721</v>
      </c>
      <c r="G2235" s="36" t="s">
        <v>2728</v>
      </c>
      <c r="H2235" s="40">
        <v>6</v>
      </c>
      <c r="I2235" s="36"/>
      <c r="J2235" s="40">
        <v>15.4</v>
      </c>
      <c r="K2235" s="41">
        <v>92.4</v>
      </c>
      <c r="L2235" s="41">
        <v>0</v>
      </c>
      <c r="M2235" s="41">
        <v>0</v>
      </c>
      <c r="N2235" s="40">
        <v>6</v>
      </c>
      <c r="O2235" s="36" t="s">
        <v>1079</v>
      </c>
      <c r="P2235" s="40">
        <v>6</v>
      </c>
      <c r="Q2235" s="41">
        <v>92.4</v>
      </c>
      <c r="R2235" s="42">
        <v>0</v>
      </c>
      <c r="S2235" s="43">
        <v>0</v>
      </c>
      <c r="T2235" s="40"/>
      <c r="U2235" s="38">
        <v>549</v>
      </c>
      <c r="V2235" s="36" t="s">
        <v>1069</v>
      </c>
      <c r="W2235" s="36" t="s">
        <v>901</v>
      </c>
      <c r="X2235" s="36" t="s">
        <v>1068</v>
      </c>
      <c r="Y2235" s="38">
        <v>323</v>
      </c>
      <c r="Z2235" s="36" t="s">
        <v>1084</v>
      </c>
      <c r="AA2235" s="38">
        <v>21</v>
      </c>
      <c r="AB2235" s="36" t="s">
        <v>1108</v>
      </c>
      <c r="AC2235" s="38">
        <v>57</v>
      </c>
      <c r="AD2235" s="36" t="s">
        <v>1065</v>
      </c>
      <c r="AE2235" s="36" t="s">
        <v>2727</v>
      </c>
      <c r="AF2235" s="36" t="s">
        <v>1064</v>
      </c>
      <c r="AG2235" s="38">
        <v>25572</v>
      </c>
      <c r="AH2235" s="38">
        <v>1207</v>
      </c>
      <c r="AI2235" s="36" t="s">
        <v>1107</v>
      </c>
      <c r="AJ2235" s="38"/>
      <c r="AK2235" s="36"/>
      <c r="AL2235" s="36" t="s">
        <v>2722</v>
      </c>
      <c r="AM2235" s="36" t="s">
        <v>2721</v>
      </c>
      <c r="AN2235" s="38">
        <v>52</v>
      </c>
      <c r="AO2235" s="36" t="s">
        <v>1062</v>
      </c>
      <c r="AP2235" s="36" t="s">
        <v>1469</v>
      </c>
      <c r="AQ2235" s="36" t="s">
        <v>1447</v>
      </c>
      <c r="AR2235" s="36" t="s">
        <v>1075</v>
      </c>
      <c r="AS2235" s="38">
        <v>14360</v>
      </c>
      <c r="AT2235" s="36" t="s">
        <v>1074</v>
      </c>
      <c r="AU2235" s="42">
        <v>6</v>
      </c>
      <c r="AV2235" s="44">
        <v>100</v>
      </c>
      <c r="AW2235" s="42">
        <v>92.4</v>
      </c>
      <c r="AX2235" s="36" t="s">
        <v>1057</v>
      </c>
      <c r="AY2235" s="42">
        <v>1</v>
      </c>
      <c r="AZ2235" s="43">
        <v>92.4</v>
      </c>
      <c r="BA2235" s="38"/>
      <c r="BB2235" s="36"/>
      <c r="BC2235" s="36"/>
    </row>
    <row r="2236" spans="1:55" ht="15" customHeight="1">
      <c r="A2236" s="38">
        <v>30286</v>
      </c>
      <c r="B2236" s="37" t="s">
        <v>1073</v>
      </c>
      <c r="C2236" s="39">
        <v>44635</v>
      </c>
      <c r="D2236" s="39">
        <v>44635.591805555603</v>
      </c>
      <c r="E2236" s="36" t="s">
        <v>389</v>
      </c>
      <c r="F2236" s="38">
        <v>13386</v>
      </c>
      <c r="G2236" s="36" t="s">
        <v>1233</v>
      </c>
      <c r="H2236" s="40">
        <v>2</v>
      </c>
      <c r="I2236" s="36"/>
      <c r="J2236" s="40">
        <v>6.9</v>
      </c>
      <c r="K2236" s="41">
        <v>13.8</v>
      </c>
      <c r="L2236" s="41">
        <v>0</v>
      </c>
      <c r="M2236" s="41">
        <v>0</v>
      </c>
      <c r="N2236" s="40">
        <v>2</v>
      </c>
      <c r="O2236" s="36" t="s">
        <v>1079</v>
      </c>
      <c r="P2236" s="40">
        <v>2</v>
      </c>
      <c r="Q2236" s="41">
        <v>13.8</v>
      </c>
      <c r="R2236" s="42">
        <v>0</v>
      </c>
      <c r="S2236" s="43">
        <v>0</v>
      </c>
      <c r="T2236" s="40"/>
      <c r="U2236" s="38">
        <v>549</v>
      </c>
      <c r="V2236" s="36" t="s">
        <v>1069</v>
      </c>
      <c r="W2236" s="36" t="s">
        <v>901</v>
      </c>
      <c r="X2236" s="36" t="s">
        <v>1068</v>
      </c>
      <c r="Y2236" s="38">
        <v>451</v>
      </c>
      <c r="Z2236" s="36" t="s">
        <v>1195</v>
      </c>
      <c r="AA2236" s="38">
        <v>21</v>
      </c>
      <c r="AB2236" s="36" t="s">
        <v>1108</v>
      </c>
      <c r="AC2236" s="38">
        <v>57</v>
      </c>
      <c r="AD2236" s="36" t="s">
        <v>1065</v>
      </c>
      <c r="AE2236" s="36" t="s">
        <v>2726</v>
      </c>
      <c r="AF2236" s="36" t="s">
        <v>1064</v>
      </c>
      <c r="AG2236" s="38">
        <v>25572</v>
      </c>
      <c r="AH2236" s="38">
        <v>1207</v>
      </c>
      <c r="AI2236" s="36" t="s">
        <v>1107</v>
      </c>
      <c r="AJ2236" s="38"/>
      <c r="AK2236" s="36"/>
      <c r="AL2236" s="36" t="s">
        <v>2722</v>
      </c>
      <c r="AM2236" s="36" t="s">
        <v>2721</v>
      </c>
      <c r="AN2236" s="38">
        <v>52</v>
      </c>
      <c r="AO2236" s="36" t="s">
        <v>1062</v>
      </c>
      <c r="AP2236" s="36" t="s">
        <v>1469</v>
      </c>
      <c r="AQ2236" s="36" t="s">
        <v>1447</v>
      </c>
      <c r="AR2236" s="36" t="s">
        <v>1075</v>
      </c>
      <c r="AS2236" s="38">
        <v>14360</v>
      </c>
      <c r="AT2236" s="36" t="s">
        <v>1074</v>
      </c>
      <c r="AU2236" s="42">
        <v>2</v>
      </c>
      <c r="AV2236" s="44">
        <v>100</v>
      </c>
      <c r="AW2236" s="42">
        <v>13.8</v>
      </c>
      <c r="AX2236" s="36" t="s">
        <v>1057</v>
      </c>
      <c r="AY2236" s="42">
        <v>1</v>
      </c>
      <c r="AZ2236" s="43">
        <v>13.8</v>
      </c>
      <c r="BA2236" s="38"/>
      <c r="BB2236" s="36"/>
      <c r="BC2236" s="36"/>
    </row>
    <row r="2237" spans="1:55" ht="15" customHeight="1">
      <c r="A2237" s="38">
        <v>30285</v>
      </c>
      <c r="B2237" s="37" t="s">
        <v>1073</v>
      </c>
      <c r="C2237" s="39">
        <v>44635</v>
      </c>
      <c r="D2237" s="39">
        <v>44635.591805555603</v>
      </c>
      <c r="E2237" s="36" t="s">
        <v>389</v>
      </c>
      <c r="F2237" s="38">
        <v>13359</v>
      </c>
      <c r="G2237" s="36" t="s">
        <v>1299</v>
      </c>
      <c r="H2237" s="40">
        <v>10</v>
      </c>
      <c r="I2237" s="36"/>
      <c r="J2237" s="40">
        <v>1.35</v>
      </c>
      <c r="K2237" s="41">
        <v>13.5</v>
      </c>
      <c r="L2237" s="41">
        <v>0</v>
      </c>
      <c r="M2237" s="41">
        <v>0</v>
      </c>
      <c r="N2237" s="40">
        <v>10</v>
      </c>
      <c r="O2237" s="36" t="s">
        <v>1079</v>
      </c>
      <c r="P2237" s="40">
        <v>10</v>
      </c>
      <c r="Q2237" s="41">
        <v>13.5</v>
      </c>
      <c r="R2237" s="42">
        <v>0</v>
      </c>
      <c r="S2237" s="43">
        <v>0</v>
      </c>
      <c r="T2237" s="40"/>
      <c r="U2237" s="38">
        <v>549</v>
      </c>
      <c r="V2237" s="36" t="s">
        <v>1069</v>
      </c>
      <c r="W2237" s="36" t="s">
        <v>901</v>
      </c>
      <c r="X2237" s="36" t="s">
        <v>1068</v>
      </c>
      <c r="Y2237" s="38">
        <v>451</v>
      </c>
      <c r="Z2237" s="36" t="s">
        <v>1195</v>
      </c>
      <c r="AA2237" s="38">
        <v>21</v>
      </c>
      <c r="AB2237" s="36" t="s">
        <v>1108</v>
      </c>
      <c r="AC2237" s="38">
        <v>57</v>
      </c>
      <c r="AD2237" s="36" t="s">
        <v>1065</v>
      </c>
      <c r="AE2237" s="36"/>
      <c r="AF2237" s="36" t="s">
        <v>1064</v>
      </c>
      <c r="AG2237" s="38">
        <v>25572</v>
      </c>
      <c r="AH2237" s="38">
        <v>1207</v>
      </c>
      <c r="AI2237" s="36" t="s">
        <v>1107</v>
      </c>
      <c r="AJ2237" s="38"/>
      <c r="AK2237" s="36"/>
      <c r="AL2237" s="36" t="s">
        <v>2722</v>
      </c>
      <c r="AM2237" s="36" t="s">
        <v>2721</v>
      </c>
      <c r="AN2237" s="38">
        <v>52</v>
      </c>
      <c r="AO2237" s="36" t="s">
        <v>1062</v>
      </c>
      <c r="AP2237" s="36" t="s">
        <v>1469</v>
      </c>
      <c r="AQ2237" s="36" t="s">
        <v>1447</v>
      </c>
      <c r="AR2237" s="36" t="s">
        <v>1075</v>
      </c>
      <c r="AS2237" s="38">
        <v>14360</v>
      </c>
      <c r="AT2237" s="36" t="s">
        <v>1074</v>
      </c>
      <c r="AU2237" s="42">
        <v>10</v>
      </c>
      <c r="AV2237" s="44">
        <v>100</v>
      </c>
      <c r="AW2237" s="42">
        <v>13.5</v>
      </c>
      <c r="AX2237" s="36" t="s">
        <v>1057</v>
      </c>
      <c r="AY2237" s="42">
        <v>1</v>
      </c>
      <c r="AZ2237" s="43">
        <v>13.5</v>
      </c>
      <c r="BA2237" s="38"/>
      <c r="BB2237" s="36"/>
      <c r="BC2237" s="36"/>
    </row>
    <row r="2238" spans="1:55" ht="15" customHeight="1">
      <c r="A2238" s="38">
        <v>30284</v>
      </c>
      <c r="B2238" s="37" t="s">
        <v>1073</v>
      </c>
      <c r="C2238" s="39">
        <v>44635</v>
      </c>
      <c r="D2238" s="39">
        <v>44635.591805555603</v>
      </c>
      <c r="E2238" s="36" t="s">
        <v>389</v>
      </c>
      <c r="F2238" s="38">
        <v>13329</v>
      </c>
      <c r="G2238" s="36" t="s">
        <v>2702</v>
      </c>
      <c r="H2238" s="40">
        <v>2</v>
      </c>
      <c r="I2238" s="36"/>
      <c r="J2238" s="40">
        <v>20.65</v>
      </c>
      <c r="K2238" s="41">
        <v>41.3</v>
      </c>
      <c r="L2238" s="41">
        <v>0</v>
      </c>
      <c r="M2238" s="41">
        <v>0</v>
      </c>
      <c r="N2238" s="40">
        <v>2</v>
      </c>
      <c r="O2238" s="36" t="s">
        <v>1079</v>
      </c>
      <c r="P2238" s="40">
        <v>2</v>
      </c>
      <c r="Q2238" s="41">
        <v>41.3</v>
      </c>
      <c r="R2238" s="42">
        <v>0</v>
      </c>
      <c r="S2238" s="43">
        <v>0</v>
      </c>
      <c r="T2238" s="40"/>
      <c r="U2238" s="38">
        <v>549</v>
      </c>
      <c r="V2238" s="36" t="s">
        <v>1069</v>
      </c>
      <c r="W2238" s="36" t="s">
        <v>901</v>
      </c>
      <c r="X2238" s="36" t="s">
        <v>1068</v>
      </c>
      <c r="Y2238" s="38">
        <v>451</v>
      </c>
      <c r="Z2238" s="36" t="s">
        <v>1195</v>
      </c>
      <c r="AA2238" s="38">
        <v>21</v>
      </c>
      <c r="AB2238" s="36" t="s">
        <v>1108</v>
      </c>
      <c r="AC2238" s="38">
        <v>57</v>
      </c>
      <c r="AD2238" s="36" t="s">
        <v>1065</v>
      </c>
      <c r="AE2238" s="36" t="s">
        <v>2725</v>
      </c>
      <c r="AF2238" s="36" t="s">
        <v>1064</v>
      </c>
      <c r="AG2238" s="38">
        <v>25572</v>
      </c>
      <c r="AH2238" s="38">
        <v>1207</v>
      </c>
      <c r="AI2238" s="36" t="s">
        <v>1107</v>
      </c>
      <c r="AJ2238" s="38"/>
      <c r="AK2238" s="36"/>
      <c r="AL2238" s="36" t="s">
        <v>2722</v>
      </c>
      <c r="AM2238" s="36" t="s">
        <v>2721</v>
      </c>
      <c r="AN2238" s="38">
        <v>52</v>
      </c>
      <c r="AO2238" s="36" t="s">
        <v>1062</v>
      </c>
      <c r="AP2238" s="36" t="s">
        <v>1469</v>
      </c>
      <c r="AQ2238" s="36" t="s">
        <v>1447</v>
      </c>
      <c r="AR2238" s="36" t="s">
        <v>1075</v>
      </c>
      <c r="AS2238" s="38">
        <v>14360</v>
      </c>
      <c r="AT2238" s="36" t="s">
        <v>1074</v>
      </c>
      <c r="AU2238" s="42">
        <v>2</v>
      </c>
      <c r="AV2238" s="44">
        <v>100</v>
      </c>
      <c r="AW2238" s="42">
        <v>41.3</v>
      </c>
      <c r="AX2238" s="36" t="s">
        <v>1057</v>
      </c>
      <c r="AY2238" s="42">
        <v>1</v>
      </c>
      <c r="AZ2238" s="43">
        <v>41.3</v>
      </c>
      <c r="BA2238" s="38"/>
      <c r="BB2238" s="36"/>
      <c r="BC2238" s="36"/>
    </row>
    <row r="2239" spans="1:55" ht="15" customHeight="1">
      <c r="A2239" s="38">
        <v>30283</v>
      </c>
      <c r="B2239" s="37" t="s">
        <v>1073</v>
      </c>
      <c r="C2239" s="39">
        <v>44635</v>
      </c>
      <c r="D2239" s="39">
        <v>44635.591793981497</v>
      </c>
      <c r="E2239" s="36" t="s">
        <v>389</v>
      </c>
      <c r="F2239" s="38">
        <v>13218</v>
      </c>
      <c r="G2239" s="36" t="s">
        <v>2724</v>
      </c>
      <c r="H2239" s="40">
        <v>2</v>
      </c>
      <c r="I2239" s="36"/>
      <c r="J2239" s="40">
        <v>11.6</v>
      </c>
      <c r="K2239" s="41">
        <v>23.2</v>
      </c>
      <c r="L2239" s="41">
        <v>0</v>
      </c>
      <c r="M2239" s="41">
        <v>0</v>
      </c>
      <c r="N2239" s="40">
        <v>2</v>
      </c>
      <c r="O2239" s="36" t="s">
        <v>1079</v>
      </c>
      <c r="P2239" s="40">
        <v>2</v>
      </c>
      <c r="Q2239" s="41">
        <v>23.2</v>
      </c>
      <c r="R2239" s="42">
        <v>0</v>
      </c>
      <c r="S2239" s="43">
        <v>0</v>
      </c>
      <c r="T2239" s="40"/>
      <c r="U2239" s="38">
        <v>549</v>
      </c>
      <c r="V2239" s="36" t="s">
        <v>1069</v>
      </c>
      <c r="W2239" s="36" t="s">
        <v>901</v>
      </c>
      <c r="X2239" s="36" t="s">
        <v>1068</v>
      </c>
      <c r="Y2239" s="38">
        <v>451</v>
      </c>
      <c r="Z2239" s="36" t="s">
        <v>1195</v>
      </c>
      <c r="AA2239" s="38">
        <v>21</v>
      </c>
      <c r="AB2239" s="36" t="s">
        <v>1108</v>
      </c>
      <c r="AC2239" s="38">
        <v>57</v>
      </c>
      <c r="AD2239" s="36" t="s">
        <v>1065</v>
      </c>
      <c r="AE2239" s="36"/>
      <c r="AF2239" s="36" t="s">
        <v>1064</v>
      </c>
      <c r="AG2239" s="38">
        <v>25572</v>
      </c>
      <c r="AH2239" s="38">
        <v>1207</v>
      </c>
      <c r="AI2239" s="36" t="s">
        <v>1107</v>
      </c>
      <c r="AJ2239" s="38"/>
      <c r="AK2239" s="36"/>
      <c r="AL2239" s="36" t="s">
        <v>2722</v>
      </c>
      <c r="AM2239" s="36" t="s">
        <v>2721</v>
      </c>
      <c r="AN2239" s="38">
        <v>52</v>
      </c>
      <c r="AO2239" s="36" t="s">
        <v>1062</v>
      </c>
      <c r="AP2239" s="36" t="s">
        <v>1469</v>
      </c>
      <c r="AQ2239" s="36" t="s">
        <v>1447</v>
      </c>
      <c r="AR2239" s="36" t="s">
        <v>1075</v>
      </c>
      <c r="AS2239" s="38">
        <v>14360</v>
      </c>
      <c r="AT2239" s="36" t="s">
        <v>1074</v>
      </c>
      <c r="AU2239" s="42">
        <v>2</v>
      </c>
      <c r="AV2239" s="44">
        <v>100</v>
      </c>
      <c r="AW2239" s="42">
        <v>23.2</v>
      </c>
      <c r="AX2239" s="36" t="s">
        <v>1057</v>
      </c>
      <c r="AY2239" s="42">
        <v>1</v>
      </c>
      <c r="AZ2239" s="43">
        <v>23.2</v>
      </c>
      <c r="BA2239" s="38"/>
      <c r="BB2239" s="36"/>
      <c r="BC2239" s="36"/>
    </row>
    <row r="2240" spans="1:55" ht="15" customHeight="1">
      <c r="A2240" s="38">
        <v>30282</v>
      </c>
      <c r="B2240" s="37" t="s">
        <v>1073</v>
      </c>
      <c r="C2240" s="39">
        <v>44635</v>
      </c>
      <c r="D2240" s="39">
        <v>44635.591793981497</v>
      </c>
      <c r="E2240" s="36" t="s">
        <v>389</v>
      </c>
      <c r="F2240" s="38">
        <v>13125</v>
      </c>
      <c r="G2240" s="36" t="s">
        <v>1745</v>
      </c>
      <c r="H2240" s="40">
        <v>2</v>
      </c>
      <c r="I2240" s="36"/>
      <c r="J2240" s="40">
        <v>7.75</v>
      </c>
      <c r="K2240" s="41">
        <v>15.5</v>
      </c>
      <c r="L2240" s="41">
        <v>0</v>
      </c>
      <c r="M2240" s="41">
        <v>0</v>
      </c>
      <c r="N2240" s="40">
        <v>2</v>
      </c>
      <c r="O2240" s="36" t="s">
        <v>1079</v>
      </c>
      <c r="P2240" s="40">
        <v>2</v>
      </c>
      <c r="Q2240" s="41">
        <v>15.5</v>
      </c>
      <c r="R2240" s="42">
        <v>0</v>
      </c>
      <c r="S2240" s="43">
        <v>0</v>
      </c>
      <c r="T2240" s="40"/>
      <c r="U2240" s="38">
        <v>549</v>
      </c>
      <c r="V2240" s="36" t="s">
        <v>1069</v>
      </c>
      <c r="W2240" s="36" t="s">
        <v>901</v>
      </c>
      <c r="X2240" s="36" t="s">
        <v>1068</v>
      </c>
      <c r="Y2240" s="38">
        <v>451</v>
      </c>
      <c r="Z2240" s="36" t="s">
        <v>1195</v>
      </c>
      <c r="AA2240" s="38">
        <v>21</v>
      </c>
      <c r="AB2240" s="36" t="s">
        <v>1108</v>
      </c>
      <c r="AC2240" s="38">
        <v>57</v>
      </c>
      <c r="AD2240" s="36" t="s">
        <v>1065</v>
      </c>
      <c r="AE2240" s="36"/>
      <c r="AF2240" s="36" t="s">
        <v>1064</v>
      </c>
      <c r="AG2240" s="38">
        <v>25572</v>
      </c>
      <c r="AH2240" s="38">
        <v>1207</v>
      </c>
      <c r="AI2240" s="36" t="s">
        <v>1107</v>
      </c>
      <c r="AJ2240" s="38"/>
      <c r="AK2240" s="36"/>
      <c r="AL2240" s="36" t="s">
        <v>2722</v>
      </c>
      <c r="AM2240" s="36" t="s">
        <v>2721</v>
      </c>
      <c r="AN2240" s="38">
        <v>52</v>
      </c>
      <c r="AO2240" s="36" t="s">
        <v>1062</v>
      </c>
      <c r="AP2240" s="36" t="s">
        <v>1469</v>
      </c>
      <c r="AQ2240" s="36" t="s">
        <v>1447</v>
      </c>
      <c r="AR2240" s="36" t="s">
        <v>1075</v>
      </c>
      <c r="AS2240" s="38">
        <v>14360</v>
      </c>
      <c r="AT2240" s="36" t="s">
        <v>1074</v>
      </c>
      <c r="AU2240" s="42">
        <v>2</v>
      </c>
      <c r="AV2240" s="44">
        <v>100</v>
      </c>
      <c r="AW2240" s="42">
        <v>15.5</v>
      </c>
      <c r="AX2240" s="36" t="s">
        <v>1057</v>
      </c>
      <c r="AY2240" s="42">
        <v>1</v>
      </c>
      <c r="AZ2240" s="43">
        <v>15.5</v>
      </c>
      <c r="BA2240" s="38"/>
      <c r="BB2240" s="36"/>
      <c r="BC2240" s="36"/>
    </row>
    <row r="2241" spans="1:55" ht="15" customHeight="1">
      <c r="A2241" s="38">
        <v>30281</v>
      </c>
      <c r="B2241" s="37" t="s">
        <v>1073</v>
      </c>
      <c r="C2241" s="39">
        <v>44635</v>
      </c>
      <c r="D2241" s="39">
        <v>44635.591782407399</v>
      </c>
      <c r="E2241" s="36" t="s">
        <v>389</v>
      </c>
      <c r="F2241" s="38">
        <v>3309</v>
      </c>
      <c r="G2241" s="36" t="s">
        <v>1542</v>
      </c>
      <c r="H2241" s="40">
        <v>2</v>
      </c>
      <c r="I2241" s="36"/>
      <c r="J2241" s="40">
        <v>177.95</v>
      </c>
      <c r="K2241" s="41">
        <v>355.9</v>
      </c>
      <c r="L2241" s="41">
        <v>0</v>
      </c>
      <c r="M2241" s="41">
        <v>0</v>
      </c>
      <c r="N2241" s="40">
        <v>2</v>
      </c>
      <c r="O2241" s="36" t="s">
        <v>1079</v>
      </c>
      <c r="P2241" s="40">
        <v>2</v>
      </c>
      <c r="Q2241" s="41">
        <v>355.9</v>
      </c>
      <c r="R2241" s="42">
        <v>0</v>
      </c>
      <c r="S2241" s="43">
        <v>0</v>
      </c>
      <c r="T2241" s="40"/>
      <c r="U2241" s="38">
        <v>549</v>
      </c>
      <c r="V2241" s="36" t="s">
        <v>1069</v>
      </c>
      <c r="W2241" s="36" t="s">
        <v>901</v>
      </c>
      <c r="X2241" s="36" t="s">
        <v>1068</v>
      </c>
      <c r="Y2241" s="38">
        <v>339</v>
      </c>
      <c r="Z2241" s="36" t="s">
        <v>1109</v>
      </c>
      <c r="AA2241" s="38">
        <v>21</v>
      </c>
      <c r="AB2241" s="36" t="s">
        <v>1108</v>
      </c>
      <c r="AC2241" s="38">
        <v>57</v>
      </c>
      <c r="AD2241" s="36" t="s">
        <v>1065</v>
      </c>
      <c r="AE2241" s="36" t="s">
        <v>2723</v>
      </c>
      <c r="AF2241" s="36" t="s">
        <v>1064</v>
      </c>
      <c r="AG2241" s="38">
        <v>25572</v>
      </c>
      <c r="AH2241" s="38">
        <v>1207</v>
      </c>
      <c r="AI2241" s="36" t="s">
        <v>1107</v>
      </c>
      <c r="AJ2241" s="38"/>
      <c r="AK2241" s="36"/>
      <c r="AL2241" s="36" t="s">
        <v>2722</v>
      </c>
      <c r="AM2241" s="36" t="s">
        <v>2721</v>
      </c>
      <c r="AN2241" s="38">
        <v>52</v>
      </c>
      <c r="AO2241" s="36" t="s">
        <v>1062</v>
      </c>
      <c r="AP2241" s="36" t="s">
        <v>1469</v>
      </c>
      <c r="AQ2241" s="36" t="s">
        <v>1447</v>
      </c>
      <c r="AR2241" s="36" t="s">
        <v>1075</v>
      </c>
      <c r="AS2241" s="38">
        <v>14360</v>
      </c>
      <c r="AT2241" s="36" t="s">
        <v>1074</v>
      </c>
      <c r="AU2241" s="42">
        <v>2</v>
      </c>
      <c r="AV2241" s="44">
        <v>100</v>
      </c>
      <c r="AW2241" s="42">
        <v>355.9</v>
      </c>
      <c r="AX2241" s="36" t="s">
        <v>1057</v>
      </c>
      <c r="AY2241" s="42">
        <v>1</v>
      </c>
      <c r="AZ2241" s="43">
        <v>355.9</v>
      </c>
      <c r="BA2241" s="38"/>
      <c r="BB2241" s="36"/>
      <c r="BC2241" s="36"/>
    </row>
    <row r="2242" spans="1:55" ht="15" customHeight="1">
      <c r="A2242" s="38">
        <v>30084</v>
      </c>
      <c r="B2242" s="37" t="s">
        <v>1073</v>
      </c>
      <c r="C2242" s="39">
        <v>44631</v>
      </c>
      <c r="D2242" s="39">
        <v>44631.628900463002</v>
      </c>
      <c r="E2242" s="36" t="s">
        <v>2717</v>
      </c>
      <c r="F2242" s="38">
        <v>15720</v>
      </c>
      <c r="G2242" s="36" t="s">
        <v>2720</v>
      </c>
      <c r="H2242" s="40">
        <v>1</v>
      </c>
      <c r="I2242" s="36"/>
      <c r="J2242" s="40">
        <v>235</v>
      </c>
      <c r="K2242" s="41">
        <v>235</v>
      </c>
      <c r="L2242" s="41">
        <v>0</v>
      </c>
      <c r="M2242" s="41">
        <v>0</v>
      </c>
      <c r="N2242" s="40">
        <v>1</v>
      </c>
      <c r="O2242" s="36" t="s">
        <v>1079</v>
      </c>
      <c r="P2242" s="40">
        <v>1</v>
      </c>
      <c r="Q2242" s="41">
        <v>235</v>
      </c>
      <c r="R2242" s="42">
        <v>0</v>
      </c>
      <c r="S2242" s="43">
        <v>0</v>
      </c>
      <c r="T2242" s="40"/>
      <c r="U2242" s="38">
        <v>549</v>
      </c>
      <c r="V2242" s="36" t="s">
        <v>1069</v>
      </c>
      <c r="W2242" s="36" t="s">
        <v>1124</v>
      </c>
      <c r="X2242" s="36" t="s">
        <v>1068</v>
      </c>
      <c r="Y2242" s="38">
        <v>452</v>
      </c>
      <c r="Z2242" s="36" t="s">
        <v>1816</v>
      </c>
      <c r="AA2242" s="38">
        <v>21</v>
      </c>
      <c r="AB2242" s="36" t="s">
        <v>1108</v>
      </c>
      <c r="AC2242" s="38">
        <v>57</v>
      </c>
      <c r="AD2242" s="36" t="s">
        <v>1065</v>
      </c>
      <c r="AE2242" s="36"/>
      <c r="AF2242" s="36" t="s">
        <v>1064</v>
      </c>
      <c r="AG2242" s="38">
        <v>25479</v>
      </c>
      <c r="AH2242" s="38">
        <v>849</v>
      </c>
      <c r="AI2242" s="36" t="s">
        <v>2715</v>
      </c>
      <c r="AJ2242" s="38"/>
      <c r="AK2242" s="36"/>
      <c r="AL2242" s="36" t="s">
        <v>2714</v>
      </c>
      <c r="AM2242" s="36" t="s">
        <v>2713</v>
      </c>
      <c r="AN2242" s="38">
        <v>52</v>
      </c>
      <c r="AO2242" s="36" t="s">
        <v>1062</v>
      </c>
      <c r="AP2242" s="36" t="s">
        <v>1262</v>
      </c>
      <c r="AQ2242" s="36" t="s">
        <v>1261</v>
      </c>
      <c r="AR2242" s="36" t="s">
        <v>1260</v>
      </c>
      <c r="AS2242" s="38">
        <v>12887</v>
      </c>
      <c r="AT2242" s="36" t="s">
        <v>2719</v>
      </c>
      <c r="AU2242" s="42">
        <v>1</v>
      </c>
      <c r="AV2242" s="44">
        <v>100</v>
      </c>
      <c r="AW2242" s="42">
        <v>235</v>
      </c>
      <c r="AX2242" s="36" t="s">
        <v>1079</v>
      </c>
      <c r="AY2242" s="42">
        <v>1</v>
      </c>
      <c r="AZ2242" s="43">
        <v>235</v>
      </c>
      <c r="BA2242" s="38"/>
      <c r="BB2242" s="36"/>
      <c r="BC2242" s="36"/>
    </row>
    <row r="2243" spans="1:55" ht="15" customHeight="1">
      <c r="A2243" s="38">
        <v>30083</v>
      </c>
      <c r="B2243" s="37" t="s">
        <v>1073</v>
      </c>
      <c r="C2243" s="39">
        <v>44631</v>
      </c>
      <c r="D2243" s="39">
        <v>44631.628888888903</v>
      </c>
      <c r="E2243" s="36" t="s">
        <v>2717</v>
      </c>
      <c r="F2243" s="38">
        <v>13476</v>
      </c>
      <c r="G2243" s="36" t="s">
        <v>2718</v>
      </c>
      <c r="H2243" s="40">
        <v>1</v>
      </c>
      <c r="I2243" s="36"/>
      <c r="J2243" s="40">
        <v>595</v>
      </c>
      <c r="K2243" s="41">
        <v>595</v>
      </c>
      <c r="L2243" s="41">
        <v>0</v>
      </c>
      <c r="M2243" s="41">
        <v>0</v>
      </c>
      <c r="N2243" s="40">
        <v>1</v>
      </c>
      <c r="O2243" s="36" t="s">
        <v>1079</v>
      </c>
      <c r="P2243" s="40">
        <v>1</v>
      </c>
      <c r="Q2243" s="41">
        <v>595</v>
      </c>
      <c r="R2243" s="42">
        <v>0</v>
      </c>
      <c r="S2243" s="43">
        <v>0</v>
      </c>
      <c r="T2243" s="40"/>
      <c r="U2243" s="38">
        <v>549</v>
      </c>
      <c r="V2243" s="36" t="s">
        <v>1069</v>
      </c>
      <c r="W2243" s="36" t="s">
        <v>1124</v>
      </c>
      <c r="X2243" s="36" t="s">
        <v>1068</v>
      </c>
      <c r="Y2243" s="38">
        <v>452</v>
      </c>
      <c r="Z2243" s="36" t="s">
        <v>1816</v>
      </c>
      <c r="AA2243" s="38">
        <v>21</v>
      </c>
      <c r="AB2243" s="36" t="s">
        <v>1108</v>
      </c>
      <c r="AC2243" s="38">
        <v>57</v>
      </c>
      <c r="AD2243" s="36" t="s">
        <v>1065</v>
      </c>
      <c r="AE2243" s="36"/>
      <c r="AF2243" s="36" t="s">
        <v>1064</v>
      </c>
      <c r="AG2243" s="38">
        <v>25479</v>
      </c>
      <c r="AH2243" s="38">
        <v>849</v>
      </c>
      <c r="AI2243" s="36" t="s">
        <v>2715</v>
      </c>
      <c r="AJ2243" s="38"/>
      <c r="AK2243" s="36"/>
      <c r="AL2243" s="36" t="s">
        <v>2714</v>
      </c>
      <c r="AM2243" s="36" t="s">
        <v>2713</v>
      </c>
      <c r="AN2243" s="38">
        <v>52</v>
      </c>
      <c r="AO2243" s="36" t="s">
        <v>1062</v>
      </c>
      <c r="AP2243" s="36" t="s">
        <v>1262</v>
      </c>
      <c r="AQ2243" s="36" t="s">
        <v>1261</v>
      </c>
      <c r="AR2243" s="36" t="s">
        <v>1260</v>
      </c>
      <c r="AS2243" s="38">
        <v>10923</v>
      </c>
      <c r="AT2243" s="36" t="s">
        <v>1926</v>
      </c>
      <c r="AU2243" s="42">
        <v>1</v>
      </c>
      <c r="AV2243" s="44">
        <v>100</v>
      </c>
      <c r="AW2243" s="42">
        <v>595</v>
      </c>
      <c r="AX2243" s="36" t="s">
        <v>1079</v>
      </c>
      <c r="AY2243" s="42">
        <v>1</v>
      </c>
      <c r="AZ2243" s="43">
        <v>595</v>
      </c>
      <c r="BA2243" s="38"/>
      <c r="BB2243" s="36"/>
      <c r="BC2243" s="36"/>
    </row>
    <row r="2244" spans="1:55" ht="15" customHeight="1">
      <c r="A2244" s="38">
        <v>30082</v>
      </c>
      <c r="B2244" s="37" t="s">
        <v>1073</v>
      </c>
      <c r="C2244" s="39">
        <v>44631</v>
      </c>
      <c r="D2244" s="39">
        <v>44631.628877314797</v>
      </c>
      <c r="E2244" s="36" t="s">
        <v>2717</v>
      </c>
      <c r="F2244" s="38">
        <v>13475</v>
      </c>
      <c r="G2244" s="36" t="s">
        <v>2716</v>
      </c>
      <c r="H2244" s="40">
        <v>1</v>
      </c>
      <c r="I2244" s="36"/>
      <c r="J2244" s="40">
        <v>318</v>
      </c>
      <c r="K2244" s="41">
        <v>318</v>
      </c>
      <c r="L2244" s="41">
        <v>0</v>
      </c>
      <c r="M2244" s="41">
        <v>0</v>
      </c>
      <c r="N2244" s="40">
        <v>1</v>
      </c>
      <c r="O2244" s="36" t="s">
        <v>1079</v>
      </c>
      <c r="P2244" s="40">
        <v>1</v>
      </c>
      <c r="Q2244" s="41">
        <v>318</v>
      </c>
      <c r="R2244" s="42">
        <v>0</v>
      </c>
      <c r="S2244" s="43">
        <v>0</v>
      </c>
      <c r="T2244" s="40"/>
      <c r="U2244" s="38">
        <v>549</v>
      </c>
      <c r="V2244" s="36" t="s">
        <v>1069</v>
      </c>
      <c r="W2244" s="36" t="s">
        <v>1124</v>
      </c>
      <c r="X2244" s="36" t="s">
        <v>1068</v>
      </c>
      <c r="Y2244" s="38">
        <v>452</v>
      </c>
      <c r="Z2244" s="36" t="s">
        <v>1816</v>
      </c>
      <c r="AA2244" s="38">
        <v>21</v>
      </c>
      <c r="AB2244" s="36" t="s">
        <v>1108</v>
      </c>
      <c r="AC2244" s="38">
        <v>57</v>
      </c>
      <c r="AD2244" s="36" t="s">
        <v>1065</v>
      </c>
      <c r="AE2244" s="36"/>
      <c r="AF2244" s="36" t="s">
        <v>1064</v>
      </c>
      <c r="AG2244" s="38">
        <v>25479</v>
      </c>
      <c r="AH2244" s="38">
        <v>849</v>
      </c>
      <c r="AI2244" s="36" t="s">
        <v>2715</v>
      </c>
      <c r="AJ2244" s="38"/>
      <c r="AK2244" s="36"/>
      <c r="AL2244" s="36" t="s">
        <v>2714</v>
      </c>
      <c r="AM2244" s="36" t="s">
        <v>2713</v>
      </c>
      <c r="AN2244" s="38">
        <v>52</v>
      </c>
      <c r="AO2244" s="36" t="s">
        <v>1062</v>
      </c>
      <c r="AP2244" s="36" t="s">
        <v>1262</v>
      </c>
      <c r="AQ2244" s="36" t="s">
        <v>1261</v>
      </c>
      <c r="AR2244" s="36" t="s">
        <v>1260</v>
      </c>
      <c r="AS2244" s="38">
        <v>10923</v>
      </c>
      <c r="AT2244" s="36" t="s">
        <v>1926</v>
      </c>
      <c r="AU2244" s="42">
        <v>1</v>
      </c>
      <c r="AV2244" s="44">
        <v>100</v>
      </c>
      <c r="AW2244" s="42">
        <v>318</v>
      </c>
      <c r="AX2244" s="36" t="s">
        <v>1079</v>
      </c>
      <c r="AY2244" s="42">
        <v>1</v>
      </c>
      <c r="AZ2244" s="43">
        <v>318</v>
      </c>
      <c r="BA2244" s="38"/>
      <c r="BB2244" s="36"/>
      <c r="BC2244" s="36"/>
    </row>
    <row r="2245" spans="1:55" ht="15" customHeight="1">
      <c r="A2245" s="38">
        <v>30064</v>
      </c>
      <c r="B2245" s="37" t="s">
        <v>1073</v>
      </c>
      <c r="C2245" s="39">
        <v>44631</v>
      </c>
      <c r="D2245" s="39">
        <v>44631.470925925903</v>
      </c>
      <c r="E2245" s="36" t="s">
        <v>2712</v>
      </c>
      <c r="F2245" s="38">
        <v>11064</v>
      </c>
      <c r="G2245" s="36" t="s">
        <v>2003</v>
      </c>
      <c r="H2245" s="40">
        <v>1</v>
      </c>
      <c r="I2245" s="36"/>
      <c r="J2245" s="40">
        <v>120</v>
      </c>
      <c r="K2245" s="41">
        <v>120</v>
      </c>
      <c r="L2245" s="41">
        <v>0</v>
      </c>
      <c r="M2245" s="41">
        <v>0</v>
      </c>
      <c r="N2245" s="40">
        <v>1</v>
      </c>
      <c r="O2245" s="36" t="s">
        <v>1079</v>
      </c>
      <c r="P2245" s="40">
        <v>1</v>
      </c>
      <c r="Q2245" s="41">
        <v>120</v>
      </c>
      <c r="R2245" s="42">
        <v>0</v>
      </c>
      <c r="S2245" s="43">
        <v>0</v>
      </c>
      <c r="T2245" s="40"/>
      <c r="U2245" s="38">
        <v>549</v>
      </c>
      <c r="V2245" s="36" t="s">
        <v>1069</v>
      </c>
      <c r="W2245" s="36" t="s">
        <v>901</v>
      </c>
      <c r="X2245" s="36" t="s">
        <v>1068</v>
      </c>
      <c r="Y2245" s="38">
        <v>418</v>
      </c>
      <c r="Z2245" s="36" t="s">
        <v>1768</v>
      </c>
      <c r="AA2245" s="38">
        <v>21</v>
      </c>
      <c r="AB2245" s="36" t="s">
        <v>1108</v>
      </c>
      <c r="AC2245" s="38">
        <v>57</v>
      </c>
      <c r="AD2245" s="36" t="s">
        <v>1065</v>
      </c>
      <c r="AE2245" s="36"/>
      <c r="AF2245" s="36" t="s">
        <v>1064</v>
      </c>
      <c r="AG2245" s="38">
        <v>25461</v>
      </c>
      <c r="AH2245" s="38">
        <v>8226</v>
      </c>
      <c r="AI2245" s="36" t="s">
        <v>2711</v>
      </c>
      <c r="AJ2245" s="38"/>
      <c r="AK2245" s="36"/>
      <c r="AL2245" s="36" t="s">
        <v>2710</v>
      </c>
      <c r="AM2245" s="36" t="s">
        <v>2709</v>
      </c>
      <c r="AN2245" s="38">
        <v>52</v>
      </c>
      <c r="AO2245" s="36" t="s">
        <v>1062</v>
      </c>
      <c r="AP2245" s="36" t="s">
        <v>2417</v>
      </c>
      <c r="AQ2245" s="36" t="s">
        <v>2163</v>
      </c>
      <c r="AR2245" s="36" t="s">
        <v>1320</v>
      </c>
      <c r="AS2245" s="38">
        <v>14357</v>
      </c>
      <c r="AT2245" s="36" t="s">
        <v>1058</v>
      </c>
      <c r="AU2245" s="42">
        <v>1</v>
      </c>
      <c r="AV2245" s="44">
        <v>100</v>
      </c>
      <c r="AW2245" s="42">
        <v>120</v>
      </c>
      <c r="AX2245" s="36" t="s">
        <v>1057</v>
      </c>
      <c r="AY2245" s="42">
        <v>1</v>
      </c>
      <c r="AZ2245" s="43">
        <v>120</v>
      </c>
      <c r="BA2245" s="38"/>
      <c r="BB2245" s="36"/>
      <c r="BC2245" s="36"/>
    </row>
    <row r="2246" spans="1:55" ht="15" customHeight="1">
      <c r="A2246" s="38">
        <v>30028</v>
      </c>
      <c r="B2246" s="37" t="s">
        <v>1073</v>
      </c>
      <c r="C2246" s="39">
        <v>44631</v>
      </c>
      <c r="D2246" s="39">
        <v>44631.373946759297</v>
      </c>
      <c r="E2246" s="36" t="s">
        <v>2067</v>
      </c>
      <c r="F2246" s="38">
        <v>15268</v>
      </c>
      <c r="G2246" s="36" t="s">
        <v>2707</v>
      </c>
      <c r="H2246" s="40">
        <v>5</v>
      </c>
      <c r="I2246" s="36"/>
      <c r="J2246" s="40">
        <v>180</v>
      </c>
      <c r="K2246" s="41">
        <v>900</v>
      </c>
      <c r="L2246" s="41">
        <v>0</v>
      </c>
      <c r="M2246" s="41">
        <v>0</v>
      </c>
      <c r="N2246" s="40">
        <v>5</v>
      </c>
      <c r="O2246" s="36" t="s">
        <v>1079</v>
      </c>
      <c r="P2246" s="40">
        <v>5</v>
      </c>
      <c r="Q2246" s="41">
        <v>900</v>
      </c>
      <c r="R2246" s="42">
        <v>0</v>
      </c>
      <c r="S2246" s="43">
        <v>0</v>
      </c>
      <c r="T2246" s="40"/>
      <c r="U2246" s="38">
        <v>549</v>
      </c>
      <c r="V2246" s="36" t="s">
        <v>1069</v>
      </c>
      <c r="W2246" s="36" t="s">
        <v>901</v>
      </c>
      <c r="X2246" s="36" t="s">
        <v>1068</v>
      </c>
      <c r="Y2246" s="38">
        <v>418</v>
      </c>
      <c r="Z2246" s="36" t="s">
        <v>1768</v>
      </c>
      <c r="AA2246" s="38">
        <v>21</v>
      </c>
      <c r="AB2246" s="36" t="s">
        <v>1108</v>
      </c>
      <c r="AC2246" s="38">
        <v>57</v>
      </c>
      <c r="AD2246" s="36" t="s">
        <v>1065</v>
      </c>
      <c r="AE2246" s="36" t="s">
        <v>2708</v>
      </c>
      <c r="AF2246" s="36" t="s">
        <v>1064</v>
      </c>
      <c r="AG2246" s="38">
        <v>25456</v>
      </c>
      <c r="AH2246" s="38">
        <v>8009</v>
      </c>
      <c r="AI2246" s="36" t="s">
        <v>2705</v>
      </c>
      <c r="AJ2246" s="38"/>
      <c r="AK2246" s="36"/>
      <c r="AL2246" s="36" t="s">
        <v>2704</v>
      </c>
      <c r="AM2246" s="36" t="s">
        <v>2703</v>
      </c>
      <c r="AN2246" s="38">
        <v>52</v>
      </c>
      <c r="AO2246" s="36" t="s">
        <v>1062</v>
      </c>
      <c r="AP2246" s="36" t="s">
        <v>1061</v>
      </c>
      <c r="AQ2246" s="36" t="s">
        <v>1060</v>
      </c>
      <c r="AR2246" s="36" t="s">
        <v>1059</v>
      </c>
      <c r="AS2246" s="38">
        <v>14357</v>
      </c>
      <c r="AT2246" s="36" t="s">
        <v>1058</v>
      </c>
      <c r="AU2246" s="42">
        <v>5</v>
      </c>
      <c r="AV2246" s="44">
        <v>100</v>
      </c>
      <c r="AW2246" s="42">
        <v>900</v>
      </c>
      <c r="AX2246" s="36" t="s">
        <v>1057</v>
      </c>
      <c r="AY2246" s="42">
        <v>1</v>
      </c>
      <c r="AZ2246" s="43">
        <v>900</v>
      </c>
      <c r="BA2246" s="38"/>
      <c r="BB2246" s="36"/>
      <c r="BC2246" s="36"/>
    </row>
    <row r="2247" spans="1:55" ht="15" customHeight="1">
      <c r="A2247" s="38">
        <v>30027</v>
      </c>
      <c r="B2247" s="37" t="s">
        <v>1073</v>
      </c>
      <c r="C2247" s="39">
        <v>44631</v>
      </c>
      <c r="D2247" s="39">
        <v>44631.373935185198</v>
      </c>
      <c r="E2247" s="36" t="s">
        <v>2067</v>
      </c>
      <c r="F2247" s="38">
        <v>15268</v>
      </c>
      <c r="G2247" s="36" t="s">
        <v>2707</v>
      </c>
      <c r="H2247" s="40">
        <v>6</v>
      </c>
      <c r="I2247" s="36"/>
      <c r="J2247" s="40">
        <v>180</v>
      </c>
      <c r="K2247" s="41">
        <v>1080</v>
      </c>
      <c r="L2247" s="41">
        <v>0</v>
      </c>
      <c r="M2247" s="41">
        <v>0</v>
      </c>
      <c r="N2247" s="40">
        <v>6</v>
      </c>
      <c r="O2247" s="36" t="s">
        <v>1079</v>
      </c>
      <c r="P2247" s="40">
        <v>6</v>
      </c>
      <c r="Q2247" s="41">
        <v>1080</v>
      </c>
      <c r="R2247" s="42">
        <v>0</v>
      </c>
      <c r="S2247" s="43">
        <v>0</v>
      </c>
      <c r="T2247" s="40"/>
      <c r="U2247" s="38">
        <v>549</v>
      </c>
      <c r="V2247" s="36" t="s">
        <v>1069</v>
      </c>
      <c r="W2247" s="36" t="s">
        <v>901</v>
      </c>
      <c r="X2247" s="36" t="s">
        <v>1068</v>
      </c>
      <c r="Y2247" s="38">
        <v>418</v>
      </c>
      <c r="Z2247" s="36" t="s">
        <v>1768</v>
      </c>
      <c r="AA2247" s="38">
        <v>21</v>
      </c>
      <c r="AB2247" s="36" t="s">
        <v>1108</v>
      </c>
      <c r="AC2247" s="38">
        <v>57</v>
      </c>
      <c r="AD2247" s="36" t="s">
        <v>1065</v>
      </c>
      <c r="AE2247" s="36" t="s">
        <v>2706</v>
      </c>
      <c r="AF2247" s="36" t="s">
        <v>1064</v>
      </c>
      <c r="AG2247" s="38">
        <v>25456</v>
      </c>
      <c r="AH2247" s="38">
        <v>8009</v>
      </c>
      <c r="AI2247" s="36" t="s">
        <v>2705</v>
      </c>
      <c r="AJ2247" s="38"/>
      <c r="AK2247" s="36"/>
      <c r="AL2247" s="36" t="s">
        <v>2704</v>
      </c>
      <c r="AM2247" s="36" t="s">
        <v>2703</v>
      </c>
      <c r="AN2247" s="38">
        <v>52</v>
      </c>
      <c r="AO2247" s="36" t="s">
        <v>1062</v>
      </c>
      <c r="AP2247" s="36" t="s">
        <v>1448</v>
      </c>
      <c r="AQ2247" s="36" t="s">
        <v>1447</v>
      </c>
      <c r="AR2247" s="36" t="s">
        <v>1320</v>
      </c>
      <c r="AS2247" s="38">
        <v>14357</v>
      </c>
      <c r="AT2247" s="36" t="s">
        <v>1058</v>
      </c>
      <c r="AU2247" s="42">
        <v>6</v>
      </c>
      <c r="AV2247" s="44">
        <v>100</v>
      </c>
      <c r="AW2247" s="42">
        <v>1080</v>
      </c>
      <c r="AX2247" s="36" t="s">
        <v>1057</v>
      </c>
      <c r="AY2247" s="42">
        <v>1</v>
      </c>
      <c r="AZ2247" s="43">
        <v>1080</v>
      </c>
      <c r="BA2247" s="38"/>
      <c r="BB2247" s="36"/>
      <c r="BC2247" s="36"/>
    </row>
    <row r="2248" spans="1:55" ht="15" customHeight="1">
      <c r="A2248" s="38">
        <v>30020</v>
      </c>
      <c r="B2248" s="37" t="s">
        <v>1073</v>
      </c>
      <c r="C2248" s="39">
        <v>44631</v>
      </c>
      <c r="D2248" s="39">
        <v>44631.363368055601</v>
      </c>
      <c r="E2248" s="36" t="s">
        <v>2697</v>
      </c>
      <c r="F2248" s="38">
        <v>13329</v>
      </c>
      <c r="G2248" s="36" t="s">
        <v>2702</v>
      </c>
      <c r="H2248" s="40">
        <v>2</v>
      </c>
      <c r="I2248" s="36"/>
      <c r="J2248" s="40">
        <v>48</v>
      </c>
      <c r="K2248" s="41">
        <v>96</v>
      </c>
      <c r="L2248" s="41">
        <v>0</v>
      </c>
      <c r="M2248" s="41">
        <v>0</v>
      </c>
      <c r="N2248" s="40">
        <v>2</v>
      </c>
      <c r="O2248" s="36" t="s">
        <v>1079</v>
      </c>
      <c r="P2248" s="40">
        <v>2</v>
      </c>
      <c r="Q2248" s="41">
        <v>96</v>
      </c>
      <c r="R2248" s="42">
        <v>0</v>
      </c>
      <c r="S2248" s="43">
        <v>0</v>
      </c>
      <c r="T2248" s="40"/>
      <c r="U2248" s="38">
        <v>549</v>
      </c>
      <c r="V2248" s="36" t="s">
        <v>1069</v>
      </c>
      <c r="W2248" s="36" t="s">
        <v>1124</v>
      </c>
      <c r="X2248" s="36" t="s">
        <v>1068</v>
      </c>
      <c r="Y2248" s="38">
        <v>451</v>
      </c>
      <c r="Z2248" s="36" t="s">
        <v>1195</v>
      </c>
      <c r="AA2248" s="38">
        <v>21</v>
      </c>
      <c r="AB2248" s="36" t="s">
        <v>1108</v>
      </c>
      <c r="AC2248" s="38">
        <v>57</v>
      </c>
      <c r="AD2248" s="36" t="s">
        <v>1065</v>
      </c>
      <c r="AE2248" s="36" t="s">
        <v>2701</v>
      </c>
      <c r="AF2248" s="36" t="s">
        <v>1064</v>
      </c>
      <c r="AG2248" s="38">
        <v>25455</v>
      </c>
      <c r="AH2248" s="38">
        <v>739</v>
      </c>
      <c r="AI2248" s="36" t="s">
        <v>1280</v>
      </c>
      <c r="AJ2248" s="38"/>
      <c r="AK2248" s="36"/>
      <c r="AL2248" s="36" t="s">
        <v>1643</v>
      </c>
      <c r="AM2248" s="36" t="s">
        <v>2694</v>
      </c>
      <c r="AN2248" s="38">
        <v>52</v>
      </c>
      <c r="AO2248" s="36" t="s">
        <v>1062</v>
      </c>
      <c r="AP2248" s="36" t="s">
        <v>1199</v>
      </c>
      <c r="AQ2248" s="36" t="s">
        <v>1198</v>
      </c>
      <c r="AR2248" s="36" t="s">
        <v>1075</v>
      </c>
      <c r="AS2248" s="38">
        <v>14360</v>
      </c>
      <c r="AT2248" s="36" t="s">
        <v>1074</v>
      </c>
      <c r="AU2248" s="42">
        <v>2</v>
      </c>
      <c r="AV2248" s="44">
        <v>100</v>
      </c>
      <c r="AW2248" s="42">
        <v>96</v>
      </c>
      <c r="AX2248" s="36" t="s">
        <v>1057</v>
      </c>
      <c r="AY2248" s="42">
        <v>1</v>
      </c>
      <c r="AZ2248" s="43">
        <v>96</v>
      </c>
      <c r="BA2248" s="38"/>
      <c r="BB2248" s="36"/>
      <c r="BC2248" s="36"/>
    </row>
    <row r="2249" spans="1:55" ht="15" customHeight="1">
      <c r="A2249" s="38">
        <v>30019</v>
      </c>
      <c r="B2249" s="37" t="s">
        <v>1073</v>
      </c>
      <c r="C2249" s="39">
        <v>44631</v>
      </c>
      <c r="D2249" s="39">
        <v>44631.363368055601</v>
      </c>
      <c r="E2249" s="36" t="s">
        <v>2697</v>
      </c>
      <c r="F2249" s="38">
        <v>13224</v>
      </c>
      <c r="G2249" s="36" t="s">
        <v>2700</v>
      </c>
      <c r="H2249" s="40">
        <v>6</v>
      </c>
      <c r="I2249" s="36"/>
      <c r="J2249" s="40">
        <v>10</v>
      </c>
      <c r="K2249" s="41">
        <v>60</v>
      </c>
      <c r="L2249" s="41">
        <v>0</v>
      </c>
      <c r="M2249" s="41">
        <v>0</v>
      </c>
      <c r="N2249" s="40">
        <v>6</v>
      </c>
      <c r="O2249" s="36" t="s">
        <v>1079</v>
      </c>
      <c r="P2249" s="40">
        <v>6</v>
      </c>
      <c r="Q2249" s="41">
        <v>60</v>
      </c>
      <c r="R2249" s="42">
        <v>0</v>
      </c>
      <c r="S2249" s="43">
        <v>0</v>
      </c>
      <c r="T2249" s="40"/>
      <c r="U2249" s="38">
        <v>549</v>
      </c>
      <c r="V2249" s="36" t="s">
        <v>1069</v>
      </c>
      <c r="W2249" s="36" t="s">
        <v>1124</v>
      </c>
      <c r="X2249" s="36" t="s">
        <v>1068</v>
      </c>
      <c r="Y2249" s="38">
        <v>451</v>
      </c>
      <c r="Z2249" s="36" t="s">
        <v>1195</v>
      </c>
      <c r="AA2249" s="38">
        <v>21</v>
      </c>
      <c r="AB2249" s="36" t="s">
        <v>1108</v>
      </c>
      <c r="AC2249" s="38">
        <v>57</v>
      </c>
      <c r="AD2249" s="36" t="s">
        <v>1065</v>
      </c>
      <c r="AE2249" s="36"/>
      <c r="AF2249" s="36" t="s">
        <v>1064</v>
      </c>
      <c r="AG2249" s="38">
        <v>25455</v>
      </c>
      <c r="AH2249" s="38">
        <v>739</v>
      </c>
      <c r="AI2249" s="36" t="s">
        <v>1280</v>
      </c>
      <c r="AJ2249" s="38"/>
      <c r="AK2249" s="36"/>
      <c r="AL2249" s="36" t="s">
        <v>1643</v>
      </c>
      <c r="AM2249" s="36" t="s">
        <v>2694</v>
      </c>
      <c r="AN2249" s="38">
        <v>52</v>
      </c>
      <c r="AO2249" s="36" t="s">
        <v>1062</v>
      </c>
      <c r="AP2249" s="36" t="s">
        <v>1199</v>
      </c>
      <c r="AQ2249" s="36" t="s">
        <v>1198</v>
      </c>
      <c r="AR2249" s="36" t="s">
        <v>1075</v>
      </c>
      <c r="AS2249" s="38">
        <v>14360</v>
      </c>
      <c r="AT2249" s="36" t="s">
        <v>1074</v>
      </c>
      <c r="AU2249" s="42">
        <v>6</v>
      </c>
      <c r="AV2249" s="44">
        <v>100</v>
      </c>
      <c r="AW2249" s="42">
        <v>60</v>
      </c>
      <c r="AX2249" s="36" t="s">
        <v>1057</v>
      </c>
      <c r="AY2249" s="42">
        <v>1</v>
      </c>
      <c r="AZ2249" s="43">
        <v>60</v>
      </c>
      <c r="BA2249" s="38"/>
      <c r="BB2249" s="36"/>
      <c r="BC2249" s="36"/>
    </row>
    <row r="2250" spans="1:55" ht="15" customHeight="1">
      <c r="A2250" s="38">
        <v>30018</v>
      </c>
      <c r="B2250" s="37" t="s">
        <v>1073</v>
      </c>
      <c r="C2250" s="39">
        <v>44631</v>
      </c>
      <c r="D2250" s="39">
        <v>44631.363356481503</v>
      </c>
      <c r="E2250" s="36" t="s">
        <v>2697</v>
      </c>
      <c r="F2250" s="38">
        <v>7168</v>
      </c>
      <c r="G2250" s="36" t="s">
        <v>2699</v>
      </c>
      <c r="H2250" s="40">
        <v>20</v>
      </c>
      <c r="I2250" s="36"/>
      <c r="J2250" s="40">
        <v>8.5</v>
      </c>
      <c r="K2250" s="41">
        <v>170</v>
      </c>
      <c r="L2250" s="41">
        <v>0</v>
      </c>
      <c r="M2250" s="41">
        <v>0</v>
      </c>
      <c r="N2250" s="40">
        <v>20</v>
      </c>
      <c r="O2250" s="36" t="s">
        <v>1124</v>
      </c>
      <c r="P2250" s="40">
        <v>20</v>
      </c>
      <c r="Q2250" s="41">
        <v>170</v>
      </c>
      <c r="R2250" s="42">
        <v>0</v>
      </c>
      <c r="S2250" s="43">
        <v>0</v>
      </c>
      <c r="T2250" s="40"/>
      <c r="U2250" s="38">
        <v>549</v>
      </c>
      <c r="V2250" s="36" t="s">
        <v>1069</v>
      </c>
      <c r="W2250" s="36" t="s">
        <v>1124</v>
      </c>
      <c r="X2250" s="36" t="s">
        <v>1068</v>
      </c>
      <c r="Y2250" s="38">
        <v>385</v>
      </c>
      <c r="Z2250" s="36" t="s">
        <v>1807</v>
      </c>
      <c r="AA2250" s="38">
        <v>21</v>
      </c>
      <c r="AB2250" s="36" t="s">
        <v>1108</v>
      </c>
      <c r="AC2250" s="38">
        <v>57</v>
      </c>
      <c r="AD2250" s="36" t="s">
        <v>1065</v>
      </c>
      <c r="AE2250" s="36"/>
      <c r="AF2250" s="36" t="s">
        <v>1064</v>
      </c>
      <c r="AG2250" s="38">
        <v>25455</v>
      </c>
      <c r="AH2250" s="38">
        <v>739</v>
      </c>
      <c r="AI2250" s="36" t="s">
        <v>1280</v>
      </c>
      <c r="AJ2250" s="38"/>
      <c r="AK2250" s="36"/>
      <c r="AL2250" s="36" t="s">
        <v>1643</v>
      </c>
      <c r="AM2250" s="36" t="s">
        <v>2694</v>
      </c>
      <c r="AN2250" s="38">
        <v>52</v>
      </c>
      <c r="AO2250" s="36" t="s">
        <v>1062</v>
      </c>
      <c r="AP2250" s="36" t="s">
        <v>1199</v>
      </c>
      <c r="AQ2250" s="36" t="s">
        <v>1198</v>
      </c>
      <c r="AR2250" s="36" t="s">
        <v>1075</v>
      </c>
      <c r="AS2250" s="38">
        <v>14360</v>
      </c>
      <c r="AT2250" s="36" t="s">
        <v>1074</v>
      </c>
      <c r="AU2250" s="42">
        <v>20</v>
      </c>
      <c r="AV2250" s="44">
        <v>100</v>
      </c>
      <c r="AW2250" s="42">
        <v>170</v>
      </c>
      <c r="AX2250" s="36" t="s">
        <v>1057</v>
      </c>
      <c r="AY2250" s="42">
        <v>1</v>
      </c>
      <c r="AZ2250" s="43">
        <v>170</v>
      </c>
      <c r="BA2250" s="38"/>
      <c r="BB2250" s="36"/>
      <c r="BC2250" s="36"/>
    </row>
    <row r="2251" spans="1:55" ht="15" customHeight="1">
      <c r="A2251" s="38">
        <v>30017</v>
      </c>
      <c r="B2251" s="37" t="s">
        <v>1073</v>
      </c>
      <c r="C2251" s="39">
        <v>44631</v>
      </c>
      <c r="D2251" s="39">
        <v>44631.363356481503</v>
      </c>
      <c r="E2251" s="36" t="s">
        <v>2697</v>
      </c>
      <c r="F2251" s="38">
        <v>1023</v>
      </c>
      <c r="G2251" s="36" t="s">
        <v>2698</v>
      </c>
      <c r="H2251" s="40">
        <v>342</v>
      </c>
      <c r="I2251" s="36"/>
      <c r="J2251" s="40">
        <v>9.4443999999999999</v>
      </c>
      <c r="K2251" s="41">
        <v>3230</v>
      </c>
      <c r="L2251" s="41">
        <v>0</v>
      </c>
      <c r="M2251" s="41">
        <v>0</v>
      </c>
      <c r="N2251" s="40">
        <v>342</v>
      </c>
      <c r="O2251" s="36" t="s">
        <v>1159</v>
      </c>
      <c r="P2251" s="40">
        <v>342</v>
      </c>
      <c r="Q2251" s="41">
        <v>3230</v>
      </c>
      <c r="R2251" s="42">
        <v>0</v>
      </c>
      <c r="S2251" s="43">
        <v>0</v>
      </c>
      <c r="T2251" s="40"/>
      <c r="U2251" s="38">
        <v>549</v>
      </c>
      <c r="V2251" s="36" t="s">
        <v>1069</v>
      </c>
      <c r="W2251" s="36" t="s">
        <v>1124</v>
      </c>
      <c r="X2251" s="36" t="s">
        <v>1068</v>
      </c>
      <c r="Y2251" s="38">
        <v>314</v>
      </c>
      <c r="Z2251" s="36" t="s">
        <v>1225</v>
      </c>
      <c r="AA2251" s="38">
        <v>21</v>
      </c>
      <c r="AB2251" s="36" t="s">
        <v>1108</v>
      </c>
      <c r="AC2251" s="38">
        <v>57</v>
      </c>
      <c r="AD2251" s="36" t="s">
        <v>1065</v>
      </c>
      <c r="AE2251" s="36"/>
      <c r="AF2251" s="36" t="s">
        <v>1064</v>
      </c>
      <c r="AG2251" s="38">
        <v>25455</v>
      </c>
      <c r="AH2251" s="38">
        <v>739</v>
      </c>
      <c r="AI2251" s="36" t="s">
        <v>1280</v>
      </c>
      <c r="AJ2251" s="38"/>
      <c r="AK2251" s="36"/>
      <c r="AL2251" s="36" t="s">
        <v>1643</v>
      </c>
      <c r="AM2251" s="36" t="s">
        <v>2694</v>
      </c>
      <c r="AN2251" s="38">
        <v>52</v>
      </c>
      <c r="AO2251" s="36" t="s">
        <v>1062</v>
      </c>
      <c r="AP2251" s="36" t="s">
        <v>1199</v>
      </c>
      <c r="AQ2251" s="36" t="s">
        <v>1198</v>
      </c>
      <c r="AR2251" s="36" t="s">
        <v>1075</v>
      </c>
      <c r="AS2251" s="38">
        <v>14360</v>
      </c>
      <c r="AT2251" s="36" t="s">
        <v>1074</v>
      </c>
      <c r="AU2251" s="42">
        <v>342</v>
      </c>
      <c r="AV2251" s="44">
        <v>100</v>
      </c>
      <c r="AW2251" s="42">
        <v>3230</v>
      </c>
      <c r="AX2251" s="36" t="s">
        <v>1057</v>
      </c>
      <c r="AY2251" s="42">
        <v>1</v>
      </c>
      <c r="AZ2251" s="43">
        <v>3230</v>
      </c>
      <c r="BA2251" s="38"/>
      <c r="BB2251" s="36"/>
      <c r="BC2251" s="36"/>
    </row>
    <row r="2252" spans="1:55" ht="15" customHeight="1">
      <c r="A2252" s="38">
        <v>30016</v>
      </c>
      <c r="B2252" s="37" t="s">
        <v>1073</v>
      </c>
      <c r="C2252" s="39">
        <v>44631</v>
      </c>
      <c r="D2252" s="39">
        <v>44631.363344907397</v>
      </c>
      <c r="E2252" s="36" t="s">
        <v>2697</v>
      </c>
      <c r="F2252" s="38">
        <v>944</v>
      </c>
      <c r="G2252" s="36" t="s">
        <v>2696</v>
      </c>
      <c r="H2252" s="40">
        <v>30</v>
      </c>
      <c r="I2252" s="36"/>
      <c r="J2252" s="40">
        <v>3.2</v>
      </c>
      <c r="K2252" s="41">
        <v>96</v>
      </c>
      <c r="L2252" s="41">
        <v>0</v>
      </c>
      <c r="M2252" s="41">
        <v>0</v>
      </c>
      <c r="N2252" s="40">
        <v>30</v>
      </c>
      <c r="O2252" s="36" t="s">
        <v>1136</v>
      </c>
      <c r="P2252" s="40">
        <v>30</v>
      </c>
      <c r="Q2252" s="41">
        <v>96</v>
      </c>
      <c r="R2252" s="42">
        <v>0</v>
      </c>
      <c r="S2252" s="43">
        <v>0</v>
      </c>
      <c r="T2252" s="40"/>
      <c r="U2252" s="38">
        <v>549</v>
      </c>
      <c r="V2252" s="36" t="s">
        <v>1069</v>
      </c>
      <c r="W2252" s="36" t="s">
        <v>1124</v>
      </c>
      <c r="X2252" s="36" t="s">
        <v>1068</v>
      </c>
      <c r="Y2252" s="38">
        <v>314</v>
      </c>
      <c r="Z2252" s="36" t="s">
        <v>1225</v>
      </c>
      <c r="AA2252" s="38">
        <v>21</v>
      </c>
      <c r="AB2252" s="36" t="s">
        <v>1108</v>
      </c>
      <c r="AC2252" s="38">
        <v>57</v>
      </c>
      <c r="AD2252" s="36" t="s">
        <v>1065</v>
      </c>
      <c r="AE2252" s="36" t="s">
        <v>2695</v>
      </c>
      <c r="AF2252" s="36" t="s">
        <v>1064</v>
      </c>
      <c r="AG2252" s="38">
        <v>25455</v>
      </c>
      <c r="AH2252" s="38">
        <v>739</v>
      </c>
      <c r="AI2252" s="36" t="s">
        <v>1280</v>
      </c>
      <c r="AJ2252" s="38"/>
      <c r="AK2252" s="36"/>
      <c r="AL2252" s="36" t="s">
        <v>1643</v>
      </c>
      <c r="AM2252" s="36" t="s">
        <v>2694</v>
      </c>
      <c r="AN2252" s="38">
        <v>52</v>
      </c>
      <c r="AO2252" s="36" t="s">
        <v>1062</v>
      </c>
      <c r="AP2252" s="36" t="s">
        <v>1199</v>
      </c>
      <c r="AQ2252" s="36" t="s">
        <v>1198</v>
      </c>
      <c r="AR2252" s="36" t="s">
        <v>1075</v>
      </c>
      <c r="AS2252" s="38">
        <v>14360</v>
      </c>
      <c r="AT2252" s="36" t="s">
        <v>1074</v>
      </c>
      <c r="AU2252" s="42">
        <v>30</v>
      </c>
      <c r="AV2252" s="44">
        <v>100</v>
      </c>
      <c r="AW2252" s="42">
        <v>96</v>
      </c>
      <c r="AX2252" s="36" t="s">
        <v>1057</v>
      </c>
      <c r="AY2252" s="42">
        <v>1</v>
      </c>
      <c r="AZ2252" s="43">
        <v>96</v>
      </c>
      <c r="BA2252" s="38"/>
      <c r="BB2252" s="36"/>
      <c r="BC2252" s="36"/>
    </row>
    <row r="2253" spans="1:55" ht="15" customHeight="1">
      <c r="A2253" s="38">
        <v>29971</v>
      </c>
      <c r="B2253" s="37" t="s">
        <v>1073</v>
      </c>
      <c r="C2253" s="39">
        <v>44630</v>
      </c>
      <c r="D2253" s="39">
        <v>44630.589236111096</v>
      </c>
      <c r="E2253" s="36" t="s">
        <v>356</v>
      </c>
      <c r="F2253" s="38">
        <v>15736</v>
      </c>
      <c r="G2253" s="36" t="s">
        <v>2693</v>
      </c>
      <c r="H2253" s="40">
        <v>1</v>
      </c>
      <c r="I2253" s="36"/>
      <c r="J2253" s="40">
        <v>3169</v>
      </c>
      <c r="K2253" s="41">
        <v>3169</v>
      </c>
      <c r="L2253" s="41">
        <v>0</v>
      </c>
      <c r="M2253" s="41">
        <v>0</v>
      </c>
      <c r="N2253" s="40">
        <v>1</v>
      </c>
      <c r="O2253" s="36" t="s">
        <v>1079</v>
      </c>
      <c r="P2253" s="40">
        <v>1</v>
      </c>
      <c r="Q2253" s="41">
        <v>3169</v>
      </c>
      <c r="R2253" s="42">
        <v>0</v>
      </c>
      <c r="S2253" s="43">
        <v>0</v>
      </c>
      <c r="T2253" s="40"/>
      <c r="U2253" s="38">
        <v>549</v>
      </c>
      <c r="V2253" s="36" t="s">
        <v>1069</v>
      </c>
      <c r="W2253" s="36" t="s">
        <v>901</v>
      </c>
      <c r="X2253" s="36" t="s">
        <v>1068</v>
      </c>
      <c r="Y2253" s="38">
        <v>423</v>
      </c>
      <c r="Z2253" s="36" t="s">
        <v>1351</v>
      </c>
      <c r="AA2253" s="38">
        <v>21</v>
      </c>
      <c r="AB2253" s="36" t="s">
        <v>1108</v>
      </c>
      <c r="AC2253" s="38">
        <v>57</v>
      </c>
      <c r="AD2253" s="36" t="s">
        <v>1065</v>
      </c>
      <c r="AE2253" s="36"/>
      <c r="AF2253" s="36" t="s">
        <v>1064</v>
      </c>
      <c r="AG2253" s="38">
        <v>25433</v>
      </c>
      <c r="AH2253" s="38">
        <v>8237</v>
      </c>
      <c r="AI2253" s="36" t="s">
        <v>2692</v>
      </c>
      <c r="AJ2253" s="38"/>
      <c r="AK2253" s="36"/>
      <c r="AL2253" s="36" t="s">
        <v>2691</v>
      </c>
      <c r="AM2253" s="36" t="s">
        <v>2690</v>
      </c>
      <c r="AN2253" s="38">
        <v>52</v>
      </c>
      <c r="AO2253" s="36" t="s">
        <v>1062</v>
      </c>
      <c r="AP2253" s="36" t="s">
        <v>1262</v>
      </c>
      <c r="AQ2253" s="36" t="s">
        <v>1261</v>
      </c>
      <c r="AR2253" s="36" t="s">
        <v>1260</v>
      </c>
      <c r="AS2253" s="38">
        <v>10923</v>
      </c>
      <c r="AT2253" s="36" t="s">
        <v>1926</v>
      </c>
      <c r="AU2253" s="42">
        <v>1</v>
      </c>
      <c r="AV2253" s="44">
        <v>100</v>
      </c>
      <c r="AW2253" s="42">
        <v>3169</v>
      </c>
      <c r="AX2253" s="36" t="s">
        <v>1079</v>
      </c>
      <c r="AY2253" s="42">
        <v>1</v>
      </c>
      <c r="AZ2253" s="43">
        <v>3169</v>
      </c>
      <c r="BA2253" s="38"/>
      <c r="BB2253" s="36"/>
      <c r="BC2253" s="36"/>
    </row>
    <row r="2254" spans="1:55" ht="15" customHeight="1">
      <c r="A2254" s="38">
        <v>29968</v>
      </c>
      <c r="B2254" s="37" t="s">
        <v>1073</v>
      </c>
      <c r="C2254" s="39">
        <v>44630</v>
      </c>
      <c r="D2254" s="39">
        <v>44630.509421296301</v>
      </c>
      <c r="E2254" s="36" t="s">
        <v>2689</v>
      </c>
      <c r="F2254" s="38">
        <v>124</v>
      </c>
      <c r="G2254" s="36" t="s">
        <v>2688</v>
      </c>
      <c r="H2254" s="40">
        <v>1</v>
      </c>
      <c r="I2254" s="36"/>
      <c r="J2254" s="40">
        <v>4.9000000000000004</v>
      </c>
      <c r="K2254" s="41">
        <v>4.9000000000000004</v>
      </c>
      <c r="L2254" s="41">
        <v>0</v>
      </c>
      <c r="M2254" s="41">
        <v>0</v>
      </c>
      <c r="N2254" s="40">
        <v>1</v>
      </c>
      <c r="O2254" s="36" t="s">
        <v>1159</v>
      </c>
      <c r="P2254" s="40">
        <v>1</v>
      </c>
      <c r="Q2254" s="41">
        <v>4.9000000000000004</v>
      </c>
      <c r="R2254" s="42">
        <v>0</v>
      </c>
      <c r="S2254" s="43">
        <v>0</v>
      </c>
      <c r="T2254" s="40"/>
      <c r="U2254" s="38">
        <v>549</v>
      </c>
      <c r="V2254" s="36" t="s">
        <v>1069</v>
      </c>
      <c r="W2254" s="36" t="s">
        <v>901</v>
      </c>
      <c r="X2254" s="36" t="s">
        <v>1068</v>
      </c>
      <c r="Y2254" s="38">
        <v>307</v>
      </c>
      <c r="Z2254" s="36" t="s">
        <v>1158</v>
      </c>
      <c r="AA2254" s="38">
        <v>21</v>
      </c>
      <c r="AB2254" s="36" t="s">
        <v>1108</v>
      </c>
      <c r="AC2254" s="38">
        <v>57</v>
      </c>
      <c r="AD2254" s="36" t="s">
        <v>1065</v>
      </c>
      <c r="AE2254" s="36"/>
      <c r="AF2254" s="36" t="s">
        <v>1064</v>
      </c>
      <c r="AG2254" s="38">
        <v>25426</v>
      </c>
      <c r="AH2254" s="38">
        <v>1356</v>
      </c>
      <c r="AI2254" s="36" t="s">
        <v>1528</v>
      </c>
      <c r="AJ2254" s="38"/>
      <c r="AK2254" s="36"/>
      <c r="AL2254" s="36" t="s">
        <v>2687</v>
      </c>
      <c r="AM2254" s="36" t="s">
        <v>2686</v>
      </c>
      <c r="AN2254" s="38">
        <v>52</v>
      </c>
      <c r="AO2254" s="36" t="s">
        <v>1062</v>
      </c>
      <c r="AP2254" s="36" t="s">
        <v>1469</v>
      </c>
      <c r="AQ2254" s="36" t="s">
        <v>1447</v>
      </c>
      <c r="AR2254" s="36" t="s">
        <v>1075</v>
      </c>
      <c r="AS2254" s="38">
        <v>14360</v>
      </c>
      <c r="AT2254" s="36" t="s">
        <v>1074</v>
      </c>
      <c r="AU2254" s="42">
        <v>1</v>
      </c>
      <c r="AV2254" s="44">
        <v>100</v>
      </c>
      <c r="AW2254" s="42">
        <v>4.9000000000000004</v>
      </c>
      <c r="AX2254" s="36" t="s">
        <v>1057</v>
      </c>
      <c r="AY2254" s="42">
        <v>1</v>
      </c>
      <c r="AZ2254" s="43">
        <v>4.9000000000000004</v>
      </c>
      <c r="BA2254" s="38"/>
      <c r="BB2254" s="36"/>
      <c r="BC2254" s="36"/>
    </row>
    <row r="2255" spans="1:55" ht="15" customHeight="1">
      <c r="A2255" s="38">
        <v>29965</v>
      </c>
      <c r="B2255" s="37" t="s">
        <v>1073</v>
      </c>
      <c r="C2255" s="39">
        <v>44630</v>
      </c>
      <c r="D2255" s="39">
        <v>44630.484293981499</v>
      </c>
      <c r="E2255" s="36" t="s">
        <v>355</v>
      </c>
      <c r="F2255" s="38">
        <v>3664</v>
      </c>
      <c r="G2255" s="36" t="s">
        <v>2685</v>
      </c>
      <c r="H2255" s="40">
        <v>5</v>
      </c>
      <c r="I2255" s="36"/>
      <c r="J2255" s="40">
        <v>20</v>
      </c>
      <c r="K2255" s="41">
        <v>100</v>
      </c>
      <c r="L2255" s="41">
        <v>0</v>
      </c>
      <c r="M2255" s="41">
        <v>0</v>
      </c>
      <c r="N2255" s="40">
        <v>5</v>
      </c>
      <c r="O2255" s="36" t="s">
        <v>1079</v>
      </c>
      <c r="P2255" s="40">
        <v>5</v>
      </c>
      <c r="Q2255" s="41">
        <v>100</v>
      </c>
      <c r="R2255" s="42">
        <v>0</v>
      </c>
      <c r="S2255" s="43">
        <v>0</v>
      </c>
      <c r="T2255" s="40"/>
      <c r="U2255" s="38">
        <v>549</v>
      </c>
      <c r="V2255" s="36" t="s">
        <v>1069</v>
      </c>
      <c r="W2255" s="36" t="s">
        <v>901</v>
      </c>
      <c r="X2255" s="36" t="s">
        <v>1068</v>
      </c>
      <c r="Y2255" s="38">
        <v>323</v>
      </c>
      <c r="Z2255" s="36" t="s">
        <v>1084</v>
      </c>
      <c r="AA2255" s="38">
        <v>21</v>
      </c>
      <c r="AB2255" s="36" t="s">
        <v>1108</v>
      </c>
      <c r="AC2255" s="38">
        <v>57</v>
      </c>
      <c r="AD2255" s="36" t="s">
        <v>1065</v>
      </c>
      <c r="AE2255" s="36"/>
      <c r="AF2255" s="36" t="s">
        <v>1064</v>
      </c>
      <c r="AG2255" s="38">
        <v>25411</v>
      </c>
      <c r="AH2255" s="38">
        <v>8227</v>
      </c>
      <c r="AI2255" s="36" t="s">
        <v>2684</v>
      </c>
      <c r="AJ2255" s="38"/>
      <c r="AK2255" s="36"/>
      <c r="AL2255" s="36" t="s">
        <v>2683</v>
      </c>
      <c r="AM2255" s="36" t="s">
        <v>2682</v>
      </c>
      <c r="AN2255" s="38">
        <v>52</v>
      </c>
      <c r="AO2255" s="36" t="s">
        <v>1062</v>
      </c>
      <c r="AP2255" s="36" t="s">
        <v>1707</v>
      </c>
      <c r="AQ2255" s="36" t="s">
        <v>1706</v>
      </c>
      <c r="AR2255" s="36" t="s">
        <v>1075</v>
      </c>
      <c r="AS2255" s="38">
        <v>14360</v>
      </c>
      <c r="AT2255" s="36" t="s">
        <v>1074</v>
      </c>
      <c r="AU2255" s="42">
        <v>5</v>
      </c>
      <c r="AV2255" s="44">
        <v>100</v>
      </c>
      <c r="AW2255" s="42">
        <v>100</v>
      </c>
      <c r="AX2255" s="36" t="s">
        <v>1057</v>
      </c>
      <c r="AY2255" s="42">
        <v>1</v>
      </c>
      <c r="AZ2255" s="43">
        <v>100</v>
      </c>
      <c r="BA2255" s="38"/>
      <c r="BB2255" s="36"/>
      <c r="BC2255" s="36"/>
    </row>
    <row r="2256" spans="1:55" ht="15" customHeight="1">
      <c r="A2256" s="38">
        <v>29951</v>
      </c>
      <c r="B2256" s="37" t="s">
        <v>1073</v>
      </c>
      <c r="C2256" s="39">
        <v>44630</v>
      </c>
      <c r="D2256" s="39">
        <v>44630.433344907397</v>
      </c>
      <c r="E2256" s="36" t="s">
        <v>2681</v>
      </c>
      <c r="F2256" s="38">
        <v>11166</v>
      </c>
      <c r="G2256" s="36" t="s">
        <v>1416</v>
      </c>
      <c r="H2256" s="40">
        <v>1</v>
      </c>
      <c r="I2256" s="36"/>
      <c r="J2256" s="40">
        <v>310</v>
      </c>
      <c r="K2256" s="41">
        <v>310</v>
      </c>
      <c r="L2256" s="41">
        <v>0</v>
      </c>
      <c r="M2256" s="41">
        <v>0</v>
      </c>
      <c r="N2256" s="40">
        <v>1</v>
      </c>
      <c r="O2256" s="36" t="s">
        <v>1079</v>
      </c>
      <c r="P2256" s="40">
        <v>1</v>
      </c>
      <c r="Q2256" s="41">
        <v>310</v>
      </c>
      <c r="R2256" s="42">
        <v>0</v>
      </c>
      <c r="S2256" s="43">
        <v>0</v>
      </c>
      <c r="T2256" s="40"/>
      <c r="U2256" s="38">
        <v>549</v>
      </c>
      <c r="V2256" s="36" t="s">
        <v>1069</v>
      </c>
      <c r="W2256" s="36" t="s">
        <v>901</v>
      </c>
      <c r="X2256" s="36" t="s">
        <v>1068</v>
      </c>
      <c r="Y2256" s="38">
        <v>422</v>
      </c>
      <c r="Z2256" s="36" t="s">
        <v>1067</v>
      </c>
      <c r="AA2256" s="38">
        <v>21</v>
      </c>
      <c r="AB2256" s="36" t="s">
        <v>1108</v>
      </c>
      <c r="AC2256" s="38">
        <v>57</v>
      </c>
      <c r="AD2256" s="36" t="s">
        <v>1065</v>
      </c>
      <c r="AE2256" s="36"/>
      <c r="AF2256" s="36" t="s">
        <v>1064</v>
      </c>
      <c r="AG2256" s="38">
        <v>25399</v>
      </c>
      <c r="AH2256" s="38">
        <v>1292</v>
      </c>
      <c r="AI2256" s="36" t="s">
        <v>1127</v>
      </c>
      <c r="AJ2256" s="38"/>
      <c r="AK2256" s="36"/>
      <c r="AL2256" s="36" t="s">
        <v>2680</v>
      </c>
      <c r="AM2256" s="36" t="s">
        <v>2679</v>
      </c>
      <c r="AN2256" s="38">
        <v>52</v>
      </c>
      <c r="AO2256" s="36" t="s">
        <v>1062</v>
      </c>
      <c r="AP2256" s="36" t="s">
        <v>1818</v>
      </c>
      <c r="AQ2256" s="36" t="s">
        <v>1076</v>
      </c>
      <c r="AR2256" s="36" t="s">
        <v>1059</v>
      </c>
      <c r="AS2256" s="38">
        <v>14357</v>
      </c>
      <c r="AT2256" s="36" t="s">
        <v>1058</v>
      </c>
      <c r="AU2256" s="42">
        <v>1</v>
      </c>
      <c r="AV2256" s="44">
        <v>100</v>
      </c>
      <c r="AW2256" s="42">
        <v>310</v>
      </c>
      <c r="AX2256" s="36" t="s">
        <v>1057</v>
      </c>
      <c r="AY2256" s="42">
        <v>1</v>
      </c>
      <c r="AZ2256" s="43">
        <v>310</v>
      </c>
      <c r="BA2256" s="38"/>
      <c r="BB2256" s="36"/>
      <c r="BC2256" s="36"/>
    </row>
    <row r="2257" spans="1:55" ht="15" customHeight="1">
      <c r="A2257" s="38">
        <v>29729</v>
      </c>
      <c r="B2257" s="37" t="s">
        <v>1073</v>
      </c>
      <c r="C2257" s="39">
        <v>44628</v>
      </c>
      <c r="D2257" s="39">
        <v>44628.429004629601</v>
      </c>
      <c r="E2257" s="36" t="s">
        <v>2678</v>
      </c>
      <c r="F2257" s="38">
        <v>127</v>
      </c>
      <c r="G2257" s="36" t="s">
        <v>2396</v>
      </c>
      <c r="H2257" s="40">
        <v>1</v>
      </c>
      <c r="I2257" s="36"/>
      <c r="J2257" s="40">
        <v>124.9</v>
      </c>
      <c r="K2257" s="41">
        <v>124.9</v>
      </c>
      <c r="L2257" s="41">
        <v>0</v>
      </c>
      <c r="M2257" s="41">
        <v>0</v>
      </c>
      <c r="N2257" s="40">
        <v>1</v>
      </c>
      <c r="O2257" s="36" t="s">
        <v>2054</v>
      </c>
      <c r="P2257" s="40">
        <v>1</v>
      </c>
      <c r="Q2257" s="41">
        <v>124.9</v>
      </c>
      <c r="R2257" s="42">
        <v>0</v>
      </c>
      <c r="S2257" s="43">
        <v>0</v>
      </c>
      <c r="T2257" s="40"/>
      <c r="U2257" s="38">
        <v>549</v>
      </c>
      <c r="V2257" s="36" t="s">
        <v>1069</v>
      </c>
      <c r="W2257" s="36" t="s">
        <v>901</v>
      </c>
      <c r="X2257" s="36" t="s">
        <v>1068</v>
      </c>
      <c r="Y2257" s="38">
        <v>307</v>
      </c>
      <c r="Z2257" s="36" t="s">
        <v>1158</v>
      </c>
      <c r="AA2257" s="38">
        <v>21</v>
      </c>
      <c r="AB2257" s="36" t="s">
        <v>1108</v>
      </c>
      <c r="AC2257" s="38">
        <v>57</v>
      </c>
      <c r="AD2257" s="36" t="s">
        <v>1065</v>
      </c>
      <c r="AE2257" s="36"/>
      <c r="AF2257" s="36" t="s">
        <v>1064</v>
      </c>
      <c r="AG2257" s="38">
        <v>25270</v>
      </c>
      <c r="AH2257" s="38">
        <v>1391</v>
      </c>
      <c r="AI2257" s="36" t="s">
        <v>1146</v>
      </c>
      <c r="AJ2257" s="38"/>
      <c r="AK2257" s="36"/>
      <c r="AL2257" s="36" t="s">
        <v>2677</v>
      </c>
      <c r="AM2257" s="36" t="s">
        <v>2676</v>
      </c>
      <c r="AN2257" s="38">
        <v>52</v>
      </c>
      <c r="AO2257" s="36" t="s">
        <v>1062</v>
      </c>
      <c r="AP2257" s="36" t="s">
        <v>1114</v>
      </c>
      <c r="AQ2257" s="36" t="s">
        <v>1113</v>
      </c>
      <c r="AR2257" s="36" t="s">
        <v>1075</v>
      </c>
      <c r="AS2257" s="38">
        <v>14360</v>
      </c>
      <c r="AT2257" s="36" t="s">
        <v>1074</v>
      </c>
      <c r="AU2257" s="42">
        <v>1</v>
      </c>
      <c r="AV2257" s="44">
        <v>100</v>
      </c>
      <c r="AW2257" s="42">
        <v>124.9</v>
      </c>
      <c r="AX2257" s="36" t="s">
        <v>1057</v>
      </c>
      <c r="AY2257" s="42">
        <v>1</v>
      </c>
      <c r="AZ2257" s="43">
        <v>124.9</v>
      </c>
      <c r="BA2257" s="38"/>
      <c r="BB2257" s="36"/>
      <c r="BC2257" s="36"/>
    </row>
    <row r="2258" spans="1:55" ht="15" customHeight="1">
      <c r="A2258" s="38">
        <v>29656</v>
      </c>
      <c r="B2258" s="37" t="s">
        <v>1073</v>
      </c>
      <c r="C2258" s="39">
        <v>44627</v>
      </c>
      <c r="D2258" s="39">
        <v>44627.729131944398</v>
      </c>
      <c r="E2258" s="36" t="s">
        <v>710</v>
      </c>
      <c r="F2258" s="38">
        <v>15705</v>
      </c>
      <c r="G2258" s="36" t="s">
        <v>2675</v>
      </c>
      <c r="H2258" s="40">
        <v>1</v>
      </c>
      <c r="I2258" s="36"/>
      <c r="J2258" s="40">
        <v>450</v>
      </c>
      <c r="K2258" s="41">
        <v>450</v>
      </c>
      <c r="L2258" s="41">
        <v>0</v>
      </c>
      <c r="M2258" s="41">
        <v>0</v>
      </c>
      <c r="N2258" s="40">
        <v>1</v>
      </c>
      <c r="O2258" s="36" t="s">
        <v>1079</v>
      </c>
      <c r="P2258" s="40">
        <v>1</v>
      </c>
      <c r="Q2258" s="41">
        <v>450</v>
      </c>
      <c r="R2258" s="42">
        <v>0</v>
      </c>
      <c r="S2258" s="43">
        <v>0</v>
      </c>
      <c r="T2258" s="40"/>
      <c r="U2258" s="38">
        <v>549</v>
      </c>
      <c r="V2258" s="36" t="s">
        <v>1069</v>
      </c>
      <c r="W2258" s="36" t="s">
        <v>901</v>
      </c>
      <c r="X2258" s="36" t="s">
        <v>1068</v>
      </c>
      <c r="Y2258" s="38">
        <v>331</v>
      </c>
      <c r="Z2258" s="36" t="s">
        <v>2674</v>
      </c>
      <c r="AA2258" s="38">
        <v>21</v>
      </c>
      <c r="AB2258" s="36" t="s">
        <v>1108</v>
      </c>
      <c r="AC2258" s="38">
        <v>57</v>
      </c>
      <c r="AD2258" s="36" t="s">
        <v>1065</v>
      </c>
      <c r="AE2258" s="36"/>
      <c r="AF2258" s="36" t="s">
        <v>1064</v>
      </c>
      <c r="AG2258" s="38">
        <v>25241</v>
      </c>
      <c r="AH2258" s="38">
        <v>7555</v>
      </c>
      <c r="AI2258" s="36" t="s">
        <v>2673</v>
      </c>
      <c r="AJ2258" s="38"/>
      <c r="AK2258" s="36"/>
      <c r="AL2258" s="36" t="s">
        <v>2672</v>
      </c>
      <c r="AM2258" s="36" t="s">
        <v>2671</v>
      </c>
      <c r="AN2258" s="38">
        <v>52</v>
      </c>
      <c r="AO2258" s="36" t="s">
        <v>1062</v>
      </c>
      <c r="AP2258" s="36" t="s">
        <v>1183</v>
      </c>
      <c r="AQ2258" s="36" t="s">
        <v>1119</v>
      </c>
      <c r="AR2258" s="36" t="s">
        <v>1176</v>
      </c>
      <c r="AS2258" s="38">
        <v>14360</v>
      </c>
      <c r="AT2258" s="36" t="s">
        <v>1074</v>
      </c>
      <c r="AU2258" s="42">
        <v>1</v>
      </c>
      <c r="AV2258" s="44">
        <v>100</v>
      </c>
      <c r="AW2258" s="42">
        <v>450</v>
      </c>
      <c r="AX2258" s="36" t="s">
        <v>1057</v>
      </c>
      <c r="AY2258" s="42">
        <v>1</v>
      </c>
      <c r="AZ2258" s="43">
        <v>450</v>
      </c>
      <c r="BA2258" s="38"/>
      <c r="BB2258" s="36"/>
      <c r="BC2258" s="36"/>
    </row>
    <row r="2259" spans="1:55" ht="15" customHeight="1">
      <c r="A2259" s="38">
        <v>29655</v>
      </c>
      <c r="B2259" s="37" t="s">
        <v>1073</v>
      </c>
      <c r="C2259" s="39">
        <v>44627</v>
      </c>
      <c r="D2259" s="39">
        <v>44627.725138888898</v>
      </c>
      <c r="E2259" s="36" t="s">
        <v>2670</v>
      </c>
      <c r="F2259" s="38">
        <v>3353</v>
      </c>
      <c r="G2259" s="36" t="s">
        <v>1185</v>
      </c>
      <c r="H2259" s="40">
        <v>72</v>
      </c>
      <c r="I2259" s="36"/>
      <c r="J2259" s="40">
        <v>15.9329</v>
      </c>
      <c r="K2259" s="41">
        <v>1147.17</v>
      </c>
      <c r="L2259" s="41">
        <v>0</v>
      </c>
      <c r="M2259" s="41">
        <v>0</v>
      </c>
      <c r="N2259" s="40">
        <v>72</v>
      </c>
      <c r="O2259" s="36" t="s">
        <v>1110</v>
      </c>
      <c r="P2259" s="40">
        <v>72</v>
      </c>
      <c r="Q2259" s="41">
        <v>1147.17</v>
      </c>
      <c r="R2259" s="42">
        <v>0</v>
      </c>
      <c r="S2259" s="43">
        <v>0</v>
      </c>
      <c r="T2259" s="40"/>
      <c r="U2259" s="38">
        <v>549</v>
      </c>
      <c r="V2259" s="36" t="s">
        <v>1069</v>
      </c>
      <c r="W2259" s="36" t="s">
        <v>901</v>
      </c>
      <c r="X2259" s="36" t="s">
        <v>1068</v>
      </c>
      <c r="Y2259" s="38">
        <v>339</v>
      </c>
      <c r="Z2259" s="36" t="s">
        <v>1109</v>
      </c>
      <c r="AA2259" s="38">
        <v>21</v>
      </c>
      <c r="AB2259" s="36" t="s">
        <v>1108</v>
      </c>
      <c r="AC2259" s="38">
        <v>57</v>
      </c>
      <c r="AD2259" s="36" t="s">
        <v>1065</v>
      </c>
      <c r="AE2259" s="36" t="s">
        <v>2542</v>
      </c>
      <c r="AF2259" s="36" t="s">
        <v>1064</v>
      </c>
      <c r="AG2259" s="38">
        <v>25240</v>
      </c>
      <c r="AH2259" s="38">
        <v>5139</v>
      </c>
      <c r="AI2259" s="36" t="s">
        <v>2669</v>
      </c>
      <c r="AJ2259" s="38"/>
      <c r="AK2259" s="36"/>
      <c r="AL2259" s="36" t="s">
        <v>2668</v>
      </c>
      <c r="AM2259" s="36" t="s">
        <v>2667</v>
      </c>
      <c r="AN2259" s="38">
        <v>52</v>
      </c>
      <c r="AO2259" s="36" t="s">
        <v>1062</v>
      </c>
      <c r="AP2259" s="36" t="s">
        <v>1106</v>
      </c>
      <c r="AQ2259" s="36" t="s">
        <v>1105</v>
      </c>
      <c r="AR2259" s="36" t="s">
        <v>1075</v>
      </c>
      <c r="AS2259" s="38">
        <v>14360</v>
      </c>
      <c r="AT2259" s="36" t="s">
        <v>1074</v>
      </c>
      <c r="AU2259" s="42">
        <v>72</v>
      </c>
      <c r="AV2259" s="44">
        <v>100</v>
      </c>
      <c r="AW2259" s="42">
        <v>1147.17</v>
      </c>
      <c r="AX2259" s="36" t="s">
        <v>1057</v>
      </c>
      <c r="AY2259" s="42">
        <v>1</v>
      </c>
      <c r="AZ2259" s="43">
        <v>1147.17</v>
      </c>
      <c r="BA2259" s="38"/>
      <c r="BB2259" s="36"/>
      <c r="BC2259" s="36"/>
    </row>
    <row r="2260" spans="1:55" ht="15" customHeight="1">
      <c r="A2260" s="38">
        <v>29653</v>
      </c>
      <c r="B2260" s="37" t="s">
        <v>1073</v>
      </c>
      <c r="C2260" s="39">
        <v>44627</v>
      </c>
      <c r="D2260" s="39">
        <v>44627.721111111103</v>
      </c>
      <c r="E2260" s="36" t="s">
        <v>2666</v>
      </c>
      <c r="F2260" s="38">
        <v>15296</v>
      </c>
      <c r="G2260" s="36" t="s">
        <v>1930</v>
      </c>
      <c r="H2260" s="40">
        <v>1</v>
      </c>
      <c r="I2260" s="36"/>
      <c r="J2260" s="40">
        <v>197</v>
      </c>
      <c r="K2260" s="41">
        <v>197</v>
      </c>
      <c r="L2260" s="41">
        <v>0</v>
      </c>
      <c r="M2260" s="41">
        <v>0</v>
      </c>
      <c r="N2260" s="40">
        <v>1</v>
      </c>
      <c r="O2260" s="36" t="s">
        <v>1079</v>
      </c>
      <c r="P2260" s="40">
        <v>1</v>
      </c>
      <c r="Q2260" s="41">
        <v>197</v>
      </c>
      <c r="R2260" s="42">
        <v>0</v>
      </c>
      <c r="S2260" s="43">
        <v>0</v>
      </c>
      <c r="T2260" s="40"/>
      <c r="U2260" s="38">
        <v>549</v>
      </c>
      <c r="V2260" s="36" t="s">
        <v>1069</v>
      </c>
      <c r="W2260" s="36" t="s">
        <v>901</v>
      </c>
      <c r="X2260" s="36" t="s">
        <v>1068</v>
      </c>
      <c r="Y2260" s="38">
        <v>451</v>
      </c>
      <c r="Z2260" s="36" t="s">
        <v>1195</v>
      </c>
      <c r="AA2260" s="38">
        <v>21</v>
      </c>
      <c r="AB2260" s="36" t="s">
        <v>1108</v>
      </c>
      <c r="AC2260" s="38">
        <v>57</v>
      </c>
      <c r="AD2260" s="36" t="s">
        <v>1065</v>
      </c>
      <c r="AE2260" s="36"/>
      <c r="AF2260" s="36" t="s">
        <v>1064</v>
      </c>
      <c r="AG2260" s="38">
        <v>25238</v>
      </c>
      <c r="AH2260" s="38">
        <v>7573</v>
      </c>
      <c r="AI2260" s="36" t="s">
        <v>2665</v>
      </c>
      <c r="AJ2260" s="38"/>
      <c r="AK2260" s="36"/>
      <c r="AL2260" s="36" t="s">
        <v>2664</v>
      </c>
      <c r="AM2260" s="36" t="s">
        <v>2663</v>
      </c>
      <c r="AN2260" s="38">
        <v>52</v>
      </c>
      <c r="AO2260" s="36" t="s">
        <v>1062</v>
      </c>
      <c r="AP2260" s="36" t="s">
        <v>1262</v>
      </c>
      <c r="AQ2260" s="36" t="s">
        <v>1261</v>
      </c>
      <c r="AR2260" s="36" t="s">
        <v>1260</v>
      </c>
      <c r="AS2260" s="38">
        <v>10923</v>
      </c>
      <c r="AT2260" s="36" t="s">
        <v>1926</v>
      </c>
      <c r="AU2260" s="42">
        <v>1</v>
      </c>
      <c r="AV2260" s="44">
        <v>100</v>
      </c>
      <c r="AW2260" s="42">
        <v>197</v>
      </c>
      <c r="AX2260" s="36" t="s">
        <v>1079</v>
      </c>
      <c r="AY2260" s="42">
        <v>1</v>
      </c>
      <c r="AZ2260" s="43">
        <v>197</v>
      </c>
      <c r="BA2260" s="38"/>
      <c r="BB2260" s="36"/>
      <c r="BC2260" s="36"/>
    </row>
    <row r="2261" spans="1:55" ht="15" customHeight="1">
      <c r="A2261" s="38">
        <v>29180</v>
      </c>
      <c r="B2261" s="37" t="s">
        <v>1073</v>
      </c>
      <c r="C2261" s="39">
        <v>44624</v>
      </c>
      <c r="D2261" s="39">
        <v>44624.394930555602</v>
      </c>
      <c r="E2261" s="36" t="s">
        <v>2662</v>
      </c>
      <c r="F2261" s="38">
        <v>12939</v>
      </c>
      <c r="G2261" s="36" t="s">
        <v>2661</v>
      </c>
      <c r="H2261" s="40">
        <v>1</v>
      </c>
      <c r="I2261" s="36"/>
      <c r="J2261" s="40">
        <v>990</v>
      </c>
      <c r="K2261" s="41">
        <v>990</v>
      </c>
      <c r="L2261" s="41">
        <v>0</v>
      </c>
      <c r="M2261" s="41">
        <v>0</v>
      </c>
      <c r="N2261" s="40">
        <v>1</v>
      </c>
      <c r="O2261" s="36" t="s">
        <v>1079</v>
      </c>
      <c r="P2261" s="40">
        <v>1</v>
      </c>
      <c r="Q2261" s="41">
        <v>990</v>
      </c>
      <c r="R2261" s="42">
        <v>0</v>
      </c>
      <c r="S2261" s="43">
        <v>0</v>
      </c>
      <c r="T2261" s="40"/>
      <c r="U2261" s="38">
        <v>549</v>
      </c>
      <c r="V2261" s="36" t="s">
        <v>1069</v>
      </c>
      <c r="W2261" s="36" t="s">
        <v>901</v>
      </c>
      <c r="X2261" s="36" t="s">
        <v>1068</v>
      </c>
      <c r="Y2261" s="38">
        <v>446</v>
      </c>
      <c r="Z2261" s="36" t="s">
        <v>1443</v>
      </c>
      <c r="AA2261" s="38">
        <v>21</v>
      </c>
      <c r="AB2261" s="36" t="s">
        <v>1108</v>
      </c>
      <c r="AC2261" s="38">
        <v>57</v>
      </c>
      <c r="AD2261" s="36" t="s">
        <v>1065</v>
      </c>
      <c r="AE2261" s="36"/>
      <c r="AF2261" s="36" t="s">
        <v>1064</v>
      </c>
      <c r="AG2261" s="38">
        <v>25091</v>
      </c>
      <c r="AH2261" s="38">
        <v>8066</v>
      </c>
      <c r="AI2261" s="36" t="s">
        <v>2660</v>
      </c>
      <c r="AJ2261" s="38"/>
      <c r="AK2261" s="36"/>
      <c r="AL2261" s="36" t="s">
        <v>2659</v>
      </c>
      <c r="AM2261" s="36" t="s">
        <v>2658</v>
      </c>
      <c r="AN2261" s="38">
        <v>52</v>
      </c>
      <c r="AO2261" s="36" t="s">
        <v>1062</v>
      </c>
      <c r="AP2261" s="36" t="s">
        <v>2164</v>
      </c>
      <c r="AQ2261" s="36" t="s">
        <v>2163</v>
      </c>
      <c r="AR2261" s="36" t="s">
        <v>1075</v>
      </c>
      <c r="AS2261" s="38">
        <v>14360</v>
      </c>
      <c r="AT2261" s="36" t="s">
        <v>1074</v>
      </c>
      <c r="AU2261" s="42">
        <v>1</v>
      </c>
      <c r="AV2261" s="44">
        <v>100</v>
      </c>
      <c r="AW2261" s="42">
        <v>990</v>
      </c>
      <c r="AX2261" s="36" t="s">
        <v>1057</v>
      </c>
      <c r="AY2261" s="42">
        <v>1</v>
      </c>
      <c r="AZ2261" s="43">
        <v>990</v>
      </c>
      <c r="BA2261" s="38"/>
      <c r="BB2261" s="36"/>
      <c r="BC2261" s="36"/>
    </row>
    <row r="2262" spans="1:55" ht="15" customHeight="1">
      <c r="A2262" s="38">
        <v>29167</v>
      </c>
      <c r="B2262" s="37" t="s">
        <v>1073</v>
      </c>
      <c r="C2262" s="39">
        <v>44623</v>
      </c>
      <c r="D2262" s="39">
        <v>44623.769895833299</v>
      </c>
      <c r="E2262" s="36" t="s">
        <v>2657</v>
      </c>
      <c r="F2262" s="38">
        <v>882</v>
      </c>
      <c r="G2262" s="36" t="s">
        <v>2656</v>
      </c>
      <c r="H2262" s="40">
        <v>15</v>
      </c>
      <c r="I2262" s="36"/>
      <c r="J2262" s="40">
        <v>2.4333</v>
      </c>
      <c r="K2262" s="41">
        <v>36.5</v>
      </c>
      <c r="L2262" s="41">
        <v>0</v>
      </c>
      <c r="M2262" s="41">
        <v>0</v>
      </c>
      <c r="N2262" s="40">
        <v>15</v>
      </c>
      <c r="O2262" s="36" t="s">
        <v>1159</v>
      </c>
      <c r="P2262" s="40">
        <v>15</v>
      </c>
      <c r="Q2262" s="41">
        <v>36.5</v>
      </c>
      <c r="R2262" s="42">
        <v>0</v>
      </c>
      <c r="S2262" s="43">
        <v>0</v>
      </c>
      <c r="T2262" s="40"/>
      <c r="U2262" s="38">
        <v>549</v>
      </c>
      <c r="V2262" s="36" t="s">
        <v>1069</v>
      </c>
      <c r="W2262" s="36" t="s">
        <v>901</v>
      </c>
      <c r="X2262" s="36" t="s">
        <v>1068</v>
      </c>
      <c r="Y2262" s="38">
        <v>313</v>
      </c>
      <c r="Z2262" s="36" t="s">
        <v>1164</v>
      </c>
      <c r="AA2262" s="38">
        <v>21</v>
      </c>
      <c r="AB2262" s="36" t="s">
        <v>1108</v>
      </c>
      <c r="AC2262" s="38">
        <v>57</v>
      </c>
      <c r="AD2262" s="36" t="s">
        <v>1065</v>
      </c>
      <c r="AE2262" s="36"/>
      <c r="AF2262" s="36" t="s">
        <v>1064</v>
      </c>
      <c r="AG2262" s="38">
        <v>25075</v>
      </c>
      <c r="AH2262" s="38">
        <v>5301</v>
      </c>
      <c r="AI2262" s="36" t="s">
        <v>2655</v>
      </c>
      <c r="AJ2262" s="38"/>
      <c r="AK2262" s="36"/>
      <c r="AL2262" s="36" t="s">
        <v>2181</v>
      </c>
      <c r="AM2262" s="36" t="s">
        <v>2654</v>
      </c>
      <c r="AN2262" s="38">
        <v>52</v>
      </c>
      <c r="AO2262" s="36" t="s">
        <v>1062</v>
      </c>
      <c r="AP2262" s="36" t="s">
        <v>1469</v>
      </c>
      <c r="AQ2262" s="36" t="s">
        <v>1447</v>
      </c>
      <c r="AR2262" s="36" t="s">
        <v>1075</v>
      </c>
      <c r="AS2262" s="38">
        <v>14360</v>
      </c>
      <c r="AT2262" s="36" t="s">
        <v>1074</v>
      </c>
      <c r="AU2262" s="42">
        <v>15</v>
      </c>
      <c r="AV2262" s="44">
        <v>100</v>
      </c>
      <c r="AW2262" s="42">
        <v>36.5</v>
      </c>
      <c r="AX2262" s="36" t="s">
        <v>1057</v>
      </c>
      <c r="AY2262" s="42">
        <v>1</v>
      </c>
      <c r="AZ2262" s="43">
        <v>36.5</v>
      </c>
      <c r="BA2262" s="38"/>
      <c r="BB2262" s="36"/>
      <c r="BC2262" s="36"/>
    </row>
    <row r="2263" spans="1:55" ht="15" customHeight="1">
      <c r="A2263" s="38">
        <v>29096</v>
      </c>
      <c r="B2263" s="37" t="s">
        <v>1073</v>
      </c>
      <c r="C2263" s="39">
        <v>44622</v>
      </c>
      <c r="D2263" s="39">
        <v>44622.731539351902</v>
      </c>
      <c r="E2263" s="36" t="s">
        <v>2653</v>
      </c>
      <c r="F2263" s="38">
        <v>14665</v>
      </c>
      <c r="G2263" s="36" t="s">
        <v>1196</v>
      </c>
      <c r="H2263" s="40">
        <v>2</v>
      </c>
      <c r="I2263" s="36"/>
      <c r="J2263" s="40">
        <v>10.8</v>
      </c>
      <c r="K2263" s="41">
        <v>21.6</v>
      </c>
      <c r="L2263" s="41">
        <v>0</v>
      </c>
      <c r="M2263" s="41">
        <v>0</v>
      </c>
      <c r="N2263" s="40">
        <v>2</v>
      </c>
      <c r="O2263" s="36" t="s">
        <v>1079</v>
      </c>
      <c r="P2263" s="40">
        <v>2</v>
      </c>
      <c r="Q2263" s="41">
        <v>21.6</v>
      </c>
      <c r="R2263" s="42">
        <v>0</v>
      </c>
      <c r="S2263" s="43">
        <v>0</v>
      </c>
      <c r="T2263" s="40"/>
      <c r="U2263" s="38">
        <v>549</v>
      </c>
      <c r="V2263" s="36" t="s">
        <v>1069</v>
      </c>
      <c r="W2263" s="36" t="s">
        <v>901</v>
      </c>
      <c r="X2263" s="36" t="s">
        <v>1068</v>
      </c>
      <c r="Y2263" s="38">
        <v>451</v>
      </c>
      <c r="Z2263" s="36" t="s">
        <v>1195</v>
      </c>
      <c r="AA2263" s="38">
        <v>21</v>
      </c>
      <c r="AB2263" s="36" t="s">
        <v>1108</v>
      </c>
      <c r="AC2263" s="38">
        <v>57</v>
      </c>
      <c r="AD2263" s="36" t="s">
        <v>1065</v>
      </c>
      <c r="AE2263" s="36"/>
      <c r="AF2263" s="36" t="s">
        <v>1064</v>
      </c>
      <c r="AG2263" s="38">
        <v>25011</v>
      </c>
      <c r="AH2263" s="38">
        <v>6307</v>
      </c>
      <c r="AI2263" s="36" t="s">
        <v>1194</v>
      </c>
      <c r="AJ2263" s="38"/>
      <c r="AK2263" s="36"/>
      <c r="AL2263" s="36" t="s">
        <v>2652</v>
      </c>
      <c r="AM2263" s="36" t="s">
        <v>2651</v>
      </c>
      <c r="AN2263" s="38">
        <v>52</v>
      </c>
      <c r="AO2263" s="36" t="s">
        <v>1062</v>
      </c>
      <c r="AP2263" s="36" t="s">
        <v>1262</v>
      </c>
      <c r="AQ2263" s="36" t="s">
        <v>1261</v>
      </c>
      <c r="AR2263" s="36" t="s">
        <v>1260</v>
      </c>
      <c r="AS2263" s="38">
        <v>11376</v>
      </c>
      <c r="AT2263" s="36" t="s">
        <v>2650</v>
      </c>
      <c r="AU2263" s="42">
        <v>2</v>
      </c>
      <c r="AV2263" s="44">
        <v>100</v>
      </c>
      <c r="AW2263" s="42">
        <v>21.6</v>
      </c>
      <c r="AX2263" s="36" t="s">
        <v>1079</v>
      </c>
      <c r="AY2263" s="42">
        <v>1</v>
      </c>
      <c r="AZ2263" s="43">
        <v>21.6</v>
      </c>
      <c r="BA2263" s="38"/>
      <c r="BB2263" s="36"/>
      <c r="BC2263" s="36"/>
    </row>
    <row r="2264" spans="1:55" ht="15" customHeight="1">
      <c r="A2264" s="38">
        <v>28940</v>
      </c>
      <c r="B2264" s="37" t="s">
        <v>1073</v>
      </c>
      <c r="C2264" s="39">
        <v>44617</v>
      </c>
      <c r="D2264" s="39">
        <v>44617.656134259298</v>
      </c>
      <c r="E2264" s="36" t="s">
        <v>910</v>
      </c>
      <c r="F2264" s="38">
        <v>15685</v>
      </c>
      <c r="G2264" s="36" t="s">
        <v>2649</v>
      </c>
      <c r="H2264" s="40">
        <v>6</v>
      </c>
      <c r="I2264" s="36"/>
      <c r="J2264" s="40">
        <v>132.44999999999999</v>
      </c>
      <c r="K2264" s="41">
        <v>794.7</v>
      </c>
      <c r="L2264" s="41">
        <v>0</v>
      </c>
      <c r="M2264" s="41">
        <v>0</v>
      </c>
      <c r="N2264" s="40">
        <v>6</v>
      </c>
      <c r="O2264" s="36" t="s">
        <v>1136</v>
      </c>
      <c r="P2264" s="40">
        <v>6</v>
      </c>
      <c r="Q2264" s="41">
        <v>794.7</v>
      </c>
      <c r="R2264" s="42">
        <v>0</v>
      </c>
      <c r="S2264" s="43">
        <v>0</v>
      </c>
      <c r="T2264" s="40"/>
      <c r="U2264" s="38">
        <v>549</v>
      </c>
      <c r="V2264" s="36" t="s">
        <v>1069</v>
      </c>
      <c r="W2264" s="36" t="s">
        <v>901</v>
      </c>
      <c r="X2264" s="36" t="s">
        <v>1068</v>
      </c>
      <c r="Y2264" s="38">
        <v>336</v>
      </c>
      <c r="Z2264" s="36" t="s">
        <v>2647</v>
      </c>
      <c r="AA2264" s="38">
        <v>21</v>
      </c>
      <c r="AB2264" s="36" t="s">
        <v>1108</v>
      </c>
      <c r="AC2264" s="38">
        <v>57</v>
      </c>
      <c r="AD2264" s="36" t="s">
        <v>1065</v>
      </c>
      <c r="AE2264" s="36" t="s">
        <v>2646</v>
      </c>
      <c r="AF2264" s="36" t="s">
        <v>1064</v>
      </c>
      <c r="AG2264" s="38">
        <v>24904</v>
      </c>
      <c r="AH2264" s="38">
        <v>5483</v>
      </c>
      <c r="AI2264" s="36" t="s">
        <v>2645</v>
      </c>
      <c r="AJ2264" s="38"/>
      <c r="AK2264" s="36"/>
      <c r="AL2264" s="36" t="s">
        <v>2644</v>
      </c>
      <c r="AM2264" s="36" t="s">
        <v>2643</v>
      </c>
      <c r="AN2264" s="38">
        <v>52</v>
      </c>
      <c r="AO2264" s="36" t="s">
        <v>1062</v>
      </c>
      <c r="AP2264" s="36" t="s">
        <v>1707</v>
      </c>
      <c r="AQ2264" s="36" t="s">
        <v>1706</v>
      </c>
      <c r="AR2264" s="36" t="s">
        <v>1075</v>
      </c>
      <c r="AS2264" s="38">
        <v>14360</v>
      </c>
      <c r="AT2264" s="36" t="s">
        <v>1074</v>
      </c>
      <c r="AU2264" s="42">
        <v>6</v>
      </c>
      <c r="AV2264" s="44">
        <v>100</v>
      </c>
      <c r="AW2264" s="42">
        <v>794.7</v>
      </c>
      <c r="AX2264" s="36" t="s">
        <v>1057</v>
      </c>
      <c r="AY2264" s="42">
        <v>1</v>
      </c>
      <c r="AZ2264" s="43">
        <v>794.7</v>
      </c>
      <c r="BA2264" s="38"/>
      <c r="BB2264" s="36"/>
      <c r="BC2264" s="36"/>
    </row>
    <row r="2265" spans="1:55" ht="15" customHeight="1">
      <c r="A2265" s="38">
        <v>28939</v>
      </c>
      <c r="B2265" s="37" t="s">
        <v>1073</v>
      </c>
      <c r="C2265" s="39">
        <v>44617</v>
      </c>
      <c r="D2265" s="39">
        <v>44617.656122685199</v>
      </c>
      <c r="E2265" s="36" t="s">
        <v>910</v>
      </c>
      <c r="F2265" s="38">
        <v>15684</v>
      </c>
      <c r="G2265" s="36" t="s">
        <v>2648</v>
      </c>
      <c r="H2265" s="40">
        <v>14</v>
      </c>
      <c r="I2265" s="36"/>
      <c r="J2265" s="40">
        <v>132.44999999999999</v>
      </c>
      <c r="K2265" s="41">
        <v>1854.3</v>
      </c>
      <c r="L2265" s="41">
        <v>0</v>
      </c>
      <c r="M2265" s="41">
        <v>0</v>
      </c>
      <c r="N2265" s="40">
        <v>14</v>
      </c>
      <c r="O2265" s="36" t="s">
        <v>1136</v>
      </c>
      <c r="P2265" s="40">
        <v>14</v>
      </c>
      <c r="Q2265" s="41">
        <v>1854.3</v>
      </c>
      <c r="R2265" s="42">
        <v>0</v>
      </c>
      <c r="S2265" s="43">
        <v>0</v>
      </c>
      <c r="T2265" s="40"/>
      <c r="U2265" s="38">
        <v>549</v>
      </c>
      <c r="V2265" s="36" t="s">
        <v>1069</v>
      </c>
      <c r="W2265" s="36" t="s">
        <v>901</v>
      </c>
      <c r="X2265" s="36" t="s">
        <v>1068</v>
      </c>
      <c r="Y2265" s="38">
        <v>336</v>
      </c>
      <c r="Z2265" s="36" t="s">
        <v>2647</v>
      </c>
      <c r="AA2265" s="38">
        <v>21</v>
      </c>
      <c r="AB2265" s="36" t="s">
        <v>1108</v>
      </c>
      <c r="AC2265" s="38">
        <v>57</v>
      </c>
      <c r="AD2265" s="36" t="s">
        <v>1065</v>
      </c>
      <c r="AE2265" s="36" t="s">
        <v>2646</v>
      </c>
      <c r="AF2265" s="36" t="s">
        <v>1064</v>
      </c>
      <c r="AG2265" s="38">
        <v>24904</v>
      </c>
      <c r="AH2265" s="38">
        <v>5483</v>
      </c>
      <c r="AI2265" s="36" t="s">
        <v>2645</v>
      </c>
      <c r="AJ2265" s="38"/>
      <c r="AK2265" s="36"/>
      <c r="AL2265" s="36" t="s">
        <v>2644</v>
      </c>
      <c r="AM2265" s="36" t="s">
        <v>2643</v>
      </c>
      <c r="AN2265" s="38">
        <v>52</v>
      </c>
      <c r="AO2265" s="36" t="s">
        <v>1062</v>
      </c>
      <c r="AP2265" s="36" t="s">
        <v>1707</v>
      </c>
      <c r="AQ2265" s="36" t="s">
        <v>1706</v>
      </c>
      <c r="AR2265" s="36" t="s">
        <v>1075</v>
      </c>
      <c r="AS2265" s="38">
        <v>14360</v>
      </c>
      <c r="AT2265" s="36" t="s">
        <v>1074</v>
      </c>
      <c r="AU2265" s="42">
        <v>14</v>
      </c>
      <c r="AV2265" s="44">
        <v>100</v>
      </c>
      <c r="AW2265" s="42">
        <v>1854.3</v>
      </c>
      <c r="AX2265" s="36" t="s">
        <v>1057</v>
      </c>
      <c r="AY2265" s="42">
        <v>1</v>
      </c>
      <c r="AZ2265" s="43">
        <v>1854.3</v>
      </c>
      <c r="BA2265" s="38"/>
      <c r="BB2265" s="36"/>
      <c r="BC2265" s="36"/>
    </row>
    <row r="2266" spans="1:55" ht="15" customHeight="1">
      <c r="A2266" s="38">
        <v>28761</v>
      </c>
      <c r="B2266" s="37" t="s">
        <v>1073</v>
      </c>
      <c r="C2266" s="39">
        <v>44615</v>
      </c>
      <c r="D2266" s="39">
        <v>44615.667766203696</v>
      </c>
      <c r="E2266" s="36" t="s">
        <v>2642</v>
      </c>
      <c r="F2266" s="38">
        <v>3292</v>
      </c>
      <c r="G2266" s="36" t="s">
        <v>2641</v>
      </c>
      <c r="H2266" s="40">
        <v>3.6</v>
      </c>
      <c r="I2266" s="36"/>
      <c r="J2266" s="40">
        <v>17.980599999999999</v>
      </c>
      <c r="K2266" s="41">
        <v>64.73</v>
      </c>
      <c r="L2266" s="41">
        <v>0</v>
      </c>
      <c r="M2266" s="41">
        <v>0</v>
      </c>
      <c r="N2266" s="40">
        <v>3.6</v>
      </c>
      <c r="O2266" s="36" t="s">
        <v>1110</v>
      </c>
      <c r="P2266" s="40">
        <v>3.6</v>
      </c>
      <c r="Q2266" s="41">
        <v>64.73</v>
      </c>
      <c r="R2266" s="42">
        <v>0</v>
      </c>
      <c r="S2266" s="43">
        <v>0</v>
      </c>
      <c r="T2266" s="40"/>
      <c r="U2266" s="38">
        <v>549</v>
      </c>
      <c r="V2266" s="36" t="s">
        <v>1069</v>
      </c>
      <c r="W2266" s="36" t="s">
        <v>901</v>
      </c>
      <c r="X2266" s="36" t="s">
        <v>1068</v>
      </c>
      <c r="Y2266" s="38">
        <v>339</v>
      </c>
      <c r="Z2266" s="36" t="s">
        <v>1109</v>
      </c>
      <c r="AA2266" s="38">
        <v>21</v>
      </c>
      <c r="AB2266" s="36" t="s">
        <v>1108</v>
      </c>
      <c r="AC2266" s="38">
        <v>57</v>
      </c>
      <c r="AD2266" s="36" t="s">
        <v>1065</v>
      </c>
      <c r="AE2266" s="36"/>
      <c r="AF2266" s="36" t="s">
        <v>1064</v>
      </c>
      <c r="AG2266" s="38">
        <v>24801</v>
      </c>
      <c r="AH2266" s="38">
        <v>1363</v>
      </c>
      <c r="AI2266" s="36" t="s">
        <v>1380</v>
      </c>
      <c r="AJ2266" s="38"/>
      <c r="AK2266" s="36"/>
      <c r="AL2266" s="36" t="s">
        <v>2115</v>
      </c>
      <c r="AM2266" s="36" t="s">
        <v>2640</v>
      </c>
      <c r="AN2266" s="38">
        <v>52</v>
      </c>
      <c r="AO2266" s="36" t="s">
        <v>1062</v>
      </c>
      <c r="AP2266" s="36" t="s">
        <v>1469</v>
      </c>
      <c r="AQ2266" s="36" t="s">
        <v>1447</v>
      </c>
      <c r="AR2266" s="36" t="s">
        <v>1075</v>
      </c>
      <c r="AS2266" s="38">
        <v>14360</v>
      </c>
      <c r="AT2266" s="36" t="s">
        <v>1074</v>
      </c>
      <c r="AU2266" s="42">
        <v>3.6</v>
      </c>
      <c r="AV2266" s="44">
        <v>100</v>
      </c>
      <c r="AW2266" s="42">
        <v>64.73</v>
      </c>
      <c r="AX2266" s="36" t="s">
        <v>1057</v>
      </c>
      <c r="AY2266" s="42">
        <v>1</v>
      </c>
      <c r="AZ2266" s="43">
        <v>64.73</v>
      </c>
      <c r="BA2266" s="38"/>
      <c r="BB2266" s="36"/>
      <c r="BC2266" s="36"/>
    </row>
    <row r="2267" spans="1:55" ht="15" customHeight="1">
      <c r="A2267" s="38">
        <v>28760</v>
      </c>
      <c r="B2267" s="37" t="s">
        <v>1073</v>
      </c>
      <c r="C2267" s="39">
        <v>44615</v>
      </c>
      <c r="D2267" s="39">
        <v>44615.652187500003</v>
      </c>
      <c r="E2267" s="36" t="s">
        <v>2638</v>
      </c>
      <c r="F2267" s="38">
        <v>7634</v>
      </c>
      <c r="G2267" s="36" t="s">
        <v>2639</v>
      </c>
      <c r="H2267" s="40">
        <v>2</v>
      </c>
      <c r="I2267" s="36"/>
      <c r="J2267" s="40">
        <v>2.2999999999999998</v>
      </c>
      <c r="K2267" s="41">
        <v>4.5999999999999996</v>
      </c>
      <c r="L2267" s="41">
        <v>0</v>
      </c>
      <c r="M2267" s="41">
        <v>0</v>
      </c>
      <c r="N2267" s="40">
        <v>2</v>
      </c>
      <c r="O2267" s="36" t="s">
        <v>1079</v>
      </c>
      <c r="P2267" s="40">
        <v>2</v>
      </c>
      <c r="Q2267" s="41">
        <v>4.5999999999999996</v>
      </c>
      <c r="R2267" s="42">
        <v>0</v>
      </c>
      <c r="S2267" s="43">
        <v>0</v>
      </c>
      <c r="T2267" s="40"/>
      <c r="U2267" s="38">
        <v>549</v>
      </c>
      <c r="V2267" s="36" t="s">
        <v>1069</v>
      </c>
      <c r="W2267" s="36" t="s">
        <v>901</v>
      </c>
      <c r="X2267" s="36" t="s">
        <v>1068</v>
      </c>
      <c r="Y2267" s="38">
        <v>387</v>
      </c>
      <c r="Z2267" s="36" t="s">
        <v>1571</v>
      </c>
      <c r="AA2267" s="38">
        <v>21</v>
      </c>
      <c r="AB2267" s="36" t="s">
        <v>1108</v>
      </c>
      <c r="AC2267" s="38">
        <v>57</v>
      </c>
      <c r="AD2267" s="36" t="s">
        <v>1065</v>
      </c>
      <c r="AE2267" s="36"/>
      <c r="AF2267" s="36" t="s">
        <v>1064</v>
      </c>
      <c r="AG2267" s="38">
        <v>24800</v>
      </c>
      <c r="AH2267" s="38">
        <v>1353</v>
      </c>
      <c r="AI2267" s="36" t="s">
        <v>1430</v>
      </c>
      <c r="AJ2267" s="38"/>
      <c r="AK2267" s="36"/>
      <c r="AL2267" s="36" t="s">
        <v>2636</v>
      </c>
      <c r="AM2267" s="36" t="s">
        <v>2635</v>
      </c>
      <c r="AN2267" s="38">
        <v>52</v>
      </c>
      <c r="AO2267" s="36" t="s">
        <v>1062</v>
      </c>
      <c r="AP2267" s="36" t="s">
        <v>1183</v>
      </c>
      <c r="AQ2267" s="36" t="s">
        <v>1119</v>
      </c>
      <c r="AR2267" s="36" t="s">
        <v>1176</v>
      </c>
      <c r="AS2267" s="38">
        <v>14360</v>
      </c>
      <c r="AT2267" s="36" t="s">
        <v>1074</v>
      </c>
      <c r="AU2267" s="42">
        <v>2</v>
      </c>
      <c r="AV2267" s="44">
        <v>100</v>
      </c>
      <c r="AW2267" s="42">
        <v>4.5999999999999996</v>
      </c>
      <c r="AX2267" s="36" t="s">
        <v>1057</v>
      </c>
      <c r="AY2267" s="42">
        <v>1</v>
      </c>
      <c r="AZ2267" s="43">
        <v>4.5999999999999996</v>
      </c>
      <c r="BA2267" s="38"/>
      <c r="BB2267" s="36"/>
      <c r="BC2267" s="36"/>
    </row>
    <row r="2268" spans="1:55" ht="15" customHeight="1">
      <c r="A2268" s="38">
        <v>28759</v>
      </c>
      <c r="B2268" s="37" t="s">
        <v>1073</v>
      </c>
      <c r="C2268" s="39">
        <v>44615</v>
      </c>
      <c r="D2268" s="39">
        <v>44615.652187500003</v>
      </c>
      <c r="E2268" s="36" t="s">
        <v>2638</v>
      </c>
      <c r="F2268" s="38">
        <v>7598</v>
      </c>
      <c r="G2268" s="36" t="s">
        <v>2637</v>
      </c>
      <c r="H2268" s="40">
        <v>1</v>
      </c>
      <c r="I2268" s="36"/>
      <c r="J2268" s="40">
        <v>1.2</v>
      </c>
      <c r="K2268" s="41">
        <v>1.2</v>
      </c>
      <c r="L2268" s="41">
        <v>0</v>
      </c>
      <c r="M2268" s="41">
        <v>0</v>
      </c>
      <c r="N2268" s="40">
        <v>1</v>
      </c>
      <c r="O2268" s="36" t="s">
        <v>1079</v>
      </c>
      <c r="P2268" s="40">
        <v>1</v>
      </c>
      <c r="Q2268" s="41">
        <v>1.2</v>
      </c>
      <c r="R2268" s="42">
        <v>0</v>
      </c>
      <c r="S2268" s="43">
        <v>0</v>
      </c>
      <c r="T2268" s="40"/>
      <c r="U2268" s="38">
        <v>549</v>
      </c>
      <c r="V2268" s="36" t="s">
        <v>1069</v>
      </c>
      <c r="W2268" s="36" t="s">
        <v>901</v>
      </c>
      <c r="X2268" s="36" t="s">
        <v>1068</v>
      </c>
      <c r="Y2268" s="38">
        <v>387</v>
      </c>
      <c r="Z2268" s="36" t="s">
        <v>1571</v>
      </c>
      <c r="AA2268" s="38">
        <v>21</v>
      </c>
      <c r="AB2268" s="36" t="s">
        <v>1108</v>
      </c>
      <c r="AC2268" s="38">
        <v>57</v>
      </c>
      <c r="AD2268" s="36" t="s">
        <v>1065</v>
      </c>
      <c r="AE2268" s="36"/>
      <c r="AF2268" s="36" t="s">
        <v>1064</v>
      </c>
      <c r="AG2268" s="38">
        <v>24800</v>
      </c>
      <c r="AH2268" s="38">
        <v>1353</v>
      </c>
      <c r="AI2268" s="36" t="s">
        <v>1430</v>
      </c>
      <c r="AJ2268" s="38"/>
      <c r="AK2268" s="36"/>
      <c r="AL2268" s="36" t="s">
        <v>2636</v>
      </c>
      <c r="AM2268" s="36" t="s">
        <v>2635</v>
      </c>
      <c r="AN2268" s="38">
        <v>52</v>
      </c>
      <c r="AO2268" s="36" t="s">
        <v>1062</v>
      </c>
      <c r="AP2268" s="36" t="s">
        <v>1183</v>
      </c>
      <c r="AQ2268" s="36" t="s">
        <v>1119</v>
      </c>
      <c r="AR2268" s="36" t="s">
        <v>1176</v>
      </c>
      <c r="AS2268" s="38">
        <v>14360</v>
      </c>
      <c r="AT2268" s="36" t="s">
        <v>1074</v>
      </c>
      <c r="AU2268" s="42">
        <v>1</v>
      </c>
      <c r="AV2268" s="44">
        <v>100</v>
      </c>
      <c r="AW2268" s="42">
        <v>1.2</v>
      </c>
      <c r="AX2268" s="36" t="s">
        <v>1057</v>
      </c>
      <c r="AY2268" s="42">
        <v>1</v>
      </c>
      <c r="AZ2268" s="43">
        <v>1.2</v>
      </c>
      <c r="BA2268" s="38"/>
      <c r="BB2268" s="36"/>
      <c r="BC2268" s="36"/>
    </row>
    <row r="2269" spans="1:55" ht="15" customHeight="1">
      <c r="A2269" s="38">
        <v>28605</v>
      </c>
      <c r="B2269" s="37" t="s">
        <v>1073</v>
      </c>
      <c r="C2269" s="39">
        <v>44613</v>
      </c>
      <c r="D2269" s="39">
        <v>44613.501412037003</v>
      </c>
      <c r="E2269" s="36" t="s">
        <v>1401</v>
      </c>
      <c r="F2269" s="38">
        <v>12055</v>
      </c>
      <c r="G2269" s="36" t="s">
        <v>2494</v>
      </c>
      <c r="H2269" s="40">
        <v>1</v>
      </c>
      <c r="I2269" s="36"/>
      <c r="J2269" s="40">
        <v>220</v>
      </c>
      <c r="K2269" s="41">
        <v>220</v>
      </c>
      <c r="L2269" s="41">
        <v>0</v>
      </c>
      <c r="M2269" s="41">
        <v>0</v>
      </c>
      <c r="N2269" s="40">
        <v>1</v>
      </c>
      <c r="O2269" s="36" t="s">
        <v>1079</v>
      </c>
      <c r="P2269" s="40">
        <v>1</v>
      </c>
      <c r="Q2269" s="41">
        <v>220</v>
      </c>
      <c r="R2269" s="42">
        <v>0</v>
      </c>
      <c r="S2269" s="43">
        <v>0</v>
      </c>
      <c r="T2269" s="40"/>
      <c r="U2269" s="38">
        <v>549</v>
      </c>
      <c r="V2269" s="36" t="s">
        <v>1069</v>
      </c>
      <c r="W2269" s="36" t="s">
        <v>901</v>
      </c>
      <c r="X2269" s="36" t="s">
        <v>1068</v>
      </c>
      <c r="Y2269" s="38">
        <v>437</v>
      </c>
      <c r="Z2269" s="36" t="s">
        <v>2493</v>
      </c>
      <c r="AA2269" s="38">
        <v>21</v>
      </c>
      <c r="AB2269" s="36" t="s">
        <v>1108</v>
      </c>
      <c r="AC2269" s="38">
        <v>57</v>
      </c>
      <c r="AD2269" s="36" t="s">
        <v>1065</v>
      </c>
      <c r="AE2269" s="36" t="s">
        <v>2634</v>
      </c>
      <c r="AF2269" s="36" t="s">
        <v>1064</v>
      </c>
      <c r="AG2269" s="38">
        <v>24681</v>
      </c>
      <c r="AH2269" s="38">
        <v>823</v>
      </c>
      <c r="AI2269" s="36" t="s">
        <v>2492</v>
      </c>
      <c r="AJ2269" s="38"/>
      <c r="AK2269" s="36"/>
      <c r="AL2269" s="36" t="s">
        <v>2631</v>
      </c>
      <c r="AM2269" s="36" t="s">
        <v>2630</v>
      </c>
      <c r="AN2269" s="38">
        <v>52</v>
      </c>
      <c r="AO2269" s="36" t="s">
        <v>1062</v>
      </c>
      <c r="AP2269" s="36" t="s">
        <v>1077</v>
      </c>
      <c r="AQ2269" s="36" t="s">
        <v>1076</v>
      </c>
      <c r="AR2269" s="36" t="s">
        <v>1075</v>
      </c>
      <c r="AS2269" s="38">
        <v>14360</v>
      </c>
      <c r="AT2269" s="36" t="s">
        <v>1074</v>
      </c>
      <c r="AU2269" s="42">
        <v>1</v>
      </c>
      <c r="AV2269" s="44">
        <v>100</v>
      </c>
      <c r="AW2269" s="42">
        <v>220</v>
      </c>
      <c r="AX2269" s="36" t="s">
        <v>1057</v>
      </c>
      <c r="AY2269" s="42">
        <v>1</v>
      </c>
      <c r="AZ2269" s="43">
        <v>220</v>
      </c>
      <c r="BA2269" s="38"/>
      <c r="BB2269" s="36"/>
      <c r="BC2269" s="36"/>
    </row>
    <row r="2270" spans="1:55" ht="15" customHeight="1">
      <c r="A2270" s="38">
        <v>28604</v>
      </c>
      <c r="B2270" s="37" t="s">
        <v>1073</v>
      </c>
      <c r="C2270" s="39">
        <v>44613</v>
      </c>
      <c r="D2270" s="39">
        <v>44613.501400462999</v>
      </c>
      <c r="E2270" s="36" t="s">
        <v>1401</v>
      </c>
      <c r="F2270" s="38">
        <v>12055</v>
      </c>
      <c r="G2270" s="36" t="s">
        <v>2494</v>
      </c>
      <c r="H2270" s="40">
        <v>1</v>
      </c>
      <c r="I2270" s="36"/>
      <c r="J2270" s="40">
        <v>220</v>
      </c>
      <c r="K2270" s="41">
        <v>220</v>
      </c>
      <c r="L2270" s="41">
        <v>0</v>
      </c>
      <c r="M2270" s="41">
        <v>0</v>
      </c>
      <c r="N2270" s="40">
        <v>1</v>
      </c>
      <c r="O2270" s="36" t="s">
        <v>1079</v>
      </c>
      <c r="P2270" s="40">
        <v>1</v>
      </c>
      <c r="Q2270" s="41">
        <v>220</v>
      </c>
      <c r="R2270" s="42">
        <v>0</v>
      </c>
      <c r="S2270" s="43">
        <v>0</v>
      </c>
      <c r="T2270" s="40"/>
      <c r="U2270" s="38">
        <v>549</v>
      </c>
      <c r="V2270" s="36" t="s">
        <v>1069</v>
      </c>
      <c r="W2270" s="36" t="s">
        <v>901</v>
      </c>
      <c r="X2270" s="36" t="s">
        <v>1068</v>
      </c>
      <c r="Y2270" s="38">
        <v>437</v>
      </c>
      <c r="Z2270" s="36" t="s">
        <v>2493</v>
      </c>
      <c r="AA2270" s="38">
        <v>21</v>
      </c>
      <c r="AB2270" s="36" t="s">
        <v>1108</v>
      </c>
      <c r="AC2270" s="38">
        <v>57</v>
      </c>
      <c r="AD2270" s="36" t="s">
        <v>1065</v>
      </c>
      <c r="AE2270" s="36" t="s">
        <v>2633</v>
      </c>
      <c r="AF2270" s="36" t="s">
        <v>1064</v>
      </c>
      <c r="AG2270" s="38">
        <v>24681</v>
      </c>
      <c r="AH2270" s="38">
        <v>823</v>
      </c>
      <c r="AI2270" s="36" t="s">
        <v>2492</v>
      </c>
      <c r="AJ2270" s="38"/>
      <c r="AK2270" s="36"/>
      <c r="AL2270" s="36" t="s">
        <v>2631</v>
      </c>
      <c r="AM2270" s="36" t="s">
        <v>2630</v>
      </c>
      <c r="AN2270" s="38">
        <v>52</v>
      </c>
      <c r="AO2270" s="36" t="s">
        <v>1062</v>
      </c>
      <c r="AP2270" s="36" t="s">
        <v>1077</v>
      </c>
      <c r="AQ2270" s="36" t="s">
        <v>1076</v>
      </c>
      <c r="AR2270" s="36" t="s">
        <v>1075</v>
      </c>
      <c r="AS2270" s="38">
        <v>14360</v>
      </c>
      <c r="AT2270" s="36" t="s">
        <v>1074</v>
      </c>
      <c r="AU2270" s="42">
        <v>1</v>
      </c>
      <c r="AV2270" s="44">
        <v>100</v>
      </c>
      <c r="AW2270" s="42">
        <v>220</v>
      </c>
      <c r="AX2270" s="36" t="s">
        <v>1057</v>
      </c>
      <c r="AY2270" s="42">
        <v>1</v>
      </c>
      <c r="AZ2270" s="43">
        <v>220</v>
      </c>
      <c r="BA2270" s="38"/>
      <c r="BB2270" s="36"/>
      <c r="BC2270" s="36"/>
    </row>
    <row r="2271" spans="1:55" ht="15" customHeight="1">
      <c r="A2271" s="38">
        <v>28603</v>
      </c>
      <c r="B2271" s="37" t="s">
        <v>1073</v>
      </c>
      <c r="C2271" s="39">
        <v>44613</v>
      </c>
      <c r="D2271" s="39">
        <v>44613.501400462999</v>
      </c>
      <c r="E2271" s="36" t="s">
        <v>1401</v>
      </c>
      <c r="F2271" s="38">
        <v>12055</v>
      </c>
      <c r="G2271" s="36" t="s">
        <v>2494</v>
      </c>
      <c r="H2271" s="40">
        <v>1</v>
      </c>
      <c r="I2271" s="36"/>
      <c r="J2271" s="40">
        <v>220</v>
      </c>
      <c r="K2271" s="41">
        <v>220</v>
      </c>
      <c r="L2271" s="41">
        <v>0</v>
      </c>
      <c r="M2271" s="41">
        <v>0</v>
      </c>
      <c r="N2271" s="40">
        <v>1</v>
      </c>
      <c r="O2271" s="36" t="s">
        <v>1079</v>
      </c>
      <c r="P2271" s="40">
        <v>1</v>
      </c>
      <c r="Q2271" s="41">
        <v>220</v>
      </c>
      <c r="R2271" s="42">
        <v>0</v>
      </c>
      <c r="S2271" s="43">
        <v>0</v>
      </c>
      <c r="T2271" s="40"/>
      <c r="U2271" s="38">
        <v>549</v>
      </c>
      <c r="V2271" s="36" t="s">
        <v>1069</v>
      </c>
      <c r="W2271" s="36" t="s">
        <v>901</v>
      </c>
      <c r="X2271" s="36" t="s">
        <v>1068</v>
      </c>
      <c r="Y2271" s="38">
        <v>437</v>
      </c>
      <c r="Z2271" s="36" t="s">
        <v>2493</v>
      </c>
      <c r="AA2271" s="38">
        <v>21</v>
      </c>
      <c r="AB2271" s="36" t="s">
        <v>1108</v>
      </c>
      <c r="AC2271" s="38">
        <v>57</v>
      </c>
      <c r="AD2271" s="36" t="s">
        <v>1065</v>
      </c>
      <c r="AE2271" s="36" t="s">
        <v>2632</v>
      </c>
      <c r="AF2271" s="36" t="s">
        <v>1064</v>
      </c>
      <c r="AG2271" s="38">
        <v>24681</v>
      </c>
      <c r="AH2271" s="38">
        <v>823</v>
      </c>
      <c r="AI2271" s="36" t="s">
        <v>2492</v>
      </c>
      <c r="AJ2271" s="38"/>
      <c r="AK2271" s="36"/>
      <c r="AL2271" s="36" t="s">
        <v>2631</v>
      </c>
      <c r="AM2271" s="36" t="s">
        <v>2630</v>
      </c>
      <c r="AN2271" s="38">
        <v>52</v>
      </c>
      <c r="AO2271" s="36" t="s">
        <v>1062</v>
      </c>
      <c r="AP2271" s="36" t="s">
        <v>1818</v>
      </c>
      <c r="AQ2271" s="36" t="s">
        <v>1076</v>
      </c>
      <c r="AR2271" s="36" t="s">
        <v>1059</v>
      </c>
      <c r="AS2271" s="38">
        <v>14357</v>
      </c>
      <c r="AT2271" s="36" t="s">
        <v>1058</v>
      </c>
      <c r="AU2271" s="42">
        <v>1</v>
      </c>
      <c r="AV2271" s="44">
        <v>100</v>
      </c>
      <c r="AW2271" s="42">
        <v>220</v>
      </c>
      <c r="AX2271" s="36" t="s">
        <v>1057</v>
      </c>
      <c r="AY2271" s="42">
        <v>1</v>
      </c>
      <c r="AZ2271" s="43">
        <v>220</v>
      </c>
      <c r="BA2271" s="38"/>
      <c r="BB2271" s="36"/>
      <c r="BC2271" s="36"/>
    </row>
    <row r="2272" spans="1:55" ht="15" customHeight="1">
      <c r="A2272" s="38">
        <v>28602</v>
      </c>
      <c r="B2272" s="37" t="s">
        <v>1073</v>
      </c>
      <c r="C2272" s="39">
        <v>44613</v>
      </c>
      <c r="D2272" s="39">
        <v>44613.497835648202</v>
      </c>
      <c r="E2272" s="36" t="s">
        <v>2629</v>
      </c>
      <c r="F2272" s="38">
        <v>11148</v>
      </c>
      <c r="G2272" s="36" t="s">
        <v>1071</v>
      </c>
      <c r="H2272" s="40">
        <v>1</v>
      </c>
      <c r="I2272" s="36"/>
      <c r="J2272" s="40">
        <v>250</v>
      </c>
      <c r="K2272" s="41">
        <v>250</v>
      </c>
      <c r="L2272" s="41">
        <v>0</v>
      </c>
      <c r="M2272" s="41">
        <v>0</v>
      </c>
      <c r="N2272" s="40">
        <v>1</v>
      </c>
      <c r="O2272" s="36" t="s">
        <v>1070</v>
      </c>
      <c r="P2272" s="40">
        <v>1</v>
      </c>
      <c r="Q2272" s="41">
        <v>250</v>
      </c>
      <c r="R2272" s="42">
        <v>0</v>
      </c>
      <c r="S2272" s="43">
        <v>0</v>
      </c>
      <c r="T2272" s="40"/>
      <c r="U2272" s="38">
        <v>549</v>
      </c>
      <c r="V2272" s="36" t="s">
        <v>1069</v>
      </c>
      <c r="W2272" s="36" t="s">
        <v>901</v>
      </c>
      <c r="X2272" s="36" t="s">
        <v>1068</v>
      </c>
      <c r="Y2272" s="38">
        <v>422</v>
      </c>
      <c r="Z2272" s="36" t="s">
        <v>1067</v>
      </c>
      <c r="AA2272" s="38">
        <v>21</v>
      </c>
      <c r="AB2272" s="36" t="s">
        <v>1108</v>
      </c>
      <c r="AC2272" s="38">
        <v>57</v>
      </c>
      <c r="AD2272" s="36" t="s">
        <v>1065</v>
      </c>
      <c r="AE2272" s="36" t="s">
        <v>2628</v>
      </c>
      <c r="AF2272" s="36" t="s">
        <v>1064</v>
      </c>
      <c r="AG2272" s="38">
        <v>24680</v>
      </c>
      <c r="AH2272" s="38">
        <v>909</v>
      </c>
      <c r="AI2272" s="36" t="s">
        <v>1117</v>
      </c>
      <c r="AJ2272" s="38"/>
      <c r="AK2272" s="36"/>
      <c r="AL2272" s="36" t="s">
        <v>2625</v>
      </c>
      <c r="AM2272" s="36" t="s">
        <v>2624</v>
      </c>
      <c r="AN2272" s="38">
        <v>52</v>
      </c>
      <c r="AO2272" s="36" t="s">
        <v>1062</v>
      </c>
      <c r="AP2272" s="36" t="s">
        <v>1061</v>
      </c>
      <c r="AQ2272" s="36" t="s">
        <v>1060</v>
      </c>
      <c r="AR2272" s="36" t="s">
        <v>1059</v>
      </c>
      <c r="AS2272" s="38">
        <v>14357</v>
      </c>
      <c r="AT2272" s="36" t="s">
        <v>1058</v>
      </c>
      <c r="AU2272" s="42">
        <v>1</v>
      </c>
      <c r="AV2272" s="44">
        <v>100</v>
      </c>
      <c r="AW2272" s="42">
        <v>250</v>
      </c>
      <c r="AX2272" s="36" t="s">
        <v>1057</v>
      </c>
      <c r="AY2272" s="42">
        <v>1</v>
      </c>
      <c r="AZ2272" s="43">
        <v>250</v>
      </c>
      <c r="BA2272" s="38"/>
      <c r="BB2272" s="36"/>
      <c r="BC2272" s="36"/>
    </row>
    <row r="2273" spans="1:55" ht="15" customHeight="1">
      <c r="A2273" s="38">
        <v>28601</v>
      </c>
      <c r="B2273" s="37" t="s">
        <v>1073</v>
      </c>
      <c r="C2273" s="39">
        <v>44613</v>
      </c>
      <c r="D2273" s="39">
        <v>44613.495081018496</v>
      </c>
      <c r="E2273" s="36" t="s">
        <v>2627</v>
      </c>
      <c r="F2273" s="38">
        <v>11148</v>
      </c>
      <c r="G2273" s="36" t="s">
        <v>1071</v>
      </c>
      <c r="H2273" s="40">
        <v>1</v>
      </c>
      <c r="I2273" s="36"/>
      <c r="J2273" s="40">
        <v>250</v>
      </c>
      <c r="K2273" s="41">
        <v>250</v>
      </c>
      <c r="L2273" s="41">
        <v>0</v>
      </c>
      <c r="M2273" s="41">
        <v>0</v>
      </c>
      <c r="N2273" s="40">
        <v>1</v>
      </c>
      <c r="O2273" s="36" t="s">
        <v>1070</v>
      </c>
      <c r="P2273" s="40">
        <v>1</v>
      </c>
      <c r="Q2273" s="41">
        <v>250</v>
      </c>
      <c r="R2273" s="42">
        <v>0</v>
      </c>
      <c r="S2273" s="43">
        <v>0</v>
      </c>
      <c r="T2273" s="40"/>
      <c r="U2273" s="38">
        <v>549</v>
      </c>
      <c r="V2273" s="36" t="s">
        <v>1069</v>
      </c>
      <c r="W2273" s="36" t="s">
        <v>901</v>
      </c>
      <c r="X2273" s="36" t="s">
        <v>1068</v>
      </c>
      <c r="Y2273" s="38">
        <v>422</v>
      </c>
      <c r="Z2273" s="36" t="s">
        <v>1067</v>
      </c>
      <c r="AA2273" s="38">
        <v>21</v>
      </c>
      <c r="AB2273" s="36" t="s">
        <v>1108</v>
      </c>
      <c r="AC2273" s="38">
        <v>57</v>
      </c>
      <c r="AD2273" s="36" t="s">
        <v>1065</v>
      </c>
      <c r="AE2273" s="36" t="s">
        <v>2626</v>
      </c>
      <c r="AF2273" s="36" t="s">
        <v>1064</v>
      </c>
      <c r="AG2273" s="38">
        <v>24676</v>
      </c>
      <c r="AH2273" s="38">
        <v>909</v>
      </c>
      <c r="AI2273" s="36" t="s">
        <v>1117</v>
      </c>
      <c r="AJ2273" s="38"/>
      <c r="AK2273" s="36"/>
      <c r="AL2273" s="36" t="s">
        <v>2625</v>
      </c>
      <c r="AM2273" s="36" t="s">
        <v>2624</v>
      </c>
      <c r="AN2273" s="38">
        <v>52</v>
      </c>
      <c r="AO2273" s="36" t="s">
        <v>1062</v>
      </c>
      <c r="AP2273" s="36" t="s">
        <v>1061</v>
      </c>
      <c r="AQ2273" s="36" t="s">
        <v>1060</v>
      </c>
      <c r="AR2273" s="36" t="s">
        <v>1059</v>
      </c>
      <c r="AS2273" s="38">
        <v>14357</v>
      </c>
      <c r="AT2273" s="36" t="s">
        <v>1058</v>
      </c>
      <c r="AU2273" s="42">
        <v>1</v>
      </c>
      <c r="AV2273" s="44">
        <v>100</v>
      </c>
      <c r="AW2273" s="42">
        <v>250</v>
      </c>
      <c r="AX2273" s="36" t="s">
        <v>1057</v>
      </c>
      <c r="AY2273" s="42">
        <v>1</v>
      </c>
      <c r="AZ2273" s="43">
        <v>250</v>
      </c>
      <c r="BA2273" s="38"/>
      <c r="BB2273" s="36"/>
      <c r="BC2273" s="36"/>
    </row>
    <row r="2274" spans="1:55" ht="15" customHeight="1">
      <c r="A2274" s="38">
        <v>28600</v>
      </c>
      <c r="B2274" s="37" t="s">
        <v>1073</v>
      </c>
      <c r="C2274" s="39">
        <v>44613</v>
      </c>
      <c r="D2274" s="39">
        <v>44613.490405092598</v>
      </c>
      <c r="E2274" s="36" t="s">
        <v>552</v>
      </c>
      <c r="F2274" s="38">
        <v>9388</v>
      </c>
      <c r="G2274" s="36" t="s">
        <v>2623</v>
      </c>
      <c r="H2274" s="40">
        <v>9</v>
      </c>
      <c r="I2274" s="36"/>
      <c r="J2274" s="40">
        <v>40</v>
      </c>
      <c r="K2274" s="41">
        <v>360</v>
      </c>
      <c r="L2274" s="41">
        <v>0</v>
      </c>
      <c r="M2274" s="41">
        <v>0</v>
      </c>
      <c r="N2274" s="40">
        <v>9</v>
      </c>
      <c r="O2274" s="36" t="s">
        <v>1124</v>
      </c>
      <c r="P2274" s="40">
        <v>9</v>
      </c>
      <c r="Q2274" s="41">
        <v>360</v>
      </c>
      <c r="R2274" s="42">
        <v>0</v>
      </c>
      <c r="S2274" s="43">
        <v>0</v>
      </c>
      <c r="T2274" s="40"/>
      <c r="U2274" s="38">
        <v>549</v>
      </c>
      <c r="V2274" s="36" t="s">
        <v>1069</v>
      </c>
      <c r="W2274" s="36" t="s">
        <v>901</v>
      </c>
      <c r="X2274" s="36" t="s">
        <v>1068</v>
      </c>
      <c r="Y2274" s="38">
        <v>398</v>
      </c>
      <c r="Z2274" s="36" t="s">
        <v>2415</v>
      </c>
      <c r="AA2274" s="38">
        <v>21</v>
      </c>
      <c r="AB2274" s="36" t="s">
        <v>1108</v>
      </c>
      <c r="AC2274" s="38">
        <v>57</v>
      </c>
      <c r="AD2274" s="36" t="s">
        <v>1065</v>
      </c>
      <c r="AE2274" s="36"/>
      <c r="AF2274" s="36" t="s">
        <v>1064</v>
      </c>
      <c r="AG2274" s="38">
        <v>24675</v>
      </c>
      <c r="AH2274" s="38">
        <v>1326</v>
      </c>
      <c r="AI2274" s="36" t="s">
        <v>1870</v>
      </c>
      <c r="AJ2274" s="38"/>
      <c r="AK2274" s="36"/>
      <c r="AL2274" s="36" t="s">
        <v>2622</v>
      </c>
      <c r="AM2274" s="36" t="s">
        <v>2621</v>
      </c>
      <c r="AN2274" s="38">
        <v>52</v>
      </c>
      <c r="AO2274" s="36" t="s">
        <v>1062</v>
      </c>
      <c r="AP2274" s="36" t="s">
        <v>1448</v>
      </c>
      <c r="AQ2274" s="36" t="s">
        <v>1447</v>
      </c>
      <c r="AR2274" s="36" t="s">
        <v>1320</v>
      </c>
      <c r="AS2274" s="38">
        <v>14357</v>
      </c>
      <c r="AT2274" s="36" t="s">
        <v>1058</v>
      </c>
      <c r="AU2274" s="42">
        <v>9</v>
      </c>
      <c r="AV2274" s="44">
        <v>100</v>
      </c>
      <c r="AW2274" s="42">
        <v>360</v>
      </c>
      <c r="AX2274" s="36" t="s">
        <v>1057</v>
      </c>
      <c r="AY2274" s="42">
        <v>1</v>
      </c>
      <c r="AZ2274" s="43">
        <v>360</v>
      </c>
      <c r="BA2274" s="38"/>
      <c r="BB2274" s="36"/>
      <c r="BC2274" s="36"/>
    </row>
    <row r="2275" spans="1:55" ht="15" customHeight="1">
      <c r="A2275" s="38">
        <v>28388</v>
      </c>
      <c r="B2275" s="37" t="s">
        <v>1073</v>
      </c>
      <c r="C2275" s="39">
        <v>44610</v>
      </c>
      <c r="D2275" s="39">
        <v>44610.408611111103</v>
      </c>
      <c r="E2275" s="36" t="s">
        <v>2620</v>
      </c>
      <c r="F2275" s="38">
        <v>230</v>
      </c>
      <c r="G2275" s="36" t="s">
        <v>1900</v>
      </c>
      <c r="H2275" s="40">
        <v>360</v>
      </c>
      <c r="I2275" s="36"/>
      <c r="J2275" s="40">
        <v>0.75970000000000004</v>
      </c>
      <c r="K2275" s="41">
        <v>273.48</v>
      </c>
      <c r="L2275" s="41">
        <v>0</v>
      </c>
      <c r="M2275" s="41">
        <v>0</v>
      </c>
      <c r="N2275" s="40">
        <v>360</v>
      </c>
      <c r="O2275" s="36" t="s">
        <v>1159</v>
      </c>
      <c r="P2275" s="40">
        <v>360</v>
      </c>
      <c r="Q2275" s="41">
        <v>273.48</v>
      </c>
      <c r="R2275" s="42">
        <v>0</v>
      </c>
      <c r="S2275" s="43">
        <v>0</v>
      </c>
      <c r="T2275" s="40"/>
      <c r="U2275" s="38">
        <v>549</v>
      </c>
      <c r="V2275" s="36" t="s">
        <v>1069</v>
      </c>
      <c r="W2275" s="36" t="s">
        <v>901</v>
      </c>
      <c r="X2275" s="36" t="s">
        <v>1068</v>
      </c>
      <c r="Y2275" s="38">
        <v>307</v>
      </c>
      <c r="Z2275" s="36" t="s">
        <v>1158</v>
      </c>
      <c r="AA2275" s="38">
        <v>21</v>
      </c>
      <c r="AB2275" s="36" t="s">
        <v>1108</v>
      </c>
      <c r="AC2275" s="38">
        <v>57</v>
      </c>
      <c r="AD2275" s="36" t="s">
        <v>1065</v>
      </c>
      <c r="AE2275" s="36"/>
      <c r="AF2275" s="36" t="s">
        <v>1064</v>
      </c>
      <c r="AG2275" s="38">
        <v>24632</v>
      </c>
      <c r="AH2275" s="38">
        <v>1363</v>
      </c>
      <c r="AI2275" s="36" t="s">
        <v>1380</v>
      </c>
      <c r="AJ2275" s="38"/>
      <c r="AK2275" s="36"/>
      <c r="AL2275" s="36" t="s">
        <v>2098</v>
      </c>
      <c r="AM2275" s="36" t="s">
        <v>2619</v>
      </c>
      <c r="AN2275" s="38">
        <v>52</v>
      </c>
      <c r="AO2275" s="36" t="s">
        <v>1062</v>
      </c>
      <c r="AP2275" s="36" t="s">
        <v>1707</v>
      </c>
      <c r="AQ2275" s="36" t="s">
        <v>1706</v>
      </c>
      <c r="AR2275" s="36" t="s">
        <v>1075</v>
      </c>
      <c r="AS2275" s="38">
        <v>14360</v>
      </c>
      <c r="AT2275" s="36" t="s">
        <v>1074</v>
      </c>
      <c r="AU2275" s="42">
        <v>360</v>
      </c>
      <c r="AV2275" s="44">
        <v>100</v>
      </c>
      <c r="AW2275" s="42">
        <v>273.48</v>
      </c>
      <c r="AX2275" s="36" t="s">
        <v>1057</v>
      </c>
      <c r="AY2275" s="42">
        <v>1</v>
      </c>
      <c r="AZ2275" s="43">
        <v>273.48</v>
      </c>
      <c r="BA2275" s="38"/>
      <c r="BB2275" s="36"/>
      <c r="BC2275" s="36"/>
    </row>
    <row r="2276" spans="1:55" ht="15" customHeight="1">
      <c r="A2276" s="38">
        <v>28385</v>
      </c>
      <c r="B2276" s="37" t="s">
        <v>1073</v>
      </c>
      <c r="C2276" s="39">
        <v>44609</v>
      </c>
      <c r="D2276" s="39">
        <v>44609.704398148097</v>
      </c>
      <c r="E2276" s="36" t="s">
        <v>2618</v>
      </c>
      <c r="F2276" s="38">
        <v>230</v>
      </c>
      <c r="G2276" s="36" t="s">
        <v>1900</v>
      </c>
      <c r="H2276" s="40">
        <v>1200</v>
      </c>
      <c r="I2276" s="36"/>
      <c r="J2276" s="40">
        <v>0.75970000000000004</v>
      </c>
      <c r="K2276" s="41">
        <v>911.6</v>
      </c>
      <c r="L2276" s="41">
        <v>0</v>
      </c>
      <c r="M2276" s="41">
        <v>0</v>
      </c>
      <c r="N2276" s="40">
        <v>1200</v>
      </c>
      <c r="O2276" s="36" t="s">
        <v>1159</v>
      </c>
      <c r="P2276" s="40">
        <v>1200</v>
      </c>
      <c r="Q2276" s="41">
        <v>911.6</v>
      </c>
      <c r="R2276" s="42">
        <v>0</v>
      </c>
      <c r="S2276" s="43">
        <v>0</v>
      </c>
      <c r="T2276" s="40"/>
      <c r="U2276" s="38">
        <v>549</v>
      </c>
      <c r="V2276" s="36" t="s">
        <v>1069</v>
      </c>
      <c r="W2276" s="36" t="s">
        <v>901</v>
      </c>
      <c r="X2276" s="36" t="s">
        <v>1068</v>
      </c>
      <c r="Y2276" s="38">
        <v>307</v>
      </c>
      <c r="Z2276" s="36" t="s">
        <v>1158</v>
      </c>
      <c r="AA2276" s="38">
        <v>21</v>
      </c>
      <c r="AB2276" s="36" t="s">
        <v>1108</v>
      </c>
      <c r="AC2276" s="38">
        <v>57</v>
      </c>
      <c r="AD2276" s="36" t="s">
        <v>1065</v>
      </c>
      <c r="AE2276" s="36" t="s">
        <v>2617</v>
      </c>
      <c r="AF2276" s="36" t="s">
        <v>1064</v>
      </c>
      <c r="AG2276" s="38">
        <v>24612</v>
      </c>
      <c r="AH2276" s="38">
        <v>1354</v>
      </c>
      <c r="AI2276" s="36" t="s">
        <v>1380</v>
      </c>
      <c r="AJ2276" s="38"/>
      <c r="AK2276" s="36"/>
      <c r="AL2276" s="36" t="s">
        <v>2616</v>
      </c>
      <c r="AM2276" s="36" t="s">
        <v>2615</v>
      </c>
      <c r="AN2276" s="38">
        <v>52</v>
      </c>
      <c r="AO2276" s="36" t="s">
        <v>1062</v>
      </c>
      <c r="AP2276" s="36" t="s">
        <v>1707</v>
      </c>
      <c r="AQ2276" s="36" t="s">
        <v>1706</v>
      </c>
      <c r="AR2276" s="36" t="s">
        <v>1075</v>
      </c>
      <c r="AS2276" s="38">
        <v>14360</v>
      </c>
      <c r="AT2276" s="36" t="s">
        <v>1074</v>
      </c>
      <c r="AU2276" s="42">
        <v>1200</v>
      </c>
      <c r="AV2276" s="44">
        <v>100</v>
      </c>
      <c r="AW2276" s="42">
        <v>911.6</v>
      </c>
      <c r="AX2276" s="36" t="s">
        <v>1057</v>
      </c>
      <c r="AY2276" s="42">
        <v>1</v>
      </c>
      <c r="AZ2276" s="43">
        <v>911.6</v>
      </c>
      <c r="BA2276" s="38"/>
      <c r="BB2276" s="36"/>
      <c r="BC2276" s="36"/>
    </row>
    <row r="2277" spans="1:55" ht="15" customHeight="1">
      <c r="A2277" s="38">
        <v>28077</v>
      </c>
      <c r="B2277" s="37" t="s">
        <v>1073</v>
      </c>
      <c r="C2277" s="39">
        <v>44606</v>
      </c>
      <c r="D2277" s="39">
        <v>44606.4471990741</v>
      </c>
      <c r="E2277" s="36" t="s">
        <v>2614</v>
      </c>
      <c r="F2277" s="38">
        <v>14879</v>
      </c>
      <c r="G2277" s="36" t="s">
        <v>2193</v>
      </c>
      <c r="H2277" s="40">
        <v>40</v>
      </c>
      <c r="I2277" s="36"/>
      <c r="J2277" s="40">
        <v>36.9</v>
      </c>
      <c r="K2277" s="41">
        <v>1476</v>
      </c>
      <c r="L2277" s="41">
        <v>0</v>
      </c>
      <c r="M2277" s="41">
        <v>0</v>
      </c>
      <c r="N2277" s="40">
        <v>40</v>
      </c>
      <c r="O2277" s="36" t="s">
        <v>1079</v>
      </c>
      <c r="P2277" s="40">
        <v>40</v>
      </c>
      <c r="Q2277" s="41">
        <v>1476</v>
      </c>
      <c r="R2277" s="42">
        <v>0</v>
      </c>
      <c r="S2277" s="43">
        <v>0</v>
      </c>
      <c r="T2277" s="40"/>
      <c r="U2277" s="38">
        <v>549</v>
      </c>
      <c r="V2277" s="36" t="s">
        <v>1069</v>
      </c>
      <c r="W2277" s="36" t="s">
        <v>901</v>
      </c>
      <c r="X2277" s="36" t="s">
        <v>1068</v>
      </c>
      <c r="Y2277" s="38">
        <v>356</v>
      </c>
      <c r="Z2277" s="36" t="s">
        <v>2126</v>
      </c>
      <c r="AA2277" s="38">
        <v>21</v>
      </c>
      <c r="AB2277" s="36" t="s">
        <v>1108</v>
      </c>
      <c r="AC2277" s="38">
        <v>57</v>
      </c>
      <c r="AD2277" s="36" t="s">
        <v>1065</v>
      </c>
      <c r="AE2277" s="36" t="s">
        <v>2613</v>
      </c>
      <c r="AF2277" s="36" t="s">
        <v>1064</v>
      </c>
      <c r="AG2277" s="38">
        <v>24458</v>
      </c>
      <c r="AH2277" s="38">
        <v>6654</v>
      </c>
      <c r="AI2277" s="36" t="s">
        <v>2612</v>
      </c>
      <c r="AJ2277" s="38"/>
      <c r="AK2277" s="36"/>
      <c r="AL2277" s="36" t="s">
        <v>1631</v>
      </c>
      <c r="AM2277" s="36" t="s">
        <v>2611</v>
      </c>
      <c r="AN2277" s="38">
        <v>52</v>
      </c>
      <c r="AO2277" s="36" t="s">
        <v>1062</v>
      </c>
      <c r="AP2277" s="36" t="s">
        <v>1707</v>
      </c>
      <c r="AQ2277" s="36" t="s">
        <v>1706</v>
      </c>
      <c r="AR2277" s="36" t="s">
        <v>1075</v>
      </c>
      <c r="AS2277" s="38">
        <v>14360</v>
      </c>
      <c r="AT2277" s="36" t="s">
        <v>1074</v>
      </c>
      <c r="AU2277" s="42">
        <v>40</v>
      </c>
      <c r="AV2277" s="44">
        <v>100</v>
      </c>
      <c r="AW2277" s="42">
        <v>1476</v>
      </c>
      <c r="AX2277" s="36" t="s">
        <v>1057</v>
      </c>
      <c r="AY2277" s="42">
        <v>1</v>
      </c>
      <c r="AZ2277" s="43">
        <v>1476</v>
      </c>
      <c r="BA2277" s="38"/>
      <c r="BB2277" s="36"/>
      <c r="BC2277" s="36"/>
    </row>
    <row r="2278" spans="1:55" ht="15" customHeight="1">
      <c r="A2278" s="38">
        <v>28065</v>
      </c>
      <c r="B2278" s="37" t="s">
        <v>1073</v>
      </c>
      <c r="C2278" s="39">
        <v>44603</v>
      </c>
      <c r="D2278" s="39">
        <v>44603.6890277778</v>
      </c>
      <c r="E2278" s="36" t="s">
        <v>2610</v>
      </c>
      <c r="F2278" s="38">
        <v>11166</v>
      </c>
      <c r="G2278" s="36" t="s">
        <v>2609</v>
      </c>
      <c r="H2278" s="40">
        <v>1</v>
      </c>
      <c r="I2278" s="36"/>
      <c r="J2278" s="40">
        <v>310</v>
      </c>
      <c r="K2278" s="41">
        <v>310</v>
      </c>
      <c r="L2278" s="41">
        <v>0</v>
      </c>
      <c r="M2278" s="41">
        <v>0</v>
      </c>
      <c r="N2278" s="40">
        <v>1</v>
      </c>
      <c r="O2278" s="36" t="s">
        <v>1079</v>
      </c>
      <c r="P2278" s="40">
        <v>1</v>
      </c>
      <c r="Q2278" s="41">
        <v>310</v>
      </c>
      <c r="R2278" s="42">
        <v>0</v>
      </c>
      <c r="S2278" s="43">
        <v>0</v>
      </c>
      <c r="T2278" s="40"/>
      <c r="U2278" s="38">
        <v>549</v>
      </c>
      <c r="V2278" s="36" t="s">
        <v>1069</v>
      </c>
      <c r="W2278" s="36" t="s">
        <v>901</v>
      </c>
      <c r="X2278" s="36" t="s">
        <v>1068</v>
      </c>
      <c r="Y2278" s="38">
        <v>422</v>
      </c>
      <c r="Z2278" s="36" t="s">
        <v>1067</v>
      </c>
      <c r="AA2278" s="38">
        <v>21</v>
      </c>
      <c r="AB2278" s="36" t="s">
        <v>1108</v>
      </c>
      <c r="AC2278" s="38">
        <v>57</v>
      </c>
      <c r="AD2278" s="36" t="s">
        <v>1065</v>
      </c>
      <c r="AE2278" s="36"/>
      <c r="AF2278" s="36" t="s">
        <v>1064</v>
      </c>
      <c r="AG2278" s="38">
        <v>24435</v>
      </c>
      <c r="AH2278" s="38">
        <v>1292</v>
      </c>
      <c r="AI2278" s="36" t="s">
        <v>1127</v>
      </c>
      <c r="AJ2278" s="38"/>
      <c r="AK2278" s="36"/>
      <c r="AL2278" s="36" t="s">
        <v>2608</v>
      </c>
      <c r="AM2278" s="36" t="s">
        <v>2607</v>
      </c>
      <c r="AN2278" s="38">
        <v>52</v>
      </c>
      <c r="AO2278" s="36" t="s">
        <v>1062</v>
      </c>
      <c r="AP2278" s="36" t="s">
        <v>1321</v>
      </c>
      <c r="AQ2278" s="36" t="s">
        <v>1198</v>
      </c>
      <c r="AR2278" s="36" t="s">
        <v>1320</v>
      </c>
      <c r="AS2278" s="38">
        <v>14357</v>
      </c>
      <c r="AT2278" s="36" t="s">
        <v>1058</v>
      </c>
      <c r="AU2278" s="42">
        <v>1</v>
      </c>
      <c r="AV2278" s="44">
        <v>100</v>
      </c>
      <c r="AW2278" s="42">
        <v>310</v>
      </c>
      <c r="AX2278" s="36" t="s">
        <v>1057</v>
      </c>
      <c r="AY2278" s="42">
        <v>1</v>
      </c>
      <c r="AZ2278" s="43">
        <v>310</v>
      </c>
      <c r="BA2278" s="38"/>
      <c r="BB2278" s="36"/>
      <c r="BC2278" s="36"/>
    </row>
    <row r="2279" spans="1:55" ht="15" customHeight="1">
      <c r="A2279" s="38">
        <v>28064</v>
      </c>
      <c r="B2279" s="37" t="s">
        <v>1073</v>
      </c>
      <c r="C2279" s="39">
        <v>44603</v>
      </c>
      <c r="D2279" s="39">
        <v>44603.6807638889</v>
      </c>
      <c r="E2279" s="36" t="s">
        <v>2606</v>
      </c>
      <c r="F2279" s="38">
        <v>11166</v>
      </c>
      <c r="G2279" s="36" t="s">
        <v>2605</v>
      </c>
      <c r="H2279" s="40">
        <v>1</v>
      </c>
      <c r="I2279" s="36"/>
      <c r="J2279" s="40">
        <v>270</v>
      </c>
      <c r="K2279" s="41">
        <v>270</v>
      </c>
      <c r="L2279" s="41">
        <v>0</v>
      </c>
      <c r="M2279" s="41">
        <v>0</v>
      </c>
      <c r="N2279" s="40">
        <v>1</v>
      </c>
      <c r="O2279" s="36" t="s">
        <v>1079</v>
      </c>
      <c r="P2279" s="40">
        <v>1</v>
      </c>
      <c r="Q2279" s="41">
        <v>270</v>
      </c>
      <c r="R2279" s="42">
        <v>0</v>
      </c>
      <c r="S2279" s="43">
        <v>0</v>
      </c>
      <c r="T2279" s="40"/>
      <c r="U2279" s="38">
        <v>549</v>
      </c>
      <c r="V2279" s="36" t="s">
        <v>1069</v>
      </c>
      <c r="W2279" s="36" t="s">
        <v>901</v>
      </c>
      <c r="X2279" s="36" t="s">
        <v>1068</v>
      </c>
      <c r="Y2279" s="38">
        <v>422</v>
      </c>
      <c r="Z2279" s="36" t="s">
        <v>1067</v>
      </c>
      <c r="AA2279" s="38">
        <v>21</v>
      </c>
      <c r="AB2279" s="36" t="s">
        <v>1108</v>
      </c>
      <c r="AC2279" s="38">
        <v>57</v>
      </c>
      <c r="AD2279" s="36" t="s">
        <v>1065</v>
      </c>
      <c r="AE2279" s="36"/>
      <c r="AF2279" s="36" t="s">
        <v>1064</v>
      </c>
      <c r="AG2279" s="38">
        <v>24434</v>
      </c>
      <c r="AH2279" s="38">
        <v>1292</v>
      </c>
      <c r="AI2279" s="36" t="s">
        <v>1127</v>
      </c>
      <c r="AJ2279" s="38"/>
      <c r="AK2279" s="36"/>
      <c r="AL2279" s="36" t="s">
        <v>2604</v>
      </c>
      <c r="AM2279" s="36" t="s">
        <v>2603</v>
      </c>
      <c r="AN2279" s="38">
        <v>52</v>
      </c>
      <c r="AO2279" s="36" t="s">
        <v>1062</v>
      </c>
      <c r="AP2279" s="36" t="s">
        <v>1841</v>
      </c>
      <c r="AQ2279" s="36" t="s">
        <v>1706</v>
      </c>
      <c r="AR2279" s="36" t="s">
        <v>1320</v>
      </c>
      <c r="AS2279" s="38">
        <v>14357</v>
      </c>
      <c r="AT2279" s="36" t="s">
        <v>1058</v>
      </c>
      <c r="AU2279" s="42">
        <v>1</v>
      </c>
      <c r="AV2279" s="44">
        <v>100</v>
      </c>
      <c r="AW2279" s="42">
        <v>270</v>
      </c>
      <c r="AX2279" s="36" t="s">
        <v>1057</v>
      </c>
      <c r="AY2279" s="42">
        <v>1</v>
      </c>
      <c r="AZ2279" s="43">
        <v>270</v>
      </c>
      <c r="BA2279" s="38"/>
      <c r="BB2279" s="36"/>
      <c r="BC2279" s="36"/>
    </row>
    <row r="2280" spans="1:55" ht="15" customHeight="1">
      <c r="A2280" s="38">
        <v>28063</v>
      </c>
      <c r="B2280" s="37" t="s">
        <v>1073</v>
      </c>
      <c r="C2280" s="39">
        <v>44603</v>
      </c>
      <c r="D2280" s="39">
        <v>44603.673229166699</v>
      </c>
      <c r="E2280" s="36" t="s">
        <v>2601</v>
      </c>
      <c r="F2280" s="38">
        <v>195</v>
      </c>
      <c r="G2280" s="36" t="s">
        <v>1735</v>
      </c>
      <c r="H2280" s="40">
        <v>2</v>
      </c>
      <c r="I2280" s="36"/>
      <c r="J2280" s="40">
        <v>7.75</v>
      </c>
      <c r="K2280" s="41">
        <v>15.5</v>
      </c>
      <c r="L2280" s="41">
        <v>0</v>
      </c>
      <c r="M2280" s="41">
        <v>0</v>
      </c>
      <c r="N2280" s="40">
        <v>2</v>
      </c>
      <c r="O2280" s="36" t="s">
        <v>1079</v>
      </c>
      <c r="P2280" s="40">
        <v>2</v>
      </c>
      <c r="Q2280" s="41">
        <v>15.5</v>
      </c>
      <c r="R2280" s="42">
        <v>0</v>
      </c>
      <c r="S2280" s="43">
        <v>0</v>
      </c>
      <c r="T2280" s="40"/>
      <c r="U2280" s="38">
        <v>549</v>
      </c>
      <c r="V2280" s="36" t="s">
        <v>1069</v>
      </c>
      <c r="W2280" s="36" t="s">
        <v>901</v>
      </c>
      <c r="X2280" s="36" t="s">
        <v>1068</v>
      </c>
      <c r="Y2280" s="38">
        <v>307</v>
      </c>
      <c r="Z2280" s="36" t="s">
        <v>1158</v>
      </c>
      <c r="AA2280" s="38">
        <v>21</v>
      </c>
      <c r="AB2280" s="36" t="s">
        <v>1108</v>
      </c>
      <c r="AC2280" s="38">
        <v>57</v>
      </c>
      <c r="AD2280" s="36" t="s">
        <v>1065</v>
      </c>
      <c r="AE2280" s="36" t="s">
        <v>2602</v>
      </c>
      <c r="AF2280" s="36" t="s">
        <v>1064</v>
      </c>
      <c r="AG2280" s="38">
        <v>24433</v>
      </c>
      <c r="AH2280" s="38">
        <v>1391</v>
      </c>
      <c r="AI2280" s="36" t="s">
        <v>1146</v>
      </c>
      <c r="AJ2280" s="38"/>
      <c r="AK2280" s="36"/>
      <c r="AL2280" s="36" t="s">
        <v>2599</v>
      </c>
      <c r="AM2280" s="36" t="s">
        <v>2598</v>
      </c>
      <c r="AN2280" s="38">
        <v>52</v>
      </c>
      <c r="AO2280" s="36" t="s">
        <v>1062</v>
      </c>
      <c r="AP2280" s="36" t="s">
        <v>1077</v>
      </c>
      <c r="AQ2280" s="36" t="s">
        <v>1076</v>
      </c>
      <c r="AR2280" s="36" t="s">
        <v>1075</v>
      </c>
      <c r="AS2280" s="38">
        <v>14360</v>
      </c>
      <c r="AT2280" s="36" t="s">
        <v>1074</v>
      </c>
      <c r="AU2280" s="42">
        <v>2</v>
      </c>
      <c r="AV2280" s="44">
        <v>100</v>
      </c>
      <c r="AW2280" s="42">
        <v>15.5</v>
      </c>
      <c r="AX2280" s="36" t="s">
        <v>1057</v>
      </c>
      <c r="AY2280" s="42">
        <v>1</v>
      </c>
      <c r="AZ2280" s="43">
        <v>15.5</v>
      </c>
      <c r="BA2280" s="38"/>
      <c r="BB2280" s="36"/>
      <c r="BC2280" s="36"/>
    </row>
    <row r="2281" spans="1:55" ht="15" customHeight="1">
      <c r="A2281" s="38">
        <v>28062</v>
      </c>
      <c r="B2281" s="37" t="s">
        <v>1073</v>
      </c>
      <c r="C2281" s="39">
        <v>44603</v>
      </c>
      <c r="D2281" s="39">
        <v>44603.673217592601</v>
      </c>
      <c r="E2281" s="36" t="s">
        <v>2601</v>
      </c>
      <c r="F2281" s="38">
        <v>123</v>
      </c>
      <c r="G2281" s="36" t="s">
        <v>1381</v>
      </c>
      <c r="H2281" s="40">
        <v>50</v>
      </c>
      <c r="I2281" s="36"/>
      <c r="J2281" s="40">
        <v>0.57899999999999996</v>
      </c>
      <c r="K2281" s="41">
        <v>28.95</v>
      </c>
      <c r="L2281" s="41">
        <v>0</v>
      </c>
      <c r="M2281" s="41">
        <v>0</v>
      </c>
      <c r="N2281" s="40">
        <v>50</v>
      </c>
      <c r="O2281" s="36" t="s">
        <v>1159</v>
      </c>
      <c r="P2281" s="40">
        <v>50</v>
      </c>
      <c r="Q2281" s="41">
        <v>28.95</v>
      </c>
      <c r="R2281" s="42">
        <v>0</v>
      </c>
      <c r="S2281" s="43">
        <v>0</v>
      </c>
      <c r="T2281" s="40"/>
      <c r="U2281" s="38">
        <v>549</v>
      </c>
      <c r="V2281" s="36" t="s">
        <v>1069</v>
      </c>
      <c r="W2281" s="36" t="s">
        <v>901</v>
      </c>
      <c r="X2281" s="36" t="s">
        <v>1068</v>
      </c>
      <c r="Y2281" s="38">
        <v>307</v>
      </c>
      <c r="Z2281" s="36" t="s">
        <v>1158</v>
      </c>
      <c r="AA2281" s="38">
        <v>21</v>
      </c>
      <c r="AB2281" s="36" t="s">
        <v>1108</v>
      </c>
      <c r="AC2281" s="38">
        <v>57</v>
      </c>
      <c r="AD2281" s="36" t="s">
        <v>1065</v>
      </c>
      <c r="AE2281" s="36" t="s">
        <v>2600</v>
      </c>
      <c r="AF2281" s="36" t="s">
        <v>1064</v>
      </c>
      <c r="AG2281" s="38">
        <v>24433</v>
      </c>
      <c r="AH2281" s="38">
        <v>1391</v>
      </c>
      <c r="AI2281" s="36" t="s">
        <v>1146</v>
      </c>
      <c r="AJ2281" s="38"/>
      <c r="AK2281" s="36"/>
      <c r="AL2281" s="36" t="s">
        <v>2599</v>
      </c>
      <c r="AM2281" s="36" t="s">
        <v>2598</v>
      </c>
      <c r="AN2281" s="38">
        <v>52</v>
      </c>
      <c r="AO2281" s="36" t="s">
        <v>1062</v>
      </c>
      <c r="AP2281" s="36" t="s">
        <v>1077</v>
      </c>
      <c r="AQ2281" s="36" t="s">
        <v>1076</v>
      </c>
      <c r="AR2281" s="36" t="s">
        <v>1075</v>
      </c>
      <c r="AS2281" s="38">
        <v>14360</v>
      </c>
      <c r="AT2281" s="36" t="s">
        <v>1074</v>
      </c>
      <c r="AU2281" s="42">
        <v>50</v>
      </c>
      <c r="AV2281" s="44">
        <v>100</v>
      </c>
      <c r="AW2281" s="42">
        <v>28.95</v>
      </c>
      <c r="AX2281" s="36" t="s">
        <v>1057</v>
      </c>
      <c r="AY2281" s="42">
        <v>1</v>
      </c>
      <c r="AZ2281" s="43">
        <v>28.95</v>
      </c>
      <c r="BA2281" s="38"/>
      <c r="BB2281" s="36"/>
      <c r="BC2281" s="36"/>
    </row>
    <row r="2282" spans="1:55" ht="15" customHeight="1">
      <c r="A2282" s="38">
        <v>27941</v>
      </c>
      <c r="B2282" s="37" t="s">
        <v>1073</v>
      </c>
      <c r="C2282" s="39">
        <v>44601</v>
      </c>
      <c r="D2282" s="39">
        <v>44601.687303240702</v>
      </c>
      <c r="E2282" s="36" t="s">
        <v>2597</v>
      </c>
      <c r="F2282" s="38">
        <v>15545</v>
      </c>
      <c r="G2282" s="36" t="s">
        <v>2596</v>
      </c>
      <c r="H2282" s="40">
        <v>1</v>
      </c>
      <c r="I2282" s="36"/>
      <c r="J2282" s="40">
        <v>505.75</v>
      </c>
      <c r="K2282" s="41">
        <v>505.75</v>
      </c>
      <c r="L2282" s="41">
        <v>0</v>
      </c>
      <c r="M2282" s="41">
        <v>0</v>
      </c>
      <c r="N2282" s="40">
        <v>1</v>
      </c>
      <c r="O2282" s="36" t="s">
        <v>1079</v>
      </c>
      <c r="P2282" s="40">
        <v>1</v>
      </c>
      <c r="Q2282" s="41">
        <v>505.75</v>
      </c>
      <c r="R2282" s="42">
        <v>0</v>
      </c>
      <c r="S2282" s="43">
        <v>0</v>
      </c>
      <c r="T2282" s="40"/>
      <c r="U2282" s="38">
        <v>549</v>
      </c>
      <c r="V2282" s="36" t="s">
        <v>1069</v>
      </c>
      <c r="W2282" s="36" t="s">
        <v>901</v>
      </c>
      <c r="X2282" s="36" t="s">
        <v>1068</v>
      </c>
      <c r="Y2282" s="38">
        <v>391</v>
      </c>
      <c r="Z2282" s="36" t="s">
        <v>1215</v>
      </c>
      <c r="AA2282" s="38">
        <v>21</v>
      </c>
      <c r="AB2282" s="36" t="s">
        <v>1108</v>
      </c>
      <c r="AC2282" s="38">
        <v>57</v>
      </c>
      <c r="AD2282" s="36" t="s">
        <v>1065</v>
      </c>
      <c r="AE2282" s="36" t="s">
        <v>2595</v>
      </c>
      <c r="AF2282" s="36" t="s">
        <v>1064</v>
      </c>
      <c r="AG2282" s="38">
        <v>24368</v>
      </c>
      <c r="AH2282" s="38">
        <v>949</v>
      </c>
      <c r="AI2282" s="36" t="s">
        <v>2594</v>
      </c>
      <c r="AJ2282" s="38"/>
      <c r="AK2282" s="36"/>
      <c r="AL2282" s="36" t="s">
        <v>2593</v>
      </c>
      <c r="AM2282" s="36" t="s">
        <v>2592</v>
      </c>
      <c r="AN2282" s="38">
        <v>52</v>
      </c>
      <c r="AO2282" s="36" t="s">
        <v>1062</v>
      </c>
      <c r="AP2282" s="36" t="s">
        <v>1707</v>
      </c>
      <c r="AQ2282" s="36" t="s">
        <v>1706</v>
      </c>
      <c r="AR2282" s="36" t="s">
        <v>1075</v>
      </c>
      <c r="AS2282" s="38">
        <v>14360</v>
      </c>
      <c r="AT2282" s="36" t="s">
        <v>1074</v>
      </c>
      <c r="AU2282" s="42">
        <v>1</v>
      </c>
      <c r="AV2282" s="44">
        <v>100</v>
      </c>
      <c r="AW2282" s="42">
        <v>505.75</v>
      </c>
      <c r="AX2282" s="36" t="s">
        <v>1057</v>
      </c>
      <c r="AY2282" s="42">
        <v>1</v>
      </c>
      <c r="AZ2282" s="43">
        <v>505.75</v>
      </c>
      <c r="BA2282" s="38"/>
      <c r="BB2282" s="36"/>
      <c r="BC2282" s="36"/>
    </row>
    <row r="2283" spans="1:55" ht="15" customHeight="1">
      <c r="A2283" s="38">
        <v>27939</v>
      </c>
      <c r="B2283" s="37" t="s">
        <v>1073</v>
      </c>
      <c r="C2283" s="39">
        <v>44601</v>
      </c>
      <c r="D2283" s="39">
        <v>44601.671435185199</v>
      </c>
      <c r="E2283" s="36" t="s">
        <v>2591</v>
      </c>
      <c r="F2283" s="38">
        <v>12269</v>
      </c>
      <c r="G2283" s="36" t="s">
        <v>1943</v>
      </c>
      <c r="H2283" s="40">
        <v>1</v>
      </c>
      <c r="I2283" s="36"/>
      <c r="J2283" s="40">
        <v>180</v>
      </c>
      <c r="K2283" s="41">
        <v>180</v>
      </c>
      <c r="L2283" s="41">
        <v>0</v>
      </c>
      <c r="M2283" s="41">
        <v>0</v>
      </c>
      <c r="N2283" s="40">
        <v>1</v>
      </c>
      <c r="O2283" s="36" t="s">
        <v>1079</v>
      </c>
      <c r="P2283" s="40">
        <v>1</v>
      </c>
      <c r="Q2283" s="41">
        <v>180</v>
      </c>
      <c r="R2283" s="42">
        <v>0</v>
      </c>
      <c r="S2283" s="43">
        <v>0</v>
      </c>
      <c r="T2283" s="40"/>
      <c r="U2283" s="38">
        <v>549</v>
      </c>
      <c r="V2283" s="36" t="s">
        <v>1069</v>
      </c>
      <c r="W2283" s="36" t="s">
        <v>1124</v>
      </c>
      <c r="X2283" s="36" t="s">
        <v>1068</v>
      </c>
      <c r="Y2283" s="38">
        <v>438</v>
      </c>
      <c r="Z2283" s="36" t="s">
        <v>1123</v>
      </c>
      <c r="AA2283" s="38">
        <v>21</v>
      </c>
      <c r="AB2283" s="36" t="s">
        <v>1108</v>
      </c>
      <c r="AC2283" s="38">
        <v>57</v>
      </c>
      <c r="AD2283" s="36" t="s">
        <v>1065</v>
      </c>
      <c r="AE2283" s="36"/>
      <c r="AF2283" s="36" t="s">
        <v>1064</v>
      </c>
      <c r="AG2283" s="38">
        <v>24366</v>
      </c>
      <c r="AH2283" s="38">
        <v>1297</v>
      </c>
      <c r="AI2283" s="36" t="s">
        <v>1355</v>
      </c>
      <c r="AJ2283" s="38"/>
      <c r="AK2283" s="36"/>
      <c r="AL2283" s="36" t="s">
        <v>2590</v>
      </c>
      <c r="AM2283" s="36" t="s">
        <v>2589</v>
      </c>
      <c r="AN2283" s="38">
        <v>52</v>
      </c>
      <c r="AO2283" s="36" t="s">
        <v>1062</v>
      </c>
      <c r="AP2283" s="36" t="s">
        <v>2417</v>
      </c>
      <c r="AQ2283" s="36" t="s">
        <v>2163</v>
      </c>
      <c r="AR2283" s="36" t="s">
        <v>1320</v>
      </c>
      <c r="AS2283" s="38">
        <v>14357</v>
      </c>
      <c r="AT2283" s="36" t="s">
        <v>1058</v>
      </c>
      <c r="AU2283" s="42">
        <v>1</v>
      </c>
      <c r="AV2283" s="44">
        <v>100</v>
      </c>
      <c r="AW2283" s="42">
        <v>180</v>
      </c>
      <c r="AX2283" s="36" t="s">
        <v>1057</v>
      </c>
      <c r="AY2283" s="42">
        <v>1</v>
      </c>
      <c r="AZ2283" s="43">
        <v>180</v>
      </c>
      <c r="BA2283" s="38"/>
      <c r="BB2283" s="36"/>
      <c r="BC2283" s="36"/>
    </row>
    <row r="2284" spans="1:55" ht="15" customHeight="1">
      <c r="A2284" s="38">
        <v>27792</v>
      </c>
      <c r="B2284" s="37" t="s">
        <v>1073</v>
      </c>
      <c r="C2284" s="39">
        <v>44599</v>
      </c>
      <c r="D2284" s="39">
        <v>44599.442418981504</v>
      </c>
      <c r="E2284" s="36" t="s">
        <v>2583</v>
      </c>
      <c r="F2284" s="38">
        <v>15607</v>
      </c>
      <c r="G2284" s="36" t="s">
        <v>2582</v>
      </c>
      <c r="H2284" s="40">
        <v>1</v>
      </c>
      <c r="I2284" s="36"/>
      <c r="J2284" s="40">
        <v>750</v>
      </c>
      <c r="K2284" s="41">
        <v>750</v>
      </c>
      <c r="L2284" s="41">
        <v>0</v>
      </c>
      <c r="M2284" s="41">
        <v>0</v>
      </c>
      <c r="N2284" s="40">
        <v>1</v>
      </c>
      <c r="O2284" s="36" t="s">
        <v>1079</v>
      </c>
      <c r="P2284" s="40">
        <v>1</v>
      </c>
      <c r="Q2284" s="41">
        <v>750</v>
      </c>
      <c r="R2284" s="42">
        <v>0</v>
      </c>
      <c r="S2284" s="43">
        <v>0</v>
      </c>
      <c r="T2284" s="40"/>
      <c r="U2284" s="38">
        <v>549</v>
      </c>
      <c r="V2284" s="36" t="s">
        <v>1069</v>
      </c>
      <c r="W2284" s="36" t="s">
        <v>901</v>
      </c>
      <c r="X2284" s="36" t="s">
        <v>1068</v>
      </c>
      <c r="Y2284" s="38">
        <v>438</v>
      </c>
      <c r="Z2284" s="36" t="s">
        <v>1123</v>
      </c>
      <c r="AA2284" s="38">
        <v>21</v>
      </c>
      <c r="AB2284" s="36" t="s">
        <v>1108</v>
      </c>
      <c r="AC2284" s="38">
        <v>57</v>
      </c>
      <c r="AD2284" s="36" t="s">
        <v>1065</v>
      </c>
      <c r="AE2284" s="36" t="s">
        <v>2588</v>
      </c>
      <c r="AF2284" s="36" t="s">
        <v>1064</v>
      </c>
      <c r="AG2284" s="38">
        <v>24194</v>
      </c>
      <c r="AH2284" s="38">
        <v>8012</v>
      </c>
      <c r="AI2284" s="36" t="s">
        <v>2580</v>
      </c>
      <c r="AJ2284" s="38"/>
      <c r="AK2284" s="36"/>
      <c r="AL2284" s="36" t="s">
        <v>2585</v>
      </c>
      <c r="AM2284" s="36" t="s">
        <v>2584</v>
      </c>
      <c r="AN2284" s="38">
        <v>52</v>
      </c>
      <c r="AO2284" s="36" t="s">
        <v>1062</v>
      </c>
      <c r="AP2284" s="36" t="s">
        <v>1818</v>
      </c>
      <c r="AQ2284" s="36" t="s">
        <v>1076</v>
      </c>
      <c r="AR2284" s="36" t="s">
        <v>1059</v>
      </c>
      <c r="AS2284" s="38">
        <v>14357</v>
      </c>
      <c r="AT2284" s="36" t="s">
        <v>1058</v>
      </c>
      <c r="AU2284" s="42">
        <v>1</v>
      </c>
      <c r="AV2284" s="44">
        <v>100</v>
      </c>
      <c r="AW2284" s="42">
        <v>750</v>
      </c>
      <c r="AX2284" s="36" t="s">
        <v>1057</v>
      </c>
      <c r="AY2284" s="42">
        <v>1</v>
      </c>
      <c r="AZ2284" s="43">
        <v>750</v>
      </c>
      <c r="BA2284" s="38"/>
      <c r="BB2284" s="36"/>
      <c r="BC2284" s="36"/>
    </row>
    <row r="2285" spans="1:55" ht="15" customHeight="1">
      <c r="A2285" s="38">
        <v>27791</v>
      </c>
      <c r="B2285" s="37" t="s">
        <v>1073</v>
      </c>
      <c r="C2285" s="39">
        <v>44599</v>
      </c>
      <c r="D2285" s="39">
        <v>44599.442418981504</v>
      </c>
      <c r="E2285" s="36" t="s">
        <v>2583</v>
      </c>
      <c r="F2285" s="38">
        <v>15607</v>
      </c>
      <c r="G2285" s="36" t="s">
        <v>2582</v>
      </c>
      <c r="H2285" s="40">
        <v>1</v>
      </c>
      <c r="I2285" s="36"/>
      <c r="J2285" s="40">
        <v>750</v>
      </c>
      <c r="K2285" s="41">
        <v>750</v>
      </c>
      <c r="L2285" s="41">
        <v>0</v>
      </c>
      <c r="M2285" s="41">
        <v>0</v>
      </c>
      <c r="N2285" s="40">
        <v>1</v>
      </c>
      <c r="O2285" s="36" t="s">
        <v>1079</v>
      </c>
      <c r="P2285" s="40">
        <v>1</v>
      </c>
      <c r="Q2285" s="41">
        <v>750</v>
      </c>
      <c r="R2285" s="42">
        <v>0</v>
      </c>
      <c r="S2285" s="43">
        <v>0</v>
      </c>
      <c r="T2285" s="40"/>
      <c r="U2285" s="38">
        <v>549</v>
      </c>
      <c r="V2285" s="36" t="s">
        <v>1069</v>
      </c>
      <c r="W2285" s="36" t="s">
        <v>901</v>
      </c>
      <c r="X2285" s="36" t="s">
        <v>1068</v>
      </c>
      <c r="Y2285" s="38">
        <v>438</v>
      </c>
      <c r="Z2285" s="36" t="s">
        <v>1123</v>
      </c>
      <c r="AA2285" s="38">
        <v>21</v>
      </c>
      <c r="AB2285" s="36" t="s">
        <v>1108</v>
      </c>
      <c r="AC2285" s="38">
        <v>57</v>
      </c>
      <c r="AD2285" s="36" t="s">
        <v>1065</v>
      </c>
      <c r="AE2285" s="36" t="s">
        <v>2587</v>
      </c>
      <c r="AF2285" s="36" t="s">
        <v>1064</v>
      </c>
      <c r="AG2285" s="38">
        <v>24194</v>
      </c>
      <c r="AH2285" s="38">
        <v>8012</v>
      </c>
      <c r="AI2285" s="36" t="s">
        <v>2580</v>
      </c>
      <c r="AJ2285" s="38"/>
      <c r="AK2285" s="36"/>
      <c r="AL2285" s="36" t="s">
        <v>2579</v>
      </c>
      <c r="AM2285" s="36" t="s">
        <v>2578</v>
      </c>
      <c r="AN2285" s="38">
        <v>52</v>
      </c>
      <c r="AO2285" s="36" t="s">
        <v>1062</v>
      </c>
      <c r="AP2285" s="36" t="s">
        <v>1818</v>
      </c>
      <c r="AQ2285" s="36" t="s">
        <v>1076</v>
      </c>
      <c r="AR2285" s="36" t="s">
        <v>1059</v>
      </c>
      <c r="AS2285" s="38">
        <v>14359</v>
      </c>
      <c r="AT2285" s="36" t="s">
        <v>1693</v>
      </c>
      <c r="AU2285" s="42">
        <v>1</v>
      </c>
      <c r="AV2285" s="44">
        <v>100</v>
      </c>
      <c r="AW2285" s="42">
        <v>750</v>
      </c>
      <c r="AX2285" s="36" t="s">
        <v>1057</v>
      </c>
      <c r="AY2285" s="42">
        <v>1</v>
      </c>
      <c r="AZ2285" s="43">
        <v>750</v>
      </c>
      <c r="BA2285" s="38"/>
      <c r="BB2285" s="36"/>
      <c r="BC2285" s="36"/>
    </row>
    <row r="2286" spans="1:55" ht="15" customHeight="1">
      <c r="A2286" s="38">
        <v>27790</v>
      </c>
      <c r="B2286" s="37" t="s">
        <v>1073</v>
      </c>
      <c r="C2286" s="39">
        <v>44599</v>
      </c>
      <c r="D2286" s="39">
        <v>44599.442407407398</v>
      </c>
      <c r="E2286" s="36" t="s">
        <v>2583</v>
      </c>
      <c r="F2286" s="38">
        <v>15607</v>
      </c>
      <c r="G2286" s="36" t="s">
        <v>2582</v>
      </c>
      <c r="H2286" s="40">
        <v>1</v>
      </c>
      <c r="I2286" s="36"/>
      <c r="J2286" s="40">
        <v>750</v>
      </c>
      <c r="K2286" s="41">
        <v>750</v>
      </c>
      <c r="L2286" s="41">
        <v>0</v>
      </c>
      <c r="M2286" s="41">
        <v>0</v>
      </c>
      <c r="N2286" s="40">
        <v>1</v>
      </c>
      <c r="O2286" s="36" t="s">
        <v>1079</v>
      </c>
      <c r="P2286" s="40">
        <v>1</v>
      </c>
      <c r="Q2286" s="41">
        <v>750</v>
      </c>
      <c r="R2286" s="42">
        <v>0</v>
      </c>
      <c r="S2286" s="43">
        <v>0</v>
      </c>
      <c r="T2286" s="40"/>
      <c r="U2286" s="38">
        <v>549</v>
      </c>
      <c r="V2286" s="36" t="s">
        <v>1069</v>
      </c>
      <c r="W2286" s="36" t="s">
        <v>901</v>
      </c>
      <c r="X2286" s="36" t="s">
        <v>1068</v>
      </c>
      <c r="Y2286" s="38">
        <v>438</v>
      </c>
      <c r="Z2286" s="36" t="s">
        <v>1123</v>
      </c>
      <c r="AA2286" s="38">
        <v>21</v>
      </c>
      <c r="AB2286" s="36" t="s">
        <v>1108</v>
      </c>
      <c r="AC2286" s="38">
        <v>57</v>
      </c>
      <c r="AD2286" s="36" t="s">
        <v>1065</v>
      </c>
      <c r="AE2286" s="36" t="s">
        <v>2586</v>
      </c>
      <c r="AF2286" s="36" t="s">
        <v>1064</v>
      </c>
      <c r="AG2286" s="38">
        <v>24194</v>
      </c>
      <c r="AH2286" s="38">
        <v>8012</v>
      </c>
      <c r="AI2286" s="36" t="s">
        <v>2580</v>
      </c>
      <c r="AJ2286" s="38"/>
      <c r="AK2286" s="36"/>
      <c r="AL2286" s="36" t="s">
        <v>2585</v>
      </c>
      <c r="AM2286" s="36" t="s">
        <v>2584</v>
      </c>
      <c r="AN2286" s="38">
        <v>52</v>
      </c>
      <c r="AO2286" s="36" t="s">
        <v>1062</v>
      </c>
      <c r="AP2286" s="36" t="s">
        <v>1818</v>
      </c>
      <c r="AQ2286" s="36" t="s">
        <v>1076</v>
      </c>
      <c r="AR2286" s="36" t="s">
        <v>1059</v>
      </c>
      <c r="AS2286" s="38">
        <v>14357</v>
      </c>
      <c r="AT2286" s="36" t="s">
        <v>1058</v>
      </c>
      <c r="AU2286" s="42">
        <v>1</v>
      </c>
      <c r="AV2286" s="44">
        <v>100</v>
      </c>
      <c r="AW2286" s="42">
        <v>750</v>
      </c>
      <c r="AX2286" s="36" t="s">
        <v>1057</v>
      </c>
      <c r="AY2286" s="42">
        <v>1</v>
      </c>
      <c r="AZ2286" s="43">
        <v>750</v>
      </c>
      <c r="BA2286" s="38"/>
      <c r="BB2286" s="36"/>
      <c r="BC2286" s="36"/>
    </row>
    <row r="2287" spans="1:55" ht="15" customHeight="1">
      <c r="A2287" s="38">
        <v>27789</v>
      </c>
      <c r="B2287" s="37" t="s">
        <v>1073</v>
      </c>
      <c r="C2287" s="39">
        <v>44599</v>
      </c>
      <c r="D2287" s="39">
        <v>44599.442395833299</v>
      </c>
      <c r="E2287" s="36" t="s">
        <v>2583</v>
      </c>
      <c r="F2287" s="38">
        <v>15607</v>
      </c>
      <c r="G2287" s="36" t="s">
        <v>2582</v>
      </c>
      <c r="H2287" s="40">
        <v>1</v>
      </c>
      <c r="I2287" s="36"/>
      <c r="J2287" s="40">
        <v>750</v>
      </c>
      <c r="K2287" s="41">
        <v>750</v>
      </c>
      <c r="L2287" s="41">
        <v>0</v>
      </c>
      <c r="M2287" s="41">
        <v>0</v>
      </c>
      <c r="N2287" s="40">
        <v>1</v>
      </c>
      <c r="O2287" s="36" t="s">
        <v>1079</v>
      </c>
      <c r="P2287" s="40">
        <v>1</v>
      </c>
      <c r="Q2287" s="41">
        <v>750</v>
      </c>
      <c r="R2287" s="42">
        <v>0</v>
      </c>
      <c r="S2287" s="43">
        <v>0</v>
      </c>
      <c r="T2287" s="40"/>
      <c r="U2287" s="38">
        <v>549</v>
      </c>
      <c r="V2287" s="36" t="s">
        <v>1069</v>
      </c>
      <c r="W2287" s="36" t="s">
        <v>901</v>
      </c>
      <c r="X2287" s="36" t="s">
        <v>1068</v>
      </c>
      <c r="Y2287" s="38">
        <v>438</v>
      </c>
      <c r="Z2287" s="36" t="s">
        <v>1123</v>
      </c>
      <c r="AA2287" s="38">
        <v>21</v>
      </c>
      <c r="AB2287" s="36" t="s">
        <v>1108</v>
      </c>
      <c r="AC2287" s="38">
        <v>57</v>
      </c>
      <c r="AD2287" s="36" t="s">
        <v>1065</v>
      </c>
      <c r="AE2287" s="36" t="s">
        <v>2581</v>
      </c>
      <c r="AF2287" s="36" t="s">
        <v>1064</v>
      </c>
      <c r="AG2287" s="38">
        <v>24194</v>
      </c>
      <c r="AH2287" s="38">
        <v>8012</v>
      </c>
      <c r="AI2287" s="36" t="s">
        <v>2580</v>
      </c>
      <c r="AJ2287" s="38"/>
      <c r="AK2287" s="36"/>
      <c r="AL2287" s="36" t="s">
        <v>2579</v>
      </c>
      <c r="AM2287" s="36" t="s">
        <v>2578</v>
      </c>
      <c r="AN2287" s="38">
        <v>52</v>
      </c>
      <c r="AO2287" s="36" t="s">
        <v>1062</v>
      </c>
      <c r="AP2287" s="36" t="s">
        <v>1818</v>
      </c>
      <c r="AQ2287" s="36" t="s">
        <v>1076</v>
      </c>
      <c r="AR2287" s="36" t="s">
        <v>1059</v>
      </c>
      <c r="AS2287" s="38">
        <v>14359</v>
      </c>
      <c r="AT2287" s="36" t="s">
        <v>1693</v>
      </c>
      <c r="AU2287" s="42">
        <v>1</v>
      </c>
      <c r="AV2287" s="44">
        <v>100</v>
      </c>
      <c r="AW2287" s="42">
        <v>750</v>
      </c>
      <c r="AX2287" s="36" t="s">
        <v>1057</v>
      </c>
      <c r="AY2287" s="42">
        <v>1</v>
      </c>
      <c r="AZ2287" s="43">
        <v>750</v>
      </c>
      <c r="BA2287" s="38"/>
      <c r="BB2287" s="36"/>
      <c r="BC2287" s="36"/>
    </row>
    <row r="2288" spans="1:55" ht="15" customHeight="1">
      <c r="A2288" s="38">
        <v>27765</v>
      </c>
      <c r="B2288" s="37" t="s">
        <v>1073</v>
      </c>
      <c r="C2288" s="39">
        <v>44596</v>
      </c>
      <c r="D2288" s="39">
        <v>44596.641504629602</v>
      </c>
      <c r="E2288" s="36" t="s">
        <v>2575</v>
      </c>
      <c r="F2288" s="38">
        <v>11166</v>
      </c>
      <c r="G2288" s="36" t="s">
        <v>2577</v>
      </c>
      <c r="H2288" s="40">
        <v>1</v>
      </c>
      <c r="I2288" s="36"/>
      <c r="J2288" s="40">
        <v>310</v>
      </c>
      <c r="K2288" s="41">
        <v>310</v>
      </c>
      <c r="L2288" s="41">
        <v>0</v>
      </c>
      <c r="M2288" s="41">
        <v>0</v>
      </c>
      <c r="N2288" s="40">
        <v>1</v>
      </c>
      <c r="O2288" s="36" t="s">
        <v>1079</v>
      </c>
      <c r="P2288" s="40">
        <v>1</v>
      </c>
      <c r="Q2288" s="41">
        <v>310</v>
      </c>
      <c r="R2288" s="42">
        <v>0</v>
      </c>
      <c r="S2288" s="43">
        <v>0</v>
      </c>
      <c r="T2288" s="40"/>
      <c r="U2288" s="38">
        <v>549</v>
      </c>
      <c r="V2288" s="36" t="s">
        <v>1069</v>
      </c>
      <c r="W2288" s="36" t="s">
        <v>901</v>
      </c>
      <c r="X2288" s="36" t="s">
        <v>1068</v>
      </c>
      <c r="Y2288" s="38">
        <v>422</v>
      </c>
      <c r="Z2288" s="36" t="s">
        <v>1067</v>
      </c>
      <c r="AA2288" s="38">
        <v>21</v>
      </c>
      <c r="AB2288" s="36" t="s">
        <v>1108</v>
      </c>
      <c r="AC2288" s="38">
        <v>57</v>
      </c>
      <c r="AD2288" s="36" t="s">
        <v>1065</v>
      </c>
      <c r="AE2288" s="36" t="s">
        <v>2576</v>
      </c>
      <c r="AF2288" s="36" t="s">
        <v>1064</v>
      </c>
      <c r="AG2288" s="38">
        <v>24175</v>
      </c>
      <c r="AH2288" s="38">
        <v>1292</v>
      </c>
      <c r="AI2288" s="36" t="s">
        <v>1127</v>
      </c>
      <c r="AJ2288" s="38"/>
      <c r="AK2288" s="36"/>
      <c r="AL2288" s="36" t="s">
        <v>2573</v>
      </c>
      <c r="AM2288" s="36" t="s">
        <v>2572</v>
      </c>
      <c r="AN2288" s="38">
        <v>52</v>
      </c>
      <c r="AO2288" s="36" t="s">
        <v>1062</v>
      </c>
      <c r="AP2288" s="36" t="s">
        <v>1841</v>
      </c>
      <c r="AQ2288" s="36" t="s">
        <v>1706</v>
      </c>
      <c r="AR2288" s="36" t="s">
        <v>1320</v>
      </c>
      <c r="AS2288" s="38">
        <v>14357</v>
      </c>
      <c r="AT2288" s="36" t="s">
        <v>1058</v>
      </c>
      <c r="AU2288" s="42">
        <v>1</v>
      </c>
      <c r="AV2288" s="44">
        <v>100</v>
      </c>
      <c r="AW2288" s="42">
        <v>310</v>
      </c>
      <c r="AX2288" s="36" t="s">
        <v>1057</v>
      </c>
      <c r="AY2288" s="42">
        <v>1</v>
      </c>
      <c r="AZ2288" s="43">
        <v>310</v>
      </c>
      <c r="BA2288" s="38"/>
      <c r="BB2288" s="36"/>
      <c r="BC2288" s="36"/>
    </row>
    <row r="2289" spans="1:55" ht="15" customHeight="1">
      <c r="A2289" s="38">
        <v>27764</v>
      </c>
      <c r="B2289" s="37" t="s">
        <v>1073</v>
      </c>
      <c r="C2289" s="39">
        <v>44596</v>
      </c>
      <c r="D2289" s="39">
        <v>44596.641493055598</v>
      </c>
      <c r="E2289" s="36" t="s">
        <v>2575</v>
      </c>
      <c r="F2289" s="38">
        <v>11166</v>
      </c>
      <c r="G2289" s="36" t="s">
        <v>1536</v>
      </c>
      <c r="H2289" s="40">
        <v>1</v>
      </c>
      <c r="I2289" s="36"/>
      <c r="J2289" s="40">
        <v>240</v>
      </c>
      <c r="K2289" s="41">
        <v>240</v>
      </c>
      <c r="L2289" s="41">
        <v>0</v>
      </c>
      <c r="M2289" s="41">
        <v>0</v>
      </c>
      <c r="N2289" s="40">
        <v>1</v>
      </c>
      <c r="O2289" s="36" t="s">
        <v>1079</v>
      </c>
      <c r="P2289" s="40">
        <v>1</v>
      </c>
      <c r="Q2289" s="41">
        <v>240</v>
      </c>
      <c r="R2289" s="42">
        <v>0</v>
      </c>
      <c r="S2289" s="43">
        <v>0</v>
      </c>
      <c r="T2289" s="40"/>
      <c r="U2289" s="38">
        <v>549</v>
      </c>
      <c r="V2289" s="36" t="s">
        <v>1069</v>
      </c>
      <c r="W2289" s="36" t="s">
        <v>901</v>
      </c>
      <c r="X2289" s="36" t="s">
        <v>1068</v>
      </c>
      <c r="Y2289" s="38">
        <v>422</v>
      </c>
      <c r="Z2289" s="36" t="s">
        <v>1067</v>
      </c>
      <c r="AA2289" s="38">
        <v>21</v>
      </c>
      <c r="AB2289" s="36" t="s">
        <v>1108</v>
      </c>
      <c r="AC2289" s="38">
        <v>57</v>
      </c>
      <c r="AD2289" s="36" t="s">
        <v>1065</v>
      </c>
      <c r="AE2289" s="36" t="s">
        <v>2574</v>
      </c>
      <c r="AF2289" s="36" t="s">
        <v>1064</v>
      </c>
      <c r="AG2289" s="38">
        <v>24175</v>
      </c>
      <c r="AH2289" s="38">
        <v>1292</v>
      </c>
      <c r="AI2289" s="36" t="s">
        <v>1127</v>
      </c>
      <c r="AJ2289" s="38"/>
      <c r="AK2289" s="36"/>
      <c r="AL2289" s="36" t="s">
        <v>2573</v>
      </c>
      <c r="AM2289" s="36" t="s">
        <v>2572</v>
      </c>
      <c r="AN2289" s="38">
        <v>52</v>
      </c>
      <c r="AO2289" s="36" t="s">
        <v>1062</v>
      </c>
      <c r="AP2289" s="36" t="s">
        <v>1841</v>
      </c>
      <c r="AQ2289" s="36" t="s">
        <v>1706</v>
      </c>
      <c r="AR2289" s="36" t="s">
        <v>1320</v>
      </c>
      <c r="AS2289" s="38">
        <v>14357</v>
      </c>
      <c r="AT2289" s="36" t="s">
        <v>1058</v>
      </c>
      <c r="AU2289" s="42">
        <v>1</v>
      </c>
      <c r="AV2289" s="44">
        <v>100</v>
      </c>
      <c r="AW2289" s="42">
        <v>240</v>
      </c>
      <c r="AX2289" s="36" t="s">
        <v>1057</v>
      </c>
      <c r="AY2289" s="42">
        <v>1</v>
      </c>
      <c r="AZ2289" s="43">
        <v>240</v>
      </c>
      <c r="BA2289" s="38"/>
      <c r="BB2289" s="36"/>
      <c r="BC2289" s="36"/>
    </row>
    <row r="2290" spans="1:55" ht="15" customHeight="1">
      <c r="A2290" s="38">
        <v>27369</v>
      </c>
      <c r="B2290" s="37" t="s">
        <v>1073</v>
      </c>
      <c r="C2290" s="39">
        <v>44594</v>
      </c>
      <c r="D2290" s="39">
        <v>44594.669861111099</v>
      </c>
      <c r="E2290" s="36" t="s">
        <v>701</v>
      </c>
      <c r="F2290" s="38">
        <v>12235</v>
      </c>
      <c r="G2290" s="36" t="s">
        <v>1125</v>
      </c>
      <c r="H2290" s="40">
        <v>1</v>
      </c>
      <c r="I2290" s="36"/>
      <c r="J2290" s="40">
        <v>930</v>
      </c>
      <c r="K2290" s="41">
        <v>930</v>
      </c>
      <c r="L2290" s="41">
        <v>0</v>
      </c>
      <c r="M2290" s="41">
        <v>0</v>
      </c>
      <c r="N2290" s="40">
        <v>1</v>
      </c>
      <c r="O2290" s="36" t="s">
        <v>1079</v>
      </c>
      <c r="P2290" s="40">
        <v>1</v>
      </c>
      <c r="Q2290" s="41">
        <v>930</v>
      </c>
      <c r="R2290" s="42">
        <v>0</v>
      </c>
      <c r="S2290" s="43">
        <v>0</v>
      </c>
      <c r="T2290" s="40"/>
      <c r="U2290" s="38">
        <v>549</v>
      </c>
      <c r="V2290" s="36" t="s">
        <v>1069</v>
      </c>
      <c r="W2290" s="36" t="s">
        <v>901</v>
      </c>
      <c r="X2290" s="36" t="s">
        <v>1068</v>
      </c>
      <c r="Y2290" s="38">
        <v>438</v>
      </c>
      <c r="Z2290" s="36" t="s">
        <v>1123</v>
      </c>
      <c r="AA2290" s="38">
        <v>21</v>
      </c>
      <c r="AB2290" s="36" t="s">
        <v>1108</v>
      </c>
      <c r="AC2290" s="38">
        <v>57</v>
      </c>
      <c r="AD2290" s="36" t="s">
        <v>1065</v>
      </c>
      <c r="AE2290" s="36"/>
      <c r="AF2290" s="36" t="s">
        <v>1064</v>
      </c>
      <c r="AG2290" s="38">
        <v>24023</v>
      </c>
      <c r="AH2290" s="38">
        <v>1031</v>
      </c>
      <c r="AI2290" s="36" t="s">
        <v>1121</v>
      </c>
      <c r="AJ2290" s="38"/>
      <c r="AK2290" s="36"/>
      <c r="AL2290" s="36" t="s">
        <v>2571</v>
      </c>
      <c r="AM2290" s="36" t="s">
        <v>2570</v>
      </c>
      <c r="AN2290" s="38">
        <v>52</v>
      </c>
      <c r="AO2290" s="36" t="s">
        <v>1062</v>
      </c>
      <c r="AP2290" s="36" t="s">
        <v>1321</v>
      </c>
      <c r="AQ2290" s="36" t="s">
        <v>1198</v>
      </c>
      <c r="AR2290" s="36" t="s">
        <v>1320</v>
      </c>
      <c r="AS2290" s="38">
        <v>14357</v>
      </c>
      <c r="AT2290" s="36" t="s">
        <v>1058</v>
      </c>
      <c r="AU2290" s="42">
        <v>1</v>
      </c>
      <c r="AV2290" s="44">
        <v>100</v>
      </c>
      <c r="AW2290" s="42">
        <v>930</v>
      </c>
      <c r="AX2290" s="36" t="s">
        <v>1057</v>
      </c>
      <c r="AY2290" s="42">
        <v>1</v>
      </c>
      <c r="AZ2290" s="43">
        <v>930</v>
      </c>
      <c r="BA2290" s="38"/>
      <c r="BB2290" s="36"/>
      <c r="BC2290" s="36"/>
    </row>
    <row r="2291" spans="1:55" ht="15" customHeight="1">
      <c r="A2291" s="38">
        <v>27327</v>
      </c>
      <c r="B2291" s="37" t="s">
        <v>1073</v>
      </c>
      <c r="C2291" s="39">
        <v>44594</v>
      </c>
      <c r="D2291" s="39">
        <v>44594.383877314802</v>
      </c>
      <c r="E2291" s="36" t="s">
        <v>2567</v>
      </c>
      <c r="F2291" s="38">
        <v>15508</v>
      </c>
      <c r="G2291" s="36" t="s">
        <v>2402</v>
      </c>
      <c r="H2291" s="40">
        <v>1</v>
      </c>
      <c r="I2291" s="36"/>
      <c r="J2291" s="40">
        <v>395</v>
      </c>
      <c r="K2291" s="41">
        <v>395</v>
      </c>
      <c r="L2291" s="41">
        <v>0</v>
      </c>
      <c r="M2291" s="41">
        <v>0</v>
      </c>
      <c r="N2291" s="40">
        <v>1</v>
      </c>
      <c r="O2291" s="36" t="s">
        <v>1070</v>
      </c>
      <c r="P2291" s="40">
        <v>1</v>
      </c>
      <c r="Q2291" s="41">
        <v>395</v>
      </c>
      <c r="R2291" s="42">
        <v>0</v>
      </c>
      <c r="S2291" s="43">
        <v>0</v>
      </c>
      <c r="T2291" s="40"/>
      <c r="U2291" s="38">
        <v>549</v>
      </c>
      <c r="V2291" s="36" t="s">
        <v>1069</v>
      </c>
      <c r="W2291" s="36" t="s">
        <v>1124</v>
      </c>
      <c r="X2291" s="36" t="s">
        <v>1068</v>
      </c>
      <c r="Y2291" s="38">
        <v>426</v>
      </c>
      <c r="Z2291" s="36" t="s">
        <v>1078</v>
      </c>
      <c r="AA2291" s="38">
        <v>21</v>
      </c>
      <c r="AB2291" s="36" t="s">
        <v>1108</v>
      </c>
      <c r="AC2291" s="38">
        <v>57</v>
      </c>
      <c r="AD2291" s="36" t="s">
        <v>1065</v>
      </c>
      <c r="AE2291" s="36" t="s">
        <v>2569</v>
      </c>
      <c r="AF2291" s="36" t="s">
        <v>1064</v>
      </c>
      <c r="AG2291" s="38">
        <v>23986</v>
      </c>
      <c r="AH2291" s="38">
        <v>696</v>
      </c>
      <c r="AI2291" s="36" t="s">
        <v>2400</v>
      </c>
      <c r="AJ2291" s="38"/>
      <c r="AK2291" s="36"/>
      <c r="AL2291" s="36" t="s">
        <v>2565</v>
      </c>
      <c r="AM2291" s="36" t="s">
        <v>2564</v>
      </c>
      <c r="AN2291" s="38">
        <v>52</v>
      </c>
      <c r="AO2291" s="36" t="s">
        <v>1062</v>
      </c>
      <c r="AP2291" s="36" t="s">
        <v>1818</v>
      </c>
      <c r="AQ2291" s="36" t="s">
        <v>1076</v>
      </c>
      <c r="AR2291" s="36" t="s">
        <v>1059</v>
      </c>
      <c r="AS2291" s="38">
        <v>14357</v>
      </c>
      <c r="AT2291" s="36" t="s">
        <v>1058</v>
      </c>
      <c r="AU2291" s="42">
        <v>1</v>
      </c>
      <c r="AV2291" s="44">
        <v>100</v>
      </c>
      <c r="AW2291" s="42">
        <v>395</v>
      </c>
      <c r="AX2291" s="36" t="s">
        <v>1057</v>
      </c>
      <c r="AY2291" s="42">
        <v>1</v>
      </c>
      <c r="AZ2291" s="43">
        <v>395</v>
      </c>
      <c r="BA2291" s="38"/>
      <c r="BB2291" s="36"/>
      <c r="BC2291" s="36"/>
    </row>
    <row r="2292" spans="1:55" ht="15" hidden="1" customHeight="1">
      <c r="A2292" s="38">
        <v>27326</v>
      </c>
      <c r="B2292" s="37" t="s">
        <v>1073</v>
      </c>
      <c r="C2292" s="39">
        <v>44594</v>
      </c>
      <c r="D2292" s="39">
        <v>44594.383877314802</v>
      </c>
      <c r="E2292" s="36" t="s">
        <v>2567</v>
      </c>
      <c r="F2292" s="38">
        <v>15508</v>
      </c>
      <c r="G2292" s="36" t="s">
        <v>2402</v>
      </c>
      <c r="H2292" s="40">
        <v>1</v>
      </c>
      <c r="I2292" s="36"/>
      <c r="J2292" s="40">
        <v>395</v>
      </c>
      <c r="K2292" s="41">
        <v>395</v>
      </c>
      <c r="L2292" s="41">
        <v>0</v>
      </c>
      <c r="M2292" s="41">
        <v>0</v>
      </c>
      <c r="N2292" s="40">
        <v>1</v>
      </c>
      <c r="O2292" s="36" t="s">
        <v>1070</v>
      </c>
      <c r="P2292" s="40">
        <v>1</v>
      </c>
      <c r="Q2292" s="41">
        <v>395</v>
      </c>
      <c r="R2292" s="42">
        <v>0</v>
      </c>
      <c r="S2292" s="43">
        <v>0</v>
      </c>
      <c r="T2292" s="40"/>
      <c r="U2292" s="38">
        <v>549</v>
      </c>
      <c r="V2292" s="36" t="s">
        <v>1069</v>
      </c>
      <c r="W2292" s="36" t="s">
        <v>1124</v>
      </c>
      <c r="X2292" s="36" t="s">
        <v>1068</v>
      </c>
      <c r="Y2292" s="38">
        <v>426</v>
      </c>
      <c r="Z2292" s="36" t="s">
        <v>1078</v>
      </c>
      <c r="AA2292" s="38">
        <v>21</v>
      </c>
      <c r="AB2292" s="36" t="s">
        <v>1108</v>
      </c>
      <c r="AC2292" s="38">
        <v>57</v>
      </c>
      <c r="AD2292" s="36" t="s">
        <v>1065</v>
      </c>
      <c r="AE2292" s="36" t="s">
        <v>2568</v>
      </c>
      <c r="AF2292" s="36" t="s">
        <v>1064</v>
      </c>
      <c r="AG2292" s="38">
        <v>23986</v>
      </c>
      <c r="AH2292" s="38">
        <v>696</v>
      </c>
      <c r="AI2292" s="36" t="s">
        <v>2400</v>
      </c>
      <c r="AJ2292" s="38"/>
      <c r="AK2292" s="36"/>
      <c r="AL2292" s="36" t="s">
        <v>2565</v>
      </c>
      <c r="AM2292" s="36" t="s">
        <v>2564</v>
      </c>
      <c r="AN2292" s="38">
        <v>52</v>
      </c>
      <c r="AO2292" s="36" t="s">
        <v>1062</v>
      </c>
      <c r="AP2292" s="36" t="s">
        <v>2563</v>
      </c>
      <c r="AQ2292" s="36" t="s">
        <v>2562</v>
      </c>
      <c r="AR2292" s="36" t="s">
        <v>1075</v>
      </c>
      <c r="AS2292" s="38">
        <v>14360</v>
      </c>
      <c r="AT2292" s="36" t="s">
        <v>1074</v>
      </c>
      <c r="AU2292" s="42">
        <v>1</v>
      </c>
      <c r="AV2292" s="44">
        <v>100</v>
      </c>
      <c r="AW2292" s="42">
        <v>395</v>
      </c>
      <c r="AX2292" s="36" t="s">
        <v>1057</v>
      </c>
      <c r="AY2292" s="42">
        <v>1</v>
      </c>
      <c r="AZ2292" s="43">
        <v>395</v>
      </c>
      <c r="BA2292" s="38"/>
      <c r="BB2292" s="36"/>
      <c r="BC2292" s="36"/>
    </row>
    <row r="2293" spans="1:55" ht="15" hidden="1" customHeight="1">
      <c r="A2293" s="38">
        <v>27325</v>
      </c>
      <c r="B2293" s="37" t="s">
        <v>1073</v>
      </c>
      <c r="C2293" s="39">
        <v>44594</v>
      </c>
      <c r="D2293" s="39">
        <v>44594.383865740703</v>
      </c>
      <c r="E2293" s="36" t="s">
        <v>2567</v>
      </c>
      <c r="F2293" s="38">
        <v>15508</v>
      </c>
      <c r="G2293" s="36" t="s">
        <v>2402</v>
      </c>
      <c r="H2293" s="40">
        <v>1</v>
      </c>
      <c r="I2293" s="36"/>
      <c r="J2293" s="40">
        <v>395</v>
      </c>
      <c r="K2293" s="41">
        <v>395</v>
      </c>
      <c r="L2293" s="41">
        <v>0</v>
      </c>
      <c r="M2293" s="41">
        <v>0</v>
      </c>
      <c r="N2293" s="40">
        <v>1</v>
      </c>
      <c r="O2293" s="36" t="s">
        <v>1070</v>
      </c>
      <c r="P2293" s="40">
        <v>1</v>
      </c>
      <c r="Q2293" s="41">
        <v>395</v>
      </c>
      <c r="R2293" s="42">
        <v>0</v>
      </c>
      <c r="S2293" s="43">
        <v>0</v>
      </c>
      <c r="T2293" s="40"/>
      <c r="U2293" s="38">
        <v>549</v>
      </c>
      <c r="V2293" s="36" t="s">
        <v>1069</v>
      </c>
      <c r="W2293" s="36" t="s">
        <v>1124</v>
      </c>
      <c r="X2293" s="36" t="s">
        <v>1068</v>
      </c>
      <c r="Y2293" s="38">
        <v>426</v>
      </c>
      <c r="Z2293" s="36" t="s">
        <v>1078</v>
      </c>
      <c r="AA2293" s="38">
        <v>21</v>
      </c>
      <c r="AB2293" s="36" t="s">
        <v>1108</v>
      </c>
      <c r="AC2293" s="38">
        <v>57</v>
      </c>
      <c r="AD2293" s="36" t="s">
        <v>1065</v>
      </c>
      <c r="AE2293" s="36" t="s">
        <v>2566</v>
      </c>
      <c r="AF2293" s="36" t="s">
        <v>1064</v>
      </c>
      <c r="AG2293" s="38">
        <v>23986</v>
      </c>
      <c r="AH2293" s="38">
        <v>696</v>
      </c>
      <c r="AI2293" s="36" t="s">
        <v>2400</v>
      </c>
      <c r="AJ2293" s="38"/>
      <c r="AK2293" s="36"/>
      <c r="AL2293" s="36" t="s">
        <v>2565</v>
      </c>
      <c r="AM2293" s="36" t="s">
        <v>2564</v>
      </c>
      <c r="AN2293" s="38">
        <v>52</v>
      </c>
      <c r="AO2293" s="36" t="s">
        <v>1062</v>
      </c>
      <c r="AP2293" s="36" t="s">
        <v>2563</v>
      </c>
      <c r="AQ2293" s="36" t="s">
        <v>2562</v>
      </c>
      <c r="AR2293" s="36" t="s">
        <v>1075</v>
      </c>
      <c r="AS2293" s="38">
        <v>14360</v>
      </c>
      <c r="AT2293" s="36" t="s">
        <v>1074</v>
      </c>
      <c r="AU2293" s="42">
        <v>1</v>
      </c>
      <c r="AV2293" s="44">
        <v>100</v>
      </c>
      <c r="AW2293" s="42">
        <v>395</v>
      </c>
      <c r="AX2293" s="36" t="s">
        <v>1057</v>
      </c>
      <c r="AY2293" s="42">
        <v>1</v>
      </c>
      <c r="AZ2293" s="43">
        <v>395</v>
      </c>
      <c r="BA2293" s="38"/>
      <c r="BB2293" s="36"/>
      <c r="BC2293" s="36"/>
    </row>
    <row r="2294" spans="1:55" ht="15" customHeight="1">
      <c r="A2294" s="38">
        <v>27264</v>
      </c>
      <c r="B2294" s="37" t="s">
        <v>1073</v>
      </c>
      <c r="C2294" s="39">
        <v>44593</v>
      </c>
      <c r="D2294" s="39">
        <v>44593.6150694444</v>
      </c>
      <c r="E2294" s="36" t="s">
        <v>2561</v>
      </c>
      <c r="F2294" s="38">
        <v>13507</v>
      </c>
      <c r="G2294" s="36" t="s">
        <v>2560</v>
      </c>
      <c r="H2294" s="40">
        <v>1</v>
      </c>
      <c r="I2294" s="36"/>
      <c r="J2294" s="40">
        <v>559.29</v>
      </c>
      <c r="K2294" s="41">
        <v>559.29</v>
      </c>
      <c r="L2294" s="41">
        <v>0</v>
      </c>
      <c r="M2294" s="41">
        <v>0</v>
      </c>
      <c r="N2294" s="40">
        <v>1</v>
      </c>
      <c r="O2294" s="36" t="s">
        <v>1079</v>
      </c>
      <c r="P2294" s="40">
        <v>1</v>
      </c>
      <c r="Q2294" s="41">
        <v>559.29</v>
      </c>
      <c r="R2294" s="42">
        <v>0</v>
      </c>
      <c r="S2294" s="43">
        <v>0</v>
      </c>
      <c r="T2294" s="40"/>
      <c r="U2294" s="38">
        <v>549</v>
      </c>
      <c r="V2294" s="36" t="s">
        <v>1069</v>
      </c>
      <c r="W2294" s="36" t="s">
        <v>901</v>
      </c>
      <c r="X2294" s="36" t="s">
        <v>1068</v>
      </c>
      <c r="Y2294" s="38">
        <v>452</v>
      </c>
      <c r="Z2294" s="36" t="s">
        <v>1816</v>
      </c>
      <c r="AA2294" s="38">
        <v>21</v>
      </c>
      <c r="AB2294" s="36" t="s">
        <v>1108</v>
      </c>
      <c r="AC2294" s="38">
        <v>57</v>
      </c>
      <c r="AD2294" s="36" t="s">
        <v>1065</v>
      </c>
      <c r="AE2294" s="36"/>
      <c r="AF2294" s="36" t="s">
        <v>1064</v>
      </c>
      <c r="AG2294" s="38">
        <v>23973</v>
      </c>
      <c r="AH2294" s="38">
        <v>822</v>
      </c>
      <c r="AI2294" s="36" t="s">
        <v>2148</v>
      </c>
      <c r="AJ2294" s="38"/>
      <c r="AK2294" s="36"/>
      <c r="AL2294" s="36" t="s">
        <v>2559</v>
      </c>
      <c r="AM2294" s="36" t="s">
        <v>2558</v>
      </c>
      <c r="AN2294" s="38">
        <v>52</v>
      </c>
      <c r="AO2294" s="36" t="s">
        <v>1062</v>
      </c>
      <c r="AP2294" s="36" t="s">
        <v>1262</v>
      </c>
      <c r="AQ2294" s="36" t="s">
        <v>1261</v>
      </c>
      <c r="AR2294" s="36" t="s">
        <v>1260</v>
      </c>
      <c r="AS2294" s="38">
        <v>10923</v>
      </c>
      <c r="AT2294" s="36" t="s">
        <v>1926</v>
      </c>
      <c r="AU2294" s="42">
        <v>1</v>
      </c>
      <c r="AV2294" s="44">
        <v>100</v>
      </c>
      <c r="AW2294" s="42">
        <v>559.29</v>
      </c>
      <c r="AX2294" s="36" t="s">
        <v>1079</v>
      </c>
      <c r="AY2294" s="42">
        <v>1</v>
      </c>
      <c r="AZ2294" s="43">
        <v>559.29</v>
      </c>
      <c r="BA2294" s="38"/>
      <c r="BB2294" s="36"/>
      <c r="BC2294" s="36"/>
    </row>
    <row r="2295" spans="1:55" ht="15" customHeight="1">
      <c r="A2295" s="38">
        <v>27238</v>
      </c>
      <c r="B2295" s="37" t="s">
        <v>1073</v>
      </c>
      <c r="C2295" s="39">
        <v>44593</v>
      </c>
      <c r="D2295" s="39">
        <v>44593.364120370403</v>
      </c>
      <c r="E2295" s="36" t="s">
        <v>2554</v>
      </c>
      <c r="F2295" s="38">
        <v>14898</v>
      </c>
      <c r="G2295" s="36" t="s">
        <v>1612</v>
      </c>
      <c r="H2295" s="40">
        <v>2</v>
      </c>
      <c r="I2295" s="36"/>
      <c r="J2295" s="40">
        <v>87.57</v>
      </c>
      <c r="K2295" s="41">
        <v>175.14</v>
      </c>
      <c r="L2295" s="41">
        <v>0</v>
      </c>
      <c r="M2295" s="41">
        <v>0</v>
      </c>
      <c r="N2295" s="40">
        <v>2</v>
      </c>
      <c r="O2295" s="36" t="s">
        <v>1079</v>
      </c>
      <c r="P2295" s="40">
        <v>2</v>
      </c>
      <c r="Q2295" s="41">
        <v>175.14</v>
      </c>
      <c r="R2295" s="42">
        <v>0</v>
      </c>
      <c r="S2295" s="43">
        <v>0</v>
      </c>
      <c r="T2295" s="40"/>
      <c r="U2295" s="38">
        <v>549</v>
      </c>
      <c r="V2295" s="36" t="s">
        <v>1069</v>
      </c>
      <c r="W2295" s="36" t="s">
        <v>901</v>
      </c>
      <c r="X2295" s="36" t="s">
        <v>1068</v>
      </c>
      <c r="Y2295" s="38">
        <v>396</v>
      </c>
      <c r="Z2295" s="36" t="s">
        <v>1611</v>
      </c>
      <c r="AA2295" s="38">
        <v>21</v>
      </c>
      <c r="AB2295" s="36" t="s">
        <v>1108</v>
      </c>
      <c r="AC2295" s="38">
        <v>57</v>
      </c>
      <c r="AD2295" s="36" t="s">
        <v>1065</v>
      </c>
      <c r="AE2295" s="36" t="s">
        <v>2555</v>
      </c>
      <c r="AF2295" s="36" t="s">
        <v>1064</v>
      </c>
      <c r="AG2295" s="38">
        <v>23952</v>
      </c>
      <c r="AH2295" s="38">
        <v>814</v>
      </c>
      <c r="AI2295" s="36" t="s">
        <v>1858</v>
      </c>
      <c r="AJ2295" s="38"/>
      <c r="AK2295" s="36"/>
      <c r="AL2295" s="36" t="s">
        <v>2553</v>
      </c>
      <c r="AM2295" s="36" t="s">
        <v>2552</v>
      </c>
      <c r="AN2295" s="38">
        <v>52</v>
      </c>
      <c r="AO2295" s="36" t="s">
        <v>1062</v>
      </c>
      <c r="AP2295" s="36" t="s">
        <v>1469</v>
      </c>
      <c r="AQ2295" s="36" t="s">
        <v>1447</v>
      </c>
      <c r="AR2295" s="36" t="s">
        <v>1075</v>
      </c>
      <c r="AS2295" s="38">
        <v>14360</v>
      </c>
      <c r="AT2295" s="36" t="s">
        <v>1074</v>
      </c>
      <c r="AU2295" s="42">
        <v>2</v>
      </c>
      <c r="AV2295" s="44">
        <v>100</v>
      </c>
      <c r="AW2295" s="42">
        <v>175.14</v>
      </c>
      <c r="AX2295" s="36" t="s">
        <v>1057</v>
      </c>
      <c r="AY2295" s="42">
        <v>1</v>
      </c>
      <c r="AZ2295" s="43">
        <v>175.14</v>
      </c>
      <c r="BA2295" s="38"/>
      <c r="BB2295" s="36"/>
      <c r="BC2295" s="36"/>
    </row>
    <row r="2296" spans="1:55" ht="15" customHeight="1">
      <c r="A2296" s="38">
        <v>27237</v>
      </c>
      <c r="B2296" s="37" t="s">
        <v>1073</v>
      </c>
      <c r="C2296" s="39">
        <v>44593</v>
      </c>
      <c r="D2296" s="39">
        <v>44593.364120370403</v>
      </c>
      <c r="E2296" s="36" t="s">
        <v>2554</v>
      </c>
      <c r="F2296" s="38">
        <v>7589</v>
      </c>
      <c r="G2296" s="36" t="s">
        <v>2557</v>
      </c>
      <c r="H2296" s="40">
        <v>1</v>
      </c>
      <c r="I2296" s="36"/>
      <c r="J2296" s="40">
        <v>8.0500000000000007</v>
      </c>
      <c r="K2296" s="41">
        <v>8.0500000000000007</v>
      </c>
      <c r="L2296" s="41">
        <v>0</v>
      </c>
      <c r="M2296" s="41">
        <v>0</v>
      </c>
      <c r="N2296" s="40">
        <v>1</v>
      </c>
      <c r="O2296" s="36" t="s">
        <v>1079</v>
      </c>
      <c r="P2296" s="40">
        <v>1</v>
      </c>
      <c r="Q2296" s="41">
        <v>8.0500000000000007</v>
      </c>
      <c r="R2296" s="42">
        <v>0</v>
      </c>
      <c r="S2296" s="43">
        <v>0</v>
      </c>
      <c r="T2296" s="40"/>
      <c r="U2296" s="38">
        <v>549</v>
      </c>
      <c r="V2296" s="36" t="s">
        <v>1069</v>
      </c>
      <c r="W2296" s="36" t="s">
        <v>901</v>
      </c>
      <c r="X2296" s="36" t="s">
        <v>1068</v>
      </c>
      <c r="Y2296" s="38">
        <v>387</v>
      </c>
      <c r="Z2296" s="36" t="s">
        <v>1571</v>
      </c>
      <c r="AA2296" s="38">
        <v>21</v>
      </c>
      <c r="AB2296" s="36" t="s">
        <v>1108</v>
      </c>
      <c r="AC2296" s="38">
        <v>57</v>
      </c>
      <c r="AD2296" s="36" t="s">
        <v>1065</v>
      </c>
      <c r="AE2296" s="36" t="s">
        <v>2555</v>
      </c>
      <c r="AF2296" s="36" t="s">
        <v>1064</v>
      </c>
      <c r="AG2296" s="38">
        <v>23952</v>
      </c>
      <c r="AH2296" s="38">
        <v>814</v>
      </c>
      <c r="AI2296" s="36" t="s">
        <v>1858</v>
      </c>
      <c r="AJ2296" s="38"/>
      <c r="AK2296" s="36"/>
      <c r="AL2296" s="36" t="s">
        <v>2553</v>
      </c>
      <c r="AM2296" s="36" t="s">
        <v>2552</v>
      </c>
      <c r="AN2296" s="38">
        <v>52</v>
      </c>
      <c r="AO2296" s="36" t="s">
        <v>1062</v>
      </c>
      <c r="AP2296" s="36" t="s">
        <v>1469</v>
      </c>
      <c r="AQ2296" s="36" t="s">
        <v>1447</v>
      </c>
      <c r="AR2296" s="36" t="s">
        <v>1075</v>
      </c>
      <c r="AS2296" s="38">
        <v>14360</v>
      </c>
      <c r="AT2296" s="36" t="s">
        <v>1074</v>
      </c>
      <c r="AU2296" s="42">
        <v>1</v>
      </c>
      <c r="AV2296" s="44">
        <v>100</v>
      </c>
      <c r="AW2296" s="42">
        <v>8.0500000000000007</v>
      </c>
      <c r="AX2296" s="36" t="s">
        <v>1057</v>
      </c>
      <c r="AY2296" s="42">
        <v>1</v>
      </c>
      <c r="AZ2296" s="43">
        <v>8.0500000000000007</v>
      </c>
      <c r="BA2296" s="38"/>
      <c r="BB2296" s="36"/>
      <c r="BC2296" s="36"/>
    </row>
    <row r="2297" spans="1:55" ht="15" customHeight="1">
      <c r="A2297" s="38">
        <v>27236</v>
      </c>
      <c r="B2297" s="37" t="s">
        <v>1073</v>
      </c>
      <c r="C2297" s="39">
        <v>44593</v>
      </c>
      <c r="D2297" s="39">
        <v>44593.364108796297</v>
      </c>
      <c r="E2297" s="36" t="s">
        <v>2554</v>
      </c>
      <c r="F2297" s="38">
        <v>7552</v>
      </c>
      <c r="G2297" s="36" t="s">
        <v>2556</v>
      </c>
      <c r="H2297" s="40">
        <v>12</v>
      </c>
      <c r="I2297" s="36"/>
      <c r="J2297" s="40">
        <v>0.84419999999999995</v>
      </c>
      <c r="K2297" s="41">
        <v>10.130000000000001</v>
      </c>
      <c r="L2297" s="41">
        <v>0</v>
      </c>
      <c r="M2297" s="41">
        <v>0</v>
      </c>
      <c r="N2297" s="40">
        <v>12</v>
      </c>
      <c r="O2297" s="36" t="s">
        <v>1079</v>
      </c>
      <c r="P2297" s="40">
        <v>12</v>
      </c>
      <c r="Q2297" s="41">
        <v>10.130000000000001</v>
      </c>
      <c r="R2297" s="42">
        <v>0</v>
      </c>
      <c r="S2297" s="43">
        <v>0</v>
      </c>
      <c r="T2297" s="40"/>
      <c r="U2297" s="38">
        <v>549</v>
      </c>
      <c r="V2297" s="36" t="s">
        <v>1069</v>
      </c>
      <c r="W2297" s="36" t="s">
        <v>901</v>
      </c>
      <c r="X2297" s="36" t="s">
        <v>1068</v>
      </c>
      <c r="Y2297" s="38">
        <v>387</v>
      </c>
      <c r="Z2297" s="36" t="s">
        <v>1571</v>
      </c>
      <c r="AA2297" s="38">
        <v>21</v>
      </c>
      <c r="AB2297" s="36" t="s">
        <v>1108</v>
      </c>
      <c r="AC2297" s="38">
        <v>57</v>
      </c>
      <c r="AD2297" s="36" t="s">
        <v>1065</v>
      </c>
      <c r="AE2297" s="36" t="s">
        <v>2555</v>
      </c>
      <c r="AF2297" s="36" t="s">
        <v>1064</v>
      </c>
      <c r="AG2297" s="38">
        <v>23952</v>
      </c>
      <c r="AH2297" s="38">
        <v>814</v>
      </c>
      <c r="AI2297" s="36" t="s">
        <v>1858</v>
      </c>
      <c r="AJ2297" s="38"/>
      <c r="AK2297" s="36"/>
      <c r="AL2297" s="36" t="s">
        <v>2553</v>
      </c>
      <c r="AM2297" s="36" t="s">
        <v>2552</v>
      </c>
      <c r="AN2297" s="38">
        <v>52</v>
      </c>
      <c r="AO2297" s="36" t="s">
        <v>1062</v>
      </c>
      <c r="AP2297" s="36" t="s">
        <v>1469</v>
      </c>
      <c r="AQ2297" s="36" t="s">
        <v>1447</v>
      </c>
      <c r="AR2297" s="36" t="s">
        <v>1075</v>
      </c>
      <c r="AS2297" s="38">
        <v>14360</v>
      </c>
      <c r="AT2297" s="36" t="s">
        <v>1074</v>
      </c>
      <c r="AU2297" s="42">
        <v>12</v>
      </c>
      <c r="AV2297" s="44">
        <v>100</v>
      </c>
      <c r="AW2297" s="42">
        <v>10.130000000000001</v>
      </c>
      <c r="AX2297" s="36" t="s">
        <v>1057</v>
      </c>
      <c r="AY2297" s="42">
        <v>1</v>
      </c>
      <c r="AZ2297" s="43">
        <v>10.130000000000001</v>
      </c>
      <c r="BA2297" s="38"/>
      <c r="BB2297" s="36"/>
      <c r="BC2297" s="36"/>
    </row>
    <row r="2298" spans="1:55" ht="15" customHeight="1">
      <c r="A2298" s="38">
        <v>27235</v>
      </c>
      <c r="B2298" s="37" t="s">
        <v>1073</v>
      </c>
      <c r="C2298" s="39">
        <v>44593</v>
      </c>
      <c r="D2298" s="39">
        <v>44593.364108796297</v>
      </c>
      <c r="E2298" s="36" t="s">
        <v>2554</v>
      </c>
      <c r="F2298" s="38">
        <v>7540</v>
      </c>
      <c r="G2298" s="36" t="s">
        <v>2277</v>
      </c>
      <c r="H2298" s="40">
        <v>1</v>
      </c>
      <c r="I2298" s="36"/>
      <c r="J2298" s="40">
        <v>17.190000000000001</v>
      </c>
      <c r="K2298" s="41">
        <v>17.190000000000001</v>
      </c>
      <c r="L2298" s="41">
        <v>0</v>
      </c>
      <c r="M2298" s="41">
        <v>0</v>
      </c>
      <c r="N2298" s="40">
        <v>1</v>
      </c>
      <c r="O2298" s="36" t="s">
        <v>1079</v>
      </c>
      <c r="P2298" s="40">
        <v>1</v>
      </c>
      <c r="Q2298" s="41">
        <v>17.190000000000001</v>
      </c>
      <c r="R2298" s="42">
        <v>0</v>
      </c>
      <c r="S2298" s="43">
        <v>0</v>
      </c>
      <c r="T2298" s="40"/>
      <c r="U2298" s="38">
        <v>549</v>
      </c>
      <c r="V2298" s="36" t="s">
        <v>1069</v>
      </c>
      <c r="W2298" s="36" t="s">
        <v>901</v>
      </c>
      <c r="X2298" s="36" t="s">
        <v>1068</v>
      </c>
      <c r="Y2298" s="38">
        <v>387</v>
      </c>
      <c r="Z2298" s="36" t="s">
        <v>1571</v>
      </c>
      <c r="AA2298" s="38">
        <v>21</v>
      </c>
      <c r="AB2298" s="36" t="s">
        <v>1108</v>
      </c>
      <c r="AC2298" s="38">
        <v>57</v>
      </c>
      <c r="AD2298" s="36" t="s">
        <v>1065</v>
      </c>
      <c r="AE2298" s="36" t="s">
        <v>2555</v>
      </c>
      <c r="AF2298" s="36" t="s">
        <v>1064</v>
      </c>
      <c r="AG2298" s="38">
        <v>23952</v>
      </c>
      <c r="AH2298" s="38">
        <v>814</v>
      </c>
      <c r="AI2298" s="36" t="s">
        <v>1858</v>
      </c>
      <c r="AJ2298" s="38"/>
      <c r="AK2298" s="36"/>
      <c r="AL2298" s="36" t="s">
        <v>2553</v>
      </c>
      <c r="AM2298" s="36" t="s">
        <v>2552</v>
      </c>
      <c r="AN2298" s="38">
        <v>52</v>
      </c>
      <c r="AO2298" s="36" t="s">
        <v>1062</v>
      </c>
      <c r="AP2298" s="36" t="s">
        <v>1469</v>
      </c>
      <c r="AQ2298" s="36" t="s">
        <v>1447</v>
      </c>
      <c r="AR2298" s="36" t="s">
        <v>1075</v>
      </c>
      <c r="AS2298" s="38">
        <v>14360</v>
      </c>
      <c r="AT2298" s="36" t="s">
        <v>1074</v>
      </c>
      <c r="AU2298" s="42">
        <v>1</v>
      </c>
      <c r="AV2298" s="44">
        <v>100</v>
      </c>
      <c r="AW2298" s="42">
        <v>17.190000000000001</v>
      </c>
      <c r="AX2298" s="36" t="s">
        <v>1057</v>
      </c>
      <c r="AY2298" s="42">
        <v>1</v>
      </c>
      <c r="AZ2298" s="43">
        <v>17.190000000000001</v>
      </c>
      <c r="BA2298" s="38"/>
      <c r="BB2298" s="36"/>
      <c r="BC2298" s="36"/>
    </row>
    <row r="2299" spans="1:55" ht="15" customHeight="1">
      <c r="A2299" s="38">
        <v>27234</v>
      </c>
      <c r="B2299" s="37" t="s">
        <v>1073</v>
      </c>
      <c r="C2299" s="39">
        <v>44593</v>
      </c>
      <c r="D2299" s="39">
        <v>44593.364108796297</v>
      </c>
      <c r="E2299" s="36" t="s">
        <v>2554</v>
      </c>
      <c r="F2299" s="38">
        <v>7539</v>
      </c>
      <c r="G2299" s="36" t="s">
        <v>1832</v>
      </c>
      <c r="H2299" s="40">
        <v>5</v>
      </c>
      <c r="I2299" s="36"/>
      <c r="J2299" s="40">
        <v>4.47</v>
      </c>
      <c r="K2299" s="41">
        <v>22.35</v>
      </c>
      <c r="L2299" s="41">
        <v>0</v>
      </c>
      <c r="M2299" s="41">
        <v>0</v>
      </c>
      <c r="N2299" s="40">
        <v>5</v>
      </c>
      <c r="O2299" s="36" t="s">
        <v>1079</v>
      </c>
      <c r="P2299" s="40">
        <v>5</v>
      </c>
      <c r="Q2299" s="41">
        <v>22.35</v>
      </c>
      <c r="R2299" s="42">
        <v>0</v>
      </c>
      <c r="S2299" s="43">
        <v>0</v>
      </c>
      <c r="T2299" s="40"/>
      <c r="U2299" s="38">
        <v>549</v>
      </c>
      <c r="V2299" s="36" t="s">
        <v>1069</v>
      </c>
      <c r="W2299" s="36" t="s">
        <v>901</v>
      </c>
      <c r="X2299" s="36" t="s">
        <v>1068</v>
      </c>
      <c r="Y2299" s="38">
        <v>387</v>
      </c>
      <c r="Z2299" s="36" t="s">
        <v>1571</v>
      </c>
      <c r="AA2299" s="38">
        <v>21</v>
      </c>
      <c r="AB2299" s="36" t="s">
        <v>1108</v>
      </c>
      <c r="AC2299" s="38">
        <v>57</v>
      </c>
      <c r="AD2299" s="36" t="s">
        <v>1065</v>
      </c>
      <c r="AE2299" s="36" t="s">
        <v>2555</v>
      </c>
      <c r="AF2299" s="36" t="s">
        <v>1064</v>
      </c>
      <c r="AG2299" s="38">
        <v>23952</v>
      </c>
      <c r="AH2299" s="38">
        <v>814</v>
      </c>
      <c r="AI2299" s="36" t="s">
        <v>1858</v>
      </c>
      <c r="AJ2299" s="38"/>
      <c r="AK2299" s="36"/>
      <c r="AL2299" s="36" t="s">
        <v>2553</v>
      </c>
      <c r="AM2299" s="36" t="s">
        <v>2552</v>
      </c>
      <c r="AN2299" s="38">
        <v>52</v>
      </c>
      <c r="AO2299" s="36" t="s">
        <v>1062</v>
      </c>
      <c r="AP2299" s="36" t="s">
        <v>1469</v>
      </c>
      <c r="AQ2299" s="36" t="s">
        <v>1447</v>
      </c>
      <c r="AR2299" s="36" t="s">
        <v>1075</v>
      </c>
      <c r="AS2299" s="38">
        <v>14360</v>
      </c>
      <c r="AT2299" s="36" t="s">
        <v>1074</v>
      </c>
      <c r="AU2299" s="42">
        <v>5</v>
      </c>
      <c r="AV2299" s="44">
        <v>100</v>
      </c>
      <c r="AW2299" s="42">
        <v>22.35</v>
      </c>
      <c r="AX2299" s="36" t="s">
        <v>1057</v>
      </c>
      <c r="AY2299" s="42">
        <v>1</v>
      </c>
      <c r="AZ2299" s="43">
        <v>22.35</v>
      </c>
      <c r="BA2299" s="38"/>
      <c r="BB2299" s="36"/>
      <c r="BC2299" s="36"/>
    </row>
    <row r="2300" spans="1:55" ht="15" customHeight="1">
      <c r="A2300" s="38">
        <v>27233</v>
      </c>
      <c r="B2300" s="37" t="s">
        <v>1073</v>
      </c>
      <c r="C2300" s="39">
        <v>44593</v>
      </c>
      <c r="D2300" s="39">
        <v>44593.364097222198</v>
      </c>
      <c r="E2300" s="36" t="s">
        <v>2554</v>
      </c>
      <c r="F2300" s="38">
        <v>7520</v>
      </c>
      <c r="G2300" s="36" t="s">
        <v>1862</v>
      </c>
      <c r="H2300" s="40">
        <v>1</v>
      </c>
      <c r="I2300" s="36"/>
      <c r="J2300" s="40">
        <v>3.31</v>
      </c>
      <c r="K2300" s="41">
        <v>3.31</v>
      </c>
      <c r="L2300" s="41">
        <v>0</v>
      </c>
      <c r="M2300" s="41">
        <v>0</v>
      </c>
      <c r="N2300" s="40">
        <v>1</v>
      </c>
      <c r="O2300" s="36" t="s">
        <v>1079</v>
      </c>
      <c r="P2300" s="40">
        <v>1</v>
      </c>
      <c r="Q2300" s="41">
        <v>3.31</v>
      </c>
      <c r="R2300" s="42">
        <v>0</v>
      </c>
      <c r="S2300" s="43">
        <v>0</v>
      </c>
      <c r="T2300" s="40"/>
      <c r="U2300" s="38">
        <v>549</v>
      </c>
      <c r="V2300" s="36" t="s">
        <v>1069</v>
      </c>
      <c r="W2300" s="36" t="s">
        <v>901</v>
      </c>
      <c r="X2300" s="36" t="s">
        <v>1068</v>
      </c>
      <c r="Y2300" s="38">
        <v>387</v>
      </c>
      <c r="Z2300" s="36" t="s">
        <v>1571</v>
      </c>
      <c r="AA2300" s="38">
        <v>21</v>
      </c>
      <c r="AB2300" s="36" t="s">
        <v>1108</v>
      </c>
      <c r="AC2300" s="38">
        <v>57</v>
      </c>
      <c r="AD2300" s="36" t="s">
        <v>1065</v>
      </c>
      <c r="AE2300" s="36" t="s">
        <v>2555</v>
      </c>
      <c r="AF2300" s="36" t="s">
        <v>1064</v>
      </c>
      <c r="AG2300" s="38">
        <v>23952</v>
      </c>
      <c r="AH2300" s="38">
        <v>814</v>
      </c>
      <c r="AI2300" s="36" t="s">
        <v>1858</v>
      </c>
      <c r="AJ2300" s="38"/>
      <c r="AK2300" s="36"/>
      <c r="AL2300" s="36" t="s">
        <v>2553</v>
      </c>
      <c r="AM2300" s="36" t="s">
        <v>2552</v>
      </c>
      <c r="AN2300" s="38">
        <v>52</v>
      </c>
      <c r="AO2300" s="36" t="s">
        <v>1062</v>
      </c>
      <c r="AP2300" s="36" t="s">
        <v>1469</v>
      </c>
      <c r="AQ2300" s="36" t="s">
        <v>1447</v>
      </c>
      <c r="AR2300" s="36" t="s">
        <v>1075</v>
      </c>
      <c r="AS2300" s="38">
        <v>14360</v>
      </c>
      <c r="AT2300" s="36" t="s">
        <v>1074</v>
      </c>
      <c r="AU2300" s="42">
        <v>1</v>
      </c>
      <c r="AV2300" s="44">
        <v>100</v>
      </c>
      <c r="AW2300" s="42">
        <v>3.31</v>
      </c>
      <c r="AX2300" s="36" t="s">
        <v>1057</v>
      </c>
      <c r="AY2300" s="42">
        <v>1</v>
      </c>
      <c r="AZ2300" s="43">
        <v>3.31</v>
      </c>
      <c r="BA2300" s="38"/>
      <c r="BB2300" s="36"/>
      <c r="BC2300" s="36"/>
    </row>
    <row r="2301" spans="1:55" ht="15" customHeight="1">
      <c r="A2301" s="38">
        <v>27232</v>
      </c>
      <c r="B2301" s="37" t="s">
        <v>1073</v>
      </c>
      <c r="C2301" s="39">
        <v>44593</v>
      </c>
      <c r="D2301" s="39">
        <v>44593.364097222198</v>
      </c>
      <c r="E2301" s="36" t="s">
        <v>2554</v>
      </c>
      <c r="F2301" s="38">
        <v>7519</v>
      </c>
      <c r="G2301" s="36" t="s">
        <v>2139</v>
      </c>
      <c r="H2301" s="40">
        <v>1</v>
      </c>
      <c r="I2301" s="36"/>
      <c r="J2301" s="40">
        <v>6.25</v>
      </c>
      <c r="K2301" s="41">
        <v>6.25</v>
      </c>
      <c r="L2301" s="41">
        <v>0</v>
      </c>
      <c r="M2301" s="41">
        <v>0</v>
      </c>
      <c r="N2301" s="40">
        <v>1</v>
      </c>
      <c r="O2301" s="36" t="s">
        <v>1079</v>
      </c>
      <c r="P2301" s="40">
        <v>1</v>
      </c>
      <c r="Q2301" s="41">
        <v>6.25</v>
      </c>
      <c r="R2301" s="42">
        <v>0</v>
      </c>
      <c r="S2301" s="43">
        <v>0</v>
      </c>
      <c r="T2301" s="40"/>
      <c r="U2301" s="38">
        <v>549</v>
      </c>
      <c r="V2301" s="36" t="s">
        <v>1069</v>
      </c>
      <c r="W2301" s="36" t="s">
        <v>901</v>
      </c>
      <c r="X2301" s="36" t="s">
        <v>1068</v>
      </c>
      <c r="Y2301" s="38">
        <v>387</v>
      </c>
      <c r="Z2301" s="36" t="s">
        <v>1571</v>
      </c>
      <c r="AA2301" s="38">
        <v>21</v>
      </c>
      <c r="AB2301" s="36" t="s">
        <v>1108</v>
      </c>
      <c r="AC2301" s="38">
        <v>57</v>
      </c>
      <c r="AD2301" s="36" t="s">
        <v>1065</v>
      </c>
      <c r="AE2301" s="36" t="s">
        <v>2555</v>
      </c>
      <c r="AF2301" s="36" t="s">
        <v>1064</v>
      </c>
      <c r="AG2301" s="38">
        <v>23952</v>
      </c>
      <c r="AH2301" s="38">
        <v>814</v>
      </c>
      <c r="AI2301" s="36" t="s">
        <v>1858</v>
      </c>
      <c r="AJ2301" s="38"/>
      <c r="AK2301" s="36"/>
      <c r="AL2301" s="36" t="s">
        <v>2553</v>
      </c>
      <c r="AM2301" s="36" t="s">
        <v>2552</v>
      </c>
      <c r="AN2301" s="38">
        <v>52</v>
      </c>
      <c r="AO2301" s="36" t="s">
        <v>1062</v>
      </c>
      <c r="AP2301" s="36" t="s">
        <v>1469</v>
      </c>
      <c r="AQ2301" s="36" t="s">
        <v>1447</v>
      </c>
      <c r="AR2301" s="36" t="s">
        <v>1075</v>
      </c>
      <c r="AS2301" s="38">
        <v>14360</v>
      </c>
      <c r="AT2301" s="36" t="s">
        <v>1074</v>
      </c>
      <c r="AU2301" s="42">
        <v>1</v>
      </c>
      <c r="AV2301" s="44">
        <v>100</v>
      </c>
      <c r="AW2301" s="42">
        <v>6.25</v>
      </c>
      <c r="AX2301" s="36" t="s">
        <v>1057</v>
      </c>
      <c r="AY2301" s="42">
        <v>1</v>
      </c>
      <c r="AZ2301" s="43">
        <v>6.25</v>
      </c>
      <c r="BA2301" s="38"/>
      <c r="BB2301" s="36"/>
      <c r="BC2301" s="36"/>
    </row>
    <row r="2302" spans="1:55" ht="15" customHeight="1">
      <c r="A2302" s="38">
        <v>27231</v>
      </c>
      <c r="B2302" s="37" t="s">
        <v>1073</v>
      </c>
      <c r="C2302" s="39">
        <v>44593</v>
      </c>
      <c r="D2302" s="39">
        <v>44593.364085648202</v>
      </c>
      <c r="E2302" s="36" t="s">
        <v>2554</v>
      </c>
      <c r="F2302" s="38">
        <v>7517</v>
      </c>
      <c r="G2302" s="36" t="s">
        <v>1861</v>
      </c>
      <c r="H2302" s="40">
        <v>4</v>
      </c>
      <c r="I2302" s="36"/>
      <c r="J2302" s="40">
        <v>2.71</v>
      </c>
      <c r="K2302" s="41">
        <v>10.84</v>
      </c>
      <c r="L2302" s="41">
        <v>0</v>
      </c>
      <c r="M2302" s="41">
        <v>0</v>
      </c>
      <c r="N2302" s="40">
        <v>4</v>
      </c>
      <c r="O2302" s="36" t="s">
        <v>1079</v>
      </c>
      <c r="P2302" s="40">
        <v>4</v>
      </c>
      <c r="Q2302" s="41">
        <v>10.84</v>
      </c>
      <c r="R2302" s="42">
        <v>0</v>
      </c>
      <c r="S2302" s="43">
        <v>0</v>
      </c>
      <c r="T2302" s="40"/>
      <c r="U2302" s="38">
        <v>549</v>
      </c>
      <c r="V2302" s="36" t="s">
        <v>1069</v>
      </c>
      <c r="W2302" s="36" t="s">
        <v>901</v>
      </c>
      <c r="X2302" s="36" t="s">
        <v>1068</v>
      </c>
      <c r="Y2302" s="38">
        <v>387</v>
      </c>
      <c r="Z2302" s="36" t="s">
        <v>1571</v>
      </c>
      <c r="AA2302" s="38">
        <v>21</v>
      </c>
      <c r="AB2302" s="36" t="s">
        <v>1108</v>
      </c>
      <c r="AC2302" s="38">
        <v>57</v>
      </c>
      <c r="AD2302" s="36" t="s">
        <v>1065</v>
      </c>
      <c r="AE2302" s="36" t="s">
        <v>2555</v>
      </c>
      <c r="AF2302" s="36" t="s">
        <v>1064</v>
      </c>
      <c r="AG2302" s="38">
        <v>23952</v>
      </c>
      <c r="AH2302" s="38">
        <v>814</v>
      </c>
      <c r="AI2302" s="36" t="s">
        <v>1858</v>
      </c>
      <c r="AJ2302" s="38"/>
      <c r="AK2302" s="36"/>
      <c r="AL2302" s="36" t="s">
        <v>2553</v>
      </c>
      <c r="AM2302" s="36" t="s">
        <v>2552</v>
      </c>
      <c r="AN2302" s="38">
        <v>52</v>
      </c>
      <c r="AO2302" s="36" t="s">
        <v>1062</v>
      </c>
      <c r="AP2302" s="36" t="s">
        <v>1469</v>
      </c>
      <c r="AQ2302" s="36" t="s">
        <v>1447</v>
      </c>
      <c r="AR2302" s="36" t="s">
        <v>1075</v>
      </c>
      <c r="AS2302" s="38">
        <v>14360</v>
      </c>
      <c r="AT2302" s="36" t="s">
        <v>1074</v>
      </c>
      <c r="AU2302" s="42">
        <v>4</v>
      </c>
      <c r="AV2302" s="44">
        <v>100</v>
      </c>
      <c r="AW2302" s="42">
        <v>10.84</v>
      </c>
      <c r="AX2302" s="36" t="s">
        <v>1057</v>
      </c>
      <c r="AY2302" s="42">
        <v>1</v>
      </c>
      <c r="AZ2302" s="43">
        <v>10.84</v>
      </c>
      <c r="BA2302" s="38"/>
      <c r="BB2302" s="36"/>
      <c r="BC2302" s="36"/>
    </row>
    <row r="2303" spans="1:55" ht="15" customHeight="1">
      <c r="A2303" s="38">
        <v>27230</v>
      </c>
      <c r="B2303" s="37" t="s">
        <v>1073</v>
      </c>
      <c r="C2303" s="39">
        <v>44593</v>
      </c>
      <c r="D2303" s="39">
        <v>44593.364085648202</v>
      </c>
      <c r="E2303" s="36" t="s">
        <v>2554</v>
      </c>
      <c r="F2303" s="38">
        <v>7151</v>
      </c>
      <c r="G2303" s="36" t="s">
        <v>2137</v>
      </c>
      <c r="H2303" s="40">
        <v>12</v>
      </c>
      <c r="I2303" s="36"/>
      <c r="J2303" s="40">
        <v>13.3817</v>
      </c>
      <c r="K2303" s="41">
        <v>160.58000000000001</v>
      </c>
      <c r="L2303" s="41">
        <v>0</v>
      </c>
      <c r="M2303" s="41">
        <v>0</v>
      </c>
      <c r="N2303" s="40">
        <v>12</v>
      </c>
      <c r="O2303" s="36" t="s">
        <v>1124</v>
      </c>
      <c r="P2303" s="40">
        <v>12</v>
      </c>
      <c r="Q2303" s="41">
        <v>160.58000000000001</v>
      </c>
      <c r="R2303" s="42">
        <v>0</v>
      </c>
      <c r="S2303" s="43">
        <v>0</v>
      </c>
      <c r="T2303" s="40"/>
      <c r="U2303" s="38">
        <v>549</v>
      </c>
      <c r="V2303" s="36" t="s">
        <v>1069</v>
      </c>
      <c r="W2303" s="36" t="s">
        <v>901</v>
      </c>
      <c r="X2303" s="36" t="s">
        <v>1068</v>
      </c>
      <c r="Y2303" s="38">
        <v>385</v>
      </c>
      <c r="Z2303" s="36" t="s">
        <v>1807</v>
      </c>
      <c r="AA2303" s="38">
        <v>21</v>
      </c>
      <c r="AB2303" s="36" t="s">
        <v>1108</v>
      </c>
      <c r="AC2303" s="38">
        <v>57</v>
      </c>
      <c r="AD2303" s="36" t="s">
        <v>1065</v>
      </c>
      <c r="AE2303" s="36"/>
      <c r="AF2303" s="36" t="s">
        <v>1064</v>
      </c>
      <c r="AG2303" s="38">
        <v>23952</v>
      </c>
      <c r="AH2303" s="38">
        <v>814</v>
      </c>
      <c r="AI2303" s="36" t="s">
        <v>1858</v>
      </c>
      <c r="AJ2303" s="38"/>
      <c r="AK2303" s="36"/>
      <c r="AL2303" s="36" t="s">
        <v>2553</v>
      </c>
      <c r="AM2303" s="36" t="s">
        <v>2552</v>
      </c>
      <c r="AN2303" s="38">
        <v>52</v>
      </c>
      <c r="AO2303" s="36" t="s">
        <v>1062</v>
      </c>
      <c r="AP2303" s="36" t="s">
        <v>1469</v>
      </c>
      <c r="AQ2303" s="36" t="s">
        <v>1447</v>
      </c>
      <c r="AR2303" s="36" t="s">
        <v>1075</v>
      </c>
      <c r="AS2303" s="38">
        <v>14360</v>
      </c>
      <c r="AT2303" s="36" t="s">
        <v>1074</v>
      </c>
      <c r="AU2303" s="42">
        <v>12</v>
      </c>
      <c r="AV2303" s="44">
        <v>100</v>
      </c>
      <c r="AW2303" s="42">
        <v>160.58000000000001</v>
      </c>
      <c r="AX2303" s="36" t="s">
        <v>1057</v>
      </c>
      <c r="AY2303" s="42">
        <v>1</v>
      </c>
      <c r="AZ2303" s="43">
        <v>160.58000000000001</v>
      </c>
      <c r="BA2303" s="38"/>
      <c r="BB2303" s="36"/>
      <c r="BC2303" s="36"/>
    </row>
    <row r="2304" spans="1:55" ht="15" customHeight="1">
      <c r="A2304" s="38">
        <v>27155</v>
      </c>
      <c r="B2304" s="37" t="s">
        <v>1073</v>
      </c>
      <c r="C2304" s="39">
        <v>44592</v>
      </c>
      <c r="D2304" s="39">
        <v>44592.576099537</v>
      </c>
      <c r="E2304" s="36" t="s">
        <v>2550</v>
      </c>
      <c r="F2304" s="38">
        <v>11509</v>
      </c>
      <c r="G2304" s="36" t="s">
        <v>2023</v>
      </c>
      <c r="H2304" s="40">
        <v>1</v>
      </c>
      <c r="I2304" s="36"/>
      <c r="J2304" s="40">
        <v>25.9</v>
      </c>
      <c r="K2304" s="41">
        <v>25.9</v>
      </c>
      <c r="L2304" s="41">
        <v>0</v>
      </c>
      <c r="M2304" s="41">
        <v>0</v>
      </c>
      <c r="N2304" s="40">
        <v>1</v>
      </c>
      <c r="O2304" s="36" t="s">
        <v>1079</v>
      </c>
      <c r="P2304" s="40">
        <v>1</v>
      </c>
      <c r="Q2304" s="41">
        <v>25.9</v>
      </c>
      <c r="R2304" s="42">
        <v>0</v>
      </c>
      <c r="S2304" s="43">
        <v>0</v>
      </c>
      <c r="T2304" s="40"/>
      <c r="U2304" s="38">
        <v>549</v>
      </c>
      <c r="V2304" s="36" t="s">
        <v>1069</v>
      </c>
      <c r="W2304" s="36" t="s">
        <v>901</v>
      </c>
      <c r="X2304" s="36" t="s">
        <v>1068</v>
      </c>
      <c r="Y2304" s="38">
        <v>423</v>
      </c>
      <c r="Z2304" s="36" t="s">
        <v>1351</v>
      </c>
      <c r="AA2304" s="38">
        <v>21</v>
      </c>
      <c r="AB2304" s="36" t="s">
        <v>1108</v>
      </c>
      <c r="AC2304" s="38">
        <v>57</v>
      </c>
      <c r="AD2304" s="36" t="s">
        <v>1065</v>
      </c>
      <c r="AE2304" s="36" t="s">
        <v>2551</v>
      </c>
      <c r="AF2304" s="36" t="s">
        <v>1064</v>
      </c>
      <c r="AG2304" s="38">
        <v>23908</v>
      </c>
      <c r="AH2304" s="38">
        <v>1391</v>
      </c>
      <c r="AI2304" s="36" t="s">
        <v>1146</v>
      </c>
      <c r="AJ2304" s="38"/>
      <c r="AK2304" s="36"/>
      <c r="AL2304" s="36" t="s">
        <v>2549</v>
      </c>
      <c r="AM2304" s="36" t="s">
        <v>2548</v>
      </c>
      <c r="AN2304" s="38">
        <v>52</v>
      </c>
      <c r="AO2304" s="36" t="s">
        <v>1062</v>
      </c>
      <c r="AP2304" s="36" t="s">
        <v>1199</v>
      </c>
      <c r="AQ2304" s="36" t="s">
        <v>1198</v>
      </c>
      <c r="AR2304" s="36" t="s">
        <v>1075</v>
      </c>
      <c r="AS2304" s="38">
        <v>14360</v>
      </c>
      <c r="AT2304" s="36" t="s">
        <v>1074</v>
      </c>
      <c r="AU2304" s="42">
        <v>1</v>
      </c>
      <c r="AV2304" s="44">
        <v>100</v>
      </c>
      <c r="AW2304" s="42">
        <v>25.9</v>
      </c>
      <c r="AX2304" s="36" t="s">
        <v>1057</v>
      </c>
      <c r="AY2304" s="42">
        <v>1</v>
      </c>
      <c r="AZ2304" s="43">
        <v>25.9</v>
      </c>
      <c r="BA2304" s="38"/>
      <c r="BB2304" s="36"/>
      <c r="BC2304" s="36"/>
    </row>
    <row r="2305" spans="1:55" ht="15" customHeight="1">
      <c r="A2305" s="38">
        <v>27154</v>
      </c>
      <c r="B2305" s="37" t="s">
        <v>1073</v>
      </c>
      <c r="C2305" s="39">
        <v>44592</v>
      </c>
      <c r="D2305" s="39">
        <v>44592.576087963003</v>
      </c>
      <c r="E2305" s="36" t="s">
        <v>2550</v>
      </c>
      <c r="F2305" s="38">
        <v>7890</v>
      </c>
      <c r="G2305" s="36" t="s">
        <v>1602</v>
      </c>
      <c r="H2305" s="40">
        <v>5</v>
      </c>
      <c r="I2305" s="36"/>
      <c r="J2305" s="40">
        <v>19.95</v>
      </c>
      <c r="K2305" s="41">
        <v>99.75</v>
      </c>
      <c r="L2305" s="41">
        <v>0</v>
      </c>
      <c r="M2305" s="41">
        <v>0</v>
      </c>
      <c r="N2305" s="40">
        <v>5</v>
      </c>
      <c r="O2305" s="36" t="s">
        <v>1079</v>
      </c>
      <c r="P2305" s="40">
        <v>5</v>
      </c>
      <c r="Q2305" s="41">
        <v>99.75</v>
      </c>
      <c r="R2305" s="42">
        <v>0</v>
      </c>
      <c r="S2305" s="43">
        <v>0</v>
      </c>
      <c r="T2305" s="40"/>
      <c r="U2305" s="38">
        <v>549</v>
      </c>
      <c r="V2305" s="36" t="s">
        <v>1069</v>
      </c>
      <c r="W2305" s="36" t="s">
        <v>901</v>
      </c>
      <c r="X2305" s="36" t="s">
        <v>1068</v>
      </c>
      <c r="Y2305" s="38">
        <v>388</v>
      </c>
      <c r="Z2305" s="36" t="s">
        <v>1089</v>
      </c>
      <c r="AA2305" s="38">
        <v>21</v>
      </c>
      <c r="AB2305" s="36" t="s">
        <v>1108</v>
      </c>
      <c r="AC2305" s="38">
        <v>57</v>
      </c>
      <c r="AD2305" s="36" t="s">
        <v>1065</v>
      </c>
      <c r="AE2305" s="36"/>
      <c r="AF2305" s="36" t="s">
        <v>1064</v>
      </c>
      <c r="AG2305" s="38">
        <v>23908</v>
      </c>
      <c r="AH2305" s="38">
        <v>1391</v>
      </c>
      <c r="AI2305" s="36" t="s">
        <v>1146</v>
      </c>
      <c r="AJ2305" s="38"/>
      <c r="AK2305" s="36"/>
      <c r="AL2305" s="36" t="s">
        <v>2549</v>
      </c>
      <c r="AM2305" s="36" t="s">
        <v>2548</v>
      </c>
      <c r="AN2305" s="38">
        <v>52</v>
      </c>
      <c r="AO2305" s="36" t="s">
        <v>1062</v>
      </c>
      <c r="AP2305" s="36" t="s">
        <v>1199</v>
      </c>
      <c r="AQ2305" s="36" t="s">
        <v>1198</v>
      </c>
      <c r="AR2305" s="36" t="s">
        <v>1075</v>
      </c>
      <c r="AS2305" s="38">
        <v>14360</v>
      </c>
      <c r="AT2305" s="36" t="s">
        <v>1074</v>
      </c>
      <c r="AU2305" s="42">
        <v>5</v>
      </c>
      <c r="AV2305" s="44">
        <v>100</v>
      </c>
      <c r="AW2305" s="42">
        <v>99.75</v>
      </c>
      <c r="AX2305" s="36" t="s">
        <v>1057</v>
      </c>
      <c r="AY2305" s="42">
        <v>1</v>
      </c>
      <c r="AZ2305" s="43">
        <v>99.75</v>
      </c>
      <c r="BA2305" s="38"/>
      <c r="BB2305" s="36"/>
      <c r="BC2305" s="36"/>
    </row>
    <row r="2306" spans="1:55" ht="15" customHeight="1">
      <c r="A2306" s="38">
        <v>27001</v>
      </c>
      <c r="B2306" s="37" t="s">
        <v>1073</v>
      </c>
      <c r="C2306" s="39">
        <v>44589</v>
      </c>
      <c r="D2306" s="39">
        <v>44589.609293981499</v>
      </c>
      <c r="E2306" s="36" t="s">
        <v>632</v>
      </c>
      <c r="F2306" s="38">
        <v>15608</v>
      </c>
      <c r="G2306" s="36" t="s">
        <v>2547</v>
      </c>
      <c r="H2306" s="40">
        <v>5</v>
      </c>
      <c r="I2306" s="36"/>
      <c r="J2306" s="40">
        <v>700</v>
      </c>
      <c r="K2306" s="41">
        <v>3500</v>
      </c>
      <c r="L2306" s="41">
        <v>0</v>
      </c>
      <c r="M2306" s="41">
        <v>0</v>
      </c>
      <c r="N2306" s="40">
        <v>5</v>
      </c>
      <c r="O2306" s="36" t="s">
        <v>1079</v>
      </c>
      <c r="P2306" s="40">
        <v>5</v>
      </c>
      <c r="Q2306" s="41">
        <v>3500</v>
      </c>
      <c r="R2306" s="42">
        <v>0</v>
      </c>
      <c r="S2306" s="43">
        <v>0</v>
      </c>
      <c r="T2306" s="40"/>
      <c r="U2306" s="38">
        <v>549</v>
      </c>
      <c r="V2306" s="36" t="s">
        <v>1069</v>
      </c>
      <c r="W2306" s="36" t="s">
        <v>901</v>
      </c>
      <c r="X2306" s="36" t="s">
        <v>1068</v>
      </c>
      <c r="Y2306" s="38">
        <v>338</v>
      </c>
      <c r="Z2306" s="36" t="s">
        <v>2028</v>
      </c>
      <c r="AA2306" s="38">
        <v>21</v>
      </c>
      <c r="AB2306" s="36" t="s">
        <v>1108</v>
      </c>
      <c r="AC2306" s="38">
        <v>57</v>
      </c>
      <c r="AD2306" s="36" t="s">
        <v>1065</v>
      </c>
      <c r="AE2306" s="36" t="s">
        <v>2546</v>
      </c>
      <c r="AF2306" s="36" t="s">
        <v>1064</v>
      </c>
      <c r="AG2306" s="38">
        <v>23866</v>
      </c>
      <c r="AH2306" s="38">
        <v>8011</v>
      </c>
      <c r="AI2306" s="36" t="s">
        <v>2545</v>
      </c>
      <c r="AJ2306" s="38"/>
      <c r="AK2306" s="36"/>
      <c r="AL2306" s="36" t="s">
        <v>2544</v>
      </c>
      <c r="AM2306" s="36" t="s">
        <v>2543</v>
      </c>
      <c r="AN2306" s="38">
        <v>52</v>
      </c>
      <c r="AO2306" s="36" t="s">
        <v>1062</v>
      </c>
      <c r="AP2306" s="36" t="s">
        <v>1448</v>
      </c>
      <c r="AQ2306" s="36" t="s">
        <v>1447</v>
      </c>
      <c r="AR2306" s="36" t="s">
        <v>1320</v>
      </c>
      <c r="AS2306" s="38">
        <v>14357</v>
      </c>
      <c r="AT2306" s="36" t="s">
        <v>1058</v>
      </c>
      <c r="AU2306" s="42">
        <v>5</v>
      </c>
      <c r="AV2306" s="44">
        <v>100</v>
      </c>
      <c r="AW2306" s="42">
        <v>3500</v>
      </c>
      <c r="AX2306" s="36" t="s">
        <v>1057</v>
      </c>
      <c r="AY2306" s="42">
        <v>1</v>
      </c>
      <c r="AZ2306" s="43">
        <v>3500</v>
      </c>
      <c r="BA2306" s="38"/>
      <c r="BB2306" s="36"/>
      <c r="BC2306" s="36"/>
    </row>
    <row r="2307" spans="1:55" ht="15" customHeight="1">
      <c r="A2307" s="38">
        <v>26998</v>
      </c>
      <c r="B2307" s="37" t="s">
        <v>1073</v>
      </c>
      <c r="C2307" s="39">
        <v>44589</v>
      </c>
      <c r="D2307" s="39">
        <v>44589.604027777801</v>
      </c>
      <c r="E2307" s="36" t="s">
        <v>2541</v>
      </c>
      <c r="F2307" s="38">
        <v>3353</v>
      </c>
      <c r="G2307" s="36" t="s">
        <v>1185</v>
      </c>
      <c r="H2307" s="40">
        <v>36</v>
      </c>
      <c r="I2307" s="36"/>
      <c r="J2307" s="40">
        <v>20.5</v>
      </c>
      <c r="K2307" s="41">
        <v>738</v>
      </c>
      <c r="L2307" s="41">
        <v>0</v>
      </c>
      <c r="M2307" s="41">
        <v>0</v>
      </c>
      <c r="N2307" s="40">
        <v>36</v>
      </c>
      <c r="O2307" s="36" t="s">
        <v>1110</v>
      </c>
      <c r="P2307" s="40">
        <v>36</v>
      </c>
      <c r="Q2307" s="41">
        <v>738</v>
      </c>
      <c r="R2307" s="42">
        <v>0</v>
      </c>
      <c r="S2307" s="43">
        <v>0</v>
      </c>
      <c r="T2307" s="40"/>
      <c r="U2307" s="38">
        <v>549</v>
      </c>
      <c r="V2307" s="36" t="s">
        <v>1069</v>
      </c>
      <c r="W2307" s="36" t="s">
        <v>901</v>
      </c>
      <c r="X2307" s="36" t="s">
        <v>1068</v>
      </c>
      <c r="Y2307" s="38">
        <v>339</v>
      </c>
      <c r="Z2307" s="36" t="s">
        <v>1109</v>
      </c>
      <c r="AA2307" s="38">
        <v>21</v>
      </c>
      <c r="AB2307" s="36" t="s">
        <v>1108</v>
      </c>
      <c r="AC2307" s="38">
        <v>57</v>
      </c>
      <c r="AD2307" s="36" t="s">
        <v>1065</v>
      </c>
      <c r="AE2307" s="36" t="s">
        <v>2542</v>
      </c>
      <c r="AF2307" s="36" t="s">
        <v>1064</v>
      </c>
      <c r="AG2307" s="38">
        <v>23865</v>
      </c>
      <c r="AH2307" s="38">
        <v>1495</v>
      </c>
      <c r="AI2307" s="36" t="s">
        <v>1180</v>
      </c>
      <c r="AJ2307" s="38"/>
      <c r="AK2307" s="36"/>
      <c r="AL2307" s="36" t="s">
        <v>2539</v>
      </c>
      <c r="AM2307" s="36" t="s">
        <v>2538</v>
      </c>
      <c r="AN2307" s="38">
        <v>52</v>
      </c>
      <c r="AO2307" s="36" t="s">
        <v>1062</v>
      </c>
      <c r="AP2307" s="36" t="s">
        <v>1106</v>
      </c>
      <c r="AQ2307" s="36" t="s">
        <v>1105</v>
      </c>
      <c r="AR2307" s="36" t="s">
        <v>1075</v>
      </c>
      <c r="AS2307" s="38">
        <v>14360</v>
      </c>
      <c r="AT2307" s="36" t="s">
        <v>1074</v>
      </c>
      <c r="AU2307" s="42">
        <v>36</v>
      </c>
      <c r="AV2307" s="44">
        <v>100</v>
      </c>
      <c r="AW2307" s="42">
        <v>738</v>
      </c>
      <c r="AX2307" s="36" t="s">
        <v>1057</v>
      </c>
      <c r="AY2307" s="42">
        <v>1</v>
      </c>
      <c r="AZ2307" s="43">
        <v>738</v>
      </c>
      <c r="BA2307" s="38"/>
      <c r="BB2307" s="36"/>
      <c r="BC2307" s="36"/>
    </row>
    <row r="2308" spans="1:55" ht="15" customHeight="1">
      <c r="A2308" s="38">
        <v>26997</v>
      </c>
      <c r="B2308" s="37" t="s">
        <v>1073</v>
      </c>
      <c r="C2308" s="39">
        <v>44589</v>
      </c>
      <c r="D2308" s="39">
        <v>44589.604016203702</v>
      </c>
      <c r="E2308" s="36" t="s">
        <v>2541</v>
      </c>
      <c r="F2308" s="38">
        <v>3285</v>
      </c>
      <c r="G2308" s="36" t="s">
        <v>1181</v>
      </c>
      <c r="H2308" s="40">
        <v>18</v>
      </c>
      <c r="I2308" s="36"/>
      <c r="J2308" s="40">
        <v>9.3888999999999996</v>
      </c>
      <c r="K2308" s="41">
        <v>169</v>
      </c>
      <c r="L2308" s="41">
        <v>0</v>
      </c>
      <c r="M2308" s="41">
        <v>0</v>
      </c>
      <c r="N2308" s="40">
        <v>18</v>
      </c>
      <c r="O2308" s="36" t="s">
        <v>1110</v>
      </c>
      <c r="P2308" s="40">
        <v>18</v>
      </c>
      <c r="Q2308" s="41">
        <v>169</v>
      </c>
      <c r="R2308" s="42">
        <v>0</v>
      </c>
      <c r="S2308" s="43">
        <v>0</v>
      </c>
      <c r="T2308" s="40"/>
      <c r="U2308" s="38">
        <v>549</v>
      </c>
      <c r="V2308" s="36" t="s">
        <v>1069</v>
      </c>
      <c r="W2308" s="36" t="s">
        <v>901</v>
      </c>
      <c r="X2308" s="36" t="s">
        <v>1068</v>
      </c>
      <c r="Y2308" s="38">
        <v>339</v>
      </c>
      <c r="Z2308" s="36" t="s">
        <v>1109</v>
      </c>
      <c r="AA2308" s="38">
        <v>21</v>
      </c>
      <c r="AB2308" s="36" t="s">
        <v>1108</v>
      </c>
      <c r="AC2308" s="38">
        <v>57</v>
      </c>
      <c r="AD2308" s="36" t="s">
        <v>1065</v>
      </c>
      <c r="AE2308" s="36" t="s">
        <v>2540</v>
      </c>
      <c r="AF2308" s="36" t="s">
        <v>1064</v>
      </c>
      <c r="AG2308" s="38">
        <v>23865</v>
      </c>
      <c r="AH2308" s="38">
        <v>1495</v>
      </c>
      <c r="AI2308" s="36" t="s">
        <v>1180</v>
      </c>
      <c r="AJ2308" s="38"/>
      <c r="AK2308" s="36"/>
      <c r="AL2308" s="36" t="s">
        <v>2539</v>
      </c>
      <c r="AM2308" s="36" t="s">
        <v>2538</v>
      </c>
      <c r="AN2308" s="38">
        <v>52</v>
      </c>
      <c r="AO2308" s="36" t="s">
        <v>1062</v>
      </c>
      <c r="AP2308" s="36" t="s">
        <v>1469</v>
      </c>
      <c r="AQ2308" s="36" t="s">
        <v>1447</v>
      </c>
      <c r="AR2308" s="36" t="s">
        <v>1075</v>
      </c>
      <c r="AS2308" s="38">
        <v>14360</v>
      </c>
      <c r="AT2308" s="36" t="s">
        <v>1074</v>
      </c>
      <c r="AU2308" s="42">
        <v>18</v>
      </c>
      <c r="AV2308" s="44">
        <v>100</v>
      </c>
      <c r="AW2308" s="42">
        <v>169</v>
      </c>
      <c r="AX2308" s="36" t="s">
        <v>1057</v>
      </c>
      <c r="AY2308" s="42">
        <v>1</v>
      </c>
      <c r="AZ2308" s="43">
        <v>169</v>
      </c>
      <c r="BA2308" s="38"/>
      <c r="BB2308" s="36"/>
      <c r="BC2308" s="36"/>
    </row>
    <row r="2309" spans="1:55" ht="15" customHeight="1">
      <c r="A2309" s="38">
        <v>26974</v>
      </c>
      <c r="B2309" s="37" t="s">
        <v>1073</v>
      </c>
      <c r="C2309" s="39">
        <v>44589</v>
      </c>
      <c r="D2309" s="39">
        <v>44589.396203703698</v>
      </c>
      <c r="E2309" s="36" t="s">
        <v>2537</v>
      </c>
      <c r="F2309" s="38">
        <v>506</v>
      </c>
      <c r="G2309" s="36" t="s">
        <v>1362</v>
      </c>
      <c r="H2309" s="40">
        <v>10</v>
      </c>
      <c r="I2309" s="36"/>
      <c r="J2309" s="40">
        <v>28</v>
      </c>
      <c r="K2309" s="41">
        <v>280</v>
      </c>
      <c r="L2309" s="41">
        <v>0</v>
      </c>
      <c r="M2309" s="41">
        <v>0</v>
      </c>
      <c r="N2309" s="40">
        <v>10</v>
      </c>
      <c r="O2309" s="36" t="s">
        <v>1079</v>
      </c>
      <c r="P2309" s="40">
        <v>10</v>
      </c>
      <c r="Q2309" s="41">
        <v>280</v>
      </c>
      <c r="R2309" s="42">
        <v>0</v>
      </c>
      <c r="S2309" s="43">
        <v>0</v>
      </c>
      <c r="T2309" s="40"/>
      <c r="U2309" s="38">
        <v>549</v>
      </c>
      <c r="V2309" s="36" t="s">
        <v>1069</v>
      </c>
      <c r="W2309" s="36" t="s">
        <v>901</v>
      </c>
      <c r="X2309" s="36" t="s">
        <v>1068</v>
      </c>
      <c r="Y2309" s="38">
        <v>310</v>
      </c>
      <c r="Z2309" s="36" t="s">
        <v>1361</v>
      </c>
      <c r="AA2309" s="38">
        <v>21</v>
      </c>
      <c r="AB2309" s="36" t="s">
        <v>1108</v>
      </c>
      <c r="AC2309" s="38">
        <v>57</v>
      </c>
      <c r="AD2309" s="36" t="s">
        <v>1065</v>
      </c>
      <c r="AE2309" s="36" t="s">
        <v>2536</v>
      </c>
      <c r="AF2309" s="36" t="s">
        <v>1064</v>
      </c>
      <c r="AG2309" s="38">
        <v>23836</v>
      </c>
      <c r="AH2309" s="38">
        <v>739</v>
      </c>
      <c r="AI2309" s="36" t="s">
        <v>1280</v>
      </c>
      <c r="AJ2309" s="38"/>
      <c r="AK2309" s="36"/>
      <c r="AL2309" s="36" t="s">
        <v>2535</v>
      </c>
      <c r="AM2309" s="36" t="s">
        <v>2534</v>
      </c>
      <c r="AN2309" s="38">
        <v>52</v>
      </c>
      <c r="AO2309" s="36" t="s">
        <v>1062</v>
      </c>
      <c r="AP2309" s="36" t="s">
        <v>1469</v>
      </c>
      <c r="AQ2309" s="36" t="s">
        <v>1447</v>
      </c>
      <c r="AR2309" s="36" t="s">
        <v>1075</v>
      </c>
      <c r="AS2309" s="38">
        <v>14360</v>
      </c>
      <c r="AT2309" s="36" t="s">
        <v>1074</v>
      </c>
      <c r="AU2309" s="42">
        <v>10</v>
      </c>
      <c r="AV2309" s="44">
        <v>100</v>
      </c>
      <c r="AW2309" s="42">
        <v>280</v>
      </c>
      <c r="AX2309" s="36" t="s">
        <v>1057</v>
      </c>
      <c r="AY2309" s="42">
        <v>1</v>
      </c>
      <c r="AZ2309" s="43">
        <v>280</v>
      </c>
      <c r="BA2309" s="38"/>
      <c r="BB2309" s="36"/>
      <c r="BC2309" s="36"/>
    </row>
    <row r="2310" spans="1:55" ht="15" customHeight="1">
      <c r="A2310" s="38">
        <v>26969</v>
      </c>
      <c r="B2310" s="37" t="s">
        <v>1073</v>
      </c>
      <c r="C2310" s="39">
        <v>44588</v>
      </c>
      <c r="D2310" s="39">
        <v>44588.5937962963</v>
      </c>
      <c r="E2310" s="36" t="s">
        <v>2529</v>
      </c>
      <c r="F2310" s="38">
        <v>7955</v>
      </c>
      <c r="G2310" s="36" t="s">
        <v>2533</v>
      </c>
      <c r="H2310" s="40">
        <v>1</v>
      </c>
      <c r="I2310" s="36"/>
      <c r="J2310" s="40">
        <v>6.26</v>
      </c>
      <c r="K2310" s="41">
        <v>6.26</v>
      </c>
      <c r="L2310" s="41">
        <v>0</v>
      </c>
      <c r="M2310" s="41">
        <v>0</v>
      </c>
      <c r="N2310" s="40">
        <v>1</v>
      </c>
      <c r="O2310" s="36" t="s">
        <v>1079</v>
      </c>
      <c r="P2310" s="40">
        <v>1</v>
      </c>
      <c r="Q2310" s="41">
        <v>6.26</v>
      </c>
      <c r="R2310" s="42">
        <v>0</v>
      </c>
      <c r="S2310" s="43">
        <v>0</v>
      </c>
      <c r="T2310" s="40"/>
      <c r="U2310" s="38">
        <v>549</v>
      </c>
      <c r="V2310" s="36" t="s">
        <v>1069</v>
      </c>
      <c r="W2310" s="36" t="s">
        <v>901</v>
      </c>
      <c r="X2310" s="36" t="s">
        <v>1068</v>
      </c>
      <c r="Y2310" s="38">
        <v>388</v>
      </c>
      <c r="Z2310" s="36" t="s">
        <v>1089</v>
      </c>
      <c r="AA2310" s="38">
        <v>21</v>
      </c>
      <c r="AB2310" s="36" t="s">
        <v>1108</v>
      </c>
      <c r="AC2310" s="38">
        <v>57</v>
      </c>
      <c r="AD2310" s="36" t="s">
        <v>1065</v>
      </c>
      <c r="AE2310" s="36" t="s">
        <v>2532</v>
      </c>
      <c r="AF2310" s="36" t="s">
        <v>1064</v>
      </c>
      <c r="AG2310" s="38">
        <v>23809</v>
      </c>
      <c r="AH2310" s="38">
        <v>1353</v>
      </c>
      <c r="AI2310" s="36" t="s">
        <v>1430</v>
      </c>
      <c r="AJ2310" s="38"/>
      <c r="AK2310" s="36"/>
      <c r="AL2310" s="36" t="s">
        <v>2527</v>
      </c>
      <c r="AM2310" s="36" t="s">
        <v>2526</v>
      </c>
      <c r="AN2310" s="38">
        <v>52</v>
      </c>
      <c r="AO2310" s="36" t="s">
        <v>1062</v>
      </c>
      <c r="AP2310" s="36" t="s">
        <v>1469</v>
      </c>
      <c r="AQ2310" s="36" t="s">
        <v>1447</v>
      </c>
      <c r="AR2310" s="36" t="s">
        <v>1075</v>
      </c>
      <c r="AS2310" s="38">
        <v>14360</v>
      </c>
      <c r="AT2310" s="36" t="s">
        <v>1074</v>
      </c>
      <c r="AU2310" s="42">
        <v>1</v>
      </c>
      <c r="AV2310" s="44">
        <v>100</v>
      </c>
      <c r="AW2310" s="42">
        <v>6.26</v>
      </c>
      <c r="AX2310" s="36" t="s">
        <v>1057</v>
      </c>
      <c r="AY2310" s="42">
        <v>1</v>
      </c>
      <c r="AZ2310" s="43">
        <v>6.26</v>
      </c>
      <c r="BA2310" s="38"/>
      <c r="BB2310" s="36"/>
      <c r="BC2310" s="36"/>
    </row>
    <row r="2311" spans="1:55" ht="15" customHeight="1">
      <c r="A2311" s="38">
        <v>26968</v>
      </c>
      <c r="B2311" s="37" t="s">
        <v>1073</v>
      </c>
      <c r="C2311" s="39">
        <v>44588</v>
      </c>
      <c r="D2311" s="39">
        <v>44588.5937962963</v>
      </c>
      <c r="E2311" s="36" t="s">
        <v>2529</v>
      </c>
      <c r="F2311" s="38">
        <v>7928</v>
      </c>
      <c r="G2311" s="36" t="s">
        <v>2531</v>
      </c>
      <c r="H2311" s="40">
        <v>1</v>
      </c>
      <c r="I2311" s="36"/>
      <c r="J2311" s="40">
        <v>1.5</v>
      </c>
      <c r="K2311" s="41">
        <v>1.5</v>
      </c>
      <c r="L2311" s="41">
        <v>0</v>
      </c>
      <c r="M2311" s="41">
        <v>0</v>
      </c>
      <c r="N2311" s="40">
        <v>1</v>
      </c>
      <c r="O2311" s="36" t="s">
        <v>1079</v>
      </c>
      <c r="P2311" s="40">
        <v>1</v>
      </c>
      <c r="Q2311" s="41">
        <v>1.5</v>
      </c>
      <c r="R2311" s="42">
        <v>0</v>
      </c>
      <c r="S2311" s="43">
        <v>0</v>
      </c>
      <c r="T2311" s="40"/>
      <c r="U2311" s="38">
        <v>549</v>
      </c>
      <c r="V2311" s="36" t="s">
        <v>1069</v>
      </c>
      <c r="W2311" s="36" t="s">
        <v>901</v>
      </c>
      <c r="X2311" s="36" t="s">
        <v>1068</v>
      </c>
      <c r="Y2311" s="38">
        <v>388</v>
      </c>
      <c r="Z2311" s="36" t="s">
        <v>1089</v>
      </c>
      <c r="AA2311" s="38">
        <v>21</v>
      </c>
      <c r="AB2311" s="36" t="s">
        <v>1108</v>
      </c>
      <c r="AC2311" s="38">
        <v>57</v>
      </c>
      <c r="AD2311" s="36" t="s">
        <v>1065</v>
      </c>
      <c r="AE2311" s="36" t="s">
        <v>2530</v>
      </c>
      <c r="AF2311" s="36" t="s">
        <v>1064</v>
      </c>
      <c r="AG2311" s="38">
        <v>23809</v>
      </c>
      <c r="AH2311" s="38">
        <v>1353</v>
      </c>
      <c r="AI2311" s="36" t="s">
        <v>1430</v>
      </c>
      <c r="AJ2311" s="38"/>
      <c r="AK2311" s="36"/>
      <c r="AL2311" s="36" t="s">
        <v>2527</v>
      </c>
      <c r="AM2311" s="36" t="s">
        <v>2526</v>
      </c>
      <c r="AN2311" s="38">
        <v>52</v>
      </c>
      <c r="AO2311" s="36" t="s">
        <v>1062</v>
      </c>
      <c r="AP2311" s="36" t="s">
        <v>1469</v>
      </c>
      <c r="AQ2311" s="36" t="s">
        <v>1447</v>
      </c>
      <c r="AR2311" s="36" t="s">
        <v>1075</v>
      </c>
      <c r="AS2311" s="38">
        <v>14360</v>
      </c>
      <c r="AT2311" s="36" t="s">
        <v>1074</v>
      </c>
      <c r="AU2311" s="42">
        <v>1</v>
      </c>
      <c r="AV2311" s="44">
        <v>100</v>
      </c>
      <c r="AW2311" s="42">
        <v>1.5</v>
      </c>
      <c r="AX2311" s="36" t="s">
        <v>1057</v>
      </c>
      <c r="AY2311" s="42">
        <v>1</v>
      </c>
      <c r="AZ2311" s="43">
        <v>1.5</v>
      </c>
      <c r="BA2311" s="38"/>
      <c r="BB2311" s="36"/>
      <c r="BC2311" s="36"/>
    </row>
    <row r="2312" spans="1:55" ht="15" customHeight="1">
      <c r="A2312" s="38">
        <v>26967</v>
      </c>
      <c r="B2312" s="37" t="s">
        <v>1073</v>
      </c>
      <c r="C2312" s="39">
        <v>44588</v>
      </c>
      <c r="D2312" s="39">
        <v>44588.593784722201</v>
      </c>
      <c r="E2312" s="36" t="s">
        <v>2529</v>
      </c>
      <c r="F2312" s="38">
        <v>7792</v>
      </c>
      <c r="G2312" s="36" t="s">
        <v>1490</v>
      </c>
      <c r="H2312" s="40">
        <v>1</v>
      </c>
      <c r="I2312" s="36"/>
      <c r="J2312" s="40">
        <v>44</v>
      </c>
      <c r="K2312" s="41">
        <v>44</v>
      </c>
      <c r="L2312" s="41">
        <v>0</v>
      </c>
      <c r="M2312" s="41">
        <v>0</v>
      </c>
      <c r="N2312" s="40">
        <v>1</v>
      </c>
      <c r="O2312" s="36" t="s">
        <v>1079</v>
      </c>
      <c r="P2312" s="40">
        <v>1</v>
      </c>
      <c r="Q2312" s="41">
        <v>44</v>
      </c>
      <c r="R2312" s="42">
        <v>0</v>
      </c>
      <c r="S2312" s="43">
        <v>0</v>
      </c>
      <c r="T2312" s="40"/>
      <c r="U2312" s="38">
        <v>549</v>
      </c>
      <c r="V2312" s="36" t="s">
        <v>1069</v>
      </c>
      <c r="W2312" s="36" t="s">
        <v>901</v>
      </c>
      <c r="X2312" s="36" t="s">
        <v>1068</v>
      </c>
      <c r="Y2312" s="38">
        <v>388</v>
      </c>
      <c r="Z2312" s="36" t="s">
        <v>1089</v>
      </c>
      <c r="AA2312" s="38">
        <v>21</v>
      </c>
      <c r="AB2312" s="36" t="s">
        <v>1108</v>
      </c>
      <c r="AC2312" s="38">
        <v>57</v>
      </c>
      <c r="AD2312" s="36" t="s">
        <v>1065</v>
      </c>
      <c r="AE2312" s="36" t="s">
        <v>2528</v>
      </c>
      <c r="AF2312" s="36" t="s">
        <v>1064</v>
      </c>
      <c r="AG2312" s="38">
        <v>23809</v>
      </c>
      <c r="AH2312" s="38">
        <v>1353</v>
      </c>
      <c r="AI2312" s="36" t="s">
        <v>1430</v>
      </c>
      <c r="AJ2312" s="38"/>
      <c r="AK2312" s="36"/>
      <c r="AL2312" s="36" t="s">
        <v>2527</v>
      </c>
      <c r="AM2312" s="36" t="s">
        <v>2526</v>
      </c>
      <c r="AN2312" s="38">
        <v>52</v>
      </c>
      <c r="AO2312" s="36" t="s">
        <v>1062</v>
      </c>
      <c r="AP2312" s="36" t="s">
        <v>1469</v>
      </c>
      <c r="AQ2312" s="36" t="s">
        <v>1447</v>
      </c>
      <c r="AR2312" s="36" t="s">
        <v>1075</v>
      </c>
      <c r="AS2312" s="38">
        <v>14360</v>
      </c>
      <c r="AT2312" s="36" t="s">
        <v>1074</v>
      </c>
      <c r="AU2312" s="42">
        <v>1</v>
      </c>
      <c r="AV2312" s="44">
        <v>100</v>
      </c>
      <c r="AW2312" s="42">
        <v>44</v>
      </c>
      <c r="AX2312" s="36" t="s">
        <v>1057</v>
      </c>
      <c r="AY2312" s="42">
        <v>1</v>
      </c>
      <c r="AZ2312" s="43">
        <v>44</v>
      </c>
      <c r="BA2312" s="38"/>
      <c r="BB2312" s="36"/>
      <c r="BC2312" s="36"/>
    </row>
    <row r="2313" spans="1:55" ht="15" customHeight="1">
      <c r="A2313" s="38">
        <v>26858</v>
      </c>
      <c r="B2313" s="37" t="s">
        <v>1073</v>
      </c>
      <c r="C2313" s="39">
        <v>44586</v>
      </c>
      <c r="D2313" s="39">
        <v>44586.692627314798</v>
      </c>
      <c r="E2313" s="36" t="s">
        <v>2524</v>
      </c>
      <c r="F2313" s="38">
        <v>195</v>
      </c>
      <c r="G2313" s="36" t="s">
        <v>1735</v>
      </c>
      <c r="H2313" s="40">
        <v>6</v>
      </c>
      <c r="I2313" s="36"/>
      <c r="J2313" s="40">
        <v>6.95</v>
      </c>
      <c r="K2313" s="41">
        <v>41.7</v>
      </c>
      <c r="L2313" s="41">
        <v>0</v>
      </c>
      <c r="M2313" s="41">
        <v>0</v>
      </c>
      <c r="N2313" s="40">
        <v>6</v>
      </c>
      <c r="O2313" s="36" t="s">
        <v>1079</v>
      </c>
      <c r="P2313" s="40">
        <v>6</v>
      </c>
      <c r="Q2313" s="41">
        <v>41.7</v>
      </c>
      <c r="R2313" s="42">
        <v>0</v>
      </c>
      <c r="S2313" s="43">
        <v>0</v>
      </c>
      <c r="T2313" s="40"/>
      <c r="U2313" s="38">
        <v>549</v>
      </c>
      <c r="V2313" s="36" t="s">
        <v>1069</v>
      </c>
      <c r="W2313" s="36" t="s">
        <v>901</v>
      </c>
      <c r="X2313" s="36" t="s">
        <v>1068</v>
      </c>
      <c r="Y2313" s="38">
        <v>307</v>
      </c>
      <c r="Z2313" s="36" t="s">
        <v>1158</v>
      </c>
      <c r="AA2313" s="38">
        <v>21</v>
      </c>
      <c r="AB2313" s="36" t="s">
        <v>1108</v>
      </c>
      <c r="AC2313" s="38">
        <v>57</v>
      </c>
      <c r="AD2313" s="36" t="s">
        <v>1065</v>
      </c>
      <c r="AE2313" s="36" t="s">
        <v>2525</v>
      </c>
      <c r="AF2313" s="36" t="s">
        <v>1064</v>
      </c>
      <c r="AG2313" s="38">
        <v>23726</v>
      </c>
      <c r="AH2313" s="38">
        <v>1391</v>
      </c>
      <c r="AI2313" s="36" t="s">
        <v>1146</v>
      </c>
      <c r="AJ2313" s="38"/>
      <c r="AK2313" s="36"/>
      <c r="AL2313" s="36" t="s">
        <v>2522</v>
      </c>
      <c r="AM2313" s="36" t="s">
        <v>2521</v>
      </c>
      <c r="AN2313" s="38">
        <v>52</v>
      </c>
      <c r="AO2313" s="36" t="s">
        <v>1062</v>
      </c>
      <c r="AP2313" s="36" t="s">
        <v>1199</v>
      </c>
      <c r="AQ2313" s="36" t="s">
        <v>1198</v>
      </c>
      <c r="AR2313" s="36" t="s">
        <v>1075</v>
      </c>
      <c r="AS2313" s="38">
        <v>14360</v>
      </c>
      <c r="AT2313" s="36" t="s">
        <v>1074</v>
      </c>
      <c r="AU2313" s="42">
        <v>6</v>
      </c>
      <c r="AV2313" s="44">
        <v>100</v>
      </c>
      <c r="AW2313" s="42">
        <v>41.7</v>
      </c>
      <c r="AX2313" s="36" t="s">
        <v>1057</v>
      </c>
      <c r="AY2313" s="42">
        <v>1</v>
      </c>
      <c r="AZ2313" s="43">
        <v>41.7</v>
      </c>
      <c r="BA2313" s="38"/>
      <c r="BB2313" s="36"/>
      <c r="BC2313" s="36"/>
    </row>
    <row r="2314" spans="1:55" ht="15" customHeight="1">
      <c r="A2314" s="38">
        <v>26857</v>
      </c>
      <c r="B2314" s="37" t="s">
        <v>1073</v>
      </c>
      <c r="C2314" s="39">
        <v>44586</v>
      </c>
      <c r="D2314" s="39">
        <v>44586.6926157407</v>
      </c>
      <c r="E2314" s="36" t="s">
        <v>2524</v>
      </c>
      <c r="F2314" s="38">
        <v>177</v>
      </c>
      <c r="G2314" s="36" t="s">
        <v>2523</v>
      </c>
      <c r="H2314" s="40">
        <v>2</v>
      </c>
      <c r="I2314" s="36"/>
      <c r="J2314" s="40">
        <v>28.95</v>
      </c>
      <c r="K2314" s="41">
        <v>57.9</v>
      </c>
      <c r="L2314" s="41">
        <v>0</v>
      </c>
      <c r="M2314" s="41">
        <v>0</v>
      </c>
      <c r="N2314" s="40">
        <v>2</v>
      </c>
      <c r="O2314" s="36" t="s">
        <v>1079</v>
      </c>
      <c r="P2314" s="40">
        <v>2</v>
      </c>
      <c r="Q2314" s="41">
        <v>57.9</v>
      </c>
      <c r="R2314" s="42">
        <v>0</v>
      </c>
      <c r="S2314" s="43">
        <v>0</v>
      </c>
      <c r="T2314" s="40"/>
      <c r="U2314" s="38">
        <v>549</v>
      </c>
      <c r="V2314" s="36" t="s">
        <v>1069</v>
      </c>
      <c r="W2314" s="36" t="s">
        <v>901</v>
      </c>
      <c r="X2314" s="36" t="s">
        <v>1068</v>
      </c>
      <c r="Y2314" s="38">
        <v>307</v>
      </c>
      <c r="Z2314" s="36" t="s">
        <v>1158</v>
      </c>
      <c r="AA2314" s="38">
        <v>21</v>
      </c>
      <c r="AB2314" s="36" t="s">
        <v>1108</v>
      </c>
      <c r="AC2314" s="38">
        <v>57</v>
      </c>
      <c r="AD2314" s="36" t="s">
        <v>1065</v>
      </c>
      <c r="AE2314" s="36"/>
      <c r="AF2314" s="36" t="s">
        <v>1064</v>
      </c>
      <c r="AG2314" s="38">
        <v>23726</v>
      </c>
      <c r="AH2314" s="38">
        <v>1391</v>
      </c>
      <c r="AI2314" s="36" t="s">
        <v>1146</v>
      </c>
      <c r="AJ2314" s="38"/>
      <c r="AK2314" s="36"/>
      <c r="AL2314" s="36" t="s">
        <v>2522</v>
      </c>
      <c r="AM2314" s="36" t="s">
        <v>2521</v>
      </c>
      <c r="AN2314" s="38">
        <v>52</v>
      </c>
      <c r="AO2314" s="36" t="s">
        <v>1062</v>
      </c>
      <c r="AP2314" s="36" t="s">
        <v>1199</v>
      </c>
      <c r="AQ2314" s="36" t="s">
        <v>1198</v>
      </c>
      <c r="AR2314" s="36" t="s">
        <v>1075</v>
      </c>
      <c r="AS2314" s="38">
        <v>14360</v>
      </c>
      <c r="AT2314" s="36" t="s">
        <v>1074</v>
      </c>
      <c r="AU2314" s="42">
        <v>2</v>
      </c>
      <c r="AV2314" s="44">
        <v>100</v>
      </c>
      <c r="AW2314" s="42">
        <v>57.9</v>
      </c>
      <c r="AX2314" s="36" t="s">
        <v>1057</v>
      </c>
      <c r="AY2314" s="42">
        <v>1</v>
      </c>
      <c r="AZ2314" s="43">
        <v>57.9</v>
      </c>
      <c r="BA2314" s="38"/>
      <c r="BB2314" s="36"/>
      <c r="BC2314" s="36"/>
    </row>
    <row r="2315" spans="1:55" ht="15" customHeight="1">
      <c r="A2315" s="38">
        <v>26852</v>
      </c>
      <c r="B2315" s="37" t="s">
        <v>1073</v>
      </c>
      <c r="C2315" s="39">
        <v>44586</v>
      </c>
      <c r="D2315" s="39">
        <v>44586.676458333299</v>
      </c>
      <c r="E2315" s="36" t="s">
        <v>2520</v>
      </c>
      <c r="F2315" s="38">
        <v>15563</v>
      </c>
      <c r="G2315" s="36" t="s">
        <v>2519</v>
      </c>
      <c r="H2315" s="40">
        <v>59.04</v>
      </c>
      <c r="I2315" s="36"/>
      <c r="J2315" s="40">
        <v>68.680000000000007</v>
      </c>
      <c r="K2315" s="41">
        <v>4054.87</v>
      </c>
      <c r="L2315" s="41">
        <v>0</v>
      </c>
      <c r="M2315" s="41">
        <v>0</v>
      </c>
      <c r="N2315" s="40">
        <v>59.04</v>
      </c>
      <c r="O2315" s="36" t="s">
        <v>1136</v>
      </c>
      <c r="P2315" s="40">
        <v>59.04</v>
      </c>
      <c r="Q2315" s="41">
        <v>4054.87</v>
      </c>
      <c r="R2315" s="42">
        <v>0</v>
      </c>
      <c r="S2315" s="43">
        <v>0</v>
      </c>
      <c r="T2315" s="40"/>
      <c r="U2315" s="38">
        <v>549</v>
      </c>
      <c r="V2315" s="36" t="s">
        <v>1069</v>
      </c>
      <c r="W2315" s="36" t="s">
        <v>901</v>
      </c>
      <c r="X2315" s="36" t="s">
        <v>1068</v>
      </c>
      <c r="Y2315" s="38">
        <v>335</v>
      </c>
      <c r="Z2315" s="36" t="s">
        <v>2518</v>
      </c>
      <c r="AA2315" s="38">
        <v>21</v>
      </c>
      <c r="AB2315" s="36" t="s">
        <v>1108</v>
      </c>
      <c r="AC2315" s="38">
        <v>57</v>
      </c>
      <c r="AD2315" s="36" t="s">
        <v>1065</v>
      </c>
      <c r="AE2315" s="36" t="s">
        <v>2517</v>
      </c>
      <c r="AF2315" s="36" t="s">
        <v>1064</v>
      </c>
      <c r="AG2315" s="38">
        <v>23721</v>
      </c>
      <c r="AH2315" s="38">
        <v>1641</v>
      </c>
      <c r="AI2315" s="36" t="s">
        <v>2516</v>
      </c>
      <c r="AJ2315" s="38"/>
      <c r="AK2315" s="36"/>
      <c r="AL2315" s="36" t="s">
        <v>2515</v>
      </c>
      <c r="AM2315" s="36" t="s">
        <v>2514</v>
      </c>
      <c r="AN2315" s="38">
        <v>52</v>
      </c>
      <c r="AO2315" s="36" t="s">
        <v>1062</v>
      </c>
      <c r="AP2315" s="36" t="s">
        <v>2471</v>
      </c>
      <c r="AQ2315" s="36" t="s">
        <v>2470</v>
      </c>
      <c r="AR2315" s="36" t="s">
        <v>1075</v>
      </c>
      <c r="AS2315" s="38">
        <v>14360</v>
      </c>
      <c r="AT2315" s="36" t="s">
        <v>1074</v>
      </c>
      <c r="AU2315" s="42">
        <v>59.04</v>
      </c>
      <c r="AV2315" s="44">
        <v>100</v>
      </c>
      <c r="AW2315" s="42">
        <v>4054.87</v>
      </c>
      <c r="AX2315" s="36" t="s">
        <v>1057</v>
      </c>
      <c r="AY2315" s="42">
        <v>1</v>
      </c>
      <c r="AZ2315" s="43">
        <v>4054.87</v>
      </c>
      <c r="BA2315" s="38"/>
      <c r="BB2315" s="36"/>
      <c r="BC2315" s="36"/>
    </row>
    <row r="2316" spans="1:55" ht="15" customHeight="1">
      <c r="A2316" s="38">
        <v>26844</v>
      </c>
      <c r="B2316" s="37" t="s">
        <v>1073</v>
      </c>
      <c r="C2316" s="39">
        <v>44586</v>
      </c>
      <c r="D2316" s="39">
        <v>44586.480289351799</v>
      </c>
      <c r="E2316" s="36" t="s">
        <v>2503</v>
      </c>
      <c r="F2316" s="38">
        <v>13125</v>
      </c>
      <c r="G2316" s="36" t="s">
        <v>1745</v>
      </c>
      <c r="H2316" s="40">
        <v>1</v>
      </c>
      <c r="I2316" s="36"/>
      <c r="J2316" s="40">
        <v>10.8</v>
      </c>
      <c r="K2316" s="41">
        <v>10.8</v>
      </c>
      <c r="L2316" s="41">
        <v>0</v>
      </c>
      <c r="M2316" s="41">
        <v>0</v>
      </c>
      <c r="N2316" s="40">
        <v>1</v>
      </c>
      <c r="O2316" s="36" t="s">
        <v>1079</v>
      </c>
      <c r="P2316" s="40">
        <v>1</v>
      </c>
      <c r="Q2316" s="41">
        <v>10.8</v>
      </c>
      <c r="R2316" s="42">
        <v>0</v>
      </c>
      <c r="S2316" s="43">
        <v>0</v>
      </c>
      <c r="T2316" s="40"/>
      <c r="U2316" s="38">
        <v>549</v>
      </c>
      <c r="V2316" s="36" t="s">
        <v>1069</v>
      </c>
      <c r="W2316" s="36" t="s">
        <v>901</v>
      </c>
      <c r="X2316" s="36" t="s">
        <v>1068</v>
      </c>
      <c r="Y2316" s="38">
        <v>451</v>
      </c>
      <c r="Z2316" s="36" t="s">
        <v>1195</v>
      </c>
      <c r="AA2316" s="38">
        <v>21</v>
      </c>
      <c r="AB2316" s="36" t="s">
        <v>1108</v>
      </c>
      <c r="AC2316" s="38">
        <v>57</v>
      </c>
      <c r="AD2316" s="36" t="s">
        <v>1065</v>
      </c>
      <c r="AE2316" s="36" t="s">
        <v>2513</v>
      </c>
      <c r="AF2316" s="36" t="s">
        <v>1064</v>
      </c>
      <c r="AG2316" s="38">
        <v>23697</v>
      </c>
      <c r="AH2316" s="38">
        <v>1391</v>
      </c>
      <c r="AI2316" s="36" t="s">
        <v>1146</v>
      </c>
      <c r="AJ2316" s="38"/>
      <c r="AK2316" s="36"/>
      <c r="AL2316" s="36" t="s">
        <v>2501</v>
      </c>
      <c r="AM2316" s="36" t="s">
        <v>2500</v>
      </c>
      <c r="AN2316" s="38">
        <v>52</v>
      </c>
      <c r="AO2316" s="36" t="s">
        <v>1062</v>
      </c>
      <c r="AP2316" s="36" t="s">
        <v>1469</v>
      </c>
      <c r="AQ2316" s="36" t="s">
        <v>1447</v>
      </c>
      <c r="AR2316" s="36" t="s">
        <v>1075</v>
      </c>
      <c r="AS2316" s="38">
        <v>14360</v>
      </c>
      <c r="AT2316" s="36" t="s">
        <v>1074</v>
      </c>
      <c r="AU2316" s="42">
        <v>1</v>
      </c>
      <c r="AV2316" s="44">
        <v>100</v>
      </c>
      <c r="AW2316" s="42">
        <v>10.8</v>
      </c>
      <c r="AX2316" s="36" t="s">
        <v>1057</v>
      </c>
      <c r="AY2316" s="42">
        <v>1</v>
      </c>
      <c r="AZ2316" s="43">
        <v>10.8</v>
      </c>
      <c r="BA2316" s="38"/>
      <c r="BB2316" s="36"/>
      <c r="BC2316" s="36"/>
    </row>
    <row r="2317" spans="1:55" ht="15" customHeight="1">
      <c r="A2317" s="38">
        <v>26843</v>
      </c>
      <c r="B2317" s="37" t="s">
        <v>1073</v>
      </c>
      <c r="C2317" s="39">
        <v>44586</v>
      </c>
      <c r="D2317" s="39">
        <v>44586.480289351799</v>
      </c>
      <c r="E2317" s="36" t="s">
        <v>2503</v>
      </c>
      <c r="F2317" s="38">
        <v>7549</v>
      </c>
      <c r="G2317" s="36" t="s">
        <v>2512</v>
      </c>
      <c r="H2317" s="40">
        <v>6</v>
      </c>
      <c r="I2317" s="36"/>
      <c r="J2317" s="40">
        <v>11.95</v>
      </c>
      <c r="K2317" s="41">
        <v>71.7</v>
      </c>
      <c r="L2317" s="41">
        <v>0</v>
      </c>
      <c r="M2317" s="41">
        <v>0</v>
      </c>
      <c r="N2317" s="40">
        <v>6</v>
      </c>
      <c r="O2317" s="36" t="s">
        <v>1079</v>
      </c>
      <c r="P2317" s="40">
        <v>6</v>
      </c>
      <c r="Q2317" s="41">
        <v>71.7</v>
      </c>
      <c r="R2317" s="42">
        <v>0</v>
      </c>
      <c r="S2317" s="43">
        <v>0</v>
      </c>
      <c r="T2317" s="40"/>
      <c r="U2317" s="38">
        <v>549</v>
      </c>
      <c r="V2317" s="36" t="s">
        <v>1069</v>
      </c>
      <c r="W2317" s="36" t="s">
        <v>901</v>
      </c>
      <c r="X2317" s="36" t="s">
        <v>1068</v>
      </c>
      <c r="Y2317" s="38">
        <v>387</v>
      </c>
      <c r="Z2317" s="36" t="s">
        <v>1571</v>
      </c>
      <c r="AA2317" s="38">
        <v>21</v>
      </c>
      <c r="AB2317" s="36" t="s">
        <v>1108</v>
      </c>
      <c r="AC2317" s="38">
        <v>57</v>
      </c>
      <c r="AD2317" s="36" t="s">
        <v>1065</v>
      </c>
      <c r="AE2317" s="36" t="s">
        <v>2511</v>
      </c>
      <c r="AF2317" s="36" t="s">
        <v>1064</v>
      </c>
      <c r="AG2317" s="38">
        <v>23697</v>
      </c>
      <c r="AH2317" s="38">
        <v>1391</v>
      </c>
      <c r="AI2317" s="36" t="s">
        <v>1146</v>
      </c>
      <c r="AJ2317" s="38"/>
      <c r="AK2317" s="36"/>
      <c r="AL2317" s="36" t="s">
        <v>2501</v>
      </c>
      <c r="AM2317" s="36" t="s">
        <v>2500</v>
      </c>
      <c r="AN2317" s="38">
        <v>52</v>
      </c>
      <c r="AO2317" s="36" t="s">
        <v>1062</v>
      </c>
      <c r="AP2317" s="36" t="s">
        <v>1469</v>
      </c>
      <c r="AQ2317" s="36" t="s">
        <v>1447</v>
      </c>
      <c r="AR2317" s="36" t="s">
        <v>1075</v>
      </c>
      <c r="AS2317" s="38">
        <v>14360</v>
      </c>
      <c r="AT2317" s="36" t="s">
        <v>1074</v>
      </c>
      <c r="AU2317" s="42">
        <v>6</v>
      </c>
      <c r="AV2317" s="44">
        <v>100</v>
      </c>
      <c r="AW2317" s="42">
        <v>71.7</v>
      </c>
      <c r="AX2317" s="36" t="s">
        <v>1057</v>
      </c>
      <c r="AY2317" s="42">
        <v>1</v>
      </c>
      <c r="AZ2317" s="43">
        <v>71.7</v>
      </c>
      <c r="BA2317" s="38"/>
      <c r="BB2317" s="36"/>
      <c r="BC2317" s="36"/>
    </row>
    <row r="2318" spans="1:55" ht="15" customHeight="1">
      <c r="A2318" s="38">
        <v>26842</v>
      </c>
      <c r="B2318" s="37" t="s">
        <v>1073</v>
      </c>
      <c r="C2318" s="39">
        <v>44586</v>
      </c>
      <c r="D2318" s="39">
        <v>44586.480277777802</v>
      </c>
      <c r="E2318" s="36" t="s">
        <v>2503</v>
      </c>
      <c r="F2318" s="38">
        <v>7545</v>
      </c>
      <c r="G2318" s="36" t="s">
        <v>2510</v>
      </c>
      <c r="H2318" s="40">
        <v>1</v>
      </c>
      <c r="I2318" s="36"/>
      <c r="J2318" s="40">
        <v>49.9</v>
      </c>
      <c r="K2318" s="41">
        <v>49.9</v>
      </c>
      <c r="L2318" s="41">
        <v>0</v>
      </c>
      <c r="M2318" s="41">
        <v>0</v>
      </c>
      <c r="N2318" s="40">
        <v>1</v>
      </c>
      <c r="O2318" s="36" t="s">
        <v>1079</v>
      </c>
      <c r="P2318" s="40">
        <v>1</v>
      </c>
      <c r="Q2318" s="41">
        <v>49.9</v>
      </c>
      <c r="R2318" s="42">
        <v>0</v>
      </c>
      <c r="S2318" s="43">
        <v>0</v>
      </c>
      <c r="T2318" s="40"/>
      <c r="U2318" s="38">
        <v>549</v>
      </c>
      <c r="V2318" s="36" t="s">
        <v>1069</v>
      </c>
      <c r="W2318" s="36" t="s">
        <v>901</v>
      </c>
      <c r="X2318" s="36" t="s">
        <v>1068</v>
      </c>
      <c r="Y2318" s="38">
        <v>387</v>
      </c>
      <c r="Z2318" s="36" t="s">
        <v>1571</v>
      </c>
      <c r="AA2318" s="38">
        <v>21</v>
      </c>
      <c r="AB2318" s="36" t="s">
        <v>1108</v>
      </c>
      <c r="AC2318" s="38">
        <v>57</v>
      </c>
      <c r="AD2318" s="36" t="s">
        <v>1065</v>
      </c>
      <c r="AE2318" s="36" t="s">
        <v>2509</v>
      </c>
      <c r="AF2318" s="36" t="s">
        <v>1064</v>
      </c>
      <c r="AG2318" s="38">
        <v>23697</v>
      </c>
      <c r="AH2318" s="38">
        <v>1391</v>
      </c>
      <c r="AI2318" s="36" t="s">
        <v>1146</v>
      </c>
      <c r="AJ2318" s="38"/>
      <c r="AK2318" s="36"/>
      <c r="AL2318" s="36" t="s">
        <v>2501</v>
      </c>
      <c r="AM2318" s="36" t="s">
        <v>2500</v>
      </c>
      <c r="AN2318" s="38">
        <v>52</v>
      </c>
      <c r="AO2318" s="36" t="s">
        <v>1062</v>
      </c>
      <c r="AP2318" s="36" t="s">
        <v>1469</v>
      </c>
      <c r="AQ2318" s="36" t="s">
        <v>1447</v>
      </c>
      <c r="AR2318" s="36" t="s">
        <v>1075</v>
      </c>
      <c r="AS2318" s="38">
        <v>14360</v>
      </c>
      <c r="AT2318" s="36" t="s">
        <v>1074</v>
      </c>
      <c r="AU2318" s="42">
        <v>1</v>
      </c>
      <c r="AV2318" s="44">
        <v>100</v>
      </c>
      <c r="AW2318" s="42">
        <v>49.9</v>
      </c>
      <c r="AX2318" s="36" t="s">
        <v>1057</v>
      </c>
      <c r="AY2318" s="42">
        <v>1</v>
      </c>
      <c r="AZ2318" s="43">
        <v>49.9</v>
      </c>
      <c r="BA2318" s="38"/>
      <c r="BB2318" s="36"/>
      <c r="BC2318" s="36"/>
    </row>
    <row r="2319" spans="1:55" ht="15" customHeight="1">
      <c r="A2319" s="38">
        <v>26841</v>
      </c>
      <c r="B2319" s="37" t="s">
        <v>1073</v>
      </c>
      <c r="C2319" s="39">
        <v>44586</v>
      </c>
      <c r="D2319" s="39">
        <v>44586.480277777802</v>
      </c>
      <c r="E2319" s="36" t="s">
        <v>2503</v>
      </c>
      <c r="F2319" s="38">
        <v>7152</v>
      </c>
      <c r="G2319" s="36" t="s">
        <v>2508</v>
      </c>
      <c r="H2319" s="40">
        <v>12</v>
      </c>
      <c r="I2319" s="36"/>
      <c r="J2319" s="40">
        <v>46.325000000000003</v>
      </c>
      <c r="K2319" s="41">
        <v>555.9</v>
      </c>
      <c r="L2319" s="41">
        <v>0</v>
      </c>
      <c r="M2319" s="41">
        <v>0</v>
      </c>
      <c r="N2319" s="40">
        <v>12</v>
      </c>
      <c r="O2319" s="36" t="s">
        <v>1124</v>
      </c>
      <c r="P2319" s="40">
        <v>12</v>
      </c>
      <c r="Q2319" s="41">
        <v>555.9</v>
      </c>
      <c r="R2319" s="42">
        <v>0</v>
      </c>
      <c r="S2319" s="43">
        <v>0</v>
      </c>
      <c r="T2319" s="40"/>
      <c r="U2319" s="38">
        <v>549</v>
      </c>
      <c r="V2319" s="36" t="s">
        <v>1069</v>
      </c>
      <c r="W2319" s="36" t="s">
        <v>901</v>
      </c>
      <c r="X2319" s="36" t="s">
        <v>1068</v>
      </c>
      <c r="Y2319" s="38">
        <v>385</v>
      </c>
      <c r="Z2319" s="36" t="s">
        <v>1807</v>
      </c>
      <c r="AA2319" s="38">
        <v>21</v>
      </c>
      <c r="AB2319" s="36" t="s">
        <v>1108</v>
      </c>
      <c r="AC2319" s="38">
        <v>57</v>
      </c>
      <c r="AD2319" s="36" t="s">
        <v>1065</v>
      </c>
      <c r="AE2319" s="36" t="s">
        <v>2507</v>
      </c>
      <c r="AF2319" s="36" t="s">
        <v>1064</v>
      </c>
      <c r="AG2319" s="38">
        <v>23697</v>
      </c>
      <c r="AH2319" s="38">
        <v>1391</v>
      </c>
      <c r="AI2319" s="36" t="s">
        <v>1146</v>
      </c>
      <c r="AJ2319" s="38"/>
      <c r="AK2319" s="36"/>
      <c r="AL2319" s="36" t="s">
        <v>2501</v>
      </c>
      <c r="AM2319" s="36" t="s">
        <v>2500</v>
      </c>
      <c r="AN2319" s="38">
        <v>52</v>
      </c>
      <c r="AO2319" s="36" t="s">
        <v>1062</v>
      </c>
      <c r="AP2319" s="36" t="s">
        <v>1469</v>
      </c>
      <c r="AQ2319" s="36" t="s">
        <v>1447</v>
      </c>
      <c r="AR2319" s="36" t="s">
        <v>1075</v>
      </c>
      <c r="AS2319" s="38">
        <v>14360</v>
      </c>
      <c r="AT2319" s="36" t="s">
        <v>1074</v>
      </c>
      <c r="AU2319" s="42">
        <v>12</v>
      </c>
      <c r="AV2319" s="44">
        <v>100</v>
      </c>
      <c r="AW2319" s="42">
        <v>555.9</v>
      </c>
      <c r="AX2319" s="36" t="s">
        <v>1057</v>
      </c>
      <c r="AY2319" s="42">
        <v>1</v>
      </c>
      <c r="AZ2319" s="43">
        <v>555.9</v>
      </c>
      <c r="BA2319" s="38"/>
      <c r="BB2319" s="36"/>
      <c r="BC2319" s="36"/>
    </row>
    <row r="2320" spans="1:55" ht="15" customHeight="1">
      <c r="A2320" s="38">
        <v>26840</v>
      </c>
      <c r="B2320" s="37" t="s">
        <v>1073</v>
      </c>
      <c r="C2320" s="39">
        <v>44586</v>
      </c>
      <c r="D2320" s="39">
        <v>44586.480266203696</v>
      </c>
      <c r="E2320" s="36" t="s">
        <v>2503</v>
      </c>
      <c r="F2320" s="38">
        <v>622</v>
      </c>
      <c r="G2320" s="36" t="s">
        <v>2506</v>
      </c>
      <c r="H2320" s="40">
        <v>40</v>
      </c>
      <c r="I2320" s="36"/>
      <c r="J2320" s="40">
        <v>0.59</v>
      </c>
      <c r="K2320" s="41">
        <v>23.6</v>
      </c>
      <c r="L2320" s="41">
        <v>0</v>
      </c>
      <c r="M2320" s="41">
        <v>0</v>
      </c>
      <c r="N2320" s="40">
        <v>40</v>
      </c>
      <c r="O2320" s="36" t="s">
        <v>1079</v>
      </c>
      <c r="P2320" s="40">
        <v>40</v>
      </c>
      <c r="Q2320" s="41">
        <v>23.6</v>
      </c>
      <c r="R2320" s="42">
        <v>0</v>
      </c>
      <c r="S2320" s="43">
        <v>0</v>
      </c>
      <c r="T2320" s="40"/>
      <c r="U2320" s="38">
        <v>549</v>
      </c>
      <c r="V2320" s="36" t="s">
        <v>1069</v>
      </c>
      <c r="W2320" s="36" t="s">
        <v>901</v>
      </c>
      <c r="X2320" s="36" t="s">
        <v>1068</v>
      </c>
      <c r="Y2320" s="38">
        <v>312</v>
      </c>
      <c r="Z2320" s="36" t="s">
        <v>1372</v>
      </c>
      <c r="AA2320" s="38">
        <v>21</v>
      </c>
      <c r="AB2320" s="36" t="s">
        <v>1108</v>
      </c>
      <c r="AC2320" s="38">
        <v>57</v>
      </c>
      <c r="AD2320" s="36" t="s">
        <v>1065</v>
      </c>
      <c r="AE2320" s="36" t="s">
        <v>2505</v>
      </c>
      <c r="AF2320" s="36" t="s">
        <v>1064</v>
      </c>
      <c r="AG2320" s="38">
        <v>23697</v>
      </c>
      <c r="AH2320" s="38">
        <v>1391</v>
      </c>
      <c r="AI2320" s="36" t="s">
        <v>1146</v>
      </c>
      <c r="AJ2320" s="38"/>
      <c r="AK2320" s="36"/>
      <c r="AL2320" s="36" t="s">
        <v>2501</v>
      </c>
      <c r="AM2320" s="36" t="s">
        <v>2500</v>
      </c>
      <c r="AN2320" s="38">
        <v>52</v>
      </c>
      <c r="AO2320" s="36" t="s">
        <v>1062</v>
      </c>
      <c r="AP2320" s="36" t="s">
        <v>1469</v>
      </c>
      <c r="AQ2320" s="36" t="s">
        <v>1447</v>
      </c>
      <c r="AR2320" s="36" t="s">
        <v>1075</v>
      </c>
      <c r="AS2320" s="38">
        <v>14360</v>
      </c>
      <c r="AT2320" s="36" t="s">
        <v>1074</v>
      </c>
      <c r="AU2320" s="42">
        <v>40</v>
      </c>
      <c r="AV2320" s="44">
        <v>100</v>
      </c>
      <c r="AW2320" s="42">
        <v>23.6</v>
      </c>
      <c r="AX2320" s="36" t="s">
        <v>1057</v>
      </c>
      <c r="AY2320" s="42">
        <v>1</v>
      </c>
      <c r="AZ2320" s="43">
        <v>23.6</v>
      </c>
      <c r="BA2320" s="38"/>
      <c r="BB2320" s="36"/>
      <c r="BC2320" s="36"/>
    </row>
    <row r="2321" spans="1:55" ht="15" customHeight="1">
      <c r="A2321" s="38">
        <v>26839</v>
      </c>
      <c r="B2321" s="37" t="s">
        <v>1073</v>
      </c>
      <c r="C2321" s="39">
        <v>44586</v>
      </c>
      <c r="D2321" s="39">
        <v>44586.480266203696</v>
      </c>
      <c r="E2321" s="36" t="s">
        <v>2503</v>
      </c>
      <c r="F2321" s="38">
        <v>260</v>
      </c>
      <c r="G2321" s="36" t="s">
        <v>1976</v>
      </c>
      <c r="H2321" s="40">
        <v>100</v>
      </c>
      <c r="I2321" s="36"/>
      <c r="J2321" s="40">
        <v>0.46250000000000002</v>
      </c>
      <c r="K2321" s="41">
        <v>46.25</v>
      </c>
      <c r="L2321" s="41">
        <v>0</v>
      </c>
      <c r="M2321" s="41">
        <v>0</v>
      </c>
      <c r="N2321" s="40">
        <v>100</v>
      </c>
      <c r="O2321" s="36" t="s">
        <v>1159</v>
      </c>
      <c r="P2321" s="40">
        <v>100</v>
      </c>
      <c r="Q2321" s="41">
        <v>46.25</v>
      </c>
      <c r="R2321" s="42">
        <v>0</v>
      </c>
      <c r="S2321" s="43">
        <v>0</v>
      </c>
      <c r="T2321" s="40"/>
      <c r="U2321" s="38">
        <v>549</v>
      </c>
      <c r="V2321" s="36" t="s">
        <v>1069</v>
      </c>
      <c r="W2321" s="36" t="s">
        <v>901</v>
      </c>
      <c r="X2321" s="36" t="s">
        <v>1068</v>
      </c>
      <c r="Y2321" s="38">
        <v>307</v>
      </c>
      <c r="Z2321" s="36" t="s">
        <v>1158</v>
      </c>
      <c r="AA2321" s="38">
        <v>21</v>
      </c>
      <c r="AB2321" s="36" t="s">
        <v>1108</v>
      </c>
      <c r="AC2321" s="38">
        <v>57</v>
      </c>
      <c r="AD2321" s="36" t="s">
        <v>1065</v>
      </c>
      <c r="AE2321" s="36" t="s">
        <v>2504</v>
      </c>
      <c r="AF2321" s="36" t="s">
        <v>1064</v>
      </c>
      <c r="AG2321" s="38">
        <v>23697</v>
      </c>
      <c r="AH2321" s="38">
        <v>1391</v>
      </c>
      <c r="AI2321" s="36" t="s">
        <v>1146</v>
      </c>
      <c r="AJ2321" s="38"/>
      <c r="AK2321" s="36"/>
      <c r="AL2321" s="36" t="s">
        <v>2501</v>
      </c>
      <c r="AM2321" s="36" t="s">
        <v>2500</v>
      </c>
      <c r="AN2321" s="38">
        <v>52</v>
      </c>
      <c r="AO2321" s="36" t="s">
        <v>1062</v>
      </c>
      <c r="AP2321" s="36" t="s">
        <v>1469</v>
      </c>
      <c r="AQ2321" s="36" t="s">
        <v>1447</v>
      </c>
      <c r="AR2321" s="36" t="s">
        <v>1075</v>
      </c>
      <c r="AS2321" s="38">
        <v>14360</v>
      </c>
      <c r="AT2321" s="36" t="s">
        <v>1074</v>
      </c>
      <c r="AU2321" s="42">
        <v>100</v>
      </c>
      <c r="AV2321" s="44">
        <v>100</v>
      </c>
      <c r="AW2321" s="42">
        <v>46.25</v>
      </c>
      <c r="AX2321" s="36" t="s">
        <v>1057</v>
      </c>
      <c r="AY2321" s="42">
        <v>1</v>
      </c>
      <c r="AZ2321" s="43">
        <v>46.25</v>
      </c>
      <c r="BA2321" s="38"/>
      <c r="BB2321" s="36"/>
      <c r="BC2321" s="36"/>
    </row>
    <row r="2322" spans="1:55" ht="15" customHeight="1">
      <c r="A2322" s="38">
        <v>26838</v>
      </c>
      <c r="B2322" s="37" t="s">
        <v>1073</v>
      </c>
      <c r="C2322" s="39">
        <v>44586</v>
      </c>
      <c r="D2322" s="39">
        <v>44586.480254629598</v>
      </c>
      <c r="E2322" s="36" t="s">
        <v>2503</v>
      </c>
      <c r="F2322" s="38">
        <v>230</v>
      </c>
      <c r="G2322" s="36" t="s">
        <v>1900</v>
      </c>
      <c r="H2322" s="40">
        <v>20</v>
      </c>
      <c r="I2322" s="36"/>
      <c r="J2322" s="40">
        <v>0.59750000000000003</v>
      </c>
      <c r="K2322" s="41">
        <v>11.95</v>
      </c>
      <c r="L2322" s="41">
        <v>0</v>
      </c>
      <c r="M2322" s="41">
        <v>0</v>
      </c>
      <c r="N2322" s="40">
        <v>20</v>
      </c>
      <c r="O2322" s="36" t="s">
        <v>1159</v>
      </c>
      <c r="P2322" s="40">
        <v>20</v>
      </c>
      <c r="Q2322" s="41">
        <v>11.95</v>
      </c>
      <c r="R2322" s="42">
        <v>0</v>
      </c>
      <c r="S2322" s="43">
        <v>0</v>
      </c>
      <c r="T2322" s="40"/>
      <c r="U2322" s="38">
        <v>549</v>
      </c>
      <c r="V2322" s="36" t="s">
        <v>1069</v>
      </c>
      <c r="W2322" s="36" t="s">
        <v>901</v>
      </c>
      <c r="X2322" s="36" t="s">
        <v>1068</v>
      </c>
      <c r="Y2322" s="38">
        <v>307</v>
      </c>
      <c r="Z2322" s="36" t="s">
        <v>1158</v>
      </c>
      <c r="AA2322" s="38">
        <v>21</v>
      </c>
      <c r="AB2322" s="36" t="s">
        <v>1108</v>
      </c>
      <c r="AC2322" s="38">
        <v>57</v>
      </c>
      <c r="AD2322" s="36" t="s">
        <v>1065</v>
      </c>
      <c r="AE2322" s="36" t="s">
        <v>2502</v>
      </c>
      <c r="AF2322" s="36" t="s">
        <v>1064</v>
      </c>
      <c r="AG2322" s="38">
        <v>23697</v>
      </c>
      <c r="AH2322" s="38">
        <v>1391</v>
      </c>
      <c r="AI2322" s="36" t="s">
        <v>1146</v>
      </c>
      <c r="AJ2322" s="38"/>
      <c r="AK2322" s="36"/>
      <c r="AL2322" s="36" t="s">
        <v>2501</v>
      </c>
      <c r="AM2322" s="36" t="s">
        <v>2500</v>
      </c>
      <c r="AN2322" s="38">
        <v>52</v>
      </c>
      <c r="AO2322" s="36" t="s">
        <v>1062</v>
      </c>
      <c r="AP2322" s="36" t="s">
        <v>1469</v>
      </c>
      <c r="AQ2322" s="36" t="s">
        <v>1447</v>
      </c>
      <c r="AR2322" s="36" t="s">
        <v>1075</v>
      </c>
      <c r="AS2322" s="38">
        <v>14360</v>
      </c>
      <c r="AT2322" s="36" t="s">
        <v>1074</v>
      </c>
      <c r="AU2322" s="42">
        <v>20</v>
      </c>
      <c r="AV2322" s="44">
        <v>100</v>
      </c>
      <c r="AW2322" s="42">
        <v>11.95</v>
      </c>
      <c r="AX2322" s="36" t="s">
        <v>1057</v>
      </c>
      <c r="AY2322" s="42">
        <v>1</v>
      </c>
      <c r="AZ2322" s="43">
        <v>11.95</v>
      </c>
      <c r="BA2322" s="38"/>
      <c r="BB2322" s="36"/>
      <c r="BC2322" s="36"/>
    </row>
    <row r="2323" spans="1:55" ht="15" customHeight="1">
      <c r="A2323" s="38">
        <v>26837</v>
      </c>
      <c r="B2323" s="37" t="s">
        <v>1073</v>
      </c>
      <c r="C2323" s="39">
        <v>44586</v>
      </c>
      <c r="D2323" s="39">
        <v>44586.455393518503</v>
      </c>
      <c r="E2323" s="36" t="s">
        <v>2499</v>
      </c>
      <c r="F2323" s="38">
        <v>6243</v>
      </c>
      <c r="G2323" s="36" t="s">
        <v>1478</v>
      </c>
      <c r="H2323" s="40">
        <v>3</v>
      </c>
      <c r="I2323" s="36"/>
      <c r="J2323" s="40">
        <v>31.6</v>
      </c>
      <c r="K2323" s="41">
        <v>94.8</v>
      </c>
      <c r="L2323" s="41">
        <v>0</v>
      </c>
      <c r="M2323" s="41">
        <v>0</v>
      </c>
      <c r="N2323" s="40">
        <v>3</v>
      </c>
      <c r="O2323" s="36" t="s">
        <v>1079</v>
      </c>
      <c r="P2323" s="40">
        <v>3</v>
      </c>
      <c r="Q2323" s="41">
        <v>94.8</v>
      </c>
      <c r="R2323" s="42">
        <v>0</v>
      </c>
      <c r="S2323" s="43">
        <v>0</v>
      </c>
      <c r="T2323" s="40"/>
      <c r="U2323" s="38">
        <v>549</v>
      </c>
      <c r="V2323" s="36" t="s">
        <v>1069</v>
      </c>
      <c r="W2323" s="36" t="s">
        <v>901</v>
      </c>
      <c r="X2323" s="36" t="s">
        <v>1068</v>
      </c>
      <c r="Y2323" s="38">
        <v>323</v>
      </c>
      <c r="Z2323" s="36" t="s">
        <v>1084</v>
      </c>
      <c r="AA2323" s="38">
        <v>21</v>
      </c>
      <c r="AB2323" s="36" t="s">
        <v>1108</v>
      </c>
      <c r="AC2323" s="38">
        <v>57</v>
      </c>
      <c r="AD2323" s="36" t="s">
        <v>1065</v>
      </c>
      <c r="AE2323" s="36" t="s">
        <v>2498</v>
      </c>
      <c r="AF2323" s="36" t="s">
        <v>1064</v>
      </c>
      <c r="AG2323" s="38">
        <v>23694</v>
      </c>
      <c r="AH2323" s="38">
        <v>1353</v>
      </c>
      <c r="AI2323" s="36" t="s">
        <v>1430</v>
      </c>
      <c r="AJ2323" s="38"/>
      <c r="AK2323" s="36"/>
      <c r="AL2323" s="36" t="s">
        <v>2497</v>
      </c>
      <c r="AM2323" s="36" t="s">
        <v>2496</v>
      </c>
      <c r="AN2323" s="38">
        <v>52</v>
      </c>
      <c r="AO2323" s="36" t="s">
        <v>1062</v>
      </c>
      <c r="AP2323" s="36" t="s">
        <v>1707</v>
      </c>
      <c r="AQ2323" s="36" t="s">
        <v>1706</v>
      </c>
      <c r="AR2323" s="36" t="s">
        <v>1075</v>
      </c>
      <c r="AS2323" s="38">
        <v>14360</v>
      </c>
      <c r="AT2323" s="36" t="s">
        <v>1074</v>
      </c>
      <c r="AU2323" s="42">
        <v>3</v>
      </c>
      <c r="AV2323" s="44">
        <v>100</v>
      </c>
      <c r="AW2323" s="42">
        <v>94.8</v>
      </c>
      <c r="AX2323" s="36" t="s">
        <v>1057</v>
      </c>
      <c r="AY2323" s="42">
        <v>1</v>
      </c>
      <c r="AZ2323" s="43">
        <v>94.8</v>
      </c>
      <c r="BA2323" s="38"/>
      <c r="BB2323" s="36"/>
      <c r="BC2323" s="36"/>
    </row>
    <row r="2324" spans="1:55" ht="15" customHeight="1">
      <c r="A2324" s="38">
        <v>26744</v>
      </c>
      <c r="B2324" s="37" t="s">
        <v>1073</v>
      </c>
      <c r="C2324" s="39">
        <v>44582</v>
      </c>
      <c r="D2324" s="39">
        <v>44582.501863425903</v>
      </c>
      <c r="E2324" s="36" t="s">
        <v>2495</v>
      </c>
      <c r="F2324" s="38">
        <v>12055</v>
      </c>
      <c r="G2324" s="36" t="s">
        <v>2494</v>
      </c>
      <c r="H2324" s="40">
        <v>2</v>
      </c>
      <c r="I2324" s="36"/>
      <c r="J2324" s="40">
        <v>220</v>
      </c>
      <c r="K2324" s="41">
        <v>440</v>
      </c>
      <c r="L2324" s="41">
        <v>0</v>
      </c>
      <c r="M2324" s="41">
        <v>0</v>
      </c>
      <c r="N2324" s="40">
        <v>2</v>
      </c>
      <c r="O2324" s="36" t="s">
        <v>1079</v>
      </c>
      <c r="P2324" s="40">
        <v>2</v>
      </c>
      <c r="Q2324" s="41">
        <v>440</v>
      </c>
      <c r="R2324" s="42">
        <v>0</v>
      </c>
      <c r="S2324" s="43">
        <v>0</v>
      </c>
      <c r="T2324" s="40"/>
      <c r="U2324" s="38">
        <v>549</v>
      </c>
      <c r="V2324" s="36" t="s">
        <v>1069</v>
      </c>
      <c r="W2324" s="36" t="s">
        <v>901</v>
      </c>
      <c r="X2324" s="36" t="s">
        <v>1068</v>
      </c>
      <c r="Y2324" s="38">
        <v>437</v>
      </c>
      <c r="Z2324" s="36" t="s">
        <v>2493</v>
      </c>
      <c r="AA2324" s="38">
        <v>21</v>
      </c>
      <c r="AB2324" s="36" t="s">
        <v>1108</v>
      </c>
      <c r="AC2324" s="38">
        <v>57</v>
      </c>
      <c r="AD2324" s="36" t="s">
        <v>1065</v>
      </c>
      <c r="AE2324" s="36"/>
      <c r="AF2324" s="36" t="s">
        <v>1064</v>
      </c>
      <c r="AG2324" s="38">
        <v>23615</v>
      </c>
      <c r="AH2324" s="38">
        <v>823</v>
      </c>
      <c r="AI2324" s="36" t="s">
        <v>2492</v>
      </c>
      <c r="AJ2324" s="38"/>
      <c r="AK2324" s="36"/>
      <c r="AL2324" s="36" t="s">
        <v>2491</v>
      </c>
      <c r="AM2324" s="36" t="s">
        <v>2490</v>
      </c>
      <c r="AN2324" s="38">
        <v>52</v>
      </c>
      <c r="AO2324" s="36" t="s">
        <v>1062</v>
      </c>
      <c r="AP2324" s="36" t="s">
        <v>1818</v>
      </c>
      <c r="AQ2324" s="36" t="s">
        <v>1076</v>
      </c>
      <c r="AR2324" s="36" t="s">
        <v>1059</v>
      </c>
      <c r="AS2324" s="38">
        <v>14357</v>
      </c>
      <c r="AT2324" s="36" t="s">
        <v>1058</v>
      </c>
      <c r="AU2324" s="42">
        <v>2</v>
      </c>
      <c r="AV2324" s="44">
        <v>100</v>
      </c>
      <c r="AW2324" s="42">
        <v>440</v>
      </c>
      <c r="AX2324" s="36" t="s">
        <v>1057</v>
      </c>
      <c r="AY2324" s="42">
        <v>1</v>
      </c>
      <c r="AZ2324" s="43">
        <v>440</v>
      </c>
      <c r="BA2324" s="38"/>
      <c r="BB2324" s="36"/>
      <c r="BC2324" s="36"/>
    </row>
    <row r="2325" spans="1:55" ht="15" customHeight="1">
      <c r="A2325" s="38">
        <v>26731</v>
      </c>
      <c r="B2325" s="37" t="s">
        <v>1073</v>
      </c>
      <c r="C2325" s="39">
        <v>44581</v>
      </c>
      <c r="D2325" s="39">
        <v>44581.708425925899</v>
      </c>
      <c r="E2325" s="36" t="s">
        <v>632</v>
      </c>
      <c r="F2325" s="38">
        <v>10074</v>
      </c>
      <c r="G2325" s="36" t="s">
        <v>2489</v>
      </c>
      <c r="H2325" s="40">
        <v>133.5</v>
      </c>
      <c r="I2325" s="36"/>
      <c r="J2325" s="40">
        <v>18.726600000000001</v>
      </c>
      <c r="K2325" s="41">
        <v>2500</v>
      </c>
      <c r="L2325" s="41">
        <v>0</v>
      </c>
      <c r="M2325" s="41">
        <v>0</v>
      </c>
      <c r="N2325" s="40">
        <v>133.5</v>
      </c>
      <c r="O2325" s="36" t="s">
        <v>1136</v>
      </c>
      <c r="P2325" s="40">
        <v>133.5</v>
      </c>
      <c r="Q2325" s="41">
        <v>2500</v>
      </c>
      <c r="R2325" s="42">
        <v>0</v>
      </c>
      <c r="S2325" s="43">
        <v>0</v>
      </c>
      <c r="T2325" s="40"/>
      <c r="U2325" s="38">
        <v>549</v>
      </c>
      <c r="V2325" s="36" t="s">
        <v>1069</v>
      </c>
      <c r="W2325" s="36" t="s">
        <v>901</v>
      </c>
      <c r="X2325" s="36" t="s">
        <v>1068</v>
      </c>
      <c r="Y2325" s="38">
        <v>412</v>
      </c>
      <c r="Z2325" s="36" t="s">
        <v>1764</v>
      </c>
      <c r="AA2325" s="38">
        <v>21</v>
      </c>
      <c r="AB2325" s="36" t="s">
        <v>1108</v>
      </c>
      <c r="AC2325" s="38">
        <v>57</v>
      </c>
      <c r="AD2325" s="36" t="s">
        <v>1065</v>
      </c>
      <c r="AE2325" s="36"/>
      <c r="AF2325" s="36" t="s">
        <v>1064</v>
      </c>
      <c r="AG2325" s="38">
        <v>23593</v>
      </c>
      <c r="AH2325" s="38">
        <v>7889</v>
      </c>
      <c r="AI2325" s="36" t="s">
        <v>2365</v>
      </c>
      <c r="AJ2325" s="38"/>
      <c r="AK2325" s="36"/>
      <c r="AL2325" s="36" t="s">
        <v>2488</v>
      </c>
      <c r="AM2325" s="36" t="s">
        <v>2487</v>
      </c>
      <c r="AN2325" s="38">
        <v>52</v>
      </c>
      <c r="AO2325" s="36" t="s">
        <v>1062</v>
      </c>
      <c r="AP2325" s="36" t="s">
        <v>1694</v>
      </c>
      <c r="AQ2325" s="36" t="s">
        <v>1113</v>
      </c>
      <c r="AR2325" s="36" t="s">
        <v>1059</v>
      </c>
      <c r="AS2325" s="38">
        <v>14359</v>
      </c>
      <c r="AT2325" s="36" t="s">
        <v>1693</v>
      </c>
      <c r="AU2325" s="42">
        <v>133.5</v>
      </c>
      <c r="AV2325" s="44">
        <v>100</v>
      </c>
      <c r="AW2325" s="42">
        <v>2500</v>
      </c>
      <c r="AX2325" s="36" t="s">
        <v>1057</v>
      </c>
      <c r="AY2325" s="42">
        <v>1</v>
      </c>
      <c r="AZ2325" s="43">
        <v>2500</v>
      </c>
      <c r="BA2325" s="38"/>
      <c r="BB2325" s="36"/>
      <c r="BC2325" s="36"/>
    </row>
    <row r="2326" spans="1:55" ht="15" customHeight="1">
      <c r="A2326" s="38">
        <v>26717</v>
      </c>
      <c r="B2326" s="37" t="s">
        <v>1073</v>
      </c>
      <c r="C2326" s="39">
        <v>44581</v>
      </c>
      <c r="D2326" s="39">
        <v>44581.5730092593</v>
      </c>
      <c r="E2326" s="36" t="s">
        <v>2485</v>
      </c>
      <c r="F2326" s="38">
        <v>3388</v>
      </c>
      <c r="G2326" s="36" t="s">
        <v>1687</v>
      </c>
      <c r="H2326" s="40">
        <v>60</v>
      </c>
      <c r="I2326" s="36"/>
      <c r="J2326" s="40">
        <v>1.2533000000000001</v>
      </c>
      <c r="K2326" s="41">
        <v>75.2</v>
      </c>
      <c r="L2326" s="41">
        <v>0</v>
      </c>
      <c r="M2326" s="41">
        <v>0</v>
      </c>
      <c r="N2326" s="40">
        <v>60</v>
      </c>
      <c r="O2326" s="36" t="s">
        <v>1159</v>
      </c>
      <c r="P2326" s="40">
        <v>60</v>
      </c>
      <c r="Q2326" s="41">
        <v>75.2</v>
      </c>
      <c r="R2326" s="42">
        <v>0</v>
      </c>
      <c r="S2326" s="43">
        <v>0</v>
      </c>
      <c r="T2326" s="40"/>
      <c r="U2326" s="38">
        <v>549</v>
      </c>
      <c r="V2326" s="36" t="s">
        <v>1069</v>
      </c>
      <c r="W2326" s="36" t="s">
        <v>901</v>
      </c>
      <c r="X2326" s="36" t="s">
        <v>1068</v>
      </c>
      <c r="Y2326" s="38">
        <v>340</v>
      </c>
      <c r="Z2326" s="36" t="s">
        <v>1209</v>
      </c>
      <c r="AA2326" s="38">
        <v>21</v>
      </c>
      <c r="AB2326" s="36" t="s">
        <v>1108</v>
      </c>
      <c r="AC2326" s="38">
        <v>57</v>
      </c>
      <c r="AD2326" s="36" t="s">
        <v>1065</v>
      </c>
      <c r="AE2326" s="36"/>
      <c r="AF2326" s="36" t="s">
        <v>1064</v>
      </c>
      <c r="AG2326" s="38">
        <v>23586</v>
      </c>
      <c r="AH2326" s="38">
        <v>739</v>
      </c>
      <c r="AI2326" s="36" t="s">
        <v>1280</v>
      </c>
      <c r="AJ2326" s="38"/>
      <c r="AK2326" s="36"/>
      <c r="AL2326" s="36" t="s">
        <v>2483</v>
      </c>
      <c r="AM2326" s="36" t="s">
        <v>2482</v>
      </c>
      <c r="AN2326" s="38">
        <v>52</v>
      </c>
      <c r="AO2326" s="36" t="s">
        <v>1062</v>
      </c>
      <c r="AP2326" s="36" t="s">
        <v>1707</v>
      </c>
      <c r="AQ2326" s="36" t="s">
        <v>1706</v>
      </c>
      <c r="AR2326" s="36" t="s">
        <v>1075</v>
      </c>
      <c r="AS2326" s="38">
        <v>14360</v>
      </c>
      <c r="AT2326" s="36" t="s">
        <v>1074</v>
      </c>
      <c r="AU2326" s="42">
        <v>60</v>
      </c>
      <c r="AV2326" s="44">
        <v>100</v>
      </c>
      <c r="AW2326" s="42">
        <v>75.2</v>
      </c>
      <c r="AX2326" s="36" t="s">
        <v>1057</v>
      </c>
      <c r="AY2326" s="42">
        <v>1</v>
      </c>
      <c r="AZ2326" s="43">
        <v>75.2</v>
      </c>
      <c r="BA2326" s="38"/>
      <c r="BB2326" s="36"/>
      <c r="BC2326" s="36"/>
    </row>
    <row r="2327" spans="1:55" ht="15" customHeight="1">
      <c r="A2327" s="38">
        <v>26716</v>
      </c>
      <c r="B2327" s="37" t="s">
        <v>1073</v>
      </c>
      <c r="C2327" s="39">
        <v>44581</v>
      </c>
      <c r="D2327" s="39">
        <v>44581.572997685202</v>
      </c>
      <c r="E2327" s="36" t="s">
        <v>2485</v>
      </c>
      <c r="F2327" s="38">
        <v>1049</v>
      </c>
      <c r="G2327" s="36" t="s">
        <v>1244</v>
      </c>
      <c r="H2327" s="40">
        <v>400</v>
      </c>
      <c r="I2327" s="36"/>
      <c r="J2327" s="40">
        <v>1.64</v>
      </c>
      <c r="K2327" s="41">
        <v>656</v>
      </c>
      <c r="L2327" s="41">
        <v>0</v>
      </c>
      <c r="M2327" s="41">
        <v>0</v>
      </c>
      <c r="N2327" s="40">
        <v>400</v>
      </c>
      <c r="O2327" s="36" t="s">
        <v>1136</v>
      </c>
      <c r="P2327" s="40">
        <v>400</v>
      </c>
      <c r="Q2327" s="41">
        <v>656</v>
      </c>
      <c r="R2327" s="42">
        <v>0</v>
      </c>
      <c r="S2327" s="43">
        <v>0</v>
      </c>
      <c r="T2327" s="40"/>
      <c r="U2327" s="38">
        <v>549</v>
      </c>
      <c r="V2327" s="36" t="s">
        <v>1069</v>
      </c>
      <c r="W2327" s="36" t="s">
        <v>901</v>
      </c>
      <c r="X2327" s="36" t="s">
        <v>1068</v>
      </c>
      <c r="Y2327" s="38">
        <v>315</v>
      </c>
      <c r="Z2327" s="36" t="s">
        <v>1220</v>
      </c>
      <c r="AA2327" s="38">
        <v>21</v>
      </c>
      <c r="AB2327" s="36" t="s">
        <v>1108</v>
      </c>
      <c r="AC2327" s="38">
        <v>57</v>
      </c>
      <c r="AD2327" s="36" t="s">
        <v>1065</v>
      </c>
      <c r="AE2327" s="36" t="s">
        <v>2486</v>
      </c>
      <c r="AF2327" s="36" t="s">
        <v>1064</v>
      </c>
      <c r="AG2327" s="38">
        <v>23586</v>
      </c>
      <c r="AH2327" s="38">
        <v>739</v>
      </c>
      <c r="AI2327" s="36" t="s">
        <v>1280</v>
      </c>
      <c r="AJ2327" s="38"/>
      <c r="AK2327" s="36"/>
      <c r="AL2327" s="36" t="s">
        <v>2483</v>
      </c>
      <c r="AM2327" s="36" t="s">
        <v>2482</v>
      </c>
      <c r="AN2327" s="38">
        <v>52</v>
      </c>
      <c r="AO2327" s="36" t="s">
        <v>1062</v>
      </c>
      <c r="AP2327" s="36" t="s">
        <v>1707</v>
      </c>
      <c r="AQ2327" s="36" t="s">
        <v>1706</v>
      </c>
      <c r="AR2327" s="36" t="s">
        <v>1075</v>
      </c>
      <c r="AS2327" s="38">
        <v>14360</v>
      </c>
      <c r="AT2327" s="36" t="s">
        <v>1074</v>
      </c>
      <c r="AU2327" s="42">
        <v>400</v>
      </c>
      <c r="AV2327" s="44">
        <v>100</v>
      </c>
      <c r="AW2327" s="42">
        <v>656</v>
      </c>
      <c r="AX2327" s="36" t="s">
        <v>1057</v>
      </c>
      <c r="AY2327" s="42">
        <v>1</v>
      </c>
      <c r="AZ2327" s="43">
        <v>656</v>
      </c>
      <c r="BA2327" s="38"/>
      <c r="BB2327" s="36"/>
      <c r="BC2327" s="36"/>
    </row>
    <row r="2328" spans="1:55" ht="15" customHeight="1">
      <c r="A2328" s="38">
        <v>26715</v>
      </c>
      <c r="B2328" s="37" t="s">
        <v>1073</v>
      </c>
      <c r="C2328" s="39">
        <v>44581</v>
      </c>
      <c r="D2328" s="39">
        <v>44581.572997685202</v>
      </c>
      <c r="E2328" s="36" t="s">
        <v>2485</v>
      </c>
      <c r="F2328" s="38">
        <v>896</v>
      </c>
      <c r="G2328" s="36" t="s">
        <v>1281</v>
      </c>
      <c r="H2328" s="40">
        <v>400</v>
      </c>
      <c r="I2328" s="36"/>
      <c r="J2328" s="40">
        <v>2.9</v>
      </c>
      <c r="K2328" s="41">
        <v>1160</v>
      </c>
      <c r="L2328" s="41">
        <v>0</v>
      </c>
      <c r="M2328" s="41">
        <v>0</v>
      </c>
      <c r="N2328" s="40">
        <v>400</v>
      </c>
      <c r="O2328" s="36" t="s">
        <v>1136</v>
      </c>
      <c r="P2328" s="40">
        <v>400</v>
      </c>
      <c r="Q2328" s="41">
        <v>1160</v>
      </c>
      <c r="R2328" s="42">
        <v>0</v>
      </c>
      <c r="S2328" s="43">
        <v>0</v>
      </c>
      <c r="T2328" s="40"/>
      <c r="U2328" s="38">
        <v>549</v>
      </c>
      <c r="V2328" s="36" t="s">
        <v>1069</v>
      </c>
      <c r="W2328" s="36" t="s">
        <v>901</v>
      </c>
      <c r="X2328" s="36" t="s">
        <v>1068</v>
      </c>
      <c r="Y2328" s="38">
        <v>314</v>
      </c>
      <c r="Z2328" s="36" t="s">
        <v>1225</v>
      </c>
      <c r="AA2328" s="38">
        <v>21</v>
      </c>
      <c r="AB2328" s="36" t="s">
        <v>1108</v>
      </c>
      <c r="AC2328" s="38">
        <v>57</v>
      </c>
      <c r="AD2328" s="36" t="s">
        <v>1065</v>
      </c>
      <c r="AE2328" s="36" t="s">
        <v>2484</v>
      </c>
      <c r="AF2328" s="36" t="s">
        <v>1064</v>
      </c>
      <c r="AG2328" s="38">
        <v>23586</v>
      </c>
      <c r="AH2328" s="38">
        <v>739</v>
      </c>
      <c r="AI2328" s="36" t="s">
        <v>1280</v>
      </c>
      <c r="AJ2328" s="38"/>
      <c r="AK2328" s="36"/>
      <c r="AL2328" s="36" t="s">
        <v>2483</v>
      </c>
      <c r="AM2328" s="36" t="s">
        <v>2482</v>
      </c>
      <c r="AN2328" s="38">
        <v>52</v>
      </c>
      <c r="AO2328" s="36" t="s">
        <v>1062</v>
      </c>
      <c r="AP2328" s="36" t="s">
        <v>1707</v>
      </c>
      <c r="AQ2328" s="36" t="s">
        <v>1706</v>
      </c>
      <c r="AR2328" s="36" t="s">
        <v>1075</v>
      </c>
      <c r="AS2328" s="38">
        <v>14360</v>
      </c>
      <c r="AT2328" s="36" t="s">
        <v>1074</v>
      </c>
      <c r="AU2328" s="42">
        <v>400</v>
      </c>
      <c r="AV2328" s="44">
        <v>100</v>
      </c>
      <c r="AW2328" s="42">
        <v>1160</v>
      </c>
      <c r="AX2328" s="36" t="s">
        <v>1057</v>
      </c>
      <c r="AY2328" s="42">
        <v>1</v>
      </c>
      <c r="AZ2328" s="43">
        <v>1160</v>
      </c>
      <c r="BA2328" s="38"/>
      <c r="BB2328" s="36"/>
      <c r="BC2328" s="36"/>
    </row>
    <row r="2329" spans="1:55" ht="15" customHeight="1">
      <c r="A2329" s="38">
        <v>26648</v>
      </c>
      <c r="B2329" s="37" t="s">
        <v>1073</v>
      </c>
      <c r="C2329" s="39">
        <v>44580</v>
      </c>
      <c r="D2329" s="39">
        <v>44580.592025462996</v>
      </c>
      <c r="E2329" s="36" t="s">
        <v>2477</v>
      </c>
      <c r="F2329" s="38">
        <v>3422</v>
      </c>
      <c r="G2329" s="36" t="s">
        <v>1274</v>
      </c>
      <c r="H2329" s="40">
        <v>30</v>
      </c>
      <c r="I2329" s="36"/>
      <c r="J2329" s="40">
        <v>9.2123000000000008</v>
      </c>
      <c r="K2329" s="41">
        <v>276.37</v>
      </c>
      <c r="L2329" s="41">
        <v>0</v>
      </c>
      <c r="M2329" s="41">
        <v>0</v>
      </c>
      <c r="N2329" s="40">
        <v>30</v>
      </c>
      <c r="O2329" s="36" t="s">
        <v>1079</v>
      </c>
      <c r="P2329" s="40">
        <v>30</v>
      </c>
      <c r="Q2329" s="41">
        <v>276.37</v>
      </c>
      <c r="R2329" s="42">
        <v>0</v>
      </c>
      <c r="S2329" s="43">
        <v>0</v>
      </c>
      <c r="T2329" s="40"/>
      <c r="U2329" s="38">
        <v>549</v>
      </c>
      <c r="V2329" s="36" t="s">
        <v>1069</v>
      </c>
      <c r="W2329" s="36" t="s">
        <v>901</v>
      </c>
      <c r="X2329" s="36" t="s">
        <v>1068</v>
      </c>
      <c r="Y2329" s="38">
        <v>340</v>
      </c>
      <c r="Z2329" s="36" t="s">
        <v>1209</v>
      </c>
      <c r="AA2329" s="38">
        <v>21</v>
      </c>
      <c r="AB2329" s="36" t="s">
        <v>1108</v>
      </c>
      <c r="AC2329" s="38">
        <v>57</v>
      </c>
      <c r="AD2329" s="36" t="s">
        <v>1065</v>
      </c>
      <c r="AE2329" s="36"/>
      <c r="AF2329" s="36" t="s">
        <v>1064</v>
      </c>
      <c r="AG2329" s="38">
        <v>23556</v>
      </c>
      <c r="AH2329" s="38">
        <v>816</v>
      </c>
      <c r="AI2329" s="36" t="s">
        <v>2125</v>
      </c>
      <c r="AJ2329" s="38"/>
      <c r="AK2329" s="36"/>
      <c r="AL2329" s="36" t="s">
        <v>2476</v>
      </c>
      <c r="AM2329" s="36" t="s">
        <v>2475</v>
      </c>
      <c r="AN2329" s="38">
        <v>52</v>
      </c>
      <c r="AO2329" s="36" t="s">
        <v>1062</v>
      </c>
      <c r="AP2329" s="36" t="s">
        <v>1707</v>
      </c>
      <c r="AQ2329" s="36" t="s">
        <v>1706</v>
      </c>
      <c r="AR2329" s="36" t="s">
        <v>1075</v>
      </c>
      <c r="AS2329" s="38">
        <v>14360</v>
      </c>
      <c r="AT2329" s="36" t="s">
        <v>1074</v>
      </c>
      <c r="AU2329" s="42">
        <v>30</v>
      </c>
      <c r="AV2329" s="44">
        <v>100</v>
      </c>
      <c r="AW2329" s="42">
        <v>276.37</v>
      </c>
      <c r="AX2329" s="36" t="s">
        <v>1057</v>
      </c>
      <c r="AY2329" s="42">
        <v>1</v>
      </c>
      <c r="AZ2329" s="43">
        <v>276.37</v>
      </c>
      <c r="BA2329" s="38"/>
      <c r="BB2329" s="36"/>
      <c r="BC2329" s="36"/>
    </row>
    <row r="2330" spans="1:55" ht="15" customHeight="1">
      <c r="A2330" s="38">
        <v>26647</v>
      </c>
      <c r="B2330" s="37" t="s">
        <v>1073</v>
      </c>
      <c r="C2330" s="39">
        <v>44580</v>
      </c>
      <c r="D2330" s="39">
        <v>44580.592013888898</v>
      </c>
      <c r="E2330" s="36" t="s">
        <v>2477</v>
      </c>
      <c r="F2330" s="38">
        <v>1885</v>
      </c>
      <c r="G2330" s="36" t="s">
        <v>1711</v>
      </c>
      <c r="H2330" s="40">
        <v>50</v>
      </c>
      <c r="I2330" s="36"/>
      <c r="J2330" s="40">
        <v>3.1585999999999999</v>
      </c>
      <c r="K2330" s="41">
        <v>157.93</v>
      </c>
      <c r="L2330" s="41">
        <v>0</v>
      </c>
      <c r="M2330" s="41">
        <v>0</v>
      </c>
      <c r="N2330" s="40">
        <v>50</v>
      </c>
      <c r="O2330" s="36" t="s">
        <v>1079</v>
      </c>
      <c r="P2330" s="40">
        <v>50</v>
      </c>
      <c r="Q2330" s="41">
        <v>157.93</v>
      </c>
      <c r="R2330" s="42">
        <v>0</v>
      </c>
      <c r="S2330" s="43">
        <v>0</v>
      </c>
      <c r="T2330" s="40"/>
      <c r="U2330" s="38">
        <v>549</v>
      </c>
      <c r="V2330" s="36" t="s">
        <v>1069</v>
      </c>
      <c r="W2330" s="36" t="s">
        <v>901</v>
      </c>
      <c r="X2330" s="36" t="s">
        <v>1068</v>
      </c>
      <c r="Y2330" s="38">
        <v>323</v>
      </c>
      <c r="Z2330" s="36" t="s">
        <v>1084</v>
      </c>
      <c r="AA2330" s="38">
        <v>21</v>
      </c>
      <c r="AB2330" s="36" t="s">
        <v>1108</v>
      </c>
      <c r="AC2330" s="38">
        <v>57</v>
      </c>
      <c r="AD2330" s="36" t="s">
        <v>1065</v>
      </c>
      <c r="AE2330" s="36" t="s">
        <v>2481</v>
      </c>
      <c r="AF2330" s="36" t="s">
        <v>1064</v>
      </c>
      <c r="AG2330" s="38">
        <v>23556</v>
      </c>
      <c r="AH2330" s="38">
        <v>816</v>
      </c>
      <c r="AI2330" s="36" t="s">
        <v>2125</v>
      </c>
      <c r="AJ2330" s="38"/>
      <c r="AK2330" s="36"/>
      <c r="AL2330" s="36" t="s">
        <v>2476</v>
      </c>
      <c r="AM2330" s="36" t="s">
        <v>2475</v>
      </c>
      <c r="AN2330" s="38">
        <v>52</v>
      </c>
      <c r="AO2330" s="36" t="s">
        <v>1062</v>
      </c>
      <c r="AP2330" s="36" t="s">
        <v>1707</v>
      </c>
      <c r="AQ2330" s="36" t="s">
        <v>1706</v>
      </c>
      <c r="AR2330" s="36" t="s">
        <v>1075</v>
      </c>
      <c r="AS2330" s="38">
        <v>14360</v>
      </c>
      <c r="AT2330" s="36" t="s">
        <v>1074</v>
      </c>
      <c r="AU2330" s="42">
        <v>50</v>
      </c>
      <c r="AV2330" s="44">
        <v>100</v>
      </c>
      <c r="AW2330" s="42">
        <v>157.93</v>
      </c>
      <c r="AX2330" s="36" t="s">
        <v>1057</v>
      </c>
      <c r="AY2330" s="42">
        <v>1</v>
      </c>
      <c r="AZ2330" s="43">
        <v>157.93</v>
      </c>
      <c r="BA2330" s="38"/>
      <c r="BB2330" s="36"/>
      <c r="BC2330" s="36"/>
    </row>
    <row r="2331" spans="1:55" ht="15" customHeight="1">
      <c r="A2331" s="38">
        <v>26646</v>
      </c>
      <c r="B2331" s="37" t="s">
        <v>1073</v>
      </c>
      <c r="C2331" s="39">
        <v>44580</v>
      </c>
      <c r="D2331" s="39">
        <v>44580.592013888898</v>
      </c>
      <c r="E2331" s="36" t="s">
        <v>2477</v>
      </c>
      <c r="F2331" s="38">
        <v>219</v>
      </c>
      <c r="G2331" s="36" t="s">
        <v>1656</v>
      </c>
      <c r="H2331" s="40">
        <v>15</v>
      </c>
      <c r="I2331" s="36"/>
      <c r="J2331" s="40">
        <v>10.433999999999999</v>
      </c>
      <c r="K2331" s="41">
        <v>156.51</v>
      </c>
      <c r="L2331" s="41">
        <v>0</v>
      </c>
      <c r="M2331" s="41">
        <v>0</v>
      </c>
      <c r="N2331" s="40">
        <v>15</v>
      </c>
      <c r="O2331" s="36" t="s">
        <v>1159</v>
      </c>
      <c r="P2331" s="40">
        <v>15</v>
      </c>
      <c r="Q2331" s="41">
        <v>156.51</v>
      </c>
      <c r="R2331" s="42">
        <v>0</v>
      </c>
      <c r="S2331" s="43">
        <v>0</v>
      </c>
      <c r="T2331" s="40"/>
      <c r="U2331" s="38">
        <v>549</v>
      </c>
      <c r="V2331" s="36" t="s">
        <v>1069</v>
      </c>
      <c r="W2331" s="36" t="s">
        <v>901</v>
      </c>
      <c r="X2331" s="36" t="s">
        <v>1068</v>
      </c>
      <c r="Y2331" s="38">
        <v>307</v>
      </c>
      <c r="Z2331" s="36" t="s">
        <v>1158</v>
      </c>
      <c r="AA2331" s="38">
        <v>21</v>
      </c>
      <c r="AB2331" s="36" t="s">
        <v>1108</v>
      </c>
      <c r="AC2331" s="38">
        <v>57</v>
      </c>
      <c r="AD2331" s="36" t="s">
        <v>1065</v>
      </c>
      <c r="AE2331" s="36" t="s">
        <v>2480</v>
      </c>
      <c r="AF2331" s="36" t="s">
        <v>1064</v>
      </c>
      <c r="AG2331" s="38">
        <v>23556</v>
      </c>
      <c r="AH2331" s="38">
        <v>816</v>
      </c>
      <c r="AI2331" s="36" t="s">
        <v>2125</v>
      </c>
      <c r="AJ2331" s="38"/>
      <c r="AK2331" s="36"/>
      <c r="AL2331" s="36" t="s">
        <v>2476</v>
      </c>
      <c r="AM2331" s="36" t="s">
        <v>2475</v>
      </c>
      <c r="AN2331" s="38">
        <v>52</v>
      </c>
      <c r="AO2331" s="36" t="s">
        <v>1062</v>
      </c>
      <c r="AP2331" s="36" t="s">
        <v>1469</v>
      </c>
      <c r="AQ2331" s="36" t="s">
        <v>1447</v>
      </c>
      <c r="AR2331" s="36" t="s">
        <v>1075</v>
      </c>
      <c r="AS2331" s="38">
        <v>14360</v>
      </c>
      <c r="AT2331" s="36" t="s">
        <v>1074</v>
      </c>
      <c r="AU2331" s="42">
        <v>15</v>
      </c>
      <c r="AV2331" s="44">
        <v>100</v>
      </c>
      <c r="AW2331" s="42">
        <v>156.51</v>
      </c>
      <c r="AX2331" s="36" t="s">
        <v>1057</v>
      </c>
      <c r="AY2331" s="42">
        <v>1</v>
      </c>
      <c r="AZ2331" s="43">
        <v>156.51</v>
      </c>
      <c r="BA2331" s="38"/>
      <c r="BB2331" s="36"/>
      <c r="BC2331" s="36"/>
    </row>
    <row r="2332" spans="1:55" ht="15" customHeight="1">
      <c r="A2332" s="38">
        <v>26645</v>
      </c>
      <c r="B2332" s="37" t="s">
        <v>1073</v>
      </c>
      <c r="C2332" s="39">
        <v>44580</v>
      </c>
      <c r="D2332" s="39">
        <v>44580.592002314799</v>
      </c>
      <c r="E2332" s="36" t="s">
        <v>2477</v>
      </c>
      <c r="F2332" s="38">
        <v>197</v>
      </c>
      <c r="G2332" s="36" t="s">
        <v>1655</v>
      </c>
      <c r="H2332" s="40">
        <v>15</v>
      </c>
      <c r="I2332" s="36"/>
      <c r="J2332" s="40">
        <v>10.433999999999999</v>
      </c>
      <c r="K2332" s="41">
        <v>156.51</v>
      </c>
      <c r="L2332" s="41">
        <v>0</v>
      </c>
      <c r="M2332" s="41">
        <v>0</v>
      </c>
      <c r="N2332" s="40">
        <v>15</v>
      </c>
      <c r="O2332" s="36" t="s">
        <v>1159</v>
      </c>
      <c r="P2332" s="40">
        <v>15</v>
      </c>
      <c r="Q2332" s="41">
        <v>156.51</v>
      </c>
      <c r="R2332" s="42">
        <v>0</v>
      </c>
      <c r="S2332" s="43">
        <v>0</v>
      </c>
      <c r="T2332" s="40"/>
      <c r="U2332" s="38">
        <v>549</v>
      </c>
      <c r="V2332" s="36" t="s">
        <v>1069</v>
      </c>
      <c r="W2332" s="36" t="s">
        <v>901</v>
      </c>
      <c r="X2332" s="36" t="s">
        <v>1068</v>
      </c>
      <c r="Y2332" s="38">
        <v>307</v>
      </c>
      <c r="Z2332" s="36" t="s">
        <v>1158</v>
      </c>
      <c r="AA2332" s="38">
        <v>21</v>
      </c>
      <c r="AB2332" s="36" t="s">
        <v>1108</v>
      </c>
      <c r="AC2332" s="38">
        <v>57</v>
      </c>
      <c r="AD2332" s="36" t="s">
        <v>1065</v>
      </c>
      <c r="AE2332" s="36" t="s">
        <v>2479</v>
      </c>
      <c r="AF2332" s="36" t="s">
        <v>1064</v>
      </c>
      <c r="AG2332" s="38">
        <v>23556</v>
      </c>
      <c r="AH2332" s="38">
        <v>816</v>
      </c>
      <c r="AI2332" s="36" t="s">
        <v>2125</v>
      </c>
      <c r="AJ2332" s="38"/>
      <c r="AK2332" s="36"/>
      <c r="AL2332" s="36" t="s">
        <v>2476</v>
      </c>
      <c r="AM2332" s="36" t="s">
        <v>2475</v>
      </c>
      <c r="AN2332" s="38">
        <v>52</v>
      </c>
      <c r="AO2332" s="36" t="s">
        <v>1062</v>
      </c>
      <c r="AP2332" s="36" t="s">
        <v>1469</v>
      </c>
      <c r="AQ2332" s="36" t="s">
        <v>1447</v>
      </c>
      <c r="AR2332" s="36" t="s">
        <v>1075</v>
      </c>
      <c r="AS2332" s="38">
        <v>14360</v>
      </c>
      <c r="AT2332" s="36" t="s">
        <v>1074</v>
      </c>
      <c r="AU2332" s="42">
        <v>15</v>
      </c>
      <c r="AV2332" s="44">
        <v>100</v>
      </c>
      <c r="AW2332" s="42">
        <v>156.51</v>
      </c>
      <c r="AX2332" s="36" t="s">
        <v>1057</v>
      </c>
      <c r="AY2332" s="42">
        <v>1</v>
      </c>
      <c r="AZ2332" s="43">
        <v>156.51</v>
      </c>
      <c r="BA2332" s="38"/>
      <c r="BB2332" s="36"/>
      <c r="BC2332" s="36"/>
    </row>
    <row r="2333" spans="1:55" ht="15" customHeight="1">
      <c r="A2333" s="38">
        <v>26644</v>
      </c>
      <c r="B2333" s="37" t="s">
        <v>1073</v>
      </c>
      <c r="C2333" s="39">
        <v>44580</v>
      </c>
      <c r="D2333" s="39">
        <v>44580.592002314799</v>
      </c>
      <c r="E2333" s="36" t="s">
        <v>2477</v>
      </c>
      <c r="F2333" s="38">
        <v>196</v>
      </c>
      <c r="G2333" s="36" t="s">
        <v>1578</v>
      </c>
      <c r="H2333" s="40">
        <v>15</v>
      </c>
      <c r="I2333" s="36"/>
      <c r="J2333" s="40">
        <v>10.433999999999999</v>
      </c>
      <c r="K2333" s="41">
        <v>156.51</v>
      </c>
      <c r="L2333" s="41">
        <v>0</v>
      </c>
      <c r="M2333" s="41">
        <v>0</v>
      </c>
      <c r="N2333" s="40">
        <v>15</v>
      </c>
      <c r="O2333" s="36" t="s">
        <v>1159</v>
      </c>
      <c r="P2333" s="40">
        <v>15</v>
      </c>
      <c r="Q2333" s="41">
        <v>156.51</v>
      </c>
      <c r="R2333" s="42">
        <v>0</v>
      </c>
      <c r="S2333" s="43">
        <v>0</v>
      </c>
      <c r="T2333" s="40"/>
      <c r="U2333" s="38">
        <v>549</v>
      </c>
      <c r="V2333" s="36" t="s">
        <v>1069</v>
      </c>
      <c r="W2333" s="36" t="s">
        <v>901</v>
      </c>
      <c r="X2333" s="36" t="s">
        <v>1068</v>
      </c>
      <c r="Y2333" s="38">
        <v>307</v>
      </c>
      <c r="Z2333" s="36" t="s">
        <v>1158</v>
      </c>
      <c r="AA2333" s="38">
        <v>21</v>
      </c>
      <c r="AB2333" s="36" t="s">
        <v>1108</v>
      </c>
      <c r="AC2333" s="38">
        <v>57</v>
      </c>
      <c r="AD2333" s="36" t="s">
        <v>1065</v>
      </c>
      <c r="AE2333" s="36" t="s">
        <v>2478</v>
      </c>
      <c r="AF2333" s="36" t="s">
        <v>1064</v>
      </c>
      <c r="AG2333" s="38">
        <v>23556</v>
      </c>
      <c r="AH2333" s="38">
        <v>816</v>
      </c>
      <c r="AI2333" s="36" t="s">
        <v>2125</v>
      </c>
      <c r="AJ2333" s="38"/>
      <c r="AK2333" s="36"/>
      <c r="AL2333" s="36" t="s">
        <v>2476</v>
      </c>
      <c r="AM2333" s="36" t="s">
        <v>2475</v>
      </c>
      <c r="AN2333" s="38">
        <v>52</v>
      </c>
      <c r="AO2333" s="36" t="s">
        <v>1062</v>
      </c>
      <c r="AP2333" s="36" t="s">
        <v>1469</v>
      </c>
      <c r="AQ2333" s="36" t="s">
        <v>1447</v>
      </c>
      <c r="AR2333" s="36" t="s">
        <v>1075</v>
      </c>
      <c r="AS2333" s="38">
        <v>14360</v>
      </c>
      <c r="AT2333" s="36" t="s">
        <v>1074</v>
      </c>
      <c r="AU2333" s="42">
        <v>15</v>
      </c>
      <c r="AV2333" s="44">
        <v>100</v>
      </c>
      <c r="AW2333" s="42">
        <v>156.51</v>
      </c>
      <c r="AX2333" s="36" t="s">
        <v>1057</v>
      </c>
      <c r="AY2333" s="42">
        <v>1</v>
      </c>
      <c r="AZ2333" s="43">
        <v>156.51</v>
      </c>
      <c r="BA2333" s="38"/>
      <c r="BB2333" s="36"/>
      <c r="BC2333" s="36"/>
    </row>
    <row r="2334" spans="1:55" ht="15" customHeight="1">
      <c r="A2334" s="38">
        <v>26643</v>
      </c>
      <c r="B2334" s="37" t="s">
        <v>1073</v>
      </c>
      <c r="C2334" s="39">
        <v>44580</v>
      </c>
      <c r="D2334" s="39">
        <v>44580.591990740701</v>
      </c>
      <c r="E2334" s="36" t="s">
        <v>2477</v>
      </c>
      <c r="F2334" s="38">
        <v>194</v>
      </c>
      <c r="G2334" s="36" t="s">
        <v>1653</v>
      </c>
      <c r="H2334" s="40">
        <v>80</v>
      </c>
      <c r="I2334" s="36"/>
      <c r="J2334" s="40">
        <v>1.8284</v>
      </c>
      <c r="K2334" s="41">
        <v>146.27000000000001</v>
      </c>
      <c r="L2334" s="41">
        <v>0</v>
      </c>
      <c r="M2334" s="41">
        <v>0</v>
      </c>
      <c r="N2334" s="40">
        <v>80</v>
      </c>
      <c r="O2334" s="36" t="s">
        <v>1159</v>
      </c>
      <c r="P2334" s="40">
        <v>80</v>
      </c>
      <c r="Q2334" s="41">
        <v>146.27000000000001</v>
      </c>
      <c r="R2334" s="42">
        <v>0</v>
      </c>
      <c r="S2334" s="43">
        <v>0</v>
      </c>
      <c r="T2334" s="40"/>
      <c r="U2334" s="38">
        <v>549</v>
      </c>
      <c r="V2334" s="36" t="s">
        <v>1069</v>
      </c>
      <c r="W2334" s="36" t="s">
        <v>901</v>
      </c>
      <c r="X2334" s="36" t="s">
        <v>1068</v>
      </c>
      <c r="Y2334" s="38">
        <v>307</v>
      </c>
      <c r="Z2334" s="36" t="s">
        <v>1158</v>
      </c>
      <c r="AA2334" s="38">
        <v>21</v>
      </c>
      <c r="AB2334" s="36" t="s">
        <v>1108</v>
      </c>
      <c r="AC2334" s="38">
        <v>57</v>
      </c>
      <c r="AD2334" s="36" t="s">
        <v>1065</v>
      </c>
      <c r="AE2334" s="36"/>
      <c r="AF2334" s="36" t="s">
        <v>1064</v>
      </c>
      <c r="AG2334" s="38">
        <v>23556</v>
      </c>
      <c r="AH2334" s="38">
        <v>816</v>
      </c>
      <c r="AI2334" s="36" t="s">
        <v>2125</v>
      </c>
      <c r="AJ2334" s="38"/>
      <c r="AK2334" s="36"/>
      <c r="AL2334" s="36" t="s">
        <v>2476</v>
      </c>
      <c r="AM2334" s="36" t="s">
        <v>2475</v>
      </c>
      <c r="AN2334" s="38">
        <v>52</v>
      </c>
      <c r="AO2334" s="36" t="s">
        <v>1062</v>
      </c>
      <c r="AP2334" s="36" t="s">
        <v>1707</v>
      </c>
      <c r="AQ2334" s="36" t="s">
        <v>1706</v>
      </c>
      <c r="AR2334" s="36" t="s">
        <v>1075</v>
      </c>
      <c r="AS2334" s="38">
        <v>14360</v>
      </c>
      <c r="AT2334" s="36" t="s">
        <v>1074</v>
      </c>
      <c r="AU2334" s="42">
        <v>80</v>
      </c>
      <c r="AV2334" s="44">
        <v>100</v>
      </c>
      <c r="AW2334" s="42">
        <v>146.27000000000001</v>
      </c>
      <c r="AX2334" s="36" t="s">
        <v>1057</v>
      </c>
      <c r="AY2334" s="42">
        <v>1</v>
      </c>
      <c r="AZ2334" s="43">
        <v>146.27000000000001</v>
      </c>
      <c r="BA2334" s="38"/>
      <c r="BB2334" s="36"/>
      <c r="BC2334" s="36"/>
    </row>
    <row r="2335" spans="1:55" ht="15" customHeight="1">
      <c r="A2335" s="38">
        <v>26541</v>
      </c>
      <c r="B2335" s="37" t="s">
        <v>1073</v>
      </c>
      <c r="C2335" s="39">
        <v>44579</v>
      </c>
      <c r="D2335" s="39">
        <v>44579.633368055598</v>
      </c>
      <c r="E2335" s="36" t="s">
        <v>2474</v>
      </c>
      <c r="F2335" s="38">
        <v>219</v>
      </c>
      <c r="G2335" s="36" t="s">
        <v>1656</v>
      </c>
      <c r="H2335" s="40">
        <v>10</v>
      </c>
      <c r="I2335" s="36"/>
      <c r="J2335" s="40">
        <v>12.778</v>
      </c>
      <c r="K2335" s="41">
        <v>127.78</v>
      </c>
      <c r="L2335" s="41">
        <v>0</v>
      </c>
      <c r="M2335" s="41">
        <v>0</v>
      </c>
      <c r="N2335" s="40">
        <v>10</v>
      </c>
      <c r="O2335" s="36" t="s">
        <v>1159</v>
      </c>
      <c r="P2335" s="40">
        <v>10</v>
      </c>
      <c r="Q2335" s="41">
        <v>127.78</v>
      </c>
      <c r="R2335" s="42">
        <v>0</v>
      </c>
      <c r="S2335" s="43">
        <v>0</v>
      </c>
      <c r="T2335" s="40"/>
      <c r="U2335" s="38">
        <v>549</v>
      </c>
      <c r="V2335" s="36" t="s">
        <v>1069</v>
      </c>
      <c r="W2335" s="36" t="s">
        <v>901</v>
      </c>
      <c r="X2335" s="36" t="s">
        <v>1068</v>
      </c>
      <c r="Y2335" s="38">
        <v>307</v>
      </c>
      <c r="Z2335" s="36" t="s">
        <v>1158</v>
      </c>
      <c r="AA2335" s="38">
        <v>21</v>
      </c>
      <c r="AB2335" s="36" t="s">
        <v>1108</v>
      </c>
      <c r="AC2335" s="38">
        <v>57</v>
      </c>
      <c r="AD2335" s="36" t="s">
        <v>1065</v>
      </c>
      <c r="AE2335" s="36"/>
      <c r="AF2335" s="36" t="s">
        <v>1064</v>
      </c>
      <c r="AG2335" s="38">
        <v>23523</v>
      </c>
      <c r="AH2335" s="38">
        <v>1354</v>
      </c>
      <c r="AI2335" s="36" t="s">
        <v>1380</v>
      </c>
      <c r="AJ2335" s="38"/>
      <c r="AK2335" s="36"/>
      <c r="AL2335" s="36" t="s">
        <v>2473</v>
      </c>
      <c r="AM2335" s="36" t="s">
        <v>2472</v>
      </c>
      <c r="AN2335" s="38">
        <v>52</v>
      </c>
      <c r="AO2335" s="36" t="s">
        <v>1062</v>
      </c>
      <c r="AP2335" s="36" t="s">
        <v>2471</v>
      </c>
      <c r="AQ2335" s="36" t="s">
        <v>2470</v>
      </c>
      <c r="AR2335" s="36" t="s">
        <v>1075</v>
      </c>
      <c r="AS2335" s="38">
        <v>14360</v>
      </c>
      <c r="AT2335" s="36" t="s">
        <v>1074</v>
      </c>
      <c r="AU2335" s="42">
        <v>10</v>
      </c>
      <c r="AV2335" s="44">
        <v>100</v>
      </c>
      <c r="AW2335" s="42">
        <v>127.78</v>
      </c>
      <c r="AX2335" s="36" t="s">
        <v>1057</v>
      </c>
      <c r="AY2335" s="42">
        <v>1</v>
      </c>
      <c r="AZ2335" s="43">
        <v>127.78</v>
      </c>
      <c r="BA2335" s="38"/>
      <c r="BB2335" s="36"/>
      <c r="BC2335" s="36"/>
    </row>
    <row r="2336" spans="1:55" ht="15" customHeight="1">
      <c r="A2336" s="38">
        <v>26540</v>
      </c>
      <c r="B2336" s="37" t="s">
        <v>1073</v>
      </c>
      <c r="C2336" s="39">
        <v>44579</v>
      </c>
      <c r="D2336" s="39">
        <v>44579.633368055598</v>
      </c>
      <c r="E2336" s="36" t="s">
        <v>2474</v>
      </c>
      <c r="F2336" s="38">
        <v>194</v>
      </c>
      <c r="G2336" s="36" t="s">
        <v>1653</v>
      </c>
      <c r="H2336" s="40">
        <v>440</v>
      </c>
      <c r="I2336" s="36"/>
      <c r="J2336" s="40">
        <v>1.9970000000000001</v>
      </c>
      <c r="K2336" s="41">
        <v>878.68</v>
      </c>
      <c r="L2336" s="41">
        <v>0</v>
      </c>
      <c r="M2336" s="41">
        <v>0</v>
      </c>
      <c r="N2336" s="40">
        <v>440</v>
      </c>
      <c r="O2336" s="36" t="s">
        <v>1159</v>
      </c>
      <c r="P2336" s="40">
        <v>440</v>
      </c>
      <c r="Q2336" s="41">
        <v>878.68</v>
      </c>
      <c r="R2336" s="42">
        <v>0</v>
      </c>
      <c r="S2336" s="43">
        <v>0</v>
      </c>
      <c r="T2336" s="40"/>
      <c r="U2336" s="38">
        <v>549</v>
      </c>
      <c r="V2336" s="36" t="s">
        <v>1069</v>
      </c>
      <c r="W2336" s="36" t="s">
        <v>901</v>
      </c>
      <c r="X2336" s="36" t="s">
        <v>1068</v>
      </c>
      <c r="Y2336" s="38">
        <v>307</v>
      </c>
      <c r="Z2336" s="36" t="s">
        <v>1158</v>
      </c>
      <c r="AA2336" s="38">
        <v>21</v>
      </c>
      <c r="AB2336" s="36" t="s">
        <v>1108</v>
      </c>
      <c r="AC2336" s="38">
        <v>57</v>
      </c>
      <c r="AD2336" s="36" t="s">
        <v>1065</v>
      </c>
      <c r="AE2336" s="36"/>
      <c r="AF2336" s="36" t="s">
        <v>1064</v>
      </c>
      <c r="AG2336" s="38">
        <v>23523</v>
      </c>
      <c r="AH2336" s="38">
        <v>1354</v>
      </c>
      <c r="AI2336" s="36" t="s">
        <v>1380</v>
      </c>
      <c r="AJ2336" s="38"/>
      <c r="AK2336" s="36"/>
      <c r="AL2336" s="36" t="s">
        <v>2473</v>
      </c>
      <c r="AM2336" s="36" t="s">
        <v>2472</v>
      </c>
      <c r="AN2336" s="38">
        <v>52</v>
      </c>
      <c r="AO2336" s="36" t="s">
        <v>1062</v>
      </c>
      <c r="AP2336" s="36" t="s">
        <v>2471</v>
      </c>
      <c r="AQ2336" s="36" t="s">
        <v>2470</v>
      </c>
      <c r="AR2336" s="36" t="s">
        <v>1075</v>
      </c>
      <c r="AS2336" s="38">
        <v>14360</v>
      </c>
      <c r="AT2336" s="36" t="s">
        <v>1074</v>
      </c>
      <c r="AU2336" s="42">
        <v>440</v>
      </c>
      <c r="AV2336" s="44">
        <v>100</v>
      </c>
      <c r="AW2336" s="42">
        <v>878.68</v>
      </c>
      <c r="AX2336" s="36" t="s">
        <v>1057</v>
      </c>
      <c r="AY2336" s="42">
        <v>1</v>
      </c>
      <c r="AZ2336" s="43">
        <v>878.68</v>
      </c>
      <c r="BA2336" s="38"/>
      <c r="BB2336" s="36"/>
      <c r="BC2336" s="36"/>
    </row>
    <row r="2337" spans="1:55" ht="15" customHeight="1">
      <c r="A2337" s="38">
        <v>26537</v>
      </c>
      <c r="B2337" s="37" t="s">
        <v>1073</v>
      </c>
      <c r="C2337" s="39">
        <v>44579</v>
      </c>
      <c r="D2337" s="39">
        <v>44579.613587963002</v>
      </c>
      <c r="E2337" s="36" t="s">
        <v>547</v>
      </c>
      <c r="F2337" s="38">
        <v>3660</v>
      </c>
      <c r="G2337" s="36" t="s">
        <v>1295</v>
      </c>
      <c r="H2337" s="40">
        <v>40</v>
      </c>
      <c r="I2337" s="36"/>
      <c r="J2337" s="40">
        <v>7</v>
      </c>
      <c r="K2337" s="41">
        <v>280</v>
      </c>
      <c r="L2337" s="41">
        <v>0</v>
      </c>
      <c r="M2337" s="41">
        <v>0</v>
      </c>
      <c r="N2337" s="40">
        <v>40</v>
      </c>
      <c r="O2337" s="36" t="s">
        <v>1079</v>
      </c>
      <c r="P2337" s="40">
        <v>40</v>
      </c>
      <c r="Q2337" s="41">
        <v>280</v>
      </c>
      <c r="R2337" s="42">
        <v>0</v>
      </c>
      <c r="S2337" s="43">
        <v>0</v>
      </c>
      <c r="T2337" s="40"/>
      <c r="U2337" s="38">
        <v>549</v>
      </c>
      <c r="V2337" s="36" t="s">
        <v>1069</v>
      </c>
      <c r="W2337" s="36" t="s">
        <v>901</v>
      </c>
      <c r="X2337" s="36" t="s">
        <v>1068</v>
      </c>
      <c r="Y2337" s="38">
        <v>323</v>
      </c>
      <c r="Z2337" s="36" t="s">
        <v>1084</v>
      </c>
      <c r="AA2337" s="38">
        <v>21</v>
      </c>
      <c r="AB2337" s="36" t="s">
        <v>1108</v>
      </c>
      <c r="AC2337" s="38">
        <v>57</v>
      </c>
      <c r="AD2337" s="36" t="s">
        <v>1065</v>
      </c>
      <c r="AE2337" s="36"/>
      <c r="AF2337" s="36" t="s">
        <v>1064</v>
      </c>
      <c r="AG2337" s="38">
        <v>23521</v>
      </c>
      <c r="AH2337" s="38">
        <v>1207</v>
      </c>
      <c r="AI2337" s="36" t="s">
        <v>1107</v>
      </c>
      <c r="AJ2337" s="38"/>
      <c r="AK2337" s="36"/>
      <c r="AL2337" s="36" t="s">
        <v>2468</v>
      </c>
      <c r="AM2337" s="36" t="s">
        <v>2467</v>
      </c>
      <c r="AN2337" s="38">
        <v>52</v>
      </c>
      <c r="AO2337" s="36" t="s">
        <v>1062</v>
      </c>
      <c r="AP2337" s="36" t="s">
        <v>1469</v>
      </c>
      <c r="AQ2337" s="36" t="s">
        <v>1447</v>
      </c>
      <c r="AR2337" s="36" t="s">
        <v>1075</v>
      </c>
      <c r="AS2337" s="38">
        <v>14360</v>
      </c>
      <c r="AT2337" s="36" t="s">
        <v>1074</v>
      </c>
      <c r="AU2337" s="42">
        <v>40</v>
      </c>
      <c r="AV2337" s="44">
        <v>100</v>
      </c>
      <c r="AW2337" s="42">
        <v>280</v>
      </c>
      <c r="AX2337" s="36" t="s">
        <v>1057</v>
      </c>
      <c r="AY2337" s="42">
        <v>1</v>
      </c>
      <c r="AZ2337" s="43">
        <v>280</v>
      </c>
      <c r="BA2337" s="38"/>
      <c r="BB2337" s="36"/>
      <c r="BC2337" s="36"/>
    </row>
    <row r="2338" spans="1:55" ht="15" customHeight="1">
      <c r="A2338" s="38">
        <v>26536</v>
      </c>
      <c r="B2338" s="37" t="s">
        <v>1073</v>
      </c>
      <c r="C2338" s="39">
        <v>44579</v>
      </c>
      <c r="D2338" s="39">
        <v>44579.613576388903</v>
      </c>
      <c r="E2338" s="36" t="s">
        <v>547</v>
      </c>
      <c r="F2338" s="38">
        <v>3317</v>
      </c>
      <c r="G2338" s="36" t="s">
        <v>1174</v>
      </c>
      <c r="H2338" s="40">
        <v>72</v>
      </c>
      <c r="I2338" s="36"/>
      <c r="J2338" s="40">
        <v>7.8532999999999999</v>
      </c>
      <c r="K2338" s="41">
        <v>565.44000000000005</v>
      </c>
      <c r="L2338" s="41">
        <v>0</v>
      </c>
      <c r="M2338" s="41">
        <v>0</v>
      </c>
      <c r="N2338" s="40">
        <v>72</v>
      </c>
      <c r="O2338" s="36" t="s">
        <v>1110</v>
      </c>
      <c r="P2338" s="40">
        <v>72</v>
      </c>
      <c r="Q2338" s="41">
        <v>565.44000000000005</v>
      </c>
      <c r="R2338" s="42">
        <v>0</v>
      </c>
      <c r="S2338" s="43">
        <v>0</v>
      </c>
      <c r="T2338" s="40"/>
      <c r="U2338" s="38">
        <v>549</v>
      </c>
      <c r="V2338" s="36" t="s">
        <v>1069</v>
      </c>
      <c r="W2338" s="36" t="s">
        <v>901</v>
      </c>
      <c r="X2338" s="36" t="s">
        <v>1068</v>
      </c>
      <c r="Y2338" s="38">
        <v>339</v>
      </c>
      <c r="Z2338" s="36" t="s">
        <v>1109</v>
      </c>
      <c r="AA2338" s="38">
        <v>21</v>
      </c>
      <c r="AB2338" s="36" t="s">
        <v>1108</v>
      </c>
      <c r="AC2338" s="38">
        <v>57</v>
      </c>
      <c r="AD2338" s="36" t="s">
        <v>1065</v>
      </c>
      <c r="AE2338" s="36" t="s">
        <v>2469</v>
      </c>
      <c r="AF2338" s="36" t="s">
        <v>1064</v>
      </c>
      <c r="AG2338" s="38">
        <v>23521</v>
      </c>
      <c r="AH2338" s="38">
        <v>1207</v>
      </c>
      <c r="AI2338" s="36" t="s">
        <v>1107</v>
      </c>
      <c r="AJ2338" s="38"/>
      <c r="AK2338" s="36"/>
      <c r="AL2338" s="36" t="s">
        <v>2468</v>
      </c>
      <c r="AM2338" s="36" t="s">
        <v>2467</v>
      </c>
      <c r="AN2338" s="38">
        <v>52</v>
      </c>
      <c r="AO2338" s="36" t="s">
        <v>1062</v>
      </c>
      <c r="AP2338" s="36" t="s">
        <v>1469</v>
      </c>
      <c r="AQ2338" s="36" t="s">
        <v>1447</v>
      </c>
      <c r="AR2338" s="36" t="s">
        <v>1075</v>
      </c>
      <c r="AS2338" s="38">
        <v>14360</v>
      </c>
      <c r="AT2338" s="36" t="s">
        <v>1074</v>
      </c>
      <c r="AU2338" s="42">
        <v>72</v>
      </c>
      <c r="AV2338" s="44">
        <v>100</v>
      </c>
      <c r="AW2338" s="42">
        <v>565.44000000000005</v>
      </c>
      <c r="AX2338" s="36" t="s">
        <v>1057</v>
      </c>
      <c r="AY2338" s="42">
        <v>1</v>
      </c>
      <c r="AZ2338" s="43">
        <v>565.44000000000005</v>
      </c>
      <c r="BA2338" s="38"/>
      <c r="BB2338" s="36"/>
      <c r="BC2338" s="36"/>
    </row>
    <row r="2339" spans="1:55" ht="15" customHeight="1">
      <c r="A2339" s="38">
        <v>26523</v>
      </c>
      <c r="B2339" s="37" t="s">
        <v>1073</v>
      </c>
      <c r="C2339" s="39">
        <v>44579</v>
      </c>
      <c r="D2339" s="39">
        <v>44579.597418981502</v>
      </c>
      <c r="E2339" s="36" t="s">
        <v>2464</v>
      </c>
      <c r="F2339" s="38">
        <v>13511</v>
      </c>
      <c r="G2339" s="36" t="s">
        <v>2226</v>
      </c>
      <c r="H2339" s="40">
        <v>1</v>
      </c>
      <c r="I2339" s="36"/>
      <c r="J2339" s="40">
        <v>13.95</v>
      </c>
      <c r="K2339" s="41">
        <v>13.95</v>
      </c>
      <c r="L2339" s="41">
        <v>0</v>
      </c>
      <c r="M2339" s="41">
        <v>0</v>
      </c>
      <c r="N2339" s="40">
        <v>1</v>
      </c>
      <c r="O2339" s="36" t="s">
        <v>1079</v>
      </c>
      <c r="P2339" s="40">
        <v>1</v>
      </c>
      <c r="Q2339" s="41">
        <v>13.95</v>
      </c>
      <c r="R2339" s="42">
        <v>0</v>
      </c>
      <c r="S2339" s="43">
        <v>0</v>
      </c>
      <c r="T2339" s="40"/>
      <c r="U2339" s="38">
        <v>549</v>
      </c>
      <c r="V2339" s="36" t="s">
        <v>1069</v>
      </c>
      <c r="W2339" s="36" t="s">
        <v>901</v>
      </c>
      <c r="X2339" s="36" t="s">
        <v>1068</v>
      </c>
      <c r="Y2339" s="38">
        <v>453</v>
      </c>
      <c r="Z2339" s="36" t="s">
        <v>300</v>
      </c>
      <c r="AA2339" s="38">
        <v>21</v>
      </c>
      <c r="AB2339" s="36" t="s">
        <v>1108</v>
      </c>
      <c r="AC2339" s="38">
        <v>57</v>
      </c>
      <c r="AD2339" s="36" t="s">
        <v>1065</v>
      </c>
      <c r="AE2339" s="36"/>
      <c r="AF2339" s="36" t="s">
        <v>1064</v>
      </c>
      <c r="AG2339" s="38">
        <v>23515</v>
      </c>
      <c r="AH2339" s="38">
        <v>1391</v>
      </c>
      <c r="AI2339" s="36" t="s">
        <v>1146</v>
      </c>
      <c r="AJ2339" s="38"/>
      <c r="AK2339" s="36"/>
      <c r="AL2339" s="36" t="s">
        <v>2462</v>
      </c>
      <c r="AM2339" s="36" t="s">
        <v>2461</v>
      </c>
      <c r="AN2339" s="38">
        <v>52</v>
      </c>
      <c r="AO2339" s="36" t="s">
        <v>1062</v>
      </c>
      <c r="AP2339" s="36" t="s">
        <v>1469</v>
      </c>
      <c r="AQ2339" s="36" t="s">
        <v>1447</v>
      </c>
      <c r="AR2339" s="36" t="s">
        <v>1075</v>
      </c>
      <c r="AS2339" s="38">
        <v>14360</v>
      </c>
      <c r="AT2339" s="36" t="s">
        <v>1074</v>
      </c>
      <c r="AU2339" s="42">
        <v>1</v>
      </c>
      <c r="AV2339" s="44">
        <v>100</v>
      </c>
      <c r="AW2339" s="42">
        <v>13.95</v>
      </c>
      <c r="AX2339" s="36" t="s">
        <v>1057</v>
      </c>
      <c r="AY2339" s="42">
        <v>1</v>
      </c>
      <c r="AZ2339" s="43">
        <v>13.95</v>
      </c>
      <c r="BA2339" s="38"/>
      <c r="BB2339" s="36"/>
      <c r="BC2339" s="36"/>
    </row>
    <row r="2340" spans="1:55" ht="15" customHeight="1">
      <c r="A2340" s="38">
        <v>26522</v>
      </c>
      <c r="B2340" s="37" t="s">
        <v>1073</v>
      </c>
      <c r="C2340" s="39">
        <v>44579</v>
      </c>
      <c r="D2340" s="39">
        <v>44579.597418981502</v>
      </c>
      <c r="E2340" s="36" t="s">
        <v>2464</v>
      </c>
      <c r="F2340" s="38">
        <v>195</v>
      </c>
      <c r="G2340" s="36" t="s">
        <v>1735</v>
      </c>
      <c r="H2340" s="40">
        <v>2</v>
      </c>
      <c r="I2340" s="36"/>
      <c r="J2340" s="40">
        <v>6.95</v>
      </c>
      <c r="K2340" s="41">
        <v>13.9</v>
      </c>
      <c r="L2340" s="41">
        <v>0</v>
      </c>
      <c r="M2340" s="41">
        <v>0</v>
      </c>
      <c r="N2340" s="40">
        <v>2</v>
      </c>
      <c r="O2340" s="36" t="s">
        <v>1079</v>
      </c>
      <c r="P2340" s="40">
        <v>2</v>
      </c>
      <c r="Q2340" s="41">
        <v>13.9</v>
      </c>
      <c r="R2340" s="42">
        <v>0</v>
      </c>
      <c r="S2340" s="43">
        <v>0</v>
      </c>
      <c r="T2340" s="40"/>
      <c r="U2340" s="38">
        <v>549</v>
      </c>
      <c r="V2340" s="36" t="s">
        <v>1069</v>
      </c>
      <c r="W2340" s="36" t="s">
        <v>901</v>
      </c>
      <c r="X2340" s="36" t="s">
        <v>1068</v>
      </c>
      <c r="Y2340" s="38">
        <v>307</v>
      </c>
      <c r="Z2340" s="36" t="s">
        <v>1158</v>
      </c>
      <c r="AA2340" s="38">
        <v>21</v>
      </c>
      <c r="AB2340" s="36" t="s">
        <v>1108</v>
      </c>
      <c r="AC2340" s="38">
        <v>57</v>
      </c>
      <c r="AD2340" s="36" t="s">
        <v>1065</v>
      </c>
      <c r="AE2340" s="36" t="s">
        <v>2466</v>
      </c>
      <c r="AF2340" s="36" t="s">
        <v>1064</v>
      </c>
      <c r="AG2340" s="38">
        <v>23515</v>
      </c>
      <c r="AH2340" s="38">
        <v>1391</v>
      </c>
      <c r="AI2340" s="36" t="s">
        <v>1146</v>
      </c>
      <c r="AJ2340" s="38"/>
      <c r="AK2340" s="36"/>
      <c r="AL2340" s="36" t="s">
        <v>2462</v>
      </c>
      <c r="AM2340" s="36" t="s">
        <v>2461</v>
      </c>
      <c r="AN2340" s="38">
        <v>52</v>
      </c>
      <c r="AO2340" s="36" t="s">
        <v>1062</v>
      </c>
      <c r="AP2340" s="36" t="s">
        <v>1469</v>
      </c>
      <c r="AQ2340" s="36" t="s">
        <v>1447</v>
      </c>
      <c r="AR2340" s="36" t="s">
        <v>1075</v>
      </c>
      <c r="AS2340" s="38">
        <v>14360</v>
      </c>
      <c r="AT2340" s="36" t="s">
        <v>1074</v>
      </c>
      <c r="AU2340" s="42">
        <v>2</v>
      </c>
      <c r="AV2340" s="44">
        <v>100</v>
      </c>
      <c r="AW2340" s="42">
        <v>13.9</v>
      </c>
      <c r="AX2340" s="36" t="s">
        <v>1057</v>
      </c>
      <c r="AY2340" s="42">
        <v>1</v>
      </c>
      <c r="AZ2340" s="43">
        <v>13.9</v>
      </c>
      <c r="BA2340" s="38"/>
      <c r="BB2340" s="36"/>
      <c r="BC2340" s="36"/>
    </row>
    <row r="2341" spans="1:55" ht="15" customHeight="1">
      <c r="A2341" s="38">
        <v>26521</v>
      </c>
      <c r="B2341" s="37" t="s">
        <v>1073</v>
      </c>
      <c r="C2341" s="39">
        <v>44579</v>
      </c>
      <c r="D2341" s="39">
        <v>44579.597418981502</v>
      </c>
      <c r="E2341" s="36" t="s">
        <v>2464</v>
      </c>
      <c r="F2341" s="38">
        <v>195</v>
      </c>
      <c r="G2341" s="36" t="s">
        <v>1735</v>
      </c>
      <c r="H2341" s="40">
        <v>2</v>
      </c>
      <c r="I2341" s="36"/>
      <c r="J2341" s="40">
        <v>6.95</v>
      </c>
      <c r="K2341" s="41">
        <v>13.9</v>
      </c>
      <c r="L2341" s="41">
        <v>0</v>
      </c>
      <c r="M2341" s="41">
        <v>0</v>
      </c>
      <c r="N2341" s="40">
        <v>2</v>
      </c>
      <c r="O2341" s="36" t="s">
        <v>1079</v>
      </c>
      <c r="P2341" s="40">
        <v>2</v>
      </c>
      <c r="Q2341" s="41">
        <v>13.9</v>
      </c>
      <c r="R2341" s="42">
        <v>0</v>
      </c>
      <c r="S2341" s="43">
        <v>0</v>
      </c>
      <c r="T2341" s="40"/>
      <c r="U2341" s="38">
        <v>549</v>
      </c>
      <c r="V2341" s="36" t="s">
        <v>1069</v>
      </c>
      <c r="W2341" s="36" t="s">
        <v>901</v>
      </c>
      <c r="X2341" s="36" t="s">
        <v>1068</v>
      </c>
      <c r="Y2341" s="38">
        <v>307</v>
      </c>
      <c r="Z2341" s="36" t="s">
        <v>1158</v>
      </c>
      <c r="AA2341" s="38">
        <v>21</v>
      </c>
      <c r="AB2341" s="36" t="s">
        <v>1108</v>
      </c>
      <c r="AC2341" s="38">
        <v>57</v>
      </c>
      <c r="AD2341" s="36" t="s">
        <v>1065</v>
      </c>
      <c r="AE2341" s="36" t="s">
        <v>2465</v>
      </c>
      <c r="AF2341" s="36" t="s">
        <v>1064</v>
      </c>
      <c r="AG2341" s="38">
        <v>23515</v>
      </c>
      <c r="AH2341" s="38">
        <v>1391</v>
      </c>
      <c r="AI2341" s="36" t="s">
        <v>1146</v>
      </c>
      <c r="AJ2341" s="38"/>
      <c r="AK2341" s="36"/>
      <c r="AL2341" s="36" t="s">
        <v>2462</v>
      </c>
      <c r="AM2341" s="36" t="s">
        <v>2461</v>
      </c>
      <c r="AN2341" s="38">
        <v>52</v>
      </c>
      <c r="AO2341" s="36" t="s">
        <v>1062</v>
      </c>
      <c r="AP2341" s="36" t="s">
        <v>1103</v>
      </c>
      <c r="AQ2341" s="36" t="s">
        <v>1102</v>
      </c>
      <c r="AR2341" s="36" t="s">
        <v>1075</v>
      </c>
      <c r="AS2341" s="38">
        <v>14360</v>
      </c>
      <c r="AT2341" s="36" t="s">
        <v>1074</v>
      </c>
      <c r="AU2341" s="42">
        <v>2</v>
      </c>
      <c r="AV2341" s="44">
        <v>100</v>
      </c>
      <c r="AW2341" s="42">
        <v>13.9</v>
      </c>
      <c r="AX2341" s="36" t="s">
        <v>1057</v>
      </c>
      <c r="AY2341" s="42">
        <v>1</v>
      </c>
      <c r="AZ2341" s="43">
        <v>13.9</v>
      </c>
      <c r="BA2341" s="38"/>
      <c r="BB2341" s="36"/>
      <c r="BC2341" s="36"/>
    </row>
    <row r="2342" spans="1:55" ht="15" customHeight="1">
      <c r="A2342" s="38">
        <v>26520</v>
      </c>
      <c r="B2342" s="37" t="s">
        <v>1073</v>
      </c>
      <c r="C2342" s="39">
        <v>44579</v>
      </c>
      <c r="D2342" s="39">
        <v>44579.597407407397</v>
      </c>
      <c r="E2342" s="36" t="s">
        <v>2464</v>
      </c>
      <c r="F2342" s="38">
        <v>123</v>
      </c>
      <c r="G2342" s="36" t="s">
        <v>1381</v>
      </c>
      <c r="H2342" s="40">
        <v>50</v>
      </c>
      <c r="I2342" s="36"/>
      <c r="J2342" s="40">
        <v>0.55900000000000005</v>
      </c>
      <c r="K2342" s="41">
        <v>27.95</v>
      </c>
      <c r="L2342" s="41">
        <v>0</v>
      </c>
      <c r="M2342" s="41">
        <v>0</v>
      </c>
      <c r="N2342" s="40">
        <v>50</v>
      </c>
      <c r="O2342" s="36" t="s">
        <v>1159</v>
      </c>
      <c r="P2342" s="40">
        <v>50</v>
      </c>
      <c r="Q2342" s="41">
        <v>27.95</v>
      </c>
      <c r="R2342" s="42">
        <v>0</v>
      </c>
      <c r="S2342" s="43">
        <v>0</v>
      </c>
      <c r="T2342" s="40"/>
      <c r="U2342" s="38">
        <v>549</v>
      </c>
      <c r="V2342" s="36" t="s">
        <v>1069</v>
      </c>
      <c r="W2342" s="36" t="s">
        <v>901</v>
      </c>
      <c r="X2342" s="36" t="s">
        <v>1068</v>
      </c>
      <c r="Y2342" s="38">
        <v>307</v>
      </c>
      <c r="Z2342" s="36" t="s">
        <v>1158</v>
      </c>
      <c r="AA2342" s="38">
        <v>21</v>
      </c>
      <c r="AB2342" s="36" t="s">
        <v>1108</v>
      </c>
      <c r="AC2342" s="38">
        <v>57</v>
      </c>
      <c r="AD2342" s="36" t="s">
        <v>1065</v>
      </c>
      <c r="AE2342" s="36" t="s">
        <v>2463</v>
      </c>
      <c r="AF2342" s="36" t="s">
        <v>1064</v>
      </c>
      <c r="AG2342" s="38">
        <v>23515</v>
      </c>
      <c r="AH2342" s="38">
        <v>1391</v>
      </c>
      <c r="AI2342" s="36" t="s">
        <v>1146</v>
      </c>
      <c r="AJ2342" s="38"/>
      <c r="AK2342" s="36"/>
      <c r="AL2342" s="36" t="s">
        <v>2462</v>
      </c>
      <c r="AM2342" s="36" t="s">
        <v>2461</v>
      </c>
      <c r="AN2342" s="38">
        <v>52</v>
      </c>
      <c r="AO2342" s="36" t="s">
        <v>1062</v>
      </c>
      <c r="AP2342" s="36" t="s">
        <v>1103</v>
      </c>
      <c r="AQ2342" s="36" t="s">
        <v>1102</v>
      </c>
      <c r="AR2342" s="36" t="s">
        <v>1075</v>
      </c>
      <c r="AS2342" s="38">
        <v>14360</v>
      </c>
      <c r="AT2342" s="36" t="s">
        <v>1074</v>
      </c>
      <c r="AU2342" s="42">
        <v>50</v>
      </c>
      <c r="AV2342" s="44">
        <v>100</v>
      </c>
      <c r="AW2342" s="42">
        <v>27.95</v>
      </c>
      <c r="AX2342" s="36" t="s">
        <v>1057</v>
      </c>
      <c r="AY2342" s="42">
        <v>1</v>
      </c>
      <c r="AZ2342" s="43">
        <v>27.95</v>
      </c>
      <c r="BA2342" s="38"/>
      <c r="BB2342" s="36"/>
      <c r="BC2342" s="36"/>
    </row>
    <row r="2343" spans="1:55" ht="15" customHeight="1">
      <c r="A2343" s="38">
        <v>26518</v>
      </c>
      <c r="B2343" s="37" t="s">
        <v>1073</v>
      </c>
      <c r="C2343" s="39">
        <v>44579</v>
      </c>
      <c r="D2343" s="39">
        <v>44579.568668981497</v>
      </c>
      <c r="E2343" s="36" t="s">
        <v>2460</v>
      </c>
      <c r="F2343" s="38">
        <v>127</v>
      </c>
      <c r="G2343" s="36" t="s">
        <v>2396</v>
      </c>
      <c r="H2343" s="40">
        <v>2</v>
      </c>
      <c r="I2343" s="36"/>
      <c r="J2343" s="40">
        <v>106.15</v>
      </c>
      <c r="K2343" s="41">
        <v>212.3</v>
      </c>
      <c r="L2343" s="41">
        <v>0</v>
      </c>
      <c r="M2343" s="41">
        <v>0</v>
      </c>
      <c r="N2343" s="40">
        <v>2</v>
      </c>
      <c r="O2343" s="36" t="s">
        <v>2054</v>
      </c>
      <c r="P2343" s="40">
        <v>2</v>
      </c>
      <c r="Q2343" s="41">
        <v>212.3</v>
      </c>
      <c r="R2343" s="42">
        <v>0</v>
      </c>
      <c r="S2343" s="43">
        <v>0</v>
      </c>
      <c r="T2343" s="40"/>
      <c r="U2343" s="38">
        <v>549</v>
      </c>
      <c r="V2343" s="36" t="s">
        <v>1069</v>
      </c>
      <c r="W2343" s="36" t="s">
        <v>901</v>
      </c>
      <c r="X2343" s="36" t="s">
        <v>1068</v>
      </c>
      <c r="Y2343" s="38">
        <v>307</v>
      </c>
      <c r="Z2343" s="36" t="s">
        <v>1158</v>
      </c>
      <c r="AA2343" s="38">
        <v>21</v>
      </c>
      <c r="AB2343" s="36" t="s">
        <v>1108</v>
      </c>
      <c r="AC2343" s="38">
        <v>57</v>
      </c>
      <c r="AD2343" s="36" t="s">
        <v>1065</v>
      </c>
      <c r="AE2343" s="36"/>
      <c r="AF2343" s="36" t="s">
        <v>1064</v>
      </c>
      <c r="AG2343" s="38">
        <v>23510</v>
      </c>
      <c r="AH2343" s="38">
        <v>1391</v>
      </c>
      <c r="AI2343" s="36" t="s">
        <v>1146</v>
      </c>
      <c r="AJ2343" s="38"/>
      <c r="AK2343" s="36"/>
      <c r="AL2343" s="36" t="s">
        <v>2458</v>
      </c>
      <c r="AM2343" s="36" t="s">
        <v>2457</v>
      </c>
      <c r="AN2343" s="38">
        <v>52</v>
      </c>
      <c r="AO2343" s="36" t="s">
        <v>1062</v>
      </c>
      <c r="AP2343" s="36" t="s">
        <v>1114</v>
      </c>
      <c r="AQ2343" s="36" t="s">
        <v>1113</v>
      </c>
      <c r="AR2343" s="36" t="s">
        <v>1075</v>
      </c>
      <c r="AS2343" s="38">
        <v>14360</v>
      </c>
      <c r="AT2343" s="36" t="s">
        <v>1074</v>
      </c>
      <c r="AU2343" s="42">
        <v>2</v>
      </c>
      <c r="AV2343" s="44">
        <v>100</v>
      </c>
      <c r="AW2343" s="42">
        <v>212.3</v>
      </c>
      <c r="AX2343" s="36" t="s">
        <v>1057</v>
      </c>
      <c r="AY2343" s="42">
        <v>1</v>
      </c>
      <c r="AZ2343" s="43">
        <v>212.3</v>
      </c>
      <c r="BA2343" s="38"/>
      <c r="BB2343" s="36"/>
      <c r="BC2343" s="36"/>
    </row>
    <row r="2344" spans="1:55" ht="15" customHeight="1">
      <c r="A2344" s="38">
        <v>26517</v>
      </c>
      <c r="B2344" s="37" t="s">
        <v>1073</v>
      </c>
      <c r="C2344" s="39">
        <v>44579</v>
      </c>
      <c r="D2344" s="39">
        <v>44579.568668981497</v>
      </c>
      <c r="E2344" s="36" t="s">
        <v>2460</v>
      </c>
      <c r="F2344" s="38">
        <v>123</v>
      </c>
      <c r="G2344" s="36" t="s">
        <v>1381</v>
      </c>
      <c r="H2344" s="40">
        <v>100</v>
      </c>
      <c r="I2344" s="36"/>
      <c r="J2344" s="40">
        <v>0.68400000000000005</v>
      </c>
      <c r="K2344" s="41">
        <v>68.400000000000006</v>
      </c>
      <c r="L2344" s="41">
        <v>0</v>
      </c>
      <c r="M2344" s="41">
        <v>0</v>
      </c>
      <c r="N2344" s="40">
        <v>100</v>
      </c>
      <c r="O2344" s="36" t="s">
        <v>1159</v>
      </c>
      <c r="P2344" s="40">
        <v>100</v>
      </c>
      <c r="Q2344" s="41">
        <v>68.400000000000006</v>
      </c>
      <c r="R2344" s="42">
        <v>0</v>
      </c>
      <c r="S2344" s="43">
        <v>0</v>
      </c>
      <c r="T2344" s="40"/>
      <c r="U2344" s="38">
        <v>549</v>
      </c>
      <c r="V2344" s="36" t="s">
        <v>1069</v>
      </c>
      <c r="W2344" s="36" t="s">
        <v>901</v>
      </c>
      <c r="X2344" s="36" t="s">
        <v>1068</v>
      </c>
      <c r="Y2344" s="38">
        <v>307</v>
      </c>
      <c r="Z2344" s="36" t="s">
        <v>1158</v>
      </c>
      <c r="AA2344" s="38">
        <v>21</v>
      </c>
      <c r="AB2344" s="36" t="s">
        <v>1108</v>
      </c>
      <c r="AC2344" s="38">
        <v>57</v>
      </c>
      <c r="AD2344" s="36" t="s">
        <v>1065</v>
      </c>
      <c r="AE2344" s="36" t="s">
        <v>2459</v>
      </c>
      <c r="AF2344" s="36" t="s">
        <v>1064</v>
      </c>
      <c r="AG2344" s="38">
        <v>23510</v>
      </c>
      <c r="AH2344" s="38">
        <v>1391</v>
      </c>
      <c r="AI2344" s="36" t="s">
        <v>1146</v>
      </c>
      <c r="AJ2344" s="38"/>
      <c r="AK2344" s="36"/>
      <c r="AL2344" s="36" t="s">
        <v>2458</v>
      </c>
      <c r="AM2344" s="36" t="s">
        <v>2457</v>
      </c>
      <c r="AN2344" s="38">
        <v>52</v>
      </c>
      <c r="AO2344" s="36" t="s">
        <v>1062</v>
      </c>
      <c r="AP2344" s="36" t="s">
        <v>1114</v>
      </c>
      <c r="AQ2344" s="36" t="s">
        <v>1113</v>
      </c>
      <c r="AR2344" s="36" t="s">
        <v>1075</v>
      </c>
      <c r="AS2344" s="38">
        <v>14360</v>
      </c>
      <c r="AT2344" s="36" t="s">
        <v>1074</v>
      </c>
      <c r="AU2344" s="42">
        <v>100</v>
      </c>
      <c r="AV2344" s="44">
        <v>100</v>
      </c>
      <c r="AW2344" s="42">
        <v>68.400000000000006</v>
      </c>
      <c r="AX2344" s="36" t="s">
        <v>1057</v>
      </c>
      <c r="AY2344" s="42">
        <v>1</v>
      </c>
      <c r="AZ2344" s="43">
        <v>68.400000000000006</v>
      </c>
      <c r="BA2344" s="38"/>
      <c r="BB2344" s="36"/>
      <c r="BC2344" s="36"/>
    </row>
    <row r="2345" spans="1:55" ht="15" customHeight="1">
      <c r="A2345" s="38">
        <v>26516</v>
      </c>
      <c r="B2345" s="37" t="s">
        <v>1073</v>
      </c>
      <c r="C2345" s="39">
        <v>44579</v>
      </c>
      <c r="D2345" s="39">
        <v>44579.514178240701</v>
      </c>
      <c r="E2345" s="36" t="s">
        <v>617</v>
      </c>
      <c r="F2345" s="38">
        <v>3057</v>
      </c>
      <c r="G2345" s="36" t="s">
        <v>1140</v>
      </c>
      <c r="H2345" s="40">
        <v>6</v>
      </c>
      <c r="I2345" s="36"/>
      <c r="J2345" s="40">
        <v>43.75</v>
      </c>
      <c r="K2345" s="41">
        <v>262.5</v>
      </c>
      <c r="L2345" s="41">
        <v>0</v>
      </c>
      <c r="M2345" s="41">
        <v>0</v>
      </c>
      <c r="N2345" s="40">
        <v>6</v>
      </c>
      <c r="O2345" s="36" t="s">
        <v>1124</v>
      </c>
      <c r="P2345" s="40">
        <v>6</v>
      </c>
      <c r="Q2345" s="41">
        <v>262.5</v>
      </c>
      <c r="R2345" s="42">
        <v>0</v>
      </c>
      <c r="S2345" s="43">
        <v>0</v>
      </c>
      <c r="T2345" s="40"/>
      <c r="U2345" s="38">
        <v>549</v>
      </c>
      <c r="V2345" s="36" t="s">
        <v>1069</v>
      </c>
      <c r="W2345" s="36" t="s">
        <v>901</v>
      </c>
      <c r="X2345" s="36" t="s">
        <v>1068</v>
      </c>
      <c r="Y2345" s="38">
        <v>332</v>
      </c>
      <c r="Z2345" s="36" t="s">
        <v>1133</v>
      </c>
      <c r="AA2345" s="38">
        <v>21</v>
      </c>
      <c r="AB2345" s="36" t="s">
        <v>1108</v>
      </c>
      <c r="AC2345" s="38">
        <v>57</v>
      </c>
      <c r="AD2345" s="36" t="s">
        <v>1065</v>
      </c>
      <c r="AE2345" s="36"/>
      <c r="AF2345" s="36" t="s">
        <v>1064</v>
      </c>
      <c r="AG2345" s="38">
        <v>23503</v>
      </c>
      <c r="AH2345" s="38">
        <v>6665</v>
      </c>
      <c r="AI2345" s="36" t="s">
        <v>1531</v>
      </c>
      <c r="AJ2345" s="38"/>
      <c r="AK2345" s="36"/>
      <c r="AL2345" s="36" t="s">
        <v>2456</v>
      </c>
      <c r="AM2345" s="36" t="s">
        <v>2455</v>
      </c>
      <c r="AN2345" s="38">
        <v>52</v>
      </c>
      <c r="AO2345" s="36" t="s">
        <v>1062</v>
      </c>
      <c r="AP2345" s="36" t="s">
        <v>1061</v>
      </c>
      <c r="AQ2345" s="36" t="s">
        <v>1060</v>
      </c>
      <c r="AR2345" s="36" t="s">
        <v>1059</v>
      </c>
      <c r="AS2345" s="38">
        <v>14357</v>
      </c>
      <c r="AT2345" s="36" t="s">
        <v>1058</v>
      </c>
      <c r="AU2345" s="42">
        <v>6</v>
      </c>
      <c r="AV2345" s="44">
        <v>100</v>
      </c>
      <c r="AW2345" s="42">
        <v>262.5</v>
      </c>
      <c r="AX2345" s="36" t="s">
        <v>1057</v>
      </c>
      <c r="AY2345" s="42">
        <v>1</v>
      </c>
      <c r="AZ2345" s="43">
        <v>262.5</v>
      </c>
      <c r="BA2345" s="38"/>
      <c r="BB2345" s="36"/>
      <c r="BC2345" s="36"/>
    </row>
    <row r="2346" spans="1:55" ht="15" customHeight="1">
      <c r="A2346" s="38">
        <v>26515</v>
      </c>
      <c r="B2346" s="37" t="s">
        <v>1073</v>
      </c>
      <c r="C2346" s="39">
        <v>44579</v>
      </c>
      <c r="D2346" s="39">
        <v>44579.514178240701</v>
      </c>
      <c r="E2346" s="36" t="s">
        <v>617</v>
      </c>
      <c r="F2346" s="38">
        <v>3051</v>
      </c>
      <c r="G2346" s="36" t="s">
        <v>1137</v>
      </c>
      <c r="H2346" s="40">
        <v>35</v>
      </c>
      <c r="I2346" s="36"/>
      <c r="J2346" s="40">
        <v>58.9</v>
      </c>
      <c r="K2346" s="41">
        <v>2061.5</v>
      </c>
      <c r="L2346" s="41">
        <v>0</v>
      </c>
      <c r="M2346" s="41">
        <v>0</v>
      </c>
      <c r="N2346" s="40">
        <v>35</v>
      </c>
      <c r="O2346" s="36" t="s">
        <v>1136</v>
      </c>
      <c r="P2346" s="40">
        <v>35</v>
      </c>
      <c r="Q2346" s="41">
        <v>2061.5</v>
      </c>
      <c r="R2346" s="42">
        <v>0</v>
      </c>
      <c r="S2346" s="43">
        <v>0</v>
      </c>
      <c r="T2346" s="40"/>
      <c r="U2346" s="38">
        <v>549</v>
      </c>
      <c r="V2346" s="36" t="s">
        <v>1069</v>
      </c>
      <c r="W2346" s="36" t="s">
        <v>901</v>
      </c>
      <c r="X2346" s="36" t="s">
        <v>1068</v>
      </c>
      <c r="Y2346" s="38">
        <v>332</v>
      </c>
      <c r="Z2346" s="36" t="s">
        <v>1133</v>
      </c>
      <c r="AA2346" s="38">
        <v>21</v>
      </c>
      <c r="AB2346" s="36" t="s">
        <v>1108</v>
      </c>
      <c r="AC2346" s="38">
        <v>57</v>
      </c>
      <c r="AD2346" s="36" t="s">
        <v>1065</v>
      </c>
      <c r="AE2346" s="36"/>
      <c r="AF2346" s="36" t="s">
        <v>1064</v>
      </c>
      <c r="AG2346" s="38">
        <v>23503</v>
      </c>
      <c r="AH2346" s="38">
        <v>6665</v>
      </c>
      <c r="AI2346" s="36" t="s">
        <v>1531</v>
      </c>
      <c r="AJ2346" s="38"/>
      <c r="AK2346" s="36"/>
      <c r="AL2346" s="36" t="s">
        <v>2456</v>
      </c>
      <c r="AM2346" s="36" t="s">
        <v>2455</v>
      </c>
      <c r="AN2346" s="38">
        <v>52</v>
      </c>
      <c r="AO2346" s="36" t="s">
        <v>1062</v>
      </c>
      <c r="AP2346" s="36" t="s">
        <v>1061</v>
      </c>
      <c r="AQ2346" s="36" t="s">
        <v>1060</v>
      </c>
      <c r="AR2346" s="36" t="s">
        <v>1059</v>
      </c>
      <c r="AS2346" s="38">
        <v>14357</v>
      </c>
      <c r="AT2346" s="36" t="s">
        <v>1058</v>
      </c>
      <c r="AU2346" s="42">
        <v>35</v>
      </c>
      <c r="AV2346" s="44">
        <v>100</v>
      </c>
      <c r="AW2346" s="42">
        <v>2061.5</v>
      </c>
      <c r="AX2346" s="36" t="s">
        <v>1057</v>
      </c>
      <c r="AY2346" s="42">
        <v>1</v>
      </c>
      <c r="AZ2346" s="43">
        <v>2061.5</v>
      </c>
      <c r="BA2346" s="38"/>
      <c r="BB2346" s="36"/>
      <c r="BC2346" s="36"/>
    </row>
    <row r="2347" spans="1:55" ht="15" customHeight="1">
      <c r="A2347" s="38">
        <v>26514</v>
      </c>
      <c r="B2347" s="37" t="s">
        <v>1073</v>
      </c>
      <c r="C2347" s="39">
        <v>44579</v>
      </c>
      <c r="D2347" s="39">
        <v>44579.514166666697</v>
      </c>
      <c r="E2347" s="36" t="s">
        <v>617</v>
      </c>
      <c r="F2347" s="38">
        <v>3033</v>
      </c>
      <c r="G2347" s="36" t="s">
        <v>1134</v>
      </c>
      <c r="H2347" s="40">
        <v>41.4</v>
      </c>
      <c r="I2347" s="36"/>
      <c r="J2347" s="40">
        <v>18</v>
      </c>
      <c r="K2347" s="41">
        <v>745.2</v>
      </c>
      <c r="L2347" s="41">
        <v>0</v>
      </c>
      <c r="M2347" s="41">
        <v>0</v>
      </c>
      <c r="N2347" s="40">
        <v>41.4</v>
      </c>
      <c r="O2347" s="36" t="s">
        <v>1124</v>
      </c>
      <c r="P2347" s="40">
        <v>41.4</v>
      </c>
      <c r="Q2347" s="41">
        <v>745.2</v>
      </c>
      <c r="R2347" s="42">
        <v>0</v>
      </c>
      <c r="S2347" s="43">
        <v>0</v>
      </c>
      <c r="T2347" s="40"/>
      <c r="U2347" s="38">
        <v>549</v>
      </c>
      <c r="V2347" s="36" t="s">
        <v>1069</v>
      </c>
      <c r="W2347" s="36" t="s">
        <v>901</v>
      </c>
      <c r="X2347" s="36" t="s">
        <v>1068</v>
      </c>
      <c r="Y2347" s="38">
        <v>332</v>
      </c>
      <c r="Z2347" s="36" t="s">
        <v>1133</v>
      </c>
      <c r="AA2347" s="38">
        <v>21</v>
      </c>
      <c r="AB2347" s="36" t="s">
        <v>1108</v>
      </c>
      <c r="AC2347" s="38">
        <v>57</v>
      </c>
      <c r="AD2347" s="36" t="s">
        <v>1065</v>
      </c>
      <c r="AE2347" s="36"/>
      <c r="AF2347" s="36" t="s">
        <v>1064</v>
      </c>
      <c r="AG2347" s="38">
        <v>23503</v>
      </c>
      <c r="AH2347" s="38">
        <v>6665</v>
      </c>
      <c r="AI2347" s="36" t="s">
        <v>1531</v>
      </c>
      <c r="AJ2347" s="38"/>
      <c r="AK2347" s="36"/>
      <c r="AL2347" s="36" t="s">
        <v>2456</v>
      </c>
      <c r="AM2347" s="36" t="s">
        <v>2455</v>
      </c>
      <c r="AN2347" s="38">
        <v>52</v>
      </c>
      <c r="AO2347" s="36" t="s">
        <v>1062</v>
      </c>
      <c r="AP2347" s="36" t="s">
        <v>1061</v>
      </c>
      <c r="AQ2347" s="36" t="s">
        <v>1060</v>
      </c>
      <c r="AR2347" s="36" t="s">
        <v>1059</v>
      </c>
      <c r="AS2347" s="38">
        <v>14357</v>
      </c>
      <c r="AT2347" s="36" t="s">
        <v>1058</v>
      </c>
      <c r="AU2347" s="42">
        <v>41.4</v>
      </c>
      <c r="AV2347" s="44">
        <v>100</v>
      </c>
      <c r="AW2347" s="42">
        <v>745.2</v>
      </c>
      <c r="AX2347" s="36" t="s">
        <v>1057</v>
      </c>
      <c r="AY2347" s="42">
        <v>1</v>
      </c>
      <c r="AZ2347" s="43">
        <v>745.2</v>
      </c>
      <c r="BA2347" s="38"/>
      <c r="BB2347" s="36"/>
      <c r="BC2347" s="36"/>
    </row>
    <row r="2348" spans="1:55" ht="15" customHeight="1">
      <c r="A2348" s="38">
        <v>26513</v>
      </c>
      <c r="B2348" s="37" t="s">
        <v>1073</v>
      </c>
      <c r="C2348" s="39">
        <v>44579</v>
      </c>
      <c r="D2348" s="39">
        <v>44579.510937500003</v>
      </c>
      <c r="E2348" s="36" t="s">
        <v>2454</v>
      </c>
      <c r="F2348" s="38">
        <v>9496</v>
      </c>
      <c r="G2348" s="36" t="s">
        <v>1092</v>
      </c>
      <c r="H2348" s="40">
        <v>5</v>
      </c>
      <c r="I2348" s="36"/>
      <c r="J2348" s="40">
        <v>17.5</v>
      </c>
      <c r="K2348" s="41">
        <v>87.5</v>
      </c>
      <c r="L2348" s="41">
        <v>0</v>
      </c>
      <c r="M2348" s="41">
        <v>0</v>
      </c>
      <c r="N2348" s="40">
        <v>5</v>
      </c>
      <c r="O2348" s="36" t="s">
        <v>1079</v>
      </c>
      <c r="P2348" s="40">
        <v>5</v>
      </c>
      <c r="Q2348" s="41">
        <v>87.5</v>
      </c>
      <c r="R2348" s="42">
        <v>0</v>
      </c>
      <c r="S2348" s="43">
        <v>0</v>
      </c>
      <c r="T2348" s="40"/>
      <c r="U2348" s="38">
        <v>549</v>
      </c>
      <c r="V2348" s="36" t="s">
        <v>1069</v>
      </c>
      <c r="W2348" s="36" t="s">
        <v>901</v>
      </c>
      <c r="X2348" s="36" t="s">
        <v>1068</v>
      </c>
      <c r="Y2348" s="38">
        <v>323</v>
      </c>
      <c r="Z2348" s="36" t="s">
        <v>1084</v>
      </c>
      <c r="AA2348" s="38">
        <v>21</v>
      </c>
      <c r="AB2348" s="36" t="s">
        <v>1108</v>
      </c>
      <c r="AC2348" s="38">
        <v>57</v>
      </c>
      <c r="AD2348" s="36" t="s">
        <v>1065</v>
      </c>
      <c r="AE2348" s="36"/>
      <c r="AF2348" s="36" t="s">
        <v>1064</v>
      </c>
      <c r="AG2348" s="38">
        <v>23502</v>
      </c>
      <c r="AH2348" s="38">
        <v>1391</v>
      </c>
      <c r="AI2348" s="36" t="s">
        <v>1146</v>
      </c>
      <c r="AJ2348" s="38"/>
      <c r="AK2348" s="36"/>
      <c r="AL2348" s="36" t="s">
        <v>2453</v>
      </c>
      <c r="AM2348" s="36" t="s">
        <v>2452</v>
      </c>
      <c r="AN2348" s="38">
        <v>52</v>
      </c>
      <c r="AO2348" s="36" t="s">
        <v>1062</v>
      </c>
      <c r="AP2348" s="36" t="s">
        <v>1707</v>
      </c>
      <c r="AQ2348" s="36" t="s">
        <v>1706</v>
      </c>
      <c r="AR2348" s="36" t="s">
        <v>1075</v>
      </c>
      <c r="AS2348" s="38">
        <v>14360</v>
      </c>
      <c r="AT2348" s="36" t="s">
        <v>1074</v>
      </c>
      <c r="AU2348" s="42">
        <v>5</v>
      </c>
      <c r="AV2348" s="44">
        <v>100</v>
      </c>
      <c r="AW2348" s="42">
        <v>87.5</v>
      </c>
      <c r="AX2348" s="36" t="s">
        <v>1057</v>
      </c>
      <c r="AY2348" s="42">
        <v>1</v>
      </c>
      <c r="AZ2348" s="43">
        <v>87.5</v>
      </c>
      <c r="BA2348" s="38"/>
      <c r="BB2348" s="36"/>
      <c r="BC2348" s="36"/>
    </row>
    <row r="2349" spans="1:55" ht="15" customHeight="1">
      <c r="A2349" s="38">
        <v>26512</v>
      </c>
      <c r="B2349" s="37" t="s">
        <v>1073</v>
      </c>
      <c r="C2349" s="39">
        <v>44579</v>
      </c>
      <c r="D2349" s="39">
        <v>44579.504409722198</v>
      </c>
      <c r="E2349" s="36" t="s">
        <v>2449</v>
      </c>
      <c r="F2349" s="38">
        <v>15579</v>
      </c>
      <c r="G2349" s="36" t="s">
        <v>2451</v>
      </c>
      <c r="H2349" s="40">
        <v>1</v>
      </c>
      <c r="I2349" s="36"/>
      <c r="J2349" s="40">
        <v>190</v>
      </c>
      <c r="K2349" s="41">
        <v>190</v>
      </c>
      <c r="L2349" s="41">
        <v>0</v>
      </c>
      <c r="M2349" s="41">
        <v>0</v>
      </c>
      <c r="N2349" s="40">
        <v>1</v>
      </c>
      <c r="O2349" s="36" t="s">
        <v>1079</v>
      </c>
      <c r="P2349" s="40">
        <v>1</v>
      </c>
      <c r="Q2349" s="41">
        <v>190</v>
      </c>
      <c r="R2349" s="42">
        <v>0</v>
      </c>
      <c r="S2349" s="43">
        <v>0</v>
      </c>
      <c r="T2349" s="40"/>
      <c r="U2349" s="38">
        <v>549</v>
      </c>
      <c r="V2349" s="36" t="s">
        <v>1069</v>
      </c>
      <c r="W2349" s="36" t="s">
        <v>901</v>
      </c>
      <c r="X2349" s="36" t="s">
        <v>1068</v>
      </c>
      <c r="Y2349" s="38">
        <v>324</v>
      </c>
      <c r="Z2349" s="36" t="s">
        <v>2008</v>
      </c>
      <c r="AA2349" s="38">
        <v>21</v>
      </c>
      <c r="AB2349" s="36" t="s">
        <v>1108</v>
      </c>
      <c r="AC2349" s="38">
        <v>57</v>
      </c>
      <c r="AD2349" s="36" t="s">
        <v>1065</v>
      </c>
      <c r="AE2349" s="36" t="s">
        <v>2450</v>
      </c>
      <c r="AF2349" s="36" t="s">
        <v>1064</v>
      </c>
      <c r="AG2349" s="38">
        <v>23501</v>
      </c>
      <c r="AH2349" s="38">
        <v>5644</v>
      </c>
      <c r="AI2349" s="36" t="s">
        <v>1096</v>
      </c>
      <c r="AJ2349" s="38"/>
      <c r="AK2349" s="36"/>
      <c r="AL2349" s="36" t="s">
        <v>2446</v>
      </c>
      <c r="AM2349" s="36" t="s">
        <v>2445</v>
      </c>
      <c r="AN2349" s="38">
        <v>52</v>
      </c>
      <c r="AO2349" s="36" t="s">
        <v>1062</v>
      </c>
      <c r="AP2349" s="36" t="s">
        <v>1469</v>
      </c>
      <c r="AQ2349" s="36" t="s">
        <v>1447</v>
      </c>
      <c r="AR2349" s="36" t="s">
        <v>1075</v>
      </c>
      <c r="AS2349" s="38">
        <v>14360</v>
      </c>
      <c r="AT2349" s="36" t="s">
        <v>1074</v>
      </c>
      <c r="AU2349" s="42">
        <v>1</v>
      </c>
      <c r="AV2349" s="44">
        <v>100</v>
      </c>
      <c r="AW2349" s="42">
        <v>190</v>
      </c>
      <c r="AX2349" s="36" t="s">
        <v>1057</v>
      </c>
      <c r="AY2349" s="42">
        <v>1</v>
      </c>
      <c r="AZ2349" s="43">
        <v>190</v>
      </c>
      <c r="BA2349" s="38"/>
      <c r="BB2349" s="36"/>
      <c r="BC2349" s="36"/>
    </row>
    <row r="2350" spans="1:55" ht="15" customHeight="1">
      <c r="A2350" s="38">
        <v>26511</v>
      </c>
      <c r="B2350" s="37" t="s">
        <v>1073</v>
      </c>
      <c r="C2350" s="39">
        <v>44579</v>
      </c>
      <c r="D2350" s="39">
        <v>44579.504398148201</v>
      </c>
      <c r="E2350" s="36" t="s">
        <v>2449</v>
      </c>
      <c r="F2350" s="38">
        <v>15578</v>
      </c>
      <c r="G2350" s="36" t="s">
        <v>2448</v>
      </c>
      <c r="H2350" s="40">
        <v>4</v>
      </c>
      <c r="I2350" s="36"/>
      <c r="J2350" s="40">
        <v>729</v>
      </c>
      <c r="K2350" s="41">
        <v>2916</v>
      </c>
      <c r="L2350" s="41">
        <v>0</v>
      </c>
      <c r="M2350" s="41">
        <v>0</v>
      </c>
      <c r="N2350" s="40">
        <v>4</v>
      </c>
      <c r="O2350" s="36" t="s">
        <v>1079</v>
      </c>
      <c r="P2350" s="40">
        <v>4</v>
      </c>
      <c r="Q2350" s="41">
        <v>2916</v>
      </c>
      <c r="R2350" s="42">
        <v>0</v>
      </c>
      <c r="S2350" s="43">
        <v>0</v>
      </c>
      <c r="T2350" s="40"/>
      <c r="U2350" s="38">
        <v>549</v>
      </c>
      <c r="V2350" s="36" t="s">
        <v>1069</v>
      </c>
      <c r="W2350" s="36" t="s">
        <v>901</v>
      </c>
      <c r="X2350" s="36" t="s">
        <v>1068</v>
      </c>
      <c r="Y2350" s="38">
        <v>324</v>
      </c>
      <c r="Z2350" s="36" t="s">
        <v>2008</v>
      </c>
      <c r="AA2350" s="38">
        <v>21</v>
      </c>
      <c r="AB2350" s="36" t="s">
        <v>1108</v>
      </c>
      <c r="AC2350" s="38">
        <v>57</v>
      </c>
      <c r="AD2350" s="36" t="s">
        <v>1065</v>
      </c>
      <c r="AE2350" s="36" t="s">
        <v>2447</v>
      </c>
      <c r="AF2350" s="36" t="s">
        <v>1064</v>
      </c>
      <c r="AG2350" s="38">
        <v>23501</v>
      </c>
      <c r="AH2350" s="38">
        <v>5644</v>
      </c>
      <c r="AI2350" s="36" t="s">
        <v>1096</v>
      </c>
      <c r="AJ2350" s="38"/>
      <c r="AK2350" s="36"/>
      <c r="AL2350" s="36" t="s">
        <v>2446</v>
      </c>
      <c r="AM2350" s="36" t="s">
        <v>2445</v>
      </c>
      <c r="AN2350" s="38">
        <v>52</v>
      </c>
      <c r="AO2350" s="36" t="s">
        <v>1062</v>
      </c>
      <c r="AP2350" s="36" t="s">
        <v>1767</v>
      </c>
      <c r="AQ2350" s="36" t="s">
        <v>1102</v>
      </c>
      <c r="AR2350" s="36" t="s">
        <v>1059</v>
      </c>
      <c r="AS2350" s="38">
        <v>14357</v>
      </c>
      <c r="AT2350" s="36" t="s">
        <v>1058</v>
      </c>
      <c r="AU2350" s="42">
        <v>4</v>
      </c>
      <c r="AV2350" s="44">
        <v>100</v>
      </c>
      <c r="AW2350" s="42">
        <v>2916</v>
      </c>
      <c r="AX2350" s="36" t="s">
        <v>1057</v>
      </c>
      <c r="AY2350" s="42">
        <v>1</v>
      </c>
      <c r="AZ2350" s="43">
        <v>2916</v>
      </c>
      <c r="BA2350" s="38"/>
      <c r="BB2350" s="36"/>
      <c r="BC2350" s="36"/>
    </row>
    <row r="2351" spans="1:55" ht="15" customHeight="1">
      <c r="A2351" s="38">
        <v>26510</v>
      </c>
      <c r="B2351" s="37" t="s">
        <v>1073</v>
      </c>
      <c r="C2351" s="39">
        <v>44579</v>
      </c>
      <c r="D2351" s="39">
        <v>44579.462210648097</v>
      </c>
      <c r="E2351" s="36" t="s">
        <v>2444</v>
      </c>
      <c r="F2351" s="38">
        <v>11166</v>
      </c>
      <c r="G2351" s="36" t="s">
        <v>1416</v>
      </c>
      <c r="H2351" s="40">
        <v>1</v>
      </c>
      <c r="I2351" s="36"/>
      <c r="J2351" s="40">
        <v>270</v>
      </c>
      <c r="K2351" s="41">
        <v>270</v>
      </c>
      <c r="L2351" s="41">
        <v>0</v>
      </c>
      <c r="M2351" s="41">
        <v>0</v>
      </c>
      <c r="N2351" s="40">
        <v>1</v>
      </c>
      <c r="O2351" s="36" t="s">
        <v>1079</v>
      </c>
      <c r="P2351" s="40">
        <v>1</v>
      </c>
      <c r="Q2351" s="41">
        <v>270</v>
      </c>
      <c r="R2351" s="42">
        <v>0</v>
      </c>
      <c r="S2351" s="43">
        <v>0</v>
      </c>
      <c r="T2351" s="40"/>
      <c r="U2351" s="38">
        <v>549</v>
      </c>
      <c r="V2351" s="36" t="s">
        <v>1069</v>
      </c>
      <c r="W2351" s="36" t="s">
        <v>901</v>
      </c>
      <c r="X2351" s="36" t="s">
        <v>1068</v>
      </c>
      <c r="Y2351" s="38">
        <v>422</v>
      </c>
      <c r="Z2351" s="36" t="s">
        <v>1067</v>
      </c>
      <c r="AA2351" s="38">
        <v>21</v>
      </c>
      <c r="AB2351" s="36" t="s">
        <v>1108</v>
      </c>
      <c r="AC2351" s="38">
        <v>57</v>
      </c>
      <c r="AD2351" s="36" t="s">
        <v>1065</v>
      </c>
      <c r="AE2351" s="36"/>
      <c r="AF2351" s="36" t="s">
        <v>1064</v>
      </c>
      <c r="AG2351" s="38">
        <v>23500</v>
      </c>
      <c r="AH2351" s="38">
        <v>1292</v>
      </c>
      <c r="AI2351" s="36" t="s">
        <v>1127</v>
      </c>
      <c r="AJ2351" s="38"/>
      <c r="AK2351" s="36"/>
      <c r="AL2351" s="36" t="s">
        <v>2443</v>
      </c>
      <c r="AM2351" s="36" t="s">
        <v>2442</v>
      </c>
      <c r="AN2351" s="38">
        <v>52</v>
      </c>
      <c r="AO2351" s="36" t="s">
        <v>1062</v>
      </c>
      <c r="AP2351" s="36" t="s">
        <v>1818</v>
      </c>
      <c r="AQ2351" s="36" t="s">
        <v>1076</v>
      </c>
      <c r="AR2351" s="36" t="s">
        <v>1059</v>
      </c>
      <c r="AS2351" s="38">
        <v>14357</v>
      </c>
      <c r="AT2351" s="36" t="s">
        <v>1058</v>
      </c>
      <c r="AU2351" s="42">
        <v>1</v>
      </c>
      <c r="AV2351" s="44">
        <v>100</v>
      </c>
      <c r="AW2351" s="42">
        <v>270</v>
      </c>
      <c r="AX2351" s="36" t="s">
        <v>1057</v>
      </c>
      <c r="AY2351" s="42">
        <v>1</v>
      </c>
      <c r="AZ2351" s="43">
        <v>270</v>
      </c>
      <c r="BA2351" s="38"/>
      <c r="BB2351" s="36"/>
      <c r="BC2351" s="36"/>
    </row>
    <row r="2352" spans="1:55" ht="15" customHeight="1">
      <c r="A2352" s="38">
        <v>26509</v>
      </c>
      <c r="B2352" s="37" t="s">
        <v>1073</v>
      </c>
      <c r="C2352" s="39">
        <v>44579</v>
      </c>
      <c r="D2352" s="39">
        <v>44579.4458101852</v>
      </c>
      <c r="E2352" s="36" t="s">
        <v>2441</v>
      </c>
      <c r="F2352" s="38">
        <v>11166</v>
      </c>
      <c r="G2352" s="36" t="s">
        <v>1416</v>
      </c>
      <c r="H2352" s="40">
        <v>1</v>
      </c>
      <c r="I2352" s="36"/>
      <c r="J2352" s="40">
        <v>270</v>
      </c>
      <c r="K2352" s="41">
        <v>270</v>
      </c>
      <c r="L2352" s="41">
        <v>0</v>
      </c>
      <c r="M2352" s="41">
        <v>0</v>
      </c>
      <c r="N2352" s="40">
        <v>1</v>
      </c>
      <c r="O2352" s="36" t="s">
        <v>1079</v>
      </c>
      <c r="P2352" s="40">
        <v>1</v>
      </c>
      <c r="Q2352" s="41">
        <v>270</v>
      </c>
      <c r="R2352" s="42">
        <v>0</v>
      </c>
      <c r="S2352" s="43">
        <v>0</v>
      </c>
      <c r="T2352" s="40"/>
      <c r="U2352" s="38">
        <v>549</v>
      </c>
      <c r="V2352" s="36" t="s">
        <v>1069</v>
      </c>
      <c r="W2352" s="36" t="s">
        <v>901</v>
      </c>
      <c r="X2352" s="36" t="s">
        <v>1068</v>
      </c>
      <c r="Y2352" s="38">
        <v>422</v>
      </c>
      <c r="Z2352" s="36" t="s">
        <v>1067</v>
      </c>
      <c r="AA2352" s="38">
        <v>21</v>
      </c>
      <c r="AB2352" s="36" t="s">
        <v>1108</v>
      </c>
      <c r="AC2352" s="38">
        <v>57</v>
      </c>
      <c r="AD2352" s="36" t="s">
        <v>1065</v>
      </c>
      <c r="AE2352" s="36"/>
      <c r="AF2352" s="36" t="s">
        <v>1064</v>
      </c>
      <c r="AG2352" s="38">
        <v>23499</v>
      </c>
      <c r="AH2352" s="38">
        <v>1292</v>
      </c>
      <c r="AI2352" s="36" t="s">
        <v>1127</v>
      </c>
      <c r="AJ2352" s="38"/>
      <c r="AK2352" s="36"/>
      <c r="AL2352" s="36" t="s">
        <v>2440</v>
      </c>
      <c r="AM2352" s="36" t="s">
        <v>2439</v>
      </c>
      <c r="AN2352" s="38">
        <v>52</v>
      </c>
      <c r="AO2352" s="36" t="s">
        <v>1062</v>
      </c>
      <c r="AP2352" s="36" t="s">
        <v>1061</v>
      </c>
      <c r="AQ2352" s="36" t="s">
        <v>1060</v>
      </c>
      <c r="AR2352" s="36" t="s">
        <v>1059</v>
      </c>
      <c r="AS2352" s="38">
        <v>14357</v>
      </c>
      <c r="AT2352" s="36" t="s">
        <v>1058</v>
      </c>
      <c r="AU2352" s="42">
        <v>1</v>
      </c>
      <c r="AV2352" s="44">
        <v>100</v>
      </c>
      <c r="AW2352" s="42">
        <v>270</v>
      </c>
      <c r="AX2352" s="36" t="s">
        <v>1057</v>
      </c>
      <c r="AY2352" s="42">
        <v>1</v>
      </c>
      <c r="AZ2352" s="43">
        <v>270</v>
      </c>
      <c r="BA2352" s="38"/>
      <c r="BB2352" s="36"/>
      <c r="BC2352" s="36"/>
    </row>
    <row r="2353" spans="1:55" ht="15" customHeight="1">
      <c r="A2353" s="38">
        <v>26505</v>
      </c>
      <c r="B2353" s="37" t="s">
        <v>1073</v>
      </c>
      <c r="C2353" s="39">
        <v>44578</v>
      </c>
      <c r="D2353" s="39">
        <v>44578.719733796301</v>
      </c>
      <c r="E2353" s="36" t="s">
        <v>2438</v>
      </c>
      <c r="F2353" s="38">
        <v>11148</v>
      </c>
      <c r="G2353" s="36" t="s">
        <v>1071</v>
      </c>
      <c r="H2353" s="40">
        <v>1</v>
      </c>
      <c r="I2353" s="36"/>
      <c r="J2353" s="40">
        <v>250</v>
      </c>
      <c r="K2353" s="41">
        <v>250</v>
      </c>
      <c r="L2353" s="41">
        <v>0</v>
      </c>
      <c r="M2353" s="41">
        <v>0</v>
      </c>
      <c r="N2353" s="40">
        <v>1</v>
      </c>
      <c r="O2353" s="36" t="s">
        <v>1070</v>
      </c>
      <c r="P2353" s="40">
        <v>1</v>
      </c>
      <c r="Q2353" s="41">
        <v>250</v>
      </c>
      <c r="R2353" s="42">
        <v>0</v>
      </c>
      <c r="S2353" s="43">
        <v>0</v>
      </c>
      <c r="T2353" s="40"/>
      <c r="U2353" s="38">
        <v>549</v>
      </c>
      <c r="V2353" s="36" t="s">
        <v>1069</v>
      </c>
      <c r="W2353" s="36" t="s">
        <v>901</v>
      </c>
      <c r="X2353" s="36" t="s">
        <v>1068</v>
      </c>
      <c r="Y2353" s="38">
        <v>422</v>
      </c>
      <c r="Z2353" s="36" t="s">
        <v>1067</v>
      </c>
      <c r="AA2353" s="38">
        <v>21</v>
      </c>
      <c r="AB2353" s="36" t="s">
        <v>1108</v>
      </c>
      <c r="AC2353" s="38">
        <v>57</v>
      </c>
      <c r="AD2353" s="36" t="s">
        <v>1065</v>
      </c>
      <c r="AE2353" s="36" t="s">
        <v>2437</v>
      </c>
      <c r="AF2353" s="36" t="s">
        <v>1064</v>
      </c>
      <c r="AG2353" s="38">
        <v>23486</v>
      </c>
      <c r="AH2353" s="38">
        <v>909</v>
      </c>
      <c r="AI2353" s="36" t="s">
        <v>1117</v>
      </c>
      <c r="AJ2353" s="38"/>
      <c r="AK2353" s="36"/>
      <c r="AL2353" s="36" t="s">
        <v>2434</v>
      </c>
      <c r="AM2353" s="36" t="s">
        <v>2433</v>
      </c>
      <c r="AN2353" s="38">
        <v>52</v>
      </c>
      <c r="AO2353" s="36" t="s">
        <v>1062</v>
      </c>
      <c r="AP2353" s="36" t="s">
        <v>1061</v>
      </c>
      <c r="AQ2353" s="36" t="s">
        <v>1060</v>
      </c>
      <c r="AR2353" s="36" t="s">
        <v>1059</v>
      </c>
      <c r="AS2353" s="38">
        <v>14357</v>
      </c>
      <c r="AT2353" s="36" t="s">
        <v>1058</v>
      </c>
      <c r="AU2353" s="42">
        <v>1</v>
      </c>
      <c r="AV2353" s="44">
        <v>100</v>
      </c>
      <c r="AW2353" s="42">
        <v>250</v>
      </c>
      <c r="AX2353" s="36" t="s">
        <v>1057</v>
      </c>
      <c r="AY2353" s="42">
        <v>1</v>
      </c>
      <c r="AZ2353" s="43">
        <v>250</v>
      </c>
      <c r="BA2353" s="38"/>
      <c r="BB2353" s="36"/>
      <c r="BC2353" s="36"/>
    </row>
    <row r="2354" spans="1:55" ht="15" customHeight="1">
      <c r="A2354" s="38">
        <v>26503</v>
      </c>
      <c r="B2354" s="37" t="s">
        <v>1073</v>
      </c>
      <c r="C2354" s="39">
        <v>44578</v>
      </c>
      <c r="D2354" s="39">
        <v>44578.716574074097</v>
      </c>
      <c r="E2354" s="36" t="s">
        <v>2436</v>
      </c>
      <c r="F2354" s="38">
        <v>11148</v>
      </c>
      <c r="G2354" s="36" t="s">
        <v>1071</v>
      </c>
      <c r="H2354" s="40">
        <v>1</v>
      </c>
      <c r="I2354" s="36"/>
      <c r="J2354" s="40">
        <v>250</v>
      </c>
      <c r="K2354" s="41">
        <v>250</v>
      </c>
      <c r="L2354" s="41">
        <v>0</v>
      </c>
      <c r="M2354" s="41">
        <v>0</v>
      </c>
      <c r="N2354" s="40">
        <v>1</v>
      </c>
      <c r="O2354" s="36" t="s">
        <v>1070</v>
      </c>
      <c r="P2354" s="40">
        <v>1</v>
      </c>
      <c r="Q2354" s="41">
        <v>250</v>
      </c>
      <c r="R2354" s="42">
        <v>0</v>
      </c>
      <c r="S2354" s="43">
        <v>0</v>
      </c>
      <c r="T2354" s="40"/>
      <c r="U2354" s="38">
        <v>549</v>
      </c>
      <c r="V2354" s="36" t="s">
        <v>1069</v>
      </c>
      <c r="W2354" s="36" t="s">
        <v>901</v>
      </c>
      <c r="X2354" s="36" t="s">
        <v>1068</v>
      </c>
      <c r="Y2354" s="38">
        <v>422</v>
      </c>
      <c r="Z2354" s="36" t="s">
        <v>1067</v>
      </c>
      <c r="AA2354" s="38">
        <v>21</v>
      </c>
      <c r="AB2354" s="36" t="s">
        <v>1108</v>
      </c>
      <c r="AC2354" s="38">
        <v>57</v>
      </c>
      <c r="AD2354" s="36" t="s">
        <v>1065</v>
      </c>
      <c r="AE2354" s="36" t="s">
        <v>2435</v>
      </c>
      <c r="AF2354" s="36" t="s">
        <v>1064</v>
      </c>
      <c r="AG2354" s="38">
        <v>23484</v>
      </c>
      <c r="AH2354" s="38">
        <v>909</v>
      </c>
      <c r="AI2354" s="36" t="s">
        <v>1117</v>
      </c>
      <c r="AJ2354" s="38"/>
      <c r="AK2354" s="36"/>
      <c r="AL2354" s="36" t="s">
        <v>2434</v>
      </c>
      <c r="AM2354" s="36" t="s">
        <v>2433</v>
      </c>
      <c r="AN2354" s="38">
        <v>52</v>
      </c>
      <c r="AO2354" s="36" t="s">
        <v>1062</v>
      </c>
      <c r="AP2354" s="36" t="s">
        <v>1061</v>
      </c>
      <c r="AQ2354" s="36" t="s">
        <v>1060</v>
      </c>
      <c r="AR2354" s="36" t="s">
        <v>1059</v>
      </c>
      <c r="AS2354" s="38">
        <v>14357</v>
      </c>
      <c r="AT2354" s="36" t="s">
        <v>1058</v>
      </c>
      <c r="AU2354" s="42">
        <v>1</v>
      </c>
      <c r="AV2354" s="44">
        <v>100</v>
      </c>
      <c r="AW2354" s="42">
        <v>250</v>
      </c>
      <c r="AX2354" s="36" t="s">
        <v>1057</v>
      </c>
      <c r="AY2354" s="42">
        <v>1</v>
      </c>
      <c r="AZ2354" s="43">
        <v>250</v>
      </c>
      <c r="BA2354" s="38"/>
      <c r="BB2354" s="36"/>
      <c r="BC2354" s="36"/>
    </row>
    <row r="2355" spans="1:55" ht="15" customHeight="1">
      <c r="A2355" s="38">
        <v>26430</v>
      </c>
      <c r="B2355" s="37" t="s">
        <v>1073</v>
      </c>
      <c r="C2355" s="39">
        <v>44575</v>
      </c>
      <c r="D2355" s="39">
        <v>44575.600474537001</v>
      </c>
      <c r="E2355" s="36" t="s">
        <v>622</v>
      </c>
      <c r="F2355" s="38">
        <v>10945</v>
      </c>
      <c r="G2355" s="36" t="s">
        <v>2432</v>
      </c>
      <c r="H2355" s="40">
        <v>10</v>
      </c>
      <c r="I2355" s="36"/>
      <c r="J2355" s="40">
        <v>100</v>
      </c>
      <c r="K2355" s="41">
        <v>1000</v>
      </c>
      <c r="L2355" s="41">
        <v>0</v>
      </c>
      <c r="M2355" s="41">
        <v>0</v>
      </c>
      <c r="N2355" s="40">
        <v>10</v>
      </c>
      <c r="O2355" s="36" t="s">
        <v>1079</v>
      </c>
      <c r="P2355" s="40">
        <v>10</v>
      </c>
      <c r="Q2355" s="41">
        <v>1000</v>
      </c>
      <c r="R2355" s="42">
        <v>0</v>
      </c>
      <c r="S2355" s="43">
        <v>0</v>
      </c>
      <c r="T2355" s="40"/>
      <c r="U2355" s="38">
        <v>549</v>
      </c>
      <c r="V2355" s="36" t="s">
        <v>1069</v>
      </c>
      <c r="W2355" s="36" t="s">
        <v>901</v>
      </c>
      <c r="X2355" s="36" t="s">
        <v>1068</v>
      </c>
      <c r="Y2355" s="38">
        <v>414</v>
      </c>
      <c r="Z2355" s="36" t="s">
        <v>1256</v>
      </c>
      <c r="AA2355" s="38">
        <v>21</v>
      </c>
      <c r="AB2355" s="36" t="s">
        <v>1108</v>
      </c>
      <c r="AC2355" s="38">
        <v>57</v>
      </c>
      <c r="AD2355" s="36" t="s">
        <v>1065</v>
      </c>
      <c r="AE2355" s="36"/>
      <c r="AF2355" s="36" t="s">
        <v>1064</v>
      </c>
      <c r="AG2355" s="38">
        <v>23419</v>
      </c>
      <c r="AH2355" s="38">
        <v>1133</v>
      </c>
      <c r="AI2355" s="36" t="s">
        <v>2431</v>
      </c>
      <c r="AJ2355" s="38"/>
      <c r="AK2355" s="36"/>
      <c r="AL2355" s="36" t="s">
        <v>2430</v>
      </c>
      <c r="AM2355" s="36" t="s">
        <v>2221</v>
      </c>
      <c r="AN2355" s="38">
        <v>52</v>
      </c>
      <c r="AO2355" s="36" t="s">
        <v>1062</v>
      </c>
      <c r="AP2355" s="36" t="s">
        <v>1841</v>
      </c>
      <c r="AQ2355" s="36" t="s">
        <v>1706</v>
      </c>
      <c r="AR2355" s="36" t="s">
        <v>1320</v>
      </c>
      <c r="AS2355" s="38">
        <v>14357</v>
      </c>
      <c r="AT2355" s="36" t="s">
        <v>1058</v>
      </c>
      <c r="AU2355" s="42">
        <v>10</v>
      </c>
      <c r="AV2355" s="44">
        <v>100</v>
      </c>
      <c r="AW2355" s="42">
        <v>1000</v>
      </c>
      <c r="AX2355" s="36" t="s">
        <v>1057</v>
      </c>
      <c r="AY2355" s="42">
        <v>1</v>
      </c>
      <c r="AZ2355" s="43">
        <v>1000</v>
      </c>
      <c r="BA2355" s="38"/>
      <c r="BB2355" s="36"/>
      <c r="BC2355" s="36"/>
    </row>
    <row r="2356" spans="1:55" ht="15" customHeight="1">
      <c r="A2356" s="38">
        <v>26303</v>
      </c>
      <c r="B2356" s="37" t="s">
        <v>1073</v>
      </c>
      <c r="C2356" s="39">
        <v>44572</v>
      </c>
      <c r="D2356" s="39">
        <v>44572.493113425902</v>
      </c>
      <c r="E2356" s="36" t="s">
        <v>2427</v>
      </c>
      <c r="F2356" s="38">
        <v>15581</v>
      </c>
      <c r="G2356" s="36" t="s">
        <v>2429</v>
      </c>
      <c r="H2356" s="40">
        <v>10</v>
      </c>
      <c r="I2356" s="36"/>
      <c r="J2356" s="40">
        <v>3.6</v>
      </c>
      <c r="K2356" s="41">
        <v>36</v>
      </c>
      <c r="L2356" s="41">
        <v>0</v>
      </c>
      <c r="M2356" s="41">
        <v>0</v>
      </c>
      <c r="N2356" s="40">
        <v>10</v>
      </c>
      <c r="O2356" s="36" t="s">
        <v>1159</v>
      </c>
      <c r="P2356" s="40">
        <v>10</v>
      </c>
      <c r="Q2356" s="41">
        <v>36</v>
      </c>
      <c r="R2356" s="42">
        <v>0</v>
      </c>
      <c r="S2356" s="43">
        <v>0</v>
      </c>
      <c r="T2356" s="40"/>
      <c r="U2356" s="38">
        <v>549</v>
      </c>
      <c r="V2356" s="36" t="s">
        <v>1069</v>
      </c>
      <c r="W2356" s="36" t="s">
        <v>901</v>
      </c>
      <c r="X2356" s="36" t="s">
        <v>1068</v>
      </c>
      <c r="Y2356" s="38">
        <v>307</v>
      </c>
      <c r="Z2356" s="36" t="s">
        <v>1158</v>
      </c>
      <c r="AA2356" s="38">
        <v>21</v>
      </c>
      <c r="AB2356" s="36" t="s">
        <v>1108</v>
      </c>
      <c r="AC2356" s="38">
        <v>57</v>
      </c>
      <c r="AD2356" s="36" t="s">
        <v>1065</v>
      </c>
      <c r="AE2356" s="36" t="s">
        <v>2428</v>
      </c>
      <c r="AF2356" s="36" t="s">
        <v>1064</v>
      </c>
      <c r="AG2356" s="38">
        <v>23261</v>
      </c>
      <c r="AH2356" s="38">
        <v>739</v>
      </c>
      <c r="AI2356" s="36" t="s">
        <v>1280</v>
      </c>
      <c r="AJ2356" s="38"/>
      <c r="AK2356" s="36"/>
      <c r="AL2356" s="36" t="s">
        <v>2423</v>
      </c>
      <c r="AM2356" s="36" t="s">
        <v>2422</v>
      </c>
      <c r="AN2356" s="38">
        <v>52</v>
      </c>
      <c r="AO2356" s="36" t="s">
        <v>1062</v>
      </c>
      <c r="AP2356" s="36" t="s">
        <v>1301</v>
      </c>
      <c r="AQ2356" s="36" t="s">
        <v>1300</v>
      </c>
      <c r="AR2356" s="36" t="s">
        <v>1176</v>
      </c>
      <c r="AS2356" s="38">
        <v>14360</v>
      </c>
      <c r="AT2356" s="36" t="s">
        <v>1074</v>
      </c>
      <c r="AU2356" s="42">
        <v>10</v>
      </c>
      <c r="AV2356" s="44">
        <v>100</v>
      </c>
      <c r="AW2356" s="42">
        <v>36</v>
      </c>
      <c r="AX2356" s="36" t="s">
        <v>1057</v>
      </c>
      <c r="AY2356" s="42">
        <v>1</v>
      </c>
      <c r="AZ2356" s="43">
        <v>36</v>
      </c>
      <c r="BA2356" s="38"/>
      <c r="BB2356" s="36"/>
      <c r="BC2356" s="36"/>
    </row>
    <row r="2357" spans="1:55" ht="15" customHeight="1">
      <c r="A2357" s="38">
        <v>26302</v>
      </c>
      <c r="B2357" s="37" t="s">
        <v>1073</v>
      </c>
      <c r="C2357" s="39">
        <v>44572</v>
      </c>
      <c r="D2357" s="39">
        <v>44572.493101851898</v>
      </c>
      <c r="E2357" s="36" t="s">
        <v>2427</v>
      </c>
      <c r="F2357" s="38">
        <v>15182</v>
      </c>
      <c r="G2357" s="36" t="s">
        <v>2426</v>
      </c>
      <c r="H2357" s="40">
        <v>4</v>
      </c>
      <c r="I2357" s="36"/>
      <c r="J2357" s="40">
        <v>245</v>
      </c>
      <c r="K2357" s="41">
        <v>980</v>
      </c>
      <c r="L2357" s="41">
        <v>0</v>
      </c>
      <c r="M2357" s="41">
        <v>0</v>
      </c>
      <c r="N2357" s="40">
        <v>4</v>
      </c>
      <c r="O2357" s="36" t="s">
        <v>2425</v>
      </c>
      <c r="P2357" s="40">
        <v>4</v>
      </c>
      <c r="Q2357" s="41">
        <v>980</v>
      </c>
      <c r="R2357" s="42">
        <v>0</v>
      </c>
      <c r="S2357" s="43">
        <v>0</v>
      </c>
      <c r="T2357" s="40"/>
      <c r="U2357" s="38">
        <v>549</v>
      </c>
      <c r="V2357" s="36" t="s">
        <v>1069</v>
      </c>
      <c r="W2357" s="36" t="s">
        <v>901</v>
      </c>
      <c r="X2357" s="36" t="s">
        <v>1068</v>
      </c>
      <c r="Y2357" s="38">
        <v>314</v>
      </c>
      <c r="Z2357" s="36" t="s">
        <v>1225</v>
      </c>
      <c r="AA2357" s="38">
        <v>21</v>
      </c>
      <c r="AB2357" s="36" t="s">
        <v>1108</v>
      </c>
      <c r="AC2357" s="38">
        <v>57</v>
      </c>
      <c r="AD2357" s="36" t="s">
        <v>1065</v>
      </c>
      <c r="AE2357" s="36" t="s">
        <v>2424</v>
      </c>
      <c r="AF2357" s="36" t="s">
        <v>1064</v>
      </c>
      <c r="AG2357" s="38">
        <v>23261</v>
      </c>
      <c r="AH2357" s="38">
        <v>739</v>
      </c>
      <c r="AI2357" s="36" t="s">
        <v>1280</v>
      </c>
      <c r="AJ2357" s="38"/>
      <c r="AK2357" s="36"/>
      <c r="AL2357" s="36" t="s">
        <v>2423</v>
      </c>
      <c r="AM2357" s="36" t="s">
        <v>2422</v>
      </c>
      <c r="AN2357" s="38">
        <v>52</v>
      </c>
      <c r="AO2357" s="36" t="s">
        <v>1062</v>
      </c>
      <c r="AP2357" s="36" t="s">
        <v>2164</v>
      </c>
      <c r="AQ2357" s="36" t="s">
        <v>2163</v>
      </c>
      <c r="AR2357" s="36" t="s">
        <v>1075</v>
      </c>
      <c r="AS2357" s="38">
        <v>14360</v>
      </c>
      <c r="AT2357" s="36" t="s">
        <v>1074</v>
      </c>
      <c r="AU2357" s="42">
        <v>4</v>
      </c>
      <c r="AV2357" s="44">
        <v>100</v>
      </c>
      <c r="AW2357" s="42">
        <v>980</v>
      </c>
      <c r="AX2357" s="36" t="s">
        <v>1057</v>
      </c>
      <c r="AY2357" s="42">
        <v>1</v>
      </c>
      <c r="AZ2357" s="43">
        <v>980</v>
      </c>
      <c r="BA2357" s="38"/>
      <c r="BB2357" s="36"/>
      <c r="BC2357" s="36"/>
    </row>
    <row r="2358" spans="1:55" ht="15" customHeight="1">
      <c r="A2358" s="38">
        <v>26253</v>
      </c>
      <c r="B2358" s="37" t="s">
        <v>1073</v>
      </c>
      <c r="C2358" s="39">
        <v>44568</v>
      </c>
      <c r="D2358" s="39">
        <v>44568.706377314797</v>
      </c>
      <c r="E2358" s="36" t="s">
        <v>2421</v>
      </c>
      <c r="F2358" s="38">
        <v>10306</v>
      </c>
      <c r="G2358" s="36" t="s">
        <v>2420</v>
      </c>
      <c r="H2358" s="40">
        <v>1</v>
      </c>
      <c r="I2358" s="36"/>
      <c r="J2358" s="40">
        <v>250</v>
      </c>
      <c r="K2358" s="41">
        <v>250</v>
      </c>
      <c r="L2358" s="41">
        <v>0</v>
      </c>
      <c r="M2358" s="41">
        <v>0</v>
      </c>
      <c r="N2358" s="40">
        <v>1</v>
      </c>
      <c r="O2358" s="36" t="s">
        <v>1079</v>
      </c>
      <c r="P2358" s="40">
        <v>1</v>
      </c>
      <c r="Q2358" s="41">
        <v>250</v>
      </c>
      <c r="R2358" s="42">
        <v>0</v>
      </c>
      <c r="S2358" s="43">
        <v>0</v>
      </c>
      <c r="T2358" s="40"/>
      <c r="U2358" s="38">
        <v>549</v>
      </c>
      <c r="V2358" s="36" t="s">
        <v>1069</v>
      </c>
      <c r="W2358" s="36" t="s">
        <v>901</v>
      </c>
      <c r="X2358" s="36" t="s">
        <v>1068</v>
      </c>
      <c r="Y2358" s="38">
        <v>414</v>
      </c>
      <c r="Z2358" s="36" t="s">
        <v>1256</v>
      </c>
      <c r="AA2358" s="38">
        <v>21</v>
      </c>
      <c r="AB2358" s="36" t="s">
        <v>1108</v>
      </c>
      <c r="AC2358" s="38">
        <v>57</v>
      </c>
      <c r="AD2358" s="36" t="s">
        <v>1065</v>
      </c>
      <c r="AE2358" s="36"/>
      <c r="AF2358" s="36" t="s">
        <v>1064</v>
      </c>
      <c r="AG2358" s="38">
        <v>23196</v>
      </c>
      <c r="AH2358" s="38">
        <v>1297</v>
      </c>
      <c r="AI2358" s="36" t="s">
        <v>1355</v>
      </c>
      <c r="AJ2358" s="38"/>
      <c r="AK2358" s="36"/>
      <c r="AL2358" s="36" t="s">
        <v>2419</v>
      </c>
      <c r="AM2358" s="36" t="s">
        <v>2418</v>
      </c>
      <c r="AN2358" s="38">
        <v>52</v>
      </c>
      <c r="AO2358" s="36" t="s">
        <v>1062</v>
      </c>
      <c r="AP2358" s="36" t="s">
        <v>2417</v>
      </c>
      <c r="AQ2358" s="36" t="s">
        <v>2163</v>
      </c>
      <c r="AR2358" s="36" t="s">
        <v>1320</v>
      </c>
      <c r="AS2358" s="38">
        <v>14357</v>
      </c>
      <c r="AT2358" s="36" t="s">
        <v>1058</v>
      </c>
      <c r="AU2358" s="42">
        <v>1</v>
      </c>
      <c r="AV2358" s="44">
        <v>100</v>
      </c>
      <c r="AW2358" s="42">
        <v>250</v>
      </c>
      <c r="AX2358" s="36" t="s">
        <v>1057</v>
      </c>
      <c r="AY2358" s="42">
        <v>1</v>
      </c>
      <c r="AZ2358" s="43">
        <v>250</v>
      </c>
      <c r="BA2358" s="38"/>
      <c r="BB2358" s="36"/>
      <c r="BC2358" s="36"/>
    </row>
    <row r="2359" spans="1:55" ht="15" customHeight="1">
      <c r="A2359" s="38">
        <v>26237</v>
      </c>
      <c r="B2359" s="37" t="s">
        <v>1073</v>
      </c>
      <c r="C2359" s="39">
        <v>44568</v>
      </c>
      <c r="D2359" s="39">
        <v>44568.579965277801</v>
      </c>
      <c r="E2359" s="36" t="s">
        <v>829</v>
      </c>
      <c r="F2359" s="38">
        <v>9356</v>
      </c>
      <c r="G2359" s="36" t="s">
        <v>2416</v>
      </c>
      <c r="H2359" s="40">
        <v>3.7</v>
      </c>
      <c r="I2359" s="36"/>
      <c r="J2359" s="40">
        <v>64.864900000000006</v>
      </c>
      <c r="K2359" s="41">
        <v>240</v>
      </c>
      <c r="L2359" s="41">
        <v>0</v>
      </c>
      <c r="M2359" s="41">
        <v>0</v>
      </c>
      <c r="N2359" s="40">
        <v>3.7</v>
      </c>
      <c r="O2359" s="36" t="s">
        <v>1124</v>
      </c>
      <c r="P2359" s="40">
        <v>3.7</v>
      </c>
      <c r="Q2359" s="41">
        <v>240</v>
      </c>
      <c r="R2359" s="42">
        <v>0</v>
      </c>
      <c r="S2359" s="43">
        <v>0</v>
      </c>
      <c r="T2359" s="40"/>
      <c r="U2359" s="38">
        <v>549</v>
      </c>
      <c r="V2359" s="36" t="s">
        <v>1069</v>
      </c>
      <c r="W2359" s="36" t="s">
        <v>901</v>
      </c>
      <c r="X2359" s="36" t="s">
        <v>1068</v>
      </c>
      <c r="Y2359" s="38">
        <v>398</v>
      </c>
      <c r="Z2359" s="36" t="s">
        <v>2415</v>
      </c>
      <c r="AA2359" s="38">
        <v>21</v>
      </c>
      <c r="AB2359" s="36" t="s">
        <v>1108</v>
      </c>
      <c r="AC2359" s="38">
        <v>57</v>
      </c>
      <c r="AD2359" s="36" t="s">
        <v>1065</v>
      </c>
      <c r="AE2359" s="36"/>
      <c r="AF2359" s="36" t="s">
        <v>1064</v>
      </c>
      <c r="AG2359" s="38">
        <v>23171</v>
      </c>
      <c r="AH2359" s="38">
        <v>1326</v>
      </c>
      <c r="AI2359" s="36" t="s">
        <v>1870</v>
      </c>
      <c r="AJ2359" s="38"/>
      <c r="AK2359" s="36"/>
      <c r="AL2359" s="36" t="s">
        <v>2414</v>
      </c>
      <c r="AM2359" s="36" t="s">
        <v>2413</v>
      </c>
      <c r="AN2359" s="38">
        <v>52</v>
      </c>
      <c r="AO2359" s="36" t="s">
        <v>1062</v>
      </c>
      <c r="AP2359" s="36" t="s">
        <v>1061</v>
      </c>
      <c r="AQ2359" s="36" t="s">
        <v>1060</v>
      </c>
      <c r="AR2359" s="36" t="s">
        <v>1059</v>
      </c>
      <c r="AS2359" s="38">
        <v>14357</v>
      </c>
      <c r="AT2359" s="36" t="s">
        <v>1058</v>
      </c>
      <c r="AU2359" s="42">
        <v>3.7</v>
      </c>
      <c r="AV2359" s="44">
        <v>100</v>
      </c>
      <c r="AW2359" s="42">
        <v>240</v>
      </c>
      <c r="AX2359" s="36" t="s">
        <v>1057</v>
      </c>
      <c r="AY2359" s="42">
        <v>1</v>
      </c>
      <c r="AZ2359" s="43">
        <v>240</v>
      </c>
      <c r="BA2359" s="38"/>
      <c r="BB2359" s="36"/>
      <c r="BC2359" s="36"/>
    </row>
    <row r="2360" spans="1:55" ht="15" customHeight="1">
      <c r="A2360" s="38">
        <v>26236</v>
      </c>
      <c r="B2360" s="37" t="s">
        <v>1073</v>
      </c>
      <c r="C2360" s="39">
        <v>44568</v>
      </c>
      <c r="D2360" s="39">
        <v>44568.572951388902</v>
      </c>
      <c r="E2360" s="36" t="s">
        <v>524</v>
      </c>
      <c r="F2360" s="38">
        <v>10698</v>
      </c>
      <c r="G2360" s="36" t="s">
        <v>2093</v>
      </c>
      <c r="H2360" s="40">
        <v>475.01900000000001</v>
      </c>
      <c r="I2360" s="36"/>
      <c r="J2360" s="40">
        <v>27.01</v>
      </c>
      <c r="K2360" s="41">
        <v>12830.26</v>
      </c>
      <c r="L2360" s="41">
        <v>0</v>
      </c>
      <c r="M2360" s="41">
        <v>0</v>
      </c>
      <c r="N2360" s="40">
        <v>475.01900000000001</v>
      </c>
      <c r="O2360" s="36" t="s">
        <v>1136</v>
      </c>
      <c r="P2360" s="40">
        <v>475.01900000000001</v>
      </c>
      <c r="Q2360" s="41">
        <v>12830.26</v>
      </c>
      <c r="R2360" s="42">
        <v>0</v>
      </c>
      <c r="S2360" s="43">
        <v>0</v>
      </c>
      <c r="T2360" s="40"/>
      <c r="U2360" s="38">
        <v>549</v>
      </c>
      <c r="V2360" s="36" t="s">
        <v>1069</v>
      </c>
      <c r="W2360" s="36" t="s">
        <v>901</v>
      </c>
      <c r="X2360" s="36" t="s">
        <v>1068</v>
      </c>
      <c r="Y2360" s="38">
        <v>414</v>
      </c>
      <c r="Z2360" s="36" t="s">
        <v>1256</v>
      </c>
      <c r="AA2360" s="38">
        <v>21</v>
      </c>
      <c r="AB2360" s="36" t="s">
        <v>1108</v>
      </c>
      <c r="AC2360" s="38">
        <v>57</v>
      </c>
      <c r="AD2360" s="36" t="s">
        <v>1065</v>
      </c>
      <c r="AE2360" s="36"/>
      <c r="AF2360" s="36" t="s">
        <v>1064</v>
      </c>
      <c r="AG2360" s="38">
        <v>23170</v>
      </c>
      <c r="AH2360" s="38">
        <v>7435</v>
      </c>
      <c r="AI2360" s="36" t="s">
        <v>2161</v>
      </c>
      <c r="AJ2360" s="38"/>
      <c r="AK2360" s="36"/>
      <c r="AL2360" s="36" t="s">
        <v>2160</v>
      </c>
      <c r="AM2360" s="36" t="s">
        <v>2159</v>
      </c>
      <c r="AN2360" s="38">
        <v>52</v>
      </c>
      <c r="AO2360" s="36" t="s">
        <v>1062</v>
      </c>
      <c r="AP2360" s="36" t="s">
        <v>1061</v>
      </c>
      <c r="AQ2360" s="36" t="s">
        <v>1060</v>
      </c>
      <c r="AR2360" s="36" t="s">
        <v>1059</v>
      </c>
      <c r="AS2360" s="38">
        <v>14357</v>
      </c>
      <c r="AT2360" s="36" t="s">
        <v>1058</v>
      </c>
      <c r="AU2360" s="42">
        <v>475.01900000000001</v>
      </c>
      <c r="AV2360" s="44">
        <v>100</v>
      </c>
      <c r="AW2360" s="42">
        <v>12830.26</v>
      </c>
      <c r="AX2360" s="36" t="s">
        <v>1057</v>
      </c>
      <c r="AY2360" s="42">
        <v>1</v>
      </c>
      <c r="AZ2360" s="43">
        <v>12830.26</v>
      </c>
      <c r="BA2360" s="38"/>
      <c r="BB2360" s="36"/>
      <c r="BC2360" s="36"/>
    </row>
    <row r="2361" spans="1:55" ht="15" customHeight="1">
      <c r="A2361" s="38">
        <v>26090</v>
      </c>
      <c r="B2361" s="37" t="s">
        <v>1766</v>
      </c>
      <c r="C2361" s="39">
        <v>44566</v>
      </c>
      <c r="D2361" s="39">
        <v>44566.605567129598</v>
      </c>
      <c r="E2361" s="36" t="s">
        <v>924</v>
      </c>
      <c r="F2361" s="38">
        <v>15518</v>
      </c>
      <c r="G2361" s="36" t="s">
        <v>2412</v>
      </c>
      <c r="H2361" s="40">
        <v>85.41</v>
      </c>
      <c r="I2361" s="36"/>
      <c r="J2361" s="40">
        <v>60</v>
      </c>
      <c r="K2361" s="41">
        <v>5124.6000000000004</v>
      </c>
      <c r="L2361" s="41">
        <v>0</v>
      </c>
      <c r="M2361" s="41"/>
      <c r="N2361" s="40">
        <v>85.41</v>
      </c>
      <c r="O2361" s="36" t="s">
        <v>1136</v>
      </c>
      <c r="P2361" s="40">
        <v>85.41</v>
      </c>
      <c r="Q2361" s="41">
        <v>5124.6000000000004</v>
      </c>
      <c r="R2361" s="42">
        <v>0</v>
      </c>
      <c r="S2361" s="43">
        <v>0</v>
      </c>
      <c r="T2361" s="40">
        <v>0</v>
      </c>
      <c r="U2361" s="38">
        <v>549</v>
      </c>
      <c r="V2361" s="36" t="s">
        <v>1069</v>
      </c>
      <c r="W2361" s="36" t="s">
        <v>901</v>
      </c>
      <c r="X2361" s="36" t="s">
        <v>1068</v>
      </c>
      <c r="Y2361" s="38">
        <v>414</v>
      </c>
      <c r="Z2361" s="36" t="s">
        <v>1256</v>
      </c>
      <c r="AA2361" s="38">
        <v>14</v>
      </c>
      <c r="AB2361" s="36" t="s">
        <v>1066</v>
      </c>
      <c r="AC2361" s="38">
        <v>57</v>
      </c>
      <c r="AD2361" s="36" t="s">
        <v>1065</v>
      </c>
      <c r="AE2361" s="36"/>
      <c r="AF2361" s="36" t="s">
        <v>1064</v>
      </c>
      <c r="AG2361" s="38">
        <v>23045</v>
      </c>
      <c r="AH2361" s="38">
        <v>7660</v>
      </c>
      <c r="AI2361" s="36" t="s">
        <v>2410</v>
      </c>
      <c r="AJ2361" s="38">
        <v>769</v>
      </c>
      <c r="AK2361" s="36" t="s">
        <v>2409</v>
      </c>
      <c r="AL2361" s="36"/>
      <c r="AM2361" s="36"/>
      <c r="AN2361" s="38">
        <v>52</v>
      </c>
      <c r="AO2361" s="36" t="s">
        <v>1062</v>
      </c>
      <c r="AP2361" s="36" t="s">
        <v>1818</v>
      </c>
      <c r="AQ2361" s="36" t="s">
        <v>1076</v>
      </c>
      <c r="AR2361" s="36" t="s">
        <v>1059</v>
      </c>
      <c r="AS2361" s="38">
        <v>14357</v>
      </c>
      <c r="AT2361" s="36" t="s">
        <v>1058</v>
      </c>
      <c r="AU2361" s="42">
        <v>85.41</v>
      </c>
      <c r="AV2361" s="44">
        <v>100</v>
      </c>
      <c r="AW2361" s="42">
        <v>5124.6000000000004</v>
      </c>
      <c r="AX2361" s="36" t="s">
        <v>1057</v>
      </c>
      <c r="AY2361" s="42">
        <v>1</v>
      </c>
      <c r="AZ2361" s="43">
        <v>5124.6000000000004</v>
      </c>
      <c r="BA2361" s="38"/>
      <c r="BB2361" s="36"/>
      <c r="BC2361" s="36"/>
    </row>
    <row r="2362" spans="1:55" ht="15" customHeight="1">
      <c r="A2362" s="38">
        <v>26089</v>
      </c>
      <c r="B2362" s="37" t="s">
        <v>1766</v>
      </c>
      <c r="C2362" s="39">
        <v>44566</v>
      </c>
      <c r="D2362" s="39">
        <v>44566.605567129598</v>
      </c>
      <c r="E2362" s="36" t="s">
        <v>924</v>
      </c>
      <c r="F2362" s="38">
        <v>15518</v>
      </c>
      <c r="G2362" s="36" t="s">
        <v>2411</v>
      </c>
      <c r="H2362" s="40">
        <v>59.58</v>
      </c>
      <c r="I2362" s="36"/>
      <c r="J2362" s="40">
        <v>60</v>
      </c>
      <c r="K2362" s="41">
        <v>3574.8</v>
      </c>
      <c r="L2362" s="41">
        <v>0</v>
      </c>
      <c r="M2362" s="41"/>
      <c r="N2362" s="40">
        <v>59.58</v>
      </c>
      <c r="O2362" s="36" t="s">
        <v>1136</v>
      </c>
      <c r="P2362" s="40">
        <v>59.58</v>
      </c>
      <c r="Q2362" s="41">
        <v>3574.8</v>
      </c>
      <c r="R2362" s="42">
        <v>0</v>
      </c>
      <c r="S2362" s="43">
        <v>0</v>
      </c>
      <c r="T2362" s="40">
        <v>0</v>
      </c>
      <c r="U2362" s="38">
        <v>549</v>
      </c>
      <c r="V2362" s="36" t="s">
        <v>1069</v>
      </c>
      <c r="W2362" s="36" t="s">
        <v>901</v>
      </c>
      <c r="X2362" s="36" t="s">
        <v>1068</v>
      </c>
      <c r="Y2362" s="38">
        <v>414</v>
      </c>
      <c r="Z2362" s="36" t="s">
        <v>1256</v>
      </c>
      <c r="AA2362" s="38">
        <v>14</v>
      </c>
      <c r="AB2362" s="36" t="s">
        <v>1066</v>
      </c>
      <c r="AC2362" s="38">
        <v>57</v>
      </c>
      <c r="AD2362" s="36" t="s">
        <v>1065</v>
      </c>
      <c r="AE2362" s="36"/>
      <c r="AF2362" s="36" t="s">
        <v>1064</v>
      </c>
      <c r="AG2362" s="38">
        <v>23045</v>
      </c>
      <c r="AH2362" s="38">
        <v>7660</v>
      </c>
      <c r="AI2362" s="36" t="s">
        <v>2410</v>
      </c>
      <c r="AJ2362" s="38">
        <v>769</v>
      </c>
      <c r="AK2362" s="36" t="s">
        <v>2409</v>
      </c>
      <c r="AL2362" s="36"/>
      <c r="AM2362" s="36"/>
      <c r="AN2362" s="38">
        <v>52</v>
      </c>
      <c r="AO2362" s="36" t="s">
        <v>1062</v>
      </c>
      <c r="AP2362" s="36" t="s">
        <v>1818</v>
      </c>
      <c r="AQ2362" s="36" t="s">
        <v>1076</v>
      </c>
      <c r="AR2362" s="36" t="s">
        <v>1059</v>
      </c>
      <c r="AS2362" s="38">
        <v>14357</v>
      </c>
      <c r="AT2362" s="36" t="s">
        <v>1058</v>
      </c>
      <c r="AU2362" s="42">
        <v>59.58</v>
      </c>
      <c r="AV2362" s="44">
        <v>100</v>
      </c>
      <c r="AW2362" s="42">
        <v>3574.8</v>
      </c>
      <c r="AX2362" s="36" t="s">
        <v>1057</v>
      </c>
      <c r="AY2362" s="42">
        <v>1</v>
      </c>
      <c r="AZ2362" s="43">
        <v>3574.8</v>
      </c>
      <c r="BA2362" s="38"/>
      <c r="BB2362" s="36"/>
      <c r="BC2362" s="36"/>
    </row>
    <row r="2363" spans="1:55" ht="15" customHeight="1">
      <c r="A2363" s="38">
        <v>25982</v>
      </c>
      <c r="B2363" s="37" t="s">
        <v>1073</v>
      </c>
      <c r="C2363" s="39">
        <v>44564</v>
      </c>
      <c r="D2363" s="39">
        <v>44564.408564814803</v>
      </c>
      <c r="E2363" s="36" t="s">
        <v>2407</v>
      </c>
      <c r="F2363" s="38">
        <v>8605</v>
      </c>
      <c r="G2363" s="36" t="s">
        <v>1796</v>
      </c>
      <c r="H2363" s="40">
        <v>1</v>
      </c>
      <c r="I2363" s="36"/>
      <c r="J2363" s="40">
        <v>12.9</v>
      </c>
      <c r="K2363" s="41">
        <v>12.9</v>
      </c>
      <c r="L2363" s="41">
        <v>0</v>
      </c>
      <c r="M2363" s="41">
        <v>0</v>
      </c>
      <c r="N2363" s="40">
        <v>1</v>
      </c>
      <c r="O2363" s="36" t="s">
        <v>1079</v>
      </c>
      <c r="P2363" s="40">
        <v>1</v>
      </c>
      <c r="Q2363" s="41">
        <v>12.9</v>
      </c>
      <c r="R2363" s="42">
        <v>0</v>
      </c>
      <c r="S2363" s="43">
        <v>0</v>
      </c>
      <c r="T2363" s="40"/>
      <c r="U2363" s="38">
        <v>549</v>
      </c>
      <c r="V2363" s="36" t="s">
        <v>1069</v>
      </c>
      <c r="W2363" s="36" t="s">
        <v>901</v>
      </c>
      <c r="X2363" s="36" t="s">
        <v>1068</v>
      </c>
      <c r="Y2363" s="38">
        <v>391</v>
      </c>
      <c r="Z2363" s="36" t="s">
        <v>1215</v>
      </c>
      <c r="AA2363" s="38">
        <v>21</v>
      </c>
      <c r="AB2363" s="36" t="s">
        <v>1108</v>
      </c>
      <c r="AC2363" s="38">
        <v>57</v>
      </c>
      <c r="AD2363" s="36" t="s">
        <v>1065</v>
      </c>
      <c r="AE2363" s="36" t="s">
        <v>2408</v>
      </c>
      <c r="AF2363" s="36" t="s">
        <v>1064</v>
      </c>
      <c r="AG2363" s="38">
        <v>22951</v>
      </c>
      <c r="AH2363" s="38">
        <v>1391</v>
      </c>
      <c r="AI2363" s="36" t="s">
        <v>1146</v>
      </c>
      <c r="AJ2363" s="38"/>
      <c r="AK2363" s="36"/>
      <c r="AL2363" s="36" t="s">
        <v>2405</v>
      </c>
      <c r="AM2363" s="36" t="s">
        <v>1753</v>
      </c>
      <c r="AN2363" s="38">
        <v>52</v>
      </c>
      <c r="AO2363" s="36" t="s">
        <v>1062</v>
      </c>
      <c r="AP2363" s="36" t="s">
        <v>1469</v>
      </c>
      <c r="AQ2363" s="36" t="s">
        <v>1447</v>
      </c>
      <c r="AR2363" s="36" t="s">
        <v>1075</v>
      </c>
      <c r="AS2363" s="38">
        <v>14360</v>
      </c>
      <c r="AT2363" s="36" t="s">
        <v>1074</v>
      </c>
      <c r="AU2363" s="42">
        <v>1</v>
      </c>
      <c r="AV2363" s="44">
        <v>100</v>
      </c>
      <c r="AW2363" s="42">
        <v>12.9</v>
      </c>
      <c r="AX2363" s="36" t="s">
        <v>1057</v>
      </c>
      <c r="AY2363" s="42">
        <v>1</v>
      </c>
      <c r="AZ2363" s="43">
        <v>12.9</v>
      </c>
      <c r="BA2363" s="38"/>
      <c r="BB2363" s="36"/>
      <c r="BC2363" s="36"/>
    </row>
    <row r="2364" spans="1:55" ht="15" customHeight="1">
      <c r="A2364" s="38">
        <v>25981</v>
      </c>
      <c r="B2364" s="37" t="s">
        <v>1073</v>
      </c>
      <c r="C2364" s="39">
        <v>44564</v>
      </c>
      <c r="D2364" s="39">
        <v>44564.408553240697</v>
      </c>
      <c r="E2364" s="36" t="s">
        <v>2407</v>
      </c>
      <c r="F2364" s="38">
        <v>194</v>
      </c>
      <c r="G2364" s="36" t="s">
        <v>1653</v>
      </c>
      <c r="H2364" s="40">
        <v>60</v>
      </c>
      <c r="I2364" s="36"/>
      <c r="J2364" s="40">
        <v>1.9950000000000001</v>
      </c>
      <c r="K2364" s="41">
        <v>119.7</v>
      </c>
      <c r="L2364" s="41">
        <v>0</v>
      </c>
      <c r="M2364" s="41">
        <v>0</v>
      </c>
      <c r="N2364" s="40">
        <v>60</v>
      </c>
      <c r="O2364" s="36" t="s">
        <v>1159</v>
      </c>
      <c r="P2364" s="40">
        <v>60</v>
      </c>
      <c r="Q2364" s="41">
        <v>119.7</v>
      </c>
      <c r="R2364" s="42">
        <v>0</v>
      </c>
      <c r="S2364" s="43">
        <v>0</v>
      </c>
      <c r="T2364" s="40"/>
      <c r="U2364" s="38">
        <v>549</v>
      </c>
      <c r="V2364" s="36" t="s">
        <v>1069</v>
      </c>
      <c r="W2364" s="36" t="s">
        <v>901</v>
      </c>
      <c r="X2364" s="36" t="s">
        <v>1068</v>
      </c>
      <c r="Y2364" s="38">
        <v>307</v>
      </c>
      <c r="Z2364" s="36" t="s">
        <v>1158</v>
      </c>
      <c r="AA2364" s="38">
        <v>21</v>
      </c>
      <c r="AB2364" s="36" t="s">
        <v>1108</v>
      </c>
      <c r="AC2364" s="38">
        <v>57</v>
      </c>
      <c r="AD2364" s="36" t="s">
        <v>1065</v>
      </c>
      <c r="AE2364" s="36" t="s">
        <v>2406</v>
      </c>
      <c r="AF2364" s="36" t="s">
        <v>1064</v>
      </c>
      <c r="AG2364" s="38">
        <v>22951</v>
      </c>
      <c r="AH2364" s="38">
        <v>1391</v>
      </c>
      <c r="AI2364" s="36" t="s">
        <v>1146</v>
      </c>
      <c r="AJ2364" s="38"/>
      <c r="AK2364" s="36"/>
      <c r="AL2364" s="36" t="s">
        <v>2405</v>
      </c>
      <c r="AM2364" s="36" t="s">
        <v>1753</v>
      </c>
      <c r="AN2364" s="38">
        <v>52</v>
      </c>
      <c r="AO2364" s="36" t="s">
        <v>1062</v>
      </c>
      <c r="AP2364" s="36" t="s">
        <v>1116</v>
      </c>
      <c r="AQ2364" s="36" t="s">
        <v>1060</v>
      </c>
      <c r="AR2364" s="36" t="s">
        <v>1075</v>
      </c>
      <c r="AS2364" s="38">
        <v>14360</v>
      </c>
      <c r="AT2364" s="36" t="s">
        <v>1074</v>
      </c>
      <c r="AU2364" s="42">
        <v>60</v>
      </c>
      <c r="AV2364" s="44">
        <v>100</v>
      </c>
      <c r="AW2364" s="42">
        <v>119.7</v>
      </c>
      <c r="AX2364" s="36" t="s">
        <v>1057</v>
      </c>
      <c r="AY2364" s="42">
        <v>1</v>
      </c>
      <c r="AZ2364" s="43">
        <v>119.7</v>
      </c>
      <c r="BA2364" s="38"/>
      <c r="BB2364" s="36"/>
      <c r="BC2364" s="36"/>
    </row>
    <row r="2365" spans="1:55" ht="15" customHeight="1">
      <c r="A2365" s="38">
        <v>25961</v>
      </c>
      <c r="B2365" s="37" t="s">
        <v>1073</v>
      </c>
      <c r="C2365" s="39">
        <v>44560</v>
      </c>
      <c r="D2365" s="39">
        <v>44560.626712963</v>
      </c>
      <c r="E2365" s="36" t="s">
        <v>2403</v>
      </c>
      <c r="F2365" s="38">
        <v>15508</v>
      </c>
      <c r="G2365" s="36" t="s">
        <v>2402</v>
      </c>
      <c r="H2365" s="40">
        <v>0.93300000000000005</v>
      </c>
      <c r="I2365" s="36"/>
      <c r="J2365" s="40">
        <v>395.1447</v>
      </c>
      <c r="K2365" s="41">
        <v>368.67</v>
      </c>
      <c r="L2365" s="41">
        <v>0</v>
      </c>
      <c r="M2365" s="41">
        <v>0</v>
      </c>
      <c r="N2365" s="40">
        <v>0.93300000000000005</v>
      </c>
      <c r="O2365" s="36" t="s">
        <v>1070</v>
      </c>
      <c r="P2365" s="40">
        <v>0.93300000000000005</v>
      </c>
      <c r="Q2365" s="41">
        <v>368.67</v>
      </c>
      <c r="R2365" s="42">
        <v>0</v>
      </c>
      <c r="S2365" s="43">
        <v>0</v>
      </c>
      <c r="T2365" s="40"/>
      <c r="U2365" s="38">
        <v>549</v>
      </c>
      <c r="V2365" s="36" t="s">
        <v>1069</v>
      </c>
      <c r="W2365" s="36" t="s">
        <v>901</v>
      </c>
      <c r="X2365" s="36" t="s">
        <v>1068</v>
      </c>
      <c r="Y2365" s="38">
        <v>426</v>
      </c>
      <c r="Z2365" s="36" t="s">
        <v>1078</v>
      </c>
      <c r="AA2365" s="38">
        <v>21</v>
      </c>
      <c r="AB2365" s="36" t="s">
        <v>1108</v>
      </c>
      <c r="AC2365" s="38">
        <v>57</v>
      </c>
      <c r="AD2365" s="36" t="s">
        <v>1065</v>
      </c>
      <c r="AE2365" s="36" t="s">
        <v>2404</v>
      </c>
      <c r="AF2365" s="36" t="s">
        <v>1064</v>
      </c>
      <c r="AG2365" s="38">
        <v>22940</v>
      </c>
      <c r="AH2365" s="38">
        <v>696</v>
      </c>
      <c r="AI2365" s="36" t="s">
        <v>2400</v>
      </c>
      <c r="AJ2365" s="38"/>
      <c r="AK2365" s="36"/>
      <c r="AL2365" s="36" t="s">
        <v>2399</v>
      </c>
      <c r="AM2365" s="36" t="s">
        <v>2398</v>
      </c>
      <c r="AN2365" s="38">
        <v>52</v>
      </c>
      <c r="AO2365" s="36" t="s">
        <v>1062</v>
      </c>
      <c r="AP2365" s="36" t="s">
        <v>1818</v>
      </c>
      <c r="AQ2365" s="36" t="s">
        <v>1076</v>
      </c>
      <c r="AR2365" s="36" t="s">
        <v>1059</v>
      </c>
      <c r="AS2365" s="38">
        <v>14357</v>
      </c>
      <c r="AT2365" s="36" t="s">
        <v>1058</v>
      </c>
      <c r="AU2365" s="42">
        <v>0.93300000000000005</v>
      </c>
      <c r="AV2365" s="44">
        <v>100</v>
      </c>
      <c r="AW2365" s="42">
        <v>368.67</v>
      </c>
      <c r="AX2365" s="36" t="s">
        <v>1057</v>
      </c>
      <c r="AY2365" s="42">
        <v>1</v>
      </c>
      <c r="AZ2365" s="43">
        <v>368.67</v>
      </c>
      <c r="BA2365" s="38"/>
      <c r="BB2365" s="36"/>
      <c r="BC2365" s="36"/>
    </row>
    <row r="2366" spans="1:55" ht="15" customHeight="1">
      <c r="A2366" s="38">
        <v>25960</v>
      </c>
      <c r="B2366" s="37" t="s">
        <v>1073</v>
      </c>
      <c r="C2366" s="39">
        <v>44560</v>
      </c>
      <c r="D2366" s="39">
        <v>44560.626712963</v>
      </c>
      <c r="E2366" s="36" t="s">
        <v>2403</v>
      </c>
      <c r="F2366" s="38">
        <v>15508</v>
      </c>
      <c r="G2366" s="36" t="s">
        <v>2402</v>
      </c>
      <c r="H2366" s="40">
        <v>1</v>
      </c>
      <c r="I2366" s="36"/>
      <c r="J2366" s="40">
        <v>395</v>
      </c>
      <c r="K2366" s="41">
        <v>395</v>
      </c>
      <c r="L2366" s="41">
        <v>0</v>
      </c>
      <c r="M2366" s="41">
        <v>0</v>
      </c>
      <c r="N2366" s="40">
        <v>1</v>
      </c>
      <c r="O2366" s="36" t="s">
        <v>1070</v>
      </c>
      <c r="P2366" s="40">
        <v>1</v>
      </c>
      <c r="Q2366" s="41">
        <v>395</v>
      </c>
      <c r="R2366" s="42">
        <v>0</v>
      </c>
      <c r="S2366" s="43">
        <v>0</v>
      </c>
      <c r="T2366" s="40"/>
      <c r="U2366" s="38">
        <v>549</v>
      </c>
      <c r="V2366" s="36" t="s">
        <v>1069</v>
      </c>
      <c r="W2366" s="36" t="s">
        <v>901</v>
      </c>
      <c r="X2366" s="36" t="s">
        <v>1068</v>
      </c>
      <c r="Y2366" s="38">
        <v>426</v>
      </c>
      <c r="Z2366" s="36" t="s">
        <v>1078</v>
      </c>
      <c r="AA2366" s="38">
        <v>21</v>
      </c>
      <c r="AB2366" s="36" t="s">
        <v>1108</v>
      </c>
      <c r="AC2366" s="38">
        <v>57</v>
      </c>
      <c r="AD2366" s="36" t="s">
        <v>1065</v>
      </c>
      <c r="AE2366" s="36" t="s">
        <v>2401</v>
      </c>
      <c r="AF2366" s="36" t="s">
        <v>1064</v>
      </c>
      <c r="AG2366" s="38">
        <v>22940</v>
      </c>
      <c r="AH2366" s="38">
        <v>696</v>
      </c>
      <c r="AI2366" s="36" t="s">
        <v>2400</v>
      </c>
      <c r="AJ2366" s="38"/>
      <c r="AK2366" s="36"/>
      <c r="AL2366" s="36" t="s">
        <v>2399</v>
      </c>
      <c r="AM2366" s="36" t="s">
        <v>2398</v>
      </c>
      <c r="AN2366" s="38">
        <v>52</v>
      </c>
      <c r="AO2366" s="36" t="s">
        <v>1062</v>
      </c>
      <c r="AP2366" s="36" t="s">
        <v>1818</v>
      </c>
      <c r="AQ2366" s="36" t="s">
        <v>1076</v>
      </c>
      <c r="AR2366" s="36" t="s">
        <v>1059</v>
      </c>
      <c r="AS2366" s="38">
        <v>14357</v>
      </c>
      <c r="AT2366" s="36" t="s">
        <v>1058</v>
      </c>
      <c r="AU2366" s="42">
        <v>1</v>
      </c>
      <c r="AV2366" s="44">
        <v>100</v>
      </c>
      <c r="AW2366" s="42">
        <v>395</v>
      </c>
      <c r="AX2366" s="36" t="s">
        <v>1057</v>
      </c>
      <c r="AY2366" s="42">
        <v>1</v>
      </c>
      <c r="AZ2366" s="43">
        <v>395</v>
      </c>
      <c r="BA2366" s="38"/>
      <c r="BB2366" s="36"/>
      <c r="BC2366" s="36"/>
    </row>
    <row r="2367" spans="1:55" ht="15" customHeight="1">
      <c r="A2367" s="38">
        <v>25866</v>
      </c>
      <c r="B2367" s="37" t="s">
        <v>1073</v>
      </c>
      <c r="C2367" s="39">
        <v>44558</v>
      </c>
      <c r="D2367" s="39">
        <v>44558.710972222201</v>
      </c>
      <c r="E2367" s="36" t="s">
        <v>2397</v>
      </c>
      <c r="F2367" s="38">
        <v>127</v>
      </c>
      <c r="G2367" s="36" t="s">
        <v>2396</v>
      </c>
      <c r="H2367" s="40">
        <v>3</v>
      </c>
      <c r="I2367" s="36"/>
      <c r="J2367" s="40">
        <v>106.5667</v>
      </c>
      <c r="K2367" s="41">
        <v>319.7</v>
      </c>
      <c r="L2367" s="41">
        <v>0</v>
      </c>
      <c r="M2367" s="41">
        <v>0</v>
      </c>
      <c r="N2367" s="40">
        <v>3</v>
      </c>
      <c r="O2367" s="36" t="s">
        <v>2054</v>
      </c>
      <c r="P2367" s="40">
        <v>3</v>
      </c>
      <c r="Q2367" s="41">
        <v>319.7</v>
      </c>
      <c r="R2367" s="42">
        <v>0</v>
      </c>
      <c r="S2367" s="43">
        <v>0</v>
      </c>
      <c r="T2367" s="40"/>
      <c r="U2367" s="38">
        <v>549</v>
      </c>
      <c r="V2367" s="36" t="s">
        <v>1069</v>
      </c>
      <c r="W2367" s="36" t="s">
        <v>901</v>
      </c>
      <c r="X2367" s="36" t="s">
        <v>1068</v>
      </c>
      <c r="Y2367" s="38">
        <v>307</v>
      </c>
      <c r="Z2367" s="36" t="s">
        <v>1158</v>
      </c>
      <c r="AA2367" s="38">
        <v>21</v>
      </c>
      <c r="AB2367" s="36" t="s">
        <v>1108</v>
      </c>
      <c r="AC2367" s="38">
        <v>57</v>
      </c>
      <c r="AD2367" s="36" t="s">
        <v>1065</v>
      </c>
      <c r="AE2367" s="36"/>
      <c r="AF2367" s="36" t="s">
        <v>1064</v>
      </c>
      <c r="AG2367" s="38">
        <v>22840</v>
      </c>
      <c r="AH2367" s="38">
        <v>1391</v>
      </c>
      <c r="AI2367" s="36" t="s">
        <v>1146</v>
      </c>
      <c r="AJ2367" s="38"/>
      <c r="AK2367" s="36"/>
      <c r="AL2367" s="36" t="s">
        <v>2395</v>
      </c>
      <c r="AM2367" s="36" t="s">
        <v>2394</v>
      </c>
      <c r="AN2367" s="38">
        <v>52</v>
      </c>
      <c r="AO2367" s="36" t="s">
        <v>1062</v>
      </c>
      <c r="AP2367" s="36" t="s">
        <v>1116</v>
      </c>
      <c r="AQ2367" s="36" t="s">
        <v>1060</v>
      </c>
      <c r="AR2367" s="36" t="s">
        <v>1075</v>
      </c>
      <c r="AS2367" s="38">
        <v>14360</v>
      </c>
      <c r="AT2367" s="36" t="s">
        <v>1074</v>
      </c>
      <c r="AU2367" s="42">
        <v>3</v>
      </c>
      <c r="AV2367" s="44">
        <v>100</v>
      </c>
      <c r="AW2367" s="42">
        <v>319.7</v>
      </c>
      <c r="AX2367" s="36" t="s">
        <v>1057</v>
      </c>
      <c r="AY2367" s="42">
        <v>1</v>
      </c>
      <c r="AZ2367" s="43">
        <v>319.7</v>
      </c>
      <c r="BA2367" s="38"/>
      <c r="BB2367" s="36"/>
      <c r="BC2367" s="36"/>
    </row>
    <row r="2368" spans="1:55" ht="15" customHeight="1">
      <c r="A2368" s="38">
        <v>25864</v>
      </c>
      <c r="B2368" s="37" t="s">
        <v>1073</v>
      </c>
      <c r="C2368" s="39">
        <v>44558</v>
      </c>
      <c r="D2368" s="39">
        <v>44558.706585648099</v>
      </c>
      <c r="E2368" s="36" t="s">
        <v>2391</v>
      </c>
      <c r="F2368" s="38">
        <v>13217</v>
      </c>
      <c r="G2368" s="36" t="s">
        <v>1368</v>
      </c>
      <c r="H2368" s="40">
        <v>1</v>
      </c>
      <c r="I2368" s="36"/>
      <c r="J2368" s="40">
        <v>11.95</v>
      </c>
      <c r="K2368" s="41">
        <v>11.95</v>
      </c>
      <c r="L2368" s="41">
        <v>0</v>
      </c>
      <c r="M2368" s="41">
        <v>0</v>
      </c>
      <c r="N2368" s="40">
        <v>1</v>
      </c>
      <c r="O2368" s="36" t="s">
        <v>1079</v>
      </c>
      <c r="P2368" s="40">
        <v>1</v>
      </c>
      <c r="Q2368" s="41">
        <v>11.95</v>
      </c>
      <c r="R2368" s="42">
        <v>0</v>
      </c>
      <c r="S2368" s="43">
        <v>0</v>
      </c>
      <c r="T2368" s="40"/>
      <c r="U2368" s="38">
        <v>549</v>
      </c>
      <c r="V2368" s="36" t="s">
        <v>1069</v>
      </c>
      <c r="W2368" s="36" t="s">
        <v>901</v>
      </c>
      <c r="X2368" s="36" t="s">
        <v>1068</v>
      </c>
      <c r="Y2368" s="38">
        <v>451</v>
      </c>
      <c r="Z2368" s="36" t="s">
        <v>1195</v>
      </c>
      <c r="AA2368" s="38">
        <v>21</v>
      </c>
      <c r="AB2368" s="36" t="s">
        <v>1108</v>
      </c>
      <c r="AC2368" s="38">
        <v>57</v>
      </c>
      <c r="AD2368" s="36" t="s">
        <v>1065</v>
      </c>
      <c r="AE2368" s="36" t="s">
        <v>2393</v>
      </c>
      <c r="AF2368" s="36" t="s">
        <v>1064</v>
      </c>
      <c r="AG2368" s="38">
        <v>22838</v>
      </c>
      <c r="AH2368" s="38">
        <v>1391</v>
      </c>
      <c r="AI2368" s="36" t="s">
        <v>1146</v>
      </c>
      <c r="AJ2368" s="38"/>
      <c r="AK2368" s="36"/>
      <c r="AL2368" s="36" t="s">
        <v>2389</v>
      </c>
      <c r="AM2368" s="36" t="s">
        <v>2388</v>
      </c>
      <c r="AN2368" s="38">
        <v>52</v>
      </c>
      <c r="AO2368" s="36" t="s">
        <v>1062</v>
      </c>
      <c r="AP2368" s="36" t="s">
        <v>1116</v>
      </c>
      <c r="AQ2368" s="36" t="s">
        <v>1060</v>
      </c>
      <c r="AR2368" s="36" t="s">
        <v>1075</v>
      </c>
      <c r="AS2368" s="38">
        <v>14360</v>
      </c>
      <c r="AT2368" s="36" t="s">
        <v>1074</v>
      </c>
      <c r="AU2368" s="42">
        <v>1</v>
      </c>
      <c r="AV2368" s="44">
        <v>100</v>
      </c>
      <c r="AW2368" s="42">
        <v>11.95</v>
      </c>
      <c r="AX2368" s="36" t="s">
        <v>1057</v>
      </c>
      <c r="AY2368" s="42">
        <v>1</v>
      </c>
      <c r="AZ2368" s="43">
        <v>11.95</v>
      </c>
      <c r="BA2368" s="38"/>
      <c r="BB2368" s="36"/>
      <c r="BC2368" s="36"/>
    </row>
    <row r="2369" spans="1:55" ht="15" customHeight="1">
      <c r="A2369" s="38">
        <v>25863</v>
      </c>
      <c r="B2369" s="37" t="s">
        <v>1073</v>
      </c>
      <c r="C2369" s="39">
        <v>44558</v>
      </c>
      <c r="D2369" s="39">
        <v>44558.706585648099</v>
      </c>
      <c r="E2369" s="36" t="s">
        <v>2391</v>
      </c>
      <c r="F2369" s="38">
        <v>1036</v>
      </c>
      <c r="G2369" s="36" t="s">
        <v>1221</v>
      </c>
      <c r="H2369" s="40">
        <v>1</v>
      </c>
      <c r="I2369" s="36"/>
      <c r="J2369" s="40">
        <v>34.950000000000003</v>
      </c>
      <c r="K2369" s="41">
        <v>34.950000000000003</v>
      </c>
      <c r="L2369" s="41">
        <v>0</v>
      </c>
      <c r="M2369" s="41">
        <v>0</v>
      </c>
      <c r="N2369" s="40">
        <v>1</v>
      </c>
      <c r="O2369" s="36" t="s">
        <v>1079</v>
      </c>
      <c r="P2369" s="40">
        <v>1</v>
      </c>
      <c r="Q2369" s="41">
        <v>34.950000000000003</v>
      </c>
      <c r="R2369" s="42">
        <v>0</v>
      </c>
      <c r="S2369" s="43">
        <v>0</v>
      </c>
      <c r="T2369" s="40"/>
      <c r="U2369" s="38">
        <v>549</v>
      </c>
      <c r="V2369" s="36" t="s">
        <v>1069</v>
      </c>
      <c r="W2369" s="36" t="s">
        <v>901</v>
      </c>
      <c r="X2369" s="36" t="s">
        <v>1068</v>
      </c>
      <c r="Y2369" s="38">
        <v>315</v>
      </c>
      <c r="Z2369" s="36" t="s">
        <v>1220</v>
      </c>
      <c r="AA2369" s="38">
        <v>21</v>
      </c>
      <c r="AB2369" s="36" t="s">
        <v>1108</v>
      </c>
      <c r="AC2369" s="38">
        <v>57</v>
      </c>
      <c r="AD2369" s="36" t="s">
        <v>1065</v>
      </c>
      <c r="AE2369" s="36" t="s">
        <v>2392</v>
      </c>
      <c r="AF2369" s="36" t="s">
        <v>1064</v>
      </c>
      <c r="AG2369" s="38">
        <v>22838</v>
      </c>
      <c r="AH2369" s="38">
        <v>1391</v>
      </c>
      <c r="AI2369" s="36" t="s">
        <v>1146</v>
      </c>
      <c r="AJ2369" s="38"/>
      <c r="AK2369" s="36"/>
      <c r="AL2369" s="36" t="s">
        <v>2389</v>
      </c>
      <c r="AM2369" s="36" t="s">
        <v>2388</v>
      </c>
      <c r="AN2369" s="38">
        <v>52</v>
      </c>
      <c r="AO2369" s="36" t="s">
        <v>1062</v>
      </c>
      <c r="AP2369" s="36" t="s">
        <v>1116</v>
      </c>
      <c r="AQ2369" s="36" t="s">
        <v>1060</v>
      </c>
      <c r="AR2369" s="36" t="s">
        <v>1075</v>
      </c>
      <c r="AS2369" s="38">
        <v>14360</v>
      </c>
      <c r="AT2369" s="36" t="s">
        <v>1074</v>
      </c>
      <c r="AU2369" s="42">
        <v>1</v>
      </c>
      <c r="AV2369" s="44">
        <v>100</v>
      </c>
      <c r="AW2369" s="42">
        <v>34.950000000000003</v>
      </c>
      <c r="AX2369" s="36" t="s">
        <v>1057</v>
      </c>
      <c r="AY2369" s="42">
        <v>1</v>
      </c>
      <c r="AZ2369" s="43">
        <v>34.950000000000003</v>
      </c>
      <c r="BA2369" s="38"/>
      <c r="BB2369" s="36"/>
      <c r="BC2369" s="36"/>
    </row>
    <row r="2370" spans="1:55" ht="15" customHeight="1">
      <c r="A2370" s="38">
        <v>25862</v>
      </c>
      <c r="B2370" s="37" t="s">
        <v>1073</v>
      </c>
      <c r="C2370" s="39">
        <v>44558</v>
      </c>
      <c r="D2370" s="39">
        <v>44558.706574074102</v>
      </c>
      <c r="E2370" s="36" t="s">
        <v>2391</v>
      </c>
      <c r="F2370" s="38">
        <v>123</v>
      </c>
      <c r="G2370" s="36" t="s">
        <v>1381</v>
      </c>
      <c r="H2370" s="40">
        <v>100</v>
      </c>
      <c r="I2370" s="36"/>
      <c r="J2370" s="40">
        <v>0.55900000000000005</v>
      </c>
      <c r="K2370" s="41">
        <v>55.9</v>
      </c>
      <c r="L2370" s="41">
        <v>0</v>
      </c>
      <c r="M2370" s="41">
        <v>0</v>
      </c>
      <c r="N2370" s="40">
        <v>100</v>
      </c>
      <c r="O2370" s="36" t="s">
        <v>1159</v>
      </c>
      <c r="P2370" s="40">
        <v>100</v>
      </c>
      <c r="Q2370" s="41">
        <v>55.9</v>
      </c>
      <c r="R2370" s="42">
        <v>0</v>
      </c>
      <c r="S2370" s="43">
        <v>0</v>
      </c>
      <c r="T2370" s="40"/>
      <c r="U2370" s="38">
        <v>549</v>
      </c>
      <c r="V2370" s="36" t="s">
        <v>1069</v>
      </c>
      <c r="W2370" s="36" t="s">
        <v>901</v>
      </c>
      <c r="X2370" s="36" t="s">
        <v>1068</v>
      </c>
      <c r="Y2370" s="38">
        <v>307</v>
      </c>
      <c r="Z2370" s="36" t="s">
        <v>1158</v>
      </c>
      <c r="AA2370" s="38">
        <v>21</v>
      </c>
      <c r="AB2370" s="36" t="s">
        <v>1108</v>
      </c>
      <c r="AC2370" s="38">
        <v>57</v>
      </c>
      <c r="AD2370" s="36" t="s">
        <v>1065</v>
      </c>
      <c r="AE2370" s="36" t="s">
        <v>2390</v>
      </c>
      <c r="AF2370" s="36" t="s">
        <v>1064</v>
      </c>
      <c r="AG2370" s="38">
        <v>22838</v>
      </c>
      <c r="AH2370" s="38">
        <v>1391</v>
      </c>
      <c r="AI2370" s="36" t="s">
        <v>1146</v>
      </c>
      <c r="AJ2370" s="38"/>
      <c r="AK2370" s="36"/>
      <c r="AL2370" s="36" t="s">
        <v>2389</v>
      </c>
      <c r="AM2370" s="36" t="s">
        <v>2388</v>
      </c>
      <c r="AN2370" s="38">
        <v>52</v>
      </c>
      <c r="AO2370" s="36" t="s">
        <v>1062</v>
      </c>
      <c r="AP2370" s="36" t="s">
        <v>1116</v>
      </c>
      <c r="AQ2370" s="36" t="s">
        <v>1060</v>
      </c>
      <c r="AR2370" s="36" t="s">
        <v>1075</v>
      </c>
      <c r="AS2370" s="38">
        <v>14360</v>
      </c>
      <c r="AT2370" s="36" t="s">
        <v>1074</v>
      </c>
      <c r="AU2370" s="42">
        <v>100</v>
      </c>
      <c r="AV2370" s="44">
        <v>100</v>
      </c>
      <c r="AW2370" s="42">
        <v>55.9</v>
      </c>
      <c r="AX2370" s="36" t="s">
        <v>1057</v>
      </c>
      <c r="AY2370" s="42">
        <v>1</v>
      </c>
      <c r="AZ2370" s="43">
        <v>55.9</v>
      </c>
      <c r="BA2370" s="38"/>
      <c r="BB2370" s="36"/>
      <c r="BC2370" s="36"/>
    </row>
    <row r="2371" spans="1:55" ht="15" customHeight="1">
      <c r="A2371" s="38">
        <v>25796</v>
      </c>
      <c r="B2371" s="37" t="s">
        <v>1073</v>
      </c>
      <c r="C2371" s="39">
        <v>44558</v>
      </c>
      <c r="D2371" s="39">
        <v>44558.506423611099</v>
      </c>
      <c r="E2371" s="36" t="s">
        <v>2387</v>
      </c>
      <c r="F2371" s="38">
        <v>14661</v>
      </c>
      <c r="G2371" s="36" t="s">
        <v>2386</v>
      </c>
      <c r="H2371" s="40">
        <v>1</v>
      </c>
      <c r="I2371" s="36"/>
      <c r="J2371" s="40">
        <v>4000</v>
      </c>
      <c r="K2371" s="41">
        <v>4000</v>
      </c>
      <c r="L2371" s="41">
        <v>0</v>
      </c>
      <c r="M2371" s="41">
        <v>0</v>
      </c>
      <c r="N2371" s="40">
        <v>1</v>
      </c>
      <c r="O2371" s="36" t="s">
        <v>1079</v>
      </c>
      <c r="P2371" s="40">
        <v>1</v>
      </c>
      <c r="Q2371" s="41">
        <v>4000</v>
      </c>
      <c r="R2371" s="42">
        <v>0</v>
      </c>
      <c r="S2371" s="43">
        <v>0</v>
      </c>
      <c r="T2371" s="40"/>
      <c r="U2371" s="38">
        <v>549</v>
      </c>
      <c r="V2371" s="36" t="s">
        <v>1069</v>
      </c>
      <c r="W2371" s="36" t="s">
        <v>901</v>
      </c>
      <c r="X2371" s="36" t="s">
        <v>1068</v>
      </c>
      <c r="Y2371" s="38">
        <v>436</v>
      </c>
      <c r="Z2371" s="36" t="s">
        <v>1143</v>
      </c>
      <c r="AA2371" s="38">
        <v>21</v>
      </c>
      <c r="AB2371" s="36" t="s">
        <v>1108</v>
      </c>
      <c r="AC2371" s="38">
        <v>57</v>
      </c>
      <c r="AD2371" s="36" t="s">
        <v>1065</v>
      </c>
      <c r="AE2371" s="36"/>
      <c r="AF2371" s="36" t="s">
        <v>1064</v>
      </c>
      <c r="AG2371" s="38">
        <v>22810</v>
      </c>
      <c r="AH2371" s="38">
        <v>2701</v>
      </c>
      <c r="AI2371" s="36" t="s">
        <v>2385</v>
      </c>
      <c r="AJ2371" s="38"/>
      <c r="AK2371" s="36"/>
      <c r="AL2371" s="36" t="s">
        <v>2384</v>
      </c>
      <c r="AM2371" s="36" t="s">
        <v>2383</v>
      </c>
      <c r="AN2371" s="38">
        <v>52</v>
      </c>
      <c r="AO2371" s="36" t="s">
        <v>1062</v>
      </c>
      <c r="AP2371" s="36" t="s">
        <v>1841</v>
      </c>
      <c r="AQ2371" s="36" t="s">
        <v>1706</v>
      </c>
      <c r="AR2371" s="36" t="s">
        <v>1320</v>
      </c>
      <c r="AS2371" s="38">
        <v>14357</v>
      </c>
      <c r="AT2371" s="36" t="s">
        <v>1058</v>
      </c>
      <c r="AU2371" s="42">
        <v>1</v>
      </c>
      <c r="AV2371" s="44">
        <v>100</v>
      </c>
      <c r="AW2371" s="42">
        <v>4000</v>
      </c>
      <c r="AX2371" s="36" t="s">
        <v>1057</v>
      </c>
      <c r="AY2371" s="42">
        <v>1</v>
      </c>
      <c r="AZ2371" s="43">
        <v>4000</v>
      </c>
      <c r="BA2371" s="38"/>
      <c r="BB2371" s="36"/>
      <c r="BC2371" s="36"/>
    </row>
    <row r="2372" spans="1:55" ht="15" customHeight="1">
      <c r="A2372" s="38">
        <v>25439</v>
      </c>
      <c r="B2372" s="37" t="s">
        <v>1073</v>
      </c>
      <c r="C2372" s="39">
        <v>44553</v>
      </c>
      <c r="D2372" s="39">
        <v>44553.642118055599</v>
      </c>
      <c r="E2372" s="36" t="s">
        <v>1145</v>
      </c>
      <c r="F2372" s="38">
        <v>10610</v>
      </c>
      <c r="G2372" s="36" t="s">
        <v>2382</v>
      </c>
      <c r="H2372" s="40">
        <v>60</v>
      </c>
      <c r="I2372" s="36"/>
      <c r="J2372" s="40">
        <v>171</v>
      </c>
      <c r="K2372" s="41">
        <v>10260</v>
      </c>
      <c r="L2372" s="41">
        <v>0</v>
      </c>
      <c r="M2372" s="41">
        <v>0</v>
      </c>
      <c r="N2372" s="40">
        <v>60</v>
      </c>
      <c r="O2372" s="36" t="s">
        <v>1124</v>
      </c>
      <c r="P2372" s="40">
        <v>60</v>
      </c>
      <c r="Q2372" s="41">
        <v>10260</v>
      </c>
      <c r="R2372" s="42">
        <v>0</v>
      </c>
      <c r="S2372" s="43">
        <v>0</v>
      </c>
      <c r="T2372" s="40"/>
      <c r="U2372" s="38">
        <v>549</v>
      </c>
      <c r="V2372" s="36" t="s">
        <v>1069</v>
      </c>
      <c r="W2372" s="36" t="s">
        <v>901</v>
      </c>
      <c r="X2372" s="36" t="s">
        <v>1068</v>
      </c>
      <c r="Y2372" s="38">
        <v>414</v>
      </c>
      <c r="Z2372" s="36" t="s">
        <v>1256</v>
      </c>
      <c r="AA2372" s="38">
        <v>21</v>
      </c>
      <c r="AB2372" s="36" t="s">
        <v>1108</v>
      </c>
      <c r="AC2372" s="38">
        <v>57</v>
      </c>
      <c r="AD2372" s="36" t="s">
        <v>1065</v>
      </c>
      <c r="AE2372" s="36"/>
      <c r="AF2372" s="36" t="s">
        <v>1064</v>
      </c>
      <c r="AG2372" s="38">
        <v>22700</v>
      </c>
      <c r="AH2372" s="38">
        <v>5660</v>
      </c>
      <c r="AI2372" s="36" t="s">
        <v>2381</v>
      </c>
      <c r="AJ2372" s="38"/>
      <c r="AK2372" s="36"/>
      <c r="AL2372" s="36" t="s">
        <v>2380</v>
      </c>
      <c r="AM2372" s="36" t="s">
        <v>2379</v>
      </c>
      <c r="AN2372" s="38">
        <v>52</v>
      </c>
      <c r="AO2372" s="36" t="s">
        <v>1062</v>
      </c>
      <c r="AP2372" s="36" t="s">
        <v>1061</v>
      </c>
      <c r="AQ2372" s="36" t="s">
        <v>1060</v>
      </c>
      <c r="AR2372" s="36" t="s">
        <v>1059</v>
      </c>
      <c r="AS2372" s="38">
        <v>14357</v>
      </c>
      <c r="AT2372" s="36" t="s">
        <v>1058</v>
      </c>
      <c r="AU2372" s="42">
        <v>60</v>
      </c>
      <c r="AV2372" s="44">
        <v>100</v>
      </c>
      <c r="AW2372" s="42">
        <v>10260</v>
      </c>
      <c r="AX2372" s="36" t="s">
        <v>1057</v>
      </c>
      <c r="AY2372" s="42">
        <v>1</v>
      </c>
      <c r="AZ2372" s="43">
        <v>10260</v>
      </c>
      <c r="BA2372" s="38"/>
      <c r="BB2372" s="36"/>
      <c r="BC2372" s="36"/>
    </row>
    <row r="2373" spans="1:55" ht="15" customHeight="1">
      <c r="A2373" s="38">
        <v>25295</v>
      </c>
      <c r="B2373" s="37" t="s">
        <v>1073</v>
      </c>
      <c r="C2373" s="39">
        <v>44551</v>
      </c>
      <c r="D2373" s="39">
        <v>44551.585196759297</v>
      </c>
      <c r="E2373" s="36" t="s">
        <v>2371</v>
      </c>
      <c r="F2373" s="38">
        <v>8789</v>
      </c>
      <c r="G2373" s="36" t="s">
        <v>1492</v>
      </c>
      <c r="H2373" s="40">
        <v>3</v>
      </c>
      <c r="I2373" s="36"/>
      <c r="J2373" s="40">
        <v>72.566699999999997</v>
      </c>
      <c r="K2373" s="41">
        <v>217.7</v>
      </c>
      <c r="L2373" s="41">
        <v>0</v>
      </c>
      <c r="M2373" s="41">
        <v>0</v>
      </c>
      <c r="N2373" s="40">
        <v>3</v>
      </c>
      <c r="O2373" s="36" t="s">
        <v>1079</v>
      </c>
      <c r="P2373" s="40">
        <v>3</v>
      </c>
      <c r="Q2373" s="41">
        <v>217.7</v>
      </c>
      <c r="R2373" s="42">
        <v>0</v>
      </c>
      <c r="S2373" s="43">
        <v>0</v>
      </c>
      <c r="T2373" s="40"/>
      <c r="U2373" s="38">
        <v>549</v>
      </c>
      <c r="V2373" s="36" t="s">
        <v>1069</v>
      </c>
      <c r="W2373" s="36" t="s">
        <v>901</v>
      </c>
      <c r="X2373" s="36" t="s">
        <v>1068</v>
      </c>
      <c r="Y2373" s="38">
        <v>393</v>
      </c>
      <c r="Z2373" s="36" t="s">
        <v>1491</v>
      </c>
      <c r="AA2373" s="38">
        <v>21</v>
      </c>
      <c r="AB2373" s="36" t="s">
        <v>1108</v>
      </c>
      <c r="AC2373" s="38">
        <v>57</v>
      </c>
      <c r="AD2373" s="36" t="s">
        <v>1065</v>
      </c>
      <c r="AE2373" s="36" t="s">
        <v>2378</v>
      </c>
      <c r="AF2373" s="36" t="s">
        <v>1064</v>
      </c>
      <c r="AG2373" s="38">
        <v>22544</v>
      </c>
      <c r="AH2373" s="38">
        <v>785</v>
      </c>
      <c r="AI2373" s="36" t="s">
        <v>1495</v>
      </c>
      <c r="AJ2373" s="38"/>
      <c r="AK2373" s="36"/>
      <c r="AL2373" s="36" t="s">
        <v>2369</v>
      </c>
      <c r="AM2373" s="36" t="s">
        <v>2368</v>
      </c>
      <c r="AN2373" s="38">
        <v>52</v>
      </c>
      <c r="AO2373" s="36" t="s">
        <v>1062</v>
      </c>
      <c r="AP2373" s="36" t="s">
        <v>1469</v>
      </c>
      <c r="AQ2373" s="36" t="s">
        <v>1447</v>
      </c>
      <c r="AR2373" s="36" t="s">
        <v>1075</v>
      </c>
      <c r="AS2373" s="38">
        <v>14360</v>
      </c>
      <c r="AT2373" s="36" t="s">
        <v>1074</v>
      </c>
      <c r="AU2373" s="42">
        <v>3</v>
      </c>
      <c r="AV2373" s="44">
        <v>100</v>
      </c>
      <c r="AW2373" s="42">
        <v>217.7</v>
      </c>
      <c r="AX2373" s="36" t="s">
        <v>1057</v>
      </c>
      <c r="AY2373" s="42">
        <v>1</v>
      </c>
      <c r="AZ2373" s="43">
        <v>217.7</v>
      </c>
      <c r="BA2373" s="38"/>
      <c r="BB2373" s="36"/>
      <c r="BC2373" s="36"/>
    </row>
    <row r="2374" spans="1:55" ht="15" customHeight="1">
      <c r="A2374" s="38">
        <v>25294</v>
      </c>
      <c r="B2374" s="37" t="s">
        <v>1073</v>
      </c>
      <c r="C2374" s="39">
        <v>44551</v>
      </c>
      <c r="D2374" s="39">
        <v>44551.585196759297</v>
      </c>
      <c r="E2374" s="36" t="s">
        <v>2371</v>
      </c>
      <c r="F2374" s="38">
        <v>8431</v>
      </c>
      <c r="G2374" s="36" t="s">
        <v>2350</v>
      </c>
      <c r="H2374" s="40">
        <v>8</v>
      </c>
      <c r="I2374" s="36"/>
      <c r="J2374" s="40">
        <v>5.6363000000000003</v>
      </c>
      <c r="K2374" s="41">
        <v>45.09</v>
      </c>
      <c r="L2374" s="41">
        <v>0</v>
      </c>
      <c r="M2374" s="41">
        <v>0</v>
      </c>
      <c r="N2374" s="40">
        <v>8</v>
      </c>
      <c r="O2374" s="36" t="s">
        <v>1079</v>
      </c>
      <c r="P2374" s="40">
        <v>8</v>
      </c>
      <c r="Q2374" s="41">
        <v>45.09</v>
      </c>
      <c r="R2374" s="42">
        <v>0</v>
      </c>
      <c r="S2374" s="43">
        <v>0</v>
      </c>
      <c r="T2374" s="40"/>
      <c r="U2374" s="38">
        <v>549</v>
      </c>
      <c r="V2374" s="36" t="s">
        <v>1069</v>
      </c>
      <c r="W2374" s="36" t="s">
        <v>901</v>
      </c>
      <c r="X2374" s="36" t="s">
        <v>1068</v>
      </c>
      <c r="Y2374" s="38">
        <v>389</v>
      </c>
      <c r="Z2374" s="36" t="s">
        <v>1568</v>
      </c>
      <c r="AA2374" s="38">
        <v>21</v>
      </c>
      <c r="AB2374" s="36" t="s">
        <v>1108</v>
      </c>
      <c r="AC2374" s="38">
        <v>57</v>
      </c>
      <c r="AD2374" s="36" t="s">
        <v>1065</v>
      </c>
      <c r="AE2374" s="36" t="s">
        <v>2377</v>
      </c>
      <c r="AF2374" s="36" t="s">
        <v>1064</v>
      </c>
      <c r="AG2374" s="38">
        <v>22544</v>
      </c>
      <c r="AH2374" s="38">
        <v>785</v>
      </c>
      <c r="AI2374" s="36" t="s">
        <v>1495</v>
      </c>
      <c r="AJ2374" s="38"/>
      <c r="AK2374" s="36"/>
      <c r="AL2374" s="36" t="s">
        <v>2369</v>
      </c>
      <c r="AM2374" s="36" t="s">
        <v>2368</v>
      </c>
      <c r="AN2374" s="38">
        <v>52</v>
      </c>
      <c r="AO2374" s="36" t="s">
        <v>1062</v>
      </c>
      <c r="AP2374" s="36" t="s">
        <v>1469</v>
      </c>
      <c r="AQ2374" s="36" t="s">
        <v>1447</v>
      </c>
      <c r="AR2374" s="36" t="s">
        <v>1075</v>
      </c>
      <c r="AS2374" s="38">
        <v>14360</v>
      </c>
      <c r="AT2374" s="36" t="s">
        <v>1074</v>
      </c>
      <c r="AU2374" s="42">
        <v>8</v>
      </c>
      <c r="AV2374" s="44">
        <v>100</v>
      </c>
      <c r="AW2374" s="42">
        <v>45.09</v>
      </c>
      <c r="AX2374" s="36" t="s">
        <v>1057</v>
      </c>
      <c r="AY2374" s="42">
        <v>1</v>
      </c>
      <c r="AZ2374" s="43">
        <v>45.09</v>
      </c>
      <c r="BA2374" s="38"/>
      <c r="BB2374" s="36"/>
      <c r="BC2374" s="36"/>
    </row>
    <row r="2375" spans="1:55" ht="15" customHeight="1">
      <c r="A2375" s="38">
        <v>25293</v>
      </c>
      <c r="B2375" s="37" t="s">
        <v>1073</v>
      </c>
      <c r="C2375" s="39">
        <v>44551</v>
      </c>
      <c r="D2375" s="39">
        <v>44551.585185185198</v>
      </c>
      <c r="E2375" s="36" t="s">
        <v>2371</v>
      </c>
      <c r="F2375" s="38">
        <v>7813</v>
      </c>
      <c r="G2375" s="36" t="s">
        <v>1507</v>
      </c>
      <c r="H2375" s="40">
        <v>6</v>
      </c>
      <c r="I2375" s="36"/>
      <c r="J2375" s="40">
        <v>30.898299999999999</v>
      </c>
      <c r="K2375" s="41">
        <v>185.39</v>
      </c>
      <c r="L2375" s="41">
        <v>0</v>
      </c>
      <c r="M2375" s="41">
        <v>0</v>
      </c>
      <c r="N2375" s="40">
        <v>6</v>
      </c>
      <c r="O2375" s="36" t="s">
        <v>1079</v>
      </c>
      <c r="P2375" s="40">
        <v>6</v>
      </c>
      <c r="Q2375" s="41">
        <v>185.39</v>
      </c>
      <c r="R2375" s="42">
        <v>0</v>
      </c>
      <c r="S2375" s="43">
        <v>0</v>
      </c>
      <c r="T2375" s="40"/>
      <c r="U2375" s="38">
        <v>549</v>
      </c>
      <c r="V2375" s="36" t="s">
        <v>1069</v>
      </c>
      <c r="W2375" s="36" t="s">
        <v>901</v>
      </c>
      <c r="X2375" s="36" t="s">
        <v>1068</v>
      </c>
      <c r="Y2375" s="38">
        <v>388</v>
      </c>
      <c r="Z2375" s="36" t="s">
        <v>1089</v>
      </c>
      <c r="AA2375" s="38">
        <v>21</v>
      </c>
      <c r="AB2375" s="36" t="s">
        <v>1108</v>
      </c>
      <c r="AC2375" s="38">
        <v>57</v>
      </c>
      <c r="AD2375" s="36" t="s">
        <v>1065</v>
      </c>
      <c r="AE2375" s="36" t="s">
        <v>2376</v>
      </c>
      <c r="AF2375" s="36" t="s">
        <v>1064</v>
      </c>
      <c r="AG2375" s="38">
        <v>22544</v>
      </c>
      <c r="AH2375" s="38">
        <v>785</v>
      </c>
      <c r="AI2375" s="36" t="s">
        <v>1495</v>
      </c>
      <c r="AJ2375" s="38"/>
      <c r="AK2375" s="36"/>
      <c r="AL2375" s="36" t="s">
        <v>2369</v>
      </c>
      <c r="AM2375" s="36" t="s">
        <v>2368</v>
      </c>
      <c r="AN2375" s="38">
        <v>52</v>
      </c>
      <c r="AO2375" s="36" t="s">
        <v>1062</v>
      </c>
      <c r="AP2375" s="36" t="s">
        <v>1469</v>
      </c>
      <c r="AQ2375" s="36" t="s">
        <v>1447</v>
      </c>
      <c r="AR2375" s="36" t="s">
        <v>1075</v>
      </c>
      <c r="AS2375" s="38">
        <v>14360</v>
      </c>
      <c r="AT2375" s="36" t="s">
        <v>1074</v>
      </c>
      <c r="AU2375" s="42">
        <v>6</v>
      </c>
      <c r="AV2375" s="44">
        <v>100</v>
      </c>
      <c r="AW2375" s="42">
        <v>185.39</v>
      </c>
      <c r="AX2375" s="36" t="s">
        <v>1057</v>
      </c>
      <c r="AY2375" s="42">
        <v>1</v>
      </c>
      <c r="AZ2375" s="43">
        <v>185.39</v>
      </c>
      <c r="BA2375" s="38"/>
      <c r="BB2375" s="36"/>
      <c r="BC2375" s="36"/>
    </row>
    <row r="2376" spans="1:55" ht="15" customHeight="1">
      <c r="A2376" s="38">
        <v>25292</v>
      </c>
      <c r="B2376" s="37" t="s">
        <v>1073</v>
      </c>
      <c r="C2376" s="39">
        <v>44551</v>
      </c>
      <c r="D2376" s="39">
        <v>44551.585185185198</v>
      </c>
      <c r="E2376" s="36" t="s">
        <v>2371</v>
      </c>
      <c r="F2376" s="38">
        <v>7769</v>
      </c>
      <c r="G2376" s="36" t="s">
        <v>1961</v>
      </c>
      <c r="H2376" s="40">
        <v>12</v>
      </c>
      <c r="I2376" s="36"/>
      <c r="J2376" s="40">
        <v>14.297499999999999</v>
      </c>
      <c r="K2376" s="41">
        <v>171.57</v>
      </c>
      <c r="L2376" s="41">
        <v>0</v>
      </c>
      <c r="M2376" s="41">
        <v>0</v>
      </c>
      <c r="N2376" s="40">
        <v>12</v>
      </c>
      <c r="O2376" s="36" t="s">
        <v>1079</v>
      </c>
      <c r="P2376" s="40">
        <v>12</v>
      </c>
      <c r="Q2376" s="41">
        <v>171.57</v>
      </c>
      <c r="R2376" s="42">
        <v>0</v>
      </c>
      <c r="S2376" s="43">
        <v>0</v>
      </c>
      <c r="T2376" s="40"/>
      <c r="U2376" s="38">
        <v>549</v>
      </c>
      <c r="V2376" s="36" t="s">
        <v>1069</v>
      </c>
      <c r="W2376" s="36" t="s">
        <v>901</v>
      </c>
      <c r="X2376" s="36" t="s">
        <v>1068</v>
      </c>
      <c r="Y2376" s="38">
        <v>388</v>
      </c>
      <c r="Z2376" s="36" t="s">
        <v>1089</v>
      </c>
      <c r="AA2376" s="38">
        <v>21</v>
      </c>
      <c r="AB2376" s="36" t="s">
        <v>1108</v>
      </c>
      <c r="AC2376" s="38">
        <v>57</v>
      </c>
      <c r="AD2376" s="36" t="s">
        <v>1065</v>
      </c>
      <c r="AE2376" s="36" t="s">
        <v>2375</v>
      </c>
      <c r="AF2376" s="36" t="s">
        <v>1064</v>
      </c>
      <c r="AG2376" s="38">
        <v>22544</v>
      </c>
      <c r="AH2376" s="38">
        <v>785</v>
      </c>
      <c r="AI2376" s="36" t="s">
        <v>1495</v>
      </c>
      <c r="AJ2376" s="38"/>
      <c r="AK2376" s="36"/>
      <c r="AL2376" s="36" t="s">
        <v>2369</v>
      </c>
      <c r="AM2376" s="36" t="s">
        <v>2368</v>
      </c>
      <c r="AN2376" s="38">
        <v>52</v>
      </c>
      <c r="AO2376" s="36" t="s">
        <v>1062</v>
      </c>
      <c r="AP2376" s="36" t="s">
        <v>1469</v>
      </c>
      <c r="AQ2376" s="36" t="s">
        <v>1447</v>
      </c>
      <c r="AR2376" s="36" t="s">
        <v>1075</v>
      </c>
      <c r="AS2376" s="38">
        <v>14360</v>
      </c>
      <c r="AT2376" s="36" t="s">
        <v>1074</v>
      </c>
      <c r="AU2376" s="42">
        <v>12</v>
      </c>
      <c r="AV2376" s="44">
        <v>100</v>
      </c>
      <c r="AW2376" s="42">
        <v>171.57</v>
      </c>
      <c r="AX2376" s="36" t="s">
        <v>1057</v>
      </c>
      <c r="AY2376" s="42">
        <v>1</v>
      </c>
      <c r="AZ2376" s="43">
        <v>171.57</v>
      </c>
      <c r="BA2376" s="38"/>
      <c r="BB2376" s="36"/>
      <c r="BC2376" s="36"/>
    </row>
    <row r="2377" spans="1:55" ht="15" customHeight="1">
      <c r="A2377" s="38">
        <v>25291</v>
      </c>
      <c r="B2377" s="37" t="s">
        <v>1073</v>
      </c>
      <c r="C2377" s="39">
        <v>44551</v>
      </c>
      <c r="D2377" s="39">
        <v>44551.5851736111</v>
      </c>
      <c r="E2377" s="36" t="s">
        <v>2371</v>
      </c>
      <c r="F2377" s="38">
        <v>7764</v>
      </c>
      <c r="G2377" s="36" t="s">
        <v>2374</v>
      </c>
      <c r="H2377" s="40">
        <v>8</v>
      </c>
      <c r="I2377" s="36"/>
      <c r="J2377" s="40">
        <v>18.573799999999999</v>
      </c>
      <c r="K2377" s="41">
        <v>148.59</v>
      </c>
      <c r="L2377" s="41">
        <v>0</v>
      </c>
      <c r="M2377" s="41">
        <v>0</v>
      </c>
      <c r="N2377" s="40">
        <v>8</v>
      </c>
      <c r="O2377" s="36" t="s">
        <v>1079</v>
      </c>
      <c r="P2377" s="40">
        <v>8</v>
      </c>
      <c r="Q2377" s="41">
        <v>148.59</v>
      </c>
      <c r="R2377" s="42">
        <v>0</v>
      </c>
      <c r="S2377" s="43">
        <v>0</v>
      </c>
      <c r="T2377" s="40"/>
      <c r="U2377" s="38">
        <v>549</v>
      </c>
      <c r="V2377" s="36" t="s">
        <v>1069</v>
      </c>
      <c r="W2377" s="36" t="s">
        <v>901</v>
      </c>
      <c r="X2377" s="36" t="s">
        <v>1068</v>
      </c>
      <c r="Y2377" s="38">
        <v>388</v>
      </c>
      <c r="Z2377" s="36" t="s">
        <v>1089</v>
      </c>
      <c r="AA2377" s="38">
        <v>21</v>
      </c>
      <c r="AB2377" s="36" t="s">
        <v>1108</v>
      </c>
      <c r="AC2377" s="38">
        <v>57</v>
      </c>
      <c r="AD2377" s="36" t="s">
        <v>1065</v>
      </c>
      <c r="AE2377" s="36" t="s">
        <v>2373</v>
      </c>
      <c r="AF2377" s="36" t="s">
        <v>1064</v>
      </c>
      <c r="AG2377" s="38">
        <v>22544</v>
      </c>
      <c r="AH2377" s="38">
        <v>785</v>
      </c>
      <c r="AI2377" s="36" t="s">
        <v>1495</v>
      </c>
      <c r="AJ2377" s="38"/>
      <c r="AK2377" s="36"/>
      <c r="AL2377" s="36" t="s">
        <v>2369</v>
      </c>
      <c r="AM2377" s="36" t="s">
        <v>2368</v>
      </c>
      <c r="AN2377" s="38">
        <v>52</v>
      </c>
      <c r="AO2377" s="36" t="s">
        <v>1062</v>
      </c>
      <c r="AP2377" s="36" t="s">
        <v>1469</v>
      </c>
      <c r="AQ2377" s="36" t="s">
        <v>1447</v>
      </c>
      <c r="AR2377" s="36" t="s">
        <v>1075</v>
      </c>
      <c r="AS2377" s="38">
        <v>14360</v>
      </c>
      <c r="AT2377" s="36" t="s">
        <v>1074</v>
      </c>
      <c r="AU2377" s="42">
        <v>8</v>
      </c>
      <c r="AV2377" s="44">
        <v>100</v>
      </c>
      <c r="AW2377" s="42">
        <v>148.59</v>
      </c>
      <c r="AX2377" s="36" t="s">
        <v>1057</v>
      </c>
      <c r="AY2377" s="42">
        <v>1</v>
      </c>
      <c r="AZ2377" s="43">
        <v>148.59</v>
      </c>
      <c r="BA2377" s="38"/>
      <c r="BB2377" s="36"/>
      <c r="BC2377" s="36"/>
    </row>
    <row r="2378" spans="1:55" ht="15" customHeight="1">
      <c r="A2378" s="38">
        <v>25290</v>
      </c>
      <c r="B2378" s="37" t="s">
        <v>1073</v>
      </c>
      <c r="C2378" s="39">
        <v>44551</v>
      </c>
      <c r="D2378" s="39">
        <v>44551.5851736111</v>
      </c>
      <c r="E2378" s="36" t="s">
        <v>2371</v>
      </c>
      <c r="F2378" s="38">
        <v>7735</v>
      </c>
      <c r="G2378" s="36" t="s">
        <v>1506</v>
      </c>
      <c r="H2378" s="40">
        <v>5</v>
      </c>
      <c r="I2378" s="36"/>
      <c r="J2378" s="40">
        <v>29.053999999999998</v>
      </c>
      <c r="K2378" s="41">
        <v>145.27000000000001</v>
      </c>
      <c r="L2378" s="41">
        <v>0</v>
      </c>
      <c r="M2378" s="41">
        <v>0</v>
      </c>
      <c r="N2378" s="40">
        <v>5</v>
      </c>
      <c r="O2378" s="36" t="s">
        <v>1079</v>
      </c>
      <c r="P2378" s="40">
        <v>5</v>
      </c>
      <c r="Q2378" s="41">
        <v>145.27000000000001</v>
      </c>
      <c r="R2378" s="42">
        <v>0</v>
      </c>
      <c r="S2378" s="43">
        <v>0</v>
      </c>
      <c r="T2378" s="40"/>
      <c r="U2378" s="38">
        <v>549</v>
      </c>
      <c r="V2378" s="36" t="s">
        <v>1069</v>
      </c>
      <c r="W2378" s="36" t="s">
        <v>901</v>
      </c>
      <c r="X2378" s="36" t="s">
        <v>1068</v>
      </c>
      <c r="Y2378" s="38">
        <v>388</v>
      </c>
      <c r="Z2378" s="36" t="s">
        <v>1089</v>
      </c>
      <c r="AA2378" s="38">
        <v>21</v>
      </c>
      <c r="AB2378" s="36" t="s">
        <v>1108</v>
      </c>
      <c r="AC2378" s="38">
        <v>57</v>
      </c>
      <c r="AD2378" s="36" t="s">
        <v>1065</v>
      </c>
      <c r="AE2378" s="36" t="s">
        <v>2372</v>
      </c>
      <c r="AF2378" s="36" t="s">
        <v>1064</v>
      </c>
      <c r="AG2378" s="38">
        <v>22544</v>
      </c>
      <c r="AH2378" s="38">
        <v>785</v>
      </c>
      <c r="AI2378" s="36" t="s">
        <v>1495</v>
      </c>
      <c r="AJ2378" s="38"/>
      <c r="AK2378" s="36"/>
      <c r="AL2378" s="36" t="s">
        <v>2369</v>
      </c>
      <c r="AM2378" s="36" t="s">
        <v>2368</v>
      </c>
      <c r="AN2378" s="38">
        <v>52</v>
      </c>
      <c r="AO2378" s="36" t="s">
        <v>1062</v>
      </c>
      <c r="AP2378" s="36" t="s">
        <v>1469</v>
      </c>
      <c r="AQ2378" s="36" t="s">
        <v>1447</v>
      </c>
      <c r="AR2378" s="36" t="s">
        <v>1075</v>
      </c>
      <c r="AS2378" s="38">
        <v>14360</v>
      </c>
      <c r="AT2378" s="36" t="s">
        <v>1074</v>
      </c>
      <c r="AU2378" s="42">
        <v>5</v>
      </c>
      <c r="AV2378" s="44">
        <v>100</v>
      </c>
      <c r="AW2378" s="42">
        <v>145.27000000000001</v>
      </c>
      <c r="AX2378" s="36" t="s">
        <v>1057</v>
      </c>
      <c r="AY2378" s="42">
        <v>1</v>
      </c>
      <c r="AZ2378" s="43">
        <v>145.27000000000001</v>
      </c>
      <c r="BA2378" s="38"/>
      <c r="BB2378" s="36"/>
      <c r="BC2378" s="36"/>
    </row>
    <row r="2379" spans="1:55" ht="15" customHeight="1">
      <c r="A2379" s="38">
        <v>25289</v>
      </c>
      <c r="B2379" s="37" t="s">
        <v>1073</v>
      </c>
      <c r="C2379" s="39">
        <v>44551</v>
      </c>
      <c r="D2379" s="39">
        <v>44551.585162037001</v>
      </c>
      <c r="E2379" s="36" t="s">
        <v>2371</v>
      </c>
      <c r="F2379" s="38">
        <v>7165</v>
      </c>
      <c r="G2379" s="36" t="s">
        <v>1960</v>
      </c>
      <c r="H2379" s="40">
        <v>6</v>
      </c>
      <c r="I2379" s="36"/>
      <c r="J2379" s="40">
        <v>26.013300000000001</v>
      </c>
      <c r="K2379" s="41">
        <v>156.08000000000001</v>
      </c>
      <c r="L2379" s="41">
        <v>0</v>
      </c>
      <c r="M2379" s="41">
        <v>0</v>
      </c>
      <c r="N2379" s="40">
        <v>6</v>
      </c>
      <c r="O2379" s="36" t="s">
        <v>1124</v>
      </c>
      <c r="P2379" s="40">
        <v>6</v>
      </c>
      <c r="Q2379" s="41">
        <v>156.08000000000001</v>
      </c>
      <c r="R2379" s="42">
        <v>0</v>
      </c>
      <c r="S2379" s="43">
        <v>0</v>
      </c>
      <c r="T2379" s="40"/>
      <c r="U2379" s="38">
        <v>549</v>
      </c>
      <c r="V2379" s="36" t="s">
        <v>1069</v>
      </c>
      <c r="W2379" s="36" t="s">
        <v>901</v>
      </c>
      <c r="X2379" s="36" t="s">
        <v>1068</v>
      </c>
      <c r="Y2379" s="38">
        <v>385</v>
      </c>
      <c r="Z2379" s="36" t="s">
        <v>1807</v>
      </c>
      <c r="AA2379" s="38">
        <v>21</v>
      </c>
      <c r="AB2379" s="36" t="s">
        <v>1108</v>
      </c>
      <c r="AC2379" s="38">
        <v>57</v>
      </c>
      <c r="AD2379" s="36" t="s">
        <v>1065</v>
      </c>
      <c r="AE2379" s="36" t="s">
        <v>2370</v>
      </c>
      <c r="AF2379" s="36" t="s">
        <v>1064</v>
      </c>
      <c r="AG2379" s="38">
        <v>22544</v>
      </c>
      <c r="AH2379" s="38">
        <v>785</v>
      </c>
      <c r="AI2379" s="36" t="s">
        <v>1495</v>
      </c>
      <c r="AJ2379" s="38"/>
      <c r="AK2379" s="36"/>
      <c r="AL2379" s="36" t="s">
        <v>2369</v>
      </c>
      <c r="AM2379" s="36" t="s">
        <v>2368</v>
      </c>
      <c r="AN2379" s="38">
        <v>52</v>
      </c>
      <c r="AO2379" s="36" t="s">
        <v>1062</v>
      </c>
      <c r="AP2379" s="36" t="s">
        <v>1469</v>
      </c>
      <c r="AQ2379" s="36" t="s">
        <v>1447</v>
      </c>
      <c r="AR2379" s="36" t="s">
        <v>1075</v>
      </c>
      <c r="AS2379" s="38">
        <v>14360</v>
      </c>
      <c r="AT2379" s="36" t="s">
        <v>1074</v>
      </c>
      <c r="AU2379" s="42">
        <v>6</v>
      </c>
      <c r="AV2379" s="44">
        <v>100</v>
      </c>
      <c r="AW2379" s="42">
        <v>156.08000000000001</v>
      </c>
      <c r="AX2379" s="36" t="s">
        <v>1057</v>
      </c>
      <c r="AY2379" s="42">
        <v>1</v>
      </c>
      <c r="AZ2379" s="43">
        <v>156.08000000000001</v>
      </c>
      <c r="BA2379" s="38"/>
      <c r="BB2379" s="36"/>
      <c r="BC2379" s="36"/>
    </row>
    <row r="2380" spans="1:55" ht="15" customHeight="1">
      <c r="A2380" s="38">
        <v>25286</v>
      </c>
      <c r="B2380" s="37" t="s">
        <v>1073</v>
      </c>
      <c r="C2380" s="39">
        <v>44551</v>
      </c>
      <c r="D2380" s="39">
        <v>44551.491203703699</v>
      </c>
      <c r="E2380" s="36" t="s">
        <v>2367</v>
      </c>
      <c r="F2380" s="38">
        <v>10101</v>
      </c>
      <c r="G2380" s="36" t="s">
        <v>2366</v>
      </c>
      <c r="H2380" s="40">
        <v>87</v>
      </c>
      <c r="I2380" s="36"/>
      <c r="J2380" s="40">
        <v>25.287400000000002</v>
      </c>
      <c r="K2380" s="41">
        <v>2200</v>
      </c>
      <c r="L2380" s="41">
        <v>0</v>
      </c>
      <c r="M2380" s="41">
        <v>0</v>
      </c>
      <c r="N2380" s="40">
        <v>87</v>
      </c>
      <c r="O2380" s="36" t="s">
        <v>1136</v>
      </c>
      <c r="P2380" s="40">
        <v>87</v>
      </c>
      <c r="Q2380" s="41">
        <v>2200</v>
      </c>
      <c r="R2380" s="42">
        <v>0</v>
      </c>
      <c r="S2380" s="43">
        <v>0</v>
      </c>
      <c r="T2380" s="40"/>
      <c r="U2380" s="38">
        <v>549</v>
      </c>
      <c r="V2380" s="36" t="s">
        <v>1069</v>
      </c>
      <c r="W2380" s="36" t="s">
        <v>901</v>
      </c>
      <c r="X2380" s="36" t="s">
        <v>1068</v>
      </c>
      <c r="Y2380" s="38">
        <v>412</v>
      </c>
      <c r="Z2380" s="36" t="s">
        <v>1764</v>
      </c>
      <c r="AA2380" s="38">
        <v>21</v>
      </c>
      <c r="AB2380" s="36" t="s">
        <v>1108</v>
      </c>
      <c r="AC2380" s="38">
        <v>57</v>
      </c>
      <c r="AD2380" s="36" t="s">
        <v>1065</v>
      </c>
      <c r="AE2380" s="36"/>
      <c r="AF2380" s="36" t="s">
        <v>1064</v>
      </c>
      <c r="AG2380" s="38">
        <v>22542</v>
      </c>
      <c r="AH2380" s="38">
        <v>7889</v>
      </c>
      <c r="AI2380" s="36" t="s">
        <v>2365</v>
      </c>
      <c r="AJ2380" s="38"/>
      <c r="AK2380" s="36"/>
      <c r="AL2380" s="36" t="s">
        <v>1970</v>
      </c>
      <c r="AM2380" s="36" t="s">
        <v>2364</v>
      </c>
      <c r="AN2380" s="38">
        <v>52</v>
      </c>
      <c r="AO2380" s="36" t="s">
        <v>1062</v>
      </c>
      <c r="AP2380" s="36" t="s">
        <v>1061</v>
      </c>
      <c r="AQ2380" s="36" t="s">
        <v>1060</v>
      </c>
      <c r="AR2380" s="36" t="s">
        <v>1059</v>
      </c>
      <c r="AS2380" s="38">
        <v>14357</v>
      </c>
      <c r="AT2380" s="36" t="s">
        <v>1058</v>
      </c>
      <c r="AU2380" s="42">
        <v>87</v>
      </c>
      <c r="AV2380" s="44">
        <v>100</v>
      </c>
      <c r="AW2380" s="42">
        <v>2200</v>
      </c>
      <c r="AX2380" s="36" t="s">
        <v>1057</v>
      </c>
      <c r="AY2380" s="42">
        <v>1</v>
      </c>
      <c r="AZ2380" s="43">
        <v>2200</v>
      </c>
      <c r="BA2380" s="38"/>
      <c r="BB2380" s="36"/>
      <c r="BC2380" s="36"/>
    </row>
    <row r="2381" spans="1:55" ht="15" customHeight="1">
      <c r="A2381" s="38">
        <v>25282</v>
      </c>
      <c r="B2381" s="37" t="s">
        <v>1073</v>
      </c>
      <c r="C2381" s="39">
        <v>44551</v>
      </c>
      <c r="D2381" s="39">
        <v>44551.371782407397</v>
      </c>
      <c r="E2381" s="36" t="s">
        <v>2360</v>
      </c>
      <c r="F2381" s="38">
        <v>3284</v>
      </c>
      <c r="G2381" s="36" t="s">
        <v>1393</v>
      </c>
      <c r="H2381" s="40">
        <v>25</v>
      </c>
      <c r="I2381" s="36"/>
      <c r="J2381" s="40">
        <v>3.66</v>
      </c>
      <c r="K2381" s="41">
        <v>91.5</v>
      </c>
      <c r="L2381" s="41">
        <v>0</v>
      </c>
      <c r="M2381" s="41">
        <v>0</v>
      </c>
      <c r="N2381" s="40">
        <v>25</v>
      </c>
      <c r="O2381" s="36" t="s">
        <v>1159</v>
      </c>
      <c r="P2381" s="40">
        <v>25</v>
      </c>
      <c r="Q2381" s="41">
        <v>91.5</v>
      </c>
      <c r="R2381" s="42">
        <v>0</v>
      </c>
      <c r="S2381" s="43">
        <v>0</v>
      </c>
      <c r="T2381" s="40"/>
      <c r="U2381" s="38">
        <v>549</v>
      </c>
      <c r="V2381" s="36" t="s">
        <v>1069</v>
      </c>
      <c r="W2381" s="36" t="s">
        <v>901</v>
      </c>
      <c r="X2381" s="36" t="s">
        <v>1068</v>
      </c>
      <c r="Y2381" s="38">
        <v>339</v>
      </c>
      <c r="Z2381" s="36" t="s">
        <v>1109</v>
      </c>
      <c r="AA2381" s="38">
        <v>21</v>
      </c>
      <c r="AB2381" s="36" t="s">
        <v>1108</v>
      </c>
      <c r="AC2381" s="38">
        <v>57</v>
      </c>
      <c r="AD2381" s="36" t="s">
        <v>1065</v>
      </c>
      <c r="AE2381" s="36" t="s">
        <v>2363</v>
      </c>
      <c r="AF2381" s="36" t="s">
        <v>1064</v>
      </c>
      <c r="AG2381" s="38">
        <v>22531</v>
      </c>
      <c r="AH2381" s="38">
        <v>1495</v>
      </c>
      <c r="AI2381" s="36" t="s">
        <v>1180</v>
      </c>
      <c r="AJ2381" s="38"/>
      <c r="AK2381" s="36"/>
      <c r="AL2381" s="36" t="s">
        <v>1937</v>
      </c>
      <c r="AM2381" s="36" t="s">
        <v>2357</v>
      </c>
      <c r="AN2381" s="38">
        <v>52</v>
      </c>
      <c r="AO2381" s="36" t="s">
        <v>1062</v>
      </c>
      <c r="AP2381" s="36" t="s">
        <v>1116</v>
      </c>
      <c r="AQ2381" s="36" t="s">
        <v>1060</v>
      </c>
      <c r="AR2381" s="36" t="s">
        <v>1075</v>
      </c>
      <c r="AS2381" s="38">
        <v>14360</v>
      </c>
      <c r="AT2381" s="36" t="s">
        <v>1074</v>
      </c>
      <c r="AU2381" s="42">
        <v>25</v>
      </c>
      <c r="AV2381" s="44">
        <v>100</v>
      </c>
      <c r="AW2381" s="42">
        <v>91.5</v>
      </c>
      <c r="AX2381" s="36" t="s">
        <v>1057</v>
      </c>
      <c r="AY2381" s="42">
        <v>1</v>
      </c>
      <c r="AZ2381" s="43">
        <v>91.5</v>
      </c>
      <c r="BA2381" s="38"/>
      <c r="BB2381" s="36"/>
      <c r="BC2381" s="36"/>
    </row>
    <row r="2382" spans="1:55" ht="15" customHeight="1">
      <c r="A2382" s="38">
        <v>25281</v>
      </c>
      <c r="B2382" s="37" t="s">
        <v>1073</v>
      </c>
      <c r="C2382" s="39">
        <v>44551</v>
      </c>
      <c r="D2382" s="39">
        <v>44551.371782407397</v>
      </c>
      <c r="E2382" s="36" t="s">
        <v>2360</v>
      </c>
      <c r="F2382" s="38">
        <v>3284</v>
      </c>
      <c r="G2382" s="36" t="s">
        <v>1393</v>
      </c>
      <c r="H2382" s="40">
        <v>25</v>
      </c>
      <c r="I2382" s="36"/>
      <c r="J2382" s="40">
        <v>3.66</v>
      </c>
      <c r="K2382" s="41">
        <v>91.5</v>
      </c>
      <c r="L2382" s="41">
        <v>0</v>
      </c>
      <c r="M2382" s="41">
        <v>0</v>
      </c>
      <c r="N2382" s="40">
        <v>25</v>
      </c>
      <c r="O2382" s="36" t="s">
        <v>1159</v>
      </c>
      <c r="P2382" s="40">
        <v>25</v>
      </c>
      <c r="Q2382" s="41">
        <v>91.5</v>
      </c>
      <c r="R2382" s="42">
        <v>0</v>
      </c>
      <c r="S2382" s="43">
        <v>0</v>
      </c>
      <c r="T2382" s="40"/>
      <c r="U2382" s="38">
        <v>549</v>
      </c>
      <c r="V2382" s="36" t="s">
        <v>1069</v>
      </c>
      <c r="W2382" s="36" t="s">
        <v>901</v>
      </c>
      <c r="X2382" s="36" t="s">
        <v>1068</v>
      </c>
      <c r="Y2382" s="38">
        <v>339</v>
      </c>
      <c r="Z2382" s="36" t="s">
        <v>1109</v>
      </c>
      <c r="AA2382" s="38">
        <v>21</v>
      </c>
      <c r="AB2382" s="36" t="s">
        <v>1108</v>
      </c>
      <c r="AC2382" s="38">
        <v>57</v>
      </c>
      <c r="AD2382" s="36" t="s">
        <v>1065</v>
      </c>
      <c r="AE2382" s="36" t="s">
        <v>2362</v>
      </c>
      <c r="AF2382" s="36" t="s">
        <v>1064</v>
      </c>
      <c r="AG2382" s="38">
        <v>22531</v>
      </c>
      <c r="AH2382" s="38">
        <v>1495</v>
      </c>
      <c r="AI2382" s="36" t="s">
        <v>1180</v>
      </c>
      <c r="AJ2382" s="38"/>
      <c r="AK2382" s="36"/>
      <c r="AL2382" s="36" t="s">
        <v>1937</v>
      </c>
      <c r="AM2382" s="36" t="s">
        <v>2357</v>
      </c>
      <c r="AN2382" s="38">
        <v>52</v>
      </c>
      <c r="AO2382" s="36" t="s">
        <v>1062</v>
      </c>
      <c r="AP2382" s="36" t="s">
        <v>1116</v>
      </c>
      <c r="AQ2382" s="36" t="s">
        <v>1060</v>
      </c>
      <c r="AR2382" s="36" t="s">
        <v>1075</v>
      </c>
      <c r="AS2382" s="38">
        <v>14360</v>
      </c>
      <c r="AT2382" s="36" t="s">
        <v>1074</v>
      </c>
      <c r="AU2382" s="42">
        <v>25</v>
      </c>
      <c r="AV2382" s="44">
        <v>100</v>
      </c>
      <c r="AW2382" s="42">
        <v>91.5</v>
      </c>
      <c r="AX2382" s="36" t="s">
        <v>1057</v>
      </c>
      <c r="AY2382" s="42">
        <v>1</v>
      </c>
      <c r="AZ2382" s="43">
        <v>91.5</v>
      </c>
      <c r="BA2382" s="38"/>
      <c r="BB2382" s="36"/>
      <c r="BC2382" s="36"/>
    </row>
    <row r="2383" spans="1:55" ht="15" customHeight="1">
      <c r="A2383" s="38">
        <v>25280</v>
      </c>
      <c r="B2383" s="37" t="s">
        <v>1073</v>
      </c>
      <c r="C2383" s="39">
        <v>44551</v>
      </c>
      <c r="D2383" s="39">
        <v>44551.371770833299</v>
      </c>
      <c r="E2383" s="36" t="s">
        <v>2360</v>
      </c>
      <c r="F2383" s="38">
        <v>3282</v>
      </c>
      <c r="G2383" s="36" t="s">
        <v>2359</v>
      </c>
      <c r="H2383" s="40">
        <v>18</v>
      </c>
      <c r="I2383" s="36"/>
      <c r="J2383" s="40">
        <v>5.6388999999999996</v>
      </c>
      <c r="K2383" s="41">
        <v>101.5</v>
      </c>
      <c r="L2383" s="41">
        <v>0</v>
      </c>
      <c r="M2383" s="41">
        <v>0</v>
      </c>
      <c r="N2383" s="40">
        <v>18</v>
      </c>
      <c r="O2383" s="36" t="s">
        <v>1110</v>
      </c>
      <c r="P2383" s="40">
        <v>18</v>
      </c>
      <c r="Q2383" s="41">
        <v>101.5</v>
      </c>
      <c r="R2383" s="42">
        <v>0</v>
      </c>
      <c r="S2383" s="43">
        <v>0</v>
      </c>
      <c r="T2383" s="40"/>
      <c r="U2383" s="38">
        <v>549</v>
      </c>
      <c r="V2383" s="36" t="s">
        <v>1069</v>
      </c>
      <c r="W2383" s="36" t="s">
        <v>901</v>
      </c>
      <c r="X2383" s="36" t="s">
        <v>1068</v>
      </c>
      <c r="Y2383" s="38">
        <v>339</v>
      </c>
      <c r="Z2383" s="36" t="s">
        <v>1109</v>
      </c>
      <c r="AA2383" s="38">
        <v>21</v>
      </c>
      <c r="AB2383" s="36" t="s">
        <v>1108</v>
      </c>
      <c r="AC2383" s="38">
        <v>57</v>
      </c>
      <c r="AD2383" s="36" t="s">
        <v>1065</v>
      </c>
      <c r="AE2383" s="36" t="s">
        <v>2361</v>
      </c>
      <c r="AF2383" s="36" t="s">
        <v>1064</v>
      </c>
      <c r="AG2383" s="38">
        <v>22531</v>
      </c>
      <c r="AH2383" s="38">
        <v>1495</v>
      </c>
      <c r="AI2383" s="36" t="s">
        <v>1180</v>
      </c>
      <c r="AJ2383" s="38"/>
      <c r="AK2383" s="36"/>
      <c r="AL2383" s="36" t="s">
        <v>1937</v>
      </c>
      <c r="AM2383" s="36" t="s">
        <v>2357</v>
      </c>
      <c r="AN2383" s="38">
        <v>52</v>
      </c>
      <c r="AO2383" s="36" t="s">
        <v>1062</v>
      </c>
      <c r="AP2383" s="36" t="s">
        <v>1116</v>
      </c>
      <c r="AQ2383" s="36" t="s">
        <v>1060</v>
      </c>
      <c r="AR2383" s="36" t="s">
        <v>1075</v>
      </c>
      <c r="AS2383" s="38">
        <v>14360</v>
      </c>
      <c r="AT2383" s="36" t="s">
        <v>1074</v>
      </c>
      <c r="AU2383" s="42">
        <v>18</v>
      </c>
      <c r="AV2383" s="44">
        <v>100</v>
      </c>
      <c r="AW2383" s="42">
        <v>101.5</v>
      </c>
      <c r="AX2383" s="36" t="s">
        <v>1057</v>
      </c>
      <c r="AY2383" s="42">
        <v>1</v>
      </c>
      <c r="AZ2383" s="43">
        <v>101.5</v>
      </c>
      <c r="BA2383" s="38"/>
      <c r="BB2383" s="36"/>
      <c r="BC2383" s="36"/>
    </row>
    <row r="2384" spans="1:55" ht="15" customHeight="1">
      <c r="A2384" s="38">
        <v>25279</v>
      </c>
      <c r="B2384" s="37" t="s">
        <v>1073</v>
      </c>
      <c r="C2384" s="39">
        <v>44551</v>
      </c>
      <c r="D2384" s="39">
        <v>44551.371770833299</v>
      </c>
      <c r="E2384" s="36" t="s">
        <v>2360</v>
      </c>
      <c r="F2384" s="38">
        <v>3282</v>
      </c>
      <c r="G2384" s="36" t="s">
        <v>2359</v>
      </c>
      <c r="H2384" s="40">
        <v>18</v>
      </c>
      <c r="I2384" s="36"/>
      <c r="J2384" s="40">
        <v>6.1943999999999999</v>
      </c>
      <c r="K2384" s="41">
        <v>111.5</v>
      </c>
      <c r="L2384" s="41">
        <v>0</v>
      </c>
      <c r="M2384" s="41">
        <v>0</v>
      </c>
      <c r="N2384" s="40">
        <v>18</v>
      </c>
      <c r="O2384" s="36" t="s">
        <v>1110</v>
      </c>
      <c r="P2384" s="40">
        <v>18</v>
      </c>
      <c r="Q2384" s="41">
        <v>111.5</v>
      </c>
      <c r="R2384" s="42">
        <v>0</v>
      </c>
      <c r="S2384" s="43">
        <v>0</v>
      </c>
      <c r="T2384" s="40"/>
      <c r="U2384" s="38">
        <v>549</v>
      </c>
      <c r="V2384" s="36" t="s">
        <v>1069</v>
      </c>
      <c r="W2384" s="36" t="s">
        <v>901</v>
      </c>
      <c r="X2384" s="36" t="s">
        <v>1068</v>
      </c>
      <c r="Y2384" s="38">
        <v>339</v>
      </c>
      <c r="Z2384" s="36" t="s">
        <v>1109</v>
      </c>
      <c r="AA2384" s="38">
        <v>21</v>
      </c>
      <c r="AB2384" s="36" t="s">
        <v>1108</v>
      </c>
      <c r="AC2384" s="38">
        <v>57</v>
      </c>
      <c r="AD2384" s="36" t="s">
        <v>1065</v>
      </c>
      <c r="AE2384" s="36" t="s">
        <v>2358</v>
      </c>
      <c r="AF2384" s="36" t="s">
        <v>1064</v>
      </c>
      <c r="AG2384" s="38">
        <v>22531</v>
      </c>
      <c r="AH2384" s="38">
        <v>1495</v>
      </c>
      <c r="AI2384" s="36" t="s">
        <v>1180</v>
      </c>
      <c r="AJ2384" s="38"/>
      <c r="AK2384" s="36"/>
      <c r="AL2384" s="36" t="s">
        <v>1937</v>
      </c>
      <c r="AM2384" s="36" t="s">
        <v>2357</v>
      </c>
      <c r="AN2384" s="38">
        <v>52</v>
      </c>
      <c r="AO2384" s="36" t="s">
        <v>1062</v>
      </c>
      <c r="AP2384" s="36" t="s">
        <v>1116</v>
      </c>
      <c r="AQ2384" s="36" t="s">
        <v>1060</v>
      </c>
      <c r="AR2384" s="36" t="s">
        <v>1075</v>
      </c>
      <c r="AS2384" s="38">
        <v>14360</v>
      </c>
      <c r="AT2384" s="36" t="s">
        <v>1074</v>
      </c>
      <c r="AU2384" s="42">
        <v>18</v>
      </c>
      <c r="AV2384" s="44">
        <v>100</v>
      </c>
      <c r="AW2384" s="42">
        <v>111.5</v>
      </c>
      <c r="AX2384" s="36" t="s">
        <v>1057</v>
      </c>
      <c r="AY2384" s="42">
        <v>1</v>
      </c>
      <c r="AZ2384" s="43">
        <v>111.5</v>
      </c>
      <c r="BA2384" s="38"/>
      <c r="BB2384" s="36"/>
      <c r="BC2384" s="36"/>
    </row>
    <row r="2385" spans="1:55" ht="15" customHeight="1">
      <c r="A2385" s="38">
        <v>25193</v>
      </c>
      <c r="B2385" s="37" t="s">
        <v>1073</v>
      </c>
      <c r="C2385" s="39">
        <v>44547</v>
      </c>
      <c r="D2385" s="39">
        <v>44547.4848263889</v>
      </c>
      <c r="E2385" s="36" t="s">
        <v>2353</v>
      </c>
      <c r="F2385" s="38">
        <v>14880</v>
      </c>
      <c r="G2385" s="36" t="s">
        <v>2195</v>
      </c>
      <c r="H2385" s="40">
        <v>1</v>
      </c>
      <c r="I2385" s="36"/>
      <c r="J2385" s="40">
        <v>23.49</v>
      </c>
      <c r="K2385" s="41">
        <v>23.49</v>
      </c>
      <c r="L2385" s="41">
        <v>0</v>
      </c>
      <c r="M2385" s="41">
        <v>0</v>
      </c>
      <c r="N2385" s="40">
        <v>1</v>
      </c>
      <c r="O2385" s="36" t="s">
        <v>1079</v>
      </c>
      <c r="P2385" s="40">
        <v>1</v>
      </c>
      <c r="Q2385" s="41">
        <v>23.49</v>
      </c>
      <c r="R2385" s="42">
        <v>0</v>
      </c>
      <c r="S2385" s="43">
        <v>0</v>
      </c>
      <c r="T2385" s="40"/>
      <c r="U2385" s="38">
        <v>549</v>
      </c>
      <c r="V2385" s="36" t="s">
        <v>1069</v>
      </c>
      <c r="W2385" s="36" t="s">
        <v>901</v>
      </c>
      <c r="X2385" s="36" t="s">
        <v>1068</v>
      </c>
      <c r="Y2385" s="38">
        <v>356</v>
      </c>
      <c r="Z2385" s="36" t="s">
        <v>2126</v>
      </c>
      <c r="AA2385" s="38">
        <v>21</v>
      </c>
      <c r="AB2385" s="36" t="s">
        <v>1108</v>
      </c>
      <c r="AC2385" s="38">
        <v>57</v>
      </c>
      <c r="AD2385" s="36" t="s">
        <v>1065</v>
      </c>
      <c r="AE2385" s="36" t="s">
        <v>2356</v>
      </c>
      <c r="AF2385" s="36" t="s">
        <v>1064</v>
      </c>
      <c r="AG2385" s="38">
        <v>22434</v>
      </c>
      <c r="AH2385" s="38">
        <v>758</v>
      </c>
      <c r="AI2385" s="36" t="s">
        <v>1484</v>
      </c>
      <c r="AJ2385" s="38"/>
      <c r="AK2385" s="36"/>
      <c r="AL2385" s="36" t="s">
        <v>2355</v>
      </c>
      <c r="AM2385" s="36" t="s">
        <v>2354</v>
      </c>
      <c r="AN2385" s="38">
        <v>52</v>
      </c>
      <c r="AO2385" s="36" t="s">
        <v>1062</v>
      </c>
      <c r="AP2385" s="36" t="s">
        <v>1469</v>
      </c>
      <c r="AQ2385" s="36" t="s">
        <v>1447</v>
      </c>
      <c r="AR2385" s="36" t="s">
        <v>1075</v>
      </c>
      <c r="AS2385" s="38">
        <v>14360</v>
      </c>
      <c r="AT2385" s="36" t="s">
        <v>1074</v>
      </c>
      <c r="AU2385" s="42">
        <v>1</v>
      </c>
      <c r="AV2385" s="44">
        <v>100</v>
      </c>
      <c r="AW2385" s="42">
        <v>23.49</v>
      </c>
      <c r="AX2385" s="36" t="s">
        <v>1057</v>
      </c>
      <c r="AY2385" s="42">
        <v>1</v>
      </c>
      <c r="AZ2385" s="43">
        <v>23.49</v>
      </c>
      <c r="BA2385" s="38"/>
      <c r="BB2385" s="36"/>
      <c r="BC2385" s="36"/>
    </row>
    <row r="2386" spans="1:55" ht="15" customHeight="1">
      <c r="A2386" s="38">
        <v>25192</v>
      </c>
      <c r="B2386" s="37" t="s">
        <v>1073</v>
      </c>
      <c r="C2386" s="39">
        <v>44547</v>
      </c>
      <c r="D2386" s="39">
        <v>44547.484814814801</v>
      </c>
      <c r="E2386" s="36" t="s">
        <v>2353</v>
      </c>
      <c r="F2386" s="38">
        <v>9562</v>
      </c>
      <c r="G2386" s="36" t="s">
        <v>1603</v>
      </c>
      <c r="H2386" s="40">
        <v>3</v>
      </c>
      <c r="I2386" s="36"/>
      <c r="J2386" s="40">
        <v>25.85</v>
      </c>
      <c r="K2386" s="41">
        <v>77.55</v>
      </c>
      <c r="L2386" s="41">
        <v>0</v>
      </c>
      <c r="M2386" s="41">
        <v>0</v>
      </c>
      <c r="N2386" s="40">
        <v>3</v>
      </c>
      <c r="O2386" s="36" t="s">
        <v>1079</v>
      </c>
      <c r="P2386" s="40">
        <v>3</v>
      </c>
      <c r="Q2386" s="41">
        <v>77.55</v>
      </c>
      <c r="R2386" s="42">
        <v>0</v>
      </c>
      <c r="S2386" s="43">
        <v>0</v>
      </c>
      <c r="T2386" s="40"/>
      <c r="U2386" s="38">
        <v>549</v>
      </c>
      <c r="V2386" s="36" t="s">
        <v>1069</v>
      </c>
      <c r="W2386" s="36" t="s">
        <v>901</v>
      </c>
      <c r="X2386" s="36" t="s">
        <v>1068</v>
      </c>
      <c r="Y2386" s="38">
        <v>323</v>
      </c>
      <c r="Z2386" s="36" t="s">
        <v>1084</v>
      </c>
      <c r="AA2386" s="38">
        <v>21</v>
      </c>
      <c r="AB2386" s="36" t="s">
        <v>1108</v>
      </c>
      <c r="AC2386" s="38">
        <v>57</v>
      </c>
      <c r="AD2386" s="36" t="s">
        <v>1065</v>
      </c>
      <c r="AE2386" s="36" t="s">
        <v>2352</v>
      </c>
      <c r="AF2386" s="36" t="s">
        <v>1064</v>
      </c>
      <c r="AG2386" s="38">
        <v>22434</v>
      </c>
      <c r="AH2386" s="38">
        <v>758</v>
      </c>
      <c r="AI2386" s="36" t="s">
        <v>1484</v>
      </c>
      <c r="AJ2386" s="38"/>
      <c r="AK2386" s="36"/>
      <c r="AL2386" s="36" t="s">
        <v>2182</v>
      </c>
      <c r="AM2386" s="36" t="s">
        <v>2181</v>
      </c>
      <c r="AN2386" s="38">
        <v>52</v>
      </c>
      <c r="AO2386" s="36" t="s">
        <v>1062</v>
      </c>
      <c r="AP2386" s="36" t="s">
        <v>1707</v>
      </c>
      <c r="AQ2386" s="36" t="s">
        <v>1706</v>
      </c>
      <c r="AR2386" s="36" t="s">
        <v>1075</v>
      </c>
      <c r="AS2386" s="38">
        <v>14360</v>
      </c>
      <c r="AT2386" s="36" t="s">
        <v>1074</v>
      </c>
      <c r="AU2386" s="42">
        <v>3</v>
      </c>
      <c r="AV2386" s="44">
        <v>100</v>
      </c>
      <c r="AW2386" s="42">
        <v>77.55</v>
      </c>
      <c r="AX2386" s="36" t="s">
        <v>1057</v>
      </c>
      <c r="AY2386" s="42">
        <v>1</v>
      </c>
      <c r="AZ2386" s="43">
        <v>77.55</v>
      </c>
      <c r="BA2386" s="38"/>
      <c r="BB2386" s="36"/>
      <c r="BC2386" s="36"/>
    </row>
    <row r="2387" spans="1:55" ht="15" customHeight="1">
      <c r="A2387" s="38">
        <v>25155</v>
      </c>
      <c r="B2387" s="37" t="s">
        <v>1073</v>
      </c>
      <c r="C2387" s="39">
        <v>44546</v>
      </c>
      <c r="D2387" s="39">
        <v>44546.730914351901</v>
      </c>
      <c r="E2387" s="36" t="s">
        <v>2351</v>
      </c>
      <c r="F2387" s="38">
        <v>8431</v>
      </c>
      <c r="G2387" s="36" t="s">
        <v>2350</v>
      </c>
      <c r="H2387" s="40">
        <v>8</v>
      </c>
      <c r="I2387" s="36"/>
      <c r="J2387" s="40">
        <v>14.68</v>
      </c>
      <c r="K2387" s="41">
        <v>117.44</v>
      </c>
      <c r="L2387" s="41">
        <v>0</v>
      </c>
      <c r="M2387" s="41">
        <v>0</v>
      </c>
      <c r="N2387" s="40">
        <v>8</v>
      </c>
      <c r="O2387" s="36" t="s">
        <v>1079</v>
      </c>
      <c r="P2387" s="40">
        <v>8</v>
      </c>
      <c r="Q2387" s="41">
        <v>117.44</v>
      </c>
      <c r="R2387" s="42">
        <v>0</v>
      </c>
      <c r="S2387" s="43">
        <v>0</v>
      </c>
      <c r="T2387" s="40"/>
      <c r="U2387" s="38">
        <v>549</v>
      </c>
      <c r="V2387" s="36" t="s">
        <v>1069</v>
      </c>
      <c r="W2387" s="36" t="s">
        <v>901</v>
      </c>
      <c r="X2387" s="36" t="s">
        <v>1068</v>
      </c>
      <c r="Y2387" s="38">
        <v>389</v>
      </c>
      <c r="Z2387" s="36" t="s">
        <v>1568</v>
      </c>
      <c r="AA2387" s="38">
        <v>21</v>
      </c>
      <c r="AB2387" s="36" t="s">
        <v>1108</v>
      </c>
      <c r="AC2387" s="38">
        <v>57</v>
      </c>
      <c r="AD2387" s="36" t="s">
        <v>1065</v>
      </c>
      <c r="AE2387" s="36"/>
      <c r="AF2387" s="36" t="s">
        <v>1064</v>
      </c>
      <c r="AG2387" s="38">
        <v>22397</v>
      </c>
      <c r="AH2387" s="38">
        <v>758</v>
      </c>
      <c r="AI2387" s="36" t="s">
        <v>1484</v>
      </c>
      <c r="AJ2387" s="38"/>
      <c r="AK2387" s="36"/>
      <c r="AL2387" s="36" t="s">
        <v>1949</v>
      </c>
      <c r="AM2387" s="36" t="s">
        <v>2349</v>
      </c>
      <c r="AN2387" s="38">
        <v>52</v>
      </c>
      <c r="AO2387" s="36" t="s">
        <v>1062</v>
      </c>
      <c r="AP2387" s="36" t="s">
        <v>1469</v>
      </c>
      <c r="AQ2387" s="36" t="s">
        <v>1447</v>
      </c>
      <c r="AR2387" s="36" t="s">
        <v>1075</v>
      </c>
      <c r="AS2387" s="38">
        <v>14360</v>
      </c>
      <c r="AT2387" s="36" t="s">
        <v>1074</v>
      </c>
      <c r="AU2387" s="42">
        <v>8</v>
      </c>
      <c r="AV2387" s="44">
        <v>100</v>
      </c>
      <c r="AW2387" s="42">
        <v>117.44</v>
      </c>
      <c r="AX2387" s="36" t="s">
        <v>1057</v>
      </c>
      <c r="AY2387" s="42">
        <v>1</v>
      </c>
      <c r="AZ2387" s="43">
        <v>117.44</v>
      </c>
      <c r="BA2387" s="38"/>
      <c r="BB2387" s="36"/>
      <c r="BC2387" s="36"/>
    </row>
    <row r="2388" spans="1:55" ht="15" customHeight="1">
      <c r="A2388" s="38">
        <v>25154</v>
      </c>
      <c r="B2388" s="37" t="s">
        <v>1073</v>
      </c>
      <c r="C2388" s="39">
        <v>44546</v>
      </c>
      <c r="D2388" s="39">
        <v>44546.7271064815</v>
      </c>
      <c r="E2388" s="36" t="s">
        <v>2347</v>
      </c>
      <c r="F2388" s="38">
        <v>15214</v>
      </c>
      <c r="G2388" s="36" t="s">
        <v>2348</v>
      </c>
      <c r="H2388" s="40">
        <v>2</v>
      </c>
      <c r="I2388" s="36"/>
      <c r="J2388" s="40">
        <v>1682</v>
      </c>
      <c r="K2388" s="41">
        <v>3364</v>
      </c>
      <c r="L2388" s="41">
        <v>0</v>
      </c>
      <c r="M2388" s="41">
        <v>0</v>
      </c>
      <c r="N2388" s="40">
        <v>2</v>
      </c>
      <c r="O2388" s="36" t="s">
        <v>1079</v>
      </c>
      <c r="P2388" s="40">
        <v>2</v>
      </c>
      <c r="Q2388" s="41">
        <v>3364</v>
      </c>
      <c r="R2388" s="42">
        <v>0</v>
      </c>
      <c r="S2388" s="43">
        <v>0</v>
      </c>
      <c r="T2388" s="40"/>
      <c r="U2388" s="38">
        <v>549</v>
      </c>
      <c r="V2388" s="36" t="s">
        <v>1069</v>
      </c>
      <c r="W2388" s="36" t="s">
        <v>901</v>
      </c>
      <c r="X2388" s="36" t="s">
        <v>1068</v>
      </c>
      <c r="Y2388" s="38">
        <v>378</v>
      </c>
      <c r="Z2388" s="36" t="s">
        <v>1473</v>
      </c>
      <c r="AA2388" s="38">
        <v>21</v>
      </c>
      <c r="AB2388" s="36" t="s">
        <v>1108</v>
      </c>
      <c r="AC2388" s="38">
        <v>57</v>
      </c>
      <c r="AD2388" s="36" t="s">
        <v>1065</v>
      </c>
      <c r="AE2388" s="36"/>
      <c r="AF2388" s="36" t="s">
        <v>1064</v>
      </c>
      <c r="AG2388" s="38">
        <v>22394</v>
      </c>
      <c r="AH2388" s="38">
        <v>820</v>
      </c>
      <c r="AI2388" s="36" t="s">
        <v>2345</v>
      </c>
      <c r="AJ2388" s="38"/>
      <c r="AK2388" s="36"/>
      <c r="AL2388" s="36" t="s">
        <v>2344</v>
      </c>
      <c r="AM2388" s="36" t="s">
        <v>2343</v>
      </c>
      <c r="AN2388" s="38">
        <v>52</v>
      </c>
      <c r="AO2388" s="36" t="s">
        <v>1062</v>
      </c>
      <c r="AP2388" s="36" t="s">
        <v>2164</v>
      </c>
      <c r="AQ2388" s="36" t="s">
        <v>2163</v>
      </c>
      <c r="AR2388" s="36" t="s">
        <v>1075</v>
      </c>
      <c r="AS2388" s="38">
        <v>14360</v>
      </c>
      <c r="AT2388" s="36" t="s">
        <v>1074</v>
      </c>
      <c r="AU2388" s="42">
        <v>2</v>
      </c>
      <c r="AV2388" s="44">
        <v>100</v>
      </c>
      <c r="AW2388" s="42">
        <v>3364</v>
      </c>
      <c r="AX2388" s="36" t="s">
        <v>1057</v>
      </c>
      <c r="AY2388" s="42">
        <v>1</v>
      </c>
      <c r="AZ2388" s="43">
        <v>3364</v>
      </c>
      <c r="BA2388" s="38"/>
      <c r="BB2388" s="36"/>
      <c r="BC2388" s="36"/>
    </row>
    <row r="2389" spans="1:55" ht="15" customHeight="1">
      <c r="A2389" s="38">
        <v>25153</v>
      </c>
      <c r="B2389" s="37" t="s">
        <v>1073</v>
      </c>
      <c r="C2389" s="39">
        <v>44546</v>
      </c>
      <c r="D2389" s="39">
        <v>44546.7271064815</v>
      </c>
      <c r="E2389" s="36" t="s">
        <v>2347</v>
      </c>
      <c r="F2389" s="38">
        <v>14779</v>
      </c>
      <c r="G2389" s="36" t="s">
        <v>1774</v>
      </c>
      <c r="H2389" s="40">
        <v>4</v>
      </c>
      <c r="I2389" s="36"/>
      <c r="J2389" s="40">
        <v>1766</v>
      </c>
      <c r="K2389" s="41">
        <v>7064</v>
      </c>
      <c r="L2389" s="41">
        <v>0</v>
      </c>
      <c r="M2389" s="41">
        <v>0</v>
      </c>
      <c r="N2389" s="40">
        <v>4</v>
      </c>
      <c r="O2389" s="36" t="s">
        <v>1079</v>
      </c>
      <c r="P2389" s="40">
        <v>4</v>
      </c>
      <c r="Q2389" s="41">
        <v>7064</v>
      </c>
      <c r="R2389" s="42">
        <v>0</v>
      </c>
      <c r="S2389" s="43">
        <v>0</v>
      </c>
      <c r="T2389" s="40"/>
      <c r="U2389" s="38">
        <v>549</v>
      </c>
      <c r="V2389" s="36" t="s">
        <v>1069</v>
      </c>
      <c r="W2389" s="36" t="s">
        <v>901</v>
      </c>
      <c r="X2389" s="36" t="s">
        <v>1068</v>
      </c>
      <c r="Y2389" s="38">
        <v>378</v>
      </c>
      <c r="Z2389" s="36" t="s">
        <v>1473</v>
      </c>
      <c r="AA2389" s="38">
        <v>21</v>
      </c>
      <c r="AB2389" s="36" t="s">
        <v>1108</v>
      </c>
      <c r="AC2389" s="38">
        <v>57</v>
      </c>
      <c r="AD2389" s="36" t="s">
        <v>1065</v>
      </c>
      <c r="AE2389" s="36"/>
      <c r="AF2389" s="36" t="s">
        <v>1064</v>
      </c>
      <c r="AG2389" s="38">
        <v>22394</v>
      </c>
      <c r="AH2389" s="38">
        <v>820</v>
      </c>
      <c r="AI2389" s="36" t="s">
        <v>2345</v>
      </c>
      <c r="AJ2389" s="38"/>
      <c r="AK2389" s="36"/>
      <c r="AL2389" s="36" t="s">
        <v>2344</v>
      </c>
      <c r="AM2389" s="36" t="s">
        <v>2343</v>
      </c>
      <c r="AN2389" s="38">
        <v>52</v>
      </c>
      <c r="AO2389" s="36" t="s">
        <v>1062</v>
      </c>
      <c r="AP2389" s="36" t="s">
        <v>1469</v>
      </c>
      <c r="AQ2389" s="36" t="s">
        <v>1447</v>
      </c>
      <c r="AR2389" s="36" t="s">
        <v>1075</v>
      </c>
      <c r="AS2389" s="38">
        <v>14360</v>
      </c>
      <c r="AT2389" s="36" t="s">
        <v>1074</v>
      </c>
      <c r="AU2389" s="42">
        <v>4</v>
      </c>
      <c r="AV2389" s="44">
        <v>100</v>
      </c>
      <c r="AW2389" s="42">
        <v>7064</v>
      </c>
      <c r="AX2389" s="36" t="s">
        <v>1057</v>
      </c>
      <c r="AY2389" s="42">
        <v>1</v>
      </c>
      <c r="AZ2389" s="43">
        <v>7064</v>
      </c>
      <c r="BA2389" s="38"/>
      <c r="BB2389" s="36"/>
      <c r="BC2389" s="36"/>
    </row>
    <row r="2390" spans="1:55" ht="15" customHeight="1">
      <c r="A2390" s="38">
        <v>25152</v>
      </c>
      <c r="B2390" s="37" t="s">
        <v>1073</v>
      </c>
      <c r="C2390" s="39">
        <v>44546</v>
      </c>
      <c r="D2390" s="39">
        <v>44546.727094907401</v>
      </c>
      <c r="E2390" s="36" t="s">
        <v>2347</v>
      </c>
      <c r="F2390" s="38">
        <v>6564</v>
      </c>
      <c r="G2390" s="36" t="s">
        <v>2346</v>
      </c>
      <c r="H2390" s="40">
        <v>2</v>
      </c>
      <c r="I2390" s="36"/>
      <c r="J2390" s="40">
        <v>1470</v>
      </c>
      <c r="K2390" s="41">
        <v>2940</v>
      </c>
      <c r="L2390" s="41">
        <v>0</v>
      </c>
      <c r="M2390" s="41">
        <v>0</v>
      </c>
      <c r="N2390" s="40">
        <v>2</v>
      </c>
      <c r="O2390" s="36" t="s">
        <v>1079</v>
      </c>
      <c r="P2390" s="40">
        <v>2</v>
      </c>
      <c r="Q2390" s="41">
        <v>2940</v>
      </c>
      <c r="R2390" s="42">
        <v>0</v>
      </c>
      <c r="S2390" s="43">
        <v>0</v>
      </c>
      <c r="T2390" s="40"/>
      <c r="U2390" s="38">
        <v>549</v>
      </c>
      <c r="V2390" s="36" t="s">
        <v>1069</v>
      </c>
      <c r="W2390" s="36" t="s">
        <v>901</v>
      </c>
      <c r="X2390" s="36" t="s">
        <v>1068</v>
      </c>
      <c r="Y2390" s="38">
        <v>378</v>
      </c>
      <c r="Z2390" s="36" t="s">
        <v>1473</v>
      </c>
      <c r="AA2390" s="38">
        <v>21</v>
      </c>
      <c r="AB2390" s="36" t="s">
        <v>1108</v>
      </c>
      <c r="AC2390" s="38">
        <v>57</v>
      </c>
      <c r="AD2390" s="36" t="s">
        <v>1065</v>
      </c>
      <c r="AE2390" s="36"/>
      <c r="AF2390" s="36" t="s">
        <v>1064</v>
      </c>
      <c r="AG2390" s="38">
        <v>22394</v>
      </c>
      <c r="AH2390" s="38">
        <v>820</v>
      </c>
      <c r="AI2390" s="36" t="s">
        <v>2345</v>
      </c>
      <c r="AJ2390" s="38"/>
      <c r="AK2390" s="36"/>
      <c r="AL2390" s="36" t="s">
        <v>2344</v>
      </c>
      <c r="AM2390" s="36" t="s">
        <v>2343</v>
      </c>
      <c r="AN2390" s="38">
        <v>52</v>
      </c>
      <c r="AO2390" s="36" t="s">
        <v>1062</v>
      </c>
      <c r="AP2390" s="36" t="s">
        <v>2164</v>
      </c>
      <c r="AQ2390" s="36" t="s">
        <v>2163</v>
      </c>
      <c r="AR2390" s="36" t="s">
        <v>1075</v>
      </c>
      <c r="AS2390" s="38">
        <v>14360</v>
      </c>
      <c r="AT2390" s="36" t="s">
        <v>1074</v>
      </c>
      <c r="AU2390" s="42">
        <v>2</v>
      </c>
      <c r="AV2390" s="44">
        <v>100</v>
      </c>
      <c r="AW2390" s="42">
        <v>2940</v>
      </c>
      <c r="AX2390" s="36" t="s">
        <v>1057</v>
      </c>
      <c r="AY2390" s="42">
        <v>1</v>
      </c>
      <c r="AZ2390" s="43">
        <v>2940</v>
      </c>
      <c r="BA2390" s="38"/>
      <c r="BB2390" s="36"/>
      <c r="BC2390" s="36"/>
    </row>
    <row r="2391" spans="1:55" ht="15" customHeight="1">
      <c r="A2391" s="38">
        <v>25102</v>
      </c>
      <c r="B2391" s="37" t="s">
        <v>1073</v>
      </c>
      <c r="C2391" s="39">
        <v>44546</v>
      </c>
      <c r="D2391" s="39">
        <v>44546.488958333299</v>
      </c>
      <c r="E2391" s="36" t="s">
        <v>2341</v>
      </c>
      <c r="F2391" s="38">
        <v>3388</v>
      </c>
      <c r="G2391" s="36" t="s">
        <v>1687</v>
      </c>
      <c r="H2391" s="40">
        <v>75</v>
      </c>
      <c r="I2391" s="36"/>
      <c r="J2391" s="40">
        <v>1.3967000000000001</v>
      </c>
      <c r="K2391" s="41">
        <v>104.75</v>
      </c>
      <c r="L2391" s="41">
        <v>0</v>
      </c>
      <c r="M2391" s="41">
        <v>0</v>
      </c>
      <c r="N2391" s="40">
        <v>75</v>
      </c>
      <c r="O2391" s="36" t="s">
        <v>1159</v>
      </c>
      <c r="P2391" s="40">
        <v>75</v>
      </c>
      <c r="Q2391" s="41">
        <v>104.75</v>
      </c>
      <c r="R2391" s="42">
        <v>0</v>
      </c>
      <c r="S2391" s="43">
        <v>0</v>
      </c>
      <c r="T2391" s="40"/>
      <c r="U2391" s="38">
        <v>549</v>
      </c>
      <c r="V2391" s="36" t="s">
        <v>1069</v>
      </c>
      <c r="W2391" s="36" t="s">
        <v>901</v>
      </c>
      <c r="X2391" s="36" t="s">
        <v>1068</v>
      </c>
      <c r="Y2391" s="38">
        <v>340</v>
      </c>
      <c r="Z2391" s="36" t="s">
        <v>1209</v>
      </c>
      <c r="AA2391" s="38">
        <v>21</v>
      </c>
      <c r="AB2391" s="36" t="s">
        <v>1108</v>
      </c>
      <c r="AC2391" s="38">
        <v>57</v>
      </c>
      <c r="AD2391" s="36" t="s">
        <v>1065</v>
      </c>
      <c r="AE2391" s="36" t="s">
        <v>2342</v>
      </c>
      <c r="AF2391" s="36" t="s">
        <v>1064</v>
      </c>
      <c r="AG2391" s="38">
        <v>22375</v>
      </c>
      <c r="AH2391" s="38">
        <v>1391</v>
      </c>
      <c r="AI2391" s="36" t="s">
        <v>1146</v>
      </c>
      <c r="AJ2391" s="38"/>
      <c r="AK2391" s="36"/>
      <c r="AL2391" s="36" t="s">
        <v>1953</v>
      </c>
      <c r="AM2391" s="36" t="s">
        <v>2339</v>
      </c>
      <c r="AN2391" s="38">
        <v>52</v>
      </c>
      <c r="AO2391" s="36" t="s">
        <v>1062</v>
      </c>
      <c r="AP2391" s="36" t="s">
        <v>1116</v>
      </c>
      <c r="AQ2391" s="36" t="s">
        <v>1060</v>
      </c>
      <c r="AR2391" s="36" t="s">
        <v>1075</v>
      </c>
      <c r="AS2391" s="38">
        <v>14360</v>
      </c>
      <c r="AT2391" s="36" t="s">
        <v>1074</v>
      </c>
      <c r="AU2391" s="42">
        <v>75</v>
      </c>
      <c r="AV2391" s="44">
        <v>100</v>
      </c>
      <c r="AW2391" s="42">
        <v>104.75</v>
      </c>
      <c r="AX2391" s="36" t="s">
        <v>1057</v>
      </c>
      <c r="AY2391" s="42">
        <v>1</v>
      </c>
      <c r="AZ2391" s="43">
        <v>104.75</v>
      </c>
      <c r="BA2391" s="38"/>
      <c r="BB2391" s="36"/>
      <c r="BC2391" s="36"/>
    </row>
    <row r="2392" spans="1:55" ht="15" customHeight="1">
      <c r="A2392" s="38">
        <v>25101</v>
      </c>
      <c r="B2392" s="37" t="s">
        <v>1073</v>
      </c>
      <c r="C2392" s="39">
        <v>44546</v>
      </c>
      <c r="D2392" s="39">
        <v>44546.488946759302</v>
      </c>
      <c r="E2392" s="36" t="s">
        <v>2341</v>
      </c>
      <c r="F2392" s="38">
        <v>230</v>
      </c>
      <c r="G2392" s="36" t="s">
        <v>1900</v>
      </c>
      <c r="H2392" s="40">
        <v>100</v>
      </c>
      <c r="I2392" s="36"/>
      <c r="J2392" s="40">
        <v>0.59499999999999997</v>
      </c>
      <c r="K2392" s="41">
        <v>59.5</v>
      </c>
      <c r="L2392" s="41">
        <v>0</v>
      </c>
      <c r="M2392" s="41">
        <v>0</v>
      </c>
      <c r="N2392" s="40">
        <v>100</v>
      </c>
      <c r="O2392" s="36" t="s">
        <v>1159</v>
      </c>
      <c r="P2392" s="40">
        <v>100</v>
      </c>
      <c r="Q2392" s="41">
        <v>59.5</v>
      </c>
      <c r="R2392" s="42">
        <v>0</v>
      </c>
      <c r="S2392" s="43">
        <v>0</v>
      </c>
      <c r="T2392" s="40"/>
      <c r="U2392" s="38">
        <v>549</v>
      </c>
      <c r="V2392" s="36" t="s">
        <v>1069</v>
      </c>
      <c r="W2392" s="36" t="s">
        <v>901</v>
      </c>
      <c r="X2392" s="36" t="s">
        <v>1068</v>
      </c>
      <c r="Y2392" s="38">
        <v>307</v>
      </c>
      <c r="Z2392" s="36" t="s">
        <v>1158</v>
      </c>
      <c r="AA2392" s="38">
        <v>21</v>
      </c>
      <c r="AB2392" s="36" t="s">
        <v>1108</v>
      </c>
      <c r="AC2392" s="38">
        <v>57</v>
      </c>
      <c r="AD2392" s="36" t="s">
        <v>1065</v>
      </c>
      <c r="AE2392" s="36" t="s">
        <v>2340</v>
      </c>
      <c r="AF2392" s="36" t="s">
        <v>1064</v>
      </c>
      <c r="AG2392" s="38">
        <v>22375</v>
      </c>
      <c r="AH2392" s="38">
        <v>1391</v>
      </c>
      <c r="AI2392" s="36" t="s">
        <v>1146</v>
      </c>
      <c r="AJ2392" s="38"/>
      <c r="AK2392" s="36"/>
      <c r="AL2392" s="36" t="s">
        <v>1953</v>
      </c>
      <c r="AM2392" s="36" t="s">
        <v>2339</v>
      </c>
      <c r="AN2392" s="38">
        <v>52</v>
      </c>
      <c r="AO2392" s="36" t="s">
        <v>1062</v>
      </c>
      <c r="AP2392" s="36" t="s">
        <v>1116</v>
      </c>
      <c r="AQ2392" s="36" t="s">
        <v>1060</v>
      </c>
      <c r="AR2392" s="36" t="s">
        <v>1075</v>
      </c>
      <c r="AS2392" s="38">
        <v>14360</v>
      </c>
      <c r="AT2392" s="36" t="s">
        <v>1074</v>
      </c>
      <c r="AU2392" s="42">
        <v>100</v>
      </c>
      <c r="AV2392" s="44">
        <v>100</v>
      </c>
      <c r="AW2392" s="42">
        <v>59.5</v>
      </c>
      <c r="AX2392" s="36" t="s">
        <v>1057</v>
      </c>
      <c r="AY2392" s="42">
        <v>1</v>
      </c>
      <c r="AZ2392" s="43">
        <v>59.5</v>
      </c>
      <c r="BA2392" s="38"/>
      <c r="BB2392" s="36"/>
      <c r="BC2392" s="36"/>
    </row>
    <row r="2393" spans="1:55" ht="15" customHeight="1">
      <c r="A2393" s="38">
        <v>25100</v>
      </c>
      <c r="B2393" s="37" t="s">
        <v>1073</v>
      </c>
      <c r="C2393" s="39">
        <v>44546</v>
      </c>
      <c r="D2393" s="39">
        <v>44546.481608796297</v>
      </c>
      <c r="E2393" s="36" t="s">
        <v>2337</v>
      </c>
      <c r="F2393" s="38">
        <v>14879</v>
      </c>
      <c r="G2393" s="36" t="s">
        <v>2193</v>
      </c>
      <c r="H2393" s="40">
        <v>9</v>
      </c>
      <c r="I2393" s="36"/>
      <c r="J2393" s="40">
        <v>43.5</v>
      </c>
      <c r="K2393" s="41">
        <v>391.5</v>
      </c>
      <c r="L2393" s="41">
        <v>0</v>
      </c>
      <c r="M2393" s="41">
        <v>0</v>
      </c>
      <c r="N2393" s="40">
        <v>9</v>
      </c>
      <c r="O2393" s="36" t="s">
        <v>1079</v>
      </c>
      <c r="P2393" s="40">
        <v>9</v>
      </c>
      <c r="Q2393" s="41">
        <v>391.5</v>
      </c>
      <c r="R2393" s="42">
        <v>0</v>
      </c>
      <c r="S2393" s="43">
        <v>0</v>
      </c>
      <c r="T2393" s="40"/>
      <c r="U2393" s="38">
        <v>549</v>
      </c>
      <c r="V2393" s="36" t="s">
        <v>1069</v>
      </c>
      <c r="W2393" s="36" t="s">
        <v>901</v>
      </c>
      <c r="X2393" s="36" t="s">
        <v>1068</v>
      </c>
      <c r="Y2393" s="38">
        <v>356</v>
      </c>
      <c r="Z2393" s="36" t="s">
        <v>2126</v>
      </c>
      <c r="AA2393" s="38">
        <v>21</v>
      </c>
      <c r="AB2393" s="36" t="s">
        <v>1108</v>
      </c>
      <c r="AC2393" s="38">
        <v>57</v>
      </c>
      <c r="AD2393" s="36" t="s">
        <v>1065</v>
      </c>
      <c r="AE2393" s="36" t="s">
        <v>2338</v>
      </c>
      <c r="AF2393" s="36" t="s">
        <v>1064</v>
      </c>
      <c r="AG2393" s="38">
        <v>22374</v>
      </c>
      <c r="AH2393" s="38">
        <v>1353</v>
      </c>
      <c r="AI2393" s="36" t="s">
        <v>1430</v>
      </c>
      <c r="AJ2393" s="38"/>
      <c r="AK2393" s="36"/>
      <c r="AL2393" s="36" t="s">
        <v>2334</v>
      </c>
      <c r="AM2393" s="36" t="s">
        <v>2333</v>
      </c>
      <c r="AN2393" s="38">
        <v>52</v>
      </c>
      <c r="AO2393" s="36" t="s">
        <v>1062</v>
      </c>
      <c r="AP2393" s="36" t="s">
        <v>1707</v>
      </c>
      <c r="AQ2393" s="36" t="s">
        <v>1706</v>
      </c>
      <c r="AR2393" s="36" t="s">
        <v>1075</v>
      </c>
      <c r="AS2393" s="38">
        <v>14360</v>
      </c>
      <c r="AT2393" s="36" t="s">
        <v>1074</v>
      </c>
      <c r="AU2393" s="42">
        <v>9</v>
      </c>
      <c r="AV2393" s="44">
        <v>100</v>
      </c>
      <c r="AW2393" s="42">
        <v>391.5</v>
      </c>
      <c r="AX2393" s="36" t="s">
        <v>1057</v>
      </c>
      <c r="AY2393" s="42">
        <v>1</v>
      </c>
      <c r="AZ2393" s="43">
        <v>391.5</v>
      </c>
      <c r="BA2393" s="38"/>
      <c r="BB2393" s="36"/>
      <c r="BC2393" s="36"/>
    </row>
    <row r="2394" spans="1:55" ht="15" customHeight="1">
      <c r="A2394" s="38">
        <v>25099</v>
      </c>
      <c r="B2394" s="37" t="s">
        <v>1073</v>
      </c>
      <c r="C2394" s="39">
        <v>44546</v>
      </c>
      <c r="D2394" s="39">
        <v>44546.481597222199</v>
      </c>
      <c r="E2394" s="36" t="s">
        <v>2337</v>
      </c>
      <c r="F2394" s="38">
        <v>14496</v>
      </c>
      <c r="G2394" s="36" t="s">
        <v>2336</v>
      </c>
      <c r="H2394" s="40">
        <v>1</v>
      </c>
      <c r="I2394" s="36"/>
      <c r="J2394" s="40">
        <v>42.4</v>
      </c>
      <c r="K2394" s="41">
        <v>42.4</v>
      </c>
      <c r="L2394" s="41">
        <v>0</v>
      </c>
      <c r="M2394" s="41">
        <v>0</v>
      </c>
      <c r="N2394" s="40">
        <v>1</v>
      </c>
      <c r="O2394" s="36" t="s">
        <v>1079</v>
      </c>
      <c r="P2394" s="40">
        <v>1</v>
      </c>
      <c r="Q2394" s="41">
        <v>42.4</v>
      </c>
      <c r="R2394" s="42">
        <v>0</v>
      </c>
      <c r="S2394" s="43">
        <v>0</v>
      </c>
      <c r="T2394" s="40"/>
      <c r="U2394" s="38">
        <v>549</v>
      </c>
      <c r="V2394" s="36" t="s">
        <v>1069</v>
      </c>
      <c r="W2394" s="36" t="s">
        <v>901</v>
      </c>
      <c r="X2394" s="36" t="s">
        <v>1068</v>
      </c>
      <c r="Y2394" s="38">
        <v>386</v>
      </c>
      <c r="Z2394" s="36" t="s">
        <v>1087</v>
      </c>
      <c r="AA2394" s="38">
        <v>21</v>
      </c>
      <c r="AB2394" s="36" t="s">
        <v>1108</v>
      </c>
      <c r="AC2394" s="38">
        <v>57</v>
      </c>
      <c r="AD2394" s="36" t="s">
        <v>1065</v>
      </c>
      <c r="AE2394" s="36" t="s">
        <v>2335</v>
      </c>
      <c r="AF2394" s="36" t="s">
        <v>1064</v>
      </c>
      <c r="AG2394" s="38">
        <v>22374</v>
      </c>
      <c r="AH2394" s="38">
        <v>1353</v>
      </c>
      <c r="AI2394" s="36" t="s">
        <v>1430</v>
      </c>
      <c r="AJ2394" s="38"/>
      <c r="AK2394" s="36"/>
      <c r="AL2394" s="36" t="s">
        <v>2334</v>
      </c>
      <c r="AM2394" s="36" t="s">
        <v>2333</v>
      </c>
      <c r="AN2394" s="38">
        <v>52</v>
      </c>
      <c r="AO2394" s="36" t="s">
        <v>1062</v>
      </c>
      <c r="AP2394" s="36" t="s">
        <v>1178</v>
      </c>
      <c r="AQ2394" s="36" t="s">
        <v>1177</v>
      </c>
      <c r="AR2394" s="36" t="s">
        <v>1176</v>
      </c>
      <c r="AS2394" s="38">
        <v>14360</v>
      </c>
      <c r="AT2394" s="36" t="s">
        <v>1074</v>
      </c>
      <c r="AU2394" s="42">
        <v>1</v>
      </c>
      <c r="AV2394" s="44">
        <v>100</v>
      </c>
      <c r="AW2394" s="42">
        <v>42.4</v>
      </c>
      <c r="AX2394" s="36" t="s">
        <v>1057</v>
      </c>
      <c r="AY2394" s="42">
        <v>1</v>
      </c>
      <c r="AZ2394" s="43">
        <v>42.4</v>
      </c>
      <c r="BA2394" s="38"/>
      <c r="BB2394" s="36"/>
      <c r="BC2394" s="36"/>
    </row>
    <row r="2395" spans="1:55" ht="15" customHeight="1">
      <c r="A2395" s="38">
        <v>25098</v>
      </c>
      <c r="B2395" s="37" t="s">
        <v>1073</v>
      </c>
      <c r="C2395" s="39">
        <v>44546</v>
      </c>
      <c r="D2395" s="39">
        <v>44546.444942129601</v>
      </c>
      <c r="E2395" s="36" t="s">
        <v>2323</v>
      </c>
      <c r="F2395" s="38">
        <v>15541</v>
      </c>
      <c r="G2395" s="36" t="s">
        <v>2332</v>
      </c>
      <c r="H2395" s="40">
        <v>2</v>
      </c>
      <c r="I2395" s="36"/>
      <c r="J2395" s="40">
        <v>23.9</v>
      </c>
      <c r="K2395" s="41">
        <v>47.8</v>
      </c>
      <c r="L2395" s="41">
        <v>0</v>
      </c>
      <c r="M2395" s="41">
        <v>0</v>
      </c>
      <c r="N2395" s="40">
        <v>2</v>
      </c>
      <c r="O2395" s="36" t="s">
        <v>1079</v>
      </c>
      <c r="P2395" s="40">
        <v>2</v>
      </c>
      <c r="Q2395" s="41">
        <v>47.8</v>
      </c>
      <c r="R2395" s="42">
        <v>0</v>
      </c>
      <c r="S2395" s="43">
        <v>0</v>
      </c>
      <c r="T2395" s="40"/>
      <c r="U2395" s="38">
        <v>549</v>
      </c>
      <c r="V2395" s="36" t="s">
        <v>1069</v>
      </c>
      <c r="W2395" s="36" t="s">
        <v>901</v>
      </c>
      <c r="X2395" s="36" t="s">
        <v>1068</v>
      </c>
      <c r="Y2395" s="38">
        <v>314</v>
      </c>
      <c r="Z2395" s="36" t="s">
        <v>1225</v>
      </c>
      <c r="AA2395" s="38">
        <v>21</v>
      </c>
      <c r="AB2395" s="36" t="s">
        <v>1108</v>
      </c>
      <c r="AC2395" s="38">
        <v>57</v>
      </c>
      <c r="AD2395" s="36" t="s">
        <v>1065</v>
      </c>
      <c r="AE2395" s="36" t="s">
        <v>2331</v>
      </c>
      <c r="AF2395" s="36" t="s">
        <v>1064</v>
      </c>
      <c r="AG2395" s="38">
        <v>22362</v>
      </c>
      <c r="AH2395" s="38">
        <v>1391</v>
      </c>
      <c r="AI2395" s="36" t="s">
        <v>1146</v>
      </c>
      <c r="AJ2395" s="38"/>
      <c r="AK2395" s="36"/>
      <c r="AL2395" s="36" t="s">
        <v>2118</v>
      </c>
      <c r="AM2395" s="36" t="s">
        <v>2321</v>
      </c>
      <c r="AN2395" s="38">
        <v>52</v>
      </c>
      <c r="AO2395" s="36" t="s">
        <v>1062</v>
      </c>
      <c r="AP2395" s="36" t="s">
        <v>1469</v>
      </c>
      <c r="AQ2395" s="36" t="s">
        <v>1447</v>
      </c>
      <c r="AR2395" s="36" t="s">
        <v>1075</v>
      </c>
      <c r="AS2395" s="38">
        <v>14360</v>
      </c>
      <c r="AT2395" s="36" t="s">
        <v>1074</v>
      </c>
      <c r="AU2395" s="42">
        <v>2</v>
      </c>
      <c r="AV2395" s="44">
        <v>100</v>
      </c>
      <c r="AW2395" s="42">
        <v>47.8</v>
      </c>
      <c r="AX2395" s="36" t="s">
        <v>1057</v>
      </c>
      <c r="AY2395" s="42">
        <v>1</v>
      </c>
      <c r="AZ2395" s="43">
        <v>47.8</v>
      </c>
      <c r="BA2395" s="38"/>
      <c r="BB2395" s="36"/>
      <c r="BC2395" s="36"/>
    </row>
    <row r="2396" spans="1:55" ht="15" customHeight="1">
      <c r="A2396" s="38">
        <v>25097</v>
      </c>
      <c r="B2396" s="37" t="s">
        <v>1073</v>
      </c>
      <c r="C2396" s="39">
        <v>44546</v>
      </c>
      <c r="D2396" s="39">
        <v>44546.444942129601</v>
      </c>
      <c r="E2396" s="36" t="s">
        <v>2323</v>
      </c>
      <c r="F2396" s="38">
        <v>15540</v>
      </c>
      <c r="G2396" s="36" t="s">
        <v>2330</v>
      </c>
      <c r="H2396" s="40">
        <v>1</v>
      </c>
      <c r="I2396" s="36"/>
      <c r="J2396" s="40">
        <v>32.9</v>
      </c>
      <c r="K2396" s="41">
        <v>32.9</v>
      </c>
      <c r="L2396" s="41">
        <v>0</v>
      </c>
      <c r="M2396" s="41">
        <v>0</v>
      </c>
      <c r="N2396" s="40">
        <v>1</v>
      </c>
      <c r="O2396" s="36" t="s">
        <v>1079</v>
      </c>
      <c r="P2396" s="40">
        <v>1</v>
      </c>
      <c r="Q2396" s="41">
        <v>32.9</v>
      </c>
      <c r="R2396" s="42">
        <v>0</v>
      </c>
      <c r="S2396" s="43">
        <v>0</v>
      </c>
      <c r="T2396" s="40"/>
      <c r="U2396" s="38">
        <v>549</v>
      </c>
      <c r="V2396" s="36" t="s">
        <v>1069</v>
      </c>
      <c r="W2396" s="36" t="s">
        <v>901</v>
      </c>
      <c r="X2396" s="36" t="s">
        <v>1068</v>
      </c>
      <c r="Y2396" s="38">
        <v>451</v>
      </c>
      <c r="Z2396" s="36" t="s">
        <v>1195</v>
      </c>
      <c r="AA2396" s="38">
        <v>21</v>
      </c>
      <c r="AB2396" s="36" t="s">
        <v>1108</v>
      </c>
      <c r="AC2396" s="38">
        <v>57</v>
      </c>
      <c r="AD2396" s="36" t="s">
        <v>1065</v>
      </c>
      <c r="AE2396" s="36" t="s">
        <v>2329</v>
      </c>
      <c r="AF2396" s="36" t="s">
        <v>1064</v>
      </c>
      <c r="AG2396" s="38">
        <v>22362</v>
      </c>
      <c r="AH2396" s="38">
        <v>1391</v>
      </c>
      <c r="AI2396" s="36" t="s">
        <v>1146</v>
      </c>
      <c r="AJ2396" s="38"/>
      <c r="AK2396" s="36"/>
      <c r="AL2396" s="36" t="s">
        <v>2118</v>
      </c>
      <c r="AM2396" s="36" t="s">
        <v>2321</v>
      </c>
      <c r="AN2396" s="38">
        <v>52</v>
      </c>
      <c r="AO2396" s="36" t="s">
        <v>1062</v>
      </c>
      <c r="AP2396" s="36" t="s">
        <v>1469</v>
      </c>
      <c r="AQ2396" s="36" t="s">
        <v>1447</v>
      </c>
      <c r="AR2396" s="36" t="s">
        <v>1075</v>
      </c>
      <c r="AS2396" s="38">
        <v>14360</v>
      </c>
      <c r="AT2396" s="36" t="s">
        <v>1074</v>
      </c>
      <c r="AU2396" s="42">
        <v>1</v>
      </c>
      <c r="AV2396" s="44">
        <v>100</v>
      </c>
      <c r="AW2396" s="42">
        <v>32.9</v>
      </c>
      <c r="AX2396" s="36" t="s">
        <v>1057</v>
      </c>
      <c r="AY2396" s="42">
        <v>1</v>
      </c>
      <c r="AZ2396" s="43">
        <v>32.9</v>
      </c>
      <c r="BA2396" s="38"/>
      <c r="BB2396" s="36"/>
      <c r="BC2396" s="36"/>
    </row>
    <row r="2397" spans="1:55" ht="15" customHeight="1">
      <c r="A2397" s="38">
        <v>25096</v>
      </c>
      <c r="B2397" s="37" t="s">
        <v>1073</v>
      </c>
      <c r="C2397" s="39">
        <v>44546</v>
      </c>
      <c r="D2397" s="39">
        <v>44546.444942129601</v>
      </c>
      <c r="E2397" s="36" t="s">
        <v>2323</v>
      </c>
      <c r="F2397" s="38">
        <v>15536</v>
      </c>
      <c r="G2397" s="36" t="s">
        <v>2328</v>
      </c>
      <c r="H2397" s="40">
        <v>5</v>
      </c>
      <c r="I2397" s="36"/>
      <c r="J2397" s="40">
        <v>6.95</v>
      </c>
      <c r="K2397" s="41">
        <v>34.75</v>
      </c>
      <c r="L2397" s="41">
        <v>0</v>
      </c>
      <c r="M2397" s="41">
        <v>0</v>
      </c>
      <c r="N2397" s="40">
        <v>5</v>
      </c>
      <c r="O2397" s="36" t="s">
        <v>1079</v>
      </c>
      <c r="P2397" s="40">
        <v>5</v>
      </c>
      <c r="Q2397" s="41">
        <v>34.75</v>
      </c>
      <c r="R2397" s="42">
        <v>0</v>
      </c>
      <c r="S2397" s="43">
        <v>0</v>
      </c>
      <c r="T2397" s="40"/>
      <c r="U2397" s="38">
        <v>549</v>
      </c>
      <c r="V2397" s="36" t="s">
        <v>1069</v>
      </c>
      <c r="W2397" s="36" t="s">
        <v>901</v>
      </c>
      <c r="X2397" s="36" t="s">
        <v>1068</v>
      </c>
      <c r="Y2397" s="38">
        <v>307</v>
      </c>
      <c r="Z2397" s="36" t="s">
        <v>1158</v>
      </c>
      <c r="AA2397" s="38">
        <v>21</v>
      </c>
      <c r="AB2397" s="36" t="s">
        <v>1108</v>
      </c>
      <c r="AC2397" s="38">
        <v>57</v>
      </c>
      <c r="AD2397" s="36" t="s">
        <v>1065</v>
      </c>
      <c r="AE2397" s="36" t="s">
        <v>2327</v>
      </c>
      <c r="AF2397" s="36" t="s">
        <v>1064</v>
      </c>
      <c r="AG2397" s="38">
        <v>22362</v>
      </c>
      <c r="AH2397" s="38">
        <v>1391</v>
      </c>
      <c r="AI2397" s="36" t="s">
        <v>1146</v>
      </c>
      <c r="AJ2397" s="38"/>
      <c r="AK2397" s="36"/>
      <c r="AL2397" s="36" t="s">
        <v>2118</v>
      </c>
      <c r="AM2397" s="36" t="s">
        <v>2321</v>
      </c>
      <c r="AN2397" s="38">
        <v>52</v>
      </c>
      <c r="AO2397" s="36" t="s">
        <v>1062</v>
      </c>
      <c r="AP2397" s="36" t="s">
        <v>1469</v>
      </c>
      <c r="AQ2397" s="36" t="s">
        <v>1447</v>
      </c>
      <c r="AR2397" s="36" t="s">
        <v>1075</v>
      </c>
      <c r="AS2397" s="38">
        <v>14360</v>
      </c>
      <c r="AT2397" s="36" t="s">
        <v>1074</v>
      </c>
      <c r="AU2397" s="42">
        <v>5</v>
      </c>
      <c r="AV2397" s="44">
        <v>100</v>
      </c>
      <c r="AW2397" s="42">
        <v>34.75</v>
      </c>
      <c r="AX2397" s="36" t="s">
        <v>1057</v>
      </c>
      <c r="AY2397" s="42">
        <v>1</v>
      </c>
      <c r="AZ2397" s="43">
        <v>34.75</v>
      </c>
      <c r="BA2397" s="38"/>
      <c r="BB2397" s="36"/>
      <c r="BC2397" s="36"/>
    </row>
    <row r="2398" spans="1:55" ht="15" customHeight="1">
      <c r="A2398" s="38">
        <v>25095</v>
      </c>
      <c r="B2398" s="37" t="s">
        <v>1073</v>
      </c>
      <c r="C2398" s="39">
        <v>44546</v>
      </c>
      <c r="D2398" s="39">
        <v>44546.444930555597</v>
      </c>
      <c r="E2398" s="36" t="s">
        <v>2323</v>
      </c>
      <c r="F2398" s="38">
        <v>15197</v>
      </c>
      <c r="G2398" s="36" t="s">
        <v>1737</v>
      </c>
      <c r="H2398" s="40">
        <v>5</v>
      </c>
      <c r="I2398" s="36"/>
      <c r="J2398" s="40">
        <v>6.95</v>
      </c>
      <c r="K2398" s="41">
        <v>34.75</v>
      </c>
      <c r="L2398" s="41">
        <v>0</v>
      </c>
      <c r="M2398" s="41">
        <v>0</v>
      </c>
      <c r="N2398" s="40">
        <v>5</v>
      </c>
      <c r="O2398" s="36" t="s">
        <v>1079</v>
      </c>
      <c r="P2398" s="40">
        <v>5</v>
      </c>
      <c r="Q2398" s="41">
        <v>34.75</v>
      </c>
      <c r="R2398" s="42">
        <v>0</v>
      </c>
      <c r="S2398" s="43">
        <v>0</v>
      </c>
      <c r="T2398" s="40"/>
      <c r="U2398" s="38">
        <v>549</v>
      </c>
      <c r="V2398" s="36" t="s">
        <v>1069</v>
      </c>
      <c r="W2398" s="36" t="s">
        <v>901</v>
      </c>
      <c r="X2398" s="36" t="s">
        <v>1068</v>
      </c>
      <c r="Y2398" s="38">
        <v>307</v>
      </c>
      <c r="Z2398" s="36" t="s">
        <v>1158</v>
      </c>
      <c r="AA2398" s="38">
        <v>21</v>
      </c>
      <c r="AB2398" s="36" t="s">
        <v>1108</v>
      </c>
      <c r="AC2398" s="38">
        <v>57</v>
      </c>
      <c r="AD2398" s="36" t="s">
        <v>1065</v>
      </c>
      <c r="AE2398" s="36" t="s">
        <v>2326</v>
      </c>
      <c r="AF2398" s="36" t="s">
        <v>1064</v>
      </c>
      <c r="AG2398" s="38">
        <v>22362</v>
      </c>
      <c r="AH2398" s="38">
        <v>1391</v>
      </c>
      <c r="AI2398" s="36" t="s">
        <v>1146</v>
      </c>
      <c r="AJ2398" s="38"/>
      <c r="AK2398" s="36"/>
      <c r="AL2398" s="36" t="s">
        <v>2118</v>
      </c>
      <c r="AM2398" s="36" t="s">
        <v>2321</v>
      </c>
      <c r="AN2398" s="38">
        <v>52</v>
      </c>
      <c r="AO2398" s="36" t="s">
        <v>1062</v>
      </c>
      <c r="AP2398" s="36" t="s">
        <v>1469</v>
      </c>
      <c r="AQ2398" s="36" t="s">
        <v>1447</v>
      </c>
      <c r="AR2398" s="36" t="s">
        <v>1075</v>
      </c>
      <c r="AS2398" s="38">
        <v>14360</v>
      </c>
      <c r="AT2398" s="36" t="s">
        <v>1074</v>
      </c>
      <c r="AU2398" s="42">
        <v>5</v>
      </c>
      <c r="AV2398" s="44">
        <v>100</v>
      </c>
      <c r="AW2398" s="42">
        <v>34.75</v>
      </c>
      <c r="AX2398" s="36" t="s">
        <v>1057</v>
      </c>
      <c r="AY2398" s="42">
        <v>1</v>
      </c>
      <c r="AZ2398" s="43">
        <v>34.75</v>
      </c>
      <c r="BA2398" s="38"/>
      <c r="BB2398" s="36"/>
      <c r="BC2398" s="36"/>
    </row>
    <row r="2399" spans="1:55" ht="15" customHeight="1">
      <c r="A2399" s="38">
        <v>25094</v>
      </c>
      <c r="B2399" s="37" t="s">
        <v>1073</v>
      </c>
      <c r="C2399" s="39">
        <v>44546</v>
      </c>
      <c r="D2399" s="39">
        <v>44546.444930555597</v>
      </c>
      <c r="E2399" s="36" t="s">
        <v>2323</v>
      </c>
      <c r="F2399" s="38">
        <v>1728</v>
      </c>
      <c r="G2399" s="36" t="s">
        <v>2325</v>
      </c>
      <c r="H2399" s="40">
        <v>1</v>
      </c>
      <c r="I2399" s="36"/>
      <c r="J2399" s="40">
        <v>49.9</v>
      </c>
      <c r="K2399" s="41">
        <v>49.9</v>
      </c>
      <c r="L2399" s="41">
        <v>0</v>
      </c>
      <c r="M2399" s="41">
        <v>0</v>
      </c>
      <c r="N2399" s="40">
        <v>1</v>
      </c>
      <c r="O2399" s="36" t="s">
        <v>1079</v>
      </c>
      <c r="P2399" s="40">
        <v>1</v>
      </c>
      <c r="Q2399" s="41">
        <v>49.9</v>
      </c>
      <c r="R2399" s="42">
        <v>0</v>
      </c>
      <c r="S2399" s="43">
        <v>0</v>
      </c>
      <c r="T2399" s="40"/>
      <c r="U2399" s="38">
        <v>549</v>
      </c>
      <c r="V2399" s="36" t="s">
        <v>1069</v>
      </c>
      <c r="W2399" s="36" t="s">
        <v>901</v>
      </c>
      <c r="X2399" s="36" t="s">
        <v>1068</v>
      </c>
      <c r="Y2399" s="38">
        <v>323</v>
      </c>
      <c r="Z2399" s="36" t="s">
        <v>1084</v>
      </c>
      <c r="AA2399" s="38">
        <v>21</v>
      </c>
      <c r="AB2399" s="36" t="s">
        <v>1108</v>
      </c>
      <c r="AC2399" s="38">
        <v>57</v>
      </c>
      <c r="AD2399" s="36" t="s">
        <v>1065</v>
      </c>
      <c r="AE2399" s="36" t="s">
        <v>2324</v>
      </c>
      <c r="AF2399" s="36" t="s">
        <v>1064</v>
      </c>
      <c r="AG2399" s="38">
        <v>22362</v>
      </c>
      <c r="AH2399" s="38">
        <v>1391</v>
      </c>
      <c r="AI2399" s="36" t="s">
        <v>1146</v>
      </c>
      <c r="AJ2399" s="38"/>
      <c r="AK2399" s="36"/>
      <c r="AL2399" s="36" t="s">
        <v>2118</v>
      </c>
      <c r="AM2399" s="36" t="s">
        <v>2321</v>
      </c>
      <c r="AN2399" s="38">
        <v>52</v>
      </c>
      <c r="AO2399" s="36" t="s">
        <v>1062</v>
      </c>
      <c r="AP2399" s="36" t="s">
        <v>1469</v>
      </c>
      <c r="AQ2399" s="36" t="s">
        <v>1447</v>
      </c>
      <c r="AR2399" s="36" t="s">
        <v>1075</v>
      </c>
      <c r="AS2399" s="38">
        <v>14360</v>
      </c>
      <c r="AT2399" s="36" t="s">
        <v>1074</v>
      </c>
      <c r="AU2399" s="42">
        <v>1</v>
      </c>
      <c r="AV2399" s="44">
        <v>100</v>
      </c>
      <c r="AW2399" s="42">
        <v>49.9</v>
      </c>
      <c r="AX2399" s="36" t="s">
        <v>1057</v>
      </c>
      <c r="AY2399" s="42">
        <v>1</v>
      </c>
      <c r="AZ2399" s="43">
        <v>49.9</v>
      </c>
      <c r="BA2399" s="38"/>
      <c r="BB2399" s="36"/>
      <c r="BC2399" s="36"/>
    </row>
    <row r="2400" spans="1:55" ht="15" customHeight="1">
      <c r="A2400" s="38">
        <v>25093</v>
      </c>
      <c r="B2400" s="37" t="s">
        <v>1073</v>
      </c>
      <c r="C2400" s="39">
        <v>44546</v>
      </c>
      <c r="D2400" s="39">
        <v>44546.444918981499</v>
      </c>
      <c r="E2400" s="36" t="s">
        <v>2323</v>
      </c>
      <c r="F2400" s="38">
        <v>195</v>
      </c>
      <c r="G2400" s="36" t="s">
        <v>1735</v>
      </c>
      <c r="H2400" s="40">
        <v>10</v>
      </c>
      <c r="I2400" s="36"/>
      <c r="J2400" s="40">
        <v>6.95</v>
      </c>
      <c r="K2400" s="41">
        <v>69.5</v>
      </c>
      <c r="L2400" s="41">
        <v>0</v>
      </c>
      <c r="M2400" s="41">
        <v>0</v>
      </c>
      <c r="N2400" s="40">
        <v>10</v>
      </c>
      <c r="O2400" s="36" t="s">
        <v>1079</v>
      </c>
      <c r="P2400" s="40">
        <v>10</v>
      </c>
      <c r="Q2400" s="41">
        <v>69.5</v>
      </c>
      <c r="R2400" s="42">
        <v>0</v>
      </c>
      <c r="S2400" s="43">
        <v>0</v>
      </c>
      <c r="T2400" s="40"/>
      <c r="U2400" s="38">
        <v>549</v>
      </c>
      <c r="V2400" s="36" t="s">
        <v>1069</v>
      </c>
      <c r="W2400" s="36" t="s">
        <v>901</v>
      </c>
      <c r="X2400" s="36" t="s">
        <v>1068</v>
      </c>
      <c r="Y2400" s="38">
        <v>307</v>
      </c>
      <c r="Z2400" s="36" t="s">
        <v>1158</v>
      </c>
      <c r="AA2400" s="38">
        <v>21</v>
      </c>
      <c r="AB2400" s="36" t="s">
        <v>1108</v>
      </c>
      <c r="AC2400" s="38">
        <v>57</v>
      </c>
      <c r="AD2400" s="36" t="s">
        <v>1065</v>
      </c>
      <c r="AE2400" s="36" t="s">
        <v>2322</v>
      </c>
      <c r="AF2400" s="36" t="s">
        <v>1064</v>
      </c>
      <c r="AG2400" s="38">
        <v>22362</v>
      </c>
      <c r="AH2400" s="38">
        <v>1391</v>
      </c>
      <c r="AI2400" s="36" t="s">
        <v>1146</v>
      </c>
      <c r="AJ2400" s="38"/>
      <c r="AK2400" s="36"/>
      <c r="AL2400" s="36" t="s">
        <v>2118</v>
      </c>
      <c r="AM2400" s="36" t="s">
        <v>2321</v>
      </c>
      <c r="AN2400" s="38">
        <v>52</v>
      </c>
      <c r="AO2400" s="36" t="s">
        <v>1062</v>
      </c>
      <c r="AP2400" s="36" t="s">
        <v>1469</v>
      </c>
      <c r="AQ2400" s="36" t="s">
        <v>1447</v>
      </c>
      <c r="AR2400" s="36" t="s">
        <v>1075</v>
      </c>
      <c r="AS2400" s="38">
        <v>14360</v>
      </c>
      <c r="AT2400" s="36" t="s">
        <v>1074</v>
      </c>
      <c r="AU2400" s="42">
        <v>10</v>
      </c>
      <c r="AV2400" s="44">
        <v>100</v>
      </c>
      <c r="AW2400" s="42">
        <v>69.5</v>
      </c>
      <c r="AX2400" s="36" t="s">
        <v>1057</v>
      </c>
      <c r="AY2400" s="42">
        <v>1</v>
      </c>
      <c r="AZ2400" s="43">
        <v>69.5</v>
      </c>
      <c r="BA2400" s="38"/>
      <c r="BB2400" s="36"/>
      <c r="BC2400" s="36"/>
    </row>
    <row r="2401" spans="1:55" ht="15" customHeight="1">
      <c r="A2401" s="38">
        <v>25043</v>
      </c>
      <c r="B2401" s="37" t="s">
        <v>1073</v>
      </c>
      <c r="C2401" s="39">
        <v>44545</v>
      </c>
      <c r="D2401" s="39">
        <v>44545.436701388899</v>
      </c>
      <c r="E2401" s="36" t="s">
        <v>2320</v>
      </c>
      <c r="F2401" s="38">
        <v>14385</v>
      </c>
      <c r="G2401" s="36" t="s">
        <v>2319</v>
      </c>
      <c r="H2401" s="40">
        <v>1</v>
      </c>
      <c r="I2401" s="36"/>
      <c r="J2401" s="40">
        <v>1070</v>
      </c>
      <c r="K2401" s="41">
        <v>1070</v>
      </c>
      <c r="L2401" s="41">
        <v>0</v>
      </c>
      <c r="M2401" s="41">
        <v>0</v>
      </c>
      <c r="N2401" s="40">
        <v>1</v>
      </c>
      <c r="O2401" s="36" t="s">
        <v>1079</v>
      </c>
      <c r="P2401" s="40">
        <v>1</v>
      </c>
      <c r="Q2401" s="41">
        <v>1070</v>
      </c>
      <c r="R2401" s="42">
        <v>0</v>
      </c>
      <c r="S2401" s="43">
        <v>0</v>
      </c>
      <c r="T2401" s="40"/>
      <c r="U2401" s="38">
        <v>549</v>
      </c>
      <c r="V2401" s="36" t="s">
        <v>1069</v>
      </c>
      <c r="W2401" s="36" t="s">
        <v>901</v>
      </c>
      <c r="X2401" s="36" t="s">
        <v>1068</v>
      </c>
      <c r="Y2401" s="38">
        <v>438</v>
      </c>
      <c r="Z2401" s="36" t="s">
        <v>1123</v>
      </c>
      <c r="AA2401" s="38">
        <v>21</v>
      </c>
      <c r="AB2401" s="36" t="s">
        <v>1108</v>
      </c>
      <c r="AC2401" s="38">
        <v>57</v>
      </c>
      <c r="AD2401" s="36" t="s">
        <v>1065</v>
      </c>
      <c r="AE2401" s="36"/>
      <c r="AF2401" s="36" t="s">
        <v>1064</v>
      </c>
      <c r="AG2401" s="38">
        <v>22301</v>
      </c>
      <c r="AH2401" s="38">
        <v>1288</v>
      </c>
      <c r="AI2401" s="36" t="s">
        <v>2318</v>
      </c>
      <c r="AJ2401" s="38"/>
      <c r="AK2401" s="36"/>
      <c r="AL2401" s="36" t="s">
        <v>2317</v>
      </c>
      <c r="AM2401" s="36" t="s">
        <v>2316</v>
      </c>
      <c r="AN2401" s="38">
        <v>52</v>
      </c>
      <c r="AO2401" s="36" t="s">
        <v>1062</v>
      </c>
      <c r="AP2401" s="36" t="s">
        <v>1818</v>
      </c>
      <c r="AQ2401" s="36" t="s">
        <v>1076</v>
      </c>
      <c r="AR2401" s="36" t="s">
        <v>1059</v>
      </c>
      <c r="AS2401" s="38">
        <v>14357</v>
      </c>
      <c r="AT2401" s="36" t="s">
        <v>1058</v>
      </c>
      <c r="AU2401" s="42">
        <v>1</v>
      </c>
      <c r="AV2401" s="44">
        <v>100</v>
      </c>
      <c r="AW2401" s="42">
        <v>1070</v>
      </c>
      <c r="AX2401" s="36" t="s">
        <v>1057</v>
      </c>
      <c r="AY2401" s="42">
        <v>1</v>
      </c>
      <c r="AZ2401" s="43">
        <v>1070</v>
      </c>
      <c r="BA2401" s="38"/>
      <c r="BB2401" s="36"/>
      <c r="BC2401" s="36"/>
    </row>
    <row r="2402" spans="1:55" ht="15" customHeight="1">
      <c r="A2402" s="38">
        <v>25028</v>
      </c>
      <c r="B2402" s="37" t="s">
        <v>1073</v>
      </c>
      <c r="C2402" s="39">
        <v>44545</v>
      </c>
      <c r="D2402" s="39">
        <v>44545.431712963</v>
      </c>
      <c r="E2402" s="36" t="s">
        <v>2315</v>
      </c>
      <c r="F2402" s="38">
        <v>11148</v>
      </c>
      <c r="G2402" s="36" t="s">
        <v>1071</v>
      </c>
      <c r="H2402" s="40">
        <v>1</v>
      </c>
      <c r="I2402" s="36"/>
      <c r="J2402" s="40">
        <v>250</v>
      </c>
      <c r="K2402" s="41">
        <v>250</v>
      </c>
      <c r="L2402" s="41">
        <v>0</v>
      </c>
      <c r="M2402" s="41">
        <v>0</v>
      </c>
      <c r="N2402" s="40">
        <v>1</v>
      </c>
      <c r="O2402" s="36" t="s">
        <v>1070</v>
      </c>
      <c r="P2402" s="40">
        <v>1</v>
      </c>
      <c r="Q2402" s="41">
        <v>250</v>
      </c>
      <c r="R2402" s="42">
        <v>0</v>
      </c>
      <c r="S2402" s="43">
        <v>0</v>
      </c>
      <c r="T2402" s="40"/>
      <c r="U2402" s="38">
        <v>549</v>
      </c>
      <c r="V2402" s="36" t="s">
        <v>1069</v>
      </c>
      <c r="W2402" s="36" t="s">
        <v>901</v>
      </c>
      <c r="X2402" s="36" t="s">
        <v>1068</v>
      </c>
      <c r="Y2402" s="38">
        <v>422</v>
      </c>
      <c r="Z2402" s="36" t="s">
        <v>1067</v>
      </c>
      <c r="AA2402" s="38">
        <v>21</v>
      </c>
      <c r="AB2402" s="36" t="s">
        <v>1108</v>
      </c>
      <c r="AC2402" s="38">
        <v>57</v>
      </c>
      <c r="AD2402" s="36" t="s">
        <v>1065</v>
      </c>
      <c r="AE2402" s="36"/>
      <c r="AF2402" s="36" t="s">
        <v>1064</v>
      </c>
      <c r="AG2402" s="38">
        <v>22300</v>
      </c>
      <c r="AH2402" s="38">
        <v>909</v>
      </c>
      <c r="AI2402" s="36" t="s">
        <v>1117</v>
      </c>
      <c r="AJ2402" s="38"/>
      <c r="AK2402" s="36"/>
      <c r="AL2402" s="36" t="s">
        <v>2313</v>
      </c>
      <c r="AM2402" s="36" t="s">
        <v>2312</v>
      </c>
      <c r="AN2402" s="38">
        <v>52</v>
      </c>
      <c r="AO2402" s="36" t="s">
        <v>1062</v>
      </c>
      <c r="AP2402" s="36" t="s">
        <v>1061</v>
      </c>
      <c r="AQ2402" s="36" t="s">
        <v>1060</v>
      </c>
      <c r="AR2402" s="36" t="s">
        <v>1059</v>
      </c>
      <c r="AS2402" s="38">
        <v>14357</v>
      </c>
      <c r="AT2402" s="36" t="s">
        <v>1058</v>
      </c>
      <c r="AU2402" s="42">
        <v>1</v>
      </c>
      <c r="AV2402" s="44">
        <v>100</v>
      </c>
      <c r="AW2402" s="42">
        <v>250</v>
      </c>
      <c r="AX2402" s="36" t="s">
        <v>1057</v>
      </c>
      <c r="AY2402" s="42">
        <v>1</v>
      </c>
      <c r="AZ2402" s="43">
        <v>250</v>
      </c>
      <c r="BA2402" s="38"/>
      <c r="BB2402" s="36"/>
      <c r="BC2402" s="36"/>
    </row>
    <row r="2403" spans="1:55" ht="15" customHeight="1">
      <c r="A2403" s="38">
        <v>25027</v>
      </c>
      <c r="B2403" s="37" t="s">
        <v>1073</v>
      </c>
      <c r="C2403" s="39">
        <v>44545</v>
      </c>
      <c r="D2403" s="39">
        <v>44545.426435185203</v>
      </c>
      <c r="E2403" s="36" t="s">
        <v>2314</v>
      </c>
      <c r="F2403" s="38">
        <v>11148</v>
      </c>
      <c r="G2403" s="36" t="s">
        <v>1071</v>
      </c>
      <c r="H2403" s="40">
        <v>1</v>
      </c>
      <c r="I2403" s="36"/>
      <c r="J2403" s="40">
        <v>250</v>
      </c>
      <c r="K2403" s="41">
        <v>250</v>
      </c>
      <c r="L2403" s="41">
        <v>0</v>
      </c>
      <c r="M2403" s="41">
        <v>0</v>
      </c>
      <c r="N2403" s="40">
        <v>1</v>
      </c>
      <c r="O2403" s="36" t="s">
        <v>1070</v>
      </c>
      <c r="P2403" s="40">
        <v>1</v>
      </c>
      <c r="Q2403" s="41">
        <v>250</v>
      </c>
      <c r="R2403" s="42">
        <v>0</v>
      </c>
      <c r="S2403" s="43">
        <v>0</v>
      </c>
      <c r="T2403" s="40"/>
      <c r="U2403" s="38">
        <v>549</v>
      </c>
      <c r="V2403" s="36" t="s">
        <v>1069</v>
      </c>
      <c r="W2403" s="36" t="s">
        <v>901</v>
      </c>
      <c r="X2403" s="36" t="s">
        <v>1068</v>
      </c>
      <c r="Y2403" s="38">
        <v>422</v>
      </c>
      <c r="Z2403" s="36" t="s">
        <v>1067</v>
      </c>
      <c r="AA2403" s="38">
        <v>21</v>
      </c>
      <c r="AB2403" s="36" t="s">
        <v>1108</v>
      </c>
      <c r="AC2403" s="38">
        <v>57</v>
      </c>
      <c r="AD2403" s="36" t="s">
        <v>1065</v>
      </c>
      <c r="AE2403" s="36"/>
      <c r="AF2403" s="36" t="s">
        <v>1064</v>
      </c>
      <c r="AG2403" s="38">
        <v>22298</v>
      </c>
      <c r="AH2403" s="38">
        <v>909</v>
      </c>
      <c r="AI2403" s="36" t="s">
        <v>1117</v>
      </c>
      <c r="AJ2403" s="38"/>
      <c r="AK2403" s="36"/>
      <c r="AL2403" s="36" t="s">
        <v>2313</v>
      </c>
      <c r="AM2403" s="36" t="s">
        <v>2312</v>
      </c>
      <c r="AN2403" s="38">
        <v>52</v>
      </c>
      <c r="AO2403" s="36" t="s">
        <v>1062</v>
      </c>
      <c r="AP2403" s="36" t="s">
        <v>1061</v>
      </c>
      <c r="AQ2403" s="36" t="s">
        <v>1060</v>
      </c>
      <c r="AR2403" s="36" t="s">
        <v>1059</v>
      </c>
      <c r="AS2403" s="38">
        <v>14357</v>
      </c>
      <c r="AT2403" s="36" t="s">
        <v>1058</v>
      </c>
      <c r="AU2403" s="42">
        <v>1</v>
      </c>
      <c r="AV2403" s="44">
        <v>100</v>
      </c>
      <c r="AW2403" s="42">
        <v>250</v>
      </c>
      <c r="AX2403" s="36" t="s">
        <v>1057</v>
      </c>
      <c r="AY2403" s="42">
        <v>1</v>
      </c>
      <c r="AZ2403" s="43">
        <v>250</v>
      </c>
      <c r="BA2403" s="38"/>
      <c r="BB2403" s="36"/>
      <c r="BC2403" s="36"/>
    </row>
    <row r="2404" spans="1:55" ht="15" customHeight="1">
      <c r="A2404" s="38">
        <v>24997</v>
      </c>
      <c r="B2404" s="37" t="s">
        <v>1073</v>
      </c>
      <c r="C2404" s="39">
        <v>44544</v>
      </c>
      <c r="D2404" s="39">
        <v>44544.757430555597</v>
      </c>
      <c r="E2404" s="36" t="s">
        <v>2311</v>
      </c>
      <c r="F2404" s="38">
        <v>12235</v>
      </c>
      <c r="G2404" s="36" t="s">
        <v>1125</v>
      </c>
      <c r="H2404" s="40">
        <v>1</v>
      </c>
      <c r="I2404" s="36"/>
      <c r="J2404" s="40">
        <v>2800</v>
      </c>
      <c r="K2404" s="41">
        <v>2800</v>
      </c>
      <c r="L2404" s="41">
        <v>0</v>
      </c>
      <c r="M2404" s="41">
        <v>0</v>
      </c>
      <c r="N2404" s="40">
        <v>1</v>
      </c>
      <c r="O2404" s="36" t="s">
        <v>1079</v>
      </c>
      <c r="P2404" s="40">
        <v>1</v>
      </c>
      <c r="Q2404" s="41">
        <v>2800</v>
      </c>
      <c r="R2404" s="42">
        <v>0</v>
      </c>
      <c r="S2404" s="43">
        <v>0</v>
      </c>
      <c r="T2404" s="40"/>
      <c r="U2404" s="38">
        <v>549</v>
      </c>
      <c r="V2404" s="36" t="s">
        <v>1069</v>
      </c>
      <c r="W2404" s="36" t="s">
        <v>901</v>
      </c>
      <c r="X2404" s="36" t="s">
        <v>1068</v>
      </c>
      <c r="Y2404" s="38">
        <v>438</v>
      </c>
      <c r="Z2404" s="36" t="s">
        <v>1123</v>
      </c>
      <c r="AA2404" s="38">
        <v>21</v>
      </c>
      <c r="AB2404" s="36" t="s">
        <v>1108</v>
      </c>
      <c r="AC2404" s="38">
        <v>57</v>
      </c>
      <c r="AD2404" s="36" t="s">
        <v>1065</v>
      </c>
      <c r="AE2404" s="36"/>
      <c r="AF2404" s="36" t="s">
        <v>1064</v>
      </c>
      <c r="AG2404" s="38">
        <v>22292</v>
      </c>
      <c r="AH2404" s="38">
        <v>1031</v>
      </c>
      <c r="AI2404" s="36" t="s">
        <v>1121</v>
      </c>
      <c r="AJ2404" s="38"/>
      <c r="AK2404" s="36"/>
      <c r="AL2404" s="36" t="s">
        <v>2310</v>
      </c>
      <c r="AM2404" s="36" t="s">
        <v>2309</v>
      </c>
      <c r="AN2404" s="38">
        <v>52</v>
      </c>
      <c r="AO2404" s="36" t="s">
        <v>1062</v>
      </c>
      <c r="AP2404" s="36" t="s">
        <v>1818</v>
      </c>
      <c r="AQ2404" s="36" t="s">
        <v>1076</v>
      </c>
      <c r="AR2404" s="36" t="s">
        <v>1059</v>
      </c>
      <c r="AS2404" s="38">
        <v>14357</v>
      </c>
      <c r="AT2404" s="36" t="s">
        <v>1058</v>
      </c>
      <c r="AU2404" s="42">
        <v>1</v>
      </c>
      <c r="AV2404" s="44">
        <v>100</v>
      </c>
      <c r="AW2404" s="42">
        <v>2800</v>
      </c>
      <c r="AX2404" s="36" t="s">
        <v>1057</v>
      </c>
      <c r="AY2404" s="42">
        <v>1</v>
      </c>
      <c r="AZ2404" s="43">
        <v>2800</v>
      </c>
      <c r="BA2404" s="38"/>
      <c r="BB2404" s="36"/>
      <c r="BC2404" s="36"/>
    </row>
    <row r="2405" spans="1:55" ht="15" customHeight="1">
      <c r="A2405" s="38">
        <v>24987</v>
      </c>
      <c r="B2405" s="37" t="s">
        <v>1073</v>
      </c>
      <c r="C2405" s="39">
        <v>44544</v>
      </c>
      <c r="D2405" s="39">
        <v>44544.727893518502</v>
      </c>
      <c r="E2405" s="36" t="s">
        <v>2308</v>
      </c>
      <c r="F2405" s="38">
        <v>15542</v>
      </c>
      <c r="G2405" s="36" t="s">
        <v>2307</v>
      </c>
      <c r="H2405" s="40">
        <v>1</v>
      </c>
      <c r="I2405" s="36"/>
      <c r="J2405" s="40">
        <v>300</v>
      </c>
      <c r="K2405" s="41">
        <v>300</v>
      </c>
      <c r="L2405" s="41">
        <v>0</v>
      </c>
      <c r="M2405" s="41">
        <v>0</v>
      </c>
      <c r="N2405" s="40">
        <v>1</v>
      </c>
      <c r="O2405" s="36" t="s">
        <v>2020</v>
      </c>
      <c r="P2405" s="40">
        <v>1</v>
      </c>
      <c r="Q2405" s="41">
        <v>300</v>
      </c>
      <c r="R2405" s="42">
        <v>0</v>
      </c>
      <c r="S2405" s="43">
        <v>0</v>
      </c>
      <c r="T2405" s="40"/>
      <c r="U2405" s="38">
        <v>549</v>
      </c>
      <c r="V2405" s="36" t="s">
        <v>1069</v>
      </c>
      <c r="W2405" s="36" t="s">
        <v>901</v>
      </c>
      <c r="X2405" s="36" t="s">
        <v>1068</v>
      </c>
      <c r="Y2405" s="38">
        <v>422</v>
      </c>
      <c r="Z2405" s="36" t="s">
        <v>1067</v>
      </c>
      <c r="AA2405" s="38">
        <v>21</v>
      </c>
      <c r="AB2405" s="36" t="s">
        <v>1108</v>
      </c>
      <c r="AC2405" s="38">
        <v>57</v>
      </c>
      <c r="AD2405" s="36" t="s">
        <v>1065</v>
      </c>
      <c r="AE2405" s="36"/>
      <c r="AF2405" s="36" t="s">
        <v>1064</v>
      </c>
      <c r="AG2405" s="38">
        <v>22289</v>
      </c>
      <c r="AH2405" s="38">
        <v>909</v>
      </c>
      <c r="AI2405" s="36" t="s">
        <v>1117</v>
      </c>
      <c r="AJ2405" s="38"/>
      <c r="AK2405" s="36"/>
      <c r="AL2405" s="36" t="s">
        <v>2306</v>
      </c>
      <c r="AM2405" s="36" t="s">
        <v>2305</v>
      </c>
      <c r="AN2405" s="38">
        <v>52</v>
      </c>
      <c r="AO2405" s="36" t="s">
        <v>1062</v>
      </c>
      <c r="AP2405" s="36" t="s">
        <v>1841</v>
      </c>
      <c r="AQ2405" s="36" t="s">
        <v>1706</v>
      </c>
      <c r="AR2405" s="36" t="s">
        <v>1320</v>
      </c>
      <c r="AS2405" s="38">
        <v>14357</v>
      </c>
      <c r="AT2405" s="36" t="s">
        <v>1058</v>
      </c>
      <c r="AU2405" s="42">
        <v>1</v>
      </c>
      <c r="AV2405" s="44">
        <v>100</v>
      </c>
      <c r="AW2405" s="42">
        <v>300</v>
      </c>
      <c r="AX2405" s="36" t="s">
        <v>1057</v>
      </c>
      <c r="AY2405" s="42">
        <v>1</v>
      </c>
      <c r="AZ2405" s="43">
        <v>300</v>
      </c>
      <c r="BA2405" s="38"/>
      <c r="BB2405" s="36"/>
      <c r="BC2405" s="36"/>
    </row>
    <row r="2406" spans="1:55" ht="15" customHeight="1">
      <c r="A2406" s="38">
        <v>24960</v>
      </c>
      <c r="B2406" s="37" t="s">
        <v>1073</v>
      </c>
      <c r="C2406" s="39">
        <v>44544</v>
      </c>
      <c r="D2406" s="39">
        <v>44544.676979166703</v>
      </c>
      <c r="E2406" s="36" t="s">
        <v>2304</v>
      </c>
      <c r="F2406" s="38">
        <v>13158</v>
      </c>
      <c r="G2406" s="36" t="s">
        <v>2303</v>
      </c>
      <c r="H2406" s="40">
        <v>1</v>
      </c>
      <c r="I2406" s="36"/>
      <c r="J2406" s="40">
        <v>65.5</v>
      </c>
      <c r="K2406" s="41">
        <v>65.5</v>
      </c>
      <c r="L2406" s="41">
        <v>0</v>
      </c>
      <c r="M2406" s="41">
        <v>0</v>
      </c>
      <c r="N2406" s="40">
        <v>1</v>
      </c>
      <c r="O2406" s="36" t="s">
        <v>1079</v>
      </c>
      <c r="P2406" s="40">
        <v>1</v>
      </c>
      <c r="Q2406" s="41">
        <v>65.5</v>
      </c>
      <c r="R2406" s="42">
        <v>0</v>
      </c>
      <c r="S2406" s="43">
        <v>0</v>
      </c>
      <c r="T2406" s="40"/>
      <c r="U2406" s="38">
        <v>549</v>
      </c>
      <c r="V2406" s="36" t="s">
        <v>1069</v>
      </c>
      <c r="W2406" s="36" t="s">
        <v>901</v>
      </c>
      <c r="X2406" s="36" t="s">
        <v>1068</v>
      </c>
      <c r="Y2406" s="38">
        <v>451</v>
      </c>
      <c r="Z2406" s="36" t="s">
        <v>1195</v>
      </c>
      <c r="AA2406" s="38">
        <v>21</v>
      </c>
      <c r="AB2406" s="36" t="s">
        <v>1108</v>
      </c>
      <c r="AC2406" s="38">
        <v>57</v>
      </c>
      <c r="AD2406" s="36" t="s">
        <v>1065</v>
      </c>
      <c r="AE2406" s="36" t="s">
        <v>2302</v>
      </c>
      <c r="AF2406" s="36" t="s">
        <v>1064</v>
      </c>
      <c r="AG2406" s="38">
        <v>22282</v>
      </c>
      <c r="AH2406" s="38">
        <v>6526</v>
      </c>
      <c r="AI2406" s="36" t="s">
        <v>1880</v>
      </c>
      <c r="AJ2406" s="38"/>
      <c r="AK2406" s="36"/>
      <c r="AL2406" s="36" t="s">
        <v>2301</v>
      </c>
      <c r="AM2406" s="36" t="s">
        <v>2300</v>
      </c>
      <c r="AN2406" s="38">
        <v>52</v>
      </c>
      <c r="AO2406" s="36" t="s">
        <v>1062</v>
      </c>
      <c r="AP2406" s="36" t="s">
        <v>1116</v>
      </c>
      <c r="AQ2406" s="36" t="s">
        <v>1060</v>
      </c>
      <c r="AR2406" s="36" t="s">
        <v>1075</v>
      </c>
      <c r="AS2406" s="38">
        <v>14360</v>
      </c>
      <c r="AT2406" s="36" t="s">
        <v>1074</v>
      </c>
      <c r="AU2406" s="42">
        <v>1</v>
      </c>
      <c r="AV2406" s="44">
        <v>100</v>
      </c>
      <c r="AW2406" s="42">
        <v>65.5</v>
      </c>
      <c r="AX2406" s="36" t="s">
        <v>1057</v>
      </c>
      <c r="AY2406" s="42">
        <v>1</v>
      </c>
      <c r="AZ2406" s="43">
        <v>65.5</v>
      </c>
      <c r="BA2406" s="38"/>
      <c r="BB2406" s="36"/>
      <c r="BC2406" s="36"/>
    </row>
    <row r="2407" spans="1:55" ht="15" customHeight="1">
      <c r="A2407" s="38">
        <v>24954</v>
      </c>
      <c r="B2407" s="37" t="s">
        <v>1073</v>
      </c>
      <c r="C2407" s="39">
        <v>44544</v>
      </c>
      <c r="D2407" s="39">
        <v>44544.667719907397</v>
      </c>
      <c r="E2407" s="36" t="s">
        <v>2299</v>
      </c>
      <c r="F2407" s="38">
        <v>15535</v>
      </c>
      <c r="G2407" s="36" t="s">
        <v>2298</v>
      </c>
      <c r="H2407" s="40">
        <v>1</v>
      </c>
      <c r="I2407" s="36"/>
      <c r="J2407" s="40">
        <v>120</v>
      </c>
      <c r="K2407" s="41">
        <v>120</v>
      </c>
      <c r="L2407" s="41">
        <v>0</v>
      </c>
      <c r="M2407" s="41">
        <v>0</v>
      </c>
      <c r="N2407" s="40">
        <v>1</v>
      </c>
      <c r="O2407" s="36" t="s">
        <v>2020</v>
      </c>
      <c r="P2407" s="40">
        <v>1</v>
      </c>
      <c r="Q2407" s="41">
        <v>120</v>
      </c>
      <c r="R2407" s="42">
        <v>0</v>
      </c>
      <c r="S2407" s="43">
        <v>0</v>
      </c>
      <c r="T2407" s="40"/>
      <c r="U2407" s="38">
        <v>549</v>
      </c>
      <c r="V2407" s="36" t="s">
        <v>1069</v>
      </c>
      <c r="W2407" s="36" t="s">
        <v>901</v>
      </c>
      <c r="X2407" s="36" t="s">
        <v>1068</v>
      </c>
      <c r="Y2407" s="38">
        <v>422</v>
      </c>
      <c r="Z2407" s="36" t="s">
        <v>1067</v>
      </c>
      <c r="AA2407" s="38">
        <v>21</v>
      </c>
      <c r="AB2407" s="36" t="s">
        <v>1108</v>
      </c>
      <c r="AC2407" s="38">
        <v>57</v>
      </c>
      <c r="AD2407" s="36" t="s">
        <v>1065</v>
      </c>
      <c r="AE2407" s="36" t="s">
        <v>2297</v>
      </c>
      <c r="AF2407" s="36" t="s">
        <v>1064</v>
      </c>
      <c r="AG2407" s="38">
        <v>22278</v>
      </c>
      <c r="AH2407" s="38">
        <v>909</v>
      </c>
      <c r="AI2407" s="36" t="s">
        <v>1117</v>
      </c>
      <c r="AJ2407" s="38"/>
      <c r="AK2407" s="36"/>
      <c r="AL2407" s="36" t="s">
        <v>2296</v>
      </c>
      <c r="AM2407" s="36" t="s">
        <v>2295</v>
      </c>
      <c r="AN2407" s="38">
        <v>52</v>
      </c>
      <c r="AO2407" s="36" t="s">
        <v>1062</v>
      </c>
      <c r="AP2407" s="36" t="s">
        <v>1448</v>
      </c>
      <c r="AQ2407" s="36" t="s">
        <v>1447</v>
      </c>
      <c r="AR2407" s="36" t="s">
        <v>1320</v>
      </c>
      <c r="AS2407" s="38">
        <v>14357</v>
      </c>
      <c r="AT2407" s="36" t="s">
        <v>1058</v>
      </c>
      <c r="AU2407" s="42">
        <v>1</v>
      </c>
      <c r="AV2407" s="44">
        <v>100</v>
      </c>
      <c r="AW2407" s="42">
        <v>120</v>
      </c>
      <c r="AX2407" s="36" t="s">
        <v>1057</v>
      </c>
      <c r="AY2407" s="42">
        <v>1</v>
      </c>
      <c r="AZ2407" s="43">
        <v>120</v>
      </c>
      <c r="BA2407" s="38"/>
      <c r="BB2407" s="36"/>
      <c r="BC2407" s="36"/>
    </row>
    <row r="2408" spans="1:55" ht="15" customHeight="1">
      <c r="A2408" s="38">
        <v>24815</v>
      </c>
      <c r="B2408" s="37" t="s">
        <v>1073</v>
      </c>
      <c r="C2408" s="39">
        <v>44543</v>
      </c>
      <c r="D2408" s="39">
        <v>44543.459953703699</v>
      </c>
      <c r="E2408" s="36" t="s">
        <v>2292</v>
      </c>
      <c r="F2408" s="38">
        <v>9028</v>
      </c>
      <c r="G2408" s="36" t="s">
        <v>2294</v>
      </c>
      <c r="H2408" s="40">
        <v>1</v>
      </c>
      <c r="I2408" s="36"/>
      <c r="J2408" s="40">
        <v>12.19</v>
      </c>
      <c r="K2408" s="41">
        <v>12.19</v>
      </c>
      <c r="L2408" s="41">
        <v>0</v>
      </c>
      <c r="M2408" s="41">
        <v>0</v>
      </c>
      <c r="N2408" s="40">
        <v>1</v>
      </c>
      <c r="O2408" s="36" t="s">
        <v>1079</v>
      </c>
      <c r="P2408" s="40">
        <v>1</v>
      </c>
      <c r="Q2408" s="41">
        <v>12.19</v>
      </c>
      <c r="R2408" s="42">
        <v>0</v>
      </c>
      <c r="S2408" s="43">
        <v>0</v>
      </c>
      <c r="T2408" s="40"/>
      <c r="U2408" s="38">
        <v>549</v>
      </c>
      <c r="V2408" s="36" t="s">
        <v>1069</v>
      </c>
      <c r="W2408" s="36" t="s">
        <v>901</v>
      </c>
      <c r="X2408" s="36" t="s">
        <v>1068</v>
      </c>
      <c r="Y2408" s="38">
        <v>396</v>
      </c>
      <c r="Z2408" s="36" t="s">
        <v>1611</v>
      </c>
      <c r="AA2408" s="38">
        <v>21</v>
      </c>
      <c r="AB2408" s="36" t="s">
        <v>1108</v>
      </c>
      <c r="AC2408" s="38">
        <v>57</v>
      </c>
      <c r="AD2408" s="36" t="s">
        <v>1065</v>
      </c>
      <c r="AE2408" s="36" t="s">
        <v>2293</v>
      </c>
      <c r="AF2408" s="36" t="s">
        <v>1064</v>
      </c>
      <c r="AG2408" s="38">
        <v>22169</v>
      </c>
      <c r="AH2408" s="38">
        <v>7826</v>
      </c>
      <c r="AI2408" s="36" t="s">
        <v>2289</v>
      </c>
      <c r="AJ2408" s="38"/>
      <c r="AK2408" s="36"/>
      <c r="AL2408" s="36" t="s">
        <v>2288</v>
      </c>
      <c r="AM2408" s="36" t="s">
        <v>2287</v>
      </c>
      <c r="AN2408" s="38">
        <v>52</v>
      </c>
      <c r="AO2408" s="36" t="s">
        <v>1062</v>
      </c>
      <c r="AP2408" s="36" t="s">
        <v>1707</v>
      </c>
      <c r="AQ2408" s="36" t="s">
        <v>1706</v>
      </c>
      <c r="AR2408" s="36" t="s">
        <v>1075</v>
      </c>
      <c r="AS2408" s="38">
        <v>14360</v>
      </c>
      <c r="AT2408" s="36" t="s">
        <v>1074</v>
      </c>
      <c r="AU2408" s="42">
        <v>1</v>
      </c>
      <c r="AV2408" s="44">
        <v>100</v>
      </c>
      <c r="AW2408" s="42">
        <v>12.19</v>
      </c>
      <c r="AX2408" s="36" t="s">
        <v>1057</v>
      </c>
      <c r="AY2408" s="42">
        <v>1</v>
      </c>
      <c r="AZ2408" s="43">
        <v>12.19</v>
      </c>
      <c r="BA2408" s="38"/>
      <c r="BB2408" s="36"/>
      <c r="BC2408" s="36"/>
    </row>
    <row r="2409" spans="1:55" ht="15" customHeight="1">
      <c r="A2409" s="38">
        <v>24814</v>
      </c>
      <c r="B2409" s="37" t="s">
        <v>1073</v>
      </c>
      <c r="C2409" s="39">
        <v>44543</v>
      </c>
      <c r="D2409" s="39">
        <v>44543.459942129601</v>
      </c>
      <c r="E2409" s="36" t="s">
        <v>2292</v>
      </c>
      <c r="F2409" s="38">
        <v>7685</v>
      </c>
      <c r="G2409" s="36" t="s">
        <v>2291</v>
      </c>
      <c r="H2409" s="40">
        <v>1</v>
      </c>
      <c r="I2409" s="36"/>
      <c r="J2409" s="40">
        <v>14.7</v>
      </c>
      <c r="K2409" s="41">
        <v>14.7</v>
      </c>
      <c r="L2409" s="41">
        <v>0</v>
      </c>
      <c r="M2409" s="41">
        <v>0</v>
      </c>
      <c r="N2409" s="40">
        <v>1</v>
      </c>
      <c r="O2409" s="36" t="s">
        <v>1079</v>
      </c>
      <c r="P2409" s="40">
        <v>1</v>
      </c>
      <c r="Q2409" s="41">
        <v>14.7</v>
      </c>
      <c r="R2409" s="42">
        <v>0</v>
      </c>
      <c r="S2409" s="43">
        <v>0</v>
      </c>
      <c r="T2409" s="40"/>
      <c r="U2409" s="38">
        <v>549</v>
      </c>
      <c r="V2409" s="36" t="s">
        <v>1069</v>
      </c>
      <c r="W2409" s="36" t="s">
        <v>901</v>
      </c>
      <c r="X2409" s="36" t="s">
        <v>1068</v>
      </c>
      <c r="Y2409" s="38">
        <v>387</v>
      </c>
      <c r="Z2409" s="36" t="s">
        <v>1571</v>
      </c>
      <c r="AA2409" s="38">
        <v>21</v>
      </c>
      <c r="AB2409" s="36" t="s">
        <v>1108</v>
      </c>
      <c r="AC2409" s="38">
        <v>57</v>
      </c>
      <c r="AD2409" s="36" t="s">
        <v>1065</v>
      </c>
      <c r="AE2409" s="36" t="s">
        <v>2290</v>
      </c>
      <c r="AF2409" s="36" t="s">
        <v>1064</v>
      </c>
      <c r="AG2409" s="38">
        <v>22169</v>
      </c>
      <c r="AH2409" s="38">
        <v>7826</v>
      </c>
      <c r="AI2409" s="36" t="s">
        <v>2289</v>
      </c>
      <c r="AJ2409" s="38"/>
      <c r="AK2409" s="36"/>
      <c r="AL2409" s="36" t="s">
        <v>2288</v>
      </c>
      <c r="AM2409" s="36" t="s">
        <v>2287</v>
      </c>
      <c r="AN2409" s="38">
        <v>52</v>
      </c>
      <c r="AO2409" s="36" t="s">
        <v>1062</v>
      </c>
      <c r="AP2409" s="36" t="s">
        <v>1707</v>
      </c>
      <c r="AQ2409" s="36" t="s">
        <v>1706</v>
      </c>
      <c r="AR2409" s="36" t="s">
        <v>1075</v>
      </c>
      <c r="AS2409" s="38">
        <v>14360</v>
      </c>
      <c r="AT2409" s="36" t="s">
        <v>1074</v>
      </c>
      <c r="AU2409" s="42">
        <v>1</v>
      </c>
      <c r="AV2409" s="44">
        <v>100</v>
      </c>
      <c r="AW2409" s="42">
        <v>14.7</v>
      </c>
      <c r="AX2409" s="36" t="s">
        <v>1057</v>
      </c>
      <c r="AY2409" s="42">
        <v>1</v>
      </c>
      <c r="AZ2409" s="43">
        <v>14.7</v>
      </c>
      <c r="BA2409" s="38"/>
      <c r="BB2409" s="36"/>
      <c r="BC2409" s="36"/>
    </row>
    <row r="2410" spans="1:55" ht="15" customHeight="1">
      <c r="A2410" s="38">
        <v>24800</v>
      </c>
      <c r="B2410" s="37" t="s">
        <v>1073</v>
      </c>
      <c r="C2410" s="39">
        <v>44540</v>
      </c>
      <c r="D2410" s="39">
        <v>44540.633252314801</v>
      </c>
      <c r="E2410" s="36" t="s">
        <v>1145</v>
      </c>
      <c r="F2410" s="38">
        <v>11064</v>
      </c>
      <c r="G2410" s="36" t="s">
        <v>2003</v>
      </c>
      <c r="H2410" s="40">
        <v>0.5</v>
      </c>
      <c r="I2410" s="36"/>
      <c r="J2410" s="40">
        <v>330</v>
      </c>
      <c r="K2410" s="41">
        <v>165</v>
      </c>
      <c r="L2410" s="41">
        <v>0</v>
      </c>
      <c r="M2410" s="41">
        <v>0</v>
      </c>
      <c r="N2410" s="40">
        <v>0.5</v>
      </c>
      <c r="O2410" s="36" t="s">
        <v>1079</v>
      </c>
      <c r="P2410" s="40">
        <v>0.5</v>
      </c>
      <c r="Q2410" s="41">
        <v>165</v>
      </c>
      <c r="R2410" s="42">
        <v>0</v>
      </c>
      <c r="S2410" s="43">
        <v>0</v>
      </c>
      <c r="T2410" s="40"/>
      <c r="U2410" s="38">
        <v>549</v>
      </c>
      <c r="V2410" s="36" t="s">
        <v>1069</v>
      </c>
      <c r="W2410" s="36" t="s">
        <v>901</v>
      </c>
      <c r="X2410" s="36" t="s">
        <v>1068</v>
      </c>
      <c r="Y2410" s="38">
        <v>418</v>
      </c>
      <c r="Z2410" s="36" t="s">
        <v>1768</v>
      </c>
      <c r="AA2410" s="38">
        <v>21</v>
      </c>
      <c r="AB2410" s="36" t="s">
        <v>1108</v>
      </c>
      <c r="AC2410" s="38">
        <v>57</v>
      </c>
      <c r="AD2410" s="36" t="s">
        <v>1065</v>
      </c>
      <c r="AE2410" s="36"/>
      <c r="AF2410" s="36" t="s">
        <v>1064</v>
      </c>
      <c r="AG2410" s="38">
        <v>22141</v>
      </c>
      <c r="AH2410" s="38">
        <v>7820</v>
      </c>
      <c r="AI2410" s="36" t="s">
        <v>2286</v>
      </c>
      <c r="AJ2410" s="38"/>
      <c r="AK2410" s="36"/>
      <c r="AL2410" s="36" t="s">
        <v>2285</v>
      </c>
      <c r="AM2410" s="36" t="s">
        <v>2284</v>
      </c>
      <c r="AN2410" s="38">
        <v>52</v>
      </c>
      <c r="AO2410" s="36" t="s">
        <v>1062</v>
      </c>
      <c r="AP2410" s="36" t="s">
        <v>1120</v>
      </c>
      <c r="AQ2410" s="36" t="s">
        <v>1119</v>
      </c>
      <c r="AR2410" s="36" t="s">
        <v>1059</v>
      </c>
      <c r="AS2410" s="38">
        <v>14357</v>
      </c>
      <c r="AT2410" s="36" t="s">
        <v>1058</v>
      </c>
      <c r="AU2410" s="42">
        <v>0.5</v>
      </c>
      <c r="AV2410" s="44">
        <v>100</v>
      </c>
      <c r="AW2410" s="42">
        <v>165</v>
      </c>
      <c r="AX2410" s="36" t="s">
        <v>1057</v>
      </c>
      <c r="AY2410" s="42">
        <v>1</v>
      </c>
      <c r="AZ2410" s="43">
        <v>165</v>
      </c>
      <c r="BA2410" s="38"/>
      <c r="BB2410" s="36"/>
      <c r="BC2410" s="36"/>
    </row>
    <row r="2411" spans="1:55" ht="15" customHeight="1">
      <c r="A2411" s="38">
        <v>24799</v>
      </c>
      <c r="B2411" s="37" t="s">
        <v>1073</v>
      </c>
      <c r="C2411" s="39">
        <v>44540</v>
      </c>
      <c r="D2411" s="39">
        <v>44540.627650463</v>
      </c>
      <c r="E2411" s="36" t="s">
        <v>2267</v>
      </c>
      <c r="F2411" s="38">
        <v>9668</v>
      </c>
      <c r="G2411" s="36" t="s">
        <v>2283</v>
      </c>
      <c r="H2411" s="40">
        <v>1</v>
      </c>
      <c r="I2411" s="36"/>
      <c r="J2411" s="40">
        <v>28.98</v>
      </c>
      <c r="K2411" s="41">
        <v>28.98</v>
      </c>
      <c r="L2411" s="41">
        <v>0</v>
      </c>
      <c r="M2411" s="41">
        <v>0</v>
      </c>
      <c r="N2411" s="40">
        <v>1</v>
      </c>
      <c r="O2411" s="36" t="s">
        <v>1079</v>
      </c>
      <c r="P2411" s="40">
        <v>1</v>
      </c>
      <c r="Q2411" s="41">
        <v>28.98</v>
      </c>
      <c r="R2411" s="42">
        <v>0</v>
      </c>
      <c r="S2411" s="43">
        <v>0</v>
      </c>
      <c r="T2411" s="40"/>
      <c r="U2411" s="38">
        <v>549</v>
      </c>
      <c r="V2411" s="36" t="s">
        <v>1069</v>
      </c>
      <c r="W2411" s="36" t="s">
        <v>901</v>
      </c>
      <c r="X2411" s="36" t="s">
        <v>1068</v>
      </c>
      <c r="Y2411" s="38">
        <v>400</v>
      </c>
      <c r="Z2411" s="36" t="s">
        <v>2282</v>
      </c>
      <c r="AA2411" s="38">
        <v>21</v>
      </c>
      <c r="AB2411" s="36" t="s">
        <v>1108</v>
      </c>
      <c r="AC2411" s="38">
        <v>57</v>
      </c>
      <c r="AD2411" s="36" t="s">
        <v>1065</v>
      </c>
      <c r="AE2411" s="36" t="s">
        <v>2281</v>
      </c>
      <c r="AF2411" s="36" t="s">
        <v>1064</v>
      </c>
      <c r="AG2411" s="38">
        <v>22140</v>
      </c>
      <c r="AH2411" s="38">
        <v>1356</v>
      </c>
      <c r="AI2411" s="36" t="s">
        <v>1528</v>
      </c>
      <c r="AJ2411" s="38"/>
      <c r="AK2411" s="36"/>
      <c r="AL2411" s="36" t="s">
        <v>2269</v>
      </c>
      <c r="AM2411" s="36" t="s">
        <v>2268</v>
      </c>
      <c r="AN2411" s="38">
        <v>52</v>
      </c>
      <c r="AO2411" s="36" t="s">
        <v>1062</v>
      </c>
      <c r="AP2411" s="36" t="s">
        <v>2164</v>
      </c>
      <c r="AQ2411" s="36" t="s">
        <v>2163</v>
      </c>
      <c r="AR2411" s="36" t="s">
        <v>1075</v>
      </c>
      <c r="AS2411" s="38">
        <v>14360</v>
      </c>
      <c r="AT2411" s="36" t="s">
        <v>1074</v>
      </c>
      <c r="AU2411" s="42">
        <v>1</v>
      </c>
      <c r="AV2411" s="44">
        <v>100</v>
      </c>
      <c r="AW2411" s="42">
        <v>28.98</v>
      </c>
      <c r="AX2411" s="36" t="s">
        <v>1057</v>
      </c>
      <c r="AY2411" s="42">
        <v>1</v>
      </c>
      <c r="AZ2411" s="43">
        <v>28.98</v>
      </c>
      <c r="BA2411" s="38"/>
      <c r="BB2411" s="36"/>
      <c r="BC2411" s="36"/>
    </row>
    <row r="2412" spans="1:55" ht="15" customHeight="1">
      <c r="A2412" s="38">
        <v>24798</v>
      </c>
      <c r="B2412" s="37" t="s">
        <v>1073</v>
      </c>
      <c r="C2412" s="39">
        <v>44540</v>
      </c>
      <c r="D2412" s="39">
        <v>44540.627638888902</v>
      </c>
      <c r="E2412" s="36" t="s">
        <v>2267</v>
      </c>
      <c r="F2412" s="38">
        <v>9562</v>
      </c>
      <c r="G2412" s="36" t="s">
        <v>1603</v>
      </c>
      <c r="H2412" s="40">
        <v>1</v>
      </c>
      <c r="I2412" s="36"/>
      <c r="J2412" s="40">
        <v>48.95</v>
      </c>
      <c r="K2412" s="41">
        <v>48.95</v>
      </c>
      <c r="L2412" s="41">
        <v>0</v>
      </c>
      <c r="M2412" s="41">
        <v>0</v>
      </c>
      <c r="N2412" s="40">
        <v>1</v>
      </c>
      <c r="O2412" s="36" t="s">
        <v>1079</v>
      </c>
      <c r="P2412" s="40">
        <v>1</v>
      </c>
      <c r="Q2412" s="41">
        <v>48.95</v>
      </c>
      <c r="R2412" s="42">
        <v>0</v>
      </c>
      <c r="S2412" s="43">
        <v>0</v>
      </c>
      <c r="T2412" s="40"/>
      <c r="U2412" s="38">
        <v>549</v>
      </c>
      <c r="V2412" s="36" t="s">
        <v>1069</v>
      </c>
      <c r="W2412" s="36" t="s">
        <v>901</v>
      </c>
      <c r="X2412" s="36" t="s">
        <v>1068</v>
      </c>
      <c r="Y2412" s="38">
        <v>323</v>
      </c>
      <c r="Z2412" s="36" t="s">
        <v>1084</v>
      </c>
      <c r="AA2412" s="38">
        <v>21</v>
      </c>
      <c r="AB2412" s="36" t="s">
        <v>1108</v>
      </c>
      <c r="AC2412" s="38">
        <v>57</v>
      </c>
      <c r="AD2412" s="36" t="s">
        <v>1065</v>
      </c>
      <c r="AE2412" s="36" t="s">
        <v>2280</v>
      </c>
      <c r="AF2412" s="36" t="s">
        <v>1064</v>
      </c>
      <c r="AG2412" s="38">
        <v>22140</v>
      </c>
      <c r="AH2412" s="38">
        <v>1356</v>
      </c>
      <c r="AI2412" s="36" t="s">
        <v>1528</v>
      </c>
      <c r="AJ2412" s="38"/>
      <c r="AK2412" s="36"/>
      <c r="AL2412" s="36" t="s">
        <v>2269</v>
      </c>
      <c r="AM2412" s="36" t="s">
        <v>2268</v>
      </c>
      <c r="AN2412" s="38">
        <v>52</v>
      </c>
      <c r="AO2412" s="36" t="s">
        <v>1062</v>
      </c>
      <c r="AP2412" s="36" t="s">
        <v>2164</v>
      </c>
      <c r="AQ2412" s="36" t="s">
        <v>2163</v>
      </c>
      <c r="AR2412" s="36" t="s">
        <v>1075</v>
      </c>
      <c r="AS2412" s="38">
        <v>14360</v>
      </c>
      <c r="AT2412" s="36" t="s">
        <v>1074</v>
      </c>
      <c r="AU2412" s="42">
        <v>1</v>
      </c>
      <c r="AV2412" s="44">
        <v>100</v>
      </c>
      <c r="AW2412" s="42">
        <v>48.95</v>
      </c>
      <c r="AX2412" s="36" t="s">
        <v>1057</v>
      </c>
      <c r="AY2412" s="42">
        <v>1</v>
      </c>
      <c r="AZ2412" s="43">
        <v>48.95</v>
      </c>
      <c r="BA2412" s="38"/>
      <c r="BB2412" s="36"/>
      <c r="BC2412" s="36"/>
    </row>
    <row r="2413" spans="1:55" ht="15" customHeight="1">
      <c r="A2413" s="38">
        <v>24797</v>
      </c>
      <c r="B2413" s="37" t="s">
        <v>1073</v>
      </c>
      <c r="C2413" s="39">
        <v>44540</v>
      </c>
      <c r="D2413" s="39">
        <v>44540.627638888902</v>
      </c>
      <c r="E2413" s="36" t="s">
        <v>2267</v>
      </c>
      <c r="F2413" s="38">
        <v>7550</v>
      </c>
      <c r="G2413" s="36" t="s">
        <v>2279</v>
      </c>
      <c r="H2413" s="40">
        <v>8</v>
      </c>
      <c r="I2413" s="36"/>
      <c r="J2413" s="40">
        <v>1.88</v>
      </c>
      <c r="K2413" s="41">
        <v>15.04</v>
      </c>
      <c r="L2413" s="41">
        <v>0</v>
      </c>
      <c r="M2413" s="41">
        <v>0</v>
      </c>
      <c r="N2413" s="40">
        <v>8</v>
      </c>
      <c r="O2413" s="36" t="s">
        <v>1079</v>
      </c>
      <c r="P2413" s="40">
        <v>8</v>
      </c>
      <c r="Q2413" s="41">
        <v>15.04</v>
      </c>
      <c r="R2413" s="42">
        <v>0</v>
      </c>
      <c r="S2413" s="43">
        <v>0</v>
      </c>
      <c r="T2413" s="40"/>
      <c r="U2413" s="38">
        <v>549</v>
      </c>
      <c r="V2413" s="36" t="s">
        <v>1069</v>
      </c>
      <c r="W2413" s="36" t="s">
        <v>901</v>
      </c>
      <c r="X2413" s="36" t="s">
        <v>1068</v>
      </c>
      <c r="Y2413" s="38">
        <v>387</v>
      </c>
      <c r="Z2413" s="36" t="s">
        <v>1571</v>
      </c>
      <c r="AA2413" s="38">
        <v>21</v>
      </c>
      <c r="AB2413" s="36" t="s">
        <v>1108</v>
      </c>
      <c r="AC2413" s="38">
        <v>57</v>
      </c>
      <c r="AD2413" s="36" t="s">
        <v>1065</v>
      </c>
      <c r="AE2413" s="36" t="s">
        <v>2278</v>
      </c>
      <c r="AF2413" s="36" t="s">
        <v>1064</v>
      </c>
      <c r="AG2413" s="38">
        <v>22140</v>
      </c>
      <c r="AH2413" s="38">
        <v>1356</v>
      </c>
      <c r="AI2413" s="36" t="s">
        <v>1528</v>
      </c>
      <c r="AJ2413" s="38"/>
      <c r="AK2413" s="36"/>
      <c r="AL2413" s="36" t="s">
        <v>2265</v>
      </c>
      <c r="AM2413" s="36" t="s">
        <v>2264</v>
      </c>
      <c r="AN2413" s="38">
        <v>52</v>
      </c>
      <c r="AO2413" s="36" t="s">
        <v>1062</v>
      </c>
      <c r="AP2413" s="36" t="s">
        <v>1469</v>
      </c>
      <c r="AQ2413" s="36" t="s">
        <v>1447</v>
      </c>
      <c r="AR2413" s="36" t="s">
        <v>1075</v>
      </c>
      <c r="AS2413" s="38">
        <v>14360</v>
      </c>
      <c r="AT2413" s="36" t="s">
        <v>1074</v>
      </c>
      <c r="AU2413" s="42">
        <v>8</v>
      </c>
      <c r="AV2413" s="44">
        <v>100</v>
      </c>
      <c r="AW2413" s="42">
        <v>15.04</v>
      </c>
      <c r="AX2413" s="36" t="s">
        <v>1057</v>
      </c>
      <c r="AY2413" s="42">
        <v>1</v>
      </c>
      <c r="AZ2413" s="43">
        <v>15.04</v>
      </c>
      <c r="BA2413" s="38"/>
      <c r="BB2413" s="36"/>
      <c r="BC2413" s="36"/>
    </row>
    <row r="2414" spans="1:55" ht="15" customHeight="1">
      <c r="A2414" s="38">
        <v>24796</v>
      </c>
      <c r="B2414" s="37" t="s">
        <v>1073</v>
      </c>
      <c r="C2414" s="39">
        <v>44540</v>
      </c>
      <c r="D2414" s="39">
        <v>44540.627627314803</v>
      </c>
      <c r="E2414" s="36" t="s">
        <v>2267</v>
      </c>
      <c r="F2414" s="38">
        <v>7540</v>
      </c>
      <c r="G2414" s="36" t="s">
        <v>2277</v>
      </c>
      <c r="H2414" s="40">
        <v>2</v>
      </c>
      <c r="I2414" s="36"/>
      <c r="J2414" s="40">
        <v>22.13</v>
      </c>
      <c r="K2414" s="41">
        <v>44.26</v>
      </c>
      <c r="L2414" s="41">
        <v>0</v>
      </c>
      <c r="M2414" s="41">
        <v>0</v>
      </c>
      <c r="N2414" s="40">
        <v>2</v>
      </c>
      <c r="O2414" s="36" t="s">
        <v>1079</v>
      </c>
      <c r="P2414" s="40">
        <v>2</v>
      </c>
      <c r="Q2414" s="41">
        <v>44.26</v>
      </c>
      <c r="R2414" s="42">
        <v>0</v>
      </c>
      <c r="S2414" s="43">
        <v>0</v>
      </c>
      <c r="T2414" s="40"/>
      <c r="U2414" s="38">
        <v>549</v>
      </c>
      <c r="V2414" s="36" t="s">
        <v>1069</v>
      </c>
      <c r="W2414" s="36" t="s">
        <v>901</v>
      </c>
      <c r="X2414" s="36" t="s">
        <v>1068</v>
      </c>
      <c r="Y2414" s="38">
        <v>387</v>
      </c>
      <c r="Z2414" s="36" t="s">
        <v>1571</v>
      </c>
      <c r="AA2414" s="38">
        <v>21</v>
      </c>
      <c r="AB2414" s="36" t="s">
        <v>1108</v>
      </c>
      <c r="AC2414" s="38">
        <v>57</v>
      </c>
      <c r="AD2414" s="36" t="s">
        <v>1065</v>
      </c>
      <c r="AE2414" s="36" t="s">
        <v>2276</v>
      </c>
      <c r="AF2414" s="36" t="s">
        <v>1064</v>
      </c>
      <c r="AG2414" s="38">
        <v>22140</v>
      </c>
      <c r="AH2414" s="38">
        <v>1356</v>
      </c>
      <c r="AI2414" s="36" t="s">
        <v>1528</v>
      </c>
      <c r="AJ2414" s="38"/>
      <c r="AK2414" s="36"/>
      <c r="AL2414" s="36" t="s">
        <v>2265</v>
      </c>
      <c r="AM2414" s="36" t="s">
        <v>2264</v>
      </c>
      <c r="AN2414" s="38">
        <v>52</v>
      </c>
      <c r="AO2414" s="36" t="s">
        <v>1062</v>
      </c>
      <c r="AP2414" s="36" t="s">
        <v>1469</v>
      </c>
      <c r="AQ2414" s="36" t="s">
        <v>1447</v>
      </c>
      <c r="AR2414" s="36" t="s">
        <v>1075</v>
      </c>
      <c r="AS2414" s="38">
        <v>14360</v>
      </c>
      <c r="AT2414" s="36" t="s">
        <v>1074</v>
      </c>
      <c r="AU2414" s="42">
        <v>2</v>
      </c>
      <c r="AV2414" s="44">
        <v>100</v>
      </c>
      <c r="AW2414" s="42">
        <v>44.26</v>
      </c>
      <c r="AX2414" s="36" t="s">
        <v>1057</v>
      </c>
      <c r="AY2414" s="42">
        <v>1</v>
      </c>
      <c r="AZ2414" s="43">
        <v>44.26</v>
      </c>
      <c r="BA2414" s="38"/>
      <c r="BB2414" s="36"/>
      <c r="BC2414" s="36"/>
    </row>
    <row r="2415" spans="1:55" ht="15" customHeight="1">
      <c r="A2415" s="38">
        <v>24795</v>
      </c>
      <c r="B2415" s="37" t="s">
        <v>1073</v>
      </c>
      <c r="C2415" s="39">
        <v>44540</v>
      </c>
      <c r="D2415" s="39">
        <v>44540.627627314803</v>
      </c>
      <c r="E2415" s="36" t="s">
        <v>2267</v>
      </c>
      <c r="F2415" s="38">
        <v>7538</v>
      </c>
      <c r="G2415" s="36" t="s">
        <v>2275</v>
      </c>
      <c r="H2415" s="40">
        <v>1</v>
      </c>
      <c r="I2415" s="36"/>
      <c r="J2415" s="40">
        <v>26.4</v>
      </c>
      <c r="K2415" s="41">
        <v>26.4</v>
      </c>
      <c r="L2415" s="41">
        <v>0</v>
      </c>
      <c r="M2415" s="41">
        <v>0</v>
      </c>
      <c r="N2415" s="40">
        <v>1</v>
      </c>
      <c r="O2415" s="36" t="s">
        <v>1079</v>
      </c>
      <c r="P2415" s="40">
        <v>1</v>
      </c>
      <c r="Q2415" s="41">
        <v>26.4</v>
      </c>
      <c r="R2415" s="42">
        <v>0</v>
      </c>
      <c r="S2415" s="43">
        <v>0</v>
      </c>
      <c r="T2415" s="40"/>
      <c r="U2415" s="38">
        <v>549</v>
      </c>
      <c r="V2415" s="36" t="s">
        <v>1069</v>
      </c>
      <c r="W2415" s="36" t="s">
        <v>901</v>
      </c>
      <c r="X2415" s="36" t="s">
        <v>1068</v>
      </c>
      <c r="Y2415" s="38">
        <v>387</v>
      </c>
      <c r="Z2415" s="36" t="s">
        <v>1571</v>
      </c>
      <c r="AA2415" s="38">
        <v>21</v>
      </c>
      <c r="AB2415" s="36" t="s">
        <v>1108</v>
      </c>
      <c r="AC2415" s="38">
        <v>57</v>
      </c>
      <c r="AD2415" s="36" t="s">
        <v>1065</v>
      </c>
      <c r="AE2415" s="36" t="s">
        <v>2274</v>
      </c>
      <c r="AF2415" s="36" t="s">
        <v>1064</v>
      </c>
      <c r="AG2415" s="38">
        <v>22140</v>
      </c>
      <c r="AH2415" s="38">
        <v>1356</v>
      </c>
      <c r="AI2415" s="36" t="s">
        <v>1528</v>
      </c>
      <c r="AJ2415" s="38"/>
      <c r="AK2415" s="36"/>
      <c r="AL2415" s="36" t="s">
        <v>2265</v>
      </c>
      <c r="AM2415" s="36" t="s">
        <v>2264</v>
      </c>
      <c r="AN2415" s="38">
        <v>52</v>
      </c>
      <c r="AO2415" s="36" t="s">
        <v>1062</v>
      </c>
      <c r="AP2415" s="36" t="s">
        <v>1469</v>
      </c>
      <c r="AQ2415" s="36" t="s">
        <v>1447</v>
      </c>
      <c r="AR2415" s="36" t="s">
        <v>1075</v>
      </c>
      <c r="AS2415" s="38">
        <v>14360</v>
      </c>
      <c r="AT2415" s="36" t="s">
        <v>1074</v>
      </c>
      <c r="AU2415" s="42">
        <v>1</v>
      </c>
      <c r="AV2415" s="44">
        <v>100</v>
      </c>
      <c r="AW2415" s="42">
        <v>26.4</v>
      </c>
      <c r="AX2415" s="36" t="s">
        <v>1057</v>
      </c>
      <c r="AY2415" s="42">
        <v>1</v>
      </c>
      <c r="AZ2415" s="43">
        <v>26.4</v>
      </c>
      <c r="BA2415" s="38"/>
      <c r="BB2415" s="36"/>
      <c r="BC2415" s="36"/>
    </row>
    <row r="2416" spans="1:55" ht="15" customHeight="1">
      <c r="A2416" s="38">
        <v>24794</v>
      </c>
      <c r="B2416" s="37" t="s">
        <v>1073</v>
      </c>
      <c r="C2416" s="39">
        <v>44540</v>
      </c>
      <c r="D2416" s="39">
        <v>44540.627627314803</v>
      </c>
      <c r="E2416" s="36" t="s">
        <v>2267</v>
      </c>
      <c r="F2416" s="38">
        <v>7522</v>
      </c>
      <c r="G2416" s="36" t="s">
        <v>2273</v>
      </c>
      <c r="H2416" s="40">
        <v>1</v>
      </c>
      <c r="I2416" s="36"/>
      <c r="J2416" s="40">
        <v>11.81</v>
      </c>
      <c r="K2416" s="41">
        <v>11.81</v>
      </c>
      <c r="L2416" s="41">
        <v>0</v>
      </c>
      <c r="M2416" s="41">
        <v>0</v>
      </c>
      <c r="N2416" s="40">
        <v>1</v>
      </c>
      <c r="O2416" s="36" t="s">
        <v>1079</v>
      </c>
      <c r="P2416" s="40">
        <v>1</v>
      </c>
      <c r="Q2416" s="41">
        <v>11.81</v>
      </c>
      <c r="R2416" s="42">
        <v>0</v>
      </c>
      <c r="S2416" s="43">
        <v>0</v>
      </c>
      <c r="T2416" s="40"/>
      <c r="U2416" s="38">
        <v>549</v>
      </c>
      <c r="V2416" s="36" t="s">
        <v>1069</v>
      </c>
      <c r="W2416" s="36" t="s">
        <v>901</v>
      </c>
      <c r="X2416" s="36" t="s">
        <v>1068</v>
      </c>
      <c r="Y2416" s="38">
        <v>387</v>
      </c>
      <c r="Z2416" s="36" t="s">
        <v>1571</v>
      </c>
      <c r="AA2416" s="38">
        <v>21</v>
      </c>
      <c r="AB2416" s="36" t="s">
        <v>1108</v>
      </c>
      <c r="AC2416" s="38">
        <v>57</v>
      </c>
      <c r="AD2416" s="36" t="s">
        <v>1065</v>
      </c>
      <c r="AE2416" s="36" t="s">
        <v>2272</v>
      </c>
      <c r="AF2416" s="36" t="s">
        <v>1064</v>
      </c>
      <c r="AG2416" s="38">
        <v>22140</v>
      </c>
      <c r="AH2416" s="38">
        <v>1356</v>
      </c>
      <c r="AI2416" s="36" t="s">
        <v>1528</v>
      </c>
      <c r="AJ2416" s="38"/>
      <c r="AK2416" s="36"/>
      <c r="AL2416" s="36" t="s">
        <v>2265</v>
      </c>
      <c r="AM2416" s="36" t="s">
        <v>2264</v>
      </c>
      <c r="AN2416" s="38">
        <v>52</v>
      </c>
      <c r="AO2416" s="36" t="s">
        <v>1062</v>
      </c>
      <c r="AP2416" s="36" t="s">
        <v>1469</v>
      </c>
      <c r="AQ2416" s="36" t="s">
        <v>1447</v>
      </c>
      <c r="AR2416" s="36" t="s">
        <v>1075</v>
      </c>
      <c r="AS2416" s="38">
        <v>14360</v>
      </c>
      <c r="AT2416" s="36" t="s">
        <v>1074</v>
      </c>
      <c r="AU2416" s="42">
        <v>1</v>
      </c>
      <c r="AV2416" s="44">
        <v>100</v>
      </c>
      <c r="AW2416" s="42">
        <v>11.81</v>
      </c>
      <c r="AX2416" s="36" t="s">
        <v>1057</v>
      </c>
      <c r="AY2416" s="42">
        <v>1</v>
      </c>
      <c r="AZ2416" s="43">
        <v>11.81</v>
      </c>
      <c r="BA2416" s="38"/>
      <c r="BB2416" s="36"/>
      <c r="BC2416" s="36"/>
    </row>
    <row r="2417" spans="1:55" ht="15" customHeight="1">
      <c r="A2417" s="38">
        <v>24793</v>
      </c>
      <c r="B2417" s="37" t="s">
        <v>1073</v>
      </c>
      <c r="C2417" s="39">
        <v>44540</v>
      </c>
      <c r="D2417" s="39">
        <v>44540.627615740697</v>
      </c>
      <c r="E2417" s="36" t="s">
        <v>2267</v>
      </c>
      <c r="F2417" s="38">
        <v>7425</v>
      </c>
      <c r="G2417" s="36" t="s">
        <v>2271</v>
      </c>
      <c r="H2417" s="40">
        <v>1</v>
      </c>
      <c r="I2417" s="36"/>
      <c r="J2417" s="40">
        <v>19.62</v>
      </c>
      <c r="K2417" s="41">
        <v>19.62</v>
      </c>
      <c r="L2417" s="41">
        <v>0</v>
      </c>
      <c r="M2417" s="41">
        <v>0</v>
      </c>
      <c r="N2417" s="40">
        <v>1</v>
      </c>
      <c r="O2417" s="36" t="s">
        <v>1079</v>
      </c>
      <c r="P2417" s="40">
        <v>1</v>
      </c>
      <c r="Q2417" s="41">
        <v>19.62</v>
      </c>
      <c r="R2417" s="42">
        <v>0</v>
      </c>
      <c r="S2417" s="43">
        <v>0</v>
      </c>
      <c r="T2417" s="40"/>
      <c r="U2417" s="38">
        <v>549</v>
      </c>
      <c r="V2417" s="36" t="s">
        <v>1069</v>
      </c>
      <c r="W2417" s="36" t="s">
        <v>901</v>
      </c>
      <c r="X2417" s="36" t="s">
        <v>1068</v>
      </c>
      <c r="Y2417" s="38">
        <v>386</v>
      </c>
      <c r="Z2417" s="36" t="s">
        <v>1087</v>
      </c>
      <c r="AA2417" s="38">
        <v>21</v>
      </c>
      <c r="AB2417" s="36" t="s">
        <v>1108</v>
      </c>
      <c r="AC2417" s="38">
        <v>57</v>
      </c>
      <c r="AD2417" s="36" t="s">
        <v>1065</v>
      </c>
      <c r="AE2417" s="36" t="s">
        <v>2270</v>
      </c>
      <c r="AF2417" s="36" t="s">
        <v>1064</v>
      </c>
      <c r="AG2417" s="38">
        <v>22140</v>
      </c>
      <c r="AH2417" s="38">
        <v>1356</v>
      </c>
      <c r="AI2417" s="36" t="s">
        <v>1528</v>
      </c>
      <c r="AJ2417" s="38"/>
      <c r="AK2417" s="36"/>
      <c r="AL2417" s="36" t="s">
        <v>2269</v>
      </c>
      <c r="AM2417" s="36" t="s">
        <v>2268</v>
      </c>
      <c r="AN2417" s="38">
        <v>52</v>
      </c>
      <c r="AO2417" s="36" t="s">
        <v>1062</v>
      </c>
      <c r="AP2417" s="36" t="s">
        <v>2164</v>
      </c>
      <c r="AQ2417" s="36" t="s">
        <v>2163</v>
      </c>
      <c r="AR2417" s="36" t="s">
        <v>1075</v>
      </c>
      <c r="AS2417" s="38">
        <v>14360</v>
      </c>
      <c r="AT2417" s="36" t="s">
        <v>1074</v>
      </c>
      <c r="AU2417" s="42">
        <v>1</v>
      </c>
      <c r="AV2417" s="44">
        <v>100</v>
      </c>
      <c r="AW2417" s="42">
        <v>19.62</v>
      </c>
      <c r="AX2417" s="36" t="s">
        <v>1057</v>
      </c>
      <c r="AY2417" s="42">
        <v>1</v>
      </c>
      <c r="AZ2417" s="43">
        <v>19.62</v>
      </c>
      <c r="BA2417" s="38"/>
      <c r="BB2417" s="36"/>
      <c r="BC2417" s="36"/>
    </row>
    <row r="2418" spans="1:55" ht="15" customHeight="1">
      <c r="A2418" s="38">
        <v>24792</v>
      </c>
      <c r="B2418" s="37" t="s">
        <v>1073</v>
      </c>
      <c r="C2418" s="39">
        <v>44540</v>
      </c>
      <c r="D2418" s="39">
        <v>44540.627604166701</v>
      </c>
      <c r="E2418" s="36" t="s">
        <v>2267</v>
      </c>
      <c r="F2418" s="38">
        <v>7151</v>
      </c>
      <c r="G2418" s="36" t="s">
        <v>2137</v>
      </c>
      <c r="H2418" s="40">
        <v>1</v>
      </c>
      <c r="I2418" s="36"/>
      <c r="J2418" s="40">
        <v>21.12</v>
      </c>
      <c r="K2418" s="41">
        <v>21.12</v>
      </c>
      <c r="L2418" s="41">
        <v>0</v>
      </c>
      <c r="M2418" s="41">
        <v>0</v>
      </c>
      <c r="N2418" s="40">
        <v>1</v>
      </c>
      <c r="O2418" s="36" t="s">
        <v>1124</v>
      </c>
      <c r="P2418" s="40">
        <v>1</v>
      </c>
      <c r="Q2418" s="41">
        <v>21.12</v>
      </c>
      <c r="R2418" s="42">
        <v>0</v>
      </c>
      <c r="S2418" s="43">
        <v>0</v>
      </c>
      <c r="T2418" s="40"/>
      <c r="U2418" s="38">
        <v>549</v>
      </c>
      <c r="V2418" s="36" t="s">
        <v>1069</v>
      </c>
      <c r="W2418" s="36" t="s">
        <v>901</v>
      </c>
      <c r="X2418" s="36" t="s">
        <v>1068</v>
      </c>
      <c r="Y2418" s="38">
        <v>385</v>
      </c>
      <c r="Z2418" s="36" t="s">
        <v>1807</v>
      </c>
      <c r="AA2418" s="38">
        <v>21</v>
      </c>
      <c r="AB2418" s="36" t="s">
        <v>1108</v>
      </c>
      <c r="AC2418" s="38">
        <v>57</v>
      </c>
      <c r="AD2418" s="36" t="s">
        <v>1065</v>
      </c>
      <c r="AE2418" s="36" t="s">
        <v>2266</v>
      </c>
      <c r="AF2418" s="36" t="s">
        <v>1064</v>
      </c>
      <c r="AG2418" s="38">
        <v>22140</v>
      </c>
      <c r="AH2418" s="38">
        <v>1356</v>
      </c>
      <c r="AI2418" s="36" t="s">
        <v>1528</v>
      </c>
      <c r="AJ2418" s="38"/>
      <c r="AK2418" s="36"/>
      <c r="AL2418" s="36" t="s">
        <v>2265</v>
      </c>
      <c r="AM2418" s="36" t="s">
        <v>2264</v>
      </c>
      <c r="AN2418" s="38">
        <v>52</v>
      </c>
      <c r="AO2418" s="36" t="s">
        <v>1062</v>
      </c>
      <c r="AP2418" s="36" t="s">
        <v>1469</v>
      </c>
      <c r="AQ2418" s="36" t="s">
        <v>1447</v>
      </c>
      <c r="AR2418" s="36" t="s">
        <v>1075</v>
      </c>
      <c r="AS2418" s="38">
        <v>14360</v>
      </c>
      <c r="AT2418" s="36" t="s">
        <v>1074</v>
      </c>
      <c r="AU2418" s="42">
        <v>1</v>
      </c>
      <c r="AV2418" s="44">
        <v>100</v>
      </c>
      <c r="AW2418" s="42">
        <v>21.12</v>
      </c>
      <c r="AX2418" s="36" t="s">
        <v>1057</v>
      </c>
      <c r="AY2418" s="42">
        <v>1</v>
      </c>
      <c r="AZ2418" s="43">
        <v>21.12</v>
      </c>
      <c r="BA2418" s="38"/>
      <c r="BB2418" s="36"/>
      <c r="BC2418" s="36"/>
    </row>
    <row r="2419" spans="1:55" ht="15" customHeight="1">
      <c r="A2419" s="38">
        <v>24791</v>
      </c>
      <c r="B2419" s="37" t="s">
        <v>1073</v>
      </c>
      <c r="C2419" s="39">
        <v>44540</v>
      </c>
      <c r="D2419" s="39">
        <v>44540.620902777802</v>
      </c>
      <c r="E2419" s="36" t="s">
        <v>2263</v>
      </c>
      <c r="F2419" s="38">
        <v>11064</v>
      </c>
      <c r="G2419" s="36" t="s">
        <v>2262</v>
      </c>
      <c r="H2419" s="40">
        <v>1</v>
      </c>
      <c r="I2419" s="36"/>
      <c r="J2419" s="40">
        <v>490</v>
      </c>
      <c r="K2419" s="41">
        <v>490</v>
      </c>
      <c r="L2419" s="41">
        <v>0</v>
      </c>
      <c r="M2419" s="41">
        <v>0</v>
      </c>
      <c r="N2419" s="40">
        <v>1</v>
      </c>
      <c r="O2419" s="36" t="s">
        <v>1079</v>
      </c>
      <c r="P2419" s="40">
        <v>1</v>
      </c>
      <c r="Q2419" s="41">
        <v>490</v>
      </c>
      <c r="R2419" s="42">
        <v>0</v>
      </c>
      <c r="S2419" s="43">
        <v>0</v>
      </c>
      <c r="T2419" s="40"/>
      <c r="U2419" s="38">
        <v>549</v>
      </c>
      <c r="V2419" s="36" t="s">
        <v>1069</v>
      </c>
      <c r="W2419" s="36" t="s">
        <v>901</v>
      </c>
      <c r="X2419" s="36" t="s">
        <v>1068</v>
      </c>
      <c r="Y2419" s="38">
        <v>418</v>
      </c>
      <c r="Z2419" s="36" t="s">
        <v>1768</v>
      </c>
      <c r="AA2419" s="38">
        <v>21</v>
      </c>
      <c r="AB2419" s="36" t="s">
        <v>1108</v>
      </c>
      <c r="AC2419" s="38">
        <v>57</v>
      </c>
      <c r="AD2419" s="36" t="s">
        <v>1065</v>
      </c>
      <c r="AE2419" s="36"/>
      <c r="AF2419" s="36" t="s">
        <v>1064</v>
      </c>
      <c r="AG2419" s="38">
        <v>22139</v>
      </c>
      <c r="AH2419" s="38">
        <v>7835</v>
      </c>
      <c r="AI2419" s="36" t="s">
        <v>2261</v>
      </c>
      <c r="AJ2419" s="38"/>
      <c r="AK2419" s="36"/>
      <c r="AL2419" s="36" t="s">
        <v>2260</v>
      </c>
      <c r="AM2419" s="36" t="s">
        <v>2259</v>
      </c>
      <c r="AN2419" s="38">
        <v>52</v>
      </c>
      <c r="AO2419" s="36" t="s">
        <v>1062</v>
      </c>
      <c r="AP2419" s="36" t="s">
        <v>1841</v>
      </c>
      <c r="AQ2419" s="36" t="s">
        <v>1706</v>
      </c>
      <c r="AR2419" s="36" t="s">
        <v>1320</v>
      </c>
      <c r="AS2419" s="38">
        <v>14357</v>
      </c>
      <c r="AT2419" s="36" t="s">
        <v>1058</v>
      </c>
      <c r="AU2419" s="42">
        <v>1</v>
      </c>
      <c r="AV2419" s="44">
        <v>100</v>
      </c>
      <c r="AW2419" s="42">
        <v>490</v>
      </c>
      <c r="AX2419" s="36" t="s">
        <v>1057</v>
      </c>
      <c r="AY2419" s="42">
        <v>1</v>
      </c>
      <c r="AZ2419" s="43">
        <v>490</v>
      </c>
      <c r="BA2419" s="38"/>
      <c r="BB2419" s="36"/>
      <c r="BC2419" s="36"/>
    </row>
    <row r="2420" spans="1:55" ht="15" customHeight="1">
      <c r="A2420" s="38">
        <v>24789</v>
      </c>
      <c r="B2420" s="37" t="s">
        <v>1073</v>
      </c>
      <c r="C2420" s="39">
        <v>44540</v>
      </c>
      <c r="D2420" s="39">
        <v>44540.599513888897</v>
      </c>
      <c r="E2420" s="36" t="s">
        <v>2255</v>
      </c>
      <c r="F2420" s="38">
        <v>13282</v>
      </c>
      <c r="G2420" s="36" t="s">
        <v>1902</v>
      </c>
      <c r="H2420" s="40">
        <v>1</v>
      </c>
      <c r="I2420" s="36"/>
      <c r="J2420" s="40">
        <v>47.9</v>
      </c>
      <c r="K2420" s="41">
        <v>47.9</v>
      </c>
      <c r="L2420" s="41">
        <v>0</v>
      </c>
      <c r="M2420" s="41">
        <v>0</v>
      </c>
      <c r="N2420" s="40">
        <v>1</v>
      </c>
      <c r="O2420" s="36" t="s">
        <v>1079</v>
      </c>
      <c r="P2420" s="40">
        <v>1</v>
      </c>
      <c r="Q2420" s="41">
        <v>47.9</v>
      </c>
      <c r="R2420" s="42">
        <v>0</v>
      </c>
      <c r="S2420" s="43">
        <v>0</v>
      </c>
      <c r="T2420" s="40"/>
      <c r="U2420" s="38">
        <v>549</v>
      </c>
      <c r="V2420" s="36" t="s">
        <v>1069</v>
      </c>
      <c r="W2420" s="36" t="s">
        <v>901</v>
      </c>
      <c r="X2420" s="36" t="s">
        <v>1068</v>
      </c>
      <c r="Y2420" s="38">
        <v>451</v>
      </c>
      <c r="Z2420" s="36" t="s">
        <v>1195</v>
      </c>
      <c r="AA2420" s="38">
        <v>21</v>
      </c>
      <c r="AB2420" s="36" t="s">
        <v>1108</v>
      </c>
      <c r="AC2420" s="38">
        <v>57</v>
      </c>
      <c r="AD2420" s="36" t="s">
        <v>1065</v>
      </c>
      <c r="AE2420" s="36" t="s">
        <v>2258</v>
      </c>
      <c r="AF2420" s="36" t="s">
        <v>1064</v>
      </c>
      <c r="AG2420" s="38">
        <v>22137</v>
      </c>
      <c r="AH2420" s="38">
        <v>1018</v>
      </c>
      <c r="AI2420" s="36" t="s">
        <v>2246</v>
      </c>
      <c r="AJ2420" s="38"/>
      <c r="AK2420" s="36"/>
      <c r="AL2420" s="36" t="s">
        <v>2252</v>
      </c>
      <c r="AM2420" s="36" t="s">
        <v>1475</v>
      </c>
      <c r="AN2420" s="38">
        <v>52</v>
      </c>
      <c r="AO2420" s="36" t="s">
        <v>1062</v>
      </c>
      <c r="AP2420" s="36" t="s">
        <v>1469</v>
      </c>
      <c r="AQ2420" s="36" t="s">
        <v>1447</v>
      </c>
      <c r="AR2420" s="36" t="s">
        <v>1075</v>
      </c>
      <c r="AS2420" s="38">
        <v>14360</v>
      </c>
      <c r="AT2420" s="36" t="s">
        <v>1074</v>
      </c>
      <c r="AU2420" s="42">
        <v>1</v>
      </c>
      <c r="AV2420" s="44">
        <v>100</v>
      </c>
      <c r="AW2420" s="42">
        <v>47.9</v>
      </c>
      <c r="AX2420" s="36" t="s">
        <v>1057</v>
      </c>
      <c r="AY2420" s="42">
        <v>1</v>
      </c>
      <c r="AZ2420" s="43">
        <v>47.9</v>
      </c>
      <c r="BA2420" s="38"/>
      <c r="BB2420" s="36"/>
      <c r="BC2420" s="36"/>
    </row>
    <row r="2421" spans="1:55" ht="15" customHeight="1">
      <c r="A2421" s="38">
        <v>24788</v>
      </c>
      <c r="B2421" s="37" t="s">
        <v>1073</v>
      </c>
      <c r="C2421" s="39">
        <v>44540</v>
      </c>
      <c r="D2421" s="39">
        <v>44540.599502314799</v>
      </c>
      <c r="E2421" s="36" t="s">
        <v>2255</v>
      </c>
      <c r="F2421" s="38">
        <v>9929</v>
      </c>
      <c r="G2421" s="36" t="s">
        <v>2257</v>
      </c>
      <c r="H2421" s="40">
        <v>1</v>
      </c>
      <c r="I2421" s="36"/>
      <c r="J2421" s="40">
        <v>34.99</v>
      </c>
      <c r="K2421" s="41">
        <v>34.99</v>
      </c>
      <c r="L2421" s="41">
        <v>0</v>
      </c>
      <c r="M2421" s="41">
        <v>0</v>
      </c>
      <c r="N2421" s="40">
        <v>1</v>
      </c>
      <c r="O2421" s="36" t="s">
        <v>1079</v>
      </c>
      <c r="P2421" s="40">
        <v>1</v>
      </c>
      <c r="Q2421" s="41">
        <v>34.99</v>
      </c>
      <c r="R2421" s="42">
        <v>0</v>
      </c>
      <c r="S2421" s="43">
        <v>0</v>
      </c>
      <c r="T2421" s="40"/>
      <c r="U2421" s="38">
        <v>549</v>
      </c>
      <c r="V2421" s="36" t="s">
        <v>1069</v>
      </c>
      <c r="W2421" s="36" t="s">
        <v>901</v>
      </c>
      <c r="X2421" s="36" t="s">
        <v>1068</v>
      </c>
      <c r="Y2421" s="38">
        <v>409</v>
      </c>
      <c r="Z2421" s="36" t="s">
        <v>1211</v>
      </c>
      <c r="AA2421" s="38">
        <v>21</v>
      </c>
      <c r="AB2421" s="36" t="s">
        <v>1108</v>
      </c>
      <c r="AC2421" s="38">
        <v>57</v>
      </c>
      <c r="AD2421" s="36" t="s">
        <v>1065</v>
      </c>
      <c r="AE2421" s="36" t="s">
        <v>2256</v>
      </c>
      <c r="AF2421" s="36" t="s">
        <v>1064</v>
      </c>
      <c r="AG2421" s="38">
        <v>22137</v>
      </c>
      <c r="AH2421" s="38">
        <v>1018</v>
      </c>
      <c r="AI2421" s="36" t="s">
        <v>2246</v>
      </c>
      <c r="AJ2421" s="38"/>
      <c r="AK2421" s="36"/>
      <c r="AL2421" s="36" t="s">
        <v>2252</v>
      </c>
      <c r="AM2421" s="36" t="s">
        <v>1475</v>
      </c>
      <c r="AN2421" s="38">
        <v>52</v>
      </c>
      <c r="AO2421" s="36" t="s">
        <v>1062</v>
      </c>
      <c r="AP2421" s="36" t="s">
        <v>1469</v>
      </c>
      <c r="AQ2421" s="36" t="s">
        <v>1447</v>
      </c>
      <c r="AR2421" s="36" t="s">
        <v>1075</v>
      </c>
      <c r="AS2421" s="38">
        <v>14360</v>
      </c>
      <c r="AT2421" s="36" t="s">
        <v>1074</v>
      </c>
      <c r="AU2421" s="42">
        <v>1</v>
      </c>
      <c r="AV2421" s="44">
        <v>100</v>
      </c>
      <c r="AW2421" s="42">
        <v>34.99</v>
      </c>
      <c r="AX2421" s="36" t="s">
        <v>1057</v>
      </c>
      <c r="AY2421" s="42">
        <v>1</v>
      </c>
      <c r="AZ2421" s="43">
        <v>34.99</v>
      </c>
      <c r="BA2421" s="38"/>
      <c r="BB2421" s="36"/>
      <c r="BC2421" s="36"/>
    </row>
    <row r="2422" spans="1:55" ht="15" customHeight="1">
      <c r="A2422" s="38">
        <v>24787</v>
      </c>
      <c r="B2422" s="37" t="s">
        <v>1073</v>
      </c>
      <c r="C2422" s="39">
        <v>44540</v>
      </c>
      <c r="D2422" s="39">
        <v>44540.5994907407</v>
      </c>
      <c r="E2422" s="36" t="s">
        <v>2255</v>
      </c>
      <c r="F2422" s="38">
        <v>9928</v>
      </c>
      <c r="G2422" s="36" t="s">
        <v>2254</v>
      </c>
      <c r="H2422" s="40">
        <v>1</v>
      </c>
      <c r="I2422" s="36"/>
      <c r="J2422" s="40">
        <v>34.99</v>
      </c>
      <c r="K2422" s="41">
        <v>34.99</v>
      </c>
      <c r="L2422" s="41">
        <v>0</v>
      </c>
      <c r="M2422" s="41">
        <v>0</v>
      </c>
      <c r="N2422" s="40">
        <v>1</v>
      </c>
      <c r="O2422" s="36" t="s">
        <v>1079</v>
      </c>
      <c r="P2422" s="40">
        <v>1</v>
      </c>
      <c r="Q2422" s="41">
        <v>34.99</v>
      </c>
      <c r="R2422" s="42">
        <v>0</v>
      </c>
      <c r="S2422" s="43">
        <v>0</v>
      </c>
      <c r="T2422" s="40"/>
      <c r="U2422" s="38">
        <v>549</v>
      </c>
      <c r="V2422" s="36" t="s">
        <v>1069</v>
      </c>
      <c r="W2422" s="36" t="s">
        <v>901</v>
      </c>
      <c r="X2422" s="36" t="s">
        <v>1068</v>
      </c>
      <c r="Y2422" s="38">
        <v>409</v>
      </c>
      <c r="Z2422" s="36" t="s">
        <v>1211</v>
      </c>
      <c r="AA2422" s="38">
        <v>21</v>
      </c>
      <c r="AB2422" s="36" t="s">
        <v>1108</v>
      </c>
      <c r="AC2422" s="38">
        <v>57</v>
      </c>
      <c r="AD2422" s="36" t="s">
        <v>1065</v>
      </c>
      <c r="AE2422" s="36" t="s">
        <v>2253</v>
      </c>
      <c r="AF2422" s="36" t="s">
        <v>1064</v>
      </c>
      <c r="AG2422" s="38">
        <v>22137</v>
      </c>
      <c r="AH2422" s="38">
        <v>1018</v>
      </c>
      <c r="AI2422" s="36" t="s">
        <v>2246</v>
      </c>
      <c r="AJ2422" s="38"/>
      <c r="AK2422" s="36"/>
      <c r="AL2422" s="36" t="s">
        <v>2252</v>
      </c>
      <c r="AM2422" s="36" t="s">
        <v>1475</v>
      </c>
      <c r="AN2422" s="38">
        <v>52</v>
      </c>
      <c r="AO2422" s="36" t="s">
        <v>1062</v>
      </c>
      <c r="AP2422" s="36" t="s">
        <v>1469</v>
      </c>
      <c r="AQ2422" s="36" t="s">
        <v>1447</v>
      </c>
      <c r="AR2422" s="36" t="s">
        <v>1075</v>
      </c>
      <c r="AS2422" s="38">
        <v>14360</v>
      </c>
      <c r="AT2422" s="36" t="s">
        <v>1074</v>
      </c>
      <c r="AU2422" s="42">
        <v>1</v>
      </c>
      <c r="AV2422" s="44">
        <v>100</v>
      </c>
      <c r="AW2422" s="42">
        <v>34.99</v>
      </c>
      <c r="AX2422" s="36" t="s">
        <v>1057</v>
      </c>
      <c r="AY2422" s="42">
        <v>1</v>
      </c>
      <c r="AZ2422" s="43">
        <v>34.99</v>
      </c>
      <c r="BA2422" s="38"/>
      <c r="BB2422" s="36"/>
      <c r="BC2422" s="36"/>
    </row>
    <row r="2423" spans="1:55" ht="15" customHeight="1">
      <c r="A2423" s="38">
        <v>24786</v>
      </c>
      <c r="B2423" s="37" t="s">
        <v>1073</v>
      </c>
      <c r="C2423" s="39">
        <v>44540</v>
      </c>
      <c r="D2423" s="39">
        <v>44540.5950578704</v>
      </c>
      <c r="E2423" s="36" t="s">
        <v>2249</v>
      </c>
      <c r="F2423" s="38">
        <v>15189</v>
      </c>
      <c r="G2423" s="36" t="s">
        <v>2251</v>
      </c>
      <c r="H2423" s="40">
        <v>2</v>
      </c>
      <c r="I2423" s="36"/>
      <c r="J2423" s="40">
        <v>132.91</v>
      </c>
      <c r="K2423" s="41">
        <v>265.82</v>
      </c>
      <c r="L2423" s="41">
        <v>0</v>
      </c>
      <c r="M2423" s="41">
        <v>0</v>
      </c>
      <c r="N2423" s="40">
        <v>2</v>
      </c>
      <c r="O2423" s="36" t="s">
        <v>1079</v>
      </c>
      <c r="P2423" s="40">
        <v>2</v>
      </c>
      <c r="Q2423" s="41">
        <v>265.82</v>
      </c>
      <c r="R2423" s="42">
        <v>0</v>
      </c>
      <c r="S2423" s="43">
        <v>0</v>
      </c>
      <c r="T2423" s="40"/>
      <c r="U2423" s="38">
        <v>549</v>
      </c>
      <c r="V2423" s="36" t="s">
        <v>1069</v>
      </c>
      <c r="W2423" s="36" t="s">
        <v>901</v>
      </c>
      <c r="X2423" s="36" t="s">
        <v>1068</v>
      </c>
      <c r="Y2423" s="38">
        <v>409</v>
      </c>
      <c r="Z2423" s="36" t="s">
        <v>1211</v>
      </c>
      <c r="AA2423" s="38">
        <v>21</v>
      </c>
      <c r="AB2423" s="36" t="s">
        <v>1108</v>
      </c>
      <c r="AC2423" s="38">
        <v>57</v>
      </c>
      <c r="AD2423" s="36" t="s">
        <v>1065</v>
      </c>
      <c r="AE2423" s="36" t="s">
        <v>2250</v>
      </c>
      <c r="AF2423" s="36" t="s">
        <v>1064</v>
      </c>
      <c r="AG2423" s="38">
        <v>22134</v>
      </c>
      <c r="AH2423" s="38">
        <v>1018</v>
      </c>
      <c r="AI2423" s="36" t="s">
        <v>2246</v>
      </c>
      <c r="AJ2423" s="38"/>
      <c r="AK2423" s="36"/>
      <c r="AL2423" s="36" t="s">
        <v>2245</v>
      </c>
      <c r="AM2423" s="36" t="s">
        <v>2244</v>
      </c>
      <c r="AN2423" s="38">
        <v>52</v>
      </c>
      <c r="AO2423" s="36" t="s">
        <v>1062</v>
      </c>
      <c r="AP2423" s="36" t="s">
        <v>1077</v>
      </c>
      <c r="AQ2423" s="36" t="s">
        <v>1076</v>
      </c>
      <c r="AR2423" s="36" t="s">
        <v>1075</v>
      </c>
      <c r="AS2423" s="38">
        <v>14360</v>
      </c>
      <c r="AT2423" s="36" t="s">
        <v>1074</v>
      </c>
      <c r="AU2423" s="42">
        <v>2</v>
      </c>
      <c r="AV2423" s="44">
        <v>100</v>
      </c>
      <c r="AW2423" s="42">
        <v>265.82</v>
      </c>
      <c r="AX2423" s="36" t="s">
        <v>1057</v>
      </c>
      <c r="AY2423" s="42">
        <v>1</v>
      </c>
      <c r="AZ2423" s="43">
        <v>265.82</v>
      </c>
      <c r="BA2423" s="38"/>
      <c r="BB2423" s="36"/>
      <c r="BC2423" s="36"/>
    </row>
    <row r="2424" spans="1:55" ht="15" customHeight="1">
      <c r="A2424" s="38">
        <v>24785</v>
      </c>
      <c r="B2424" s="37" t="s">
        <v>1073</v>
      </c>
      <c r="C2424" s="39">
        <v>44540</v>
      </c>
      <c r="D2424" s="39">
        <v>44540.595046296301</v>
      </c>
      <c r="E2424" s="36" t="s">
        <v>2249</v>
      </c>
      <c r="F2424" s="38">
        <v>9959</v>
      </c>
      <c r="G2424" s="36" t="s">
        <v>2248</v>
      </c>
      <c r="H2424" s="40">
        <v>2</v>
      </c>
      <c r="I2424" s="36"/>
      <c r="J2424" s="40">
        <v>174.71</v>
      </c>
      <c r="K2424" s="41">
        <v>349.42</v>
      </c>
      <c r="L2424" s="41">
        <v>0</v>
      </c>
      <c r="M2424" s="41">
        <v>0</v>
      </c>
      <c r="N2424" s="40">
        <v>2</v>
      </c>
      <c r="O2424" s="36" t="s">
        <v>1079</v>
      </c>
      <c r="P2424" s="40">
        <v>2</v>
      </c>
      <c r="Q2424" s="41">
        <v>349.42</v>
      </c>
      <c r="R2424" s="42">
        <v>0</v>
      </c>
      <c r="S2424" s="43">
        <v>0</v>
      </c>
      <c r="T2424" s="40"/>
      <c r="U2424" s="38">
        <v>549</v>
      </c>
      <c r="V2424" s="36" t="s">
        <v>1069</v>
      </c>
      <c r="W2424" s="36" t="s">
        <v>901</v>
      </c>
      <c r="X2424" s="36" t="s">
        <v>1068</v>
      </c>
      <c r="Y2424" s="38">
        <v>409</v>
      </c>
      <c r="Z2424" s="36" t="s">
        <v>1211</v>
      </c>
      <c r="AA2424" s="38">
        <v>21</v>
      </c>
      <c r="AB2424" s="36" t="s">
        <v>1108</v>
      </c>
      <c r="AC2424" s="38">
        <v>57</v>
      </c>
      <c r="AD2424" s="36" t="s">
        <v>1065</v>
      </c>
      <c r="AE2424" s="36" t="s">
        <v>2247</v>
      </c>
      <c r="AF2424" s="36" t="s">
        <v>1064</v>
      </c>
      <c r="AG2424" s="38">
        <v>22134</v>
      </c>
      <c r="AH2424" s="38">
        <v>1018</v>
      </c>
      <c r="AI2424" s="36" t="s">
        <v>2246</v>
      </c>
      <c r="AJ2424" s="38"/>
      <c r="AK2424" s="36"/>
      <c r="AL2424" s="36" t="s">
        <v>2245</v>
      </c>
      <c r="AM2424" s="36" t="s">
        <v>2244</v>
      </c>
      <c r="AN2424" s="38">
        <v>52</v>
      </c>
      <c r="AO2424" s="36" t="s">
        <v>1062</v>
      </c>
      <c r="AP2424" s="36" t="s">
        <v>1077</v>
      </c>
      <c r="AQ2424" s="36" t="s">
        <v>1076</v>
      </c>
      <c r="AR2424" s="36" t="s">
        <v>1075</v>
      </c>
      <c r="AS2424" s="38">
        <v>14360</v>
      </c>
      <c r="AT2424" s="36" t="s">
        <v>1074</v>
      </c>
      <c r="AU2424" s="42">
        <v>2</v>
      </c>
      <c r="AV2424" s="44">
        <v>100</v>
      </c>
      <c r="AW2424" s="42">
        <v>349.42</v>
      </c>
      <c r="AX2424" s="36" t="s">
        <v>1057</v>
      </c>
      <c r="AY2424" s="42">
        <v>1</v>
      </c>
      <c r="AZ2424" s="43">
        <v>349.42</v>
      </c>
      <c r="BA2424" s="38"/>
      <c r="BB2424" s="36"/>
      <c r="BC2424" s="36"/>
    </row>
    <row r="2425" spans="1:55" ht="15" customHeight="1">
      <c r="A2425" s="38">
        <v>24784</v>
      </c>
      <c r="B2425" s="37" t="s">
        <v>1073</v>
      </c>
      <c r="C2425" s="39">
        <v>44540</v>
      </c>
      <c r="D2425" s="39">
        <v>44540.587673611102</v>
      </c>
      <c r="E2425" s="36" t="s">
        <v>2239</v>
      </c>
      <c r="F2425" s="38">
        <v>7890</v>
      </c>
      <c r="G2425" s="36" t="s">
        <v>1602</v>
      </c>
      <c r="H2425" s="40">
        <v>2</v>
      </c>
      <c r="I2425" s="36"/>
      <c r="J2425" s="40">
        <v>16.87</v>
      </c>
      <c r="K2425" s="41">
        <v>33.74</v>
      </c>
      <c r="L2425" s="41">
        <v>0</v>
      </c>
      <c r="M2425" s="41">
        <v>0</v>
      </c>
      <c r="N2425" s="40">
        <v>2</v>
      </c>
      <c r="O2425" s="36" t="s">
        <v>1079</v>
      </c>
      <c r="P2425" s="40">
        <v>2</v>
      </c>
      <c r="Q2425" s="41">
        <v>33.74</v>
      </c>
      <c r="R2425" s="42">
        <v>0</v>
      </c>
      <c r="S2425" s="43">
        <v>0</v>
      </c>
      <c r="T2425" s="40"/>
      <c r="U2425" s="38">
        <v>549</v>
      </c>
      <c r="V2425" s="36" t="s">
        <v>1069</v>
      </c>
      <c r="W2425" s="36" t="s">
        <v>901</v>
      </c>
      <c r="X2425" s="36" t="s">
        <v>1068</v>
      </c>
      <c r="Y2425" s="38">
        <v>388</v>
      </c>
      <c r="Z2425" s="36" t="s">
        <v>1089</v>
      </c>
      <c r="AA2425" s="38">
        <v>21</v>
      </c>
      <c r="AB2425" s="36" t="s">
        <v>1108</v>
      </c>
      <c r="AC2425" s="38">
        <v>57</v>
      </c>
      <c r="AD2425" s="36" t="s">
        <v>1065</v>
      </c>
      <c r="AE2425" s="36" t="s">
        <v>2243</v>
      </c>
      <c r="AF2425" s="36" t="s">
        <v>1064</v>
      </c>
      <c r="AG2425" s="38">
        <v>22132</v>
      </c>
      <c r="AH2425" s="38">
        <v>1363</v>
      </c>
      <c r="AI2425" s="36" t="s">
        <v>1380</v>
      </c>
      <c r="AJ2425" s="38"/>
      <c r="AK2425" s="36"/>
      <c r="AL2425" s="36" t="s">
        <v>2237</v>
      </c>
      <c r="AM2425" s="36" t="s">
        <v>2236</v>
      </c>
      <c r="AN2425" s="38">
        <v>52</v>
      </c>
      <c r="AO2425" s="36" t="s">
        <v>1062</v>
      </c>
      <c r="AP2425" s="36" t="s">
        <v>1301</v>
      </c>
      <c r="AQ2425" s="36" t="s">
        <v>1300</v>
      </c>
      <c r="AR2425" s="36" t="s">
        <v>1176</v>
      </c>
      <c r="AS2425" s="38">
        <v>14360</v>
      </c>
      <c r="AT2425" s="36" t="s">
        <v>1074</v>
      </c>
      <c r="AU2425" s="42">
        <v>2</v>
      </c>
      <c r="AV2425" s="44">
        <v>100</v>
      </c>
      <c r="AW2425" s="42">
        <v>33.74</v>
      </c>
      <c r="AX2425" s="36" t="s">
        <v>1057</v>
      </c>
      <c r="AY2425" s="42">
        <v>1</v>
      </c>
      <c r="AZ2425" s="43">
        <v>33.74</v>
      </c>
      <c r="BA2425" s="38"/>
      <c r="BB2425" s="36"/>
      <c r="BC2425" s="36"/>
    </row>
    <row r="2426" spans="1:55" ht="15" customHeight="1">
      <c r="A2426" s="38">
        <v>24783</v>
      </c>
      <c r="B2426" s="37" t="s">
        <v>1073</v>
      </c>
      <c r="C2426" s="39">
        <v>44540</v>
      </c>
      <c r="D2426" s="39">
        <v>44540.587662037004</v>
      </c>
      <c r="E2426" s="36" t="s">
        <v>2239</v>
      </c>
      <c r="F2426" s="38">
        <v>7841</v>
      </c>
      <c r="G2426" s="36" t="s">
        <v>2242</v>
      </c>
      <c r="H2426" s="40">
        <v>1</v>
      </c>
      <c r="I2426" s="36"/>
      <c r="J2426" s="40">
        <v>1.7</v>
      </c>
      <c r="K2426" s="41">
        <v>1.7</v>
      </c>
      <c r="L2426" s="41">
        <v>0</v>
      </c>
      <c r="M2426" s="41">
        <v>0</v>
      </c>
      <c r="N2426" s="40">
        <v>1</v>
      </c>
      <c r="O2426" s="36" t="s">
        <v>1079</v>
      </c>
      <c r="P2426" s="40">
        <v>1</v>
      </c>
      <c r="Q2426" s="41">
        <v>1.7</v>
      </c>
      <c r="R2426" s="42">
        <v>0</v>
      </c>
      <c r="S2426" s="43">
        <v>0</v>
      </c>
      <c r="T2426" s="40"/>
      <c r="U2426" s="38">
        <v>549</v>
      </c>
      <c r="V2426" s="36" t="s">
        <v>1069</v>
      </c>
      <c r="W2426" s="36" t="s">
        <v>901</v>
      </c>
      <c r="X2426" s="36" t="s">
        <v>1068</v>
      </c>
      <c r="Y2426" s="38">
        <v>388</v>
      </c>
      <c r="Z2426" s="36" t="s">
        <v>1089</v>
      </c>
      <c r="AA2426" s="38">
        <v>21</v>
      </c>
      <c r="AB2426" s="36" t="s">
        <v>1108</v>
      </c>
      <c r="AC2426" s="38">
        <v>57</v>
      </c>
      <c r="AD2426" s="36" t="s">
        <v>1065</v>
      </c>
      <c r="AE2426" s="36" t="s">
        <v>2241</v>
      </c>
      <c r="AF2426" s="36" t="s">
        <v>1064</v>
      </c>
      <c r="AG2426" s="38">
        <v>22132</v>
      </c>
      <c r="AH2426" s="38">
        <v>1363</v>
      </c>
      <c r="AI2426" s="36" t="s">
        <v>1380</v>
      </c>
      <c r="AJ2426" s="38"/>
      <c r="AK2426" s="36"/>
      <c r="AL2426" s="36" t="s">
        <v>2237</v>
      </c>
      <c r="AM2426" s="36" t="s">
        <v>2236</v>
      </c>
      <c r="AN2426" s="38">
        <v>52</v>
      </c>
      <c r="AO2426" s="36" t="s">
        <v>1062</v>
      </c>
      <c r="AP2426" s="36" t="s">
        <v>1301</v>
      </c>
      <c r="AQ2426" s="36" t="s">
        <v>1300</v>
      </c>
      <c r="AR2426" s="36" t="s">
        <v>1176</v>
      </c>
      <c r="AS2426" s="38">
        <v>14360</v>
      </c>
      <c r="AT2426" s="36" t="s">
        <v>1074</v>
      </c>
      <c r="AU2426" s="42">
        <v>1</v>
      </c>
      <c r="AV2426" s="44">
        <v>100</v>
      </c>
      <c r="AW2426" s="42">
        <v>1.7</v>
      </c>
      <c r="AX2426" s="36" t="s">
        <v>1057</v>
      </c>
      <c r="AY2426" s="42">
        <v>1</v>
      </c>
      <c r="AZ2426" s="43">
        <v>1.7</v>
      </c>
      <c r="BA2426" s="38"/>
      <c r="BB2426" s="36"/>
      <c r="BC2426" s="36"/>
    </row>
    <row r="2427" spans="1:55" ht="15" customHeight="1">
      <c r="A2427" s="38">
        <v>24782</v>
      </c>
      <c r="B2427" s="37" t="s">
        <v>1073</v>
      </c>
      <c r="C2427" s="39">
        <v>44540</v>
      </c>
      <c r="D2427" s="39">
        <v>44540.587662037004</v>
      </c>
      <c r="E2427" s="36" t="s">
        <v>2239</v>
      </c>
      <c r="F2427" s="38">
        <v>7823</v>
      </c>
      <c r="G2427" s="36" t="s">
        <v>1601</v>
      </c>
      <c r="H2427" s="40">
        <v>2</v>
      </c>
      <c r="I2427" s="36"/>
      <c r="J2427" s="40">
        <v>1.0900000000000001</v>
      </c>
      <c r="K2427" s="41">
        <v>2.1800000000000002</v>
      </c>
      <c r="L2427" s="41">
        <v>0</v>
      </c>
      <c r="M2427" s="41">
        <v>0</v>
      </c>
      <c r="N2427" s="40">
        <v>2</v>
      </c>
      <c r="O2427" s="36" t="s">
        <v>1079</v>
      </c>
      <c r="P2427" s="40">
        <v>2</v>
      </c>
      <c r="Q2427" s="41">
        <v>2.1800000000000002</v>
      </c>
      <c r="R2427" s="42">
        <v>0</v>
      </c>
      <c r="S2427" s="43">
        <v>0</v>
      </c>
      <c r="T2427" s="40"/>
      <c r="U2427" s="38">
        <v>549</v>
      </c>
      <c r="V2427" s="36" t="s">
        <v>1069</v>
      </c>
      <c r="W2427" s="36" t="s">
        <v>901</v>
      </c>
      <c r="X2427" s="36" t="s">
        <v>1068</v>
      </c>
      <c r="Y2427" s="38">
        <v>388</v>
      </c>
      <c r="Z2427" s="36" t="s">
        <v>1089</v>
      </c>
      <c r="AA2427" s="38">
        <v>21</v>
      </c>
      <c r="AB2427" s="36" t="s">
        <v>1108</v>
      </c>
      <c r="AC2427" s="38">
        <v>57</v>
      </c>
      <c r="AD2427" s="36" t="s">
        <v>1065</v>
      </c>
      <c r="AE2427" s="36" t="s">
        <v>2240</v>
      </c>
      <c r="AF2427" s="36" t="s">
        <v>1064</v>
      </c>
      <c r="AG2427" s="38">
        <v>22132</v>
      </c>
      <c r="AH2427" s="38">
        <v>1363</v>
      </c>
      <c r="AI2427" s="36" t="s">
        <v>1380</v>
      </c>
      <c r="AJ2427" s="38"/>
      <c r="AK2427" s="36"/>
      <c r="AL2427" s="36" t="s">
        <v>2237</v>
      </c>
      <c r="AM2427" s="36" t="s">
        <v>2236</v>
      </c>
      <c r="AN2427" s="38">
        <v>52</v>
      </c>
      <c r="AO2427" s="36" t="s">
        <v>1062</v>
      </c>
      <c r="AP2427" s="36" t="s">
        <v>1301</v>
      </c>
      <c r="AQ2427" s="36" t="s">
        <v>1300</v>
      </c>
      <c r="AR2427" s="36" t="s">
        <v>1176</v>
      </c>
      <c r="AS2427" s="38">
        <v>14360</v>
      </c>
      <c r="AT2427" s="36" t="s">
        <v>1074</v>
      </c>
      <c r="AU2427" s="42">
        <v>2</v>
      </c>
      <c r="AV2427" s="44">
        <v>100</v>
      </c>
      <c r="AW2427" s="42">
        <v>2.1800000000000002</v>
      </c>
      <c r="AX2427" s="36" t="s">
        <v>1057</v>
      </c>
      <c r="AY2427" s="42">
        <v>1</v>
      </c>
      <c r="AZ2427" s="43">
        <v>2.1800000000000002</v>
      </c>
      <c r="BA2427" s="38"/>
      <c r="BB2427" s="36"/>
      <c r="BC2427" s="36"/>
    </row>
    <row r="2428" spans="1:55" ht="15" customHeight="1">
      <c r="A2428" s="38">
        <v>24781</v>
      </c>
      <c r="B2428" s="37" t="s">
        <v>1073</v>
      </c>
      <c r="C2428" s="39">
        <v>44540</v>
      </c>
      <c r="D2428" s="39">
        <v>44540.587650463</v>
      </c>
      <c r="E2428" s="36" t="s">
        <v>2239</v>
      </c>
      <c r="F2428" s="38">
        <v>7734</v>
      </c>
      <c r="G2428" s="36" t="s">
        <v>1598</v>
      </c>
      <c r="H2428" s="40">
        <v>1</v>
      </c>
      <c r="I2428" s="36"/>
      <c r="J2428" s="40">
        <v>0.98</v>
      </c>
      <c r="K2428" s="41">
        <v>0.98</v>
      </c>
      <c r="L2428" s="41">
        <v>0</v>
      </c>
      <c r="M2428" s="41">
        <v>0</v>
      </c>
      <c r="N2428" s="40">
        <v>1</v>
      </c>
      <c r="O2428" s="36" t="s">
        <v>1079</v>
      </c>
      <c r="P2428" s="40">
        <v>1</v>
      </c>
      <c r="Q2428" s="41">
        <v>0.98</v>
      </c>
      <c r="R2428" s="42">
        <v>0</v>
      </c>
      <c r="S2428" s="43">
        <v>0</v>
      </c>
      <c r="T2428" s="40"/>
      <c r="U2428" s="38">
        <v>549</v>
      </c>
      <c r="V2428" s="36" t="s">
        <v>1069</v>
      </c>
      <c r="W2428" s="36" t="s">
        <v>901</v>
      </c>
      <c r="X2428" s="36" t="s">
        <v>1068</v>
      </c>
      <c r="Y2428" s="38">
        <v>388</v>
      </c>
      <c r="Z2428" s="36" t="s">
        <v>1089</v>
      </c>
      <c r="AA2428" s="38">
        <v>21</v>
      </c>
      <c r="AB2428" s="36" t="s">
        <v>1108</v>
      </c>
      <c r="AC2428" s="38">
        <v>57</v>
      </c>
      <c r="AD2428" s="36" t="s">
        <v>1065</v>
      </c>
      <c r="AE2428" s="36" t="s">
        <v>2238</v>
      </c>
      <c r="AF2428" s="36" t="s">
        <v>1064</v>
      </c>
      <c r="AG2428" s="38">
        <v>22132</v>
      </c>
      <c r="AH2428" s="38">
        <v>1363</v>
      </c>
      <c r="AI2428" s="36" t="s">
        <v>1380</v>
      </c>
      <c r="AJ2428" s="38"/>
      <c r="AK2428" s="36"/>
      <c r="AL2428" s="36" t="s">
        <v>2237</v>
      </c>
      <c r="AM2428" s="36" t="s">
        <v>2236</v>
      </c>
      <c r="AN2428" s="38">
        <v>52</v>
      </c>
      <c r="AO2428" s="36" t="s">
        <v>1062</v>
      </c>
      <c r="AP2428" s="36" t="s">
        <v>1301</v>
      </c>
      <c r="AQ2428" s="36" t="s">
        <v>1300</v>
      </c>
      <c r="AR2428" s="36" t="s">
        <v>1176</v>
      </c>
      <c r="AS2428" s="38">
        <v>14360</v>
      </c>
      <c r="AT2428" s="36" t="s">
        <v>1074</v>
      </c>
      <c r="AU2428" s="42">
        <v>1</v>
      </c>
      <c r="AV2428" s="44">
        <v>100</v>
      </c>
      <c r="AW2428" s="42">
        <v>0.98</v>
      </c>
      <c r="AX2428" s="36" t="s">
        <v>1057</v>
      </c>
      <c r="AY2428" s="42">
        <v>1</v>
      </c>
      <c r="AZ2428" s="43">
        <v>0.98</v>
      </c>
      <c r="BA2428" s="38"/>
      <c r="BB2428" s="36"/>
      <c r="BC2428" s="36"/>
    </row>
    <row r="2429" spans="1:55" ht="15" customHeight="1">
      <c r="A2429" s="38">
        <v>24687</v>
      </c>
      <c r="B2429" s="37" t="s">
        <v>1073</v>
      </c>
      <c r="C2429" s="39">
        <v>44539</v>
      </c>
      <c r="D2429" s="39">
        <v>44539.658483796302</v>
      </c>
      <c r="E2429" s="36" t="s">
        <v>2235</v>
      </c>
      <c r="F2429" s="38">
        <v>11166</v>
      </c>
      <c r="G2429" s="36" t="s">
        <v>1416</v>
      </c>
      <c r="H2429" s="40">
        <v>1</v>
      </c>
      <c r="I2429" s="36"/>
      <c r="J2429" s="40">
        <v>380</v>
      </c>
      <c r="K2429" s="41">
        <v>380</v>
      </c>
      <c r="L2429" s="41">
        <v>0</v>
      </c>
      <c r="M2429" s="41">
        <v>0</v>
      </c>
      <c r="N2429" s="40">
        <v>1</v>
      </c>
      <c r="O2429" s="36" t="s">
        <v>1079</v>
      </c>
      <c r="P2429" s="40">
        <v>1</v>
      </c>
      <c r="Q2429" s="41">
        <v>380</v>
      </c>
      <c r="R2429" s="42">
        <v>0</v>
      </c>
      <c r="S2429" s="43">
        <v>0</v>
      </c>
      <c r="T2429" s="40"/>
      <c r="U2429" s="38">
        <v>549</v>
      </c>
      <c r="V2429" s="36" t="s">
        <v>1069</v>
      </c>
      <c r="W2429" s="36" t="s">
        <v>901</v>
      </c>
      <c r="X2429" s="36" t="s">
        <v>1068</v>
      </c>
      <c r="Y2429" s="38">
        <v>422</v>
      </c>
      <c r="Z2429" s="36" t="s">
        <v>1067</v>
      </c>
      <c r="AA2429" s="38">
        <v>21</v>
      </c>
      <c r="AB2429" s="36" t="s">
        <v>1108</v>
      </c>
      <c r="AC2429" s="38">
        <v>57</v>
      </c>
      <c r="AD2429" s="36" t="s">
        <v>1065</v>
      </c>
      <c r="AE2429" s="36"/>
      <c r="AF2429" s="36" t="s">
        <v>1064</v>
      </c>
      <c r="AG2429" s="38">
        <v>22049</v>
      </c>
      <c r="AH2429" s="38">
        <v>1292</v>
      </c>
      <c r="AI2429" s="36" t="s">
        <v>1127</v>
      </c>
      <c r="AJ2429" s="38"/>
      <c r="AK2429" s="36"/>
      <c r="AL2429" s="36" t="s">
        <v>2234</v>
      </c>
      <c r="AM2429" s="36" t="s">
        <v>2233</v>
      </c>
      <c r="AN2429" s="38">
        <v>52</v>
      </c>
      <c r="AO2429" s="36" t="s">
        <v>1062</v>
      </c>
      <c r="AP2429" s="36" t="s">
        <v>1841</v>
      </c>
      <c r="AQ2429" s="36" t="s">
        <v>1706</v>
      </c>
      <c r="AR2429" s="36" t="s">
        <v>1320</v>
      </c>
      <c r="AS2429" s="38">
        <v>14357</v>
      </c>
      <c r="AT2429" s="36" t="s">
        <v>1058</v>
      </c>
      <c r="AU2429" s="42">
        <v>1</v>
      </c>
      <c r="AV2429" s="44">
        <v>100</v>
      </c>
      <c r="AW2429" s="42">
        <v>380</v>
      </c>
      <c r="AX2429" s="36" t="s">
        <v>1057</v>
      </c>
      <c r="AY2429" s="42">
        <v>1</v>
      </c>
      <c r="AZ2429" s="43">
        <v>380</v>
      </c>
      <c r="BA2429" s="38"/>
      <c r="BB2429" s="36"/>
      <c r="BC2429" s="36"/>
    </row>
    <row r="2430" spans="1:55" ht="15" customHeight="1">
      <c r="A2430" s="38">
        <v>24686</v>
      </c>
      <c r="B2430" s="37" t="s">
        <v>1073</v>
      </c>
      <c r="C2430" s="39">
        <v>44539</v>
      </c>
      <c r="D2430" s="39">
        <v>44539.648275462998</v>
      </c>
      <c r="E2430" s="36" t="s">
        <v>2232</v>
      </c>
      <c r="F2430" s="38">
        <v>11166</v>
      </c>
      <c r="G2430" s="36" t="s">
        <v>1416</v>
      </c>
      <c r="H2430" s="40">
        <v>1</v>
      </c>
      <c r="I2430" s="36"/>
      <c r="J2430" s="40">
        <v>270</v>
      </c>
      <c r="K2430" s="41">
        <v>270</v>
      </c>
      <c r="L2430" s="41">
        <v>0</v>
      </c>
      <c r="M2430" s="41">
        <v>0</v>
      </c>
      <c r="N2430" s="40">
        <v>1</v>
      </c>
      <c r="O2430" s="36" t="s">
        <v>1079</v>
      </c>
      <c r="P2430" s="40">
        <v>1</v>
      </c>
      <c r="Q2430" s="41">
        <v>270</v>
      </c>
      <c r="R2430" s="42">
        <v>0</v>
      </c>
      <c r="S2430" s="43">
        <v>0</v>
      </c>
      <c r="T2430" s="40"/>
      <c r="U2430" s="38">
        <v>549</v>
      </c>
      <c r="V2430" s="36" t="s">
        <v>1069</v>
      </c>
      <c r="W2430" s="36" t="s">
        <v>901</v>
      </c>
      <c r="X2430" s="36" t="s">
        <v>1068</v>
      </c>
      <c r="Y2430" s="38">
        <v>422</v>
      </c>
      <c r="Z2430" s="36" t="s">
        <v>1067</v>
      </c>
      <c r="AA2430" s="38">
        <v>21</v>
      </c>
      <c r="AB2430" s="36" t="s">
        <v>1108</v>
      </c>
      <c r="AC2430" s="38">
        <v>57</v>
      </c>
      <c r="AD2430" s="36" t="s">
        <v>1065</v>
      </c>
      <c r="AE2430" s="36"/>
      <c r="AF2430" s="36" t="s">
        <v>1064</v>
      </c>
      <c r="AG2430" s="38">
        <v>22046</v>
      </c>
      <c r="AH2430" s="38">
        <v>1292</v>
      </c>
      <c r="AI2430" s="36" t="s">
        <v>1127</v>
      </c>
      <c r="AJ2430" s="38"/>
      <c r="AK2430" s="36"/>
      <c r="AL2430" s="36" t="s">
        <v>2231</v>
      </c>
      <c r="AM2430" s="36" t="s">
        <v>2230</v>
      </c>
      <c r="AN2430" s="38">
        <v>52</v>
      </c>
      <c r="AO2430" s="36" t="s">
        <v>1062</v>
      </c>
      <c r="AP2430" s="36" t="s">
        <v>1061</v>
      </c>
      <c r="AQ2430" s="36" t="s">
        <v>1060</v>
      </c>
      <c r="AR2430" s="36" t="s">
        <v>1059</v>
      </c>
      <c r="AS2430" s="38">
        <v>14357</v>
      </c>
      <c r="AT2430" s="36" t="s">
        <v>1058</v>
      </c>
      <c r="AU2430" s="42">
        <v>1</v>
      </c>
      <c r="AV2430" s="44">
        <v>100</v>
      </c>
      <c r="AW2430" s="42">
        <v>270</v>
      </c>
      <c r="AX2430" s="36" t="s">
        <v>1057</v>
      </c>
      <c r="AY2430" s="42">
        <v>1</v>
      </c>
      <c r="AZ2430" s="43">
        <v>270</v>
      </c>
      <c r="BA2430" s="38"/>
      <c r="BB2430" s="36"/>
      <c r="BC2430" s="36"/>
    </row>
    <row r="2431" spans="1:55" ht="15" customHeight="1">
      <c r="A2431" s="38">
        <v>24645</v>
      </c>
      <c r="B2431" s="37" t="s">
        <v>1073</v>
      </c>
      <c r="C2431" s="39">
        <v>44539</v>
      </c>
      <c r="D2431" s="39">
        <v>44539.451064814799</v>
      </c>
      <c r="E2431" s="36" t="s">
        <v>2228</v>
      </c>
      <c r="F2431" s="38">
        <v>15503</v>
      </c>
      <c r="G2431" s="36" t="s">
        <v>2229</v>
      </c>
      <c r="H2431" s="40">
        <v>1</v>
      </c>
      <c r="I2431" s="36"/>
      <c r="J2431" s="40">
        <v>10</v>
      </c>
      <c r="K2431" s="41">
        <v>10</v>
      </c>
      <c r="L2431" s="41">
        <v>0</v>
      </c>
      <c r="M2431" s="41">
        <v>0</v>
      </c>
      <c r="N2431" s="40">
        <v>1</v>
      </c>
      <c r="O2431" s="36" t="s">
        <v>1079</v>
      </c>
      <c r="P2431" s="40">
        <v>1</v>
      </c>
      <c r="Q2431" s="41">
        <v>10</v>
      </c>
      <c r="R2431" s="42">
        <v>0</v>
      </c>
      <c r="S2431" s="43">
        <v>0</v>
      </c>
      <c r="T2431" s="40"/>
      <c r="U2431" s="38">
        <v>549</v>
      </c>
      <c r="V2431" s="36" t="s">
        <v>1069</v>
      </c>
      <c r="W2431" s="36" t="s">
        <v>901</v>
      </c>
      <c r="X2431" s="36" t="s">
        <v>1068</v>
      </c>
      <c r="Y2431" s="38">
        <v>323</v>
      </c>
      <c r="Z2431" s="36" t="s">
        <v>1084</v>
      </c>
      <c r="AA2431" s="38">
        <v>21</v>
      </c>
      <c r="AB2431" s="36" t="s">
        <v>1108</v>
      </c>
      <c r="AC2431" s="38">
        <v>57</v>
      </c>
      <c r="AD2431" s="36" t="s">
        <v>1065</v>
      </c>
      <c r="AE2431" s="36"/>
      <c r="AF2431" s="36" t="s">
        <v>1064</v>
      </c>
      <c r="AG2431" s="38">
        <v>22022</v>
      </c>
      <c r="AH2431" s="38">
        <v>7595</v>
      </c>
      <c r="AI2431" s="36" t="s">
        <v>2227</v>
      </c>
      <c r="AJ2431" s="38"/>
      <c r="AK2431" s="36"/>
      <c r="AL2431" s="36" t="s">
        <v>1894</v>
      </c>
      <c r="AM2431" s="36" t="s">
        <v>1948</v>
      </c>
      <c r="AN2431" s="38">
        <v>52</v>
      </c>
      <c r="AO2431" s="36" t="s">
        <v>1062</v>
      </c>
      <c r="AP2431" s="36" t="s">
        <v>1106</v>
      </c>
      <c r="AQ2431" s="36" t="s">
        <v>1105</v>
      </c>
      <c r="AR2431" s="36" t="s">
        <v>1075</v>
      </c>
      <c r="AS2431" s="38">
        <v>14360</v>
      </c>
      <c r="AT2431" s="36" t="s">
        <v>1074</v>
      </c>
      <c r="AU2431" s="42">
        <v>1</v>
      </c>
      <c r="AV2431" s="44">
        <v>100</v>
      </c>
      <c r="AW2431" s="42">
        <v>10</v>
      </c>
      <c r="AX2431" s="36" t="s">
        <v>1057</v>
      </c>
      <c r="AY2431" s="42">
        <v>1</v>
      </c>
      <c r="AZ2431" s="43">
        <v>10</v>
      </c>
      <c r="BA2431" s="38"/>
      <c r="BB2431" s="36"/>
      <c r="BC2431" s="36"/>
    </row>
    <row r="2432" spans="1:55" ht="15" customHeight="1">
      <c r="A2432" s="38">
        <v>24644</v>
      </c>
      <c r="B2432" s="37" t="s">
        <v>1073</v>
      </c>
      <c r="C2432" s="39">
        <v>44539</v>
      </c>
      <c r="D2432" s="39">
        <v>44539.451064814799</v>
      </c>
      <c r="E2432" s="36" t="s">
        <v>2228</v>
      </c>
      <c r="F2432" s="38">
        <v>3414</v>
      </c>
      <c r="G2432" s="36" t="s">
        <v>1388</v>
      </c>
      <c r="H2432" s="40">
        <v>300</v>
      </c>
      <c r="I2432" s="36"/>
      <c r="J2432" s="40">
        <v>0.57999999999999996</v>
      </c>
      <c r="K2432" s="41">
        <v>174</v>
      </c>
      <c r="L2432" s="41">
        <v>0</v>
      </c>
      <c r="M2432" s="41">
        <v>0</v>
      </c>
      <c r="N2432" s="40">
        <v>300</v>
      </c>
      <c r="O2432" s="36" t="s">
        <v>1079</v>
      </c>
      <c r="P2432" s="40">
        <v>300</v>
      </c>
      <c r="Q2432" s="41">
        <v>174</v>
      </c>
      <c r="R2432" s="42">
        <v>0</v>
      </c>
      <c r="S2432" s="43">
        <v>0</v>
      </c>
      <c r="T2432" s="40"/>
      <c r="U2432" s="38">
        <v>549</v>
      </c>
      <c r="V2432" s="36" t="s">
        <v>1069</v>
      </c>
      <c r="W2432" s="36" t="s">
        <v>901</v>
      </c>
      <c r="X2432" s="36" t="s">
        <v>1068</v>
      </c>
      <c r="Y2432" s="38">
        <v>340</v>
      </c>
      <c r="Z2432" s="36" t="s">
        <v>1209</v>
      </c>
      <c r="AA2432" s="38">
        <v>21</v>
      </c>
      <c r="AB2432" s="36" t="s">
        <v>1108</v>
      </c>
      <c r="AC2432" s="38">
        <v>57</v>
      </c>
      <c r="AD2432" s="36" t="s">
        <v>1065</v>
      </c>
      <c r="AE2432" s="36"/>
      <c r="AF2432" s="36" t="s">
        <v>1064</v>
      </c>
      <c r="AG2432" s="38">
        <v>22022</v>
      </c>
      <c r="AH2432" s="38">
        <v>7595</v>
      </c>
      <c r="AI2432" s="36" t="s">
        <v>2227</v>
      </c>
      <c r="AJ2432" s="38"/>
      <c r="AK2432" s="36"/>
      <c r="AL2432" s="36" t="s">
        <v>1894</v>
      </c>
      <c r="AM2432" s="36" t="s">
        <v>1948</v>
      </c>
      <c r="AN2432" s="38">
        <v>52</v>
      </c>
      <c r="AO2432" s="36" t="s">
        <v>1062</v>
      </c>
      <c r="AP2432" s="36" t="s">
        <v>1106</v>
      </c>
      <c r="AQ2432" s="36" t="s">
        <v>1105</v>
      </c>
      <c r="AR2432" s="36" t="s">
        <v>1075</v>
      </c>
      <c r="AS2432" s="38">
        <v>14360</v>
      </c>
      <c r="AT2432" s="36" t="s">
        <v>1074</v>
      </c>
      <c r="AU2432" s="42">
        <v>300</v>
      </c>
      <c r="AV2432" s="44">
        <v>100</v>
      </c>
      <c r="AW2432" s="42">
        <v>174</v>
      </c>
      <c r="AX2432" s="36" t="s">
        <v>1057</v>
      </c>
      <c r="AY2432" s="42">
        <v>1</v>
      </c>
      <c r="AZ2432" s="43">
        <v>174</v>
      </c>
      <c r="BA2432" s="38"/>
      <c r="BB2432" s="36"/>
      <c r="BC2432" s="36"/>
    </row>
    <row r="2433" spans="1:55" ht="15" customHeight="1">
      <c r="A2433" s="38">
        <v>24643</v>
      </c>
      <c r="B2433" s="37" t="s">
        <v>1073</v>
      </c>
      <c r="C2433" s="39">
        <v>44539</v>
      </c>
      <c r="D2433" s="39">
        <v>44539.451041666704</v>
      </c>
      <c r="E2433" s="36" t="s">
        <v>2228</v>
      </c>
      <c r="F2433" s="38">
        <v>1049</v>
      </c>
      <c r="G2433" s="36" t="s">
        <v>1244</v>
      </c>
      <c r="H2433" s="40">
        <v>400</v>
      </c>
      <c r="I2433" s="36"/>
      <c r="J2433" s="40">
        <v>1.33</v>
      </c>
      <c r="K2433" s="41">
        <v>532</v>
      </c>
      <c r="L2433" s="41">
        <v>0</v>
      </c>
      <c r="M2433" s="41">
        <v>0</v>
      </c>
      <c r="N2433" s="40">
        <v>400</v>
      </c>
      <c r="O2433" s="36" t="s">
        <v>1136</v>
      </c>
      <c r="P2433" s="40">
        <v>400</v>
      </c>
      <c r="Q2433" s="41">
        <v>532</v>
      </c>
      <c r="R2433" s="42">
        <v>0</v>
      </c>
      <c r="S2433" s="43">
        <v>0</v>
      </c>
      <c r="T2433" s="40"/>
      <c r="U2433" s="38">
        <v>549</v>
      </c>
      <c r="V2433" s="36" t="s">
        <v>1069</v>
      </c>
      <c r="W2433" s="36" t="s">
        <v>901</v>
      </c>
      <c r="X2433" s="36" t="s">
        <v>1068</v>
      </c>
      <c r="Y2433" s="38">
        <v>315</v>
      </c>
      <c r="Z2433" s="36" t="s">
        <v>1220</v>
      </c>
      <c r="AA2433" s="38">
        <v>21</v>
      </c>
      <c r="AB2433" s="36" t="s">
        <v>1108</v>
      </c>
      <c r="AC2433" s="38">
        <v>57</v>
      </c>
      <c r="AD2433" s="36" t="s">
        <v>1065</v>
      </c>
      <c r="AE2433" s="36"/>
      <c r="AF2433" s="36" t="s">
        <v>1064</v>
      </c>
      <c r="AG2433" s="38">
        <v>22022</v>
      </c>
      <c r="AH2433" s="38">
        <v>7595</v>
      </c>
      <c r="AI2433" s="36" t="s">
        <v>2227</v>
      </c>
      <c r="AJ2433" s="38"/>
      <c r="AK2433" s="36"/>
      <c r="AL2433" s="36" t="s">
        <v>1894</v>
      </c>
      <c r="AM2433" s="36" t="s">
        <v>1948</v>
      </c>
      <c r="AN2433" s="38">
        <v>52</v>
      </c>
      <c r="AO2433" s="36" t="s">
        <v>1062</v>
      </c>
      <c r="AP2433" s="36" t="s">
        <v>1106</v>
      </c>
      <c r="AQ2433" s="36" t="s">
        <v>1105</v>
      </c>
      <c r="AR2433" s="36" t="s">
        <v>1075</v>
      </c>
      <c r="AS2433" s="38">
        <v>14360</v>
      </c>
      <c r="AT2433" s="36" t="s">
        <v>1074</v>
      </c>
      <c r="AU2433" s="42">
        <v>400</v>
      </c>
      <c r="AV2433" s="44">
        <v>100</v>
      </c>
      <c r="AW2433" s="42">
        <v>532</v>
      </c>
      <c r="AX2433" s="36" t="s">
        <v>1057</v>
      </c>
      <c r="AY2433" s="42">
        <v>1</v>
      </c>
      <c r="AZ2433" s="43">
        <v>532</v>
      </c>
      <c r="BA2433" s="38"/>
      <c r="BB2433" s="36"/>
      <c r="BC2433" s="36"/>
    </row>
    <row r="2434" spans="1:55" ht="15" customHeight="1">
      <c r="A2434" s="38">
        <v>24471</v>
      </c>
      <c r="B2434" s="37" t="s">
        <v>1073</v>
      </c>
      <c r="C2434" s="39">
        <v>44538</v>
      </c>
      <c r="D2434" s="39">
        <v>44538.3754976852</v>
      </c>
      <c r="E2434" s="36" t="s">
        <v>2223</v>
      </c>
      <c r="F2434" s="38">
        <v>13511</v>
      </c>
      <c r="G2434" s="36" t="s">
        <v>2226</v>
      </c>
      <c r="H2434" s="40">
        <v>1</v>
      </c>
      <c r="I2434" s="36"/>
      <c r="J2434" s="40">
        <v>25.6</v>
      </c>
      <c r="K2434" s="41">
        <v>25.6</v>
      </c>
      <c r="L2434" s="41">
        <v>0</v>
      </c>
      <c r="M2434" s="41">
        <v>0</v>
      </c>
      <c r="N2434" s="40">
        <v>1</v>
      </c>
      <c r="O2434" s="36" t="s">
        <v>1079</v>
      </c>
      <c r="P2434" s="40">
        <v>1</v>
      </c>
      <c r="Q2434" s="41">
        <v>25.6</v>
      </c>
      <c r="R2434" s="42">
        <v>0</v>
      </c>
      <c r="S2434" s="43">
        <v>0</v>
      </c>
      <c r="T2434" s="40"/>
      <c r="U2434" s="38">
        <v>549</v>
      </c>
      <c r="V2434" s="36" t="s">
        <v>1069</v>
      </c>
      <c r="W2434" s="36" t="s">
        <v>901</v>
      </c>
      <c r="X2434" s="36" t="s">
        <v>1068</v>
      </c>
      <c r="Y2434" s="38">
        <v>453</v>
      </c>
      <c r="Z2434" s="36" t="s">
        <v>300</v>
      </c>
      <c r="AA2434" s="38">
        <v>21</v>
      </c>
      <c r="AB2434" s="36" t="s">
        <v>1108</v>
      </c>
      <c r="AC2434" s="38">
        <v>57</v>
      </c>
      <c r="AD2434" s="36" t="s">
        <v>1065</v>
      </c>
      <c r="AE2434" s="36"/>
      <c r="AF2434" s="36" t="s">
        <v>1064</v>
      </c>
      <c r="AG2434" s="38">
        <v>21941</v>
      </c>
      <c r="AH2434" s="38">
        <v>1353</v>
      </c>
      <c r="AI2434" s="36" t="s">
        <v>1430</v>
      </c>
      <c r="AJ2434" s="38"/>
      <c r="AK2434" s="36"/>
      <c r="AL2434" s="36" t="s">
        <v>2221</v>
      </c>
      <c r="AM2434" s="36" t="s">
        <v>2220</v>
      </c>
      <c r="AN2434" s="38">
        <v>52</v>
      </c>
      <c r="AO2434" s="36" t="s">
        <v>1062</v>
      </c>
      <c r="AP2434" s="36" t="s">
        <v>1116</v>
      </c>
      <c r="AQ2434" s="36" t="s">
        <v>1060</v>
      </c>
      <c r="AR2434" s="36" t="s">
        <v>1075</v>
      </c>
      <c r="AS2434" s="38">
        <v>14360</v>
      </c>
      <c r="AT2434" s="36" t="s">
        <v>1074</v>
      </c>
      <c r="AU2434" s="42">
        <v>1</v>
      </c>
      <c r="AV2434" s="44">
        <v>100</v>
      </c>
      <c r="AW2434" s="42">
        <v>25.6</v>
      </c>
      <c r="AX2434" s="36" t="s">
        <v>1057</v>
      </c>
      <c r="AY2434" s="42">
        <v>1</v>
      </c>
      <c r="AZ2434" s="43">
        <v>25.6</v>
      </c>
      <c r="BA2434" s="38"/>
      <c r="BB2434" s="36"/>
      <c r="BC2434" s="36"/>
    </row>
    <row r="2435" spans="1:55" ht="15" customHeight="1">
      <c r="A2435" s="38">
        <v>24470</v>
      </c>
      <c r="B2435" s="37" t="s">
        <v>1073</v>
      </c>
      <c r="C2435" s="39">
        <v>44538</v>
      </c>
      <c r="D2435" s="39">
        <v>44538.3754976852</v>
      </c>
      <c r="E2435" s="36" t="s">
        <v>2223</v>
      </c>
      <c r="F2435" s="38">
        <v>7860</v>
      </c>
      <c r="G2435" s="36" t="s">
        <v>2225</v>
      </c>
      <c r="H2435" s="40">
        <v>2</v>
      </c>
      <c r="I2435" s="36"/>
      <c r="J2435" s="40">
        <v>1.6</v>
      </c>
      <c r="K2435" s="41">
        <v>3.2</v>
      </c>
      <c r="L2435" s="41">
        <v>0</v>
      </c>
      <c r="M2435" s="41">
        <v>0</v>
      </c>
      <c r="N2435" s="40">
        <v>2</v>
      </c>
      <c r="O2435" s="36" t="s">
        <v>1079</v>
      </c>
      <c r="P2435" s="40">
        <v>2</v>
      </c>
      <c r="Q2435" s="41">
        <v>3.2</v>
      </c>
      <c r="R2435" s="42">
        <v>0</v>
      </c>
      <c r="S2435" s="43">
        <v>0</v>
      </c>
      <c r="T2435" s="40"/>
      <c r="U2435" s="38">
        <v>549</v>
      </c>
      <c r="V2435" s="36" t="s">
        <v>1069</v>
      </c>
      <c r="W2435" s="36" t="s">
        <v>901</v>
      </c>
      <c r="X2435" s="36" t="s">
        <v>1068</v>
      </c>
      <c r="Y2435" s="38">
        <v>388</v>
      </c>
      <c r="Z2435" s="36" t="s">
        <v>1089</v>
      </c>
      <c r="AA2435" s="38">
        <v>21</v>
      </c>
      <c r="AB2435" s="36" t="s">
        <v>1108</v>
      </c>
      <c r="AC2435" s="38">
        <v>57</v>
      </c>
      <c r="AD2435" s="36" t="s">
        <v>1065</v>
      </c>
      <c r="AE2435" s="36"/>
      <c r="AF2435" s="36" t="s">
        <v>1064</v>
      </c>
      <c r="AG2435" s="38">
        <v>21941</v>
      </c>
      <c r="AH2435" s="38">
        <v>1353</v>
      </c>
      <c r="AI2435" s="36" t="s">
        <v>1430</v>
      </c>
      <c r="AJ2435" s="38"/>
      <c r="AK2435" s="36"/>
      <c r="AL2435" s="36" t="s">
        <v>2221</v>
      </c>
      <c r="AM2435" s="36" t="s">
        <v>2220</v>
      </c>
      <c r="AN2435" s="38">
        <v>52</v>
      </c>
      <c r="AO2435" s="36" t="s">
        <v>1062</v>
      </c>
      <c r="AP2435" s="36" t="s">
        <v>2164</v>
      </c>
      <c r="AQ2435" s="36" t="s">
        <v>2163</v>
      </c>
      <c r="AR2435" s="36" t="s">
        <v>1075</v>
      </c>
      <c r="AS2435" s="38">
        <v>14360</v>
      </c>
      <c r="AT2435" s="36" t="s">
        <v>1074</v>
      </c>
      <c r="AU2435" s="42">
        <v>2</v>
      </c>
      <c r="AV2435" s="44">
        <v>100</v>
      </c>
      <c r="AW2435" s="42">
        <v>3.2</v>
      </c>
      <c r="AX2435" s="36" t="s">
        <v>1057</v>
      </c>
      <c r="AY2435" s="42">
        <v>1</v>
      </c>
      <c r="AZ2435" s="43">
        <v>3.2</v>
      </c>
      <c r="BA2435" s="38"/>
      <c r="BB2435" s="36"/>
      <c r="BC2435" s="36"/>
    </row>
    <row r="2436" spans="1:55" ht="15" customHeight="1">
      <c r="A2436" s="38">
        <v>24469</v>
      </c>
      <c r="B2436" s="37" t="s">
        <v>1073</v>
      </c>
      <c r="C2436" s="39">
        <v>44538</v>
      </c>
      <c r="D2436" s="39">
        <v>44538.375486111101</v>
      </c>
      <c r="E2436" s="36" t="s">
        <v>2223</v>
      </c>
      <c r="F2436" s="38">
        <v>7825</v>
      </c>
      <c r="G2436" s="36" t="s">
        <v>1813</v>
      </c>
      <c r="H2436" s="40">
        <v>1</v>
      </c>
      <c r="I2436" s="36"/>
      <c r="J2436" s="40">
        <v>1.8</v>
      </c>
      <c r="K2436" s="41">
        <v>1.8</v>
      </c>
      <c r="L2436" s="41">
        <v>0</v>
      </c>
      <c r="M2436" s="41">
        <v>0</v>
      </c>
      <c r="N2436" s="40">
        <v>1</v>
      </c>
      <c r="O2436" s="36" t="s">
        <v>1079</v>
      </c>
      <c r="P2436" s="40">
        <v>1</v>
      </c>
      <c r="Q2436" s="41">
        <v>1.8</v>
      </c>
      <c r="R2436" s="42">
        <v>0</v>
      </c>
      <c r="S2436" s="43">
        <v>0</v>
      </c>
      <c r="T2436" s="40"/>
      <c r="U2436" s="38">
        <v>549</v>
      </c>
      <c r="V2436" s="36" t="s">
        <v>1069</v>
      </c>
      <c r="W2436" s="36" t="s">
        <v>901</v>
      </c>
      <c r="X2436" s="36" t="s">
        <v>1068</v>
      </c>
      <c r="Y2436" s="38">
        <v>388</v>
      </c>
      <c r="Z2436" s="36" t="s">
        <v>1089</v>
      </c>
      <c r="AA2436" s="38">
        <v>21</v>
      </c>
      <c r="AB2436" s="36" t="s">
        <v>1108</v>
      </c>
      <c r="AC2436" s="38">
        <v>57</v>
      </c>
      <c r="AD2436" s="36" t="s">
        <v>1065</v>
      </c>
      <c r="AE2436" s="36"/>
      <c r="AF2436" s="36" t="s">
        <v>1064</v>
      </c>
      <c r="AG2436" s="38">
        <v>21941</v>
      </c>
      <c r="AH2436" s="38">
        <v>1353</v>
      </c>
      <c r="AI2436" s="36" t="s">
        <v>1430</v>
      </c>
      <c r="AJ2436" s="38"/>
      <c r="AK2436" s="36"/>
      <c r="AL2436" s="36" t="s">
        <v>2221</v>
      </c>
      <c r="AM2436" s="36" t="s">
        <v>2220</v>
      </c>
      <c r="AN2436" s="38">
        <v>52</v>
      </c>
      <c r="AO2436" s="36" t="s">
        <v>1062</v>
      </c>
      <c r="AP2436" s="36" t="s">
        <v>2164</v>
      </c>
      <c r="AQ2436" s="36" t="s">
        <v>2163</v>
      </c>
      <c r="AR2436" s="36" t="s">
        <v>1075</v>
      </c>
      <c r="AS2436" s="38">
        <v>14360</v>
      </c>
      <c r="AT2436" s="36" t="s">
        <v>1074</v>
      </c>
      <c r="AU2436" s="42">
        <v>1</v>
      </c>
      <c r="AV2436" s="44">
        <v>100</v>
      </c>
      <c r="AW2436" s="42">
        <v>1.8</v>
      </c>
      <c r="AX2436" s="36" t="s">
        <v>1057</v>
      </c>
      <c r="AY2436" s="42">
        <v>1</v>
      </c>
      <c r="AZ2436" s="43">
        <v>1.8</v>
      </c>
      <c r="BA2436" s="38"/>
      <c r="BB2436" s="36"/>
      <c r="BC2436" s="36"/>
    </row>
    <row r="2437" spans="1:55" ht="15" customHeight="1">
      <c r="A2437" s="38">
        <v>24468</v>
      </c>
      <c r="B2437" s="37" t="s">
        <v>1073</v>
      </c>
      <c r="C2437" s="39">
        <v>44538</v>
      </c>
      <c r="D2437" s="39">
        <v>44538.375486111101</v>
      </c>
      <c r="E2437" s="36" t="s">
        <v>2223</v>
      </c>
      <c r="F2437" s="38">
        <v>3950</v>
      </c>
      <c r="G2437" s="36" t="s">
        <v>1594</v>
      </c>
      <c r="H2437" s="40">
        <v>2</v>
      </c>
      <c r="I2437" s="36"/>
      <c r="J2437" s="40">
        <v>54</v>
      </c>
      <c r="K2437" s="41">
        <v>108</v>
      </c>
      <c r="L2437" s="41">
        <v>0</v>
      </c>
      <c r="M2437" s="41">
        <v>0</v>
      </c>
      <c r="N2437" s="40">
        <v>2</v>
      </c>
      <c r="O2437" s="36" t="s">
        <v>1079</v>
      </c>
      <c r="P2437" s="40">
        <v>2</v>
      </c>
      <c r="Q2437" s="41">
        <v>108</v>
      </c>
      <c r="R2437" s="42">
        <v>0</v>
      </c>
      <c r="S2437" s="43">
        <v>0</v>
      </c>
      <c r="T2437" s="40"/>
      <c r="U2437" s="38">
        <v>549</v>
      </c>
      <c r="V2437" s="36" t="s">
        <v>1069</v>
      </c>
      <c r="W2437" s="36" t="s">
        <v>901</v>
      </c>
      <c r="X2437" s="36" t="s">
        <v>1068</v>
      </c>
      <c r="Y2437" s="38">
        <v>349</v>
      </c>
      <c r="Z2437" s="36" t="s">
        <v>1487</v>
      </c>
      <c r="AA2437" s="38">
        <v>21</v>
      </c>
      <c r="AB2437" s="36" t="s">
        <v>1108</v>
      </c>
      <c r="AC2437" s="38">
        <v>57</v>
      </c>
      <c r="AD2437" s="36" t="s">
        <v>1065</v>
      </c>
      <c r="AE2437" s="36"/>
      <c r="AF2437" s="36" t="s">
        <v>1064</v>
      </c>
      <c r="AG2437" s="38">
        <v>21941</v>
      </c>
      <c r="AH2437" s="38">
        <v>1353</v>
      </c>
      <c r="AI2437" s="36" t="s">
        <v>1430</v>
      </c>
      <c r="AJ2437" s="38"/>
      <c r="AK2437" s="36"/>
      <c r="AL2437" s="36" t="s">
        <v>2221</v>
      </c>
      <c r="AM2437" s="36" t="s">
        <v>2220</v>
      </c>
      <c r="AN2437" s="38">
        <v>52</v>
      </c>
      <c r="AO2437" s="36" t="s">
        <v>1062</v>
      </c>
      <c r="AP2437" s="36" t="s">
        <v>2164</v>
      </c>
      <c r="AQ2437" s="36" t="s">
        <v>2163</v>
      </c>
      <c r="AR2437" s="36" t="s">
        <v>1075</v>
      </c>
      <c r="AS2437" s="38">
        <v>14360</v>
      </c>
      <c r="AT2437" s="36" t="s">
        <v>1074</v>
      </c>
      <c r="AU2437" s="42">
        <v>2</v>
      </c>
      <c r="AV2437" s="44">
        <v>100</v>
      </c>
      <c r="AW2437" s="42">
        <v>108</v>
      </c>
      <c r="AX2437" s="36" t="s">
        <v>1057</v>
      </c>
      <c r="AY2437" s="42">
        <v>1</v>
      </c>
      <c r="AZ2437" s="43">
        <v>108</v>
      </c>
      <c r="BA2437" s="38"/>
      <c r="BB2437" s="36"/>
      <c r="BC2437" s="36"/>
    </row>
    <row r="2438" spans="1:55" ht="15" customHeight="1">
      <c r="A2438" s="38">
        <v>24467</v>
      </c>
      <c r="B2438" s="37" t="s">
        <v>1073</v>
      </c>
      <c r="C2438" s="39">
        <v>44538</v>
      </c>
      <c r="D2438" s="39">
        <v>44538.375486111101</v>
      </c>
      <c r="E2438" s="36" t="s">
        <v>2223</v>
      </c>
      <c r="F2438" s="38">
        <v>3914</v>
      </c>
      <c r="G2438" s="36" t="s">
        <v>2224</v>
      </c>
      <c r="H2438" s="40">
        <v>2</v>
      </c>
      <c r="I2438" s="36"/>
      <c r="J2438" s="40">
        <v>16.5</v>
      </c>
      <c r="K2438" s="41">
        <v>33</v>
      </c>
      <c r="L2438" s="41">
        <v>0</v>
      </c>
      <c r="M2438" s="41">
        <v>0</v>
      </c>
      <c r="N2438" s="40">
        <v>2</v>
      </c>
      <c r="O2438" s="36" t="s">
        <v>1079</v>
      </c>
      <c r="P2438" s="40">
        <v>2</v>
      </c>
      <c r="Q2438" s="41">
        <v>33</v>
      </c>
      <c r="R2438" s="42">
        <v>0</v>
      </c>
      <c r="S2438" s="43">
        <v>0</v>
      </c>
      <c r="T2438" s="40"/>
      <c r="U2438" s="38">
        <v>549</v>
      </c>
      <c r="V2438" s="36" t="s">
        <v>1069</v>
      </c>
      <c r="W2438" s="36" t="s">
        <v>901</v>
      </c>
      <c r="X2438" s="36" t="s">
        <v>1068</v>
      </c>
      <c r="Y2438" s="38">
        <v>349</v>
      </c>
      <c r="Z2438" s="36" t="s">
        <v>1487</v>
      </c>
      <c r="AA2438" s="38">
        <v>21</v>
      </c>
      <c r="AB2438" s="36" t="s">
        <v>1108</v>
      </c>
      <c r="AC2438" s="38">
        <v>57</v>
      </c>
      <c r="AD2438" s="36" t="s">
        <v>1065</v>
      </c>
      <c r="AE2438" s="36"/>
      <c r="AF2438" s="36" t="s">
        <v>1064</v>
      </c>
      <c r="AG2438" s="38">
        <v>21941</v>
      </c>
      <c r="AH2438" s="38">
        <v>1353</v>
      </c>
      <c r="AI2438" s="36" t="s">
        <v>1430</v>
      </c>
      <c r="AJ2438" s="38"/>
      <c r="AK2438" s="36"/>
      <c r="AL2438" s="36" t="s">
        <v>2221</v>
      </c>
      <c r="AM2438" s="36" t="s">
        <v>2220</v>
      </c>
      <c r="AN2438" s="38">
        <v>52</v>
      </c>
      <c r="AO2438" s="36" t="s">
        <v>1062</v>
      </c>
      <c r="AP2438" s="36" t="s">
        <v>2164</v>
      </c>
      <c r="AQ2438" s="36" t="s">
        <v>2163</v>
      </c>
      <c r="AR2438" s="36" t="s">
        <v>1075</v>
      </c>
      <c r="AS2438" s="38">
        <v>14360</v>
      </c>
      <c r="AT2438" s="36" t="s">
        <v>1074</v>
      </c>
      <c r="AU2438" s="42">
        <v>2</v>
      </c>
      <c r="AV2438" s="44">
        <v>100</v>
      </c>
      <c r="AW2438" s="42">
        <v>33</v>
      </c>
      <c r="AX2438" s="36" t="s">
        <v>1057</v>
      </c>
      <c r="AY2438" s="42">
        <v>1</v>
      </c>
      <c r="AZ2438" s="43">
        <v>33</v>
      </c>
      <c r="BA2438" s="38"/>
      <c r="BB2438" s="36"/>
      <c r="BC2438" s="36"/>
    </row>
    <row r="2439" spans="1:55" ht="15" customHeight="1">
      <c r="A2439" s="38">
        <v>24466</v>
      </c>
      <c r="B2439" s="37" t="s">
        <v>1073</v>
      </c>
      <c r="C2439" s="39">
        <v>44538</v>
      </c>
      <c r="D2439" s="39">
        <v>44538.375474537002</v>
      </c>
      <c r="E2439" s="36" t="s">
        <v>2223</v>
      </c>
      <c r="F2439" s="38">
        <v>3906</v>
      </c>
      <c r="G2439" s="36" t="s">
        <v>2222</v>
      </c>
      <c r="H2439" s="40">
        <v>3</v>
      </c>
      <c r="I2439" s="36"/>
      <c r="J2439" s="40">
        <v>54</v>
      </c>
      <c r="K2439" s="41">
        <v>162</v>
      </c>
      <c r="L2439" s="41">
        <v>0</v>
      </c>
      <c r="M2439" s="41">
        <v>0</v>
      </c>
      <c r="N2439" s="40">
        <v>3</v>
      </c>
      <c r="O2439" s="36" t="s">
        <v>1079</v>
      </c>
      <c r="P2439" s="40">
        <v>3</v>
      </c>
      <c r="Q2439" s="41">
        <v>162</v>
      </c>
      <c r="R2439" s="42">
        <v>0</v>
      </c>
      <c r="S2439" s="43">
        <v>0</v>
      </c>
      <c r="T2439" s="40"/>
      <c r="U2439" s="38">
        <v>549</v>
      </c>
      <c r="V2439" s="36" t="s">
        <v>1069</v>
      </c>
      <c r="W2439" s="36" t="s">
        <v>901</v>
      </c>
      <c r="X2439" s="36" t="s">
        <v>1068</v>
      </c>
      <c r="Y2439" s="38">
        <v>349</v>
      </c>
      <c r="Z2439" s="36" t="s">
        <v>1487</v>
      </c>
      <c r="AA2439" s="38">
        <v>21</v>
      </c>
      <c r="AB2439" s="36" t="s">
        <v>1108</v>
      </c>
      <c r="AC2439" s="38">
        <v>57</v>
      </c>
      <c r="AD2439" s="36" t="s">
        <v>1065</v>
      </c>
      <c r="AE2439" s="36"/>
      <c r="AF2439" s="36" t="s">
        <v>1064</v>
      </c>
      <c r="AG2439" s="38">
        <v>21941</v>
      </c>
      <c r="AH2439" s="38">
        <v>1353</v>
      </c>
      <c r="AI2439" s="36" t="s">
        <v>1430</v>
      </c>
      <c r="AJ2439" s="38"/>
      <c r="AK2439" s="36"/>
      <c r="AL2439" s="36" t="s">
        <v>2221</v>
      </c>
      <c r="AM2439" s="36" t="s">
        <v>2220</v>
      </c>
      <c r="AN2439" s="38">
        <v>52</v>
      </c>
      <c r="AO2439" s="36" t="s">
        <v>1062</v>
      </c>
      <c r="AP2439" s="36" t="s">
        <v>2164</v>
      </c>
      <c r="AQ2439" s="36" t="s">
        <v>2163</v>
      </c>
      <c r="AR2439" s="36" t="s">
        <v>1075</v>
      </c>
      <c r="AS2439" s="38">
        <v>14360</v>
      </c>
      <c r="AT2439" s="36" t="s">
        <v>1074</v>
      </c>
      <c r="AU2439" s="42">
        <v>3</v>
      </c>
      <c r="AV2439" s="44">
        <v>100</v>
      </c>
      <c r="AW2439" s="42">
        <v>162</v>
      </c>
      <c r="AX2439" s="36" t="s">
        <v>1057</v>
      </c>
      <c r="AY2439" s="42">
        <v>1</v>
      </c>
      <c r="AZ2439" s="43">
        <v>162</v>
      </c>
      <c r="BA2439" s="38"/>
      <c r="BB2439" s="36"/>
      <c r="BC2439" s="36"/>
    </row>
    <row r="2440" spans="1:55" ht="15" customHeight="1">
      <c r="A2440" s="38">
        <v>24454</v>
      </c>
      <c r="B2440" s="37" t="s">
        <v>1073</v>
      </c>
      <c r="C2440" s="39">
        <v>44537</v>
      </c>
      <c r="D2440" s="39">
        <v>44537.707719907397</v>
      </c>
      <c r="E2440" s="36" t="s">
        <v>2219</v>
      </c>
      <c r="F2440" s="38">
        <v>15500</v>
      </c>
      <c r="G2440" s="36" t="s">
        <v>2218</v>
      </c>
      <c r="H2440" s="40">
        <v>1</v>
      </c>
      <c r="I2440" s="36"/>
      <c r="J2440" s="40">
        <v>50</v>
      </c>
      <c r="K2440" s="41">
        <v>50</v>
      </c>
      <c r="L2440" s="41">
        <v>0</v>
      </c>
      <c r="M2440" s="41">
        <v>0</v>
      </c>
      <c r="N2440" s="40">
        <v>1</v>
      </c>
      <c r="O2440" s="36" t="s">
        <v>2020</v>
      </c>
      <c r="P2440" s="40">
        <v>1</v>
      </c>
      <c r="Q2440" s="41">
        <v>50</v>
      </c>
      <c r="R2440" s="42">
        <v>0</v>
      </c>
      <c r="S2440" s="43">
        <v>0</v>
      </c>
      <c r="T2440" s="40"/>
      <c r="U2440" s="38">
        <v>549</v>
      </c>
      <c r="V2440" s="36" t="s">
        <v>1069</v>
      </c>
      <c r="W2440" s="36" t="s">
        <v>901</v>
      </c>
      <c r="X2440" s="36" t="s">
        <v>1068</v>
      </c>
      <c r="Y2440" s="38">
        <v>422</v>
      </c>
      <c r="Z2440" s="36" t="s">
        <v>1067</v>
      </c>
      <c r="AA2440" s="38">
        <v>21</v>
      </c>
      <c r="AB2440" s="36" t="s">
        <v>1108</v>
      </c>
      <c r="AC2440" s="38">
        <v>57</v>
      </c>
      <c r="AD2440" s="36" t="s">
        <v>1065</v>
      </c>
      <c r="AE2440" s="36"/>
      <c r="AF2440" s="36" t="s">
        <v>1064</v>
      </c>
      <c r="AG2440" s="38">
        <v>21929</v>
      </c>
      <c r="AH2440" s="38">
        <v>7650</v>
      </c>
      <c r="AI2440" s="36" t="s">
        <v>2217</v>
      </c>
      <c r="AJ2440" s="38"/>
      <c r="AK2440" s="36"/>
      <c r="AL2440" s="36" t="s">
        <v>2216</v>
      </c>
      <c r="AM2440" s="36" t="s">
        <v>2215</v>
      </c>
      <c r="AN2440" s="38">
        <v>52</v>
      </c>
      <c r="AO2440" s="36" t="s">
        <v>1062</v>
      </c>
      <c r="AP2440" s="36" t="s">
        <v>1061</v>
      </c>
      <c r="AQ2440" s="36" t="s">
        <v>1060</v>
      </c>
      <c r="AR2440" s="36" t="s">
        <v>1059</v>
      </c>
      <c r="AS2440" s="38">
        <v>14357</v>
      </c>
      <c r="AT2440" s="36" t="s">
        <v>1058</v>
      </c>
      <c r="AU2440" s="42">
        <v>1</v>
      </c>
      <c r="AV2440" s="44">
        <v>100</v>
      </c>
      <c r="AW2440" s="42">
        <v>50</v>
      </c>
      <c r="AX2440" s="36" t="s">
        <v>1057</v>
      </c>
      <c r="AY2440" s="42">
        <v>1</v>
      </c>
      <c r="AZ2440" s="43">
        <v>50</v>
      </c>
      <c r="BA2440" s="38"/>
      <c r="BB2440" s="36"/>
      <c r="BC2440" s="36"/>
    </row>
    <row r="2441" spans="1:55" ht="15" customHeight="1">
      <c r="A2441" s="38">
        <v>24333</v>
      </c>
      <c r="B2441" s="37" t="s">
        <v>1073</v>
      </c>
      <c r="C2441" s="39">
        <v>44536</v>
      </c>
      <c r="D2441" s="39">
        <v>44536.436817129601</v>
      </c>
      <c r="E2441" s="36" t="s">
        <v>2208</v>
      </c>
      <c r="F2441" s="38">
        <v>15516</v>
      </c>
      <c r="G2441" s="36" t="s">
        <v>2214</v>
      </c>
      <c r="H2441" s="40">
        <v>1</v>
      </c>
      <c r="I2441" s="36"/>
      <c r="J2441" s="40">
        <v>28.95</v>
      </c>
      <c r="K2441" s="41">
        <v>28.95</v>
      </c>
      <c r="L2441" s="41">
        <v>0</v>
      </c>
      <c r="M2441" s="41">
        <v>0</v>
      </c>
      <c r="N2441" s="40">
        <v>1</v>
      </c>
      <c r="O2441" s="36" t="s">
        <v>1079</v>
      </c>
      <c r="P2441" s="40">
        <v>1</v>
      </c>
      <c r="Q2441" s="41">
        <v>28.95</v>
      </c>
      <c r="R2441" s="42">
        <v>0</v>
      </c>
      <c r="S2441" s="43">
        <v>0</v>
      </c>
      <c r="T2441" s="40"/>
      <c r="U2441" s="38">
        <v>549</v>
      </c>
      <c r="V2441" s="36" t="s">
        <v>1069</v>
      </c>
      <c r="W2441" s="36" t="s">
        <v>901</v>
      </c>
      <c r="X2441" s="36" t="s">
        <v>1068</v>
      </c>
      <c r="Y2441" s="38">
        <v>423</v>
      </c>
      <c r="Z2441" s="36" t="s">
        <v>1351</v>
      </c>
      <c r="AA2441" s="38">
        <v>21</v>
      </c>
      <c r="AB2441" s="36" t="s">
        <v>1108</v>
      </c>
      <c r="AC2441" s="38">
        <v>57</v>
      </c>
      <c r="AD2441" s="36" t="s">
        <v>1065</v>
      </c>
      <c r="AE2441" s="36" t="s">
        <v>2213</v>
      </c>
      <c r="AF2441" s="36" t="s">
        <v>1064</v>
      </c>
      <c r="AG2441" s="38">
        <v>21835</v>
      </c>
      <c r="AH2441" s="38">
        <v>1391</v>
      </c>
      <c r="AI2441" s="36" t="s">
        <v>1146</v>
      </c>
      <c r="AJ2441" s="38"/>
      <c r="AK2441" s="36"/>
      <c r="AL2441" s="36" t="s">
        <v>2206</v>
      </c>
      <c r="AM2441" s="36" t="s">
        <v>2205</v>
      </c>
      <c r="AN2441" s="38">
        <v>52</v>
      </c>
      <c r="AO2441" s="36" t="s">
        <v>1062</v>
      </c>
      <c r="AP2441" s="36" t="s">
        <v>1707</v>
      </c>
      <c r="AQ2441" s="36" t="s">
        <v>1706</v>
      </c>
      <c r="AR2441" s="36" t="s">
        <v>1075</v>
      </c>
      <c r="AS2441" s="38">
        <v>14360</v>
      </c>
      <c r="AT2441" s="36" t="s">
        <v>1074</v>
      </c>
      <c r="AU2441" s="42">
        <v>1</v>
      </c>
      <c r="AV2441" s="44">
        <v>100</v>
      </c>
      <c r="AW2441" s="42">
        <v>28.95</v>
      </c>
      <c r="AX2441" s="36" t="s">
        <v>1057</v>
      </c>
      <c r="AY2441" s="42">
        <v>1</v>
      </c>
      <c r="AZ2441" s="43">
        <v>28.95</v>
      </c>
      <c r="BA2441" s="38"/>
      <c r="BB2441" s="36"/>
      <c r="BC2441" s="36"/>
    </row>
    <row r="2442" spans="1:55" ht="15" customHeight="1">
      <c r="A2442" s="38">
        <v>24332</v>
      </c>
      <c r="B2442" s="37" t="s">
        <v>1073</v>
      </c>
      <c r="C2442" s="39">
        <v>44536</v>
      </c>
      <c r="D2442" s="39">
        <v>44536.436817129601</v>
      </c>
      <c r="E2442" s="36" t="s">
        <v>2208</v>
      </c>
      <c r="F2442" s="38">
        <v>14898</v>
      </c>
      <c r="G2442" s="36" t="s">
        <v>1612</v>
      </c>
      <c r="H2442" s="40">
        <v>1</v>
      </c>
      <c r="I2442" s="36"/>
      <c r="J2442" s="40">
        <v>89.8</v>
      </c>
      <c r="K2442" s="41">
        <v>89.8</v>
      </c>
      <c r="L2442" s="41">
        <v>0</v>
      </c>
      <c r="M2442" s="41">
        <v>0</v>
      </c>
      <c r="N2442" s="40">
        <v>1</v>
      </c>
      <c r="O2442" s="36" t="s">
        <v>1079</v>
      </c>
      <c r="P2442" s="40">
        <v>1</v>
      </c>
      <c r="Q2442" s="41">
        <v>89.8</v>
      </c>
      <c r="R2442" s="42">
        <v>0</v>
      </c>
      <c r="S2442" s="43">
        <v>0</v>
      </c>
      <c r="T2442" s="40"/>
      <c r="U2442" s="38">
        <v>549</v>
      </c>
      <c r="V2442" s="36" t="s">
        <v>1069</v>
      </c>
      <c r="W2442" s="36" t="s">
        <v>901</v>
      </c>
      <c r="X2442" s="36" t="s">
        <v>1068</v>
      </c>
      <c r="Y2442" s="38">
        <v>396</v>
      </c>
      <c r="Z2442" s="36" t="s">
        <v>1611</v>
      </c>
      <c r="AA2442" s="38">
        <v>21</v>
      </c>
      <c r="AB2442" s="36" t="s">
        <v>1108</v>
      </c>
      <c r="AC2442" s="38">
        <v>57</v>
      </c>
      <c r="AD2442" s="36" t="s">
        <v>1065</v>
      </c>
      <c r="AE2442" s="36" t="s">
        <v>2212</v>
      </c>
      <c r="AF2442" s="36" t="s">
        <v>1064</v>
      </c>
      <c r="AG2442" s="38">
        <v>21835</v>
      </c>
      <c r="AH2442" s="38">
        <v>1391</v>
      </c>
      <c r="AI2442" s="36" t="s">
        <v>1146</v>
      </c>
      <c r="AJ2442" s="38"/>
      <c r="AK2442" s="36"/>
      <c r="AL2442" s="36" t="s">
        <v>2206</v>
      </c>
      <c r="AM2442" s="36" t="s">
        <v>2205</v>
      </c>
      <c r="AN2442" s="38">
        <v>52</v>
      </c>
      <c r="AO2442" s="36" t="s">
        <v>1062</v>
      </c>
      <c r="AP2442" s="36" t="s">
        <v>1469</v>
      </c>
      <c r="AQ2442" s="36" t="s">
        <v>1447</v>
      </c>
      <c r="AR2442" s="36" t="s">
        <v>1075</v>
      </c>
      <c r="AS2442" s="38">
        <v>14360</v>
      </c>
      <c r="AT2442" s="36" t="s">
        <v>1074</v>
      </c>
      <c r="AU2442" s="42">
        <v>1</v>
      </c>
      <c r="AV2442" s="44">
        <v>100</v>
      </c>
      <c r="AW2442" s="42">
        <v>89.8</v>
      </c>
      <c r="AX2442" s="36" t="s">
        <v>1057</v>
      </c>
      <c r="AY2442" s="42">
        <v>1</v>
      </c>
      <c r="AZ2442" s="43">
        <v>89.8</v>
      </c>
      <c r="BA2442" s="38"/>
      <c r="BB2442" s="36"/>
      <c r="BC2442" s="36"/>
    </row>
    <row r="2443" spans="1:55" ht="15" customHeight="1">
      <c r="A2443" s="38">
        <v>24331</v>
      </c>
      <c r="B2443" s="37" t="s">
        <v>1073</v>
      </c>
      <c r="C2443" s="39">
        <v>44536</v>
      </c>
      <c r="D2443" s="39">
        <v>44536.436793981498</v>
      </c>
      <c r="E2443" s="36" t="s">
        <v>2208</v>
      </c>
      <c r="F2443" s="38">
        <v>13339</v>
      </c>
      <c r="G2443" s="36" t="s">
        <v>1277</v>
      </c>
      <c r="H2443" s="40">
        <v>1</v>
      </c>
      <c r="I2443" s="36"/>
      <c r="J2443" s="40">
        <v>34.5</v>
      </c>
      <c r="K2443" s="41">
        <v>34.5</v>
      </c>
      <c r="L2443" s="41">
        <v>0</v>
      </c>
      <c r="M2443" s="41">
        <v>0</v>
      </c>
      <c r="N2443" s="40">
        <v>1</v>
      </c>
      <c r="O2443" s="36" t="s">
        <v>1079</v>
      </c>
      <c r="P2443" s="40">
        <v>1</v>
      </c>
      <c r="Q2443" s="41">
        <v>34.5</v>
      </c>
      <c r="R2443" s="42">
        <v>0</v>
      </c>
      <c r="S2443" s="43">
        <v>0</v>
      </c>
      <c r="T2443" s="40"/>
      <c r="U2443" s="38">
        <v>549</v>
      </c>
      <c r="V2443" s="36" t="s">
        <v>1069</v>
      </c>
      <c r="W2443" s="36" t="s">
        <v>901</v>
      </c>
      <c r="X2443" s="36" t="s">
        <v>1068</v>
      </c>
      <c r="Y2443" s="38">
        <v>451</v>
      </c>
      <c r="Z2443" s="36" t="s">
        <v>1195</v>
      </c>
      <c r="AA2443" s="38">
        <v>21</v>
      </c>
      <c r="AB2443" s="36" t="s">
        <v>1108</v>
      </c>
      <c r="AC2443" s="38">
        <v>57</v>
      </c>
      <c r="AD2443" s="36" t="s">
        <v>1065</v>
      </c>
      <c r="AE2443" s="36" t="s">
        <v>2210</v>
      </c>
      <c r="AF2443" s="36" t="s">
        <v>1064</v>
      </c>
      <c r="AG2443" s="38">
        <v>21835</v>
      </c>
      <c r="AH2443" s="38">
        <v>1391</v>
      </c>
      <c r="AI2443" s="36" t="s">
        <v>1146</v>
      </c>
      <c r="AJ2443" s="38"/>
      <c r="AK2443" s="36"/>
      <c r="AL2443" s="36" t="s">
        <v>2206</v>
      </c>
      <c r="AM2443" s="36" t="s">
        <v>2205</v>
      </c>
      <c r="AN2443" s="38">
        <v>52</v>
      </c>
      <c r="AO2443" s="36" t="s">
        <v>1062</v>
      </c>
      <c r="AP2443" s="36" t="s">
        <v>1707</v>
      </c>
      <c r="AQ2443" s="36" t="s">
        <v>1706</v>
      </c>
      <c r="AR2443" s="36" t="s">
        <v>1075</v>
      </c>
      <c r="AS2443" s="38">
        <v>14360</v>
      </c>
      <c r="AT2443" s="36" t="s">
        <v>1074</v>
      </c>
      <c r="AU2443" s="42">
        <v>1</v>
      </c>
      <c r="AV2443" s="44">
        <v>100</v>
      </c>
      <c r="AW2443" s="42">
        <v>34.5</v>
      </c>
      <c r="AX2443" s="36" t="s">
        <v>1057</v>
      </c>
      <c r="AY2443" s="42">
        <v>1</v>
      </c>
      <c r="AZ2443" s="43">
        <v>34.5</v>
      </c>
      <c r="BA2443" s="38"/>
      <c r="BB2443" s="36"/>
      <c r="BC2443" s="36"/>
    </row>
    <row r="2444" spans="1:55" ht="15" customHeight="1">
      <c r="A2444" s="38">
        <v>24330</v>
      </c>
      <c r="B2444" s="37" t="s">
        <v>1073</v>
      </c>
      <c r="C2444" s="39">
        <v>44536</v>
      </c>
      <c r="D2444" s="39">
        <v>44536.4367824074</v>
      </c>
      <c r="E2444" s="36" t="s">
        <v>2208</v>
      </c>
      <c r="F2444" s="38">
        <v>13232</v>
      </c>
      <c r="G2444" s="36" t="s">
        <v>2211</v>
      </c>
      <c r="H2444" s="40">
        <v>1</v>
      </c>
      <c r="I2444" s="36"/>
      <c r="J2444" s="40">
        <v>37.950000000000003</v>
      </c>
      <c r="K2444" s="41">
        <v>37.950000000000003</v>
      </c>
      <c r="L2444" s="41">
        <v>0</v>
      </c>
      <c r="M2444" s="41">
        <v>0</v>
      </c>
      <c r="N2444" s="40">
        <v>1</v>
      </c>
      <c r="O2444" s="36" t="s">
        <v>1079</v>
      </c>
      <c r="P2444" s="40">
        <v>1</v>
      </c>
      <c r="Q2444" s="41">
        <v>37.950000000000003</v>
      </c>
      <c r="R2444" s="42">
        <v>0</v>
      </c>
      <c r="S2444" s="43">
        <v>0</v>
      </c>
      <c r="T2444" s="40"/>
      <c r="U2444" s="38">
        <v>549</v>
      </c>
      <c r="V2444" s="36" t="s">
        <v>1069</v>
      </c>
      <c r="W2444" s="36" t="s">
        <v>901</v>
      </c>
      <c r="X2444" s="36" t="s">
        <v>1068</v>
      </c>
      <c r="Y2444" s="38">
        <v>451</v>
      </c>
      <c r="Z2444" s="36" t="s">
        <v>1195</v>
      </c>
      <c r="AA2444" s="38">
        <v>21</v>
      </c>
      <c r="AB2444" s="36" t="s">
        <v>1108</v>
      </c>
      <c r="AC2444" s="38">
        <v>57</v>
      </c>
      <c r="AD2444" s="36" t="s">
        <v>1065</v>
      </c>
      <c r="AE2444" s="36" t="s">
        <v>2210</v>
      </c>
      <c r="AF2444" s="36" t="s">
        <v>1064</v>
      </c>
      <c r="AG2444" s="38">
        <v>21835</v>
      </c>
      <c r="AH2444" s="38">
        <v>1391</v>
      </c>
      <c r="AI2444" s="36" t="s">
        <v>1146</v>
      </c>
      <c r="AJ2444" s="38"/>
      <c r="AK2444" s="36"/>
      <c r="AL2444" s="36" t="s">
        <v>2206</v>
      </c>
      <c r="AM2444" s="36" t="s">
        <v>2205</v>
      </c>
      <c r="AN2444" s="38">
        <v>52</v>
      </c>
      <c r="AO2444" s="36" t="s">
        <v>1062</v>
      </c>
      <c r="AP2444" s="36" t="s">
        <v>1707</v>
      </c>
      <c r="AQ2444" s="36" t="s">
        <v>1706</v>
      </c>
      <c r="AR2444" s="36" t="s">
        <v>1075</v>
      </c>
      <c r="AS2444" s="38">
        <v>14360</v>
      </c>
      <c r="AT2444" s="36" t="s">
        <v>1074</v>
      </c>
      <c r="AU2444" s="42">
        <v>1</v>
      </c>
      <c r="AV2444" s="44">
        <v>100</v>
      </c>
      <c r="AW2444" s="42">
        <v>37.950000000000003</v>
      </c>
      <c r="AX2444" s="36" t="s">
        <v>1057</v>
      </c>
      <c r="AY2444" s="42">
        <v>1</v>
      </c>
      <c r="AZ2444" s="43">
        <v>37.950000000000003</v>
      </c>
      <c r="BA2444" s="38"/>
      <c r="BB2444" s="36"/>
      <c r="BC2444" s="36"/>
    </row>
    <row r="2445" spans="1:55" ht="15" customHeight="1">
      <c r="A2445" s="38">
        <v>24329</v>
      </c>
      <c r="B2445" s="37" t="s">
        <v>1073</v>
      </c>
      <c r="C2445" s="39">
        <v>44536</v>
      </c>
      <c r="D2445" s="39">
        <v>44536.4367824074</v>
      </c>
      <c r="E2445" s="36" t="s">
        <v>2208</v>
      </c>
      <c r="F2445" s="38">
        <v>230</v>
      </c>
      <c r="G2445" s="36" t="s">
        <v>1900</v>
      </c>
      <c r="H2445" s="40">
        <v>100</v>
      </c>
      <c r="I2445" s="36"/>
      <c r="J2445" s="40">
        <v>0.59499999999999997</v>
      </c>
      <c r="K2445" s="41">
        <v>59.5</v>
      </c>
      <c r="L2445" s="41">
        <v>0</v>
      </c>
      <c r="M2445" s="41">
        <v>0</v>
      </c>
      <c r="N2445" s="40">
        <v>100</v>
      </c>
      <c r="O2445" s="36" t="s">
        <v>1159</v>
      </c>
      <c r="P2445" s="40">
        <v>100</v>
      </c>
      <c r="Q2445" s="41">
        <v>59.5</v>
      </c>
      <c r="R2445" s="42">
        <v>0</v>
      </c>
      <c r="S2445" s="43">
        <v>0</v>
      </c>
      <c r="T2445" s="40"/>
      <c r="U2445" s="38">
        <v>549</v>
      </c>
      <c r="V2445" s="36" t="s">
        <v>1069</v>
      </c>
      <c r="W2445" s="36" t="s">
        <v>901</v>
      </c>
      <c r="X2445" s="36" t="s">
        <v>1068</v>
      </c>
      <c r="Y2445" s="38">
        <v>307</v>
      </c>
      <c r="Z2445" s="36" t="s">
        <v>1158</v>
      </c>
      <c r="AA2445" s="38">
        <v>21</v>
      </c>
      <c r="AB2445" s="36" t="s">
        <v>1108</v>
      </c>
      <c r="AC2445" s="38">
        <v>57</v>
      </c>
      <c r="AD2445" s="36" t="s">
        <v>1065</v>
      </c>
      <c r="AE2445" s="36" t="s">
        <v>2209</v>
      </c>
      <c r="AF2445" s="36" t="s">
        <v>1064</v>
      </c>
      <c r="AG2445" s="38">
        <v>21835</v>
      </c>
      <c r="AH2445" s="38">
        <v>1391</v>
      </c>
      <c r="AI2445" s="36" t="s">
        <v>1146</v>
      </c>
      <c r="AJ2445" s="38"/>
      <c r="AK2445" s="36"/>
      <c r="AL2445" s="36" t="s">
        <v>2206</v>
      </c>
      <c r="AM2445" s="36" t="s">
        <v>2205</v>
      </c>
      <c r="AN2445" s="38">
        <v>52</v>
      </c>
      <c r="AO2445" s="36" t="s">
        <v>1062</v>
      </c>
      <c r="AP2445" s="36" t="s">
        <v>1116</v>
      </c>
      <c r="AQ2445" s="36" t="s">
        <v>1060</v>
      </c>
      <c r="AR2445" s="36" t="s">
        <v>1075</v>
      </c>
      <c r="AS2445" s="38">
        <v>14360</v>
      </c>
      <c r="AT2445" s="36" t="s">
        <v>1074</v>
      </c>
      <c r="AU2445" s="42">
        <v>100</v>
      </c>
      <c r="AV2445" s="44">
        <v>100</v>
      </c>
      <c r="AW2445" s="42">
        <v>59.5</v>
      </c>
      <c r="AX2445" s="36" t="s">
        <v>1057</v>
      </c>
      <c r="AY2445" s="42">
        <v>1</v>
      </c>
      <c r="AZ2445" s="43">
        <v>59.5</v>
      </c>
      <c r="BA2445" s="38"/>
      <c r="BB2445" s="36"/>
      <c r="BC2445" s="36"/>
    </row>
    <row r="2446" spans="1:55" ht="15" customHeight="1">
      <c r="A2446" s="38">
        <v>24328</v>
      </c>
      <c r="B2446" s="37" t="s">
        <v>1073</v>
      </c>
      <c r="C2446" s="39">
        <v>44536</v>
      </c>
      <c r="D2446" s="39">
        <v>44536.436770833301</v>
      </c>
      <c r="E2446" s="36" t="s">
        <v>2208</v>
      </c>
      <c r="F2446" s="38">
        <v>194</v>
      </c>
      <c r="G2446" s="36" t="s">
        <v>1653</v>
      </c>
      <c r="H2446" s="40">
        <v>60</v>
      </c>
      <c r="I2446" s="36"/>
      <c r="J2446" s="40">
        <v>1.4950000000000001</v>
      </c>
      <c r="K2446" s="41">
        <v>89.7</v>
      </c>
      <c r="L2446" s="41">
        <v>0</v>
      </c>
      <c r="M2446" s="41">
        <v>0</v>
      </c>
      <c r="N2446" s="40">
        <v>60</v>
      </c>
      <c r="O2446" s="36" t="s">
        <v>1159</v>
      </c>
      <c r="P2446" s="40">
        <v>60</v>
      </c>
      <c r="Q2446" s="41">
        <v>89.7</v>
      </c>
      <c r="R2446" s="42">
        <v>0</v>
      </c>
      <c r="S2446" s="43">
        <v>0</v>
      </c>
      <c r="T2446" s="40"/>
      <c r="U2446" s="38">
        <v>549</v>
      </c>
      <c r="V2446" s="36" t="s">
        <v>1069</v>
      </c>
      <c r="W2446" s="36" t="s">
        <v>901</v>
      </c>
      <c r="X2446" s="36" t="s">
        <v>1068</v>
      </c>
      <c r="Y2446" s="38">
        <v>307</v>
      </c>
      <c r="Z2446" s="36" t="s">
        <v>1158</v>
      </c>
      <c r="AA2446" s="38">
        <v>21</v>
      </c>
      <c r="AB2446" s="36" t="s">
        <v>1108</v>
      </c>
      <c r="AC2446" s="38">
        <v>57</v>
      </c>
      <c r="AD2446" s="36" t="s">
        <v>1065</v>
      </c>
      <c r="AE2446" s="36" t="s">
        <v>2207</v>
      </c>
      <c r="AF2446" s="36" t="s">
        <v>1064</v>
      </c>
      <c r="AG2446" s="38">
        <v>21835</v>
      </c>
      <c r="AH2446" s="38">
        <v>1391</v>
      </c>
      <c r="AI2446" s="36" t="s">
        <v>1146</v>
      </c>
      <c r="AJ2446" s="38"/>
      <c r="AK2446" s="36"/>
      <c r="AL2446" s="36" t="s">
        <v>2206</v>
      </c>
      <c r="AM2446" s="36" t="s">
        <v>2205</v>
      </c>
      <c r="AN2446" s="38">
        <v>52</v>
      </c>
      <c r="AO2446" s="36" t="s">
        <v>1062</v>
      </c>
      <c r="AP2446" s="36" t="s">
        <v>1707</v>
      </c>
      <c r="AQ2446" s="36" t="s">
        <v>1706</v>
      </c>
      <c r="AR2446" s="36" t="s">
        <v>1075</v>
      </c>
      <c r="AS2446" s="38">
        <v>14360</v>
      </c>
      <c r="AT2446" s="36" t="s">
        <v>1074</v>
      </c>
      <c r="AU2446" s="42">
        <v>60</v>
      </c>
      <c r="AV2446" s="44">
        <v>100</v>
      </c>
      <c r="AW2446" s="42">
        <v>89.7</v>
      </c>
      <c r="AX2446" s="36" t="s">
        <v>1057</v>
      </c>
      <c r="AY2446" s="42">
        <v>1</v>
      </c>
      <c r="AZ2446" s="43">
        <v>89.7</v>
      </c>
      <c r="BA2446" s="38"/>
      <c r="BB2446" s="36"/>
      <c r="BC2446" s="36"/>
    </row>
    <row r="2447" spans="1:55" ht="15" customHeight="1">
      <c r="A2447" s="38">
        <v>24249</v>
      </c>
      <c r="B2447" s="37" t="s">
        <v>1073</v>
      </c>
      <c r="C2447" s="39">
        <v>44533</v>
      </c>
      <c r="D2447" s="39">
        <v>44533.6004861111</v>
      </c>
      <c r="E2447" s="36" t="s">
        <v>2204</v>
      </c>
      <c r="F2447" s="38">
        <v>2134</v>
      </c>
      <c r="G2447" s="36" t="s">
        <v>2203</v>
      </c>
      <c r="H2447" s="40">
        <v>1</v>
      </c>
      <c r="I2447" s="36"/>
      <c r="J2447" s="40">
        <v>287.79000000000002</v>
      </c>
      <c r="K2447" s="41">
        <v>287.79000000000002</v>
      </c>
      <c r="L2447" s="41">
        <v>0</v>
      </c>
      <c r="M2447" s="41">
        <v>0</v>
      </c>
      <c r="N2447" s="40">
        <v>1</v>
      </c>
      <c r="O2447" s="36" t="s">
        <v>1079</v>
      </c>
      <c r="P2447" s="40">
        <v>1</v>
      </c>
      <c r="Q2447" s="41">
        <v>287.79000000000002</v>
      </c>
      <c r="R2447" s="42">
        <v>0</v>
      </c>
      <c r="S2447" s="43">
        <v>0</v>
      </c>
      <c r="T2447" s="40"/>
      <c r="U2447" s="38">
        <v>549</v>
      </c>
      <c r="V2447" s="36" t="s">
        <v>1069</v>
      </c>
      <c r="W2447" s="36" t="s">
        <v>901</v>
      </c>
      <c r="X2447" s="36" t="s">
        <v>1068</v>
      </c>
      <c r="Y2447" s="38">
        <v>327</v>
      </c>
      <c r="Z2447" s="36" t="s">
        <v>1868</v>
      </c>
      <c r="AA2447" s="38">
        <v>21</v>
      </c>
      <c r="AB2447" s="36" t="s">
        <v>1108</v>
      </c>
      <c r="AC2447" s="38">
        <v>57</v>
      </c>
      <c r="AD2447" s="36" t="s">
        <v>1065</v>
      </c>
      <c r="AE2447" s="36"/>
      <c r="AF2447" s="36" t="s">
        <v>1064</v>
      </c>
      <c r="AG2447" s="38">
        <v>21787</v>
      </c>
      <c r="AH2447" s="38">
        <v>5810</v>
      </c>
      <c r="AI2447" s="36" t="s">
        <v>1237</v>
      </c>
      <c r="AJ2447" s="38"/>
      <c r="AK2447" s="36"/>
      <c r="AL2447" s="36" t="s">
        <v>2202</v>
      </c>
      <c r="AM2447" s="36" t="s">
        <v>2201</v>
      </c>
      <c r="AN2447" s="38">
        <v>52</v>
      </c>
      <c r="AO2447" s="36" t="s">
        <v>1062</v>
      </c>
      <c r="AP2447" s="36" t="s">
        <v>1707</v>
      </c>
      <c r="AQ2447" s="36" t="s">
        <v>1706</v>
      </c>
      <c r="AR2447" s="36" t="s">
        <v>1075</v>
      </c>
      <c r="AS2447" s="38">
        <v>14360</v>
      </c>
      <c r="AT2447" s="36" t="s">
        <v>1074</v>
      </c>
      <c r="AU2447" s="42">
        <v>1</v>
      </c>
      <c r="AV2447" s="44">
        <v>100</v>
      </c>
      <c r="AW2447" s="42">
        <v>287.79000000000002</v>
      </c>
      <c r="AX2447" s="36" t="s">
        <v>1057</v>
      </c>
      <c r="AY2447" s="42">
        <v>1</v>
      </c>
      <c r="AZ2447" s="43">
        <v>287.79000000000002</v>
      </c>
      <c r="BA2447" s="38"/>
      <c r="BB2447" s="36"/>
      <c r="BC2447" s="36"/>
    </row>
    <row r="2448" spans="1:55" ht="15" customHeight="1">
      <c r="A2448" s="38">
        <v>24231</v>
      </c>
      <c r="B2448" s="37" t="s">
        <v>1073</v>
      </c>
      <c r="C2448" s="39">
        <v>44533</v>
      </c>
      <c r="D2448" s="39">
        <v>44533.5875115741</v>
      </c>
      <c r="E2448" s="36" t="s">
        <v>2199</v>
      </c>
      <c r="F2448" s="38">
        <v>15369</v>
      </c>
      <c r="G2448" s="36" t="s">
        <v>2200</v>
      </c>
      <c r="H2448" s="40">
        <v>1</v>
      </c>
      <c r="I2448" s="36"/>
      <c r="J2448" s="40">
        <v>153.41</v>
      </c>
      <c r="K2448" s="41">
        <v>153.41</v>
      </c>
      <c r="L2448" s="41">
        <v>0</v>
      </c>
      <c r="M2448" s="41">
        <v>0</v>
      </c>
      <c r="N2448" s="40">
        <v>1</v>
      </c>
      <c r="O2448" s="36" t="s">
        <v>1079</v>
      </c>
      <c r="P2448" s="40">
        <v>1</v>
      </c>
      <c r="Q2448" s="41">
        <v>153.41</v>
      </c>
      <c r="R2448" s="42">
        <v>0</v>
      </c>
      <c r="S2448" s="43">
        <v>0</v>
      </c>
      <c r="T2448" s="40"/>
      <c r="U2448" s="38">
        <v>549</v>
      </c>
      <c r="V2448" s="36" t="s">
        <v>1069</v>
      </c>
      <c r="W2448" s="36" t="s">
        <v>901</v>
      </c>
      <c r="X2448" s="36" t="s">
        <v>1068</v>
      </c>
      <c r="Y2448" s="38">
        <v>327</v>
      </c>
      <c r="Z2448" s="36" t="s">
        <v>1868</v>
      </c>
      <c r="AA2448" s="38">
        <v>21</v>
      </c>
      <c r="AB2448" s="36" t="s">
        <v>1108</v>
      </c>
      <c r="AC2448" s="38">
        <v>57</v>
      </c>
      <c r="AD2448" s="36" t="s">
        <v>1065</v>
      </c>
      <c r="AE2448" s="36"/>
      <c r="AF2448" s="36" t="s">
        <v>1064</v>
      </c>
      <c r="AG2448" s="38">
        <v>21785</v>
      </c>
      <c r="AH2448" s="38">
        <v>5810</v>
      </c>
      <c r="AI2448" s="36" t="s">
        <v>1237</v>
      </c>
      <c r="AJ2448" s="38"/>
      <c r="AK2448" s="36"/>
      <c r="AL2448" s="36" t="s">
        <v>2197</v>
      </c>
      <c r="AM2448" s="36" t="s">
        <v>2196</v>
      </c>
      <c r="AN2448" s="38">
        <v>52</v>
      </c>
      <c r="AO2448" s="36" t="s">
        <v>1062</v>
      </c>
      <c r="AP2448" s="36" t="s">
        <v>1707</v>
      </c>
      <c r="AQ2448" s="36" t="s">
        <v>1706</v>
      </c>
      <c r="AR2448" s="36" t="s">
        <v>1075</v>
      </c>
      <c r="AS2448" s="38">
        <v>14360</v>
      </c>
      <c r="AT2448" s="36" t="s">
        <v>1074</v>
      </c>
      <c r="AU2448" s="42">
        <v>1</v>
      </c>
      <c r="AV2448" s="44">
        <v>100</v>
      </c>
      <c r="AW2448" s="42">
        <v>153.41</v>
      </c>
      <c r="AX2448" s="36" t="s">
        <v>1057</v>
      </c>
      <c r="AY2448" s="42">
        <v>1</v>
      </c>
      <c r="AZ2448" s="43">
        <v>153.41</v>
      </c>
      <c r="BA2448" s="38"/>
      <c r="BB2448" s="36"/>
      <c r="BC2448" s="36"/>
    </row>
    <row r="2449" spans="1:55" ht="15" customHeight="1">
      <c r="A2449" s="38">
        <v>24230</v>
      </c>
      <c r="B2449" s="37" t="s">
        <v>1073</v>
      </c>
      <c r="C2449" s="39">
        <v>44533</v>
      </c>
      <c r="D2449" s="39">
        <v>44533.587500000001</v>
      </c>
      <c r="E2449" s="36" t="s">
        <v>2199</v>
      </c>
      <c r="F2449" s="38">
        <v>15368</v>
      </c>
      <c r="G2449" s="36" t="s">
        <v>2198</v>
      </c>
      <c r="H2449" s="40">
        <v>1</v>
      </c>
      <c r="I2449" s="36"/>
      <c r="J2449" s="40">
        <v>283.10000000000002</v>
      </c>
      <c r="K2449" s="41">
        <v>283.10000000000002</v>
      </c>
      <c r="L2449" s="41">
        <v>0</v>
      </c>
      <c r="M2449" s="41">
        <v>0</v>
      </c>
      <c r="N2449" s="40">
        <v>1</v>
      </c>
      <c r="O2449" s="36" t="s">
        <v>1239</v>
      </c>
      <c r="P2449" s="40">
        <v>1</v>
      </c>
      <c r="Q2449" s="41">
        <v>283.10000000000002</v>
      </c>
      <c r="R2449" s="42">
        <v>0</v>
      </c>
      <c r="S2449" s="43">
        <v>0</v>
      </c>
      <c r="T2449" s="40"/>
      <c r="U2449" s="38">
        <v>549</v>
      </c>
      <c r="V2449" s="36" t="s">
        <v>1069</v>
      </c>
      <c r="W2449" s="36" t="s">
        <v>901</v>
      </c>
      <c r="X2449" s="36" t="s">
        <v>1068</v>
      </c>
      <c r="Y2449" s="38">
        <v>329</v>
      </c>
      <c r="Z2449" s="36" t="s">
        <v>1238</v>
      </c>
      <c r="AA2449" s="38">
        <v>21</v>
      </c>
      <c r="AB2449" s="36" t="s">
        <v>1108</v>
      </c>
      <c r="AC2449" s="38">
        <v>57</v>
      </c>
      <c r="AD2449" s="36" t="s">
        <v>1065</v>
      </c>
      <c r="AE2449" s="36"/>
      <c r="AF2449" s="36" t="s">
        <v>1064</v>
      </c>
      <c r="AG2449" s="38">
        <v>21785</v>
      </c>
      <c r="AH2449" s="38">
        <v>5810</v>
      </c>
      <c r="AI2449" s="36" t="s">
        <v>1237</v>
      </c>
      <c r="AJ2449" s="38"/>
      <c r="AK2449" s="36"/>
      <c r="AL2449" s="36" t="s">
        <v>2197</v>
      </c>
      <c r="AM2449" s="36" t="s">
        <v>2196</v>
      </c>
      <c r="AN2449" s="38">
        <v>52</v>
      </c>
      <c r="AO2449" s="36" t="s">
        <v>1062</v>
      </c>
      <c r="AP2449" s="36" t="s">
        <v>1707</v>
      </c>
      <c r="AQ2449" s="36" t="s">
        <v>1706</v>
      </c>
      <c r="AR2449" s="36" t="s">
        <v>1075</v>
      </c>
      <c r="AS2449" s="38">
        <v>14360</v>
      </c>
      <c r="AT2449" s="36" t="s">
        <v>1074</v>
      </c>
      <c r="AU2449" s="42">
        <v>1</v>
      </c>
      <c r="AV2449" s="44">
        <v>100</v>
      </c>
      <c r="AW2449" s="42">
        <v>283.10000000000002</v>
      </c>
      <c r="AX2449" s="36" t="s">
        <v>1057</v>
      </c>
      <c r="AY2449" s="42">
        <v>1</v>
      </c>
      <c r="AZ2449" s="43">
        <v>283.10000000000002</v>
      </c>
      <c r="BA2449" s="38"/>
      <c r="BB2449" s="36"/>
      <c r="BC2449" s="36"/>
    </row>
    <row r="2450" spans="1:55" ht="15" customHeight="1">
      <c r="A2450" s="38">
        <v>24167</v>
      </c>
      <c r="B2450" s="37" t="s">
        <v>1073</v>
      </c>
      <c r="C2450" s="39">
        <v>44532</v>
      </c>
      <c r="D2450" s="39">
        <v>44532.605173611097</v>
      </c>
      <c r="E2450" s="36" t="s">
        <v>2184</v>
      </c>
      <c r="F2450" s="38">
        <v>14880</v>
      </c>
      <c r="G2450" s="36" t="s">
        <v>2195</v>
      </c>
      <c r="H2450" s="40">
        <v>1</v>
      </c>
      <c r="I2450" s="36"/>
      <c r="J2450" s="40">
        <v>23.49</v>
      </c>
      <c r="K2450" s="41">
        <v>23.49</v>
      </c>
      <c r="L2450" s="41">
        <v>0</v>
      </c>
      <c r="M2450" s="41">
        <v>0</v>
      </c>
      <c r="N2450" s="40">
        <v>1</v>
      </c>
      <c r="O2450" s="36" t="s">
        <v>1079</v>
      </c>
      <c r="P2450" s="40">
        <v>1</v>
      </c>
      <c r="Q2450" s="41">
        <v>23.49</v>
      </c>
      <c r="R2450" s="42">
        <v>0</v>
      </c>
      <c r="S2450" s="43">
        <v>0</v>
      </c>
      <c r="T2450" s="40"/>
      <c r="U2450" s="38">
        <v>549</v>
      </c>
      <c r="V2450" s="36" t="s">
        <v>1069</v>
      </c>
      <c r="W2450" s="36" t="s">
        <v>901</v>
      </c>
      <c r="X2450" s="36" t="s">
        <v>1068</v>
      </c>
      <c r="Y2450" s="38">
        <v>356</v>
      </c>
      <c r="Z2450" s="36" t="s">
        <v>2126</v>
      </c>
      <c r="AA2450" s="38">
        <v>21</v>
      </c>
      <c r="AB2450" s="36" t="s">
        <v>1108</v>
      </c>
      <c r="AC2450" s="38">
        <v>57</v>
      </c>
      <c r="AD2450" s="36" t="s">
        <v>1065</v>
      </c>
      <c r="AE2450" s="36" t="s">
        <v>2194</v>
      </c>
      <c r="AF2450" s="36" t="s">
        <v>1064</v>
      </c>
      <c r="AG2450" s="38">
        <v>21727</v>
      </c>
      <c r="AH2450" s="38">
        <v>758</v>
      </c>
      <c r="AI2450" s="36" t="s">
        <v>1484</v>
      </c>
      <c r="AJ2450" s="38"/>
      <c r="AK2450" s="36"/>
      <c r="AL2450" s="36" t="s">
        <v>2182</v>
      </c>
      <c r="AM2450" s="36" t="s">
        <v>2181</v>
      </c>
      <c r="AN2450" s="38">
        <v>52</v>
      </c>
      <c r="AO2450" s="36" t="s">
        <v>1062</v>
      </c>
      <c r="AP2450" s="36" t="s">
        <v>1707</v>
      </c>
      <c r="AQ2450" s="36" t="s">
        <v>1706</v>
      </c>
      <c r="AR2450" s="36" t="s">
        <v>1075</v>
      </c>
      <c r="AS2450" s="38">
        <v>14360</v>
      </c>
      <c r="AT2450" s="36" t="s">
        <v>1074</v>
      </c>
      <c r="AU2450" s="42">
        <v>1</v>
      </c>
      <c r="AV2450" s="44">
        <v>100</v>
      </c>
      <c r="AW2450" s="42">
        <v>23.49</v>
      </c>
      <c r="AX2450" s="36" t="s">
        <v>1057</v>
      </c>
      <c r="AY2450" s="42">
        <v>1</v>
      </c>
      <c r="AZ2450" s="43">
        <v>23.49</v>
      </c>
      <c r="BA2450" s="38"/>
      <c r="BB2450" s="36"/>
      <c r="BC2450" s="36"/>
    </row>
    <row r="2451" spans="1:55" ht="15" customHeight="1">
      <c r="A2451" s="38">
        <v>24166</v>
      </c>
      <c r="B2451" s="37" t="s">
        <v>1073</v>
      </c>
      <c r="C2451" s="39">
        <v>44532</v>
      </c>
      <c r="D2451" s="39">
        <v>44532.605173611097</v>
      </c>
      <c r="E2451" s="36" t="s">
        <v>2184</v>
      </c>
      <c r="F2451" s="38">
        <v>14879</v>
      </c>
      <c r="G2451" s="36" t="s">
        <v>2193</v>
      </c>
      <c r="H2451" s="40">
        <v>18</v>
      </c>
      <c r="I2451" s="36"/>
      <c r="J2451" s="40">
        <v>20.27</v>
      </c>
      <c r="K2451" s="41">
        <v>364.86</v>
      </c>
      <c r="L2451" s="41">
        <v>0</v>
      </c>
      <c r="M2451" s="41">
        <v>0</v>
      </c>
      <c r="N2451" s="40">
        <v>18</v>
      </c>
      <c r="O2451" s="36" t="s">
        <v>1079</v>
      </c>
      <c r="P2451" s="40">
        <v>18</v>
      </c>
      <c r="Q2451" s="41">
        <v>364.86</v>
      </c>
      <c r="R2451" s="42">
        <v>0</v>
      </c>
      <c r="S2451" s="43">
        <v>0</v>
      </c>
      <c r="T2451" s="40"/>
      <c r="U2451" s="38">
        <v>549</v>
      </c>
      <c r="V2451" s="36" t="s">
        <v>1069</v>
      </c>
      <c r="W2451" s="36" t="s">
        <v>901</v>
      </c>
      <c r="X2451" s="36" t="s">
        <v>1068</v>
      </c>
      <c r="Y2451" s="38">
        <v>356</v>
      </c>
      <c r="Z2451" s="36" t="s">
        <v>2126</v>
      </c>
      <c r="AA2451" s="38">
        <v>21</v>
      </c>
      <c r="AB2451" s="36" t="s">
        <v>1108</v>
      </c>
      <c r="AC2451" s="38">
        <v>57</v>
      </c>
      <c r="AD2451" s="36" t="s">
        <v>1065</v>
      </c>
      <c r="AE2451" s="36" t="s">
        <v>2192</v>
      </c>
      <c r="AF2451" s="36" t="s">
        <v>1064</v>
      </c>
      <c r="AG2451" s="38">
        <v>21727</v>
      </c>
      <c r="AH2451" s="38">
        <v>758</v>
      </c>
      <c r="AI2451" s="36" t="s">
        <v>1484</v>
      </c>
      <c r="AJ2451" s="38"/>
      <c r="AK2451" s="36"/>
      <c r="AL2451" s="36" t="s">
        <v>2182</v>
      </c>
      <c r="AM2451" s="36" t="s">
        <v>2181</v>
      </c>
      <c r="AN2451" s="38">
        <v>52</v>
      </c>
      <c r="AO2451" s="36" t="s">
        <v>1062</v>
      </c>
      <c r="AP2451" s="36" t="s">
        <v>1707</v>
      </c>
      <c r="AQ2451" s="36" t="s">
        <v>1706</v>
      </c>
      <c r="AR2451" s="36" t="s">
        <v>1075</v>
      </c>
      <c r="AS2451" s="38">
        <v>14360</v>
      </c>
      <c r="AT2451" s="36" t="s">
        <v>1074</v>
      </c>
      <c r="AU2451" s="42">
        <v>18</v>
      </c>
      <c r="AV2451" s="44">
        <v>100</v>
      </c>
      <c r="AW2451" s="42">
        <v>364.86</v>
      </c>
      <c r="AX2451" s="36" t="s">
        <v>1057</v>
      </c>
      <c r="AY2451" s="42">
        <v>1</v>
      </c>
      <c r="AZ2451" s="43">
        <v>364.86</v>
      </c>
      <c r="BA2451" s="38"/>
      <c r="BB2451" s="36"/>
      <c r="BC2451" s="36"/>
    </row>
    <row r="2452" spans="1:55" ht="15" customHeight="1">
      <c r="A2452" s="38">
        <v>24165</v>
      </c>
      <c r="B2452" s="37" t="s">
        <v>1073</v>
      </c>
      <c r="C2452" s="39">
        <v>44532</v>
      </c>
      <c r="D2452" s="39">
        <v>44532.605173611097</v>
      </c>
      <c r="E2452" s="36" t="s">
        <v>2184</v>
      </c>
      <c r="F2452" s="38">
        <v>11322</v>
      </c>
      <c r="G2452" s="36" t="s">
        <v>1595</v>
      </c>
      <c r="H2452" s="40">
        <v>10</v>
      </c>
      <c r="I2452" s="36"/>
      <c r="J2452" s="40">
        <v>9.61</v>
      </c>
      <c r="K2452" s="41">
        <v>96.1</v>
      </c>
      <c r="L2452" s="41">
        <v>0</v>
      </c>
      <c r="M2452" s="41">
        <v>0</v>
      </c>
      <c r="N2452" s="40">
        <v>10</v>
      </c>
      <c r="O2452" s="36" t="s">
        <v>1079</v>
      </c>
      <c r="P2452" s="40">
        <v>10</v>
      </c>
      <c r="Q2452" s="41">
        <v>96.1</v>
      </c>
      <c r="R2452" s="42">
        <v>0</v>
      </c>
      <c r="S2452" s="43">
        <v>0</v>
      </c>
      <c r="T2452" s="40"/>
      <c r="U2452" s="38">
        <v>549</v>
      </c>
      <c r="V2452" s="36" t="s">
        <v>1069</v>
      </c>
      <c r="W2452" s="36" t="s">
        <v>901</v>
      </c>
      <c r="X2452" s="36" t="s">
        <v>1068</v>
      </c>
      <c r="Y2452" s="38">
        <v>423</v>
      </c>
      <c r="Z2452" s="36" t="s">
        <v>1351</v>
      </c>
      <c r="AA2452" s="38">
        <v>21</v>
      </c>
      <c r="AB2452" s="36" t="s">
        <v>1108</v>
      </c>
      <c r="AC2452" s="38">
        <v>57</v>
      </c>
      <c r="AD2452" s="36" t="s">
        <v>1065</v>
      </c>
      <c r="AE2452" s="36" t="s">
        <v>2191</v>
      </c>
      <c r="AF2452" s="36" t="s">
        <v>1064</v>
      </c>
      <c r="AG2452" s="38">
        <v>21727</v>
      </c>
      <c r="AH2452" s="38">
        <v>758</v>
      </c>
      <c r="AI2452" s="36" t="s">
        <v>1484</v>
      </c>
      <c r="AJ2452" s="38"/>
      <c r="AK2452" s="36"/>
      <c r="AL2452" s="36" t="s">
        <v>2182</v>
      </c>
      <c r="AM2452" s="36" t="s">
        <v>2181</v>
      </c>
      <c r="AN2452" s="38">
        <v>52</v>
      </c>
      <c r="AO2452" s="36" t="s">
        <v>1062</v>
      </c>
      <c r="AP2452" s="36" t="s">
        <v>1707</v>
      </c>
      <c r="AQ2452" s="36" t="s">
        <v>1706</v>
      </c>
      <c r="AR2452" s="36" t="s">
        <v>1075</v>
      </c>
      <c r="AS2452" s="38">
        <v>14360</v>
      </c>
      <c r="AT2452" s="36" t="s">
        <v>1074</v>
      </c>
      <c r="AU2452" s="42">
        <v>10</v>
      </c>
      <c r="AV2452" s="44">
        <v>100</v>
      </c>
      <c r="AW2452" s="42">
        <v>96.1</v>
      </c>
      <c r="AX2452" s="36" t="s">
        <v>1057</v>
      </c>
      <c r="AY2452" s="42">
        <v>1</v>
      </c>
      <c r="AZ2452" s="43">
        <v>96.1</v>
      </c>
      <c r="BA2452" s="38"/>
      <c r="BB2452" s="36"/>
      <c r="BC2452" s="36"/>
    </row>
    <row r="2453" spans="1:55" ht="15" customHeight="1">
      <c r="A2453" s="38">
        <v>24164</v>
      </c>
      <c r="B2453" s="37" t="s">
        <v>1073</v>
      </c>
      <c r="C2453" s="39">
        <v>44532</v>
      </c>
      <c r="D2453" s="39">
        <v>44532.605162036998</v>
      </c>
      <c r="E2453" s="36" t="s">
        <v>2184</v>
      </c>
      <c r="F2453" s="38">
        <v>9496</v>
      </c>
      <c r="G2453" s="36" t="s">
        <v>1092</v>
      </c>
      <c r="H2453" s="40">
        <v>3</v>
      </c>
      <c r="I2453" s="36"/>
      <c r="J2453" s="40">
        <v>8.43</v>
      </c>
      <c r="K2453" s="41">
        <v>25.29</v>
      </c>
      <c r="L2453" s="41">
        <v>0</v>
      </c>
      <c r="M2453" s="41">
        <v>0</v>
      </c>
      <c r="N2453" s="40">
        <v>3</v>
      </c>
      <c r="O2453" s="36" t="s">
        <v>1079</v>
      </c>
      <c r="P2453" s="40">
        <v>3</v>
      </c>
      <c r="Q2453" s="41">
        <v>25.29</v>
      </c>
      <c r="R2453" s="42">
        <v>0</v>
      </c>
      <c r="S2453" s="43">
        <v>0</v>
      </c>
      <c r="T2453" s="40"/>
      <c r="U2453" s="38">
        <v>549</v>
      </c>
      <c r="V2453" s="36" t="s">
        <v>1069</v>
      </c>
      <c r="W2453" s="36" t="s">
        <v>901</v>
      </c>
      <c r="X2453" s="36" t="s">
        <v>1068</v>
      </c>
      <c r="Y2453" s="38">
        <v>323</v>
      </c>
      <c r="Z2453" s="36" t="s">
        <v>1084</v>
      </c>
      <c r="AA2453" s="38">
        <v>21</v>
      </c>
      <c r="AB2453" s="36" t="s">
        <v>1108</v>
      </c>
      <c r="AC2453" s="38">
        <v>57</v>
      </c>
      <c r="AD2453" s="36" t="s">
        <v>1065</v>
      </c>
      <c r="AE2453" s="36" t="s">
        <v>2190</v>
      </c>
      <c r="AF2453" s="36" t="s">
        <v>1064</v>
      </c>
      <c r="AG2453" s="38">
        <v>21727</v>
      </c>
      <c r="AH2453" s="38">
        <v>758</v>
      </c>
      <c r="AI2453" s="36" t="s">
        <v>1484</v>
      </c>
      <c r="AJ2453" s="38"/>
      <c r="AK2453" s="36"/>
      <c r="AL2453" s="36" t="s">
        <v>2182</v>
      </c>
      <c r="AM2453" s="36" t="s">
        <v>2181</v>
      </c>
      <c r="AN2453" s="38">
        <v>52</v>
      </c>
      <c r="AO2453" s="36" t="s">
        <v>1062</v>
      </c>
      <c r="AP2453" s="36" t="s">
        <v>1707</v>
      </c>
      <c r="AQ2453" s="36" t="s">
        <v>1706</v>
      </c>
      <c r="AR2453" s="36" t="s">
        <v>1075</v>
      </c>
      <c r="AS2453" s="38">
        <v>14360</v>
      </c>
      <c r="AT2453" s="36" t="s">
        <v>1074</v>
      </c>
      <c r="AU2453" s="42">
        <v>3</v>
      </c>
      <c r="AV2453" s="44">
        <v>100</v>
      </c>
      <c r="AW2453" s="42">
        <v>25.29</v>
      </c>
      <c r="AX2453" s="36" t="s">
        <v>1057</v>
      </c>
      <c r="AY2453" s="42">
        <v>1</v>
      </c>
      <c r="AZ2453" s="43">
        <v>25.29</v>
      </c>
      <c r="BA2453" s="38"/>
      <c r="BB2453" s="36"/>
      <c r="BC2453" s="36"/>
    </row>
    <row r="2454" spans="1:55" ht="15" customHeight="1">
      <c r="A2454" s="38">
        <v>24163</v>
      </c>
      <c r="B2454" s="37" t="s">
        <v>1073</v>
      </c>
      <c r="C2454" s="39">
        <v>44532</v>
      </c>
      <c r="D2454" s="39">
        <v>44532.605162036998</v>
      </c>
      <c r="E2454" s="36" t="s">
        <v>2184</v>
      </c>
      <c r="F2454" s="38">
        <v>7890</v>
      </c>
      <c r="G2454" s="36" t="s">
        <v>1602</v>
      </c>
      <c r="H2454" s="40">
        <v>10</v>
      </c>
      <c r="I2454" s="36"/>
      <c r="J2454" s="40">
        <v>14.3</v>
      </c>
      <c r="K2454" s="41">
        <v>143</v>
      </c>
      <c r="L2454" s="41">
        <v>0</v>
      </c>
      <c r="M2454" s="41">
        <v>0</v>
      </c>
      <c r="N2454" s="40">
        <v>10</v>
      </c>
      <c r="O2454" s="36" t="s">
        <v>1079</v>
      </c>
      <c r="P2454" s="40">
        <v>10</v>
      </c>
      <c r="Q2454" s="41">
        <v>143</v>
      </c>
      <c r="R2454" s="42">
        <v>0</v>
      </c>
      <c r="S2454" s="43">
        <v>0</v>
      </c>
      <c r="T2454" s="40"/>
      <c r="U2454" s="38">
        <v>549</v>
      </c>
      <c r="V2454" s="36" t="s">
        <v>1069</v>
      </c>
      <c r="W2454" s="36" t="s">
        <v>901</v>
      </c>
      <c r="X2454" s="36" t="s">
        <v>1068</v>
      </c>
      <c r="Y2454" s="38">
        <v>388</v>
      </c>
      <c r="Z2454" s="36" t="s">
        <v>1089</v>
      </c>
      <c r="AA2454" s="38">
        <v>21</v>
      </c>
      <c r="AB2454" s="36" t="s">
        <v>1108</v>
      </c>
      <c r="AC2454" s="38">
        <v>57</v>
      </c>
      <c r="AD2454" s="36" t="s">
        <v>1065</v>
      </c>
      <c r="AE2454" s="36" t="s">
        <v>2189</v>
      </c>
      <c r="AF2454" s="36" t="s">
        <v>1064</v>
      </c>
      <c r="AG2454" s="38">
        <v>21727</v>
      </c>
      <c r="AH2454" s="38">
        <v>758</v>
      </c>
      <c r="AI2454" s="36" t="s">
        <v>1484</v>
      </c>
      <c r="AJ2454" s="38"/>
      <c r="AK2454" s="36"/>
      <c r="AL2454" s="36" t="s">
        <v>2182</v>
      </c>
      <c r="AM2454" s="36" t="s">
        <v>2181</v>
      </c>
      <c r="AN2454" s="38">
        <v>52</v>
      </c>
      <c r="AO2454" s="36" t="s">
        <v>1062</v>
      </c>
      <c r="AP2454" s="36" t="s">
        <v>1707</v>
      </c>
      <c r="AQ2454" s="36" t="s">
        <v>1706</v>
      </c>
      <c r="AR2454" s="36" t="s">
        <v>1075</v>
      </c>
      <c r="AS2454" s="38">
        <v>14360</v>
      </c>
      <c r="AT2454" s="36" t="s">
        <v>1074</v>
      </c>
      <c r="AU2454" s="42">
        <v>10</v>
      </c>
      <c r="AV2454" s="44">
        <v>100</v>
      </c>
      <c r="AW2454" s="42">
        <v>143</v>
      </c>
      <c r="AX2454" s="36" t="s">
        <v>1057</v>
      </c>
      <c r="AY2454" s="42">
        <v>1</v>
      </c>
      <c r="AZ2454" s="43">
        <v>143</v>
      </c>
      <c r="BA2454" s="38"/>
      <c r="BB2454" s="36"/>
      <c r="BC2454" s="36"/>
    </row>
    <row r="2455" spans="1:55" ht="15" customHeight="1">
      <c r="A2455" s="38">
        <v>24162</v>
      </c>
      <c r="B2455" s="37" t="s">
        <v>1073</v>
      </c>
      <c r="C2455" s="39">
        <v>44532</v>
      </c>
      <c r="D2455" s="39">
        <v>44532.605150463001</v>
      </c>
      <c r="E2455" s="36" t="s">
        <v>2184</v>
      </c>
      <c r="F2455" s="38">
        <v>7823</v>
      </c>
      <c r="G2455" s="36" t="s">
        <v>1601</v>
      </c>
      <c r="H2455" s="40">
        <v>10</v>
      </c>
      <c r="I2455" s="36"/>
      <c r="J2455" s="40">
        <v>0.84</v>
      </c>
      <c r="K2455" s="41">
        <v>8.4</v>
      </c>
      <c r="L2455" s="41">
        <v>0</v>
      </c>
      <c r="M2455" s="41">
        <v>0</v>
      </c>
      <c r="N2455" s="40">
        <v>10</v>
      </c>
      <c r="O2455" s="36" t="s">
        <v>1079</v>
      </c>
      <c r="P2455" s="40">
        <v>10</v>
      </c>
      <c r="Q2455" s="41">
        <v>8.4</v>
      </c>
      <c r="R2455" s="42">
        <v>0</v>
      </c>
      <c r="S2455" s="43">
        <v>0</v>
      </c>
      <c r="T2455" s="40"/>
      <c r="U2455" s="38">
        <v>549</v>
      </c>
      <c r="V2455" s="36" t="s">
        <v>1069</v>
      </c>
      <c r="W2455" s="36" t="s">
        <v>901</v>
      </c>
      <c r="X2455" s="36" t="s">
        <v>1068</v>
      </c>
      <c r="Y2455" s="38">
        <v>388</v>
      </c>
      <c r="Z2455" s="36" t="s">
        <v>1089</v>
      </c>
      <c r="AA2455" s="38">
        <v>21</v>
      </c>
      <c r="AB2455" s="36" t="s">
        <v>1108</v>
      </c>
      <c r="AC2455" s="38">
        <v>57</v>
      </c>
      <c r="AD2455" s="36" t="s">
        <v>1065</v>
      </c>
      <c r="AE2455" s="36" t="s">
        <v>2188</v>
      </c>
      <c r="AF2455" s="36" t="s">
        <v>1064</v>
      </c>
      <c r="AG2455" s="38">
        <v>21727</v>
      </c>
      <c r="AH2455" s="38">
        <v>758</v>
      </c>
      <c r="AI2455" s="36" t="s">
        <v>1484</v>
      </c>
      <c r="AJ2455" s="38"/>
      <c r="AK2455" s="36"/>
      <c r="AL2455" s="36" t="s">
        <v>2182</v>
      </c>
      <c r="AM2455" s="36" t="s">
        <v>2181</v>
      </c>
      <c r="AN2455" s="38">
        <v>52</v>
      </c>
      <c r="AO2455" s="36" t="s">
        <v>1062</v>
      </c>
      <c r="AP2455" s="36" t="s">
        <v>1707</v>
      </c>
      <c r="AQ2455" s="36" t="s">
        <v>1706</v>
      </c>
      <c r="AR2455" s="36" t="s">
        <v>1075</v>
      </c>
      <c r="AS2455" s="38">
        <v>14360</v>
      </c>
      <c r="AT2455" s="36" t="s">
        <v>1074</v>
      </c>
      <c r="AU2455" s="42">
        <v>10</v>
      </c>
      <c r="AV2455" s="44">
        <v>100</v>
      </c>
      <c r="AW2455" s="42">
        <v>8.4</v>
      </c>
      <c r="AX2455" s="36" t="s">
        <v>1057</v>
      </c>
      <c r="AY2455" s="42">
        <v>1</v>
      </c>
      <c r="AZ2455" s="43">
        <v>8.4</v>
      </c>
      <c r="BA2455" s="38"/>
      <c r="BB2455" s="36"/>
      <c r="BC2455" s="36"/>
    </row>
    <row r="2456" spans="1:55" ht="15" customHeight="1">
      <c r="A2456" s="38">
        <v>24161</v>
      </c>
      <c r="B2456" s="37" t="s">
        <v>1073</v>
      </c>
      <c r="C2456" s="39">
        <v>44532</v>
      </c>
      <c r="D2456" s="39">
        <v>44532.605150463001</v>
      </c>
      <c r="E2456" s="36" t="s">
        <v>2184</v>
      </c>
      <c r="F2456" s="38">
        <v>5694</v>
      </c>
      <c r="G2456" s="36" t="s">
        <v>2096</v>
      </c>
      <c r="H2456" s="40">
        <v>3</v>
      </c>
      <c r="I2456" s="36"/>
      <c r="J2456" s="40">
        <v>40.06</v>
      </c>
      <c r="K2456" s="41">
        <v>120.18</v>
      </c>
      <c r="L2456" s="41">
        <v>0</v>
      </c>
      <c r="M2456" s="41">
        <v>0</v>
      </c>
      <c r="N2456" s="40">
        <v>3</v>
      </c>
      <c r="O2456" s="36" t="s">
        <v>1079</v>
      </c>
      <c r="P2456" s="40">
        <v>3</v>
      </c>
      <c r="Q2456" s="41">
        <v>120.18</v>
      </c>
      <c r="R2456" s="42">
        <v>0</v>
      </c>
      <c r="S2456" s="43">
        <v>0</v>
      </c>
      <c r="T2456" s="40"/>
      <c r="U2456" s="38">
        <v>549</v>
      </c>
      <c r="V2456" s="36" t="s">
        <v>1069</v>
      </c>
      <c r="W2456" s="36" t="s">
        <v>901</v>
      </c>
      <c r="X2456" s="36" t="s">
        <v>1068</v>
      </c>
      <c r="Y2456" s="38">
        <v>358</v>
      </c>
      <c r="Z2456" s="36" t="s">
        <v>1438</v>
      </c>
      <c r="AA2456" s="38">
        <v>21</v>
      </c>
      <c r="AB2456" s="36" t="s">
        <v>1108</v>
      </c>
      <c r="AC2456" s="38">
        <v>57</v>
      </c>
      <c r="AD2456" s="36" t="s">
        <v>1065</v>
      </c>
      <c r="AE2456" s="36" t="s">
        <v>2187</v>
      </c>
      <c r="AF2456" s="36" t="s">
        <v>1064</v>
      </c>
      <c r="AG2456" s="38">
        <v>21727</v>
      </c>
      <c r="AH2456" s="38">
        <v>758</v>
      </c>
      <c r="AI2456" s="36" t="s">
        <v>1484</v>
      </c>
      <c r="AJ2456" s="38"/>
      <c r="AK2456" s="36"/>
      <c r="AL2456" s="36" t="s">
        <v>2182</v>
      </c>
      <c r="AM2456" s="36" t="s">
        <v>2181</v>
      </c>
      <c r="AN2456" s="38">
        <v>52</v>
      </c>
      <c r="AO2456" s="36" t="s">
        <v>1062</v>
      </c>
      <c r="AP2456" s="36" t="s">
        <v>1469</v>
      </c>
      <c r="AQ2456" s="36" t="s">
        <v>1447</v>
      </c>
      <c r="AR2456" s="36" t="s">
        <v>1075</v>
      </c>
      <c r="AS2456" s="38">
        <v>14360</v>
      </c>
      <c r="AT2456" s="36" t="s">
        <v>1074</v>
      </c>
      <c r="AU2456" s="42">
        <v>3</v>
      </c>
      <c r="AV2456" s="44">
        <v>100</v>
      </c>
      <c r="AW2456" s="42">
        <v>120.18</v>
      </c>
      <c r="AX2456" s="36" t="s">
        <v>1057</v>
      </c>
      <c r="AY2456" s="42">
        <v>1</v>
      </c>
      <c r="AZ2456" s="43">
        <v>120.18</v>
      </c>
      <c r="BA2456" s="38"/>
      <c r="BB2456" s="36"/>
      <c r="BC2456" s="36"/>
    </row>
    <row r="2457" spans="1:55" ht="15" customHeight="1">
      <c r="A2457" s="38">
        <v>24160</v>
      </c>
      <c r="B2457" s="37" t="s">
        <v>1073</v>
      </c>
      <c r="C2457" s="39">
        <v>44532</v>
      </c>
      <c r="D2457" s="39">
        <v>44532.605138888903</v>
      </c>
      <c r="E2457" s="36" t="s">
        <v>2184</v>
      </c>
      <c r="F2457" s="38">
        <v>5694</v>
      </c>
      <c r="G2457" s="36" t="s">
        <v>2096</v>
      </c>
      <c r="H2457" s="40">
        <v>5</v>
      </c>
      <c r="I2457" s="36"/>
      <c r="J2457" s="40">
        <v>37.96</v>
      </c>
      <c r="K2457" s="41">
        <v>189.8</v>
      </c>
      <c r="L2457" s="41">
        <v>0</v>
      </c>
      <c r="M2457" s="41">
        <v>0</v>
      </c>
      <c r="N2457" s="40">
        <v>5</v>
      </c>
      <c r="O2457" s="36" t="s">
        <v>1079</v>
      </c>
      <c r="P2457" s="40">
        <v>5</v>
      </c>
      <c r="Q2457" s="41">
        <v>189.8</v>
      </c>
      <c r="R2457" s="42">
        <v>0</v>
      </c>
      <c r="S2457" s="43">
        <v>0</v>
      </c>
      <c r="T2457" s="40"/>
      <c r="U2457" s="38">
        <v>549</v>
      </c>
      <c r="V2457" s="36" t="s">
        <v>1069</v>
      </c>
      <c r="W2457" s="36" t="s">
        <v>901</v>
      </c>
      <c r="X2457" s="36" t="s">
        <v>1068</v>
      </c>
      <c r="Y2457" s="38">
        <v>358</v>
      </c>
      <c r="Z2457" s="36" t="s">
        <v>1438</v>
      </c>
      <c r="AA2457" s="38">
        <v>21</v>
      </c>
      <c r="AB2457" s="36" t="s">
        <v>1108</v>
      </c>
      <c r="AC2457" s="38">
        <v>57</v>
      </c>
      <c r="AD2457" s="36" t="s">
        <v>1065</v>
      </c>
      <c r="AE2457" s="36" t="s">
        <v>2186</v>
      </c>
      <c r="AF2457" s="36" t="s">
        <v>1064</v>
      </c>
      <c r="AG2457" s="38">
        <v>21727</v>
      </c>
      <c r="AH2457" s="38">
        <v>758</v>
      </c>
      <c r="AI2457" s="36" t="s">
        <v>1484</v>
      </c>
      <c r="AJ2457" s="38"/>
      <c r="AK2457" s="36"/>
      <c r="AL2457" s="36" t="s">
        <v>2182</v>
      </c>
      <c r="AM2457" s="36" t="s">
        <v>2181</v>
      </c>
      <c r="AN2457" s="38">
        <v>52</v>
      </c>
      <c r="AO2457" s="36" t="s">
        <v>1062</v>
      </c>
      <c r="AP2457" s="36" t="s">
        <v>1469</v>
      </c>
      <c r="AQ2457" s="36" t="s">
        <v>1447</v>
      </c>
      <c r="AR2457" s="36" t="s">
        <v>1075</v>
      </c>
      <c r="AS2457" s="38">
        <v>14360</v>
      </c>
      <c r="AT2457" s="36" t="s">
        <v>1074</v>
      </c>
      <c r="AU2457" s="42">
        <v>5</v>
      </c>
      <c r="AV2457" s="44">
        <v>100</v>
      </c>
      <c r="AW2457" s="42">
        <v>189.8</v>
      </c>
      <c r="AX2457" s="36" t="s">
        <v>1057</v>
      </c>
      <c r="AY2457" s="42">
        <v>1</v>
      </c>
      <c r="AZ2457" s="43">
        <v>189.8</v>
      </c>
      <c r="BA2457" s="38"/>
      <c r="BB2457" s="36"/>
      <c r="BC2457" s="36"/>
    </row>
    <row r="2458" spans="1:55" ht="15" customHeight="1">
      <c r="A2458" s="38">
        <v>24159</v>
      </c>
      <c r="B2458" s="37" t="s">
        <v>1073</v>
      </c>
      <c r="C2458" s="39">
        <v>44532</v>
      </c>
      <c r="D2458" s="39">
        <v>44532.605138888903</v>
      </c>
      <c r="E2458" s="36" t="s">
        <v>2184</v>
      </c>
      <c r="F2458" s="38">
        <v>3427</v>
      </c>
      <c r="G2458" s="36" t="s">
        <v>1591</v>
      </c>
      <c r="H2458" s="40">
        <v>10</v>
      </c>
      <c r="I2458" s="36"/>
      <c r="J2458" s="40">
        <v>2.0299999999999998</v>
      </c>
      <c r="K2458" s="41">
        <v>20.3</v>
      </c>
      <c r="L2458" s="41">
        <v>0</v>
      </c>
      <c r="M2458" s="41">
        <v>0</v>
      </c>
      <c r="N2458" s="40">
        <v>10</v>
      </c>
      <c r="O2458" s="36" t="s">
        <v>1079</v>
      </c>
      <c r="P2458" s="40">
        <v>10</v>
      </c>
      <c r="Q2458" s="41">
        <v>20.3</v>
      </c>
      <c r="R2458" s="42">
        <v>0</v>
      </c>
      <c r="S2458" s="43">
        <v>0</v>
      </c>
      <c r="T2458" s="40"/>
      <c r="U2458" s="38">
        <v>549</v>
      </c>
      <c r="V2458" s="36" t="s">
        <v>1069</v>
      </c>
      <c r="W2458" s="36" t="s">
        <v>901</v>
      </c>
      <c r="X2458" s="36" t="s">
        <v>1068</v>
      </c>
      <c r="Y2458" s="38">
        <v>340</v>
      </c>
      <c r="Z2458" s="36" t="s">
        <v>1209</v>
      </c>
      <c r="AA2458" s="38">
        <v>21</v>
      </c>
      <c r="AB2458" s="36" t="s">
        <v>1108</v>
      </c>
      <c r="AC2458" s="38">
        <v>57</v>
      </c>
      <c r="AD2458" s="36" t="s">
        <v>1065</v>
      </c>
      <c r="AE2458" s="36" t="s">
        <v>2185</v>
      </c>
      <c r="AF2458" s="36" t="s">
        <v>1064</v>
      </c>
      <c r="AG2458" s="38">
        <v>21727</v>
      </c>
      <c r="AH2458" s="38">
        <v>758</v>
      </c>
      <c r="AI2458" s="36" t="s">
        <v>1484</v>
      </c>
      <c r="AJ2458" s="38"/>
      <c r="AK2458" s="36"/>
      <c r="AL2458" s="36" t="s">
        <v>2182</v>
      </c>
      <c r="AM2458" s="36" t="s">
        <v>2181</v>
      </c>
      <c r="AN2458" s="38">
        <v>52</v>
      </c>
      <c r="AO2458" s="36" t="s">
        <v>1062</v>
      </c>
      <c r="AP2458" s="36" t="s">
        <v>1707</v>
      </c>
      <c r="AQ2458" s="36" t="s">
        <v>1706</v>
      </c>
      <c r="AR2458" s="36" t="s">
        <v>1075</v>
      </c>
      <c r="AS2458" s="38">
        <v>14360</v>
      </c>
      <c r="AT2458" s="36" t="s">
        <v>1074</v>
      </c>
      <c r="AU2458" s="42">
        <v>10</v>
      </c>
      <c r="AV2458" s="44">
        <v>100</v>
      </c>
      <c r="AW2458" s="42">
        <v>20.3</v>
      </c>
      <c r="AX2458" s="36" t="s">
        <v>1057</v>
      </c>
      <c r="AY2458" s="42">
        <v>1</v>
      </c>
      <c r="AZ2458" s="43">
        <v>20.3</v>
      </c>
      <c r="BA2458" s="38"/>
      <c r="BB2458" s="36"/>
      <c r="BC2458" s="36"/>
    </row>
    <row r="2459" spans="1:55" ht="15" customHeight="1">
      <c r="A2459" s="38">
        <v>24158</v>
      </c>
      <c r="B2459" s="37" t="s">
        <v>1073</v>
      </c>
      <c r="C2459" s="39">
        <v>44532</v>
      </c>
      <c r="D2459" s="39">
        <v>44532.605127314797</v>
      </c>
      <c r="E2459" s="36" t="s">
        <v>2184</v>
      </c>
      <c r="F2459" s="38">
        <v>1815</v>
      </c>
      <c r="G2459" s="36" t="s">
        <v>1485</v>
      </c>
      <c r="H2459" s="40">
        <v>3</v>
      </c>
      <c r="I2459" s="36"/>
      <c r="J2459" s="40">
        <v>13.44</v>
      </c>
      <c r="K2459" s="41">
        <v>40.32</v>
      </c>
      <c r="L2459" s="41">
        <v>0</v>
      </c>
      <c r="M2459" s="41">
        <v>0</v>
      </c>
      <c r="N2459" s="40">
        <v>3</v>
      </c>
      <c r="O2459" s="36" t="s">
        <v>1079</v>
      </c>
      <c r="P2459" s="40">
        <v>3</v>
      </c>
      <c r="Q2459" s="41">
        <v>40.32</v>
      </c>
      <c r="R2459" s="42">
        <v>0</v>
      </c>
      <c r="S2459" s="43">
        <v>0</v>
      </c>
      <c r="T2459" s="40"/>
      <c r="U2459" s="38">
        <v>549</v>
      </c>
      <c r="V2459" s="36" t="s">
        <v>1069</v>
      </c>
      <c r="W2459" s="36" t="s">
        <v>901</v>
      </c>
      <c r="X2459" s="36" t="s">
        <v>1068</v>
      </c>
      <c r="Y2459" s="38">
        <v>323</v>
      </c>
      <c r="Z2459" s="36" t="s">
        <v>1084</v>
      </c>
      <c r="AA2459" s="38">
        <v>21</v>
      </c>
      <c r="AB2459" s="36" t="s">
        <v>1108</v>
      </c>
      <c r="AC2459" s="38">
        <v>57</v>
      </c>
      <c r="AD2459" s="36" t="s">
        <v>1065</v>
      </c>
      <c r="AE2459" s="36" t="s">
        <v>2183</v>
      </c>
      <c r="AF2459" s="36" t="s">
        <v>1064</v>
      </c>
      <c r="AG2459" s="38">
        <v>21727</v>
      </c>
      <c r="AH2459" s="38">
        <v>758</v>
      </c>
      <c r="AI2459" s="36" t="s">
        <v>1484</v>
      </c>
      <c r="AJ2459" s="38"/>
      <c r="AK2459" s="36"/>
      <c r="AL2459" s="36" t="s">
        <v>2182</v>
      </c>
      <c r="AM2459" s="36" t="s">
        <v>2181</v>
      </c>
      <c r="AN2459" s="38">
        <v>52</v>
      </c>
      <c r="AO2459" s="36" t="s">
        <v>1062</v>
      </c>
      <c r="AP2459" s="36" t="s">
        <v>1707</v>
      </c>
      <c r="AQ2459" s="36" t="s">
        <v>1706</v>
      </c>
      <c r="AR2459" s="36" t="s">
        <v>1075</v>
      </c>
      <c r="AS2459" s="38">
        <v>14360</v>
      </c>
      <c r="AT2459" s="36" t="s">
        <v>1074</v>
      </c>
      <c r="AU2459" s="42">
        <v>3</v>
      </c>
      <c r="AV2459" s="44">
        <v>100</v>
      </c>
      <c r="AW2459" s="42">
        <v>40.32</v>
      </c>
      <c r="AX2459" s="36" t="s">
        <v>1057</v>
      </c>
      <c r="AY2459" s="42">
        <v>1</v>
      </c>
      <c r="AZ2459" s="43">
        <v>40.32</v>
      </c>
      <c r="BA2459" s="38"/>
      <c r="BB2459" s="36"/>
      <c r="BC2459" s="36"/>
    </row>
    <row r="2460" spans="1:55" ht="15" customHeight="1">
      <c r="A2460" s="38">
        <v>23426</v>
      </c>
      <c r="B2460" s="37" t="s">
        <v>1073</v>
      </c>
      <c r="C2460" s="39">
        <v>44525</v>
      </c>
      <c r="D2460" s="39">
        <v>44525.678692129601</v>
      </c>
      <c r="E2460" s="36" t="s">
        <v>2180</v>
      </c>
      <c r="F2460" s="38">
        <v>6272</v>
      </c>
      <c r="G2460" s="36" t="s">
        <v>2179</v>
      </c>
      <c r="H2460" s="40">
        <v>1.05</v>
      </c>
      <c r="I2460" s="36"/>
      <c r="J2460" s="40">
        <v>23.0762</v>
      </c>
      <c r="K2460" s="41">
        <v>24.23</v>
      </c>
      <c r="L2460" s="41">
        <v>0</v>
      </c>
      <c r="M2460" s="41">
        <v>0</v>
      </c>
      <c r="N2460" s="40">
        <v>1.05</v>
      </c>
      <c r="O2460" s="36" t="s">
        <v>1159</v>
      </c>
      <c r="P2460" s="40">
        <v>1.05</v>
      </c>
      <c r="Q2460" s="41">
        <v>24.23</v>
      </c>
      <c r="R2460" s="42">
        <v>0</v>
      </c>
      <c r="S2460" s="43">
        <v>0</v>
      </c>
      <c r="T2460" s="40"/>
      <c r="U2460" s="38">
        <v>549</v>
      </c>
      <c r="V2460" s="36" t="s">
        <v>1069</v>
      </c>
      <c r="W2460" s="36" t="s">
        <v>901</v>
      </c>
      <c r="X2460" s="36" t="s">
        <v>1068</v>
      </c>
      <c r="Y2460" s="38">
        <v>323</v>
      </c>
      <c r="Z2460" s="36" t="s">
        <v>1084</v>
      </c>
      <c r="AA2460" s="38">
        <v>21</v>
      </c>
      <c r="AB2460" s="36" t="s">
        <v>1108</v>
      </c>
      <c r="AC2460" s="38">
        <v>57</v>
      </c>
      <c r="AD2460" s="36" t="s">
        <v>1065</v>
      </c>
      <c r="AE2460" s="36" t="s">
        <v>2178</v>
      </c>
      <c r="AF2460" s="36" t="s">
        <v>1064</v>
      </c>
      <c r="AG2460" s="38">
        <v>21375</v>
      </c>
      <c r="AH2460" s="38">
        <v>1356</v>
      </c>
      <c r="AI2460" s="36" t="s">
        <v>1528</v>
      </c>
      <c r="AJ2460" s="38"/>
      <c r="AK2460" s="36"/>
      <c r="AL2460" s="36" t="s">
        <v>2177</v>
      </c>
      <c r="AM2460" s="36" t="s">
        <v>2176</v>
      </c>
      <c r="AN2460" s="38">
        <v>52</v>
      </c>
      <c r="AO2460" s="36" t="s">
        <v>1062</v>
      </c>
      <c r="AP2460" s="36" t="s">
        <v>1707</v>
      </c>
      <c r="AQ2460" s="36" t="s">
        <v>1706</v>
      </c>
      <c r="AR2460" s="36" t="s">
        <v>1075</v>
      </c>
      <c r="AS2460" s="38">
        <v>14360</v>
      </c>
      <c r="AT2460" s="36" t="s">
        <v>1074</v>
      </c>
      <c r="AU2460" s="42">
        <v>1.05</v>
      </c>
      <c r="AV2460" s="44">
        <v>100</v>
      </c>
      <c r="AW2460" s="42">
        <v>24.23</v>
      </c>
      <c r="AX2460" s="36" t="s">
        <v>1057</v>
      </c>
      <c r="AY2460" s="42">
        <v>1</v>
      </c>
      <c r="AZ2460" s="43">
        <v>24.23</v>
      </c>
      <c r="BA2460" s="38"/>
      <c r="BB2460" s="36"/>
      <c r="BC2460" s="36"/>
    </row>
    <row r="2461" spans="1:55" ht="15" customHeight="1">
      <c r="A2461" s="38">
        <v>23390</v>
      </c>
      <c r="B2461" s="37" t="s">
        <v>1073</v>
      </c>
      <c r="C2461" s="39">
        <v>44525</v>
      </c>
      <c r="D2461" s="39">
        <v>44525.457222222198</v>
      </c>
      <c r="E2461" s="36" t="s">
        <v>2175</v>
      </c>
      <c r="F2461" s="38">
        <v>14916</v>
      </c>
      <c r="G2461" s="36" t="s">
        <v>1617</v>
      </c>
      <c r="H2461" s="40">
        <v>24</v>
      </c>
      <c r="I2461" s="36"/>
      <c r="J2461" s="40">
        <v>13.9</v>
      </c>
      <c r="K2461" s="41">
        <v>333.6</v>
      </c>
      <c r="L2461" s="41">
        <v>0</v>
      </c>
      <c r="M2461" s="41">
        <v>0</v>
      </c>
      <c r="N2461" s="40">
        <v>24</v>
      </c>
      <c r="O2461" s="36" t="s">
        <v>1079</v>
      </c>
      <c r="P2461" s="40">
        <v>24</v>
      </c>
      <c r="Q2461" s="41">
        <v>333.6</v>
      </c>
      <c r="R2461" s="42">
        <v>0</v>
      </c>
      <c r="S2461" s="43">
        <v>0</v>
      </c>
      <c r="T2461" s="40"/>
      <c r="U2461" s="38">
        <v>549</v>
      </c>
      <c r="V2461" s="36" t="s">
        <v>1069</v>
      </c>
      <c r="W2461" s="36" t="s">
        <v>901</v>
      </c>
      <c r="X2461" s="36" t="s">
        <v>1068</v>
      </c>
      <c r="Y2461" s="38">
        <v>314</v>
      </c>
      <c r="Z2461" s="36" t="s">
        <v>1225</v>
      </c>
      <c r="AA2461" s="38">
        <v>21</v>
      </c>
      <c r="AB2461" s="36" t="s">
        <v>1108</v>
      </c>
      <c r="AC2461" s="38">
        <v>57</v>
      </c>
      <c r="AD2461" s="36" t="s">
        <v>1065</v>
      </c>
      <c r="AE2461" s="36"/>
      <c r="AF2461" s="36" t="s">
        <v>1064</v>
      </c>
      <c r="AG2461" s="38">
        <v>21352</v>
      </c>
      <c r="AH2461" s="38">
        <v>1323</v>
      </c>
      <c r="AI2461" s="36" t="s">
        <v>1616</v>
      </c>
      <c r="AJ2461" s="38"/>
      <c r="AK2461" s="36"/>
      <c r="AL2461" s="36" t="s">
        <v>2174</v>
      </c>
      <c r="AM2461" s="36" t="s">
        <v>2173</v>
      </c>
      <c r="AN2461" s="38">
        <v>52</v>
      </c>
      <c r="AO2461" s="36" t="s">
        <v>1062</v>
      </c>
      <c r="AP2461" s="36" t="s">
        <v>2164</v>
      </c>
      <c r="AQ2461" s="36" t="s">
        <v>2163</v>
      </c>
      <c r="AR2461" s="36" t="s">
        <v>1075</v>
      </c>
      <c r="AS2461" s="38">
        <v>14360</v>
      </c>
      <c r="AT2461" s="36" t="s">
        <v>1074</v>
      </c>
      <c r="AU2461" s="42">
        <v>24</v>
      </c>
      <c r="AV2461" s="44">
        <v>100</v>
      </c>
      <c r="AW2461" s="42">
        <v>333.6</v>
      </c>
      <c r="AX2461" s="36" t="s">
        <v>1057</v>
      </c>
      <c r="AY2461" s="42">
        <v>1</v>
      </c>
      <c r="AZ2461" s="43">
        <v>333.6</v>
      </c>
      <c r="BA2461" s="38"/>
      <c r="BB2461" s="36"/>
      <c r="BC2461" s="36"/>
    </row>
    <row r="2462" spans="1:55" ht="15" customHeight="1">
      <c r="A2462" s="38">
        <v>23387</v>
      </c>
      <c r="B2462" s="37" t="s">
        <v>1073</v>
      </c>
      <c r="C2462" s="39">
        <v>44525</v>
      </c>
      <c r="D2462" s="39">
        <v>44525.445104166698</v>
      </c>
      <c r="E2462" s="36" t="s">
        <v>520</v>
      </c>
      <c r="F2462" s="38">
        <v>3177</v>
      </c>
      <c r="G2462" s="36" t="s">
        <v>2172</v>
      </c>
      <c r="H2462" s="40">
        <v>2.2200000000000002</v>
      </c>
      <c r="I2462" s="36"/>
      <c r="J2462" s="40">
        <v>135.13509999999999</v>
      </c>
      <c r="K2462" s="41">
        <v>300</v>
      </c>
      <c r="L2462" s="41">
        <v>0</v>
      </c>
      <c r="M2462" s="41">
        <v>0</v>
      </c>
      <c r="N2462" s="40">
        <v>2.2200000000000002</v>
      </c>
      <c r="O2462" s="36" t="s">
        <v>1136</v>
      </c>
      <c r="P2462" s="40">
        <v>2.2200000000000002</v>
      </c>
      <c r="Q2462" s="41">
        <v>300</v>
      </c>
      <c r="R2462" s="42">
        <v>0</v>
      </c>
      <c r="S2462" s="43">
        <v>0</v>
      </c>
      <c r="T2462" s="40"/>
      <c r="U2462" s="38">
        <v>549</v>
      </c>
      <c r="V2462" s="36" t="s">
        <v>1069</v>
      </c>
      <c r="W2462" s="36" t="s">
        <v>901</v>
      </c>
      <c r="X2462" s="36" t="s">
        <v>1068</v>
      </c>
      <c r="Y2462" s="38">
        <v>338</v>
      </c>
      <c r="Z2462" s="36" t="s">
        <v>2028</v>
      </c>
      <c r="AA2462" s="38">
        <v>21</v>
      </c>
      <c r="AB2462" s="36" t="s">
        <v>1108</v>
      </c>
      <c r="AC2462" s="38">
        <v>57</v>
      </c>
      <c r="AD2462" s="36" t="s">
        <v>1065</v>
      </c>
      <c r="AE2462" s="36"/>
      <c r="AF2462" s="36" t="s">
        <v>1064</v>
      </c>
      <c r="AG2462" s="38">
        <v>21346</v>
      </c>
      <c r="AH2462" s="38">
        <v>5604</v>
      </c>
      <c r="AI2462" s="36" t="s">
        <v>1621</v>
      </c>
      <c r="AJ2462" s="38"/>
      <c r="AK2462" s="36"/>
      <c r="AL2462" s="36" t="s">
        <v>2171</v>
      </c>
      <c r="AM2462" s="36" t="s">
        <v>2170</v>
      </c>
      <c r="AN2462" s="38">
        <v>52</v>
      </c>
      <c r="AO2462" s="36" t="s">
        <v>1062</v>
      </c>
      <c r="AP2462" s="36" t="s">
        <v>1707</v>
      </c>
      <c r="AQ2462" s="36" t="s">
        <v>1706</v>
      </c>
      <c r="AR2462" s="36" t="s">
        <v>1075</v>
      </c>
      <c r="AS2462" s="38">
        <v>14360</v>
      </c>
      <c r="AT2462" s="36" t="s">
        <v>1074</v>
      </c>
      <c r="AU2462" s="42">
        <v>2.2200000000000002</v>
      </c>
      <c r="AV2462" s="44">
        <v>100</v>
      </c>
      <c r="AW2462" s="42">
        <v>300</v>
      </c>
      <c r="AX2462" s="36" t="s">
        <v>1057</v>
      </c>
      <c r="AY2462" s="42">
        <v>1</v>
      </c>
      <c r="AZ2462" s="43">
        <v>300</v>
      </c>
      <c r="BA2462" s="38"/>
      <c r="BB2462" s="36"/>
      <c r="BC2462" s="36"/>
    </row>
    <row r="2463" spans="1:55" ht="15" customHeight="1">
      <c r="A2463" s="38">
        <v>23276</v>
      </c>
      <c r="B2463" s="37" t="s">
        <v>1073</v>
      </c>
      <c r="C2463" s="39">
        <v>44523</v>
      </c>
      <c r="D2463" s="39">
        <v>44523.672534722202</v>
      </c>
      <c r="E2463" s="36" t="s">
        <v>2169</v>
      </c>
      <c r="F2463" s="38">
        <v>15501</v>
      </c>
      <c r="G2463" s="36" t="s">
        <v>2168</v>
      </c>
      <c r="H2463" s="40">
        <v>1</v>
      </c>
      <c r="I2463" s="36"/>
      <c r="J2463" s="40">
        <v>38</v>
      </c>
      <c r="K2463" s="41">
        <v>38</v>
      </c>
      <c r="L2463" s="41">
        <v>0</v>
      </c>
      <c r="M2463" s="41">
        <v>0</v>
      </c>
      <c r="N2463" s="40">
        <v>1</v>
      </c>
      <c r="O2463" s="36" t="s">
        <v>1079</v>
      </c>
      <c r="P2463" s="40">
        <v>1</v>
      </c>
      <c r="Q2463" s="41">
        <v>38</v>
      </c>
      <c r="R2463" s="42">
        <v>0</v>
      </c>
      <c r="S2463" s="43">
        <v>0</v>
      </c>
      <c r="T2463" s="40"/>
      <c r="U2463" s="38">
        <v>549</v>
      </c>
      <c r="V2463" s="36" t="s">
        <v>1069</v>
      </c>
      <c r="W2463" s="36" t="s">
        <v>901</v>
      </c>
      <c r="X2463" s="36" t="s">
        <v>1068</v>
      </c>
      <c r="Y2463" s="38">
        <v>451</v>
      </c>
      <c r="Z2463" s="36" t="s">
        <v>1195</v>
      </c>
      <c r="AA2463" s="38">
        <v>21</v>
      </c>
      <c r="AB2463" s="36" t="s">
        <v>1108</v>
      </c>
      <c r="AC2463" s="38">
        <v>57</v>
      </c>
      <c r="AD2463" s="36" t="s">
        <v>1065</v>
      </c>
      <c r="AE2463" s="36"/>
      <c r="AF2463" s="36" t="s">
        <v>1064</v>
      </c>
      <c r="AG2463" s="38">
        <v>21239</v>
      </c>
      <c r="AH2463" s="38">
        <v>1437</v>
      </c>
      <c r="AI2463" s="36" t="s">
        <v>2167</v>
      </c>
      <c r="AJ2463" s="38"/>
      <c r="AK2463" s="36"/>
      <c r="AL2463" s="36" t="s">
        <v>2166</v>
      </c>
      <c r="AM2463" s="36" t="s">
        <v>2165</v>
      </c>
      <c r="AN2463" s="38">
        <v>52</v>
      </c>
      <c r="AO2463" s="36" t="s">
        <v>1062</v>
      </c>
      <c r="AP2463" s="36" t="s">
        <v>2164</v>
      </c>
      <c r="AQ2463" s="36" t="s">
        <v>2163</v>
      </c>
      <c r="AR2463" s="36" t="s">
        <v>1075</v>
      </c>
      <c r="AS2463" s="38">
        <v>14360</v>
      </c>
      <c r="AT2463" s="36" t="s">
        <v>1074</v>
      </c>
      <c r="AU2463" s="42">
        <v>1</v>
      </c>
      <c r="AV2463" s="44">
        <v>100</v>
      </c>
      <c r="AW2463" s="42">
        <v>38</v>
      </c>
      <c r="AX2463" s="36" t="s">
        <v>1057</v>
      </c>
      <c r="AY2463" s="42">
        <v>1</v>
      </c>
      <c r="AZ2463" s="43">
        <v>38</v>
      </c>
      <c r="BA2463" s="38"/>
      <c r="BB2463" s="36"/>
      <c r="BC2463" s="36"/>
    </row>
    <row r="2464" spans="1:55" ht="15" customHeight="1">
      <c r="A2464" s="38">
        <v>23270</v>
      </c>
      <c r="B2464" s="37" t="s">
        <v>1073</v>
      </c>
      <c r="C2464" s="39">
        <v>44523</v>
      </c>
      <c r="D2464" s="39">
        <v>44523.450682870403</v>
      </c>
      <c r="E2464" s="36" t="s">
        <v>2162</v>
      </c>
      <c r="F2464" s="38">
        <v>3057</v>
      </c>
      <c r="G2464" s="36" t="s">
        <v>1140</v>
      </c>
      <c r="H2464" s="40">
        <v>475.02</v>
      </c>
      <c r="I2464" s="36"/>
      <c r="J2464" s="40">
        <v>13.65</v>
      </c>
      <c r="K2464" s="41">
        <v>6484.02</v>
      </c>
      <c r="L2464" s="41">
        <v>0</v>
      </c>
      <c r="M2464" s="41">
        <v>0</v>
      </c>
      <c r="N2464" s="40">
        <v>475.02</v>
      </c>
      <c r="O2464" s="36" t="s">
        <v>1124</v>
      </c>
      <c r="P2464" s="40">
        <v>475.02</v>
      </c>
      <c r="Q2464" s="41">
        <v>6484.02</v>
      </c>
      <c r="R2464" s="42">
        <v>0</v>
      </c>
      <c r="S2464" s="43">
        <v>0</v>
      </c>
      <c r="T2464" s="40"/>
      <c r="U2464" s="38">
        <v>549</v>
      </c>
      <c r="V2464" s="36" t="s">
        <v>1069</v>
      </c>
      <c r="W2464" s="36" t="s">
        <v>901</v>
      </c>
      <c r="X2464" s="36" t="s">
        <v>1068</v>
      </c>
      <c r="Y2464" s="38">
        <v>332</v>
      </c>
      <c r="Z2464" s="36" t="s">
        <v>1133</v>
      </c>
      <c r="AA2464" s="38">
        <v>21</v>
      </c>
      <c r="AB2464" s="36" t="s">
        <v>1108</v>
      </c>
      <c r="AC2464" s="38">
        <v>57</v>
      </c>
      <c r="AD2464" s="36" t="s">
        <v>1065</v>
      </c>
      <c r="AE2464" s="36"/>
      <c r="AF2464" s="36" t="s">
        <v>1064</v>
      </c>
      <c r="AG2464" s="38">
        <v>21201</v>
      </c>
      <c r="AH2464" s="38">
        <v>7435</v>
      </c>
      <c r="AI2464" s="36" t="s">
        <v>2161</v>
      </c>
      <c r="AJ2464" s="38"/>
      <c r="AK2464" s="36"/>
      <c r="AL2464" s="36" t="s">
        <v>2160</v>
      </c>
      <c r="AM2464" s="36" t="s">
        <v>2159</v>
      </c>
      <c r="AN2464" s="38">
        <v>52</v>
      </c>
      <c r="AO2464" s="36" t="s">
        <v>1062</v>
      </c>
      <c r="AP2464" s="36" t="s">
        <v>1061</v>
      </c>
      <c r="AQ2464" s="36" t="s">
        <v>1060</v>
      </c>
      <c r="AR2464" s="36" t="s">
        <v>1059</v>
      </c>
      <c r="AS2464" s="38">
        <v>14357</v>
      </c>
      <c r="AT2464" s="36" t="s">
        <v>1058</v>
      </c>
      <c r="AU2464" s="42">
        <v>475.02</v>
      </c>
      <c r="AV2464" s="44">
        <v>100</v>
      </c>
      <c r="AW2464" s="42">
        <v>6484.02</v>
      </c>
      <c r="AX2464" s="36" t="s">
        <v>1057</v>
      </c>
      <c r="AY2464" s="42">
        <v>1</v>
      </c>
      <c r="AZ2464" s="43">
        <v>6484.02</v>
      </c>
      <c r="BA2464" s="38"/>
      <c r="BB2464" s="36"/>
      <c r="BC2464" s="36"/>
    </row>
    <row r="2465" spans="1:55" ht="15" customHeight="1">
      <c r="A2465" s="38">
        <v>23269</v>
      </c>
      <c r="B2465" s="37" t="s">
        <v>1073</v>
      </c>
      <c r="C2465" s="39">
        <v>44523</v>
      </c>
      <c r="D2465" s="39">
        <v>44523.450682870403</v>
      </c>
      <c r="E2465" s="36" t="s">
        <v>2162</v>
      </c>
      <c r="F2465" s="38">
        <v>3051</v>
      </c>
      <c r="G2465" s="36" t="s">
        <v>1137</v>
      </c>
      <c r="H2465" s="40">
        <v>475.02</v>
      </c>
      <c r="I2465" s="36"/>
      <c r="J2465" s="40">
        <v>88</v>
      </c>
      <c r="K2465" s="41">
        <v>41801.760000000002</v>
      </c>
      <c r="L2465" s="41">
        <v>0</v>
      </c>
      <c r="M2465" s="41">
        <v>0</v>
      </c>
      <c r="N2465" s="40">
        <v>475.02</v>
      </c>
      <c r="O2465" s="36" t="s">
        <v>1136</v>
      </c>
      <c r="P2465" s="40">
        <v>475.02</v>
      </c>
      <c r="Q2465" s="41">
        <v>41801.760000000002</v>
      </c>
      <c r="R2465" s="42">
        <v>0</v>
      </c>
      <c r="S2465" s="43">
        <v>0</v>
      </c>
      <c r="T2465" s="40"/>
      <c r="U2465" s="38">
        <v>549</v>
      </c>
      <c r="V2465" s="36" t="s">
        <v>1069</v>
      </c>
      <c r="W2465" s="36" t="s">
        <v>901</v>
      </c>
      <c r="X2465" s="36" t="s">
        <v>1068</v>
      </c>
      <c r="Y2465" s="38">
        <v>332</v>
      </c>
      <c r="Z2465" s="36" t="s">
        <v>1133</v>
      </c>
      <c r="AA2465" s="38">
        <v>21</v>
      </c>
      <c r="AB2465" s="36" t="s">
        <v>1108</v>
      </c>
      <c r="AC2465" s="38">
        <v>57</v>
      </c>
      <c r="AD2465" s="36" t="s">
        <v>1065</v>
      </c>
      <c r="AE2465" s="36"/>
      <c r="AF2465" s="36" t="s">
        <v>1064</v>
      </c>
      <c r="AG2465" s="38">
        <v>21201</v>
      </c>
      <c r="AH2465" s="38">
        <v>7435</v>
      </c>
      <c r="AI2465" s="36" t="s">
        <v>2161</v>
      </c>
      <c r="AJ2465" s="38"/>
      <c r="AK2465" s="36"/>
      <c r="AL2465" s="36" t="s">
        <v>2160</v>
      </c>
      <c r="AM2465" s="36" t="s">
        <v>2159</v>
      </c>
      <c r="AN2465" s="38">
        <v>52</v>
      </c>
      <c r="AO2465" s="36" t="s">
        <v>1062</v>
      </c>
      <c r="AP2465" s="36" t="s">
        <v>1116</v>
      </c>
      <c r="AQ2465" s="36" t="s">
        <v>1060</v>
      </c>
      <c r="AR2465" s="36" t="s">
        <v>1075</v>
      </c>
      <c r="AS2465" s="38">
        <v>14360</v>
      </c>
      <c r="AT2465" s="36" t="s">
        <v>1074</v>
      </c>
      <c r="AU2465" s="42">
        <v>475.02</v>
      </c>
      <c r="AV2465" s="44">
        <v>100</v>
      </c>
      <c r="AW2465" s="42">
        <v>41801.760000000002</v>
      </c>
      <c r="AX2465" s="36" t="s">
        <v>1057</v>
      </c>
      <c r="AY2465" s="42">
        <v>1</v>
      </c>
      <c r="AZ2465" s="43">
        <v>41801.760000000002</v>
      </c>
      <c r="BA2465" s="38"/>
      <c r="BB2465" s="36"/>
      <c r="BC2465" s="36"/>
    </row>
    <row r="2466" spans="1:55" ht="15" customHeight="1">
      <c r="A2466" s="38">
        <v>23268</v>
      </c>
      <c r="B2466" s="37" t="s">
        <v>1073</v>
      </c>
      <c r="C2466" s="39">
        <v>44523</v>
      </c>
      <c r="D2466" s="39">
        <v>44523.450671296298</v>
      </c>
      <c r="E2466" s="36" t="s">
        <v>2162</v>
      </c>
      <c r="F2466" s="38">
        <v>3033</v>
      </c>
      <c r="G2466" s="36" t="s">
        <v>1134</v>
      </c>
      <c r="H2466" s="40">
        <v>474.97300000000001</v>
      </c>
      <c r="I2466" s="36"/>
      <c r="J2466" s="40">
        <v>18.48</v>
      </c>
      <c r="K2466" s="41">
        <v>8777.5</v>
      </c>
      <c r="L2466" s="41">
        <v>0</v>
      </c>
      <c r="M2466" s="41">
        <v>0</v>
      </c>
      <c r="N2466" s="40">
        <v>474.97300000000001</v>
      </c>
      <c r="O2466" s="36" t="s">
        <v>1124</v>
      </c>
      <c r="P2466" s="40">
        <v>474.97300000000001</v>
      </c>
      <c r="Q2466" s="41">
        <v>8777.5</v>
      </c>
      <c r="R2466" s="42">
        <v>0</v>
      </c>
      <c r="S2466" s="43">
        <v>0</v>
      </c>
      <c r="T2466" s="40"/>
      <c r="U2466" s="38">
        <v>549</v>
      </c>
      <c r="V2466" s="36" t="s">
        <v>1069</v>
      </c>
      <c r="W2466" s="36" t="s">
        <v>901</v>
      </c>
      <c r="X2466" s="36" t="s">
        <v>1068</v>
      </c>
      <c r="Y2466" s="38">
        <v>332</v>
      </c>
      <c r="Z2466" s="36" t="s">
        <v>1133</v>
      </c>
      <c r="AA2466" s="38">
        <v>21</v>
      </c>
      <c r="AB2466" s="36" t="s">
        <v>1108</v>
      </c>
      <c r="AC2466" s="38">
        <v>57</v>
      </c>
      <c r="AD2466" s="36" t="s">
        <v>1065</v>
      </c>
      <c r="AE2466" s="36"/>
      <c r="AF2466" s="36" t="s">
        <v>1064</v>
      </c>
      <c r="AG2466" s="38">
        <v>21201</v>
      </c>
      <c r="AH2466" s="38">
        <v>7435</v>
      </c>
      <c r="AI2466" s="36" t="s">
        <v>2161</v>
      </c>
      <c r="AJ2466" s="38"/>
      <c r="AK2466" s="36"/>
      <c r="AL2466" s="36" t="s">
        <v>2160</v>
      </c>
      <c r="AM2466" s="36" t="s">
        <v>2159</v>
      </c>
      <c r="AN2466" s="38">
        <v>52</v>
      </c>
      <c r="AO2466" s="36" t="s">
        <v>1062</v>
      </c>
      <c r="AP2466" s="36" t="s">
        <v>1061</v>
      </c>
      <c r="AQ2466" s="36" t="s">
        <v>1060</v>
      </c>
      <c r="AR2466" s="36" t="s">
        <v>1059</v>
      </c>
      <c r="AS2466" s="38">
        <v>14357</v>
      </c>
      <c r="AT2466" s="36" t="s">
        <v>1058</v>
      </c>
      <c r="AU2466" s="42">
        <v>474.97300000000001</v>
      </c>
      <c r="AV2466" s="44">
        <v>100</v>
      </c>
      <c r="AW2466" s="42">
        <v>8777.5</v>
      </c>
      <c r="AX2466" s="36" t="s">
        <v>1057</v>
      </c>
      <c r="AY2466" s="42">
        <v>1</v>
      </c>
      <c r="AZ2466" s="43">
        <v>8777.5</v>
      </c>
      <c r="BA2466" s="38"/>
      <c r="BB2466" s="36"/>
      <c r="BC2466" s="36"/>
    </row>
    <row r="2467" spans="1:55" ht="15" customHeight="1">
      <c r="A2467" s="38">
        <v>23198</v>
      </c>
      <c r="B2467" s="37" t="s">
        <v>1073</v>
      </c>
      <c r="C2467" s="39">
        <v>44522</v>
      </c>
      <c r="D2467" s="39">
        <v>44522.354131944398</v>
      </c>
      <c r="E2467" s="36" t="s">
        <v>2154</v>
      </c>
      <c r="F2467" s="38">
        <v>15483</v>
      </c>
      <c r="G2467" s="36" t="s">
        <v>2158</v>
      </c>
      <c r="H2467" s="40">
        <v>50</v>
      </c>
      <c r="I2467" s="36"/>
      <c r="J2467" s="40">
        <v>0.79</v>
      </c>
      <c r="K2467" s="41">
        <v>39.5</v>
      </c>
      <c r="L2467" s="41">
        <v>0</v>
      </c>
      <c r="M2467" s="41">
        <v>0</v>
      </c>
      <c r="N2467" s="40">
        <v>50</v>
      </c>
      <c r="O2467" s="36" t="s">
        <v>1079</v>
      </c>
      <c r="P2467" s="40">
        <v>50</v>
      </c>
      <c r="Q2467" s="41">
        <v>39.5</v>
      </c>
      <c r="R2467" s="42">
        <v>0</v>
      </c>
      <c r="S2467" s="43">
        <v>0</v>
      </c>
      <c r="T2467" s="40"/>
      <c r="U2467" s="38">
        <v>549</v>
      </c>
      <c r="V2467" s="36" t="s">
        <v>1069</v>
      </c>
      <c r="W2467" s="36" t="s">
        <v>901</v>
      </c>
      <c r="X2467" s="36" t="s">
        <v>1068</v>
      </c>
      <c r="Y2467" s="38">
        <v>315</v>
      </c>
      <c r="Z2467" s="36" t="s">
        <v>1220</v>
      </c>
      <c r="AA2467" s="38">
        <v>21</v>
      </c>
      <c r="AB2467" s="36" t="s">
        <v>1108</v>
      </c>
      <c r="AC2467" s="38">
        <v>57</v>
      </c>
      <c r="AD2467" s="36" t="s">
        <v>1065</v>
      </c>
      <c r="AE2467" s="36" t="s">
        <v>2157</v>
      </c>
      <c r="AF2467" s="36" t="s">
        <v>1064</v>
      </c>
      <c r="AG2467" s="38">
        <v>21146</v>
      </c>
      <c r="AH2467" s="38">
        <v>1391</v>
      </c>
      <c r="AI2467" s="36" t="s">
        <v>1146</v>
      </c>
      <c r="AJ2467" s="38"/>
      <c r="AK2467" s="36"/>
      <c r="AL2467" s="36" t="s">
        <v>2152</v>
      </c>
      <c r="AM2467" s="36" t="s">
        <v>2151</v>
      </c>
      <c r="AN2467" s="38">
        <v>52</v>
      </c>
      <c r="AO2467" s="36" t="s">
        <v>1062</v>
      </c>
      <c r="AP2467" s="36" t="s">
        <v>1116</v>
      </c>
      <c r="AQ2467" s="36" t="s">
        <v>1060</v>
      </c>
      <c r="AR2467" s="36" t="s">
        <v>1075</v>
      </c>
      <c r="AS2467" s="38">
        <v>14360</v>
      </c>
      <c r="AT2467" s="36" t="s">
        <v>1074</v>
      </c>
      <c r="AU2467" s="42">
        <v>50</v>
      </c>
      <c r="AV2467" s="44">
        <v>100</v>
      </c>
      <c r="AW2467" s="42">
        <v>39.5</v>
      </c>
      <c r="AX2467" s="36" t="s">
        <v>1057</v>
      </c>
      <c r="AY2467" s="42">
        <v>1</v>
      </c>
      <c r="AZ2467" s="43">
        <v>39.5</v>
      </c>
      <c r="BA2467" s="38"/>
      <c r="BB2467" s="36"/>
      <c r="BC2467" s="36"/>
    </row>
    <row r="2468" spans="1:55" ht="15" customHeight="1">
      <c r="A2468" s="38">
        <v>23197</v>
      </c>
      <c r="B2468" s="37" t="s">
        <v>1073</v>
      </c>
      <c r="C2468" s="39">
        <v>44522</v>
      </c>
      <c r="D2468" s="39">
        <v>44522.354131944398</v>
      </c>
      <c r="E2468" s="36" t="s">
        <v>2154</v>
      </c>
      <c r="F2468" s="38">
        <v>15364</v>
      </c>
      <c r="G2468" s="36" t="s">
        <v>2156</v>
      </c>
      <c r="H2468" s="40">
        <v>1</v>
      </c>
      <c r="I2468" s="36"/>
      <c r="J2468" s="40">
        <v>24.99</v>
      </c>
      <c r="K2468" s="41">
        <v>24.99</v>
      </c>
      <c r="L2468" s="41">
        <v>0</v>
      </c>
      <c r="M2468" s="41">
        <v>0</v>
      </c>
      <c r="N2468" s="40">
        <v>1</v>
      </c>
      <c r="O2468" s="36" t="s">
        <v>1079</v>
      </c>
      <c r="P2468" s="40">
        <v>1</v>
      </c>
      <c r="Q2468" s="41">
        <v>24.99</v>
      </c>
      <c r="R2468" s="42">
        <v>0</v>
      </c>
      <c r="S2468" s="43">
        <v>0</v>
      </c>
      <c r="T2468" s="40"/>
      <c r="U2468" s="38">
        <v>549</v>
      </c>
      <c r="V2468" s="36" t="s">
        <v>1069</v>
      </c>
      <c r="W2468" s="36" t="s">
        <v>901</v>
      </c>
      <c r="X2468" s="36" t="s">
        <v>1068</v>
      </c>
      <c r="Y2468" s="38">
        <v>315</v>
      </c>
      <c r="Z2468" s="36" t="s">
        <v>1220</v>
      </c>
      <c r="AA2468" s="38">
        <v>21</v>
      </c>
      <c r="AB2468" s="36" t="s">
        <v>1108</v>
      </c>
      <c r="AC2468" s="38">
        <v>57</v>
      </c>
      <c r="AD2468" s="36" t="s">
        <v>1065</v>
      </c>
      <c r="AE2468" s="36" t="s">
        <v>2155</v>
      </c>
      <c r="AF2468" s="36" t="s">
        <v>1064</v>
      </c>
      <c r="AG2468" s="38">
        <v>21146</v>
      </c>
      <c r="AH2468" s="38">
        <v>1391</v>
      </c>
      <c r="AI2468" s="36" t="s">
        <v>1146</v>
      </c>
      <c r="AJ2468" s="38"/>
      <c r="AK2468" s="36"/>
      <c r="AL2468" s="36" t="s">
        <v>2152</v>
      </c>
      <c r="AM2468" s="36" t="s">
        <v>2151</v>
      </c>
      <c r="AN2468" s="38">
        <v>52</v>
      </c>
      <c r="AO2468" s="36" t="s">
        <v>1062</v>
      </c>
      <c r="AP2468" s="36" t="s">
        <v>1116</v>
      </c>
      <c r="AQ2468" s="36" t="s">
        <v>1060</v>
      </c>
      <c r="AR2468" s="36" t="s">
        <v>1075</v>
      </c>
      <c r="AS2468" s="38">
        <v>14360</v>
      </c>
      <c r="AT2468" s="36" t="s">
        <v>1074</v>
      </c>
      <c r="AU2468" s="42">
        <v>1</v>
      </c>
      <c r="AV2468" s="44">
        <v>100</v>
      </c>
      <c r="AW2468" s="42">
        <v>24.99</v>
      </c>
      <c r="AX2468" s="36" t="s">
        <v>1057</v>
      </c>
      <c r="AY2468" s="42">
        <v>1</v>
      </c>
      <c r="AZ2468" s="43">
        <v>24.99</v>
      </c>
      <c r="BA2468" s="38"/>
      <c r="BB2468" s="36"/>
      <c r="BC2468" s="36"/>
    </row>
    <row r="2469" spans="1:55" ht="15" customHeight="1">
      <c r="A2469" s="38">
        <v>23196</v>
      </c>
      <c r="B2469" s="37" t="s">
        <v>1073</v>
      </c>
      <c r="C2469" s="39">
        <v>44522</v>
      </c>
      <c r="D2469" s="39">
        <v>44522.354120370401</v>
      </c>
      <c r="E2469" s="36" t="s">
        <v>2154</v>
      </c>
      <c r="F2469" s="38">
        <v>11509</v>
      </c>
      <c r="G2469" s="36" t="s">
        <v>2023</v>
      </c>
      <c r="H2469" s="40">
        <v>2</v>
      </c>
      <c r="I2469" s="36"/>
      <c r="J2469" s="40">
        <v>42.9</v>
      </c>
      <c r="K2469" s="41">
        <v>85.8</v>
      </c>
      <c r="L2469" s="41">
        <v>0</v>
      </c>
      <c r="M2469" s="41">
        <v>0</v>
      </c>
      <c r="N2469" s="40">
        <v>2</v>
      </c>
      <c r="O2469" s="36" t="s">
        <v>1079</v>
      </c>
      <c r="P2469" s="40">
        <v>2</v>
      </c>
      <c r="Q2469" s="41">
        <v>85.8</v>
      </c>
      <c r="R2469" s="42">
        <v>0</v>
      </c>
      <c r="S2469" s="43">
        <v>0</v>
      </c>
      <c r="T2469" s="40"/>
      <c r="U2469" s="38">
        <v>549</v>
      </c>
      <c r="V2469" s="36" t="s">
        <v>1069</v>
      </c>
      <c r="W2469" s="36" t="s">
        <v>901</v>
      </c>
      <c r="X2469" s="36" t="s">
        <v>1068</v>
      </c>
      <c r="Y2469" s="38">
        <v>423</v>
      </c>
      <c r="Z2469" s="36" t="s">
        <v>1351</v>
      </c>
      <c r="AA2469" s="38">
        <v>21</v>
      </c>
      <c r="AB2469" s="36" t="s">
        <v>1108</v>
      </c>
      <c r="AC2469" s="38">
        <v>57</v>
      </c>
      <c r="AD2469" s="36" t="s">
        <v>1065</v>
      </c>
      <c r="AE2469" s="36" t="s">
        <v>2153</v>
      </c>
      <c r="AF2469" s="36" t="s">
        <v>1064</v>
      </c>
      <c r="AG2469" s="38">
        <v>21146</v>
      </c>
      <c r="AH2469" s="38">
        <v>1391</v>
      </c>
      <c r="AI2469" s="36" t="s">
        <v>1146</v>
      </c>
      <c r="AJ2469" s="38"/>
      <c r="AK2469" s="36"/>
      <c r="AL2469" s="36" t="s">
        <v>2152</v>
      </c>
      <c r="AM2469" s="36" t="s">
        <v>2151</v>
      </c>
      <c r="AN2469" s="38">
        <v>52</v>
      </c>
      <c r="AO2469" s="36" t="s">
        <v>1062</v>
      </c>
      <c r="AP2469" s="36" t="s">
        <v>1116</v>
      </c>
      <c r="AQ2469" s="36" t="s">
        <v>1060</v>
      </c>
      <c r="AR2469" s="36" t="s">
        <v>1075</v>
      </c>
      <c r="AS2469" s="38">
        <v>14360</v>
      </c>
      <c r="AT2469" s="36" t="s">
        <v>1074</v>
      </c>
      <c r="AU2469" s="42">
        <v>2</v>
      </c>
      <c r="AV2469" s="44">
        <v>100</v>
      </c>
      <c r="AW2469" s="42">
        <v>85.8</v>
      </c>
      <c r="AX2469" s="36" t="s">
        <v>1057</v>
      </c>
      <c r="AY2469" s="42">
        <v>1</v>
      </c>
      <c r="AZ2469" s="43">
        <v>85.8</v>
      </c>
      <c r="BA2469" s="38"/>
      <c r="BB2469" s="36"/>
      <c r="BC2469" s="36"/>
    </row>
    <row r="2470" spans="1:55" ht="15" customHeight="1">
      <c r="A2470" s="38">
        <v>23102</v>
      </c>
      <c r="B2470" s="37" t="s">
        <v>1073</v>
      </c>
      <c r="C2470" s="39">
        <v>44519</v>
      </c>
      <c r="D2470" s="39">
        <v>44519.409108796302</v>
      </c>
      <c r="E2470" s="36" t="s">
        <v>2150</v>
      </c>
      <c r="F2470" s="38">
        <v>15486</v>
      </c>
      <c r="G2470" s="36" t="s">
        <v>2149</v>
      </c>
      <c r="H2470" s="40">
        <v>1</v>
      </c>
      <c r="I2470" s="36"/>
      <c r="J2470" s="40">
        <v>937.79</v>
      </c>
      <c r="K2470" s="41">
        <v>937.79</v>
      </c>
      <c r="L2470" s="41">
        <v>0</v>
      </c>
      <c r="M2470" s="41">
        <v>0</v>
      </c>
      <c r="N2470" s="40">
        <v>1</v>
      </c>
      <c r="O2470" s="36" t="s">
        <v>1079</v>
      </c>
      <c r="P2470" s="40">
        <v>1</v>
      </c>
      <c r="Q2470" s="41">
        <v>937.79</v>
      </c>
      <c r="R2470" s="42">
        <v>0</v>
      </c>
      <c r="S2470" s="43">
        <v>0</v>
      </c>
      <c r="T2470" s="40"/>
      <c r="U2470" s="38">
        <v>549</v>
      </c>
      <c r="V2470" s="36" t="s">
        <v>1069</v>
      </c>
      <c r="W2470" s="36" t="s">
        <v>901</v>
      </c>
      <c r="X2470" s="36" t="s">
        <v>1068</v>
      </c>
      <c r="Y2470" s="38">
        <v>452</v>
      </c>
      <c r="Z2470" s="36" t="s">
        <v>1816</v>
      </c>
      <c r="AA2470" s="38">
        <v>21</v>
      </c>
      <c r="AB2470" s="36" t="s">
        <v>1108</v>
      </c>
      <c r="AC2470" s="38">
        <v>57</v>
      </c>
      <c r="AD2470" s="36" t="s">
        <v>1065</v>
      </c>
      <c r="AE2470" s="36"/>
      <c r="AF2470" s="36" t="s">
        <v>1064</v>
      </c>
      <c r="AG2470" s="38">
        <v>21086</v>
      </c>
      <c r="AH2470" s="38">
        <v>822</v>
      </c>
      <c r="AI2470" s="36" t="s">
        <v>2148</v>
      </c>
      <c r="AJ2470" s="38"/>
      <c r="AK2470" s="36"/>
      <c r="AL2470" s="36" t="s">
        <v>2147</v>
      </c>
      <c r="AM2470" s="36" t="s">
        <v>2146</v>
      </c>
      <c r="AN2470" s="38">
        <v>52</v>
      </c>
      <c r="AO2470" s="36" t="s">
        <v>1062</v>
      </c>
      <c r="AP2470" s="36" t="s">
        <v>1262</v>
      </c>
      <c r="AQ2470" s="36" t="s">
        <v>1261</v>
      </c>
      <c r="AR2470" s="36" t="s">
        <v>1260</v>
      </c>
      <c r="AS2470" s="38">
        <v>12854</v>
      </c>
      <c r="AT2470" s="36" t="s">
        <v>2145</v>
      </c>
      <c r="AU2470" s="42">
        <v>1</v>
      </c>
      <c r="AV2470" s="44">
        <v>100</v>
      </c>
      <c r="AW2470" s="42">
        <v>937.79</v>
      </c>
      <c r="AX2470" s="36" t="s">
        <v>1079</v>
      </c>
      <c r="AY2470" s="42">
        <v>1</v>
      </c>
      <c r="AZ2470" s="43">
        <v>937.79</v>
      </c>
      <c r="BA2470" s="38"/>
      <c r="BB2470" s="36"/>
      <c r="BC2470" s="36"/>
    </row>
    <row r="2471" spans="1:55" ht="15" customHeight="1">
      <c r="A2471" s="38">
        <v>23098</v>
      </c>
      <c r="B2471" s="37" t="s">
        <v>1073</v>
      </c>
      <c r="C2471" s="39">
        <v>44518</v>
      </c>
      <c r="D2471" s="39">
        <v>44518.693541666697</v>
      </c>
      <c r="E2471" s="36" t="s">
        <v>2144</v>
      </c>
      <c r="F2471" s="38">
        <v>11148</v>
      </c>
      <c r="G2471" s="36" t="s">
        <v>1071</v>
      </c>
      <c r="H2471" s="40">
        <v>1</v>
      </c>
      <c r="I2471" s="36"/>
      <c r="J2471" s="40">
        <v>250</v>
      </c>
      <c r="K2471" s="41">
        <v>250</v>
      </c>
      <c r="L2471" s="41">
        <v>0</v>
      </c>
      <c r="M2471" s="41">
        <v>0</v>
      </c>
      <c r="N2471" s="40">
        <v>1</v>
      </c>
      <c r="O2471" s="36" t="s">
        <v>1070</v>
      </c>
      <c r="P2471" s="40">
        <v>1</v>
      </c>
      <c r="Q2471" s="41">
        <v>250</v>
      </c>
      <c r="R2471" s="42">
        <v>0</v>
      </c>
      <c r="S2471" s="43">
        <v>0</v>
      </c>
      <c r="T2471" s="40"/>
      <c r="U2471" s="38">
        <v>549</v>
      </c>
      <c r="V2471" s="36" t="s">
        <v>1069</v>
      </c>
      <c r="W2471" s="36" t="s">
        <v>901</v>
      </c>
      <c r="X2471" s="36" t="s">
        <v>1068</v>
      </c>
      <c r="Y2471" s="38">
        <v>422</v>
      </c>
      <c r="Z2471" s="36" t="s">
        <v>1067</v>
      </c>
      <c r="AA2471" s="38">
        <v>21</v>
      </c>
      <c r="AB2471" s="36" t="s">
        <v>1108</v>
      </c>
      <c r="AC2471" s="38">
        <v>57</v>
      </c>
      <c r="AD2471" s="36" t="s">
        <v>1065</v>
      </c>
      <c r="AE2471" s="36"/>
      <c r="AF2471" s="36" t="s">
        <v>1064</v>
      </c>
      <c r="AG2471" s="38">
        <v>21075</v>
      </c>
      <c r="AH2471" s="38">
        <v>909</v>
      </c>
      <c r="AI2471" s="36" t="s">
        <v>1117</v>
      </c>
      <c r="AJ2471" s="38"/>
      <c r="AK2471" s="36"/>
      <c r="AL2471" s="36" t="s">
        <v>2142</v>
      </c>
      <c r="AM2471" s="36" t="s">
        <v>2141</v>
      </c>
      <c r="AN2471" s="38">
        <v>52</v>
      </c>
      <c r="AO2471" s="36" t="s">
        <v>1062</v>
      </c>
      <c r="AP2471" s="36" t="s">
        <v>1061</v>
      </c>
      <c r="AQ2471" s="36" t="s">
        <v>1060</v>
      </c>
      <c r="AR2471" s="36" t="s">
        <v>1059</v>
      </c>
      <c r="AS2471" s="38">
        <v>14357</v>
      </c>
      <c r="AT2471" s="36" t="s">
        <v>1058</v>
      </c>
      <c r="AU2471" s="42">
        <v>1</v>
      </c>
      <c r="AV2471" s="44">
        <v>100</v>
      </c>
      <c r="AW2471" s="42">
        <v>250</v>
      </c>
      <c r="AX2471" s="36" t="s">
        <v>1057</v>
      </c>
      <c r="AY2471" s="42">
        <v>1</v>
      </c>
      <c r="AZ2471" s="43">
        <v>250</v>
      </c>
      <c r="BA2471" s="38"/>
      <c r="BB2471" s="36"/>
      <c r="BC2471" s="36"/>
    </row>
    <row r="2472" spans="1:55" ht="15" customHeight="1">
      <c r="A2472" s="38">
        <v>23097</v>
      </c>
      <c r="B2472" s="37" t="s">
        <v>1073</v>
      </c>
      <c r="C2472" s="39">
        <v>44518</v>
      </c>
      <c r="D2472" s="39">
        <v>44518.690266203703</v>
      </c>
      <c r="E2472" s="36" t="s">
        <v>2143</v>
      </c>
      <c r="F2472" s="38">
        <v>11148</v>
      </c>
      <c r="G2472" s="36" t="s">
        <v>1071</v>
      </c>
      <c r="H2472" s="40">
        <v>1</v>
      </c>
      <c r="I2472" s="36"/>
      <c r="J2472" s="40">
        <v>250</v>
      </c>
      <c r="K2472" s="41">
        <v>250</v>
      </c>
      <c r="L2472" s="41">
        <v>0</v>
      </c>
      <c r="M2472" s="41">
        <v>0</v>
      </c>
      <c r="N2472" s="40">
        <v>1</v>
      </c>
      <c r="O2472" s="36" t="s">
        <v>1070</v>
      </c>
      <c r="P2472" s="40">
        <v>1</v>
      </c>
      <c r="Q2472" s="41">
        <v>250</v>
      </c>
      <c r="R2472" s="42">
        <v>0</v>
      </c>
      <c r="S2472" s="43">
        <v>0</v>
      </c>
      <c r="T2472" s="40"/>
      <c r="U2472" s="38">
        <v>549</v>
      </c>
      <c r="V2472" s="36" t="s">
        <v>1069</v>
      </c>
      <c r="W2472" s="36" t="s">
        <v>901</v>
      </c>
      <c r="X2472" s="36" t="s">
        <v>1068</v>
      </c>
      <c r="Y2472" s="38">
        <v>422</v>
      </c>
      <c r="Z2472" s="36" t="s">
        <v>1067</v>
      </c>
      <c r="AA2472" s="38">
        <v>21</v>
      </c>
      <c r="AB2472" s="36" t="s">
        <v>1108</v>
      </c>
      <c r="AC2472" s="38">
        <v>57</v>
      </c>
      <c r="AD2472" s="36" t="s">
        <v>1065</v>
      </c>
      <c r="AE2472" s="36"/>
      <c r="AF2472" s="36" t="s">
        <v>1064</v>
      </c>
      <c r="AG2472" s="38">
        <v>21073</v>
      </c>
      <c r="AH2472" s="38">
        <v>909</v>
      </c>
      <c r="AI2472" s="36" t="s">
        <v>1117</v>
      </c>
      <c r="AJ2472" s="38"/>
      <c r="AK2472" s="36"/>
      <c r="AL2472" s="36" t="s">
        <v>2142</v>
      </c>
      <c r="AM2472" s="36" t="s">
        <v>2141</v>
      </c>
      <c r="AN2472" s="38">
        <v>52</v>
      </c>
      <c r="AO2472" s="36" t="s">
        <v>1062</v>
      </c>
      <c r="AP2472" s="36" t="s">
        <v>1061</v>
      </c>
      <c r="AQ2472" s="36" t="s">
        <v>1060</v>
      </c>
      <c r="AR2472" s="36" t="s">
        <v>1059</v>
      </c>
      <c r="AS2472" s="38">
        <v>14357</v>
      </c>
      <c r="AT2472" s="36" t="s">
        <v>1058</v>
      </c>
      <c r="AU2472" s="42">
        <v>1</v>
      </c>
      <c r="AV2472" s="44">
        <v>100</v>
      </c>
      <c r="AW2472" s="42">
        <v>250</v>
      </c>
      <c r="AX2472" s="36" t="s">
        <v>1057</v>
      </c>
      <c r="AY2472" s="42">
        <v>1</v>
      </c>
      <c r="AZ2472" s="43">
        <v>250</v>
      </c>
      <c r="BA2472" s="38"/>
      <c r="BB2472" s="36"/>
      <c r="BC2472" s="36"/>
    </row>
    <row r="2473" spans="1:55" ht="15" customHeight="1">
      <c r="A2473" s="38">
        <v>23096</v>
      </c>
      <c r="B2473" s="37" t="s">
        <v>1073</v>
      </c>
      <c r="C2473" s="39">
        <v>44518</v>
      </c>
      <c r="D2473" s="39">
        <v>44518.686770833301</v>
      </c>
      <c r="E2473" s="36" t="s">
        <v>2138</v>
      </c>
      <c r="F2473" s="38">
        <v>7544</v>
      </c>
      <c r="G2473" s="36" t="s">
        <v>2140</v>
      </c>
      <c r="H2473" s="40">
        <v>2</v>
      </c>
      <c r="I2473" s="36"/>
      <c r="J2473" s="40">
        <v>5.43</v>
      </c>
      <c r="K2473" s="41">
        <v>10.86</v>
      </c>
      <c r="L2473" s="41">
        <v>0</v>
      </c>
      <c r="M2473" s="41">
        <v>0</v>
      </c>
      <c r="N2473" s="40">
        <v>2</v>
      </c>
      <c r="O2473" s="36" t="s">
        <v>1079</v>
      </c>
      <c r="P2473" s="40">
        <v>2</v>
      </c>
      <c r="Q2473" s="41">
        <v>10.86</v>
      </c>
      <c r="R2473" s="42">
        <v>0</v>
      </c>
      <c r="S2473" s="43">
        <v>0</v>
      </c>
      <c r="T2473" s="40"/>
      <c r="U2473" s="38">
        <v>549</v>
      </c>
      <c r="V2473" s="36" t="s">
        <v>1069</v>
      </c>
      <c r="W2473" s="36" t="s">
        <v>901</v>
      </c>
      <c r="X2473" s="36" t="s">
        <v>1068</v>
      </c>
      <c r="Y2473" s="38">
        <v>387</v>
      </c>
      <c r="Z2473" s="36" t="s">
        <v>1571</v>
      </c>
      <c r="AA2473" s="38">
        <v>21</v>
      </c>
      <c r="AB2473" s="36" t="s">
        <v>1108</v>
      </c>
      <c r="AC2473" s="38">
        <v>57</v>
      </c>
      <c r="AD2473" s="36" t="s">
        <v>1065</v>
      </c>
      <c r="AE2473" s="36"/>
      <c r="AF2473" s="36" t="s">
        <v>1064</v>
      </c>
      <c r="AG2473" s="38">
        <v>21071</v>
      </c>
      <c r="AH2473" s="38">
        <v>758</v>
      </c>
      <c r="AI2473" s="36" t="s">
        <v>1484</v>
      </c>
      <c r="AJ2473" s="38"/>
      <c r="AK2473" s="36"/>
      <c r="AL2473" s="36" t="s">
        <v>2136</v>
      </c>
      <c r="AM2473" s="36" t="s">
        <v>2135</v>
      </c>
      <c r="AN2473" s="38">
        <v>52</v>
      </c>
      <c r="AO2473" s="36" t="s">
        <v>1062</v>
      </c>
      <c r="AP2473" s="36" t="s">
        <v>1707</v>
      </c>
      <c r="AQ2473" s="36" t="s">
        <v>1706</v>
      </c>
      <c r="AR2473" s="36" t="s">
        <v>1075</v>
      </c>
      <c r="AS2473" s="38">
        <v>14360</v>
      </c>
      <c r="AT2473" s="36" t="s">
        <v>1074</v>
      </c>
      <c r="AU2473" s="42">
        <v>2</v>
      </c>
      <c r="AV2473" s="44">
        <v>100</v>
      </c>
      <c r="AW2473" s="42">
        <v>10.86</v>
      </c>
      <c r="AX2473" s="36" t="s">
        <v>1057</v>
      </c>
      <c r="AY2473" s="42">
        <v>1</v>
      </c>
      <c r="AZ2473" s="43">
        <v>10.86</v>
      </c>
      <c r="BA2473" s="38"/>
      <c r="BB2473" s="36"/>
      <c r="BC2473" s="36"/>
    </row>
    <row r="2474" spans="1:55" ht="15" customHeight="1">
      <c r="A2474" s="38">
        <v>23095</v>
      </c>
      <c r="B2474" s="37" t="s">
        <v>1073</v>
      </c>
      <c r="C2474" s="39">
        <v>44518</v>
      </c>
      <c r="D2474" s="39">
        <v>44518.686770833301</v>
      </c>
      <c r="E2474" s="36" t="s">
        <v>2138</v>
      </c>
      <c r="F2474" s="38">
        <v>7519</v>
      </c>
      <c r="G2474" s="36" t="s">
        <v>2139</v>
      </c>
      <c r="H2474" s="40">
        <v>3</v>
      </c>
      <c r="I2474" s="36"/>
      <c r="J2474" s="40">
        <v>6.88</v>
      </c>
      <c r="K2474" s="41">
        <v>20.64</v>
      </c>
      <c r="L2474" s="41">
        <v>0</v>
      </c>
      <c r="M2474" s="41">
        <v>0</v>
      </c>
      <c r="N2474" s="40">
        <v>3</v>
      </c>
      <c r="O2474" s="36" t="s">
        <v>1079</v>
      </c>
      <c r="P2474" s="40">
        <v>3</v>
      </c>
      <c r="Q2474" s="41">
        <v>20.64</v>
      </c>
      <c r="R2474" s="42">
        <v>0</v>
      </c>
      <c r="S2474" s="43">
        <v>0</v>
      </c>
      <c r="T2474" s="40"/>
      <c r="U2474" s="38">
        <v>549</v>
      </c>
      <c r="V2474" s="36" t="s">
        <v>1069</v>
      </c>
      <c r="W2474" s="36" t="s">
        <v>901</v>
      </c>
      <c r="X2474" s="36" t="s">
        <v>1068</v>
      </c>
      <c r="Y2474" s="38">
        <v>387</v>
      </c>
      <c r="Z2474" s="36" t="s">
        <v>1571</v>
      </c>
      <c r="AA2474" s="38">
        <v>21</v>
      </c>
      <c r="AB2474" s="36" t="s">
        <v>1108</v>
      </c>
      <c r="AC2474" s="38">
        <v>57</v>
      </c>
      <c r="AD2474" s="36" t="s">
        <v>1065</v>
      </c>
      <c r="AE2474" s="36"/>
      <c r="AF2474" s="36" t="s">
        <v>1064</v>
      </c>
      <c r="AG2474" s="38">
        <v>21071</v>
      </c>
      <c r="AH2474" s="38">
        <v>758</v>
      </c>
      <c r="AI2474" s="36" t="s">
        <v>1484</v>
      </c>
      <c r="AJ2474" s="38"/>
      <c r="AK2474" s="36"/>
      <c r="AL2474" s="36" t="s">
        <v>2136</v>
      </c>
      <c r="AM2474" s="36" t="s">
        <v>2135</v>
      </c>
      <c r="AN2474" s="38">
        <v>52</v>
      </c>
      <c r="AO2474" s="36" t="s">
        <v>1062</v>
      </c>
      <c r="AP2474" s="36" t="s">
        <v>1707</v>
      </c>
      <c r="AQ2474" s="36" t="s">
        <v>1706</v>
      </c>
      <c r="AR2474" s="36" t="s">
        <v>1075</v>
      </c>
      <c r="AS2474" s="38">
        <v>14360</v>
      </c>
      <c r="AT2474" s="36" t="s">
        <v>1074</v>
      </c>
      <c r="AU2474" s="42">
        <v>3</v>
      </c>
      <c r="AV2474" s="44">
        <v>100</v>
      </c>
      <c r="AW2474" s="42">
        <v>20.64</v>
      </c>
      <c r="AX2474" s="36" t="s">
        <v>1057</v>
      </c>
      <c r="AY2474" s="42">
        <v>1</v>
      </c>
      <c r="AZ2474" s="43">
        <v>20.64</v>
      </c>
      <c r="BA2474" s="38"/>
      <c r="BB2474" s="36"/>
      <c r="BC2474" s="36"/>
    </row>
    <row r="2475" spans="1:55" ht="15" customHeight="1">
      <c r="A2475" s="38">
        <v>23094</v>
      </c>
      <c r="B2475" s="37" t="s">
        <v>1073</v>
      </c>
      <c r="C2475" s="39">
        <v>44518</v>
      </c>
      <c r="D2475" s="39">
        <v>44518.686759259297</v>
      </c>
      <c r="E2475" s="36" t="s">
        <v>2138</v>
      </c>
      <c r="F2475" s="38">
        <v>7185</v>
      </c>
      <c r="G2475" s="36" t="s">
        <v>2137</v>
      </c>
      <c r="H2475" s="40">
        <v>2</v>
      </c>
      <c r="I2475" s="36"/>
      <c r="J2475" s="40">
        <v>87.24</v>
      </c>
      <c r="K2475" s="41">
        <v>174.48</v>
      </c>
      <c r="L2475" s="41">
        <v>0</v>
      </c>
      <c r="M2475" s="41">
        <v>0</v>
      </c>
      <c r="N2475" s="40">
        <v>2</v>
      </c>
      <c r="O2475" s="36" t="s">
        <v>1808</v>
      </c>
      <c r="P2475" s="40">
        <v>2</v>
      </c>
      <c r="Q2475" s="41">
        <v>174.48</v>
      </c>
      <c r="R2475" s="42">
        <v>0</v>
      </c>
      <c r="S2475" s="43">
        <v>0</v>
      </c>
      <c r="T2475" s="40"/>
      <c r="U2475" s="38">
        <v>549</v>
      </c>
      <c r="V2475" s="36" t="s">
        <v>1069</v>
      </c>
      <c r="W2475" s="36" t="s">
        <v>901</v>
      </c>
      <c r="X2475" s="36" t="s">
        <v>1068</v>
      </c>
      <c r="Y2475" s="38">
        <v>385</v>
      </c>
      <c r="Z2475" s="36" t="s">
        <v>1807</v>
      </c>
      <c r="AA2475" s="38">
        <v>21</v>
      </c>
      <c r="AB2475" s="36" t="s">
        <v>1108</v>
      </c>
      <c r="AC2475" s="38">
        <v>57</v>
      </c>
      <c r="AD2475" s="36" t="s">
        <v>1065</v>
      </c>
      <c r="AE2475" s="36"/>
      <c r="AF2475" s="36" t="s">
        <v>1064</v>
      </c>
      <c r="AG2475" s="38">
        <v>21071</v>
      </c>
      <c r="AH2475" s="38">
        <v>758</v>
      </c>
      <c r="AI2475" s="36" t="s">
        <v>1484</v>
      </c>
      <c r="AJ2475" s="38"/>
      <c r="AK2475" s="36"/>
      <c r="AL2475" s="36" t="s">
        <v>2136</v>
      </c>
      <c r="AM2475" s="36" t="s">
        <v>2135</v>
      </c>
      <c r="AN2475" s="38">
        <v>52</v>
      </c>
      <c r="AO2475" s="36" t="s">
        <v>1062</v>
      </c>
      <c r="AP2475" s="36" t="s">
        <v>1707</v>
      </c>
      <c r="AQ2475" s="36" t="s">
        <v>1706</v>
      </c>
      <c r="AR2475" s="36" t="s">
        <v>1075</v>
      </c>
      <c r="AS2475" s="38">
        <v>14360</v>
      </c>
      <c r="AT2475" s="36" t="s">
        <v>1074</v>
      </c>
      <c r="AU2475" s="42">
        <v>2</v>
      </c>
      <c r="AV2475" s="44">
        <v>100</v>
      </c>
      <c r="AW2475" s="42">
        <v>174.48</v>
      </c>
      <c r="AX2475" s="36" t="s">
        <v>1057</v>
      </c>
      <c r="AY2475" s="42">
        <v>1</v>
      </c>
      <c r="AZ2475" s="43">
        <v>174.48</v>
      </c>
      <c r="BA2475" s="38"/>
      <c r="BB2475" s="36"/>
      <c r="BC2475" s="36"/>
    </row>
    <row r="2476" spans="1:55" ht="15" customHeight="1">
      <c r="A2476" s="38">
        <v>23093</v>
      </c>
      <c r="B2476" s="37" t="s">
        <v>1073</v>
      </c>
      <c r="C2476" s="39">
        <v>44518</v>
      </c>
      <c r="D2476" s="39">
        <v>44518.683055555601</v>
      </c>
      <c r="E2476" s="36" t="s">
        <v>61</v>
      </c>
      <c r="F2476" s="38">
        <v>3057</v>
      </c>
      <c r="G2476" s="36" t="s">
        <v>1140</v>
      </c>
      <c r="H2476" s="40">
        <v>3</v>
      </c>
      <c r="I2476" s="36"/>
      <c r="J2476" s="40">
        <v>40</v>
      </c>
      <c r="K2476" s="41">
        <v>120</v>
      </c>
      <c r="L2476" s="41">
        <v>0</v>
      </c>
      <c r="M2476" s="41">
        <v>0</v>
      </c>
      <c r="N2476" s="40">
        <v>3</v>
      </c>
      <c r="O2476" s="36" t="s">
        <v>1124</v>
      </c>
      <c r="P2476" s="40">
        <v>3</v>
      </c>
      <c r="Q2476" s="41">
        <v>120</v>
      </c>
      <c r="R2476" s="42">
        <v>0</v>
      </c>
      <c r="S2476" s="43">
        <v>0</v>
      </c>
      <c r="T2476" s="40"/>
      <c r="U2476" s="38">
        <v>549</v>
      </c>
      <c r="V2476" s="36" t="s">
        <v>1069</v>
      </c>
      <c r="W2476" s="36" t="s">
        <v>901</v>
      </c>
      <c r="X2476" s="36" t="s">
        <v>1068</v>
      </c>
      <c r="Y2476" s="38">
        <v>332</v>
      </c>
      <c r="Z2476" s="36" t="s">
        <v>1133</v>
      </c>
      <c r="AA2476" s="38">
        <v>21</v>
      </c>
      <c r="AB2476" s="36" t="s">
        <v>1108</v>
      </c>
      <c r="AC2476" s="38">
        <v>57</v>
      </c>
      <c r="AD2476" s="36" t="s">
        <v>1065</v>
      </c>
      <c r="AE2476" s="36"/>
      <c r="AF2476" s="36" t="s">
        <v>1064</v>
      </c>
      <c r="AG2476" s="38">
        <v>21069</v>
      </c>
      <c r="AH2476" s="38">
        <v>6665</v>
      </c>
      <c r="AI2476" s="36" t="s">
        <v>1531</v>
      </c>
      <c r="AJ2476" s="38"/>
      <c r="AK2476" s="36"/>
      <c r="AL2476" s="36" t="s">
        <v>2134</v>
      </c>
      <c r="AM2476" s="36" t="s">
        <v>2133</v>
      </c>
      <c r="AN2476" s="38">
        <v>52</v>
      </c>
      <c r="AO2476" s="36" t="s">
        <v>1062</v>
      </c>
      <c r="AP2476" s="36" t="s">
        <v>1061</v>
      </c>
      <c r="AQ2476" s="36" t="s">
        <v>1060</v>
      </c>
      <c r="AR2476" s="36" t="s">
        <v>1059</v>
      </c>
      <c r="AS2476" s="38">
        <v>14357</v>
      </c>
      <c r="AT2476" s="36" t="s">
        <v>1058</v>
      </c>
      <c r="AU2476" s="42">
        <v>3</v>
      </c>
      <c r="AV2476" s="44">
        <v>100</v>
      </c>
      <c r="AW2476" s="42">
        <v>120</v>
      </c>
      <c r="AX2476" s="36" t="s">
        <v>1057</v>
      </c>
      <c r="AY2476" s="42">
        <v>1</v>
      </c>
      <c r="AZ2476" s="43">
        <v>120</v>
      </c>
      <c r="BA2476" s="38"/>
      <c r="BB2476" s="36"/>
      <c r="BC2476" s="36"/>
    </row>
    <row r="2477" spans="1:55" ht="15" customHeight="1">
      <c r="A2477" s="38">
        <v>23092</v>
      </c>
      <c r="B2477" s="37" t="s">
        <v>1073</v>
      </c>
      <c r="C2477" s="39">
        <v>44518</v>
      </c>
      <c r="D2477" s="39">
        <v>44518.683055555601</v>
      </c>
      <c r="E2477" s="36" t="s">
        <v>61</v>
      </c>
      <c r="F2477" s="38">
        <v>3051</v>
      </c>
      <c r="G2477" s="36" t="s">
        <v>1137</v>
      </c>
      <c r="H2477" s="40">
        <v>37</v>
      </c>
      <c r="I2477" s="36"/>
      <c r="J2477" s="40">
        <v>58.9</v>
      </c>
      <c r="K2477" s="41">
        <v>2179.3000000000002</v>
      </c>
      <c r="L2477" s="41">
        <v>0</v>
      </c>
      <c r="M2477" s="41">
        <v>0</v>
      </c>
      <c r="N2477" s="40">
        <v>37</v>
      </c>
      <c r="O2477" s="36" t="s">
        <v>1136</v>
      </c>
      <c r="P2477" s="40">
        <v>37</v>
      </c>
      <c r="Q2477" s="41">
        <v>2179.3000000000002</v>
      </c>
      <c r="R2477" s="42">
        <v>0</v>
      </c>
      <c r="S2477" s="43">
        <v>0</v>
      </c>
      <c r="T2477" s="40"/>
      <c r="U2477" s="38">
        <v>549</v>
      </c>
      <c r="V2477" s="36" t="s">
        <v>1069</v>
      </c>
      <c r="W2477" s="36" t="s">
        <v>901</v>
      </c>
      <c r="X2477" s="36" t="s">
        <v>1068</v>
      </c>
      <c r="Y2477" s="38">
        <v>332</v>
      </c>
      <c r="Z2477" s="36" t="s">
        <v>1133</v>
      </c>
      <c r="AA2477" s="38">
        <v>21</v>
      </c>
      <c r="AB2477" s="36" t="s">
        <v>1108</v>
      </c>
      <c r="AC2477" s="38">
        <v>57</v>
      </c>
      <c r="AD2477" s="36" t="s">
        <v>1065</v>
      </c>
      <c r="AE2477" s="36"/>
      <c r="AF2477" s="36" t="s">
        <v>1064</v>
      </c>
      <c r="AG2477" s="38">
        <v>21069</v>
      </c>
      <c r="AH2477" s="38">
        <v>6665</v>
      </c>
      <c r="AI2477" s="36" t="s">
        <v>1531</v>
      </c>
      <c r="AJ2477" s="38"/>
      <c r="AK2477" s="36"/>
      <c r="AL2477" s="36" t="s">
        <v>2134</v>
      </c>
      <c r="AM2477" s="36" t="s">
        <v>2133</v>
      </c>
      <c r="AN2477" s="38">
        <v>52</v>
      </c>
      <c r="AO2477" s="36" t="s">
        <v>1062</v>
      </c>
      <c r="AP2477" s="36" t="s">
        <v>1061</v>
      </c>
      <c r="AQ2477" s="36" t="s">
        <v>1060</v>
      </c>
      <c r="AR2477" s="36" t="s">
        <v>1059</v>
      </c>
      <c r="AS2477" s="38">
        <v>14357</v>
      </c>
      <c r="AT2477" s="36" t="s">
        <v>1058</v>
      </c>
      <c r="AU2477" s="42">
        <v>37</v>
      </c>
      <c r="AV2477" s="44">
        <v>100</v>
      </c>
      <c r="AW2477" s="42">
        <v>2179.3000000000002</v>
      </c>
      <c r="AX2477" s="36" t="s">
        <v>1057</v>
      </c>
      <c r="AY2477" s="42">
        <v>1</v>
      </c>
      <c r="AZ2477" s="43">
        <v>2179.3000000000002</v>
      </c>
      <c r="BA2477" s="38"/>
      <c r="BB2477" s="36"/>
      <c r="BC2477" s="36"/>
    </row>
    <row r="2478" spans="1:55" ht="15" customHeight="1">
      <c r="A2478" s="38">
        <v>23091</v>
      </c>
      <c r="B2478" s="37" t="s">
        <v>1073</v>
      </c>
      <c r="C2478" s="39">
        <v>44518</v>
      </c>
      <c r="D2478" s="39">
        <v>44518.683043981502</v>
      </c>
      <c r="E2478" s="36" t="s">
        <v>61</v>
      </c>
      <c r="F2478" s="38">
        <v>3033</v>
      </c>
      <c r="G2478" s="36" t="s">
        <v>1134</v>
      </c>
      <c r="H2478" s="40">
        <v>45</v>
      </c>
      <c r="I2478" s="36"/>
      <c r="J2478" s="40">
        <v>18</v>
      </c>
      <c r="K2478" s="41">
        <v>810</v>
      </c>
      <c r="L2478" s="41">
        <v>0</v>
      </c>
      <c r="M2478" s="41">
        <v>0</v>
      </c>
      <c r="N2478" s="40">
        <v>45</v>
      </c>
      <c r="O2478" s="36" t="s">
        <v>1124</v>
      </c>
      <c r="P2478" s="40">
        <v>45</v>
      </c>
      <c r="Q2478" s="41">
        <v>810</v>
      </c>
      <c r="R2478" s="42">
        <v>0</v>
      </c>
      <c r="S2478" s="43">
        <v>0</v>
      </c>
      <c r="T2478" s="40"/>
      <c r="U2478" s="38">
        <v>549</v>
      </c>
      <c r="V2478" s="36" t="s">
        <v>1069</v>
      </c>
      <c r="W2478" s="36" t="s">
        <v>901</v>
      </c>
      <c r="X2478" s="36" t="s">
        <v>1068</v>
      </c>
      <c r="Y2478" s="38">
        <v>332</v>
      </c>
      <c r="Z2478" s="36" t="s">
        <v>1133</v>
      </c>
      <c r="AA2478" s="38">
        <v>21</v>
      </c>
      <c r="AB2478" s="36" t="s">
        <v>1108</v>
      </c>
      <c r="AC2478" s="38">
        <v>57</v>
      </c>
      <c r="AD2478" s="36" t="s">
        <v>1065</v>
      </c>
      <c r="AE2478" s="36"/>
      <c r="AF2478" s="36" t="s">
        <v>1064</v>
      </c>
      <c r="AG2478" s="38">
        <v>21069</v>
      </c>
      <c r="AH2478" s="38">
        <v>6665</v>
      </c>
      <c r="AI2478" s="36" t="s">
        <v>1531</v>
      </c>
      <c r="AJ2478" s="38"/>
      <c r="AK2478" s="36"/>
      <c r="AL2478" s="36" t="s">
        <v>2134</v>
      </c>
      <c r="AM2478" s="36" t="s">
        <v>2133</v>
      </c>
      <c r="AN2478" s="38">
        <v>52</v>
      </c>
      <c r="AO2478" s="36" t="s">
        <v>1062</v>
      </c>
      <c r="AP2478" s="36" t="s">
        <v>1061</v>
      </c>
      <c r="AQ2478" s="36" t="s">
        <v>1060</v>
      </c>
      <c r="AR2478" s="36" t="s">
        <v>1059</v>
      </c>
      <c r="AS2478" s="38">
        <v>14357</v>
      </c>
      <c r="AT2478" s="36" t="s">
        <v>1058</v>
      </c>
      <c r="AU2478" s="42">
        <v>45</v>
      </c>
      <c r="AV2478" s="44">
        <v>100</v>
      </c>
      <c r="AW2478" s="42">
        <v>810</v>
      </c>
      <c r="AX2478" s="36" t="s">
        <v>1057</v>
      </c>
      <c r="AY2478" s="42">
        <v>1</v>
      </c>
      <c r="AZ2478" s="43">
        <v>810</v>
      </c>
      <c r="BA2478" s="38"/>
      <c r="BB2478" s="36"/>
      <c r="BC2478" s="36"/>
    </row>
    <row r="2479" spans="1:55" ht="15" customHeight="1">
      <c r="A2479" s="38">
        <v>23060</v>
      </c>
      <c r="B2479" s="37" t="s">
        <v>1073</v>
      </c>
      <c r="C2479" s="39">
        <v>44517</v>
      </c>
      <c r="D2479" s="39">
        <v>44517.717141203699</v>
      </c>
      <c r="E2479" s="36" t="s">
        <v>2132</v>
      </c>
      <c r="F2479" s="38">
        <v>8605</v>
      </c>
      <c r="G2479" s="36" t="s">
        <v>1796</v>
      </c>
      <c r="H2479" s="40">
        <v>1</v>
      </c>
      <c r="I2479" s="36"/>
      <c r="J2479" s="40">
        <v>17.899999999999999</v>
      </c>
      <c r="K2479" s="41">
        <v>17.899999999999999</v>
      </c>
      <c r="L2479" s="41">
        <v>0</v>
      </c>
      <c r="M2479" s="41">
        <v>0</v>
      </c>
      <c r="N2479" s="40">
        <v>1</v>
      </c>
      <c r="O2479" s="36" t="s">
        <v>1079</v>
      </c>
      <c r="P2479" s="40">
        <v>1</v>
      </c>
      <c r="Q2479" s="41">
        <v>17.899999999999999</v>
      </c>
      <c r="R2479" s="42">
        <v>0</v>
      </c>
      <c r="S2479" s="43">
        <v>0</v>
      </c>
      <c r="T2479" s="40"/>
      <c r="U2479" s="38">
        <v>549</v>
      </c>
      <c r="V2479" s="36" t="s">
        <v>1069</v>
      </c>
      <c r="W2479" s="36" t="s">
        <v>901</v>
      </c>
      <c r="X2479" s="36" t="s">
        <v>1068</v>
      </c>
      <c r="Y2479" s="38">
        <v>391</v>
      </c>
      <c r="Z2479" s="36" t="s">
        <v>1215</v>
      </c>
      <c r="AA2479" s="38">
        <v>21</v>
      </c>
      <c r="AB2479" s="36" t="s">
        <v>1108</v>
      </c>
      <c r="AC2479" s="38">
        <v>57</v>
      </c>
      <c r="AD2479" s="36" t="s">
        <v>1065</v>
      </c>
      <c r="AE2479" s="36"/>
      <c r="AF2479" s="36" t="s">
        <v>1064</v>
      </c>
      <c r="AG2479" s="38">
        <v>21033</v>
      </c>
      <c r="AH2479" s="38">
        <v>1391</v>
      </c>
      <c r="AI2479" s="36" t="s">
        <v>1146</v>
      </c>
      <c r="AJ2479" s="38"/>
      <c r="AK2479" s="36"/>
      <c r="AL2479" s="36" t="s">
        <v>2131</v>
      </c>
      <c r="AM2479" s="36" t="s">
        <v>2130</v>
      </c>
      <c r="AN2479" s="38">
        <v>52</v>
      </c>
      <c r="AO2479" s="36" t="s">
        <v>1062</v>
      </c>
      <c r="AP2479" s="36" t="s">
        <v>1707</v>
      </c>
      <c r="AQ2479" s="36" t="s">
        <v>1706</v>
      </c>
      <c r="AR2479" s="36" t="s">
        <v>1075</v>
      </c>
      <c r="AS2479" s="38">
        <v>14360</v>
      </c>
      <c r="AT2479" s="36" t="s">
        <v>1074</v>
      </c>
      <c r="AU2479" s="42">
        <v>1</v>
      </c>
      <c r="AV2479" s="44">
        <v>100</v>
      </c>
      <c r="AW2479" s="42">
        <v>17.899999999999999</v>
      </c>
      <c r="AX2479" s="36" t="s">
        <v>1057</v>
      </c>
      <c r="AY2479" s="42">
        <v>1</v>
      </c>
      <c r="AZ2479" s="43">
        <v>17.899999999999999</v>
      </c>
      <c r="BA2479" s="38"/>
      <c r="BB2479" s="36"/>
      <c r="BC2479" s="36"/>
    </row>
    <row r="2480" spans="1:55" ht="15" customHeight="1">
      <c r="A2480" s="38">
        <v>23059</v>
      </c>
      <c r="B2480" s="37" t="s">
        <v>1073</v>
      </c>
      <c r="C2480" s="39">
        <v>44517</v>
      </c>
      <c r="D2480" s="39">
        <v>44517.717141203699</v>
      </c>
      <c r="E2480" s="36" t="s">
        <v>2132</v>
      </c>
      <c r="F2480" s="38">
        <v>219</v>
      </c>
      <c r="G2480" s="36" t="s">
        <v>1656</v>
      </c>
      <c r="H2480" s="40">
        <v>5</v>
      </c>
      <c r="I2480" s="36"/>
      <c r="J2480" s="40">
        <v>8.7799999999999994</v>
      </c>
      <c r="K2480" s="41">
        <v>43.9</v>
      </c>
      <c r="L2480" s="41">
        <v>0</v>
      </c>
      <c r="M2480" s="41">
        <v>0</v>
      </c>
      <c r="N2480" s="40">
        <v>5</v>
      </c>
      <c r="O2480" s="36" t="s">
        <v>1159</v>
      </c>
      <c r="P2480" s="40">
        <v>5</v>
      </c>
      <c r="Q2480" s="41">
        <v>43.9</v>
      </c>
      <c r="R2480" s="42">
        <v>0</v>
      </c>
      <c r="S2480" s="43">
        <v>0</v>
      </c>
      <c r="T2480" s="40"/>
      <c r="U2480" s="38">
        <v>549</v>
      </c>
      <c r="V2480" s="36" t="s">
        <v>1069</v>
      </c>
      <c r="W2480" s="36" t="s">
        <v>901</v>
      </c>
      <c r="X2480" s="36" t="s">
        <v>1068</v>
      </c>
      <c r="Y2480" s="38">
        <v>307</v>
      </c>
      <c r="Z2480" s="36" t="s">
        <v>1158</v>
      </c>
      <c r="AA2480" s="38">
        <v>21</v>
      </c>
      <c r="AB2480" s="36" t="s">
        <v>1108</v>
      </c>
      <c r="AC2480" s="38">
        <v>57</v>
      </c>
      <c r="AD2480" s="36" t="s">
        <v>1065</v>
      </c>
      <c r="AE2480" s="36"/>
      <c r="AF2480" s="36" t="s">
        <v>1064</v>
      </c>
      <c r="AG2480" s="38">
        <v>21033</v>
      </c>
      <c r="AH2480" s="38">
        <v>1391</v>
      </c>
      <c r="AI2480" s="36" t="s">
        <v>1146</v>
      </c>
      <c r="AJ2480" s="38"/>
      <c r="AK2480" s="36"/>
      <c r="AL2480" s="36" t="s">
        <v>2131</v>
      </c>
      <c r="AM2480" s="36" t="s">
        <v>2130</v>
      </c>
      <c r="AN2480" s="38">
        <v>52</v>
      </c>
      <c r="AO2480" s="36" t="s">
        <v>1062</v>
      </c>
      <c r="AP2480" s="36" t="s">
        <v>1707</v>
      </c>
      <c r="AQ2480" s="36" t="s">
        <v>1706</v>
      </c>
      <c r="AR2480" s="36" t="s">
        <v>1075</v>
      </c>
      <c r="AS2480" s="38">
        <v>14360</v>
      </c>
      <c r="AT2480" s="36" t="s">
        <v>1074</v>
      </c>
      <c r="AU2480" s="42">
        <v>5</v>
      </c>
      <c r="AV2480" s="44">
        <v>100</v>
      </c>
      <c r="AW2480" s="42">
        <v>43.9</v>
      </c>
      <c r="AX2480" s="36" t="s">
        <v>1057</v>
      </c>
      <c r="AY2480" s="42">
        <v>1</v>
      </c>
      <c r="AZ2480" s="43">
        <v>43.9</v>
      </c>
      <c r="BA2480" s="38"/>
      <c r="BB2480" s="36"/>
      <c r="BC2480" s="36"/>
    </row>
    <row r="2481" spans="1:55" ht="15" customHeight="1">
      <c r="A2481" s="38">
        <v>23058</v>
      </c>
      <c r="B2481" s="37" t="s">
        <v>1073</v>
      </c>
      <c r="C2481" s="39">
        <v>44517</v>
      </c>
      <c r="D2481" s="39">
        <v>44517.7171296296</v>
      </c>
      <c r="E2481" s="36" t="s">
        <v>2132</v>
      </c>
      <c r="F2481" s="38">
        <v>194</v>
      </c>
      <c r="G2481" s="36" t="s">
        <v>1653</v>
      </c>
      <c r="H2481" s="40">
        <v>60</v>
      </c>
      <c r="I2481" s="36"/>
      <c r="J2481" s="40">
        <v>1.5783</v>
      </c>
      <c r="K2481" s="41">
        <v>94.7</v>
      </c>
      <c r="L2481" s="41">
        <v>0</v>
      </c>
      <c r="M2481" s="41">
        <v>0</v>
      </c>
      <c r="N2481" s="40">
        <v>60</v>
      </c>
      <c r="O2481" s="36" t="s">
        <v>1159</v>
      </c>
      <c r="P2481" s="40">
        <v>60</v>
      </c>
      <c r="Q2481" s="41">
        <v>94.7</v>
      </c>
      <c r="R2481" s="42">
        <v>0</v>
      </c>
      <c r="S2481" s="43">
        <v>0</v>
      </c>
      <c r="T2481" s="40"/>
      <c r="U2481" s="38">
        <v>549</v>
      </c>
      <c r="V2481" s="36" t="s">
        <v>1069</v>
      </c>
      <c r="W2481" s="36" t="s">
        <v>901</v>
      </c>
      <c r="X2481" s="36" t="s">
        <v>1068</v>
      </c>
      <c r="Y2481" s="38">
        <v>307</v>
      </c>
      <c r="Z2481" s="36" t="s">
        <v>1158</v>
      </c>
      <c r="AA2481" s="38">
        <v>21</v>
      </c>
      <c r="AB2481" s="36" t="s">
        <v>1108</v>
      </c>
      <c r="AC2481" s="38">
        <v>57</v>
      </c>
      <c r="AD2481" s="36" t="s">
        <v>1065</v>
      </c>
      <c r="AE2481" s="36"/>
      <c r="AF2481" s="36" t="s">
        <v>1064</v>
      </c>
      <c r="AG2481" s="38">
        <v>21033</v>
      </c>
      <c r="AH2481" s="38">
        <v>1391</v>
      </c>
      <c r="AI2481" s="36" t="s">
        <v>1146</v>
      </c>
      <c r="AJ2481" s="38"/>
      <c r="AK2481" s="36"/>
      <c r="AL2481" s="36" t="s">
        <v>2131</v>
      </c>
      <c r="AM2481" s="36" t="s">
        <v>2130</v>
      </c>
      <c r="AN2481" s="38">
        <v>52</v>
      </c>
      <c r="AO2481" s="36" t="s">
        <v>1062</v>
      </c>
      <c r="AP2481" s="36" t="s">
        <v>1707</v>
      </c>
      <c r="AQ2481" s="36" t="s">
        <v>1706</v>
      </c>
      <c r="AR2481" s="36" t="s">
        <v>1075</v>
      </c>
      <c r="AS2481" s="38">
        <v>14360</v>
      </c>
      <c r="AT2481" s="36" t="s">
        <v>1074</v>
      </c>
      <c r="AU2481" s="42">
        <v>60</v>
      </c>
      <c r="AV2481" s="44">
        <v>100</v>
      </c>
      <c r="AW2481" s="42">
        <v>94.7</v>
      </c>
      <c r="AX2481" s="36" t="s">
        <v>1057</v>
      </c>
      <c r="AY2481" s="42">
        <v>1</v>
      </c>
      <c r="AZ2481" s="43">
        <v>94.7</v>
      </c>
      <c r="BA2481" s="38"/>
      <c r="BB2481" s="36"/>
      <c r="BC2481" s="36"/>
    </row>
    <row r="2482" spans="1:55" ht="15" customHeight="1">
      <c r="A2482" s="38">
        <v>23057</v>
      </c>
      <c r="B2482" s="37" t="s">
        <v>1073</v>
      </c>
      <c r="C2482" s="39">
        <v>44517</v>
      </c>
      <c r="D2482" s="39">
        <v>44517.7171296296</v>
      </c>
      <c r="E2482" s="36" t="s">
        <v>2132</v>
      </c>
      <c r="F2482" s="38">
        <v>122</v>
      </c>
      <c r="G2482" s="36" t="s">
        <v>1160</v>
      </c>
      <c r="H2482" s="40">
        <v>60</v>
      </c>
      <c r="I2482" s="36"/>
      <c r="J2482" s="40">
        <v>0.42830000000000001</v>
      </c>
      <c r="K2482" s="41">
        <v>25.7</v>
      </c>
      <c r="L2482" s="41">
        <v>0</v>
      </c>
      <c r="M2482" s="41">
        <v>0</v>
      </c>
      <c r="N2482" s="40">
        <v>60</v>
      </c>
      <c r="O2482" s="36" t="s">
        <v>1159</v>
      </c>
      <c r="P2482" s="40">
        <v>60</v>
      </c>
      <c r="Q2482" s="41">
        <v>25.7</v>
      </c>
      <c r="R2482" s="42">
        <v>0</v>
      </c>
      <c r="S2482" s="43">
        <v>0</v>
      </c>
      <c r="T2482" s="40"/>
      <c r="U2482" s="38">
        <v>549</v>
      </c>
      <c r="V2482" s="36" t="s">
        <v>1069</v>
      </c>
      <c r="W2482" s="36" t="s">
        <v>901</v>
      </c>
      <c r="X2482" s="36" t="s">
        <v>1068</v>
      </c>
      <c r="Y2482" s="38">
        <v>307</v>
      </c>
      <c r="Z2482" s="36" t="s">
        <v>1158</v>
      </c>
      <c r="AA2482" s="38">
        <v>21</v>
      </c>
      <c r="AB2482" s="36" t="s">
        <v>1108</v>
      </c>
      <c r="AC2482" s="38">
        <v>57</v>
      </c>
      <c r="AD2482" s="36" t="s">
        <v>1065</v>
      </c>
      <c r="AE2482" s="36"/>
      <c r="AF2482" s="36" t="s">
        <v>1064</v>
      </c>
      <c r="AG2482" s="38">
        <v>21033</v>
      </c>
      <c r="AH2482" s="38">
        <v>1391</v>
      </c>
      <c r="AI2482" s="36" t="s">
        <v>1146</v>
      </c>
      <c r="AJ2482" s="38"/>
      <c r="AK2482" s="36"/>
      <c r="AL2482" s="36" t="s">
        <v>2131</v>
      </c>
      <c r="AM2482" s="36" t="s">
        <v>2130</v>
      </c>
      <c r="AN2482" s="38">
        <v>52</v>
      </c>
      <c r="AO2482" s="36" t="s">
        <v>1062</v>
      </c>
      <c r="AP2482" s="36" t="s">
        <v>1707</v>
      </c>
      <c r="AQ2482" s="36" t="s">
        <v>1706</v>
      </c>
      <c r="AR2482" s="36" t="s">
        <v>1075</v>
      </c>
      <c r="AS2482" s="38">
        <v>14360</v>
      </c>
      <c r="AT2482" s="36" t="s">
        <v>1074</v>
      </c>
      <c r="AU2482" s="42">
        <v>60</v>
      </c>
      <c r="AV2482" s="44">
        <v>100</v>
      </c>
      <c r="AW2482" s="42">
        <v>25.7</v>
      </c>
      <c r="AX2482" s="36" t="s">
        <v>1057</v>
      </c>
      <c r="AY2482" s="42">
        <v>1</v>
      </c>
      <c r="AZ2482" s="43">
        <v>25.7</v>
      </c>
      <c r="BA2482" s="38"/>
      <c r="BB2482" s="36"/>
      <c r="BC2482" s="36"/>
    </row>
    <row r="2483" spans="1:55" ht="15" customHeight="1">
      <c r="A2483" s="38">
        <v>22991</v>
      </c>
      <c r="B2483" s="37" t="s">
        <v>1073</v>
      </c>
      <c r="C2483" s="39">
        <v>44517</v>
      </c>
      <c r="D2483" s="39">
        <v>44517.464074074102</v>
      </c>
      <c r="E2483" s="36" t="s">
        <v>2128</v>
      </c>
      <c r="F2483" s="38">
        <v>15428</v>
      </c>
      <c r="G2483" s="36" t="s">
        <v>2129</v>
      </c>
      <c r="H2483" s="40">
        <v>1</v>
      </c>
      <c r="I2483" s="36"/>
      <c r="J2483" s="40">
        <v>59.99</v>
      </c>
      <c r="K2483" s="41">
        <v>59.99</v>
      </c>
      <c r="L2483" s="41">
        <v>0</v>
      </c>
      <c r="M2483" s="41">
        <v>0</v>
      </c>
      <c r="N2483" s="40">
        <v>1</v>
      </c>
      <c r="O2483" s="36" t="s">
        <v>1079</v>
      </c>
      <c r="P2483" s="40">
        <v>1</v>
      </c>
      <c r="Q2483" s="41">
        <v>59.99</v>
      </c>
      <c r="R2483" s="42">
        <v>0</v>
      </c>
      <c r="S2483" s="43">
        <v>0</v>
      </c>
      <c r="T2483" s="40"/>
      <c r="U2483" s="38">
        <v>549</v>
      </c>
      <c r="V2483" s="36" t="s">
        <v>1069</v>
      </c>
      <c r="W2483" s="36" t="s">
        <v>901</v>
      </c>
      <c r="X2483" s="36" t="s">
        <v>1068</v>
      </c>
      <c r="Y2483" s="38">
        <v>356</v>
      </c>
      <c r="Z2483" s="36" t="s">
        <v>2126</v>
      </c>
      <c r="AA2483" s="38">
        <v>21</v>
      </c>
      <c r="AB2483" s="36" t="s">
        <v>1108</v>
      </c>
      <c r="AC2483" s="38">
        <v>57</v>
      </c>
      <c r="AD2483" s="36" t="s">
        <v>1065</v>
      </c>
      <c r="AE2483" s="36"/>
      <c r="AF2483" s="36" t="s">
        <v>1064</v>
      </c>
      <c r="AG2483" s="38">
        <v>20999</v>
      </c>
      <c r="AH2483" s="38">
        <v>1298</v>
      </c>
      <c r="AI2483" s="36" t="s">
        <v>2125</v>
      </c>
      <c r="AJ2483" s="38"/>
      <c r="AK2483" s="36"/>
      <c r="AL2483" s="36" t="s">
        <v>2124</v>
      </c>
      <c r="AM2483" s="36" t="s">
        <v>2123</v>
      </c>
      <c r="AN2483" s="38">
        <v>52</v>
      </c>
      <c r="AO2483" s="36" t="s">
        <v>1062</v>
      </c>
      <c r="AP2483" s="36" t="s">
        <v>1077</v>
      </c>
      <c r="AQ2483" s="36" t="s">
        <v>1076</v>
      </c>
      <c r="AR2483" s="36" t="s">
        <v>1075</v>
      </c>
      <c r="AS2483" s="38">
        <v>14361</v>
      </c>
      <c r="AT2483" s="36" t="s">
        <v>1167</v>
      </c>
      <c r="AU2483" s="42">
        <v>1</v>
      </c>
      <c r="AV2483" s="44">
        <v>100</v>
      </c>
      <c r="AW2483" s="42">
        <v>59.99</v>
      </c>
      <c r="AX2483" s="36" t="s">
        <v>1057</v>
      </c>
      <c r="AY2483" s="42">
        <v>1</v>
      </c>
      <c r="AZ2483" s="43">
        <v>59.99</v>
      </c>
      <c r="BA2483" s="38"/>
      <c r="BB2483" s="36"/>
      <c r="BC2483" s="36"/>
    </row>
    <row r="2484" spans="1:55" ht="15" customHeight="1">
      <c r="A2484" s="38">
        <v>22990</v>
      </c>
      <c r="B2484" s="37" t="s">
        <v>1073</v>
      </c>
      <c r="C2484" s="39">
        <v>44517</v>
      </c>
      <c r="D2484" s="39">
        <v>44517.464062500003</v>
      </c>
      <c r="E2484" s="36" t="s">
        <v>2128</v>
      </c>
      <c r="F2484" s="38">
        <v>15427</v>
      </c>
      <c r="G2484" s="36" t="s">
        <v>2127</v>
      </c>
      <c r="H2484" s="40">
        <v>1</v>
      </c>
      <c r="I2484" s="36"/>
      <c r="J2484" s="40">
        <v>62.85</v>
      </c>
      <c r="K2484" s="41">
        <v>62.85</v>
      </c>
      <c r="L2484" s="41">
        <v>0</v>
      </c>
      <c r="M2484" s="41">
        <v>0</v>
      </c>
      <c r="N2484" s="40">
        <v>1</v>
      </c>
      <c r="O2484" s="36" t="s">
        <v>1079</v>
      </c>
      <c r="P2484" s="40">
        <v>1</v>
      </c>
      <c r="Q2484" s="41">
        <v>62.85</v>
      </c>
      <c r="R2484" s="42">
        <v>0</v>
      </c>
      <c r="S2484" s="43">
        <v>0</v>
      </c>
      <c r="T2484" s="40"/>
      <c r="U2484" s="38">
        <v>549</v>
      </c>
      <c r="V2484" s="36" t="s">
        <v>1069</v>
      </c>
      <c r="W2484" s="36" t="s">
        <v>901</v>
      </c>
      <c r="X2484" s="36" t="s">
        <v>1068</v>
      </c>
      <c r="Y2484" s="38">
        <v>356</v>
      </c>
      <c r="Z2484" s="36" t="s">
        <v>2126</v>
      </c>
      <c r="AA2484" s="38">
        <v>21</v>
      </c>
      <c r="AB2484" s="36" t="s">
        <v>1108</v>
      </c>
      <c r="AC2484" s="38">
        <v>57</v>
      </c>
      <c r="AD2484" s="36" t="s">
        <v>1065</v>
      </c>
      <c r="AE2484" s="36"/>
      <c r="AF2484" s="36" t="s">
        <v>1064</v>
      </c>
      <c r="AG2484" s="38">
        <v>20999</v>
      </c>
      <c r="AH2484" s="38">
        <v>1298</v>
      </c>
      <c r="AI2484" s="36" t="s">
        <v>2125</v>
      </c>
      <c r="AJ2484" s="38"/>
      <c r="AK2484" s="36"/>
      <c r="AL2484" s="36" t="s">
        <v>2124</v>
      </c>
      <c r="AM2484" s="36" t="s">
        <v>2123</v>
      </c>
      <c r="AN2484" s="38">
        <v>52</v>
      </c>
      <c r="AO2484" s="36" t="s">
        <v>1062</v>
      </c>
      <c r="AP2484" s="36" t="s">
        <v>1077</v>
      </c>
      <c r="AQ2484" s="36" t="s">
        <v>1076</v>
      </c>
      <c r="AR2484" s="36" t="s">
        <v>1075</v>
      </c>
      <c r="AS2484" s="38">
        <v>14361</v>
      </c>
      <c r="AT2484" s="36" t="s">
        <v>1167</v>
      </c>
      <c r="AU2484" s="42">
        <v>1</v>
      </c>
      <c r="AV2484" s="44">
        <v>100</v>
      </c>
      <c r="AW2484" s="42">
        <v>62.85</v>
      </c>
      <c r="AX2484" s="36" t="s">
        <v>1057</v>
      </c>
      <c r="AY2484" s="42">
        <v>1</v>
      </c>
      <c r="AZ2484" s="43">
        <v>62.85</v>
      </c>
      <c r="BA2484" s="38"/>
      <c r="BB2484" s="36"/>
      <c r="BC2484" s="36"/>
    </row>
    <row r="2485" spans="1:55" ht="15" customHeight="1">
      <c r="A2485" s="38">
        <v>22981</v>
      </c>
      <c r="B2485" s="37" t="s">
        <v>1073</v>
      </c>
      <c r="C2485" s="39">
        <v>44516</v>
      </c>
      <c r="D2485" s="39">
        <v>44516.773310185199</v>
      </c>
      <c r="E2485" s="36" t="s">
        <v>2122</v>
      </c>
      <c r="F2485" s="38">
        <v>10870</v>
      </c>
      <c r="G2485" s="36" t="s">
        <v>2121</v>
      </c>
      <c r="H2485" s="40">
        <v>14.3</v>
      </c>
      <c r="I2485" s="36"/>
      <c r="J2485" s="40">
        <v>139.86009999999999</v>
      </c>
      <c r="K2485" s="41">
        <v>2000</v>
      </c>
      <c r="L2485" s="41">
        <v>0</v>
      </c>
      <c r="M2485" s="41">
        <v>0</v>
      </c>
      <c r="N2485" s="40">
        <v>14.3</v>
      </c>
      <c r="O2485" s="36" t="s">
        <v>1136</v>
      </c>
      <c r="P2485" s="40">
        <v>14.3</v>
      </c>
      <c r="Q2485" s="41">
        <v>2000</v>
      </c>
      <c r="R2485" s="42">
        <v>0</v>
      </c>
      <c r="S2485" s="43">
        <v>0</v>
      </c>
      <c r="T2485" s="40"/>
      <c r="U2485" s="38">
        <v>549</v>
      </c>
      <c r="V2485" s="36" t="s">
        <v>1069</v>
      </c>
      <c r="W2485" s="36" t="s">
        <v>901</v>
      </c>
      <c r="X2485" s="36" t="s">
        <v>1068</v>
      </c>
      <c r="Y2485" s="38">
        <v>414</v>
      </c>
      <c r="Z2485" s="36" t="s">
        <v>1256</v>
      </c>
      <c r="AA2485" s="38">
        <v>21</v>
      </c>
      <c r="AB2485" s="36" t="s">
        <v>1108</v>
      </c>
      <c r="AC2485" s="38">
        <v>57</v>
      </c>
      <c r="AD2485" s="36" t="s">
        <v>1065</v>
      </c>
      <c r="AE2485" s="36"/>
      <c r="AF2485" s="36" t="s">
        <v>1064</v>
      </c>
      <c r="AG2485" s="38">
        <v>20963</v>
      </c>
      <c r="AH2485" s="38">
        <v>7354</v>
      </c>
      <c r="AI2485" s="36" t="s">
        <v>2120</v>
      </c>
      <c r="AJ2485" s="38"/>
      <c r="AK2485" s="36"/>
      <c r="AL2485" s="36" t="s">
        <v>2119</v>
      </c>
      <c r="AM2485" s="36" t="s">
        <v>2118</v>
      </c>
      <c r="AN2485" s="38">
        <v>52</v>
      </c>
      <c r="AO2485" s="36" t="s">
        <v>1062</v>
      </c>
      <c r="AP2485" s="36" t="s">
        <v>1061</v>
      </c>
      <c r="AQ2485" s="36" t="s">
        <v>1060</v>
      </c>
      <c r="AR2485" s="36" t="s">
        <v>1059</v>
      </c>
      <c r="AS2485" s="38">
        <v>14357</v>
      </c>
      <c r="AT2485" s="36" t="s">
        <v>1058</v>
      </c>
      <c r="AU2485" s="42">
        <v>14.3</v>
      </c>
      <c r="AV2485" s="44">
        <v>100</v>
      </c>
      <c r="AW2485" s="42">
        <v>2000</v>
      </c>
      <c r="AX2485" s="36" t="s">
        <v>1057</v>
      </c>
      <c r="AY2485" s="42">
        <v>1</v>
      </c>
      <c r="AZ2485" s="43">
        <v>2000</v>
      </c>
      <c r="BA2485" s="38"/>
      <c r="BB2485" s="36"/>
      <c r="BC2485" s="36"/>
    </row>
    <row r="2486" spans="1:55" ht="15" customHeight="1">
      <c r="A2486" s="38">
        <v>22859</v>
      </c>
      <c r="B2486" s="37" t="s">
        <v>1073</v>
      </c>
      <c r="C2486" s="39">
        <v>44512</v>
      </c>
      <c r="D2486" s="39">
        <v>44512.609629629602</v>
      </c>
      <c r="E2486" s="36" t="s">
        <v>2117</v>
      </c>
      <c r="F2486" s="38">
        <v>11166</v>
      </c>
      <c r="G2486" s="36" t="s">
        <v>1416</v>
      </c>
      <c r="H2486" s="40">
        <v>1</v>
      </c>
      <c r="I2486" s="36"/>
      <c r="J2486" s="40">
        <v>270</v>
      </c>
      <c r="K2486" s="41">
        <v>270</v>
      </c>
      <c r="L2486" s="41">
        <v>0</v>
      </c>
      <c r="M2486" s="41">
        <v>0</v>
      </c>
      <c r="N2486" s="40">
        <v>1</v>
      </c>
      <c r="O2486" s="36" t="s">
        <v>1079</v>
      </c>
      <c r="P2486" s="40">
        <v>1</v>
      </c>
      <c r="Q2486" s="41">
        <v>270</v>
      </c>
      <c r="R2486" s="42">
        <v>0</v>
      </c>
      <c r="S2486" s="43">
        <v>0</v>
      </c>
      <c r="T2486" s="40"/>
      <c r="U2486" s="38">
        <v>549</v>
      </c>
      <c r="V2486" s="36" t="s">
        <v>1069</v>
      </c>
      <c r="W2486" s="36" t="s">
        <v>901</v>
      </c>
      <c r="X2486" s="36" t="s">
        <v>1068</v>
      </c>
      <c r="Y2486" s="38">
        <v>422</v>
      </c>
      <c r="Z2486" s="36" t="s">
        <v>1067</v>
      </c>
      <c r="AA2486" s="38">
        <v>21</v>
      </c>
      <c r="AB2486" s="36" t="s">
        <v>1108</v>
      </c>
      <c r="AC2486" s="38">
        <v>57</v>
      </c>
      <c r="AD2486" s="36" t="s">
        <v>1065</v>
      </c>
      <c r="AE2486" s="36"/>
      <c r="AF2486" s="36" t="s">
        <v>1064</v>
      </c>
      <c r="AG2486" s="38">
        <v>20900</v>
      </c>
      <c r="AH2486" s="38">
        <v>1292</v>
      </c>
      <c r="AI2486" s="36" t="s">
        <v>1127</v>
      </c>
      <c r="AJ2486" s="38"/>
      <c r="AK2486" s="36"/>
      <c r="AL2486" s="36" t="s">
        <v>2116</v>
      </c>
      <c r="AM2486" s="36" t="s">
        <v>2115</v>
      </c>
      <c r="AN2486" s="38">
        <v>52</v>
      </c>
      <c r="AO2486" s="36" t="s">
        <v>1062</v>
      </c>
      <c r="AP2486" s="36" t="s">
        <v>1061</v>
      </c>
      <c r="AQ2486" s="36" t="s">
        <v>1060</v>
      </c>
      <c r="AR2486" s="36" t="s">
        <v>1059</v>
      </c>
      <c r="AS2486" s="38">
        <v>14357</v>
      </c>
      <c r="AT2486" s="36" t="s">
        <v>1058</v>
      </c>
      <c r="AU2486" s="42">
        <v>1</v>
      </c>
      <c r="AV2486" s="44">
        <v>100</v>
      </c>
      <c r="AW2486" s="42">
        <v>270</v>
      </c>
      <c r="AX2486" s="36" t="s">
        <v>1057</v>
      </c>
      <c r="AY2486" s="42">
        <v>1</v>
      </c>
      <c r="AZ2486" s="43">
        <v>270</v>
      </c>
      <c r="BA2486" s="38"/>
      <c r="BB2486" s="36"/>
      <c r="BC2486" s="36"/>
    </row>
    <row r="2487" spans="1:55" ht="15" customHeight="1">
      <c r="A2487" s="38">
        <v>22746</v>
      </c>
      <c r="B2487" s="37" t="s">
        <v>1073</v>
      </c>
      <c r="C2487" s="39">
        <v>44511</v>
      </c>
      <c r="D2487" s="39">
        <v>44511.436585648102</v>
      </c>
      <c r="E2487" s="36" t="s">
        <v>2113</v>
      </c>
      <c r="F2487" s="38">
        <v>1271</v>
      </c>
      <c r="G2487" s="36" t="s">
        <v>2114</v>
      </c>
      <c r="H2487" s="40">
        <v>2</v>
      </c>
      <c r="I2487" s="36"/>
      <c r="J2487" s="40">
        <v>23.414999999999999</v>
      </c>
      <c r="K2487" s="41">
        <v>46.83</v>
      </c>
      <c r="L2487" s="41">
        <v>0</v>
      </c>
      <c r="M2487" s="41">
        <v>0</v>
      </c>
      <c r="N2487" s="40">
        <v>2</v>
      </c>
      <c r="O2487" s="36" t="s">
        <v>1159</v>
      </c>
      <c r="P2487" s="40">
        <v>2</v>
      </c>
      <c r="Q2487" s="41">
        <v>46.83</v>
      </c>
      <c r="R2487" s="42">
        <v>0</v>
      </c>
      <c r="S2487" s="43">
        <v>0</v>
      </c>
      <c r="T2487" s="40"/>
      <c r="U2487" s="38">
        <v>549</v>
      </c>
      <c r="V2487" s="36" t="s">
        <v>1069</v>
      </c>
      <c r="W2487" s="36" t="s">
        <v>901</v>
      </c>
      <c r="X2487" s="36" t="s">
        <v>1068</v>
      </c>
      <c r="Y2487" s="38">
        <v>320</v>
      </c>
      <c r="Z2487" s="36" t="s">
        <v>2039</v>
      </c>
      <c r="AA2487" s="38">
        <v>21</v>
      </c>
      <c r="AB2487" s="36" t="s">
        <v>1108</v>
      </c>
      <c r="AC2487" s="38">
        <v>57</v>
      </c>
      <c r="AD2487" s="36" t="s">
        <v>1065</v>
      </c>
      <c r="AE2487" s="36"/>
      <c r="AF2487" s="36" t="s">
        <v>1064</v>
      </c>
      <c r="AG2487" s="38">
        <v>20795</v>
      </c>
      <c r="AH2487" s="38">
        <v>1391</v>
      </c>
      <c r="AI2487" s="36" t="s">
        <v>1146</v>
      </c>
      <c r="AJ2487" s="38"/>
      <c r="AK2487" s="36"/>
      <c r="AL2487" s="36" t="s">
        <v>2112</v>
      </c>
      <c r="AM2487" s="36" t="s">
        <v>2111</v>
      </c>
      <c r="AN2487" s="38">
        <v>52</v>
      </c>
      <c r="AO2487" s="36" t="s">
        <v>1062</v>
      </c>
      <c r="AP2487" s="36" t="s">
        <v>1116</v>
      </c>
      <c r="AQ2487" s="36" t="s">
        <v>1060</v>
      </c>
      <c r="AR2487" s="36" t="s">
        <v>1075</v>
      </c>
      <c r="AS2487" s="38">
        <v>14360</v>
      </c>
      <c r="AT2487" s="36" t="s">
        <v>1074</v>
      </c>
      <c r="AU2487" s="42">
        <v>2</v>
      </c>
      <c r="AV2487" s="44">
        <v>100</v>
      </c>
      <c r="AW2487" s="42">
        <v>46.83</v>
      </c>
      <c r="AX2487" s="36" t="s">
        <v>1057</v>
      </c>
      <c r="AY2487" s="42">
        <v>1</v>
      </c>
      <c r="AZ2487" s="43">
        <v>46.83</v>
      </c>
      <c r="BA2487" s="38"/>
      <c r="BB2487" s="36"/>
      <c r="BC2487" s="36"/>
    </row>
    <row r="2488" spans="1:55" ht="15" customHeight="1">
      <c r="A2488" s="38">
        <v>22745</v>
      </c>
      <c r="B2488" s="37" t="s">
        <v>1073</v>
      </c>
      <c r="C2488" s="39">
        <v>44511</v>
      </c>
      <c r="D2488" s="39">
        <v>44511.436585648102</v>
      </c>
      <c r="E2488" s="36" t="s">
        <v>2113</v>
      </c>
      <c r="F2488" s="38">
        <v>311</v>
      </c>
      <c r="G2488" s="36" t="s">
        <v>2059</v>
      </c>
      <c r="H2488" s="40">
        <v>35</v>
      </c>
      <c r="I2488" s="36"/>
      <c r="J2488" s="40">
        <v>4.4550999999999998</v>
      </c>
      <c r="K2488" s="41">
        <v>155.93</v>
      </c>
      <c r="L2488" s="41">
        <v>0</v>
      </c>
      <c r="M2488" s="41">
        <v>0</v>
      </c>
      <c r="N2488" s="40">
        <v>35</v>
      </c>
      <c r="O2488" s="36" t="s">
        <v>1124</v>
      </c>
      <c r="P2488" s="40">
        <v>35</v>
      </c>
      <c r="Q2488" s="41">
        <v>155.93</v>
      </c>
      <c r="R2488" s="42">
        <v>0</v>
      </c>
      <c r="S2488" s="43">
        <v>0</v>
      </c>
      <c r="T2488" s="40"/>
      <c r="U2488" s="38">
        <v>549</v>
      </c>
      <c r="V2488" s="36" t="s">
        <v>1069</v>
      </c>
      <c r="W2488" s="36" t="s">
        <v>901</v>
      </c>
      <c r="X2488" s="36" t="s">
        <v>1068</v>
      </c>
      <c r="Y2488" s="38">
        <v>308</v>
      </c>
      <c r="Z2488" s="36" t="s">
        <v>1641</v>
      </c>
      <c r="AA2488" s="38">
        <v>21</v>
      </c>
      <c r="AB2488" s="36" t="s">
        <v>1108</v>
      </c>
      <c r="AC2488" s="38">
        <v>57</v>
      </c>
      <c r="AD2488" s="36" t="s">
        <v>1065</v>
      </c>
      <c r="AE2488" s="36"/>
      <c r="AF2488" s="36" t="s">
        <v>1064</v>
      </c>
      <c r="AG2488" s="38">
        <v>20795</v>
      </c>
      <c r="AH2488" s="38">
        <v>1391</v>
      </c>
      <c r="AI2488" s="36" t="s">
        <v>1146</v>
      </c>
      <c r="AJ2488" s="38"/>
      <c r="AK2488" s="36"/>
      <c r="AL2488" s="36" t="s">
        <v>2112</v>
      </c>
      <c r="AM2488" s="36" t="s">
        <v>2111</v>
      </c>
      <c r="AN2488" s="38">
        <v>52</v>
      </c>
      <c r="AO2488" s="36" t="s">
        <v>1062</v>
      </c>
      <c r="AP2488" s="36" t="s">
        <v>1116</v>
      </c>
      <c r="AQ2488" s="36" t="s">
        <v>1060</v>
      </c>
      <c r="AR2488" s="36" t="s">
        <v>1075</v>
      </c>
      <c r="AS2488" s="38">
        <v>14360</v>
      </c>
      <c r="AT2488" s="36" t="s">
        <v>1074</v>
      </c>
      <c r="AU2488" s="42">
        <v>35</v>
      </c>
      <c r="AV2488" s="44">
        <v>100</v>
      </c>
      <c r="AW2488" s="42">
        <v>155.93</v>
      </c>
      <c r="AX2488" s="36" t="s">
        <v>1057</v>
      </c>
      <c r="AY2488" s="42">
        <v>1</v>
      </c>
      <c r="AZ2488" s="43">
        <v>155.93</v>
      </c>
      <c r="BA2488" s="38"/>
      <c r="BB2488" s="36"/>
      <c r="BC2488" s="36"/>
    </row>
    <row r="2489" spans="1:55" ht="15" customHeight="1">
      <c r="A2489" s="38">
        <v>22744</v>
      </c>
      <c r="B2489" s="37" t="s">
        <v>1073</v>
      </c>
      <c r="C2489" s="39">
        <v>44511</v>
      </c>
      <c r="D2489" s="39">
        <v>44511.436574074098</v>
      </c>
      <c r="E2489" s="36" t="s">
        <v>2113</v>
      </c>
      <c r="F2489" s="38">
        <v>293</v>
      </c>
      <c r="G2489" s="36" t="s">
        <v>2058</v>
      </c>
      <c r="H2489" s="40">
        <v>30</v>
      </c>
      <c r="I2489" s="36"/>
      <c r="J2489" s="40">
        <v>1.831</v>
      </c>
      <c r="K2489" s="41">
        <v>54.93</v>
      </c>
      <c r="L2489" s="41">
        <v>0</v>
      </c>
      <c r="M2489" s="41">
        <v>0</v>
      </c>
      <c r="N2489" s="40">
        <v>30</v>
      </c>
      <c r="O2489" s="36" t="s">
        <v>1124</v>
      </c>
      <c r="P2489" s="40">
        <v>30</v>
      </c>
      <c r="Q2489" s="41">
        <v>54.93</v>
      </c>
      <c r="R2489" s="42">
        <v>0</v>
      </c>
      <c r="S2489" s="43">
        <v>0</v>
      </c>
      <c r="T2489" s="40"/>
      <c r="U2489" s="38">
        <v>549</v>
      </c>
      <c r="V2489" s="36" t="s">
        <v>1069</v>
      </c>
      <c r="W2489" s="36" t="s">
        <v>901</v>
      </c>
      <c r="X2489" s="36" t="s">
        <v>1068</v>
      </c>
      <c r="Y2489" s="38">
        <v>308</v>
      </c>
      <c r="Z2489" s="36" t="s">
        <v>1641</v>
      </c>
      <c r="AA2489" s="38">
        <v>21</v>
      </c>
      <c r="AB2489" s="36" t="s">
        <v>1108</v>
      </c>
      <c r="AC2489" s="38">
        <v>57</v>
      </c>
      <c r="AD2489" s="36" t="s">
        <v>1065</v>
      </c>
      <c r="AE2489" s="36"/>
      <c r="AF2489" s="36" t="s">
        <v>1064</v>
      </c>
      <c r="AG2489" s="38">
        <v>20795</v>
      </c>
      <c r="AH2489" s="38">
        <v>1391</v>
      </c>
      <c r="AI2489" s="36" t="s">
        <v>1146</v>
      </c>
      <c r="AJ2489" s="38"/>
      <c r="AK2489" s="36"/>
      <c r="AL2489" s="36" t="s">
        <v>2112</v>
      </c>
      <c r="AM2489" s="36" t="s">
        <v>2111</v>
      </c>
      <c r="AN2489" s="38">
        <v>52</v>
      </c>
      <c r="AO2489" s="36" t="s">
        <v>1062</v>
      </c>
      <c r="AP2489" s="36" t="s">
        <v>1116</v>
      </c>
      <c r="AQ2489" s="36" t="s">
        <v>1060</v>
      </c>
      <c r="AR2489" s="36" t="s">
        <v>1075</v>
      </c>
      <c r="AS2489" s="38">
        <v>14360</v>
      </c>
      <c r="AT2489" s="36" t="s">
        <v>1074</v>
      </c>
      <c r="AU2489" s="42">
        <v>30</v>
      </c>
      <c r="AV2489" s="44">
        <v>100</v>
      </c>
      <c r="AW2489" s="42">
        <v>54.93</v>
      </c>
      <c r="AX2489" s="36" t="s">
        <v>1057</v>
      </c>
      <c r="AY2489" s="42">
        <v>1</v>
      </c>
      <c r="AZ2489" s="43">
        <v>54.93</v>
      </c>
      <c r="BA2489" s="38"/>
      <c r="BB2489" s="36"/>
      <c r="BC2489" s="36"/>
    </row>
    <row r="2490" spans="1:55" ht="15" customHeight="1">
      <c r="A2490" s="38">
        <v>22743</v>
      </c>
      <c r="B2490" s="37" t="s">
        <v>1073</v>
      </c>
      <c r="C2490" s="39">
        <v>44511</v>
      </c>
      <c r="D2490" s="39">
        <v>44511.436574074098</v>
      </c>
      <c r="E2490" s="36" t="s">
        <v>2113</v>
      </c>
      <c r="F2490" s="38">
        <v>230</v>
      </c>
      <c r="G2490" s="36" t="s">
        <v>1900</v>
      </c>
      <c r="H2490" s="40">
        <v>40</v>
      </c>
      <c r="I2490" s="36"/>
      <c r="J2490" s="40">
        <v>0.68330000000000002</v>
      </c>
      <c r="K2490" s="41">
        <v>27.33</v>
      </c>
      <c r="L2490" s="41">
        <v>0</v>
      </c>
      <c r="M2490" s="41">
        <v>0</v>
      </c>
      <c r="N2490" s="40">
        <v>40</v>
      </c>
      <c r="O2490" s="36" t="s">
        <v>1159</v>
      </c>
      <c r="P2490" s="40">
        <v>40</v>
      </c>
      <c r="Q2490" s="41">
        <v>27.33</v>
      </c>
      <c r="R2490" s="42">
        <v>0</v>
      </c>
      <c r="S2490" s="43">
        <v>0</v>
      </c>
      <c r="T2490" s="40"/>
      <c r="U2490" s="38">
        <v>549</v>
      </c>
      <c r="V2490" s="36" t="s">
        <v>1069</v>
      </c>
      <c r="W2490" s="36" t="s">
        <v>901</v>
      </c>
      <c r="X2490" s="36" t="s">
        <v>1068</v>
      </c>
      <c r="Y2490" s="38">
        <v>307</v>
      </c>
      <c r="Z2490" s="36" t="s">
        <v>1158</v>
      </c>
      <c r="AA2490" s="38">
        <v>21</v>
      </c>
      <c r="AB2490" s="36" t="s">
        <v>1108</v>
      </c>
      <c r="AC2490" s="38">
        <v>57</v>
      </c>
      <c r="AD2490" s="36" t="s">
        <v>1065</v>
      </c>
      <c r="AE2490" s="36"/>
      <c r="AF2490" s="36" t="s">
        <v>1064</v>
      </c>
      <c r="AG2490" s="38">
        <v>20795</v>
      </c>
      <c r="AH2490" s="38">
        <v>1391</v>
      </c>
      <c r="AI2490" s="36" t="s">
        <v>1146</v>
      </c>
      <c r="AJ2490" s="38"/>
      <c r="AK2490" s="36"/>
      <c r="AL2490" s="36" t="s">
        <v>2112</v>
      </c>
      <c r="AM2490" s="36" t="s">
        <v>2111</v>
      </c>
      <c r="AN2490" s="38">
        <v>52</v>
      </c>
      <c r="AO2490" s="36" t="s">
        <v>1062</v>
      </c>
      <c r="AP2490" s="36" t="s">
        <v>1116</v>
      </c>
      <c r="AQ2490" s="36" t="s">
        <v>1060</v>
      </c>
      <c r="AR2490" s="36" t="s">
        <v>1075</v>
      </c>
      <c r="AS2490" s="38">
        <v>14360</v>
      </c>
      <c r="AT2490" s="36" t="s">
        <v>1074</v>
      </c>
      <c r="AU2490" s="42">
        <v>40</v>
      </c>
      <c r="AV2490" s="44">
        <v>100</v>
      </c>
      <c r="AW2490" s="42">
        <v>27.33</v>
      </c>
      <c r="AX2490" s="36" t="s">
        <v>1057</v>
      </c>
      <c r="AY2490" s="42">
        <v>1</v>
      </c>
      <c r="AZ2490" s="43">
        <v>27.33</v>
      </c>
      <c r="BA2490" s="38"/>
      <c r="BB2490" s="36"/>
      <c r="BC2490" s="36"/>
    </row>
    <row r="2491" spans="1:55" ht="15" customHeight="1">
      <c r="A2491" s="38">
        <v>22742</v>
      </c>
      <c r="B2491" s="37" t="s">
        <v>1073</v>
      </c>
      <c r="C2491" s="39">
        <v>44511</v>
      </c>
      <c r="D2491" s="39">
        <v>44511.436562499999</v>
      </c>
      <c r="E2491" s="36" t="s">
        <v>2113</v>
      </c>
      <c r="F2491" s="38">
        <v>135</v>
      </c>
      <c r="G2491" s="36" t="s">
        <v>2057</v>
      </c>
      <c r="H2491" s="40">
        <v>0.5</v>
      </c>
      <c r="I2491" s="36"/>
      <c r="J2491" s="40">
        <v>102.56</v>
      </c>
      <c r="K2491" s="41">
        <v>51.28</v>
      </c>
      <c r="L2491" s="41">
        <v>0</v>
      </c>
      <c r="M2491" s="41">
        <v>0</v>
      </c>
      <c r="N2491" s="40">
        <v>0.5</v>
      </c>
      <c r="O2491" s="36" t="s">
        <v>2054</v>
      </c>
      <c r="P2491" s="40">
        <v>0.5</v>
      </c>
      <c r="Q2491" s="41">
        <v>51.28</v>
      </c>
      <c r="R2491" s="42">
        <v>0</v>
      </c>
      <c r="S2491" s="43">
        <v>0</v>
      </c>
      <c r="T2491" s="40"/>
      <c r="U2491" s="38">
        <v>549</v>
      </c>
      <c r="V2491" s="36" t="s">
        <v>1069</v>
      </c>
      <c r="W2491" s="36" t="s">
        <v>901</v>
      </c>
      <c r="X2491" s="36" t="s">
        <v>1068</v>
      </c>
      <c r="Y2491" s="38">
        <v>307</v>
      </c>
      <c r="Z2491" s="36" t="s">
        <v>1158</v>
      </c>
      <c r="AA2491" s="38">
        <v>21</v>
      </c>
      <c r="AB2491" s="36" t="s">
        <v>1108</v>
      </c>
      <c r="AC2491" s="38">
        <v>57</v>
      </c>
      <c r="AD2491" s="36" t="s">
        <v>1065</v>
      </c>
      <c r="AE2491" s="36"/>
      <c r="AF2491" s="36" t="s">
        <v>1064</v>
      </c>
      <c r="AG2491" s="38">
        <v>20795</v>
      </c>
      <c r="AH2491" s="38">
        <v>1391</v>
      </c>
      <c r="AI2491" s="36" t="s">
        <v>1146</v>
      </c>
      <c r="AJ2491" s="38"/>
      <c r="AK2491" s="36"/>
      <c r="AL2491" s="36" t="s">
        <v>2112</v>
      </c>
      <c r="AM2491" s="36" t="s">
        <v>2111</v>
      </c>
      <c r="AN2491" s="38">
        <v>52</v>
      </c>
      <c r="AO2491" s="36" t="s">
        <v>1062</v>
      </c>
      <c r="AP2491" s="36" t="s">
        <v>1116</v>
      </c>
      <c r="AQ2491" s="36" t="s">
        <v>1060</v>
      </c>
      <c r="AR2491" s="36" t="s">
        <v>1075</v>
      </c>
      <c r="AS2491" s="38">
        <v>14360</v>
      </c>
      <c r="AT2491" s="36" t="s">
        <v>1074</v>
      </c>
      <c r="AU2491" s="42">
        <v>0.5</v>
      </c>
      <c r="AV2491" s="44">
        <v>100</v>
      </c>
      <c r="AW2491" s="42">
        <v>51.28</v>
      </c>
      <c r="AX2491" s="36" t="s">
        <v>1057</v>
      </c>
      <c r="AY2491" s="42">
        <v>1</v>
      </c>
      <c r="AZ2491" s="43">
        <v>51.28</v>
      </c>
      <c r="BA2491" s="38"/>
      <c r="BB2491" s="36"/>
      <c r="BC2491" s="36"/>
    </row>
    <row r="2492" spans="1:55" ht="15" customHeight="1">
      <c r="A2492" s="38">
        <v>22741</v>
      </c>
      <c r="B2492" s="37" t="s">
        <v>1073</v>
      </c>
      <c r="C2492" s="39">
        <v>44511</v>
      </c>
      <c r="D2492" s="39">
        <v>44511.436562499999</v>
      </c>
      <c r="E2492" s="36" t="s">
        <v>2113</v>
      </c>
      <c r="F2492" s="38">
        <v>116</v>
      </c>
      <c r="G2492" s="36" t="s">
        <v>2055</v>
      </c>
      <c r="H2492" s="40">
        <v>0.5</v>
      </c>
      <c r="I2492" s="36"/>
      <c r="J2492" s="40">
        <v>102.56</v>
      </c>
      <c r="K2492" s="41">
        <v>51.28</v>
      </c>
      <c r="L2492" s="41">
        <v>0</v>
      </c>
      <c r="M2492" s="41">
        <v>0</v>
      </c>
      <c r="N2492" s="40">
        <v>0.5</v>
      </c>
      <c r="O2492" s="36" t="s">
        <v>2054</v>
      </c>
      <c r="P2492" s="40">
        <v>0.5</v>
      </c>
      <c r="Q2492" s="41">
        <v>51.28</v>
      </c>
      <c r="R2492" s="42">
        <v>0</v>
      </c>
      <c r="S2492" s="43">
        <v>0</v>
      </c>
      <c r="T2492" s="40"/>
      <c r="U2492" s="38">
        <v>549</v>
      </c>
      <c r="V2492" s="36" t="s">
        <v>1069</v>
      </c>
      <c r="W2492" s="36" t="s">
        <v>901</v>
      </c>
      <c r="X2492" s="36" t="s">
        <v>1068</v>
      </c>
      <c r="Y2492" s="38">
        <v>307</v>
      </c>
      <c r="Z2492" s="36" t="s">
        <v>1158</v>
      </c>
      <c r="AA2492" s="38">
        <v>21</v>
      </c>
      <c r="AB2492" s="36" t="s">
        <v>1108</v>
      </c>
      <c r="AC2492" s="38">
        <v>57</v>
      </c>
      <c r="AD2492" s="36" t="s">
        <v>1065</v>
      </c>
      <c r="AE2492" s="36"/>
      <c r="AF2492" s="36" t="s">
        <v>1064</v>
      </c>
      <c r="AG2492" s="38">
        <v>20795</v>
      </c>
      <c r="AH2492" s="38">
        <v>1391</v>
      </c>
      <c r="AI2492" s="36" t="s">
        <v>1146</v>
      </c>
      <c r="AJ2492" s="38"/>
      <c r="AK2492" s="36"/>
      <c r="AL2492" s="36" t="s">
        <v>2112</v>
      </c>
      <c r="AM2492" s="36" t="s">
        <v>2111</v>
      </c>
      <c r="AN2492" s="38">
        <v>52</v>
      </c>
      <c r="AO2492" s="36" t="s">
        <v>1062</v>
      </c>
      <c r="AP2492" s="36" t="s">
        <v>1116</v>
      </c>
      <c r="AQ2492" s="36" t="s">
        <v>1060</v>
      </c>
      <c r="AR2492" s="36" t="s">
        <v>1075</v>
      </c>
      <c r="AS2492" s="38">
        <v>14360</v>
      </c>
      <c r="AT2492" s="36" t="s">
        <v>1074</v>
      </c>
      <c r="AU2492" s="42">
        <v>0.5</v>
      </c>
      <c r="AV2492" s="44">
        <v>100</v>
      </c>
      <c r="AW2492" s="42">
        <v>51.28</v>
      </c>
      <c r="AX2492" s="36" t="s">
        <v>1057</v>
      </c>
      <c r="AY2492" s="42">
        <v>1</v>
      </c>
      <c r="AZ2492" s="43">
        <v>51.28</v>
      </c>
      <c r="BA2492" s="38"/>
      <c r="BB2492" s="36"/>
      <c r="BC2492" s="36"/>
    </row>
    <row r="2493" spans="1:55" ht="15" customHeight="1">
      <c r="A2493" s="38">
        <v>22740</v>
      </c>
      <c r="B2493" s="37" t="s">
        <v>1073</v>
      </c>
      <c r="C2493" s="39">
        <v>44511</v>
      </c>
      <c r="D2493" s="39">
        <v>44511.434212963002</v>
      </c>
      <c r="E2493" s="36" t="s">
        <v>2110</v>
      </c>
      <c r="F2493" s="38">
        <v>195</v>
      </c>
      <c r="G2493" s="36" t="s">
        <v>1735</v>
      </c>
      <c r="H2493" s="40">
        <v>10</v>
      </c>
      <c r="I2493" s="36"/>
      <c r="J2493" s="40">
        <v>6.95</v>
      </c>
      <c r="K2493" s="41">
        <v>69.5</v>
      </c>
      <c r="L2493" s="41">
        <v>0</v>
      </c>
      <c r="M2493" s="41">
        <v>0</v>
      </c>
      <c r="N2493" s="40">
        <v>10</v>
      </c>
      <c r="O2493" s="36" t="s">
        <v>1079</v>
      </c>
      <c r="P2493" s="40">
        <v>10</v>
      </c>
      <c r="Q2493" s="41">
        <v>69.5</v>
      </c>
      <c r="R2493" s="42">
        <v>0</v>
      </c>
      <c r="S2493" s="43">
        <v>0</v>
      </c>
      <c r="T2493" s="40"/>
      <c r="U2493" s="38">
        <v>549</v>
      </c>
      <c r="V2493" s="36" t="s">
        <v>1069</v>
      </c>
      <c r="W2493" s="36" t="s">
        <v>901</v>
      </c>
      <c r="X2493" s="36" t="s">
        <v>1068</v>
      </c>
      <c r="Y2493" s="38">
        <v>307</v>
      </c>
      <c r="Z2493" s="36" t="s">
        <v>1158</v>
      </c>
      <c r="AA2493" s="38">
        <v>21</v>
      </c>
      <c r="AB2493" s="36" t="s">
        <v>1108</v>
      </c>
      <c r="AC2493" s="38">
        <v>57</v>
      </c>
      <c r="AD2493" s="36" t="s">
        <v>1065</v>
      </c>
      <c r="AE2493" s="36"/>
      <c r="AF2493" s="36" t="s">
        <v>1064</v>
      </c>
      <c r="AG2493" s="38">
        <v>20791</v>
      </c>
      <c r="AH2493" s="38">
        <v>1391</v>
      </c>
      <c r="AI2493" s="36" t="s">
        <v>1146</v>
      </c>
      <c r="AJ2493" s="38"/>
      <c r="AK2493" s="36"/>
      <c r="AL2493" s="36" t="s">
        <v>2108</v>
      </c>
      <c r="AM2493" s="36" t="s">
        <v>2107</v>
      </c>
      <c r="AN2493" s="38">
        <v>52</v>
      </c>
      <c r="AO2493" s="36" t="s">
        <v>1062</v>
      </c>
      <c r="AP2493" s="36" t="s">
        <v>1077</v>
      </c>
      <c r="AQ2493" s="36" t="s">
        <v>1076</v>
      </c>
      <c r="AR2493" s="36" t="s">
        <v>1075</v>
      </c>
      <c r="AS2493" s="38">
        <v>14360</v>
      </c>
      <c r="AT2493" s="36" t="s">
        <v>1074</v>
      </c>
      <c r="AU2493" s="42">
        <v>10</v>
      </c>
      <c r="AV2493" s="44">
        <v>100</v>
      </c>
      <c r="AW2493" s="42">
        <v>69.5</v>
      </c>
      <c r="AX2493" s="36" t="s">
        <v>1057</v>
      </c>
      <c r="AY2493" s="42">
        <v>1</v>
      </c>
      <c r="AZ2493" s="43">
        <v>69.5</v>
      </c>
      <c r="BA2493" s="38"/>
      <c r="BB2493" s="36"/>
      <c r="BC2493" s="36"/>
    </row>
    <row r="2494" spans="1:55" ht="15" customHeight="1">
      <c r="A2494" s="38">
        <v>22739</v>
      </c>
      <c r="B2494" s="37" t="s">
        <v>1073</v>
      </c>
      <c r="C2494" s="39">
        <v>44511</v>
      </c>
      <c r="D2494" s="39">
        <v>44511.434189814798</v>
      </c>
      <c r="E2494" s="36" t="s">
        <v>2110</v>
      </c>
      <c r="F2494" s="38">
        <v>148</v>
      </c>
      <c r="G2494" s="36" t="s">
        <v>2109</v>
      </c>
      <c r="H2494" s="40">
        <v>10</v>
      </c>
      <c r="I2494" s="36"/>
      <c r="J2494" s="40">
        <v>6.95</v>
      </c>
      <c r="K2494" s="41">
        <v>69.5</v>
      </c>
      <c r="L2494" s="41">
        <v>0</v>
      </c>
      <c r="M2494" s="41">
        <v>0</v>
      </c>
      <c r="N2494" s="40">
        <v>10</v>
      </c>
      <c r="O2494" s="36" t="s">
        <v>1079</v>
      </c>
      <c r="P2494" s="40">
        <v>10</v>
      </c>
      <c r="Q2494" s="41">
        <v>69.5</v>
      </c>
      <c r="R2494" s="42">
        <v>0</v>
      </c>
      <c r="S2494" s="43">
        <v>0</v>
      </c>
      <c r="T2494" s="40"/>
      <c r="U2494" s="38">
        <v>549</v>
      </c>
      <c r="V2494" s="36" t="s">
        <v>1069</v>
      </c>
      <c r="W2494" s="36" t="s">
        <v>901</v>
      </c>
      <c r="X2494" s="36" t="s">
        <v>1068</v>
      </c>
      <c r="Y2494" s="38">
        <v>307</v>
      </c>
      <c r="Z2494" s="36" t="s">
        <v>1158</v>
      </c>
      <c r="AA2494" s="38">
        <v>21</v>
      </c>
      <c r="AB2494" s="36" t="s">
        <v>1108</v>
      </c>
      <c r="AC2494" s="38">
        <v>57</v>
      </c>
      <c r="AD2494" s="36" t="s">
        <v>1065</v>
      </c>
      <c r="AE2494" s="36"/>
      <c r="AF2494" s="36" t="s">
        <v>1064</v>
      </c>
      <c r="AG2494" s="38">
        <v>20791</v>
      </c>
      <c r="AH2494" s="38">
        <v>1391</v>
      </c>
      <c r="AI2494" s="36" t="s">
        <v>1146</v>
      </c>
      <c r="AJ2494" s="38"/>
      <c r="AK2494" s="36"/>
      <c r="AL2494" s="36" t="s">
        <v>2108</v>
      </c>
      <c r="AM2494" s="36" t="s">
        <v>2107</v>
      </c>
      <c r="AN2494" s="38">
        <v>52</v>
      </c>
      <c r="AO2494" s="36" t="s">
        <v>1062</v>
      </c>
      <c r="AP2494" s="36" t="s">
        <v>1077</v>
      </c>
      <c r="AQ2494" s="36" t="s">
        <v>1076</v>
      </c>
      <c r="AR2494" s="36" t="s">
        <v>1075</v>
      </c>
      <c r="AS2494" s="38">
        <v>14360</v>
      </c>
      <c r="AT2494" s="36" t="s">
        <v>1074</v>
      </c>
      <c r="AU2494" s="42">
        <v>10</v>
      </c>
      <c r="AV2494" s="44">
        <v>100</v>
      </c>
      <c r="AW2494" s="42">
        <v>69.5</v>
      </c>
      <c r="AX2494" s="36" t="s">
        <v>1057</v>
      </c>
      <c r="AY2494" s="42">
        <v>1</v>
      </c>
      <c r="AZ2494" s="43">
        <v>69.5</v>
      </c>
      <c r="BA2494" s="38"/>
      <c r="BB2494" s="36"/>
      <c r="BC2494" s="36"/>
    </row>
    <row r="2495" spans="1:55" ht="15" customHeight="1">
      <c r="A2495" s="38">
        <v>22715</v>
      </c>
      <c r="B2495" s="37" t="s">
        <v>1073</v>
      </c>
      <c r="C2495" s="39">
        <v>44510</v>
      </c>
      <c r="D2495" s="39">
        <v>44510.753275463001</v>
      </c>
      <c r="E2495" s="36" t="s">
        <v>2106</v>
      </c>
      <c r="F2495" s="38">
        <v>12235</v>
      </c>
      <c r="G2495" s="36" t="s">
        <v>2105</v>
      </c>
      <c r="H2495" s="40">
        <v>1</v>
      </c>
      <c r="I2495" s="36"/>
      <c r="J2495" s="40">
        <v>2900</v>
      </c>
      <c r="K2495" s="41">
        <v>2900</v>
      </c>
      <c r="L2495" s="41">
        <v>0</v>
      </c>
      <c r="M2495" s="41">
        <v>0</v>
      </c>
      <c r="N2495" s="40">
        <v>1</v>
      </c>
      <c r="O2495" s="36" t="s">
        <v>1079</v>
      </c>
      <c r="P2495" s="40">
        <v>1</v>
      </c>
      <c r="Q2495" s="41">
        <v>2900</v>
      </c>
      <c r="R2495" s="42">
        <v>0</v>
      </c>
      <c r="S2495" s="43">
        <v>0</v>
      </c>
      <c r="T2495" s="40"/>
      <c r="U2495" s="38">
        <v>549</v>
      </c>
      <c r="V2495" s="36" t="s">
        <v>1069</v>
      </c>
      <c r="W2495" s="36" t="s">
        <v>901</v>
      </c>
      <c r="X2495" s="36" t="s">
        <v>1068</v>
      </c>
      <c r="Y2495" s="38">
        <v>438</v>
      </c>
      <c r="Z2495" s="36" t="s">
        <v>1123</v>
      </c>
      <c r="AA2495" s="38">
        <v>21</v>
      </c>
      <c r="AB2495" s="36" t="s">
        <v>1108</v>
      </c>
      <c r="AC2495" s="38">
        <v>57</v>
      </c>
      <c r="AD2495" s="36" t="s">
        <v>1065</v>
      </c>
      <c r="AE2495" s="36"/>
      <c r="AF2495" s="36" t="s">
        <v>1064</v>
      </c>
      <c r="AG2495" s="38">
        <v>20769</v>
      </c>
      <c r="AH2495" s="38">
        <v>1031</v>
      </c>
      <c r="AI2495" s="36" t="s">
        <v>1121</v>
      </c>
      <c r="AJ2495" s="38"/>
      <c r="AK2495" s="36"/>
      <c r="AL2495" s="36" t="s">
        <v>2104</v>
      </c>
      <c r="AM2495" s="36" t="s">
        <v>2103</v>
      </c>
      <c r="AN2495" s="38">
        <v>52</v>
      </c>
      <c r="AO2495" s="36" t="s">
        <v>1062</v>
      </c>
      <c r="AP2495" s="36" t="s">
        <v>1061</v>
      </c>
      <c r="AQ2495" s="36" t="s">
        <v>1060</v>
      </c>
      <c r="AR2495" s="36" t="s">
        <v>1059</v>
      </c>
      <c r="AS2495" s="38">
        <v>14357</v>
      </c>
      <c r="AT2495" s="36" t="s">
        <v>1058</v>
      </c>
      <c r="AU2495" s="42">
        <v>1</v>
      </c>
      <c r="AV2495" s="44">
        <v>100</v>
      </c>
      <c r="AW2495" s="42">
        <v>2900</v>
      </c>
      <c r="AX2495" s="36" t="s">
        <v>1057</v>
      </c>
      <c r="AY2495" s="42">
        <v>1</v>
      </c>
      <c r="AZ2495" s="43">
        <v>2900</v>
      </c>
      <c r="BA2495" s="38"/>
      <c r="BB2495" s="36"/>
      <c r="BC2495" s="36"/>
    </row>
    <row r="2496" spans="1:55" ht="15" customHeight="1">
      <c r="A2496" s="38">
        <v>22714</v>
      </c>
      <c r="B2496" s="37" t="s">
        <v>1073</v>
      </c>
      <c r="C2496" s="39">
        <v>44510</v>
      </c>
      <c r="D2496" s="39">
        <v>44510.748993055597</v>
      </c>
      <c r="E2496" s="36" t="s">
        <v>2101</v>
      </c>
      <c r="F2496" s="38">
        <v>15439</v>
      </c>
      <c r="G2496" s="36" t="s">
        <v>2102</v>
      </c>
      <c r="H2496" s="40">
        <v>1</v>
      </c>
      <c r="I2496" s="36"/>
      <c r="J2496" s="40">
        <v>13</v>
      </c>
      <c r="K2496" s="41">
        <v>13</v>
      </c>
      <c r="L2496" s="41">
        <v>0</v>
      </c>
      <c r="M2496" s="41">
        <v>0</v>
      </c>
      <c r="N2496" s="40">
        <v>1</v>
      </c>
      <c r="O2496" s="36" t="s">
        <v>1079</v>
      </c>
      <c r="P2496" s="40">
        <v>1</v>
      </c>
      <c r="Q2496" s="41">
        <v>13</v>
      </c>
      <c r="R2496" s="42">
        <v>0</v>
      </c>
      <c r="S2496" s="43">
        <v>0</v>
      </c>
      <c r="T2496" s="40"/>
      <c r="U2496" s="38">
        <v>549</v>
      </c>
      <c r="V2496" s="36" t="s">
        <v>1069</v>
      </c>
      <c r="W2496" s="36" t="s">
        <v>901</v>
      </c>
      <c r="X2496" s="36" t="s">
        <v>1068</v>
      </c>
      <c r="Y2496" s="38">
        <v>323</v>
      </c>
      <c r="Z2496" s="36" t="s">
        <v>1084</v>
      </c>
      <c r="AA2496" s="38">
        <v>21</v>
      </c>
      <c r="AB2496" s="36" t="s">
        <v>1108</v>
      </c>
      <c r="AC2496" s="38">
        <v>57</v>
      </c>
      <c r="AD2496" s="36" t="s">
        <v>1065</v>
      </c>
      <c r="AE2496" s="36"/>
      <c r="AF2496" s="36" t="s">
        <v>1064</v>
      </c>
      <c r="AG2496" s="38">
        <v>20768</v>
      </c>
      <c r="AH2496" s="38">
        <v>7600</v>
      </c>
      <c r="AI2496" s="36" t="s">
        <v>2100</v>
      </c>
      <c r="AJ2496" s="38"/>
      <c r="AK2496" s="36"/>
      <c r="AL2496" s="36" t="s">
        <v>2099</v>
      </c>
      <c r="AM2496" s="36" t="s">
        <v>2098</v>
      </c>
      <c r="AN2496" s="38">
        <v>52</v>
      </c>
      <c r="AO2496" s="36" t="s">
        <v>1062</v>
      </c>
      <c r="AP2496" s="36" t="s">
        <v>1077</v>
      </c>
      <c r="AQ2496" s="36" t="s">
        <v>1076</v>
      </c>
      <c r="AR2496" s="36" t="s">
        <v>1075</v>
      </c>
      <c r="AS2496" s="38">
        <v>14360</v>
      </c>
      <c r="AT2496" s="36" t="s">
        <v>1074</v>
      </c>
      <c r="AU2496" s="42">
        <v>1</v>
      </c>
      <c r="AV2496" s="44">
        <v>100</v>
      </c>
      <c r="AW2496" s="42">
        <v>13</v>
      </c>
      <c r="AX2496" s="36" t="s">
        <v>1057</v>
      </c>
      <c r="AY2496" s="42">
        <v>1</v>
      </c>
      <c r="AZ2496" s="43">
        <v>13</v>
      </c>
      <c r="BA2496" s="38"/>
      <c r="BB2496" s="36"/>
      <c r="BC2496" s="36"/>
    </row>
    <row r="2497" spans="1:55" ht="15" customHeight="1">
      <c r="A2497" s="38">
        <v>22713</v>
      </c>
      <c r="B2497" s="37" t="s">
        <v>1073</v>
      </c>
      <c r="C2497" s="39">
        <v>44510</v>
      </c>
      <c r="D2497" s="39">
        <v>44510.748981481498</v>
      </c>
      <c r="E2497" s="36" t="s">
        <v>2101</v>
      </c>
      <c r="F2497" s="38">
        <v>123</v>
      </c>
      <c r="G2497" s="36" t="s">
        <v>1381</v>
      </c>
      <c r="H2497" s="40">
        <v>50</v>
      </c>
      <c r="I2497" s="36"/>
      <c r="J2497" s="40">
        <v>0.63800000000000001</v>
      </c>
      <c r="K2497" s="41">
        <v>31.9</v>
      </c>
      <c r="L2497" s="41">
        <v>0</v>
      </c>
      <c r="M2497" s="41">
        <v>0</v>
      </c>
      <c r="N2497" s="40">
        <v>50</v>
      </c>
      <c r="O2497" s="36" t="s">
        <v>1159</v>
      </c>
      <c r="P2497" s="40">
        <v>50</v>
      </c>
      <c r="Q2497" s="41">
        <v>31.9</v>
      </c>
      <c r="R2497" s="42">
        <v>0</v>
      </c>
      <c r="S2497" s="43">
        <v>0</v>
      </c>
      <c r="T2497" s="40"/>
      <c r="U2497" s="38">
        <v>549</v>
      </c>
      <c r="V2497" s="36" t="s">
        <v>1069</v>
      </c>
      <c r="W2497" s="36" t="s">
        <v>901</v>
      </c>
      <c r="X2497" s="36" t="s">
        <v>1068</v>
      </c>
      <c r="Y2497" s="38">
        <v>307</v>
      </c>
      <c r="Z2497" s="36" t="s">
        <v>1158</v>
      </c>
      <c r="AA2497" s="38">
        <v>21</v>
      </c>
      <c r="AB2497" s="36" t="s">
        <v>1108</v>
      </c>
      <c r="AC2497" s="38">
        <v>57</v>
      </c>
      <c r="AD2497" s="36" t="s">
        <v>1065</v>
      </c>
      <c r="AE2497" s="36"/>
      <c r="AF2497" s="36" t="s">
        <v>1064</v>
      </c>
      <c r="AG2497" s="38">
        <v>20768</v>
      </c>
      <c r="AH2497" s="38">
        <v>7600</v>
      </c>
      <c r="AI2497" s="36" t="s">
        <v>2100</v>
      </c>
      <c r="AJ2497" s="38"/>
      <c r="AK2497" s="36"/>
      <c r="AL2497" s="36" t="s">
        <v>2099</v>
      </c>
      <c r="AM2497" s="36" t="s">
        <v>2098</v>
      </c>
      <c r="AN2497" s="38">
        <v>52</v>
      </c>
      <c r="AO2497" s="36" t="s">
        <v>1062</v>
      </c>
      <c r="AP2497" s="36" t="s">
        <v>1077</v>
      </c>
      <c r="AQ2497" s="36" t="s">
        <v>1076</v>
      </c>
      <c r="AR2497" s="36" t="s">
        <v>1075</v>
      </c>
      <c r="AS2497" s="38">
        <v>14360</v>
      </c>
      <c r="AT2497" s="36" t="s">
        <v>1074</v>
      </c>
      <c r="AU2497" s="42">
        <v>50</v>
      </c>
      <c r="AV2497" s="44">
        <v>100</v>
      </c>
      <c r="AW2497" s="42">
        <v>31.9</v>
      </c>
      <c r="AX2497" s="36" t="s">
        <v>1057</v>
      </c>
      <c r="AY2497" s="42">
        <v>1</v>
      </c>
      <c r="AZ2497" s="43">
        <v>31.9</v>
      </c>
      <c r="BA2497" s="38"/>
      <c r="BB2497" s="36"/>
      <c r="BC2497" s="36"/>
    </row>
    <row r="2498" spans="1:55" ht="15" customHeight="1">
      <c r="A2498" s="38">
        <v>22509</v>
      </c>
      <c r="B2498" s="37" t="s">
        <v>1073</v>
      </c>
      <c r="C2498" s="39">
        <v>44504</v>
      </c>
      <c r="D2498" s="39">
        <v>44504.597766203697</v>
      </c>
      <c r="E2498" s="36" t="s">
        <v>2097</v>
      </c>
      <c r="F2498" s="38">
        <v>5694</v>
      </c>
      <c r="G2498" s="36" t="s">
        <v>2096</v>
      </c>
      <c r="H2498" s="40">
        <v>10</v>
      </c>
      <c r="I2498" s="36"/>
      <c r="J2498" s="40">
        <v>38</v>
      </c>
      <c r="K2498" s="41">
        <v>380</v>
      </c>
      <c r="L2498" s="41">
        <v>0</v>
      </c>
      <c r="M2498" s="41">
        <v>0</v>
      </c>
      <c r="N2498" s="40">
        <v>10</v>
      </c>
      <c r="O2498" s="36" t="s">
        <v>1079</v>
      </c>
      <c r="P2498" s="40">
        <v>10</v>
      </c>
      <c r="Q2498" s="41">
        <v>380</v>
      </c>
      <c r="R2498" s="42">
        <v>0</v>
      </c>
      <c r="S2498" s="43">
        <v>0</v>
      </c>
      <c r="T2498" s="40"/>
      <c r="U2498" s="38">
        <v>549</v>
      </c>
      <c r="V2498" s="36" t="s">
        <v>1069</v>
      </c>
      <c r="W2498" s="36" t="s">
        <v>901</v>
      </c>
      <c r="X2498" s="36" t="s">
        <v>1068</v>
      </c>
      <c r="Y2498" s="38">
        <v>358</v>
      </c>
      <c r="Z2498" s="36" t="s">
        <v>1438</v>
      </c>
      <c r="AA2498" s="38">
        <v>21</v>
      </c>
      <c r="AB2498" s="36" t="s">
        <v>1108</v>
      </c>
      <c r="AC2498" s="38">
        <v>57</v>
      </c>
      <c r="AD2498" s="36" t="s">
        <v>1065</v>
      </c>
      <c r="AE2498" s="36"/>
      <c r="AF2498" s="36" t="s">
        <v>1064</v>
      </c>
      <c r="AG2498" s="38">
        <v>20561</v>
      </c>
      <c r="AH2498" s="38">
        <v>758</v>
      </c>
      <c r="AI2498" s="36" t="s">
        <v>1484</v>
      </c>
      <c r="AJ2498" s="38"/>
      <c r="AK2498" s="36"/>
      <c r="AL2498" s="36" t="s">
        <v>2095</v>
      </c>
      <c r="AM2498" s="36" t="s">
        <v>2094</v>
      </c>
      <c r="AN2498" s="38">
        <v>52</v>
      </c>
      <c r="AO2498" s="36" t="s">
        <v>1062</v>
      </c>
      <c r="AP2498" s="36" t="s">
        <v>1106</v>
      </c>
      <c r="AQ2498" s="36" t="s">
        <v>1105</v>
      </c>
      <c r="AR2498" s="36" t="s">
        <v>1075</v>
      </c>
      <c r="AS2498" s="38">
        <v>14361</v>
      </c>
      <c r="AT2498" s="36" t="s">
        <v>1167</v>
      </c>
      <c r="AU2498" s="42">
        <v>10</v>
      </c>
      <c r="AV2498" s="44">
        <v>100</v>
      </c>
      <c r="AW2498" s="42">
        <v>380</v>
      </c>
      <c r="AX2498" s="36" t="s">
        <v>1057</v>
      </c>
      <c r="AY2498" s="42">
        <v>1</v>
      </c>
      <c r="AZ2498" s="43">
        <v>380</v>
      </c>
      <c r="BA2498" s="38"/>
      <c r="BB2498" s="36"/>
      <c r="BC2498" s="36"/>
    </row>
    <row r="2499" spans="1:55" ht="15" customHeight="1">
      <c r="A2499" s="38">
        <v>22507</v>
      </c>
      <c r="B2499" s="37" t="s">
        <v>1073</v>
      </c>
      <c r="C2499" s="39">
        <v>44504</v>
      </c>
      <c r="D2499" s="39">
        <v>44504.569259259297</v>
      </c>
      <c r="E2499" s="36" t="s">
        <v>495</v>
      </c>
      <c r="F2499" s="38">
        <v>10698</v>
      </c>
      <c r="G2499" s="36" t="s">
        <v>2093</v>
      </c>
      <c r="H2499" s="40">
        <v>36.4</v>
      </c>
      <c r="I2499" s="36"/>
      <c r="J2499" s="40">
        <v>55.9</v>
      </c>
      <c r="K2499" s="41">
        <v>2034.76</v>
      </c>
      <c r="L2499" s="41">
        <v>0</v>
      </c>
      <c r="M2499" s="41">
        <v>0</v>
      </c>
      <c r="N2499" s="40">
        <v>36.4</v>
      </c>
      <c r="O2499" s="36" t="s">
        <v>1136</v>
      </c>
      <c r="P2499" s="40">
        <v>36.4</v>
      </c>
      <c r="Q2499" s="41">
        <v>2034.76</v>
      </c>
      <c r="R2499" s="42">
        <v>0</v>
      </c>
      <c r="S2499" s="43">
        <v>0</v>
      </c>
      <c r="T2499" s="40"/>
      <c r="U2499" s="38">
        <v>549</v>
      </c>
      <c r="V2499" s="36" t="s">
        <v>1069</v>
      </c>
      <c r="W2499" s="36" t="s">
        <v>901</v>
      </c>
      <c r="X2499" s="36" t="s">
        <v>1068</v>
      </c>
      <c r="Y2499" s="38">
        <v>414</v>
      </c>
      <c r="Z2499" s="36" t="s">
        <v>1256</v>
      </c>
      <c r="AA2499" s="38">
        <v>21</v>
      </c>
      <c r="AB2499" s="36" t="s">
        <v>1108</v>
      </c>
      <c r="AC2499" s="38">
        <v>57</v>
      </c>
      <c r="AD2499" s="36" t="s">
        <v>1065</v>
      </c>
      <c r="AE2499" s="36"/>
      <c r="AF2499" s="36" t="s">
        <v>1064</v>
      </c>
      <c r="AG2499" s="38">
        <v>20558</v>
      </c>
      <c r="AH2499" s="38">
        <v>6665</v>
      </c>
      <c r="AI2499" s="36" t="s">
        <v>1531</v>
      </c>
      <c r="AJ2499" s="38"/>
      <c r="AK2499" s="36"/>
      <c r="AL2499" s="36" t="s">
        <v>2091</v>
      </c>
      <c r="AM2499" s="36" t="s">
        <v>2090</v>
      </c>
      <c r="AN2499" s="38">
        <v>52</v>
      </c>
      <c r="AO2499" s="36" t="s">
        <v>1062</v>
      </c>
      <c r="AP2499" s="36" t="s">
        <v>1061</v>
      </c>
      <c r="AQ2499" s="36" t="s">
        <v>1060</v>
      </c>
      <c r="AR2499" s="36" t="s">
        <v>1059</v>
      </c>
      <c r="AS2499" s="38">
        <v>14357</v>
      </c>
      <c r="AT2499" s="36" t="s">
        <v>1058</v>
      </c>
      <c r="AU2499" s="42">
        <v>36.4</v>
      </c>
      <c r="AV2499" s="44">
        <v>100</v>
      </c>
      <c r="AW2499" s="42">
        <v>2034.76</v>
      </c>
      <c r="AX2499" s="36" t="s">
        <v>1057</v>
      </c>
      <c r="AY2499" s="42">
        <v>1</v>
      </c>
      <c r="AZ2499" s="43">
        <v>2034.76</v>
      </c>
      <c r="BA2499" s="38"/>
      <c r="BB2499" s="36"/>
      <c r="BC2499" s="36"/>
    </row>
    <row r="2500" spans="1:55" ht="15" customHeight="1">
      <c r="A2500" s="38">
        <v>22506</v>
      </c>
      <c r="B2500" s="37" t="s">
        <v>1073</v>
      </c>
      <c r="C2500" s="39">
        <v>44504</v>
      </c>
      <c r="D2500" s="39">
        <v>44504.569247685198</v>
      </c>
      <c r="E2500" s="36" t="s">
        <v>495</v>
      </c>
      <c r="F2500" s="38">
        <v>3745</v>
      </c>
      <c r="G2500" s="36" t="s">
        <v>2092</v>
      </c>
      <c r="H2500" s="40">
        <v>3</v>
      </c>
      <c r="I2500" s="36"/>
      <c r="J2500" s="40">
        <v>35</v>
      </c>
      <c r="K2500" s="41">
        <v>105</v>
      </c>
      <c r="L2500" s="41">
        <v>0</v>
      </c>
      <c r="M2500" s="41">
        <v>0</v>
      </c>
      <c r="N2500" s="40">
        <v>3</v>
      </c>
      <c r="O2500" s="36" t="s">
        <v>1124</v>
      </c>
      <c r="P2500" s="40">
        <v>3</v>
      </c>
      <c r="Q2500" s="41">
        <v>105</v>
      </c>
      <c r="R2500" s="42">
        <v>0</v>
      </c>
      <c r="S2500" s="43">
        <v>0</v>
      </c>
      <c r="T2500" s="40"/>
      <c r="U2500" s="38">
        <v>549</v>
      </c>
      <c r="V2500" s="36" t="s">
        <v>1069</v>
      </c>
      <c r="W2500" s="36" t="s">
        <v>901</v>
      </c>
      <c r="X2500" s="36" t="s">
        <v>1068</v>
      </c>
      <c r="Y2500" s="38">
        <v>323</v>
      </c>
      <c r="Z2500" s="36" t="s">
        <v>1084</v>
      </c>
      <c r="AA2500" s="38">
        <v>21</v>
      </c>
      <c r="AB2500" s="36" t="s">
        <v>1108</v>
      </c>
      <c r="AC2500" s="38">
        <v>57</v>
      </c>
      <c r="AD2500" s="36" t="s">
        <v>1065</v>
      </c>
      <c r="AE2500" s="36"/>
      <c r="AF2500" s="36" t="s">
        <v>1064</v>
      </c>
      <c r="AG2500" s="38">
        <v>20558</v>
      </c>
      <c r="AH2500" s="38">
        <v>6665</v>
      </c>
      <c r="AI2500" s="36" t="s">
        <v>1531</v>
      </c>
      <c r="AJ2500" s="38"/>
      <c r="AK2500" s="36"/>
      <c r="AL2500" s="36" t="s">
        <v>2091</v>
      </c>
      <c r="AM2500" s="36" t="s">
        <v>2090</v>
      </c>
      <c r="AN2500" s="38">
        <v>52</v>
      </c>
      <c r="AO2500" s="36" t="s">
        <v>1062</v>
      </c>
      <c r="AP2500" s="36" t="s">
        <v>1061</v>
      </c>
      <c r="AQ2500" s="36" t="s">
        <v>1060</v>
      </c>
      <c r="AR2500" s="36" t="s">
        <v>1059</v>
      </c>
      <c r="AS2500" s="38">
        <v>14357</v>
      </c>
      <c r="AT2500" s="36" t="s">
        <v>1058</v>
      </c>
      <c r="AU2500" s="42">
        <v>3</v>
      </c>
      <c r="AV2500" s="44">
        <v>100</v>
      </c>
      <c r="AW2500" s="42">
        <v>105</v>
      </c>
      <c r="AX2500" s="36" t="s">
        <v>1057</v>
      </c>
      <c r="AY2500" s="42">
        <v>1</v>
      </c>
      <c r="AZ2500" s="43">
        <v>105</v>
      </c>
      <c r="BA2500" s="38"/>
      <c r="BB2500" s="36"/>
      <c r="BC2500" s="36"/>
    </row>
    <row r="2501" spans="1:55" ht="15" customHeight="1">
      <c r="A2501" s="38">
        <v>22505</v>
      </c>
      <c r="B2501" s="37" t="s">
        <v>1073</v>
      </c>
      <c r="C2501" s="39">
        <v>44504</v>
      </c>
      <c r="D2501" s="39">
        <v>44504.5692361111</v>
      </c>
      <c r="E2501" s="36" t="s">
        <v>495</v>
      </c>
      <c r="F2501" s="38">
        <v>3033</v>
      </c>
      <c r="G2501" s="36" t="s">
        <v>1134</v>
      </c>
      <c r="H2501" s="40">
        <v>45</v>
      </c>
      <c r="I2501" s="36"/>
      <c r="J2501" s="40">
        <v>15.9</v>
      </c>
      <c r="K2501" s="41">
        <v>715.5</v>
      </c>
      <c r="L2501" s="41">
        <v>0</v>
      </c>
      <c r="M2501" s="41">
        <v>0</v>
      </c>
      <c r="N2501" s="40">
        <v>45</v>
      </c>
      <c r="O2501" s="36" t="s">
        <v>1124</v>
      </c>
      <c r="P2501" s="40">
        <v>45</v>
      </c>
      <c r="Q2501" s="41">
        <v>715.5</v>
      </c>
      <c r="R2501" s="42">
        <v>0</v>
      </c>
      <c r="S2501" s="43">
        <v>0</v>
      </c>
      <c r="T2501" s="40"/>
      <c r="U2501" s="38">
        <v>549</v>
      </c>
      <c r="V2501" s="36" t="s">
        <v>1069</v>
      </c>
      <c r="W2501" s="36" t="s">
        <v>901</v>
      </c>
      <c r="X2501" s="36" t="s">
        <v>1068</v>
      </c>
      <c r="Y2501" s="38">
        <v>332</v>
      </c>
      <c r="Z2501" s="36" t="s">
        <v>1133</v>
      </c>
      <c r="AA2501" s="38">
        <v>21</v>
      </c>
      <c r="AB2501" s="36" t="s">
        <v>1108</v>
      </c>
      <c r="AC2501" s="38">
        <v>57</v>
      </c>
      <c r="AD2501" s="36" t="s">
        <v>1065</v>
      </c>
      <c r="AE2501" s="36"/>
      <c r="AF2501" s="36" t="s">
        <v>1064</v>
      </c>
      <c r="AG2501" s="38">
        <v>20558</v>
      </c>
      <c r="AH2501" s="38">
        <v>6665</v>
      </c>
      <c r="AI2501" s="36" t="s">
        <v>1531</v>
      </c>
      <c r="AJ2501" s="38"/>
      <c r="AK2501" s="36"/>
      <c r="AL2501" s="36" t="s">
        <v>2091</v>
      </c>
      <c r="AM2501" s="36" t="s">
        <v>2090</v>
      </c>
      <c r="AN2501" s="38">
        <v>52</v>
      </c>
      <c r="AO2501" s="36" t="s">
        <v>1062</v>
      </c>
      <c r="AP2501" s="36" t="s">
        <v>1061</v>
      </c>
      <c r="AQ2501" s="36" t="s">
        <v>1060</v>
      </c>
      <c r="AR2501" s="36" t="s">
        <v>1059</v>
      </c>
      <c r="AS2501" s="38">
        <v>14357</v>
      </c>
      <c r="AT2501" s="36" t="s">
        <v>1058</v>
      </c>
      <c r="AU2501" s="42">
        <v>45</v>
      </c>
      <c r="AV2501" s="44">
        <v>100</v>
      </c>
      <c r="AW2501" s="42">
        <v>715.5</v>
      </c>
      <c r="AX2501" s="36" t="s">
        <v>1057</v>
      </c>
      <c r="AY2501" s="42">
        <v>1</v>
      </c>
      <c r="AZ2501" s="43">
        <v>715.5</v>
      </c>
      <c r="BA2501" s="38"/>
      <c r="BB2501" s="36"/>
      <c r="BC2501" s="36"/>
    </row>
    <row r="2502" spans="1:55" ht="15" customHeight="1">
      <c r="A2502" s="38">
        <v>22410</v>
      </c>
      <c r="B2502" s="37" t="s">
        <v>1073</v>
      </c>
      <c r="C2502" s="39">
        <v>44503</v>
      </c>
      <c r="D2502" s="39">
        <v>44503.4526273148</v>
      </c>
      <c r="E2502" s="36" t="s">
        <v>1563</v>
      </c>
      <c r="F2502" s="38">
        <v>11064</v>
      </c>
      <c r="G2502" s="36" t="s">
        <v>2003</v>
      </c>
      <c r="H2502" s="40">
        <v>1</v>
      </c>
      <c r="I2502" s="36"/>
      <c r="J2502" s="40">
        <v>350</v>
      </c>
      <c r="K2502" s="41">
        <v>350</v>
      </c>
      <c r="L2502" s="41">
        <v>0</v>
      </c>
      <c r="M2502" s="41">
        <v>0</v>
      </c>
      <c r="N2502" s="40">
        <v>1</v>
      </c>
      <c r="O2502" s="36" t="s">
        <v>1079</v>
      </c>
      <c r="P2502" s="40">
        <v>1</v>
      </c>
      <c r="Q2502" s="41">
        <v>350</v>
      </c>
      <c r="R2502" s="42">
        <v>0</v>
      </c>
      <c r="S2502" s="43">
        <v>0</v>
      </c>
      <c r="T2502" s="40"/>
      <c r="U2502" s="38">
        <v>549</v>
      </c>
      <c r="V2502" s="36" t="s">
        <v>1069</v>
      </c>
      <c r="W2502" s="36" t="s">
        <v>901</v>
      </c>
      <c r="X2502" s="36" t="s">
        <v>1068</v>
      </c>
      <c r="Y2502" s="38">
        <v>418</v>
      </c>
      <c r="Z2502" s="36" t="s">
        <v>1768</v>
      </c>
      <c r="AA2502" s="38">
        <v>21</v>
      </c>
      <c r="AB2502" s="36" t="s">
        <v>1108</v>
      </c>
      <c r="AC2502" s="38">
        <v>57</v>
      </c>
      <c r="AD2502" s="36" t="s">
        <v>1065</v>
      </c>
      <c r="AE2502" s="36"/>
      <c r="AF2502" s="36" t="s">
        <v>1064</v>
      </c>
      <c r="AG2502" s="38">
        <v>20486</v>
      </c>
      <c r="AH2502" s="38">
        <v>7425</v>
      </c>
      <c r="AI2502" s="36" t="s">
        <v>2002</v>
      </c>
      <c r="AJ2502" s="38"/>
      <c r="AK2502" s="36"/>
      <c r="AL2502" s="36" t="s">
        <v>2089</v>
      </c>
      <c r="AM2502" s="36" t="s">
        <v>2088</v>
      </c>
      <c r="AN2502" s="38">
        <v>52</v>
      </c>
      <c r="AO2502" s="36" t="s">
        <v>1062</v>
      </c>
      <c r="AP2502" s="36" t="s">
        <v>1448</v>
      </c>
      <c r="AQ2502" s="36" t="s">
        <v>1447</v>
      </c>
      <c r="AR2502" s="36" t="s">
        <v>1320</v>
      </c>
      <c r="AS2502" s="38">
        <v>14357</v>
      </c>
      <c r="AT2502" s="36" t="s">
        <v>1058</v>
      </c>
      <c r="AU2502" s="42">
        <v>1</v>
      </c>
      <c r="AV2502" s="44">
        <v>100</v>
      </c>
      <c r="AW2502" s="42">
        <v>350</v>
      </c>
      <c r="AX2502" s="36" t="s">
        <v>1057</v>
      </c>
      <c r="AY2502" s="42">
        <v>1</v>
      </c>
      <c r="AZ2502" s="43">
        <v>350</v>
      </c>
      <c r="BA2502" s="38"/>
      <c r="BB2502" s="36"/>
      <c r="BC2502" s="36"/>
    </row>
    <row r="2503" spans="1:55" ht="15" customHeight="1">
      <c r="A2503" s="38">
        <v>21852</v>
      </c>
      <c r="B2503" s="37" t="s">
        <v>1073</v>
      </c>
      <c r="C2503" s="39">
        <v>44495</v>
      </c>
      <c r="D2503" s="39">
        <v>44495.4117708333</v>
      </c>
      <c r="E2503" s="36" t="s">
        <v>2087</v>
      </c>
      <c r="F2503" s="38">
        <v>1929</v>
      </c>
      <c r="G2503" s="36" t="s">
        <v>2086</v>
      </c>
      <c r="H2503" s="40">
        <v>1</v>
      </c>
      <c r="I2503" s="36"/>
      <c r="J2503" s="40">
        <v>33.700000000000003</v>
      </c>
      <c r="K2503" s="41">
        <v>33.700000000000003</v>
      </c>
      <c r="L2503" s="41">
        <v>0</v>
      </c>
      <c r="M2503" s="41">
        <v>0</v>
      </c>
      <c r="N2503" s="40">
        <v>1</v>
      </c>
      <c r="O2503" s="36" t="s">
        <v>1079</v>
      </c>
      <c r="P2503" s="40">
        <v>1</v>
      </c>
      <c r="Q2503" s="41">
        <v>33.700000000000003</v>
      </c>
      <c r="R2503" s="42">
        <v>0</v>
      </c>
      <c r="S2503" s="43">
        <v>0</v>
      </c>
      <c r="T2503" s="40"/>
      <c r="U2503" s="38">
        <v>549</v>
      </c>
      <c r="V2503" s="36" t="s">
        <v>1069</v>
      </c>
      <c r="W2503" s="36" t="s">
        <v>901</v>
      </c>
      <c r="X2503" s="36" t="s">
        <v>1068</v>
      </c>
      <c r="Y2503" s="38">
        <v>323</v>
      </c>
      <c r="Z2503" s="36" t="s">
        <v>1084</v>
      </c>
      <c r="AA2503" s="38">
        <v>21</v>
      </c>
      <c r="AB2503" s="36" t="s">
        <v>1108</v>
      </c>
      <c r="AC2503" s="38">
        <v>57</v>
      </c>
      <c r="AD2503" s="36" t="s">
        <v>1065</v>
      </c>
      <c r="AE2503" s="36"/>
      <c r="AF2503" s="36" t="s">
        <v>1064</v>
      </c>
      <c r="AG2503" s="38">
        <v>20136</v>
      </c>
      <c r="AH2503" s="38">
        <v>1391</v>
      </c>
      <c r="AI2503" s="36" t="s">
        <v>1146</v>
      </c>
      <c r="AJ2503" s="38"/>
      <c r="AK2503" s="36"/>
      <c r="AL2503" s="36" t="s">
        <v>2085</v>
      </c>
      <c r="AM2503" s="36" t="s">
        <v>2084</v>
      </c>
      <c r="AN2503" s="38">
        <v>52</v>
      </c>
      <c r="AO2503" s="36" t="s">
        <v>1062</v>
      </c>
      <c r="AP2503" s="36" t="s">
        <v>1116</v>
      </c>
      <c r="AQ2503" s="36" t="s">
        <v>1060</v>
      </c>
      <c r="AR2503" s="36" t="s">
        <v>1075</v>
      </c>
      <c r="AS2503" s="38">
        <v>14360</v>
      </c>
      <c r="AT2503" s="36" t="s">
        <v>1074</v>
      </c>
      <c r="AU2503" s="42">
        <v>1</v>
      </c>
      <c r="AV2503" s="44">
        <v>100</v>
      </c>
      <c r="AW2503" s="42">
        <v>33.700000000000003</v>
      </c>
      <c r="AX2503" s="36" t="s">
        <v>1057</v>
      </c>
      <c r="AY2503" s="42">
        <v>1</v>
      </c>
      <c r="AZ2503" s="43">
        <v>33.700000000000003</v>
      </c>
      <c r="BA2503" s="38"/>
      <c r="BB2503" s="36"/>
      <c r="BC2503" s="36"/>
    </row>
    <row r="2504" spans="1:55" ht="15" customHeight="1">
      <c r="A2504" s="38">
        <v>21669</v>
      </c>
      <c r="B2504" s="37" t="s">
        <v>1073</v>
      </c>
      <c r="C2504" s="39">
        <v>44490</v>
      </c>
      <c r="D2504" s="39">
        <v>44490.482534722199</v>
      </c>
      <c r="E2504" s="36" t="s">
        <v>2082</v>
      </c>
      <c r="F2504" s="38">
        <v>6306</v>
      </c>
      <c r="G2504" s="36" t="s">
        <v>2083</v>
      </c>
      <c r="H2504" s="40">
        <v>2</v>
      </c>
      <c r="I2504" s="36"/>
      <c r="J2504" s="40">
        <v>22.1</v>
      </c>
      <c r="K2504" s="41">
        <v>44.2</v>
      </c>
      <c r="L2504" s="41">
        <v>0</v>
      </c>
      <c r="M2504" s="41">
        <v>0</v>
      </c>
      <c r="N2504" s="40">
        <v>2</v>
      </c>
      <c r="O2504" s="36" t="s">
        <v>1079</v>
      </c>
      <c r="P2504" s="40">
        <v>2</v>
      </c>
      <c r="Q2504" s="41">
        <v>44.2</v>
      </c>
      <c r="R2504" s="42">
        <v>0</v>
      </c>
      <c r="S2504" s="43">
        <v>0</v>
      </c>
      <c r="T2504" s="40"/>
      <c r="U2504" s="38">
        <v>549</v>
      </c>
      <c r="V2504" s="36" t="s">
        <v>1069</v>
      </c>
      <c r="W2504" s="36" t="s">
        <v>901</v>
      </c>
      <c r="X2504" s="36" t="s">
        <v>1068</v>
      </c>
      <c r="Y2504" s="38">
        <v>323</v>
      </c>
      <c r="Z2504" s="36" t="s">
        <v>1084</v>
      </c>
      <c r="AA2504" s="38">
        <v>21</v>
      </c>
      <c r="AB2504" s="36" t="s">
        <v>1108</v>
      </c>
      <c r="AC2504" s="38">
        <v>57</v>
      </c>
      <c r="AD2504" s="36" t="s">
        <v>1065</v>
      </c>
      <c r="AE2504" s="36"/>
      <c r="AF2504" s="36" t="s">
        <v>1064</v>
      </c>
      <c r="AG2504" s="38">
        <v>19928</v>
      </c>
      <c r="AH2504" s="38">
        <v>1353</v>
      </c>
      <c r="AI2504" s="36" t="s">
        <v>1430</v>
      </c>
      <c r="AJ2504" s="38"/>
      <c r="AK2504" s="36"/>
      <c r="AL2504" s="36" t="s">
        <v>2080</v>
      </c>
      <c r="AM2504" s="36" t="s">
        <v>2079</v>
      </c>
      <c r="AN2504" s="38">
        <v>52</v>
      </c>
      <c r="AO2504" s="36" t="s">
        <v>1062</v>
      </c>
      <c r="AP2504" s="36" t="s">
        <v>1116</v>
      </c>
      <c r="AQ2504" s="36" t="s">
        <v>1060</v>
      </c>
      <c r="AR2504" s="36" t="s">
        <v>1075</v>
      </c>
      <c r="AS2504" s="38">
        <v>14360</v>
      </c>
      <c r="AT2504" s="36" t="s">
        <v>1074</v>
      </c>
      <c r="AU2504" s="42">
        <v>2</v>
      </c>
      <c r="AV2504" s="44">
        <v>100</v>
      </c>
      <c r="AW2504" s="42">
        <v>44.2</v>
      </c>
      <c r="AX2504" s="36" t="s">
        <v>1057</v>
      </c>
      <c r="AY2504" s="42">
        <v>1</v>
      </c>
      <c r="AZ2504" s="43">
        <v>44.2</v>
      </c>
      <c r="BA2504" s="38"/>
      <c r="BB2504" s="36"/>
      <c r="BC2504" s="36"/>
    </row>
    <row r="2505" spans="1:55" ht="15" customHeight="1">
      <c r="A2505" s="38">
        <v>21668</v>
      </c>
      <c r="B2505" s="37" t="s">
        <v>1073</v>
      </c>
      <c r="C2505" s="39">
        <v>44490</v>
      </c>
      <c r="D2505" s="39">
        <v>44490.482534722199</v>
      </c>
      <c r="E2505" s="36" t="s">
        <v>2082</v>
      </c>
      <c r="F2505" s="38">
        <v>6240</v>
      </c>
      <c r="G2505" s="36" t="s">
        <v>2081</v>
      </c>
      <c r="H2505" s="40">
        <v>240</v>
      </c>
      <c r="I2505" s="36"/>
      <c r="J2505" s="40">
        <v>0.23499999999999999</v>
      </c>
      <c r="K2505" s="41">
        <v>56.4</v>
      </c>
      <c r="L2505" s="41">
        <v>0</v>
      </c>
      <c r="M2505" s="41">
        <v>0</v>
      </c>
      <c r="N2505" s="40">
        <v>240</v>
      </c>
      <c r="O2505" s="36" t="s">
        <v>1124</v>
      </c>
      <c r="P2505" s="40">
        <v>240</v>
      </c>
      <c r="Q2505" s="41">
        <v>56.4</v>
      </c>
      <c r="R2505" s="42">
        <v>0</v>
      </c>
      <c r="S2505" s="43">
        <v>0</v>
      </c>
      <c r="T2505" s="40"/>
      <c r="U2505" s="38">
        <v>549</v>
      </c>
      <c r="V2505" s="36" t="s">
        <v>1069</v>
      </c>
      <c r="W2505" s="36" t="s">
        <v>901</v>
      </c>
      <c r="X2505" s="36" t="s">
        <v>1068</v>
      </c>
      <c r="Y2505" s="38">
        <v>323</v>
      </c>
      <c r="Z2505" s="36" t="s">
        <v>1084</v>
      </c>
      <c r="AA2505" s="38">
        <v>21</v>
      </c>
      <c r="AB2505" s="36" t="s">
        <v>1108</v>
      </c>
      <c r="AC2505" s="38">
        <v>57</v>
      </c>
      <c r="AD2505" s="36" t="s">
        <v>1065</v>
      </c>
      <c r="AE2505" s="36"/>
      <c r="AF2505" s="36" t="s">
        <v>1064</v>
      </c>
      <c r="AG2505" s="38">
        <v>19928</v>
      </c>
      <c r="AH2505" s="38">
        <v>1353</v>
      </c>
      <c r="AI2505" s="36" t="s">
        <v>1430</v>
      </c>
      <c r="AJ2505" s="38"/>
      <c r="AK2505" s="36"/>
      <c r="AL2505" s="36" t="s">
        <v>2080</v>
      </c>
      <c r="AM2505" s="36" t="s">
        <v>2079</v>
      </c>
      <c r="AN2505" s="38">
        <v>52</v>
      </c>
      <c r="AO2505" s="36" t="s">
        <v>1062</v>
      </c>
      <c r="AP2505" s="36" t="s">
        <v>1116</v>
      </c>
      <c r="AQ2505" s="36" t="s">
        <v>1060</v>
      </c>
      <c r="AR2505" s="36" t="s">
        <v>1075</v>
      </c>
      <c r="AS2505" s="38">
        <v>14360</v>
      </c>
      <c r="AT2505" s="36" t="s">
        <v>1074</v>
      </c>
      <c r="AU2505" s="42">
        <v>240</v>
      </c>
      <c r="AV2505" s="44">
        <v>100</v>
      </c>
      <c r="AW2505" s="42">
        <v>56.4</v>
      </c>
      <c r="AX2505" s="36" t="s">
        <v>1057</v>
      </c>
      <c r="AY2505" s="42">
        <v>1</v>
      </c>
      <c r="AZ2505" s="43">
        <v>56.4</v>
      </c>
      <c r="BA2505" s="38"/>
      <c r="BB2505" s="36"/>
      <c r="BC2505" s="36"/>
    </row>
    <row r="2506" spans="1:55" ht="15" customHeight="1">
      <c r="A2506" s="38">
        <v>21636</v>
      </c>
      <c r="B2506" s="37" t="s">
        <v>1073</v>
      </c>
      <c r="C2506" s="39">
        <v>44489</v>
      </c>
      <c r="D2506" s="39">
        <v>44489.4085416667</v>
      </c>
      <c r="E2506" s="36" t="s">
        <v>2078</v>
      </c>
      <c r="F2506" s="38">
        <v>15160</v>
      </c>
      <c r="G2506" s="36" t="s">
        <v>1869</v>
      </c>
      <c r="H2506" s="40">
        <v>2</v>
      </c>
      <c r="I2506" s="36"/>
      <c r="J2506" s="40">
        <v>140.905</v>
      </c>
      <c r="K2506" s="41">
        <v>281.81</v>
      </c>
      <c r="L2506" s="41">
        <v>0</v>
      </c>
      <c r="M2506" s="41">
        <v>0</v>
      </c>
      <c r="N2506" s="40">
        <v>2</v>
      </c>
      <c r="O2506" s="36" t="s">
        <v>1079</v>
      </c>
      <c r="P2506" s="40">
        <v>2</v>
      </c>
      <c r="Q2506" s="41">
        <v>281.81</v>
      </c>
      <c r="R2506" s="42">
        <v>0</v>
      </c>
      <c r="S2506" s="43">
        <v>0</v>
      </c>
      <c r="T2506" s="40"/>
      <c r="U2506" s="38">
        <v>549</v>
      </c>
      <c r="V2506" s="36" t="s">
        <v>1069</v>
      </c>
      <c r="W2506" s="36" t="s">
        <v>901</v>
      </c>
      <c r="X2506" s="36" t="s">
        <v>1068</v>
      </c>
      <c r="Y2506" s="38">
        <v>327</v>
      </c>
      <c r="Z2506" s="36" t="s">
        <v>1868</v>
      </c>
      <c r="AA2506" s="38">
        <v>21</v>
      </c>
      <c r="AB2506" s="36" t="s">
        <v>1108</v>
      </c>
      <c r="AC2506" s="38">
        <v>57</v>
      </c>
      <c r="AD2506" s="36" t="s">
        <v>1065</v>
      </c>
      <c r="AE2506" s="36"/>
      <c r="AF2506" s="36" t="s">
        <v>1064</v>
      </c>
      <c r="AG2506" s="38">
        <v>19883</v>
      </c>
      <c r="AH2506" s="38">
        <v>5810</v>
      </c>
      <c r="AI2506" s="36" t="s">
        <v>1237</v>
      </c>
      <c r="AJ2506" s="38"/>
      <c r="AK2506" s="36"/>
      <c r="AL2506" s="36" t="s">
        <v>2077</v>
      </c>
      <c r="AM2506" s="36" t="s">
        <v>2076</v>
      </c>
      <c r="AN2506" s="38">
        <v>52</v>
      </c>
      <c r="AO2506" s="36" t="s">
        <v>1062</v>
      </c>
      <c r="AP2506" s="36" t="s">
        <v>1707</v>
      </c>
      <c r="AQ2506" s="36" t="s">
        <v>1706</v>
      </c>
      <c r="AR2506" s="36" t="s">
        <v>1075</v>
      </c>
      <c r="AS2506" s="38">
        <v>14360</v>
      </c>
      <c r="AT2506" s="36" t="s">
        <v>1074</v>
      </c>
      <c r="AU2506" s="42">
        <v>2</v>
      </c>
      <c r="AV2506" s="44">
        <v>100</v>
      </c>
      <c r="AW2506" s="42">
        <v>281.81</v>
      </c>
      <c r="AX2506" s="36" t="s">
        <v>1057</v>
      </c>
      <c r="AY2506" s="42">
        <v>1</v>
      </c>
      <c r="AZ2506" s="43">
        <v>281.81</v>
      </c>
      <c r="BA2506" s="38"/>
      <c r="BB2506" s="36"/>
      <c r="BC2506" s="36"/>
    </row>
    <row r="2507" spans="1:55" ht="15" customHeight="1">
      <c r="A2507" s="38">
        <v>21635</v>
      </c>
      <c r="B2507" s="37" t="s">
        <v>1073</v>
      </c>
      <c r="C2507" s="39">
        <v>44489</v>
      </c>
      <c r="D2507" s="39">
        <v>44489.408530092602</v>
      </c>
      <c r="E2507" s="36" t="s">
        <v>2078</v>
      </c>
      <c r="F2507" s="38">
        <v>14556</v>
      </c>
      <c r="G2507" s="36" t="s">
        <v>1240</v>
      </c>
      <c r="H2507" s="40">
        <v>2</v>
      </c>
      <c r="I2507" s="36"/>
      <c r="J2507" s="40">
        <v>234.98</v>
      </c>
      <c r="K2507" s="41">
        <v>469.96</v>
      </c>
      <c r="L2507" s="41">
        <v>0</v>
      </c>
      <c r="M2507" s="41">
        <v>0</v>
      </c>
      <c r="N2507" s="40">
        <v>2</v>
      </c>
      <c r="O2507" s="36" t="s">
        <v>1239</v>
      </c>
      <c r="P2507" s="40">
        <v>2</v>
      </c>
      <c r="Q2507" s="41">
        <v>469.96</v>
      </c>
      <c r="R2507" s="42">
        <v>0</v>
      </c>
      <c r="S2507" s="43">
        <v>0</v>
      </c>
      <c r="T2507" s="40"/>
      <c r="U2507" s="38">
        <v>549</v>
      </c>
      <c r="V2507" s="36" t="s">
        <v>1069</v>
      </c>
      <c r="W2507" s="36" t="s">
        <v>901</v>
      </c>
      <c r="X2507" s="36" t="s">
        <v>1068</v>
      </c>
      <c r="Y2507" s="38">
        <v>329</v>
      </c>
      <c r="Z2507" s="36" t="s">
        <v>1238</v>
      </c>
      <c r="AA2507" s="38">
        <v>21</v>
      </c>
      <c r="AB2507" s="36" t="s">
        <v>1108</v>
      </c>
      <c r="AC2507" s="38">
        <v>57</v>
      </c>
      <c r="AD2507" s="36" t="s">
        <v>1065</v>
      </c>
      <c r="AE2507" s="36"/>
      <c r="AF2507" s="36" t="s">
        <v>1064</v>
      </c>
      <c r="AG2507" s="38">
        <v>19883</v>
      </c>
      <c r="AH2507" s="38">
        <v>5810</v>
      </c>
      <c r="AI2507" s="36" t="s">
        <v>1237</v>
      </c>
      <c r="AJ2507" s="38"/>
      <c r="AK2507" s="36"/>
      <c r="AL2507" s="36" t="s">
        <v>2077</v>
      </c>
      <c r="AM2507" s="36" t="s">
        <v>2076</v>
      </c>
      <c r="AN2507" s="38">
        <v>52</v>
      </c>
      <c r="AO2507" s="36" t="s">
        <v>1062</v>
      </c>
      <c r="AP2507" s="36" t="s">
        <v>1707</v>
      </c>
      <c r="AQ2507" s="36" t="s">
        <v>1706</v>
      </c>
      <c r="AR2507" s="36" t="s">
        <v>1075</v>
      </c>
      <c r="AS2507" s="38">
        <v>14360</v>
      </c>
      <c r="AT2507" s="36" t="s">
        <v>1074</v>
      </c>
      <c r="AU2507" s="42">
        <v>2</v>
      </c>
      <c r="AV2507" s="44">
        <v>100</v>
      </c>
      <c r="AW2507" s="42">
        <v>469.96</v>
      </c>
      <c r="AX2507" s="36" t="s">
        <v>1057</v>
      </c>
      <c r="AY2507" s="42">
        <v>1</v>
      </c>
      <c r="AZ2507" s="43">
        <v>469.96</v>
      </c>
      <c r="BA2507" s="38"/>
      <c r="BB2507" s="36"/>
      <c r="BC2507" s="36"/>
    </row>
    <row r="2508" spans="1:55" ht="15" customHeight="1">
      <c r="A2508" s="38">
        <v>21556</v>
      </c>
      <c r="B2508" s="37" t="s">
        <v>1073</v>
      </c>
      <c r="C2508" s="39">
        <v>44487</v>
      </c>
      <c r="D2508" s="39">
        <v>44487.747106481504</v>
      </c>
      <c r="E2508" s="36" t="s">
        <v>2075</v>
      </c>
      <c r="F2508" s="38">
        <v>11148</v>
      </c>
      <c r="G2508" s="36" t="s">
        <v>1071</v>
      </c>
      <c r="H2508" s="40">
        <v>1</v>
      </c>
      <c r="I2508" s="36"/>
      <c r="J2508" s="40">
        <v>250</v>
      </c>
      <c r="K2508" s="41">
        <v>250</v>
      </c>
      <c r="L2508" s="41">
        <v>0</v>
      </c>
      <c r="M2508" s="41">
        <v>0</v>
      </c>
      <c r="N2508" s="40">
        <v>1</v>
      </c>
      <c r="O2508" s="36" t="s">
        <v>1070</v>
      </c>
      <c r="P2508" s="40">
        <v>1</v>
      </c>
      <c r="Q2508" s="41">
        <v>250</v>
      </c>
      <c r="R2508" s="42">
        <v>0</v>
      </c>
      <c r="S2508" s="43">
        <v>0</v>
      </c>
      <c r="T2508" s="40"/>
      <c r="U2508" s="38">
        <v>549</v>
      </c>
      <c r="V2508" s="36" t="s">
        <v>1069</v>
      </c>
      <c r="W2508" s="36" t="s">
        <v>901</v>
      </c>
      <c r="X2508" s="36" t="s">
        <v>1068</v>
      </c>
      <c r="Y2508" s="38">
        <v>422</v>
      </c>
      <c r="Z2508" s="36" t="s">
        <v>1067</v>
      </c>
      <c r="AA2508" s="38">
        <v>21</v>
      </c>
      <c r="AB2508" s="36" t="s">
        <v>1108</v>
      </c>
      <c r="AC2508" s="38">
        <v>57</v>
      </c>
      <c r="AD2508" s="36" t="s">
        <v>1065</v>
      </c>
      <c r="AE2508" s="36"/>
      <c r="AF2508" s="36" t="s">
        <v>1064</v>
      </c>
      <c r="AG2508" s="38">
        <v>19814</v>
      </c>
      <c r="AH2508" s="38">
        <v>909</v>
      </c>
      <c r="AI2508" s="36" t="s">
        <v>1117</v>
      </c>
      <c r="AJ2508" s="38"/>
      <c r="AK2508" s="36"/>
      <c r="AL2508" s="36" t="s">
        <v>2073</v>
      </c>
      <c r="AM2508" s="36" t="s">
        <v>2072</v>
      </c>
      <c r="AN2508" s="38">
        <v>52</v>
      </c>
      <c r="AO2508" s="36" t="s">
        <v>1062</v>
      </c>
      <c r="AP2508" s="36" t="s">
        <v>1061</v>
      </c>
      <c r="AQ2508" s="36" t="s">
        <v>1060</v>
      </c>
      <c r="AR2508" s="36" t="s">
        <v>1059</v>
      </c>
      <c r="AS2508" s="38">
        <v>14357</v>
      </c>
      <c r="AT2508" s="36" t="s">
        <v>1058</v>
      </c>
      <c r="AU2508" s="42">
        <v>1</v>
      </c>
      <c r="AV2508" s="44">
        <v>100</v>
      </c>
      <c r="AW2508" s="42">
        <v>250</v>
      </c>
      <c r="AX2508" s="36" t="s">
        <v>1057</v>
      </c>
      <c r="AY2508" s="42">
        <v>1</v>
      </c>
      <c r="AZ2508" s="43">
        <v>250</v>
      </c>
      <c r="BA2508" s="38"/>
      <c r="BB2508" s="36"/>
      <c r="BC2508" s="36"/>
    </row>
    <row r="2509" spans="1:55" ht="15" customHeight="1">
      <c r="A2509" s="38">
        <v>21555</v>
      </c>
      <c r="B2509" s="37" t="s">
        <v>1073</v>
      </c>
      <c r="C2509" s="39">
        <v>44487</v>
      </c>
      <c r="D2509" s="39">
        <v>44487.743645833303</v>
      </c>
      <c r="E2509" s="36" t="s">
        <v>2074</v>
      </c>
      <c r="F2509" s="38">
        <v>11148</v>
      </c>
      <c r="G2509" s="36" t="s">
        <v>1071</v>
      </c>
      <c r="H2509" s="40">
        <v>1</v>
      </c>
      <c r="I2509" s="36"/>
      <c r="J2509" s="40">
        <v>250</v>
      </c>
      <c r="K2509" s="41">
        <v>250</v>
      </c>
      <c r="L2509" s="41">
        <v>0</v>
      </c>
      <c r="M2509" s="41">
        <v>0</v>
      </c>
      <c r="N2509" s="40">
        <v>1</v>
      </c>
      <c r="O2509" s="36" t="s">
        <v>1070</v>
      </c>
      <c r="P2509" s="40">
        <v>1</v>
      </c>
      <c r="Q2509" s="41">
        <v>250</v>
      </c>
      <c r="R2509" s="42">
        <v>0</v>
      </c>
      <c r="S2509" s="43">
        <v>0</v>
      </c>
      <c r="T2509" s="40"/>
      <c r="U2509" s="38">
        <v>549</v>
      </c>
      <c r="V2509" s="36" t="s">
        <v>1069</v>
      </c>
      <c r="W2509" s="36" t="s">
        <v>901</v>
      </c>
      <c r="X2509" s="36" t="s">
        <v>1068</v>
      </c>
      <c r="Y2509" s="38">
        <v>422</v>
      </c>
      <c r="Z2509" s="36" t="s">
        <v>1067</v>
      </c>
      <c r="AA2509" s="38">
        <v>21</v>
      </c>
      <c r="AB2509" s="36" t="s">
        <v>1108</v>
      </c>
      <c r="AC2509" s="38">
        <v>57</v>
      </c>
      <c r="AD2509" s="36" t="s">
        <v>1065</v>
      </c>
      <c r="AE2509" s="36"/>
      <c r="AF2509" s="36" t="s">
        <v>1064</v>
      </c>
      <c r="AG2509" s="38">
        <v>19812</v>
      </c>
      <c r="AH2509" s="38">
        <v>909</v>
      </c>
      <c r="AI2509" s="36" t="s">
        <v>1117</v>
      </c>
      <c r="AJ2509" s="38"/>
      <c r="AK2509" s="36"/>
      <c r="AL2509" s="36" t="s">
        <v>2073</v>
      </c>
      <c r="AM2509" s="36" t="s">
        <v>2072</v>
      </c>
      <c r="AN2509" s="38">
        <v>52</v>
      </c>
      <c r="AO2509" s="36" t="s">
        <v>1062</v>
      </c>
      <c r="AP2509" s="36" t="s">
        <v>1061</v>
      </c>
      <c r="AQ2509" s="36" t="s">
        <v>1060</v>
      </c>
      <c r="AR2509" s="36" t="s">
        <v>1059</v>
      </c>
      <c r="AS2509" s="38">
        <v>14357</v>
      </c>
      <c r="AT2509" s="36" t="s">
        <v>1058</v>
      </c>
      <c r="AU2509" s="42">
        <v>1</v>
      </c>
      <c r="AV2509" s="44">
        <v>100</v>
      </c>
      <c r="AW2509" s="42">
        <v>250</v>
      </c>
      <c r="AX2509" s="36" t="s">
        <v>1057</v>
      </c>
      <c r="AY2509" s="42">
        <v>1</v>
      </c>
      <c r="AZ2509" s="43">
        <v>250</v>
      </c>
      <c r="BA2509" s="38"/>
      <c r="BB2509" s="36"/>
      <c r="BC2509" s="36"/>
    </row>
    <row r="2510" spans="1:55" ht="15" customHeight="1">
      <c r="A2510" s="38">
        <v>21472</v>
      </c>
      <c r="B2510" s="37" t="s">
        <v>1073</v>
      </c>
      <c r="C2510" s="39">
        <v>44487</v>
      </c>
      <c r="D2510" s="39">
        <v>44487.364502314798</v>
      </c>
      <c r="E2510" s="36" t="s">
        <v>2071</v>
      </c>
      <c r="F2510" s="38">
        <v>11166</v>
      </c>
      <c r="G2510" s="36" t="s">
        <v>2070</v>
      </c>
      <c r="H2510" s="40">
        <v>1</v>
      </c>
      <c r="I2510" s="36"/>
      <c r="J2510" s="40">
        <v>270</v>
      </c>
      <c r="K2510" s="41">
        <v>270</v>
      </c>
      <c r="L2510" s="41">
        <v>0</v>
      </c>
      <c r="M2510" s="41">
        <v>0</v>
      </c>
      <c r="N2510" s="40">
        <v>1</v>
      </c>
      <c r="O2510" s="36" t="s">
        <v>1079</v>
      </c>
      <c r="P2510" s="40">
        <v>1</v>
      </c>
      <c r="Q2510" s="41">
        <v>270</v>
      </c>
      <c r="R2510" s="42">
        <v>0</v>
      </c>
      <c r="S2510" s="43">
        <v>0</v>
      </c>
      <c r="T2510" s="40"/>
      <c r="U2510" s="38">
        <v>549</v>
      </c>
      <c r="V2510" s="36" t="s">
        <v>1069</v>
      </c>
      <c r="W2510" s="36" t="s">
        <v>901</v>
      </c>
      <c r="X2510" s="36" t="s">
        <v>1068</v>
      </c>
      <c r="Y2510" s="38">
        <v>422</v>
      </c>
      <c r="Z2510" s="36" t="s">
        <v>1067</v>
      </c>
      <c r="AA2510" s="38">
        <v>21</v>
      </c>
      <c r="AB2510" s="36" t="s">
        <v>1108</v>
      </c>
      <c r="AC2510" s="38">
        <v>57</v>
      </c>
      <c r="AD2510" s="36" t="s">
        <v>1065</v>
      </c>
      <c r="AE2510" s="36"/>
      <c r="AF2510" s="36" t="s">
        <v>1064</v>
      </c>
      <c r="AG2510" s="38">
        <v>19755</v>
      </c>
      <c r="AH2510" s="38">
        <v>1292</v>
      </c>
      <c r="AI2510" s="36" t="s">
        <v>1127</v>
      </c>
      <c r="AJ2510" s="38"/>
      <c r="AK2510" s="36"/>
      <c r="AL2510" s="36" t="s">
        <v>2069</v>
      </c>
      <c r="AM2510" s="36" t="s">
        <v>2068</v>
      </c>
      <c r="AN2510" s="38">
        <v>52</v>
      </c>
      <c r="AO2510" s="36" t="s">
        <v>1062</v>
      </c>
      <c r="AP2510" s="36" t="s">
        <v>1061</v>
      </c>
      <c r="AQ2510" s="36" t="s">
        <v>1060</v>
      </c>
      <c r="AR2510" s="36" t="s">
        <v>1059</v>
      </c>
      <c r="AS2510" s="38">
        <v>14357</v>
      </c>
      <c r="AT2510" s="36" t="s">
        <v>1058</v>
      </c>
      <c r="AU2510" s="42">
        <v>1</v>
      </c>
      <c r="AV2510" s="44">
        <v>100</v>
      </c>
      <c r="AW2510" s="42">
        <v>270</v>
      </c>
      <c r="AX2510" s="36" t="s">
        <v>1057</v>
      </c>
      <c r="AY2510" s="42">
        <v>1</v>
      </c>
      <c r="AZ2510" s="43">
        <v>270</v>
      </c>
      <c r="BA2510" s="38"/>
      <c r="BB2510" s="36"/>
      <c r="BC2510" s="36"/>
    </row>
    <row r="2511" spans="1:55" ht="15" customHeight="1">
      <c r="A2511" s="38">
        <v>21465</v>
      </c>
      <c r="B2511" s="37" t="s">
        <v>1073</v>
      </c>
      <c r="C2511" s="39">
        <v>44484</v>
      </c>
      <c r="D2511" s="39">
        <v>44484.718854166698</v>
      </c>
      <c r="E2511" s="36" t="s">
        <v>2067</v>
      </c>
      <c r="F2511" s="38">
        <v>15284</v>
      </c>
      <c r="G2511" s="36" t="s">
        <v>2066</v>
      </c>
      <c r="H2511" s="40">
        <v>100</v>
      </c>
      <c r="I2511" s="36"/>
      <c r="J2511" s="40">
        <v>112</v>
      </c>
      <c r="K2511" s="41">
        <v>11200</v>
      </c>
      <c r="L2511" s="41">
        <v>0</v>
      </c>
      <c r="M2511" s="41">
        <v>0</v>
      </c>
      <c r="N2511" s="40">
        <v>100</v>
      </c>
      <c r="O2511" s="36" t="s">
        <v>1136</v>
      </c>
      <c r="P2511" s="40">
        <v>100</v>
      </c>
      <c r="Q2511" s="41">
        <v>11200</v>
      </c>
      <c r="R2511" s="42">
        <v>0</v>
      </c>
      <c r="S2511" s="43">
        <v>0</v>
      </c>
      <c r="T2511" s="40"/>
      <c r="U2511" s="38">
        <v>549</v>
      </c>
      <c r="V2511" s="36" t="s">
        <v>1069</v>
      </c>
      <c r="W2511" s="36" t="s">
        <v>901</v>
      </c>
      <c r="X2511" s="36" t="s">
        <v>1068</v>
      </c>
      <c r="Y2511" s="38">
        <v>414</v>
      </c>
      <c r="Z2511" s="36" t="s">
        <v>1256</v>
      </c>
      <c r="AA2511" s="38">
        <v>21</v>
      </c>
      <c r="AB2511" s="36" t="s">
        <v>1108</v>
      </c>
      <c r="AC2511" s="38">
        <v>57</v>
      </c>
      <c r="AD2511" s="36" t="s">
        <v>1065</v>
      </c>
      <c r="AE2511" s="36"/>
      <c r="AF2511" s="36" t="s">
        <v>1064</v>
      </c>
      <c r="AG2511" s="38">
        <v>19741</v>
      </c>
      <c r="AH2511" s="38">
        <v>7350</v>
      </c>
      <c r="AI2511" s="36" t="s">
        <v>2065</v>
      </c>
      <c r="AJ2511" s="38"/>
      <c r="AK2511" s="36"/>
      <c r="AL2511" s="36" t="s">
        <v>1154</v>
      </c>
      <c r="AM2511" s="36" t="s">
        <v>2064</v>
      </c>
      <c r="AN2511" s="38">
        <v>52</v>
      </c>
      <c r="AO2511" s="36" t="s">
        <v>1062</v>
      </c>
      <c r="AP2511" s="36" t="s">
        <v>1841</v>
      </c>
      <c r="AQ2511" s="36" t="s">
        <v>1706</v>
      </c>
      <c r="AR2511" s="36" t="s">
        <v>1320</v>
      </c>
      <c r="AS2511" s="38">
        <v>14357</v>
      </c>
      <c r="AT2511" s="36" t="s">
        <v>1058</v>
      </c>
      <c r="AU2511" s="42">
        <v>100</v>
      </c>
      <c r="AV2511" s="44">
        <v>100</v>
      </c>
      <c r="AW2511" s="42">
        <v>11200</v>
      </c>
      <c r="AX2511" s="36" t="s">
        <v>1057</v>
      </c>
      <c r="AY2511" s="42">
        <v>1</v>
      </c>
      <c r="AZ2511" s="43">
        <v>11200</v>
      </c>
      <c r="BA2511" s="38"/>
      <c r="BB2511" s="36"/>
      <c r="BC2511" s="36"/>
    </row>
    <row r="2512" spans="1:55" ht="15" customHeight="1">
      <c r="A2512" s="38">
        <v>21411</v>
      </c>
      <c r="B2512" s="37" t="s">
        <v>1073</v>
      </c>
      <c r="C2512" s="39">
        <v>44483</v>
      </c>
      <c r="D2512" s="39">
        <v>44483.507627314801</v>
      </c>
      <c r="E2512" s="36" t="s">
        <v>2063</v>
      </c>
      <c r="F2512" s="38">
        <v>219</v>
      </c>
      <c r="G2512" s="36" t="s">
        <v>1656</v>
      </c>
      <c r="H2512" s="40">
        <v>10</v>
      </c>
      <c r="I2512" s="36"/>
      <c r="J2512" s="40">
        <v>3.78</v>
      </c>
      <c r="K2512" s="41">
        <v>37.799999999999997</v>
      </c>
      <c r="L2512" s="41">
        <v>0</v>
      </c>
      <c r="M2512" s="41">
        <v>0</v>
      </c>
      <c r="N2512" s="40">
        <v>10</v>
      </c>
      <c r="O2512" s="36" t="s">
        <v>1159</v>
      </c>
      <c r="P2512" s="40">
        <v>10</v>
      </c>
      <c r="Q2512" s="41">
        <v>37.799999999999997</v>
      </c>
      <c r="R2512" s="42">
        <v>0</v>
      </c>
      <c r="S2512" s="43">
        <v>0</v>
      </c>
      <c r="T2512" s="40"/>
      <c r="U2512" s="38">
        <v>549</v>
      </c>
      <c r="V2512" s="36" t="s">
        <v>1069</v>
      </c>
      <c r="W2512" s="36" t="s">
        <v>901</v>
      </c>
      <c r="X2512" s="36" t="s">
        <v>1068</v>
      </c>
      <c r="Y2512" s="38">
        <v>307</v>
      </c>
      <c r="Z2512" s="36" t="s">
        <v>1158</v>
      </c>
      <c r="AA2512" s="38">
        <v>21</v>
      </c>
      <c r="AB2512" s="36" t="s">
        <v>1108</v>
      </c>
      <c r="AC2512" s="38">
        <v>57</v>
      </c>
      <c r="AD2512" s="36" t="s">
        <v>1065</v>
      </c>
      <c r="AE2512" s="36"/>
      <c r="AF2512" s="36" t="s">
        <v>1064</v>
      </c>
      <c r="AG2512" s="38">
        <v>19682</v>
      </c>
      <c r="AH2512" s="38">
        <v>739</v>
      </c>
      <c r="AI2512" s="36" t="s">
        <v>1280</v>
      </c>
      <c r="AJ2512" s="38"/>
      <c r="AK2512" s="36"/>
      <c r="AL2512" s="36" t="s">
        <v>2062</v>
      </c>
      <c r="AM2512" s="36" t="s">
        <v>1550</v>
      </c>
      <c r="AN2512" s="38">
        <v>52</v>
      </c>
      <c r="AO2512" s="36" t="s">
        <v>1062</v>
      </c>
      <c r="AP2512" s="36" t="s">
        <v>1469</v>
      </c>
      <c r="AQ2512" s="36" t="s">
        <v>1447</v>
      </c>
      <c r="AR2512" s="36" t="s">
        <v>1075</v>
      </c>
      <c r="AS2512" s="38">
        <v>14360</v>
      </c>
      <c r="AT2512" s="36" t="s">
        <v>1074</v>
      </c>
      <c r="AU2512" s="42">
        <v>5</v>
      </c>
      <c r="AV2512" s="44">
        <v>50</v>
      </c>
      <c r="AW2512" s="42">
        <v>18.899999999999999</v>
      </c>
      <c r="AX2512" s="36" t="s">
        <v>1057</v>
      </c>
      <c r="AY2512" s="42">
        <v>1</v>
      </c>
      <c r="AZ2512" s="43">
        <v>18.899999999999999</v>
      </c>
      <c r="BA2512" s="38"/>
      <c r="BB2512" s="36"/>
      <c r="BC2512" s="36"/>
    </row>
    <row r="2513" spans="1:55" ht="15" customHeight="1">
      <c r="A2513" s="38">
        <v>21411</v>
      </c>
      <c r="B2513" s="37" t="s">
        <v>1073</v>
      </c>
      <c r="C2513" s="39">
        <v>44483</v>
      </c>
      <c r="D2513" s="39">
        <v>44483.507627314801</v>
      </c>
      <c r="E2513" s="36" t="s">
        <v>2063</v>
      </c>
      <c r="F2513" s="38">
        <v>219</v>
      </c>
      <c r="G2513" s="36" t="s">
        <v>1656</v>
      </c>
      <c r="H2513" s="40">
        <v>10</v>
      </c>
      <c r="I2513" s="36"/>
      <c r="J2513" s="40">
        <v>3.78</v>
      </c>
      <c r="K2513" s="41">
        <v>37.799999999999997</v>
      </c>
      <c r="L2513" s="41">
        <v>0</v>
      </c>
      <c r="M2513" s="41">
        <v>0</v>
      </c>
      <c r="N2513" s="40">
        <v>10</v>
      </c>
      <c r="O2513" s="36" t="s">
        <v>1159</v>
      </c>
      <c r="P2513" s="40">
        <v>10</v>
      </c>
      <c r="Q2513" s="41">
        <v>37.799999999999997</v>
      </c>
      <c r="R2513" s="42">
        <v>0</v>
      </c>
      <c r="S2513" s="43">
        <v>0</v>
      </c>
      <c r="T2513" s="40"/>
      <c r="U2513" s="38">
        <v>549</v>
      </c>
      <c r="V2513" s="36" t="s">
        <v>1069</v>
      </c>
      <c r="W2513" s="36" t="s">
        <v>901</v>
      </c>
      <c r="X2513" s="36" t="s">
        <v>1068</v>
      </c>
      <c r="Y2513" s="38">
        <v>307</v>
      </c>
      <c r="Z2513" s="36" t="s">
        <v>1158</v>
      </c>
      <c r="AA2513" s="38">
        <v>21</v>
      </c>
      <c r="AB2513" s="36" t="s">
        <v>1108</v>
      </c>
      <c r="AC2513" s="38">
        <v>57</v>
      </c>
      <c r="AD2513" s="36" t="s">
        <v>1065</v>
      </c>
      <c r="AE2513" s="36"/>
      <c r="AF2513" s="36" t="s">
        <v>1064</v>
      </c>
      <c r="AG2513" s="38">
        <v>19682</v>
      </c>
      <c r="AH2513" s="38">
        <v>739</v>
      </c>
      <c r="AI2513" s="36" t="s">
        <v>1280</v>
      </c>
      <c r="AJ2513" s="38"/>
      <c r="AK2513" s="36"/>
      <c r="AL2513" s="36" t="s">
        <v>2062</v>
      </c>
      <c r="AM2513" s="36" t="s">
        <v>1550</v>
      </c>
      <c r="AN2513" s="38">
        <v>52</v>
      </c>
      <c r="AO2513" s="36" t="s">
        <v>1062</v>
      </c>
      <c r="AP2513" s="36" t="s">
        <v>1707</v>
      </c>
      <c r="AQ2513" s="36" t="s">
        <v>1706</v>
      </c>
      <c r="AR2513" s="36" t="s">
        <v>1075</v>
      </c>
      <c r="AS2513" s="38">
        <v>14360</v>
      </c>
      <c r="AT2513" s="36" t="s">
        <v>1074</v>
      </c>
      <c r="AU2513" s="42">
        <v>5</v>
      </c>
      <c r="AV2513" s="44">
        <v>50</v>
      </c>
      <c r="AW2513" s="42">
        <v>18.899999999999999</v>
      </c>
      <c r="AX2513" s="36" t="s">
        <v>1057</v>
      </c>
      <c r="AY2513" s="42">
        <v>1</v>
      </c>
      <c r="AZ2513" s="43">
        <v>18.899999999999999</v>
      </c>
      <c r="BA2513" s="38"/>
      <c r="BB2513" s="36"/>
      <c r="BC2513" s="36"/>
    </row>
    <row r="2514" spans="1:55" ht="15" customHeight="1">
      <c r="A2514" s="38">
        <v>21410</v>
      </c>
      <c r="B2514" s="37" t="s">
        <v>1073</v>
      </c>
      <c r="C2514" s="39">
        <v>44483</v>
      </c>
      <c r="D2514" s="39">
        <v>44483.507627314801</v>
      </c>
      <c r="E2514" s="36" t="s">
        <v>2063</v>
      </c>
      <c r="F2514" s="38">
        <v>196</v>
      </c>
      <c r="G2514" s="36" t="s">
        <v>1578</v>
      </c>
      <c r="H2514" s="40">
        <v>30</v>
      </c>
      <c r="I2514" s="36"/>
      <c r="J2514" s="40">
        <v>3.78</v>
      </c>
      <c r="K2514" s="41">
        <v>113.4</v>
      </c>
      <c r="L2514" s="41">
        <v>0</v>
      </c>
      <c r="M2514" s="41">
        <v>0</v>
      </c>
      <c r="N2514" s="40">
        <v>30</v>
      </c>
      <c r="O2514" s="36" t="s">
        <v>1159</v>
      </c>
      <c r="P2514" s="40">
        <v>30</v>
      </c>
      <c r="Q2514" s="41">
        <v>113.4</v>
      </c>
      <c r="R2514" s="42">
        <v>0</v>
      </c>
      <c r="S2514" s="43">
        <v>0</v>
      </c>
      <c r="T2514" s="40"/>
      <c r="U2514" s="38">
        <v>549</v>
      </c>
      <c r="V2514" s="36" t="s">
        <v>1069</v>
      </c>
      <c r="W2514" s="36" t="s">
        <v>901</v>
      </c>
      <c r="X2514" s="36" t="s">
        <v>1068</v>
      </c>
      <c r="Y2514" s="38">
        <v>307</v>
      </c>
      <c r="Z2514" s="36" t="s">
        <v>1158</v>
      </c>
      <c r="AA2514" s="38">
        <v>21</v>
      </c>
      <c r="AB2514" s="36" t="s">
        <v>1108</v>
      </c>
      <c r="AC2514" s="38">
        <v>57</v>
      </c>
      <c r="AD2514" s="36" t="s">
        <v>1065</v>
      </c>
      <c r="AE2514" s="36"/>
      <c r="AF2514" s="36" t="s">
        <v>1064</v>
      </c>
      <c r="AG2514" s="38">
        <v>19682</v>
      </c>
      <c r="AH2514" s="38">
        <v>739</v>
      </c>
      <c r="AI2514" s="36" t="s">
        <v>1280</v>
      </c>
      <c r="AJ2514" s="38"/>
      <c r="AK2514" s="36"/>
      <c r="AL2514" s="36" t="s">
        <v>2062</v>
      </c>
      <c r="AM2514" s="36" t="s">
        <v>1550</v>
      </c>
      <c r="AN2514" s="38">
        <v>52</v>
      </c>
      <c r="AO2514" s="36" t="s">
        <v>1062</v>
      </c>
      <c r="AP2514" s="36" t="s">
        <v>1469</v>
      </c>
      <c r="AQ2514" s="36" t="s">
        <v>1447</v>
      </c>
      <c r="AR2514" s="36" t="s">
        <v>1075</v>
      </c>
      <c r="AS2514" s="38">
        <v>14360</v>
      </c>
      <c r="AT2514" s="36" t="s">
        <v>1074</v>
      </c>
      <c r="AU2514" s="42">
        <v>15</v>
      </c>
      <c r="AV2514" s="44">
        <v>50</v>
      </c>
      <c r="AW2514" s="42">
        <v>56.7</v>
      </c>
      <c r="AX2514" s="36" t="s">
        <v>1057</v>
      </c>
      <c r="AY2514" s="42">
        <v>1</v>
      </c>
      <c r="AZ2514" s="43">
        <v>56.7</v>
      </c>
      <c r="BA2514" s="38"/>
      <c r="BB2514" s="36"/>
      <c r="BC2514" s="36"/>
    </row>
    <row r="2515" spans="1:55" ht="15" customHeight="1">
      <c r="A2515" s="38">
        <v>21410</v>
      </c>
      <c r="B2515" s="37" t="s">
        <v>1073</v>
      </c>
      <c r="C2515" s="39">
        <v>44483</v>
      </c>
      <c r="D2515" s="39">
        <v>44483.507627314801</v>
      </c>
      <c r="E2515" s="36" t="s">
        <v>2063</v>
      </c>
      <c r="F2515" s="38">
        <v>196</v>
      </c>
      <c r="G2515" s="36" t="s">
        <v>1578</v>
      </c>
      <c r="H2515" s="40">
        <v>30</v>
      </c>
      <c r="I2515" s="36"/>
      <c r="J2515" s="40">
        <v>3.78</v>
      </c>
      <c r="K2515" s="41">
        <v>113.4</v>
      </c>
      <c r="L2515" s="41">
        <v>0</v>
      </c>
      <c r="M2515" s="41">
        <v>0</v>
      </c>
      <c r="N2515" s="40">
        <v>30</v>
      </c>
      <c r="O2515" s="36" t="s">
        <v>1159</v>
      </c>
      <c r="P2515" s="40">
        <v>30</v>
      </c>
      <c r="Q2515" s="41">
        <v>113.4</v>
      </c>
      <c r="R2515" s="42">
        <v>0</v>
      </c>
      <c r="S2515" s="43">
        <v>0</v>
      </c>
      <c r="T2515" s="40"/>
      <c r="U2515" s="38">
        <v>549</v>
      </c>
      <c r="V2515" s="36" t="s">
        <v>1069</v>
      </c>
      <c r="W2515" s="36" t="s">
        <v>901</v>
      </c>
      <c r="X2515" s="36" t="s">
        <v>1068</v>
      </c>
      <c r="Y2515" s="38">
        <v>307</v>
      </c>
      <c r="Z2515" s="36" t="s">
        <v>1158</v>
      </c>
      <c r="AA2515" s="38">
        <v>21</v>
      </c>
      <c r="AB2515" s="36" t="s">
        <v>1108</v>
      </c>
      <c r="AC2515" s="38">
        <v>57</v>
      </c>
      <c r="AD2515" s="36" t="s">
        <v>1065</v>
      </c>
      <c r="AE2515" s="36"/>
      <c r="AF2515" s="36" t="s">
        <v>1064</v>
      </c>
      <c r="AG2515" s="38">
        <v>19682</v>
      </c>
      <c r="AH2515" s="38">
        <v>739</v>
      </c>
      <c r="AI2515" s="36" t="s">
        <v>1280</v>
      </c>
      <c r="AJ2515" s="38"/>
      <c r="AK2515" s="36"/>
      <c r="AL2515" s="36" t="s">
        <v>2062</v>
      </c>
      <c r="AM2515" s="36" t="s">
        <v>1550</v>
      </c>
      <c r="AN2515" s="38">
        <v>52</v>
      </c>
      <c r="AO2515" s="36" t="s">
        <v>1062</v>
      </c>
      <c r="AP2515" s="36" t="s">
        <v>1707</v>
      </c>
      <c r="AQ2515" s="36" t="s">
        <v>1706</v>
      </c>
      <c r="AR2515" s="36" t="s">
        <v>1075</v>
      </c>
      <c r="AS2515" s="38">
        <v>14360</v>
      </c>
      <c r="AT2515" s="36" t="s">
        <v>1074</v>
      </c>
      <c r="AU2515" s="42">
        <v>15</v>
      </c>
      <c r="AV2515" s="44">
        <v>50</v>
      </c>
      <c r="AW2515" s="42">
        <v>56.7</v>
      </c>
      <c r="AX2515" s="36" t="s">
        <v>1057</v>
      </c>
      <c r="AY2515" s="42">
        <v>1</v>
      </c>
      <c r="AZ2515" s="43">
        <v>56.7</v>
      </c>
      <c r="BA2515" s="38"/>
      <c r="BB2515" s="36"/>
      <c r="BC2515" s="36"/>
    </row>
    <row r="2516" spans="1:55" ht="15" customHeight="1">
      <c r="A2516" s="38">
        <v>21383</v>
      </c>
      <c r="B2516" s="37" t="s">
        <v>1073</v>
      </c>
      <c r="C2516" s="39">
        <v>44483</v>
      </c>
      <c r="D2516" s="39">
        <v>44483.345532407402</v>
      </c>
      <c r="E2516" s="36" t="s">
        <v>2056</v>
      </c>
      <c r="F2516" s="38">
        <v>1615</v>
      </c>
      <c r="G2516" s="36" t="s">
        <v>2061</v>
      </c>
      <c r="H2516" s="40">
        <v>2</v>
      </c>
      <c r="I2516" s="36"/>
      <c r="J2516" s="40">
        <v>27.614999999999998</v>
      </c>
      <c r="K2516" s="41">
        <v>55.23</v>
      </c>
      <c r="L2516" s="41">
        <v>0</v>
      </c>
      <c r="M2516" s="41">
        <v>0</v>
      </c>
      <c r="N2516" s="40">
        <v>2</v>
      </c>
      <c r="O2516" s="36" t="s">
        <v>1159</v>
      </c>
      <c r="P2516" s="40">
        <v>2</v>
      </c>
      <c r="Q2516" s="41">
        <v>55.23</v>
      </c>
      <c r="R2516" s="42">
        <v>0</v>
      </c>
      <c r="S2516" s="43">
        <v>0</v>
      </c>
      <c r="T2516" s="40"/>
      <c r="U2516" s="38">
        <v>549</v>
      </c>
      <c r="V2516" s="36" t="s">
        <v>1069</v>
      </c>
      <c r="W2516" s="36" t="s">
        <v>901</v>
      </c>
      <c r="X2516" s="36" t="s">
        <v>1068</v>
      </c>
      <c r="Y2516" s="38">
        <v>321</v>
      </c>
      <c r="Z2516" s="36" t="s">
        <v>2060</v>
      </c>
      <c r="AA2516" s="38">
        <v>21</v>
      </c>
      <c r="AB2516" s="36" t="s">
        <v>1108</v>
      </c>
      <c r="AC2516" s="38">
        <v>57</v>
      </c>
      <c r="AD2516" s="36" t="s">
        <v>1065</v>
      </c>
      <c r="AE2516" s="36"/>
      <c r="AF2516" s="36" t="s">
        <v>1064</v>
      </c>
      <c r="AG2516" s="38">
        <v>19673</v>
      </c>
      <c r="AH2516" s="38">
        <v>1391</v>
      </c>
      <c r="AI2516" s="36" t="s">
        <v>1146</v>
      </c>
      <c r="AJ2516" s="38"/>
      <c r="AK2516" s="36"/>
      <c r="AL2516" s="36" t="s">
        <v>2053</v>
      </c>
      <c r="AM2516" s="36" t="s">
        <v>2052</v>
      </c>
      <c r="AN2516" s="38">
        <v>52</v>
      </c>
      <c r="AO2516" s="36" t="s">
        <v>1062</v>
      </c>
      <c r="AP2516" s="36" t="s">
        <v>1116</v>
      </c>
      <c r="AQ2516" s="36" t="s">
        <v>1060</v>
      </c>
      <c r="AR2516" s="36" t="s">
        <v>1075</v>
      </c>
      <c r="AS2516" s="38">
        <v>14360</v>
      </c>
      <c r="AT2516" s="36" t="s">
        <v>1074</v>
      </c>
      <c r="AU2516" s="42">
        <v>2</v>
      </c>
      <c r="AV2516" s="44">
        <v>100</v>
      </c>
      <c r="AW2516" s="42">
        <v>55.23</v>
      </c>
      <c r="AX2516" s="36" t="s">
        <v>1057</v>
      </c>
      <c r="AY2516" s="42">
        <v>1</v>
      </c>
      <c r="AZ2516" s="43">
        <v>55.23</v>
      </c>
      <c r="BA2516" s="38"/>
      <c r="BB2516" s="36"/>
      <c r="BC2516" s="36"/>
    </row>
    <row r="2517" spans="1:55" ht="15" customHeight="1">
      <c r="A2517" s="38">
        <v>21382</v>
      </c>
      <c r="B2517" s="37" t="s">
        <v>1073</v>
      </c>
      <c r="C2517" s="39">
        <v>44483</v>
      </c>
      <c r="D2517" s="39">
        <v>44483.345532407402</v>
      </c>
      <c r="E2517" s="36" t="s">
        <v>2056</v>
      </c>
      <c r="F2517" s="38">
        <v>311</v>
      </c>
      <c r="G2517" s="36" t="s">
        <v>2059</v>
      </c>
      <c r="H2517" s="40">
        <v>35</v>
      </c>
      <c r="I2517" s="36"/>
      <c r="J2517" s="40">
        <v>4.4554</v>
      </c>
      <c r="K2517" s="41">
        <v>155.94</v>
      </c>
      <c r="L2517" s="41">
        <v>0</v>
      </c>
      <c r="M2517" s="41">
        <v>0</v>
      </c>
      <c r="N2517" s="40">
        <v>35</v>
      </c>
      <c r="O2517" s="36" t="s">
        <v>1124</v>
      </c>
      <c r="P2517" s="40">
        <v>35</v>
      </c>
      <c r="Q2517" s="41">
        <v>155.94</v>
      </c>
      <c r="R2517" s="42">
        <v>0</v>
      </c>
      <c r="S2517" s="43">
        <v>0</v>
      </c>
      <c r="T2517" s="40"/>
      <c r="U2517" s="38">
        <v>549</v>
      </c>
      <c r="V2517" s="36" t="s">
        <v>1069</v>
      </c>
      <c r="W2517" s="36" t="s">
        <v>901</v>
      </c>
      <c r="X2517" s="36" t="s">
        <v>1068</v>
      </c>
      <c r="Y2517" s="38">
        <v>308</v>
      </c>
      <c r="Z2517" s="36" t="s">
        <v>1641</v>
      </c>
      <c r="AA2517" s="38">
        <v>21</v>
      </c>
      <c r="AB2517" s="36" t="s">
        <v>1108</v>
      </c>
      <c r="AC2517" s="38">
        <v>57</v>
      </c>
      <c r="AD2517" s="36" t="s">
        <v>1065</v>
      </c>
      <c r="AE2517" s="36"/>
      <c r="AF2517" s="36" t="s">
        <v>1064</v>
      </c>
      <c r="AG2517" s="38">
        <v>19673</v>
      </c>
      <c r="AH2517" s="38">
        <v>1391</v>
      </c>
      <c r="AI2517" s="36" t="s">
        <v>1146</v>
      </c>
      <c r="AJ2517" s="38"/>
      <c r="AK2517" s="36"/>
      <c r="AL2517" s="36" t="s">
        <v>2053</v>
      </c>
      <c r="AM2517" s="36" t="s">
        <v>2052</v>
      </c>
      <c r="AN2517" s="38">
        <v>52</v>
      </c>
      <c r="AO2517" s="36" t="s">
        <v>1062</v>
      </c>
      <c r="AP2517" s="36" t="s">
        <v>1116</v>
      </c>
      <c r="AQ2517" s="36" t="s">
        <v>1060</v>
      </c>
      <c r="AR2517" s="36" t="s">
        <v>1075</v>
      </c>
      <c r="AS2517" s="38">
        <v>14360</v>
      </c>
      <c r="AT2517" s="36" t="s">
        <v>1074</v>
      </c>
      <c r="AU2517" s="42">
        <v>35</v>
      </c>
      <c r="AV2517" s="44">
        <v>100</v>
      </c>
      <c r="AW2517" s="42">
        <v>155.94</v>
      </c>
      <c r="AX2517" s="36" t="s">
        <v>1057</v>
      </c>
      <c r="AY2517" s="42">
        <v>1</v>
      </c>
      <c r="AZ2517" s="43">
        <v>155.94</v>
      </c>
      <c r="BA2517" s="38"/>
      <c r="BB2517" s="36"/>
      <c r="BC2517" s="36"/>
    </row>
    <row r="2518" spans="1:55" ht="15" customHeight="1">
      <c r="A2518" s="38">
        <v>21381</v>
      </c>
      <c r="B2518" s="37" t="s">
        <v>1073</v>
      </c>
      <c r="C2518" s="39">
        <v>44483</v>
      </c>
      <c r="D2518" s="39">
        <v>44483.345532407402</v>
      </c>
      <c r="E2518" s="36" t="s">
        <v>2056</v>
      </c>
      <c r="F2518" s="38">
        <v>293</v>
      </c>
      <c r="G2518" s="36" t="s">
        <v>2058</v>
      </c>
      <c r="H2518" s="40">
        <v>30</v>
      </c>
      <c r="I2518" s="36"/>
      <c r="J2518" s="40">
        <v>1.8312999999999999</v>
      </c>
      <c r="K2518" s="41">
        <v>54.94</v>
      </c>
      <c r="L2518" s="41">
        <v>0</v>
      </c>
      <c r="M2518" s="41">
        <v>0</v>
      </c>
      <c r="N2518" s="40">
        <v>30</v>
      </c>
      <c r="O2518" s="36" t="s">
        <v>1124</v>
      </c>
      <c r="P2518" s="40">
        <v>30</v>
      </c>
      <c r="Q2518" s="41">
        <v>54.94</v>
      </c>
      <c r="R2518" s="42">
        <v>0</v>
      </c>
      <c r="S2518" s="43">
        <v>0</v>
      </c>
      <c r="T2518" s="40"/>
      <c r="U2518" s="38">
        <v>549</v>
      </c>
      <c r="V2518" s="36" t="s">
        <v>1069</v>
      </c>
      <c r="W2518" s="36" t="s">
        <v>901</v>
      </c>
      <c r="X2518" s="36" t="s">
        <v>1068</v>
      </c>
      <c r="Y2518" s="38">
        <v>308</v>
      </c>
      <c r="Z2518" s="36" t="s">
        <v>1641</v>
      </c>
      <c r="AA2518" s="38">
        <v>21</v>
      </c>
      <c r="AB2518" s="36" t="s">
        <v>1108</v>
      </c>
      <c r="AC2518" s="38">
        <v>57</v>
      </c>
      <c r="AD2518" s="36" t="s">
        <v>1065</v>
      </c>
      <c r="AE2518" s="36"/>
      <c r="AF2518" s="36" t="s">
        <v>1064</v>
      </c>
      <c r="AG2518" s="38">
        <v>19673</v>
      </c>
      <c r="AH2518" s="38">
        <v>1391</v>
      </c>
      <c r="AI2518" s="36" t="s">
        <v>1146</v>
      </c>
      <c r="AJ2518" s="38"/>
      <c r="AK2518" s="36"/>
      <c r="AL2518" s="36" t="s">
        <v>2053</v>
      </c>
      <c r="AM2518" s="36" t="s">
        <v>2052</v>
      </c>
      <c r="AN2518" s="38">
        <v>52</v>
      </c>
      <c r="AO2518" s="36" t="s">
        <v>1062</v>
      </c>
      <c r="AP2518" s="36" t="s">
        <v>1116</v>
      </c>
      <c r="AQ2518" s="36" t="s">
        <v>1060</v>
      </c>
      <c r="AR2518" s="36" t="s">
        <v>1075</v>
      </c>
      <c r="AS2518" s="38">
        <v>14360</v>
      </c>
      <c r="AT2518" s="36" t="s">
        <v>1074</v>
      </c>
      <c r="AU2518" s="42">
        <v>30</v>
      </c>
      <c r="AV2518" s="44">
        <v>100</v>
      </c>
      <c r="AW2518" s="42">
        <v>54.94</v>
      </c>
      <c r="AX2518" s="36" t="s">
        <v>1057</v>
      </c>
      <c r="AY2518" s="42">
        <v>1</v>
      </c>
      <c r="AZ2518" s="43">
        <v>54.94</v>
      </c>
      <c r="BA2518" s="38"/>
      <c r="BB2518" s="36"/>
      <c r="BC2518" s="36"/>
    </row>
    <row r="2519" spans="1:55" ht="15" customHeight="1">
      <c r="A2519" s="38">
        <v>21380</v>
      </c>
      <c r="B2519" s="37" t="s">
        <v>1073</v>
      </c>
      <c r="C2519" s="39">
        <v>44483</v>
      </c>
      <c r="D2519" s="39">
        <v>44483.345520833303</v>
      </c>
      <c r="E2519" s="36" t="s">
        <v>2056</v>
      </c>
      <c r="F2519" s="38">
        <v>194</v>
      </c>
      <c r="G2519" s="36" t="s">
        <v>1653</v>
      </c>
      <c r="H2519" s="40">
        <v>300</v>
      </c>
      <c r="I2519" s="36"/>
      <c r="J2519" s="40">
        <v>1.5061</v>
      </c>
      <c r="K2519" s="41">
        <v>451.83</v>
      </c>
      <c r="L2519" s="41">
        <v>0</v>
      </c>
      <c r="M2519" s="41">
        <v>0</v>
      </c>
      <c r="N2519" s="40">
        <v>300</v>
      </c>
      <c r="O2519" s="36" t="s">
        <v>1159</v>
      </c>
      <c r="P2519" s="40">
        <v>300</v>
      </c>
      <c r="Q2519" s="41">
        <v>451.83</v>
      </c>
      <c r="R2519" s="42">
        <v>0</v>
      </c>
      <c r="S2519" s="43">
        <v>0</v>
      </c>
      <c r="T2519" s="40"/>
      <c r="U2519" s="38">
        <v>549</v>
      </c>
      <c r="V2519" s="36" t="s">
        <v>1069</v>
      </c>
      <c r="W2519" s="36" t="s">
        <v>901</v>
      </c>
      <c r="X2519" s="36" t="s">
        <v>1068</v>
      </c>
      <c r="Y2519" s="38">
        <v>307</v>
      </c>
      <c r="Z2519" s="36" t="s">
        <v>1158</v>
      </c>
      <c r="AA2519" s="38">
        <v>21</v>
      </c>
      <c r="AB2519" s="36" t="s">
        <v>1108</v>
      </c>
      <c r="AC2519" s="38">
        <v>57</v>
      </c>
      <c r="AD2519" s="36" t="s">
        <v>1065</v>
      </c>
      <c r="AE2519" s="36"/>
      <c r="AF2519" s="36" t="s">
        <v>1064</v>
      </c>
      <c r="AG2519" s="38">
        <v>19673</v>
      </c>
      <c r="AH2519" s="38">
        <v>1391</v>
      </c>
      <c r="AI2519" s="36" t="s">
        <v>1146</v>
      </c>
      <c r="AJ2519" s="38"/>
      <c r="AK2519" s="36"/>
      <c r="AL2519" s="36" t="s">
        <v>2053</v>
      </c>
      <c r="AM2519" s="36" t="s">
        <v>2052</v>
      </c>
      <c r="AN2519" s="38">
        <v>52</v>
      </c>
      <c r="AO2519" s="36" t="s">
        <v>1062</v>
      </c>
      <c r="AP2519" s="36" t="s">
        <v>1116</v>
      </c>
      <c r="AQ2519" s="36" t="s">
        <v>1060</v>
      </c>
      <c r="AR2519" s="36" t="s">
        <v>1075</v>
      </c>
      <c r="AS2519" s="38">
        <v>14360</v>
      </c>
      <c r="AT2519" s="36" t="s">
        <v>1074</v>
      </c>
      <c r="AU2519" s="42">
        <v>300</v>
      </c>
      <c r="AV2519" s="44">
        <v>100</v>
      </c>
      <c r="AW2519" s="42">
        <v>451.83</v>
      </c>
      <c r="AX2519" s="36" t="s">
        <v>1057</v>
      </c>
      <c r="AY2519" s="42">
        <v>1</v>
      </c>
      <c r="AZ2519" s="43">
        <v>451.83</v>
      </c>
      <c r="BA2519" s="38"/>
      <c r="BB2519" s="36"/>
      <c r="BC2519" s="36"/>
    </row>
    <row r="2520" spans="1:55" ht="15" customHeight="1">
      <c r="A2520" s="38">
        <v>21379</v>
      </c>
      <c r="B2520" s="37" t="s">
        <v>1073</v>
      </c>
      <c r="C2520" s="39">
        <v>44483</v>
      </c>
      <c r="D2520" s="39">
        <v>44483.345520833303</v>
      </c>
      <c r="E2520" s="36" t="s">
        <v>2056</v>
      </c>
      <c r="F2520" s="38">
        <v>135</v>
      </c>
      <c r="G2520" s="36" t="s">
        <v>2057</v>
      </c>
      <c r="H2520" s="40">
        <v>0.5</v>
      </c>
      <c r="I2520" s="36"/>
      <c r="J2520" s="40">
        <v>102.56</v>
      </c>
      <c r="K2520" s="41">
        <v>51.28</v>
      </c>
      <c r="L2520" s="41">
        <v>0</v>
      </c>
      <c r="M2520" s="41">
        <v>0</v>
      </c>
      <c r="N2520" s="40">
        <v>0.5</v>
      </c>
      <c r="O2520" s="36" t="s">
        <v>2054</v>
      </c>
      <c r="P2520" s="40">
        <v>0.5</v>
      </c>
      <c r="Q2520" s="41">
        <v>51.28</v>
      </c>
      <c r="R2520" s="42">
        <v>0</v>
      </c>
      <c r="S2520" s="43">
        <v>0</v>
      </c>
      <c r="T2520" s="40"/>
      <c r="U2520" s="38">
        <v>549</v>
      </c>
      <c r="V2520" s="36" t="s">
        <v>1069</v>
      </c>
      <c r="W2520" s="36" t="s">
        <v>901</v>
      </c>
      <c r="X2520" s="36" t="s">
        <v>1068</v>
      </c>
      <c r="Y2520" s="38">
        <v>307</v>
      </c>
      <c r="Z2520" s="36" t="s">
        <v>1158</v>
      </c>
      <c r="AA2520" s="38">
        <v>21</v>
      </c>
      <c r="AB2520" s="36" t="s">
        <v>1108</v>
      </c>
      <c r="AC2520" s="38">
        <v>57</v>
      </c>
      <c r="AD2520" s="36" t="s">
        <v>1065</v>
      </c>
      <c r="AE2520" s="36"/>
      <c r="AF2520" s="36" t="s">
        <v>1064</v>
      </c>
      <c r="AG2520" s="38">
        <v>19673</v>
      </c>
      <c r="AH2520" s="38">
        <v>1391</v>
      </c>
      <c r="AI2520" s="36" t="s">
        <v>1146</v>
      </c>
      <c r="AJ2520" s="38"/>
      <c r="AK2520" s="36"/>
      <c r="AL2520" s="36" t="s">
        <v>2053</v>
      </c>
      <c r="AM2520" s="36" t="s">
        <v>2052</v>
      </c>
      <c r="AN2520" s="38">
        <v>52</v>
      </c>
      <c r="AO2520" s="36" t="s">
        <v>1062</v>
      </c>
      <c r="AP2520" s="36" t="s">
        <v>1116</v>
      </c>
      <c r="AQ2520" s="36" t="s">
        <v>1060</v>
      </c>
      <c r="AR2520" s="36" t="s">
        <v>1075</v>
      </c>
      <c r="AS2520" s="38">
        <v>14360</v>
      </c>
      <c r="AT2520" s="36" t="s">
        <v>1074</v>
      </c>
      <c r="AU2520" s="42">
        <v>0.5</v>
      </c>
      <c r="AV2520" s="44">
        <v>100</v>
      </c>
      <c r="AW2520" s="42">
        <v>51.28</v>
      </c>
      <c r="AX2520" s="36" t="s">
        <v>1057</v>
      </c>
      <c r="AY2520" s="42">
        <v>1</v>
      </c>
      <c r="AZ2520" s="43">
        <v>51.28</v>
      </c>
      <c r="BA2520" s="38"/>
      <c r="BB2520" s="36"/>
      <c r="BC2520" s="36"/>
    </row>
    <row r="2521" spans="1:55" ht="15" customHeight="1">
      <c r="A2521" s="38">
        <v>21378</v>
      </c>
      <c r="B2521" s="37" t="s">
        <v>1073</v>
      </c>
      <c r="C2521" s="39">
        <v>44483</v>
      </c>
      <c r="D2521" s="39">
        <v>44483.345520833303</v>
      </c>
      <c r="E2521" s="36" t="s">
        <v>2056</v>
      </c>
      <c r="F2521" s="38">
        <v>116</v>
      </c>
      <c r="G2521" s="36" t="s">
        <v>2055</v>
      </c>
      <c r="H2521" s="40">
        <v>0.5</v>
      </c>
      <c r="I2521" s="36"/>
      <c r="J2521" s="40">
        <v>102.56</v>
      </c>
      <c r="K2521" s="41">
        <v>51.28</v>
      </c>
      <c r="L2521" s="41">
        <v>0</v>
      </c>
      <c r="M2521" s="41">
        <v>0</v>
      </c>
      <c r="N2521" s="40">
        <v>0.5</v>
      </c>
      <c r="O2521" s="36" t="s">
        <v>2054</v>
      </c>
      <c r="P2521" s="40">
        <v>0.5</v>
      </c>
      <c r="Q2521" s="41">
        <v>51.28</v>
      </c>
      <c r="R2521" s="42">
        <v>0</v>
      </c>
      <c r="S2521" s="43">
        <v>0</v>
      </c>
      <c r="T2521" s="40"/>
      <c r="U2521" s="38">
        <v>549</v>
      </c>
      <c r="V2521" s="36" t="s">
        <v>1069</v>
      </c>
      <c r="W2521" s="36" t="s">
        <v>901</v>
      </c>
      <c r="X2521" s="36" t="s">
        <v>1068</v>
      </c>
      <c r="Y2521" s="38">
        <v>307</v>
      </c>
      <c r="Z2521" s="36" t="s">
        <v>1158</v>
      </c>
      <c r="AA2521" s="38">
        <v>21</v>
      </c>
      <c r="AB2521" s="36" t="s">
        <v>1108</v>
      </c>
      <c r="AC2521" s="38">
        <v>57</v>
      </c>
      <c r="AD2521" s="36" t="s">
        <v>1065</v>
      </c>
      <c r="AE2521" s="36"/>
      <c r="AF2521" s="36" t="s">
        <v>1064</v>
      </c>
      <c r="AG2521" s="38">
        <v>19673</v>
      </c>
      <c r="AH2521" s="38">
        <v>1391</v>
      </c>
      <c r="AI2521" s="36" t="s">
        <v>1146</v>
      </c>
      <c r="AJ2521" s="38"/>
      <c r="AK2521" s="36"/>
      <c r="AL2521" s="36" t="s">
        <v>2053</v>
      </c>
      <c r="AM2521" s="36" t="s">
        <v>2052</v>
      </c>
      <c r="AN2521" s="38">
        <v>52</v>
      </c>
      <c r="AO2521" s="36" t="s">
        <v>1062</v>
      </c>
      <c r="AP2521" s="36" t="s">
        <v>1116</v>
      </c>
      <c r="AQ2521" s="36" t="s">
        <v>1060</v>
      </c>
      <c r="AR2521" s="36" t="s">
        <v>1075</v>
      </c>
      <c r="AS2521" s="38">
        <v>14360</v>
      </c>
      <c r="AT2521" s="36" t="s">
        <v>1074</v>
      </c>
      <c r="AU2521" s="42">
        <v>0.5</v>
      </c>
      <c r="AV2521" s="44">
        <v>100</v>
      </c>
      <c r="AW2521" s="42">
        <v>51.28</v>
      </c>
      <c r="AX2521" s="36" t="s">
        <v>1057</v>
      </c>
      <c r="AY2521" s="42">
        <v>1</v>
      </c>
      <c r="AZ2521" s="43">
        <v>51.28</v>
      </c>
      <c r="BA2521" s="38"/>
      <c r="BB2521" s="36"/>
      <c r="BC2521" s="36"/>
    </row>
    <row r="2522" spans="1:55" ht="15" customHeight="1">
      <c r="A2522" s="38">
        <v>21203</v>
      </c>
      <c r="B2522" s="37" t="s">
        <v>1073</v>
      </c>
      <c r="C2522" s="39">
        <v>44476</v>
      </c>
      <c r="D2522" s="39">
        <v>44476.503854166702</v>
      </c>
      <c r="E2522" s="36" t="s">
        <v>2049</v>
      </c>
      <c r="F2522" s="38">
        <v>13341</v>
      </c>
      <c r="G2522" s="36" t="s">
        <v>2051</v>
      </c>
      <c r="H2522" s="40">
        <v>1</v>
      </c>
      <c r="I2522" s="36"/>
      <c r="J2522" s="40">
        <v>10.8</v>
      </c>
      <c r="K2522" s="41">
        <v>10.8</v>
      </c>
      <c r="L2522" s="41">
        <v>0</v>
      </c>
      <c r="M2522" s="41">
        <v>0</v>
      </c>
      <c r="N2522" s="40">
        <v>1</v>
      </c>
      <c r="O2522" s="36" t="s">
        <v>1079</v>
      </c>
      <c r="P2522" s="40">
        <v>1</v>
      </c>
      <c r="Q2522" s="41">
        <v>10.8</v>
      </c>
      <c r="R2522" s="42">
        <v>0</v>
      </c>
      <c r="S2522" s="43">
        <v>0</v>
      </c>
      <c r="T2522" s="40"/>
      <c r="U2522" s="38">
        <v>549</v>
      </c>
      <c r="V2522" s="36" t="s">
        <v>1069</v>
      </c>
      <c r="W2522" s="36" t="s">
        <v>901</v>
      </c>
      <c r="X2522" s="36" t="s">
        <v>1068</v>
      </c>
      <c r="Y2522" s="38">
        <v>451</v>
      </c>
      <c r="Z2522" s="36" t="s">
        <v>1195</v>
      </c>
      <c r="AA2522" s="38">
        <v>21</v>
      </c>
      <c r="AB2522" s="36" t="s">
        <v>1108</v>
      </c>
      <c r="AC2522" s="38">
        <v>57</v>
      </c>
      <c r="AD2522" s="36" t="s">
        <v>1065</v>
      </c>
      <c r="AE2522" s="36"/>
      <c r="AF2522" s="36" t="s">
        <v>1064</v>
      </c>
      <c r="AG2522" s="38">
        <v>19483</v>
      </c>
      <c r="AH2522" s="38">
        <v>1391</v>
      </c>
      <c r="AI2522" s="36" t="s">
        <v>1146</v>
      </c>
      <c r="AJ2522" s="38"/>
      <c r="AK2522" s="36"/>
      <c r="AL2522" s="36" t="s">
        <v>2048</v>
      </c>
      <c r="AM2522" s="36" t="s">
        <v>2047</v>
      </c>
      <c r="AN2522" s="38">
        <v>52</v>
      </c>
      <c r="AO2522" s="36" t="s">
        <v>1062</v>
      </c>
      <c r="AP2522" s="36" t="s">
        <v>1116</v>
      </c>
      <c r="AQ2522" s="36" t="s">
        <v>1060</v>
      </c>
      <c r="AR2522" s="36" t="s">
        <v>1075</v>
      </c>
      <c r="AS2522" s="38">
        <v>14360</v>
      </c>
      <c r="AT2522" s="36" t="s">
        <v>1074</v>
      </c>
      <c r="AU2522" s="42">
        <v>1</v>
      </c>
      <c r="AV2522" s="44">
        <v>100</v>
      </c>
      <c r="AW2522" s="42">
        <v>10.8</v>
      </c>
      <c r="AX2522" s="36" t="s">
        <v>1057</v>
      </c>
      <c r="AY2522" s="42">
        <v>1</v>
      </c>
      <c r="AZ2522" s="43">
        <v>10.8</v>
      </c>
      <c r="BA2522" s="38"/>
      <c r="BB2522" s="36"/>
      <c r="BC2522" s="36"/>
    </row>
    <row r="2523" spans="1:55" ht="15" customHeight="1">
      <c r="A2523" s="38">
        <v>21202</v>
      </c>
      <c r="B2523" s="37" t="s">
        <v>1073</v>
      </c>
      <c r="C2523" s="39">
        <v>44476</v>
      </c>
      <c r="D2523" s="39">
        <v>44476.503854166702</v>
      </c>
      <c r="E2523" s="36" t="s">
        <v>2049</v>
      </c>
      <c r="F2523" s="38">
        <v>9915</v>
      </c>
      <c r="G2523" s="36" t="s">
        <v>2050</v>
      </c>
      <c r="H2523" s="40">
        <v>1</v>
      </c>
      <c r="I2523" s="36"/>
      <c r="J2523" s="40">
        <v>11.8</v>
      </c>
      <c r="K2523" s="41">
        <v>11.8</v>
      </c>
      <c r="L2523" s="41">
        <v>0</v>
      </c>
      <c r="M2523" s="41">
        <v>0</v>
      </c>
      <c r="N2523" s="40">
        <v>1</v>
      </c>
      <c r="O2523" s="36" t="s">
        <v>1079</v>
      </c>
      <c r="P2523" s="40">
        <v>1</v>
      </c>
      <c r="Q2523" s="41">
        <v>11.8</v>
      </c>
      <c r="R2523" s="42">
        <v>0</v>
      </c>
      <c r="S2523" s="43">
        <v>0</v>
      </c>
      <c r="T2523" s="40"/>
      <c r="U2523" s="38">
        <v>549</v>
      </c>
      <c r="V2523" s="36" t="s">
        <v>1069</v>
      </c>
      <c r="W2523" s="36" t="s">
        <v>901</v>
      </c>
      <c r="X2523" s="36" t="s">
        <v>1068</v>
      </c>
      <c r="Y2523" s="38">
        <v>409</v>
      </c>
      <c r="Z2523" s="36" t="s">
        <v>1211</v>
      </c>
      <c r="AA2523" s="38">
        <v>21</v>
      </c>
      <c r="AB2523" s="36" t="s">
        <v>1108</v>
      </c>
      <c r="AC2523" s="38">
        <v>57</v>
      </c>
      <c r="AD2523" s="36" t="s">
        <v>1065</v>
      </c>
      <c r="AE2523" s="36"/>
      <c r="AF2523" s="36" t="s">
        <v>1064</v>
      </c>
      <c r="AG2523" s="38">
        <v>19483</v>
      </c>
      <c r="AH2523" s="38">
        <v>1391</v>
      </c>
      <c r="AI2523" s="36" t="s">
        <v>1146</v>
      </c>
      <c r="AJ2523" s="38"/>
      <c r="AK2523" s="36"/>
      <c r="AL2523" s="36" t="s">
        <v>2048</v>
      </c>
      <c r="AM2523" s="36" t="s">
        <v>2047</v>
      </c>
      <c r="AN2523" s="38">
        <v>52</v>
      </c>
      <c r="AO2523" s="36" t="s">
        <v>1062</v>
      </c>
      <c r="AP2523" s="36" t="s">
        <v>1116</v>
      </c>
      <c r="AQ2523" s="36" t="s">
        <v>1060</v>
      </c>
      <c r="AR2523" s="36" t="s">
        <v>1075</v>
      </c>
      <c r="AS2523" s="38">
        <v>14360</v>
      </c>
      <c r="AT2523" s="36" t="s">
        <v>1074</v>
      </c>
      <c r="AU2523" s="42">
        <v>1</v>
      </c>
      <c r="AV2523" s="44">
        <v>100</v>
      </c>
      <c r="AW2523" s="42">
        <v>11.8</v>
      </c>
      <c r="AX2523" s="36" t="s">
        <v>1057</v>
      </c>
      <c r="AY2523" s="42">
        <v>1</v>
      </c>
      <c r="AZ2523" s="43">
        <v>11.8</v>
      </c>
      <c r="BA2523" s="38"/>
      <c r="BB2523" s="36"/>
      <c r="BC2523" s="36"/>
    </row>
    <row r="2524" spans="1:55" ht="15" customHeight="1">
      <c r="A2524" s="38">
        <v>21201</v>
      </c>
      <c r="B2524" s="37" t="s">
        <v>1073</v>
      </c>
      <c r="C2524" s="39">
        <v>44476</v>
      </c>
      <c r="D2524" s="39">
        <v>44476.503842592603</v>
      </c>
      <c r="E2524" s="36" t="s">
        <v>2049</v>
      </c>
      <c r="F2524" s="38">
        <v>3388</v>
      </c>
      <c r="G2524" s="36" t="s">
        <v>1687</v>
      </c>
      <c r="H2524" s="40">
        <v>60</v>
      </c>
      <c r="I2524" s="36"/>
      <c r="J2524" s="40">
        <v>1.3267</v>
      </c>
      <c r="K2524" s="41">
        <v>79.599999999999994</v>
      </c>
      <c r="L2524" s="41">
        <v>0</v>
      </c>
      <c r="M2524" s="41">
        <v>0</v>
      </c>
      <c r="N2524" s="40">
        <v>60</v>
      </c>
      <c r="O2524" s="36" t="s">
        <v>1159</v>
      </c>
      <c r="P2524" s="40">
        <v>60</v>
      </c>
      <c r="Q2524" s="41">
        <v>79.599999999999994</v>
      </c>
      <c r="R2524" s="42">
        <v>0</v>
      </c>
      <c r="S2524" s="43">
        <v>0</v>
      </c>
      <c r="T2524" s="40"/>
      <c r="U2524" s="38">
        <v>549</v>
      </c>
      <c r="V2524" s="36" t="s">
        <v>1069</v>
      </c>
      <c r="W2524" s="36" t="s">
        <v>901</v>
      </c>
      <c r="X2524" s="36" t="s">
        <v>1068</v>
      </c>
      <c r="Y2524" s="38">
        <v>340</v>
      </c>
      <c r="Z2524" s="36" t="s">
        <v>1209</v>
      </c>
      <c r="AA2524" s="38">
        <v>21</v>
      </c>
      <c r="AB2524" s="36" t="s">
        <v>1108</v>
      </c>
      <c r="AC2524" s="38">
        <v>57</v>
      </c>
      <c r="AD2524" s="36" t="s">
        <v>1065</v>
      </c>
      <c r="AE2524" s="36"/>
      <c r="AF2524" s="36" t="s">
        <v>1064</v>
      </c>
      <c r="AG2524" s="38">
        <v>19483</v>
      </c>
      <c r="AH2524" s="38">
        <v>1391</v>
      </c>
      <c r="AI2524" s="36" t="s">
        <v>1146</v>
      </c>
      <c r="AJ2524" s="38"/>
      <c r="AK2524" s="36"/>
      <c r="AL2524" s="36" t="s">
        <v>2048</v>
      </c>
      <c r="AM2524" s="36" t="s">
        <v>2047</v>
      </c>
      <c r="AN2524" s="38">
        <v>52</v>
      </c>
      <c r="AO2524" s="36" t="s">
        <v>1062</v>
      </c>
      <c r="AP2524" s="36" t="s">
        <v>1116</v>
      </c>
      <c r="AQ2524" s="36" t="s">
        <v>1060</v>
      </c>
      <c r="AR2524" s="36" t="s">
        <v>1075</v>
      </c>
      <c r="AS2524" s="38">
        <v>14360</v>
      </c>
      <c r="AT2524" s="36" t="s">
        <v>1074</v>
      </c>
      <c r="AU2524" s="42">
        <v>60</v>
      </c>
      <c r="AV2524" s="44">
        <v>100</v>
      </c>
      <c r="AW2524" s="42">
        <v>79.599999999999994</v>
      </c>
      <c r="AX2524" s="36" t="s">
        <v>1057</v>
      </c>
      <c r="AY2524" s="42">
        <v>1</v>
      </c>
      <c r="AZ2524" s="43">
        <v>79.599999999999994</v>
      </c>
      <c r="BA2524" s="38"/>
      <c r="BB2524" s="36"/>
      <c r="BC2524" s="36"/>
    </row>
    <row r="2525" spans="1:55" ht="15" customHeight="1">
      <c r="A2525" s="38">
        <v>21200</v>
      </c>
      <c r="B2525" s="37" t="s">
        <v>1073</v>
      </c>
      <c r="C2525" s="39">
        <v>44476</v>
      </c>
      <c r="D2525" s="39">
        <v>44476.503842592603</v>
      </c>
      <c r="E2525" s="36" t="s">
        <v>2049</v>
      </c>
      <c r="F2525" s="38">
        <v>194</v>
      </c>
      <c r="G2525" s="36" t="s">
        <v>1653</v>
      </c>
      <c r="H2525" s="40">
        <v>60</v>
      </c>
      <c r="I2525" s="36"/>
      <c r="J2525" s="40">
        <v>1.4950000000000001</v>
      </c>
      <c r="K2525" s="41">
        <v>89.7</v>
      </c>
      <c r="L2525" s="41">
        <v>0</v>
      </c>
      <c r="M2525" s="41">
        <v>0</v>
      </c>
      <c r="N2525" s="40">
        <v>60</v>
      </c>
      <c r="O2525" s="36" t="s">
        <v>1159</v>
      </c>
      <c r="P2525" s="40">
        <v>60</v>
      </c>
      <c r="Q2525" s="41">
        <v>89.7</v>
      </c>
      <c r="R2525" s="42">
        <v>0</v>
      </c>
      <c r="S2525" s="43">
        <v>0</v>
      </c>
      <c r="T2525" s="40"/>
      <c r="U2525" s="38">
        <v>549</v>
      </c>
      <c r="V2525" s="36" t="s">
        <v>1069</v>
      </c>
      <c r="W2525" s="36" t="s">
        <v>901</v>
      </c>
      <c r="X2525" s="36" t="s">
        <v>1068</v>
      </c>
      <c r="Y2525" s="38">
        <v>307</v>
      </c>
      <c r="Z2525" s="36" t="s">
        <v>1158</v>
      </c>
      <c r="AA2525" s="38">
        <v>21</v>
      </c>
      <c r="AB2525" s="36" t="s">
        <v>1108</v>
      </c>
      <c r="AC2525" s="38">
        <v>57</v>
      </c>
      <c r="AD2525" s="36" t="s">
        <v>1065</v>
      </c>
      <c r="AE2525" s="36"/>
      <c r="AF2525" s="36" t="s">
        <v>1064</v>
      </c>
      <c r="AG2525" s="38">
        <v>19483</v>
      </c>
      <c r="AH2525" s="38">
        <v>1391</v>
      </c>
      <c r="AI2525" s="36" t="s">
        <v>1146</v>
      </c>
      <c r="AJ2525" s="38"/>
      <c r="AK2525" s="36"/>
      <c r="AL2525" s="36" t="s">
        <v>2048</v>
      </c>
      <c r="AM2525" s="36" t="s">
        <v>2047</v>
      </c>
      <c r="AN2525" s="38">
        <v>52</v>
      </c>
      <c r="AO2525" s="36" t="s">
        <v>1062</v>
      </c>
      <c r="AP2525" s="36" t="s">
        <v>1116</v>
      </c>
      <c r="AQ2525" s="36" t="s">
        <v>1060</v>
      </c>
      <c r="AR2525" s="36" t="s">
        <v>1075</v>
      </c>
      <c r="AS2525" s="38">
        <v>14360</v>
      </c>
      <c r="AT2525" s="36" t="s">
        <v>1074</v>
      </c>
      <c r="AU2525" s="42">
        <v>60</v>
      </c>
      <c r="AV2525" s="44">
        <v>100</v>
      </c>
      <c r="AW2525" s="42">
        <v>89.7</v>
      </c>
      <c r="AX2525" s="36" t="s">
        <v>1057</v>
      </c>
      <c r="AY2525" s="42">
        <v>1</v>
      </c>
      <c r="AZ2525" s="43">
        <v>89.7</v>
      </c>
      <c r="BA2525" s="38"/>
      <c r="BB2525" s="36"/>
      <c r="BC2525" s="36"/>
    </row>
    <row r="2526" spans="1:55" ht="15" customHeight="1">
      <c r="A2526" s="38">
        <v>21169</v>
      </c>
      <c r="B2526" s="37" t="s">
        <v>1073</v>
      </c>
      <c r="C2526" s="39">
        <v>44476</v>
      </c>
      <c r="D2526" s="39">
        <v>44476.387962963003</v>
      </c>
      <c r="E2526" s="36" t="s">
        <v>2045</v>
      </c>
      <c r="F2526" s="38">
        <v>251</v>
      </c>
      <c r="G2526" s="36" t="s">
        <v>2046</v>
      </c>
      <c r="H2526" s="40">
        <v>500</v>
      </c>
      <c r="I2526" s="36"/>
      <c r="J2526" s="40">
        <v>0.53900000000000003</v>
      </c>
      <c r="K2526" s="41">
        <v>269.5</v>
      </c>
      <c r="L2526" s="41">
        <v>0</v>
      </c>
      <c r="M2526" s="41">
        <v>0</v>
      </c>
      <c r="N2526" s="40">
        <v>500</v>
      </c>
      <c r="O2526" s="36" t="s">
        <v>1159</v>
      </c>
      <c r="P2526" s="40">
        <v>500</v>
      </c>
      <c r="Q2526" s="41">
        <v>269.5</v>
      </c>
      <c r="R2526" s="42">
        <v>0</v>
      </c>
      <c r="S2526" s="43">
        <v>0</v>
      </c>
      <c r="T2526" s="40"/>
      <c r="U2526" s="38">
        <v>549</v>
      </c>
      <c r="V2526" s="36" t="s">
        <v>1069</v>
      </c>
      <c r="W2526" s="36" t="s">
        <v>901</v>
      </c>
      <c r="X2526" s="36" t="s">
        <v>1068</v>
      </c>
      <c r="Y2526" s="38">
        <v>307</v>
      </c>
      <c r="Z2526" s="36" t="s">
        <v>1158</v>
      </c>
      <c r="AA2526" s="38">
        <v>21</v>
      </c>
      <c r="AB2526" s="36" t="s">
        <v>1108</v>
      </c>
      <c r="AC2526" s="38">
        <v>57</v>
      </c>
      <c r="AD2526" s="36" t="s">
        <v>1065</v>
      </c>
      <c r="AE2526" s="36"/>
      <c r="AF2526" s="36" t="s">
        <v>1064</v>
      </c>
      <c r="AG2526" s="38">
        <v>19463</v>
      </c>
      <c r="AH2526" s="38">
        <v>1391</v>
      </c>
      <c r="AI2526" s="36" t="s">
        <v>1146</v>
      </c>
      <c r="AJ2526" s="38"/>
      <c r="AK2526" s="36"/>
      <c r="AL2526" s="36" t="s">
        <v>2044</v>
      </c>
      <c r="AM2526" s="36" t="s">
        <v>2043</v>
      </c>
      <c r="AN2526" s="38">
        <v>52</v>
      </c>
      <c r="AO2526" s="36" t="s">
        <v>1062</v>
      </c>
      <c r="AP2526" s="36" t="s">
        <v>1116</v>
      </c>
      <c r="AQ2526" s="36" t="s">
        <v>1060</v>
      </c>
      <c r="AR2526" s="36" t="s">
        <v>1075</v>
      </c>
      <c r="AS2526" s="38">
        <v>14360</v>
      </c>
      <c r="AT2526" s="36" t="s">
        <v>1074</v>
      </c>
      <c r="AU2526" s="42">
        <v>500</v>
      </c>
      <c r="AV2526" s="44">
        <v>100</v>
      </c>
      <c r="AW2526" s="42">
        <v>269.5</v>
      </c>
      <c r="AX2526" s="36" t="s">
        <v>1057</v>
      </c>
      <c r="AY2526" s="42">
        <v>1</v>
      </c>
      <c r="AZ2526" s="43">
        <v>269.5</v>
      </c>
      <c r="BA2526" s="38"/>
      <c r="BB2526" s="36"/>
      <c r="BC2526" s="36"/>
    </row>
    <row r="2527" spans="1:55" ht="15" customHeight="1">
      <c r="A2527" s="38">
        <v>21168</v>
      </c>
      <c r="B2527" s="37" t="s">
        <v>1073</v>
      </c>
      <c r="C2527" s="39">
        <v>44476</v>
      </c>
      <c r="D2527" s="39">
        <v>44476.387951388897</v>
      </c>
      <c r="E2527" s="36" t="s">
        <v>2045</v>
      </c>
      <c r="F2527" s="38">
        <v>194</v>
      </c>
      <c r="G2527" s="36" t="s">
        <v>1653</v>
      </c>
      <c r="H2527" s="40">
        <v>240</v>
      </c>
      <c r="I2527" s="36"/>
      <c r="J2527" s="40">
        <v>1.4950000000000001</v>
      </c>
      <c r="K2527" s="41">
        <v>358.8</v>
      </c>
      <c r="L2527" s="41">
        <v>0</v>
      </c>
      <c r="M2527" s="41">
        <v>0</v>
      </c>
      <c r="N2527" s="40">
        <v>240</v>
      </c>
      <c r="O2527" s="36" t="s">
        <v>1159</v>
      </c>
      <c r="P2527" s="40">
        <v>240</v>
      </c>
      <c r="Q2527" s="41">
        <v>358.8</v>
      </c>
      <c r="R2527" s="42">
        <v>0</v>
      </c>
      <c r="S2527" s="43">
        <v>0</v>
      </c>
      <c r="T2527" s="40"/>
      <c r="U2527" s="38">
        <v>549</v>
      </c>
      <c r="V2527" s="36" t="s">
        <v>1069</v>
      </c>
      <c r="W2527" s="36" t="s">
        <v>901</v>
      </c>
      <c r="X2527" s="36" t="s">
        <v>1068</v>
      </c>
      <c r="Y2527" s="38">
        <v>307</v>
      </c>
      <c r="Z2527" s="36" t="s">
        <v>1158</v>
      </c>
      <c r="AA2527" s="38">
        <v>21</v>
      </c>
      <c r="AB2527" s="36" t="s">
        <v>1108</v>
      </c>
      <c r="AC2527" s="38">
        <v>57</v>
      </c>
      <c r="AD2527" s="36" t="s">
        <v>1065</v>
      </c>
      <c r="AE2527" s="36"/>
      <c r="AF2527" s="36" t="s">
        <v>1064</v>
      </c>
      <c r="AG2527" s="38">
        <v>19463</v>
      </c>
      <c r="AH2527" s="38">
        <v>1391</v>
      </c>
      <c r="AI2527" s="36" t="s">
        <v>1146</v>
      </c>
      <c r="AJ2527" s="38"/>
      <c r="AK2527" s="36"/>
      <c r="AL2527" s="36" t="s">
        <v>2044</v>
      </c>
      <c r="AM2527" s="36" t="s">
        <v>2043</v>
      </c>
      <c r="AN2527" s="38">
        <v>52</v>
      </c>
      <c r="AO2527" s="36" t="s">
        <v>1062</v>
      </c>
      <c r="AP2527" s="36" t="s">
        <v>1116</v>
      </c>
      <c r="AQ2527" s="36" t="s">
        <v>1060</v>
      </c>
      <c r="AR2527" s="36" t="s">
        <v>1075</v>
      </c>
      <c r="AS2527" s="38">
        <v>14360</v>
      </c>
      <c r="AT2527" s="36" t="s">
        <v>1074</v>
      </c>
      <c r="AU2527" s="42">
        <v>240</v>
      </c>
      <c r="AV2527" s="44">
        <v>100</v>
      </c>
      <c r="AW2527" s="42">
        <v>358.8</v>
      </c>
      <c r="AX2527" s="36" t="s">
        <v>1057</v>
      </c>
      <c r="AY2527" s="42">
        <v>1</v>
      </c>
      <c r="AZ2527" s="43">
        <v>358.8</v>
      </c>
      <c r="BA2527" s="38"/>
      <c r="BB2527" s="36"/>
      <c r="BC2527" s="36"/>
    </row>
    <row r="2528" spans="1:55" ht="15" customHeight="1">
      <c r="A2528" s="38">
        <v>21167</v>
      </c>
      <c r="B2528" s="37" t="s">
        <v>1073</v>
      </c>
      <c r="C2528" s="39">
        <v>44475</v>
      </c>
      <c r="D2528" s="39">
        <v>44475.7683217593</v>
      </c>
      <c r="E2528" s="36" t="s">
        <v>2037</v>
      </c>
      <c r="F2528" s="38">
        <v>15354</v>
      </c>
      <c r="G2528" s="36" t="s">
        <v>2042</v>
      </c>
      <c r="H2528" s="40">
        <v>5</v>
      </c>
      <c r="I2528" s="36"/>
      <c r="J2528" s="40">
        <v>12.75</v>
      </c>
      <c r="K2528" s="41">
        <v>63.75</v>
      </c>
      <c r="L2528" s="41">
        <v>0</v>
      </c>
      <c r="M2528" s="41">
        <v>0</v>
      </c>
      <c r="N2528" s="40">
        <v>5</v>
      </c>
      <c r="O2528" s="36" t="s">
        <v>1079</v>
      </c>
      <c r="P2528" s="40">
        <v>5</v>
      </c>
      <c r="Q2528" s="41">
        <v>63.75</v>
      </c>
      <c r="R2528" s="42">
        <v>0</v>
      </c>
      <c r="S2528" s="43">
        <v>0</v>
      </c>
      <c r="T2528" s="40"/>
      <c r="U2528" s="38">
        <v>549</v>
      </c>
      <c r="V2528" s="36" t="s">
        <v>1069</v>
      </c>
      <c r="W2528" s="36" t="s">
        <v>901</v>
      </c>
      <c r="X2528" s="36" t="s">
        <v>1068</v>
      </c>
      <c r="Y2528" s="38">
        <v>323</v>
      </c>
      <c r="Z2528" s="36" t="s">
        <v>1084</v>
      </c>
      <c r="AA2528" s="38">
        <v>21</v>
      </c>
      <c r="AB2528" s="36" t="s">
        <v>1108</v>
      </c>
      <c r="AC2528" s="38">
        <v>57</v>
      </c>
      <c r="AD2528" s="36" t="s">
        <v>1065</v>
      </c>
      <c r="AE2528" s="36"/>
      <c r="AF2528" s="36" t="s">
        <v>1064</v>
      </c>
      <c r="AG2528" s="38">
        <v>19453</v>
      </c>
      <c r="AH2528" s="38">
        <v>1391</v>
      </c>
      <c r="AI2528" s="36" t="s">
        <v>1146</v>
      </c>
      <c r="AJ2528" s="38"/>
      <c r="AK2528" s="36"/>
      <c r="AL2528" s="36" t="s">
        <v>2036</v>
      </c>
      <c r="AM2528" s="36" t="s">
        <v>2035</v>
      </c>
      <c r="AN2528" s="38">
        <v>52</v>
      </c>
      <c r="AO2528" s="36" t="s">
        <v>1062</v>
      </c>
      <c r="AP2528" s="36" t="s">
        <v>1116</v>
      </c>
      <c r="AQ2528" s="36" t="s">
        <v>1060</v>
      </c>
      <c r="AR2528" s="36" t="s">
        <v>1075</v>
      </c>
      <c r="AS2528" s="38">
        <v>14360</v>
      </c>
      <c r="AT2528" s="36" t="s">
        <v>1074</v>
      </c>
      <c r="AU2528" s="42">
        <v>5</v>
      </c>
      <c r="AV2528" s="44">
        <v>100</v>
      </c>
      <c r="AW2528" s="42">
        <v>63.75</v>
      </c>
      <c r="AX2528" s="36" t="s">
        <v>1057</v>
      </c>
      <c r="AY2528" s="42">
        <v>1</v>
      </c>
      <c r="AZ2528" s="43">
        <v>63.75</v>
      </c>
      <c r="BA2528" s="38"/>
      <c r="BB2528" s="36"/>
      <c r="BC2528" s="36"/>
    </row>
    <row r="2529" spans="1:55" ht="15" customHeight="1">
      <c r="A2529" s="38">
        <v>21166</v>
      </c>
      <c r="B2529" s="37" t="s">
        <v>1073</v>
      </c>
      <c r="C2529" s="39">
        <v>44475</v>
      </c>
      <c r="D2529" s="39">
        <v>44475.7683217593</v>
      </c>
      <c r="E2529" s="36" t="s">
        <v>2037</v>
      </c>
      <c r="F2529" s="38">
        <v>15353</v>
      </c>
      <c r="G2529" s="36" t="s">
        <v>2041</v>
      </c>
      <c r="H2529" s="40">
        <v>2</v>
      </c>
      <c r="I2529" s="36"/>
      <c r="J2529" s="40">
        <v>19</v>
      </c>
      <c r="K2529" s="41">
        <v>38</v>
      </c>
      <c r="L2529" s="41">
        <v>0</v>
      </c>
      <c r="M2529" s="41">
        <v>0</v>
      </c>
      <c r="N2529" s="40">
        <v>2</v>
      </c>
      <c r="O2529" s="36" t="s">
        <v>1079</v>
      </c>
      <c r="P2529" s="40">
        <v>2</v>
      </c>
      <c r="Q2529" s="41">
        <v>38</v>
      </c>
      <c r="R2529" s="42">
        <v>0</v>
      </c>
      <c r="S2529" s="43">
        <v>0</v>
      </c>
      <c r="T2529" s="40"/>
      <c r="U2529" s="38">
        <v>549</v>
      </c>
      <c r="V2529" s="36" t="s">
        <v>1069</v>
      </c>
      <c r="W2529" s="36" t="s">
        <v>901</v>
      </c>
      <c r="X2529" s="36" t="s">
        <v>1068</v>
      </c>
      <c r="Y2529" s="38">
        <v>451</v>
      </c>
      <c r="Z2529" s="36" t="s">
        <v>1195</v>
      </c>
      <c r="AA2529" s="38">
        <v>21</v>
      </c>
      <c r="AB2529" s="36" t="s">
        <v>1108</v>
      </c>
      <c r="AC2529" s="38">
        <v>57</v>
      </c>
      <c r="AD2529" s="36" t="s">
        <v>1065</v>
      </c>
      <c r="AE2529" s="36"/>
      <c r="AF2529" s="36" t="s">
        <v>1064</v>
      </c>
      <c r="AG2529" s="38">
        <v>19453</v>
      </c>
      <c r="AH2529" s="38">
        <v>1391</v>
      </c>
      <c r="AI2529" s="36" t="s">
        <v>1146</v>
      </c>
      <c r="AJ2529" s="38"/>
      <c r="AK2529" s="36"/>
      <c r="AL2529" s="36" t="s">
        <v>2036</v>
      </c>
      <c r="AM2529" s="36" t="s">
        <v>2035</v>
      </c>
      <c r="AN2529" s="38">
        <v>52</v>
      </c>
      <c r="AO2529" s="36" t="s">
        <v>1062</v>
      </c>
      <c r="AP2529" s="36" t="s">
        <v>1116</v>
      </c>
      <c r="AQ2529" s="36" t="s">
        <v>1060</v>
      </c>
      <c r="AR2529" s="36" t="s">
        <v>1075</v>
      </c>
      <c r="AS2529" s="38">
        <v>14360</v>
      </c>
      <c r="AT2529" s="36" t="s">
        <v>1074</v>
      </c>
      <c r="AU2529" s="42">
        <v>2</v>
      </c>
      <c r="AV2529" s="44">
        <v>100</v>
      </c>
      <c r="AW2529" s="42">
        <v>38</v>
      </c>
      <c r="AX2529" s="36" t="s">
        <v>1057</v>
      </c>
      <c r="AY2529" s="42">
        <v>1</v>
      </c>
      <c r="AZ2529" s="43">
        <v>38</v>
      </c>
      <c r="BA2529" s="38"/>
      <c r="BB2529" s="36"/>
      <c r="BC2529" s="36"/>
    </row>
    <row r="2530" spans="1:55" ht="15" customHeight="1">
      <c r="A2530" s="38">
        <v>21165</v>
      </c>
      <c r="B2530" s="37" t="s">
        <v>1073</v>
      </c>
      <c r="C2530" s="39">
        <v>44475</v>
      </c>
      <c r="D2530" s="39">
        <v>44475.7683217593</v>
      </c>
      <c r="E2530" s="36" t="s">
        <v>2037</v>
      </c>
      <c r="F2530" s="38">
        <v>15352</v>
      </c>
      <c r="G2530" s="36" t="s">
        <v>2040</v>
      </c>
      <c r="H2530" s="40">
        <v>1</v>
      </c>
      <c r="I2530" s="36"/>
      <c r="J2530" s="40">
        <v>6.8</v>
      </c>
      <c r="K2530" s="41">
        <v>6.8</v>
      </c>
      <c r="L2530" s="41">
        <v>0</v>
      </c>
      <c r="M2530" s="41">
        <v>0</v>
      </c>
      <c r="N2530" s="40">
        <v>1</v>
      </c>
      <c r="O2530" s="36" t="s">
        <v>1079</v>
      </c>
      <c r="P2530" s="40">
        <v>1</v>
      </c>
      <c r="Q2530" s="41">
        <v>6.8</v>
      </c>
      <c r="R2530" s="42">
        <v>0</v>
      </c>
      <c r="S2530" s="43">
        <v>0</v>
      </c>
      <c r="T2530" s="40"/>
      <c r="U2530" s="38">
        <v>549</v>
      </c>
      <c r="V2530" s="36" t="s">
        <v>1069</v>
      </c>
      <c r="W2530" s="36" t="s">
        <v>901</v>
      </c>
      <c r="X2530" s="36" t="s">
        <v>1068</v>
      </c>
      <c r="Y2530" s="38">
        <v>320</v>
      </c>
      <c r="Z2530" s="36" t="s">
        <v>2039</v>
      </c>
      <c r="AA2530" s="38">
        <v>21</v>
      </c>
      <c r="AB2530" s="36" t="s">
        <v>1108</v>
      </c>
      <c r="AC2530" s="38">
        <v>57</v>
      </c>
      <c r="AD2530" s="36" t="s">
        <v>1065</v>
      </c>
      <c r="AE2530" s="36"/>
      <c r="AF2530" s="36" t="s">
        <v>1064</v>
      </c>
      <c r="AG2530" s="38">
        <v>19453</v>
      </c>
      <c r="AH2530" s="38">
        <v>1391</v>
      </c>
      <c r="AI2530" s="36" t="s">
        <v>1146</v>
      </c>
      <c r="AJ2530" s="38"/>
      <c r="AK2530" s="36"/>
      <c r="AL2530" s="36" t="s">
        <v>2036</v>
      </c>
      <c r="AM2530" s="36" t="s">
        <v>2035</v>
      </c>
      <c r="AN2530" s="38">
        <v>52</v>
      </c>
      <c r="AO2530" s="36" t="s">
        <v>1062</v>
      </c>
      <c r="AP2530" s="36" t="s">
        <v>1116</v>
      </c>
      <c r="AQ2530" s="36" t="s">
        <v>1060</v>
      </c>
      <c r="AR2530" s="36" t="s">
        <v>1075</v>
      </c>
      <c r="AS2530" s="38">
        <v>14360</v>
      </c>
      <c r="AT2530" s="36" t="s">
        <v>1074</v>
      </c>
      <c r="AU2530" s="42">
        <v>1</v>
      </c>
      <c r="AV2530" s="44">
        <v>100</v>
      </c>
      <c r="AW2530" s="42">
        <v>6.8</v>
      </c>
      <c r="AX2530" s="36" t="s">
        <v>1057</v>
      </c>
      <c r="AY2530" s="42">
        <v>1</v>
      </c>
      <c r="AZ2530" s="43">
        <v>6.8</v>
      </c>
      <c r="BA2530" s="38"/>
      <c r="BB2530" s="36"/>
      <c r="BC2530" s="36"/>
    </row>
    <row r="2531" spans="1:55" ht="15" customHeight="1">
      <c r="A2531" s="38">
        <v>21164</v>
      </c>
      <c r="B2531" s="37" t="s">
        <v>1073</v>
      </c>
      <c r="C2531" s="39">
        <v>44475</v>
      </c>
      <c r="D2531" s="39">
        <v>44475.768310185202</v>
      </c>
      <c r="E2531" s="36" t="s">
        <v>2037</v>
      </c>
      <c r="F2531" s="38">
        <v>15351</v>
      </c>
      <c r="G2531" s="36" t="s">
        <v>2038</v>
      </c>
      <c r="H2531" s="40">
        <v>2</v>
      </c>
      <c r="I2531" s="36"/>
      <c r="J2531" s="40">
        <v>16.149999999999999</v>
      </c>
      <c r="K2531" s="41">
        <v>32.299999999999997</v>
      </c>
      <c r="L2531" s="41">
        <v>0</v>
      </c>
      <c r="M2531" s="41">
        <v>0</v>
      </c>
      <c r="N2531" s="40">
        <v>2</v>
      </c>
      <c r="O2531" s="36" t="s">
        <v>1079</v>
      </c>
      <c r="P2531" s="40">
        <v>2</v>
      </c>
      <c r="Q2531" s="41">
        <v>32.299999999999997</v>
      </c>
      <c r="R2531" s="42">
        <v>0</v>
      </c>
      <c r="S2531" s="43">
        <v>0</v>
      </c>
      <c r="T2531" s="40"/>
      <c r="U2531" s="38">
        <v>549</v>
      </c>
      <c r="V2531" s="36" t="s">
        <v>1069</v>
      </c>
      <c r="W2531" s="36" t="s">
        <v>901</v>
      </c>
      <c r="X2531" s="36" t="s">
        <v>1068</v>
      </c>
      <c r="Y2531" s="38">
        <v>451</v>
      </c>
      <c r="Z2531" s="36" t="s">
        <v>1195</v>
      </c>
      <c r="AA2531" s="38">
        <v>21</v>
      </c>
      <c r="AB2531" s="36" t="s">
        <v>1108</v>
      </c>
      <c r="AC2531" s="38">
        <v>57</v>
      </c>
      <c r="AD2531" s="36" t="s">
        <v>1065</v>
      </c>
      <c r="AE2531" s="36"/>
      <c r="AF2531" s="36" t="s">
        <v>1064</v>
      </c>
      <c r="AG2531" s="38">
        <v>19453</v>
      </c>
      <c r="AH2531" s="38">
        <v>1391</v>
      </c>
      <c r="AI2531" s="36" t="s">
        <v>1146</v>
      </c>
      <c r="AJ2531" s="38"/>
      <c r="AK2531" s="36"/>
      <c r="AL2531" s="36" t="s">
        <v>2036</v>
      </c>
      <c r="AM2531" s="36" t="s">
        <v>2035</v>
      </c>
      <c r="AN2531" s="38">
        <v>52</v>
      </c>
      <c r="AO2531" s="36" t="s">
        <v>1062</v>
      </c>
      <c r="AP2531" s="36" t="s">
        <v>1116</v>
      </c>
      <c r="AQ2531" s="36" t="s">
        <v>1060</v>
      </c>
      <c r="AR2531" s="36" t="s">
        <v>1075</v>
      </c>
      <c r="AS2531" s="38">
        <v>14360</v>
      </c>
      <c r="AT2531" s="36" t="s">
        <v>1074</v>
      </c>
      <c r="AU2531" s="42">
        <v>2</v>
      </c>
      <c r="AV2531" s="44">
        <v>100</v>
      </c>
      <c r="AW2531" s="42">
        <v>32.299999999999997</v>
      </c>
      <c r="AX2531" s="36" t="s">
        <v>1057</v>
      </c>
      <c r="AY2531" s="42">
        <v>1</v>
      </c>
      <c r="AZ2531" s="43">
        <v>32.299999999999997</v>
      </c>
      <c r="BA2531" s="38"/>
      <c r="BB2531" s="36"/>
      <c r="BC2531" s="36"/>
    </row>
    <row r="2532" spans="1:55" ht="15" customHeight="1">
      <c r="A2532" s="38">
        <v>21163</v>
      </c>
      <c r="B2532" s="37" t="s">
        <v>1073</v>
      </c>
      <c r="C2532" s="39">
        <v>44475</v>
      </c>
      <c r="D2532" s="39">
        <v>44475.768310185202</v>
      </c>
      <c r="E2532" s="36" t="s">
        <v>2037</v>
      </c>
      <c r="F2532" s="38">
        <v>13109</v>
      </c>
      <c r="G2532" s="36" t="s">
        <v>1296</v>
      </c>
      <c r="H2532" s="40">
        <v>1</v>
      </c>
      <c r="I2532" s="36"/>
      <c r="J2532" s="40">
        <v>47.25</v>
      </c>
      <c r="K2532" s="41">
        <v>47.25</v>
      </c>
      <c r="L2532" s="41">
        <v>0</v>
      </c>
      <c r="M2532" s="41">
        <v>0</v>
      </c>
      <c r="N2532" s="40">
        <v>1</v>
      </c>
      <c r="O2532" s="36" t="s">
        <v>1079</v>
      </c>
      <c r="P2532" s="40">
        <v>1</v>
      </c>
      <c r="Q2532" s="41">
        <v>47.25</v>
      </c>
      <c r="R2532" s="42">
        <v>0</v>
      </c>
      <c r="S2532" s="43">
        <v>0</v>
      </c>
      <c r="T2532" s="40"/>
      <c r="U2532" s="38">
        <v>549</v>
      </c>
      <c r="V2532" s="36" t="s">
        <v>1069</v>
      </c>
      <c r="W2532" s="36" t="s">
        <v>901</v>
      </c>
      <c r="X2532" s="36" t="s">
        <v>1068</v>
      </c>
      <c r="Y2532" s="38">
        <v>451</v>
      </c>
      <c r="Z2532" s="36" t="s">
        <v>1195</v>
      </c>
      <c r="AA2532" s="38">
        <v>21</v>
      </c>
      <c r="AB2532" s="36" t="s">
        <v>1108</v>
      </c>
      <c r="AC2532" s="38">
        <v>57</v>
      </c>
      <c r="AD2532" s="36" t="s">
        <v>1065</v>
      </c>
      <c r="AE2532" s="36"/>
      <c r="AF2532" s="36" t="s">
        <v>1064</v>
      </c>
      <c r="AG2532" s="38">
        <v>19453</v>
      </c>
      <c r="AH2532" s="38">
        <v>1391</v>
      </c>
      <c r="AI2532" s="36" t="s">
        <v>1146</v>
      </c>
      <c r="AJ2532" s="38"/>
      <c r="AK2532" s="36"/>
      <c r="AL2532" s="36" t="s">
        <v>2036</v>
      </c>
      <c r="AM2532" s="36" t="s">
        <v>2035</v>
      </c>
      <c r="AN2532" s="38">
        <v>52</v>
      </c>
      <c r="AO2532" s="36" t="s">
        <v>1062</v>
      </c>
      <c r="AP2532" s="36" t="s">
        <v>1116</v>
      </c>
      <c r="AQ2532" s="36" t="s">
        <v>1060</v>
      </c>
      <c r="AR2532" s="36" t="s">
        <v>1075</v>
      </c>
      <c r="AS2532" s="38">
        <v>14360</v>
      </c>
      <c r="AT2532" s="36" t="s">
        <v>1074</v>
      </c>
      <c r="AU2532" s="42">
        <v>1</v>
      </c>
      <c r="AV2532" s="44">
        <v>100</v>
      </c>
      <c r="AW2532" s="42">
        <v>47.25</v>
      </c>
      <c r="AX2532" s="36" t="s">
        <v>1057</v>
      </c>
      <c r="AY2532" s="42">
        <v>1</v>
      </c>
      <c r="AZ2532" s="43">
        <v>47.25</v>
      </c>
      <c r="BA2532" s="38"/>
      <c r="BB2532" s="36"/>
      <c r="BC2532" s="36"/>
    </row>
    <row r="2533" spans="1:55" ht="15" customHeight="1">
      <c r="A2533" s="38">
        <v>21162</v>
      </c>
      <c r="B2533" s="37" t="s">
        <v>1073</v>
      </c>
      <c r="C2533" s="39">
        <v>44475</v>
      </c>
      <c r="D2533" s="39">
        <v>44475.768298611103</v>
      </c>
      <c r="E2533" s="36" t="s">
        <v>2037</v>
      </c>
      <c r="F2533" s="38">
        <v>3422</v>
      </c>
      <c r="G2533" s="36" t="s">
        <v>1274</v>
      </c>
      <c r="H2533" s="40">
        <v>6</v>
      </c>
      <c r="I2533" s="36"/>
      <c r="J2533" s="40">
        <v>5.6166999999999998</v>
      </c>
      <c r="K2533" s="41">
        <v>33.700000000000003</v>
      </c>
      <c r="L2533" s="41">
        <v>0</v>
      </c>
      <c r="M2533" s="41">
        <v>0</v>
      </c>
      <c r="N2533" s="40">
        <v>6</v>
      </c>
      <c r="O2533" s="36" t="s">
        <v>1079</v>
      </c>
      <c r="P2533" s="40">
        <v>6</v>
      </c>
      <c r="Q2533" s="41">
        <v>33.700000000000003</v>
      </c>
      <c r="R2533" s="42">
        <v>0</v>
      </c>
      <c r="S2533" s="43">
        <v>0</v>
      </c>
      <c r="T2533" s="40"/>
      <c r="U2533" s="38">
        <v>549</v>
      </c>
      <c r="V2533" s="36" t="s">
        <v>1069</v>
      </c>
      <c r="W2533" s="36" t="s">
        <v>901</v>
      </c>
      <c r="X2533" s="36" t="s">
        <v>1068</v>
      </c>
      <c r="Y2533" s="38">
        <v>340</v>
      </c>
      <c r="Z2533" s="36" t="s">
        <v>1209</v>
      </c>
      <c r="AA2533" s="38">
        <v>21</v>
      </c>
      <c r="AB2533" s="36" t="s">
        <v>1108</v>
      </c>
      <c r="AC2533" s="38">
        <v>57</v>
      </c>
      <c r="AD2533" s="36" t="s">
        <v>1065</v>
      </c>
      <c r="AE2533" s="36"/>
      <c r="AF2533" s="36" t="s">
        <v>1064</v>
      </c>
      <c r="AG2533" s="38">
        <v>19453</v>
      </c>
      <c r="AH2533" s="38">
        <v>1391</v>
      </c>
      <c r="AI2533" s="36" t="s">
        <v>1146</v>
      </c>
      <c r="AJ2533" s="38"/>
      <c r="AK2533" s="36"/>
      <c r="AL2533" s="36" t="s">
        <v>2036</v>
      </c>
      <c r="AM2533" s="36" t="s">
        <v>2035</v>
      </c>
      <c r="AN2533" s="38">
        <v>52</v>
      </c>
      <c r="AO2533" s="36" t="s">
        <v>1062</v>
      </c>
      <c r="AP2533" s="36" t="s">
        <v>1116</v>
      </c>
      <c r="AQ2533" s="36" t="s">
        <v>1060</v>
      </c>
      <c r="AR2533" s="36" t="s">
        <v>1075</v>
      </c>
      <c r="AS2533" s="38">
        <v>14360</v>
      </c>
      <c r="AT2533" s="36" t="s">
        <v>1074</v>
      </c>
      <c r="AU2533" s="42">
        <v>6</v>
      </c>
      <c r="AV2533" s="44">
        <v>100</v>
      </c>
      <c r="AW2533" s="42">
        <v>33.700000000000003</v>
      </c>
      <c r="AX2533" s="36" t="s">
        <v>1057</v>
      </c>
      <c r="AY2533" s="42">
        <v>1</v>
      </c>
      <c r="AZ2533" s="43">
        <v>33.700000000000003</v>
      </c>
      <c r="BA2533" s="38"/>
      <c r="BB2533" s="36"/>
      <c r="BC2533" s="36"/>
    </row>
    <row r="2534" spans="1:55" ht="15" customHeight="1">
      <c r="A2534" s="38">
        <v>21161</v>
      </c>
      <c r="B2534" s="37" t="s">
        <v>1073</v>
      </c>
      <c r="C2534" s="39">
        <v>44475</v>
      </c>
      <c r="D2534" s="39">
        <v>44475.768298611103</v>
      </c>
      <c r="E2534" s="36" t="s">
        <v>2037</v>
      </c>
      <c r="F2534" s="38">
        <v>3388</v>
      </c>
      <c r="G2534" s="36" t="s">
        <v>1687</v>
      </c>
      <c r="H2534" s="40">
        <v>225</v>
      </c>
      <c r="I2534" s="36"/>
      <c r="J2534" s="40">
        <v>1.3378000000000001</v>
      </c>
      <c r="K2534" s="41">
        <v>301</v>
      </c>
      <c r="L2534" s="41">
        <v>0</v>
      </c>
      <c r="M2534" s="41">
        <v>0</v>
      </c>
      <c r="N2534" s="40">
        <v>225</v>
      </c>
      <c r="O2534" s="36" t="s">
        <v>1159</v>
      </c>
      <c r="P2534" s="40">
        <v>225</v>
      </c>
      <c r="Q2534" s="41">
        <v>301</v>
      </c>
      <c r="R2534" s="42">
        <v>0</v>
      </c>
      <c r="S2534" s="43">
        <v>0</v>
      </c>
      <c r="T2534" s="40"/>
      <c r="U2534" s="38">
        <v>549</v>
      </c>
      <c r="V2534" s="36" t="s">
        <v>1069</v>
      </c>
      <c r="W2534" s="36" t="s">
        <v>901</v>
      </c>
      <c r="X2534" s="36" t="s">
        <v>1068</v>
      </c>
      <c r="Y2534" s="38">
        <v>340</v>
      </c>
      <c r="Z2534" s="36" t="s">
        <v>1209</v>
      </c>
      <c r="AA2534" s="38">
        <v>21</v>
      </c>
      <c r="AB2534" s="36" t="s">
        <v>1108</v>
      </c>
      <c r="AC2534" s="38">
        <v>57</v>
      </c>
      <c r="AD2534" s="36" t="s">
        <v>1065</v>
      </c>
      <c r="AE2534" s="36"/>
      <c r="AF2534" s="36" t="s">
        <v>1064</v>
      </c>
      <c r="AG2534" s="38">
        <v>19453</v>
      </c>
      <c r="AH2534" s="38">
        <v>1391</v>
      </c>
      <c r="AI2534" s="36" t="s">
        <v>1146</v>
      </c>
      <c r="AJ2534" s="38"/>
      <c r="AK2534" s="36"/>
      <c r="AL2534" s="36" t="s">
        <v>2036</v>
      </c>
      <c r="AM2534" s="36" t="s">
        <v>2035</v>
      </c>
      <c r="AN2534" s="38">
        <v>52</v>
      </c>
      <c r="AO2534" s="36" t="s">
        <v>1062</v>
      </c>
      <c r="AP2534" s="36" t="s">
        <v>1116</v>
      </c>
      <c r="AQ2534" s="36" t="s">
        <v>1060</v>
      </c>
      <c r="AR2534" s="36" t="s">
        <v>1075</v>
      </c>
      <c r="AS2534" s="38">
        <v>14360</v>
      </c>
      <c r="AT2534" s="36" t="s">
        <v>1074</v>
      </c>
      <c r="AU2534" s="42">
        <v>225</v>
      </c>
      <c r="AV2534" s="44">
        <v>100</v>
      </c>
      <c r="AW2534" s="42">
        <v>301</v>
      </c>
      <c r="AX2534" s="36" t="s">
        <v>1057</v>
      </c>
      <c r="AY2534" s="42">
        <v>1</v>
      </c>
      <c r="AZ2534" s="43">
        <v>301</v>
      </c>
      <c r="BA2534" s="38"/>
      <c r="BB2534" s="36"/>
      <c r="BC2534" s="36"/>
    </row>
    <row r="2535" spans="1:55" ht="15" customHeight="1">
      <c r="A2535" s="38">
        <v>21160</v>
      </c>
      <c r="B2535" s="37" t="s">
        <v>1073</v>
      </c>
      <c r="C2535" s="39">
        <v>44475</v>
      </c>
      <c r="D2535" s="39">
        <v>44475.768298611103</v>
      </c>
      <c r="E2535" s="36" t="s">
        <v>2037</v>
      </c>
      <c r="F2535" s="38">
        <v>122</v>
      </c>
      <c r="G2535" s="36" t="s">
        <v>1160</v>
      </c>
      <c r="H2535" s="40">
        <v>480</v>
      </c>
      <c r="I2535" s="36"/>
      <c r="J2535" s="40">
        <v>0.45019999999999999</v>
      </c>
      <c r="K2535" s="41">
        <v>216.1</v>
      </c>
      <c r="L2535" s="41">
        <v>0</v>
      </c>
      <c r="M2535" s="41">
        <v>0</v>
      </c>
      <c r="N2535" s="40">
        <v>480</v>
      </c>
      <c r="O2535" s="36" t="s">
        <v>1159</v>
      </c>
      <c r="P2535" s="40">
        <v>480</v>
      </c>
      <c r="Q2535" s="41">
        <v>216.1</v>
      </c>
      <c r="R2535" s="42">
        <v>0</v>
      </c>
      <c r="S2535" s="43">
        <v>0</v>
      </c>
      <c r="T2535" s="40"/>
      <c r="U2535" s="38">
        <v>549</v>
      </c>
      <c r="V2535" s="36" t="s">
        <v>1069</v>
      </c>
      <c r="W2535" s="36" t="s">
        <v>901</v>
      </c>
      <c r="X2535" s="36" t="s">
        <v>1068</v>
      </c>
      <c r="Y2535" s="38">
        <v>307</v>
      </c>
      <c r="Z2535" s="36" t="s">
        <v>1158</v>
      </c>
      <c r="AA2535" s="38">
        <v>21</v>
      </c>
      <c r="AB2535" s="36" t="s">
        <v>1108</v>
      </c>
      <c r="AC2535" s="38">
        <v>57</v>
      </c>
      <c r="AD2535" s="36" t="s">
        <v>1065</v>
      </c>
      <c r="AE2535" s="36"/>
      <c r="AF2535" s="36" t="s">
        <v>1064</v>
      </c>
      <c r="AG2535" s="38">
        <v>19453</v>
      </c>
      <c r="AH2535" s="38">
        <v>1391</v>
      </c>
      <c r="AI2535" s="36" t="s">
        <v>1146</v>
      </c>
      <c r="AJ2535" s="38"/>
      <c r="AK2535" s="36"/>
      <c r="AL2535" s="36" t="s">
        <v>2036</v>
      </c>
      <c r="AM2535" s="36" t="s">
        <v>2035</v>
      </c>
      <c r="AN2535" s="38">
        <v>52</v>
      </c>
      <c r="AO2535" s="36" t="s">
        <v>1062</v>
      </c>
      <c r="AP2535" s="36" t="s">
        <v>1116</v>
      </c>
      <c r="AQ2535" s="36" t="s">
        <v>1060</v>
      </c>
      <c r="AR2535" s="36" t="s">
        <v>1075</v>
      </c>
      <c r="AS2535" s="38">
        <v>14360</v>
      </c>
      <c r="AT2535" s="36" t="s">
        <v>1074</v>
      </c>
      <c r="AU2535" s="42">
        <v>480</v>
      </c>
      <c r="AV2535" s="44">
        <v>100</v>
      </c>
      <c r="AW2535" s="42">
        <v>216.1</v>
      </c>
      <c r="AX2535" s="36" t="s">
        <v>1057</v>
      </c>
      <c r="AY2535" s="42">
        <v>1</v>
      </c>
      <c r="AZ2535" s="43">
        <v>216.1</v>
      </c>
      <c r="BA2535" s="38"/>
      <c r="BB2535" s="36"/>
      <c r="BC2535" s="36"/>
    </row>
    <row r="2536" spans="1:55" ht="15" customHeight="1">
      <c r="A2536" s="38">
        <v>20695</v>
      </c>
      <c r="B2536" s="37" t="s">
        <v>1073</v>
      </c>
      <c r="C2536" s="39">
        <v>44469</v>
      </c>
      <c r="D2536" s="39">
        <v>44469.343368055597</v>
      </c>
      <c r="E2536" s="36" t="s">
        <v>477</v>
      </c>
      <c r="F2536" s="38">
        <v>833</v>
      </c>
      <c r="G2536" s="36" t="s">
        <v>2034</v>
      </c>
      <c r="H2536" s="40">
        <v>16.899999999999999</v>
      </c>
      <c r="I2536" s="36"/>
      <c r="J2536" s="40">
        <v>176</v>
      </c>
      <c r="K2536" s="41">
        <v>2974.4</v>
      </c>
      <c r="L2536" s="41">
        <v>0</v>
      </c>
      <c r="M2536" s="41">
        <v>0</v>
      </c>
      <c r="N2536" s="40">
        <v>16.899999999999999</v>
      </c>
      <c r="O2536" s="36" t="s">
        <v>1136</v>
      </c>
      <c r="P2536" s="40">
        <v>16.899999999999999</v>
      </c>
      <c r="Q2536" s="41">
        <v>2974.4</v>
      </c>
      <c r="R2536" s="42">
        <v>0</v>
      </c>
      <c r="S2536" s="43">
        <v>0</v>
      </c>
      <c r="T2536" s="40"/>
      <c r="U2536" s="38">
        <v>549</v>
      </c>
      <c r="V2536" s="36" t="s">
        <v>1069</v>
      </c>
      <c r="W2536" s="36" t="s">
        <v>901</v>
      </c>
      <c r="X2536" s="36" t="s">
        <v>1068</v>
      </c>
      <c r="Y2536" s="38">
        <v>313</v>
      </c>
      <c r="Z2536" s="36" t="s">
        <v>1164</v>
      </c>
      <c r="AA2536" s="38">
        <v>21</v>
      </c>
      <c r="AB2536" s="36" t="s">
        <v>1108</v>
      </c>
      <c r="AC2536" s="38">
        <v>57</v>
      </c>
      <c r="AD2536" s="36" t="s">
        <v>1065</v>
      </c>
      <c r="AE2536" s="36"/>
      <c r="AF2536" s="36" t="s">
        <v>1064</v>
      </c>
      <c r="AG2536" s="38">
        <v>19187</v>
      </c>
      <c r="AH2536" s="38">
        <v>7340</v>
      </c>
      <c r="AI2536" s="36" t="s">
        <v>2033</v>
      </c>
      <c r="AJ2536" s="38"/>
      <c r="AK2536" s="36"/>
      <c r="AL2536" s="36" t="s">
        <v>2032</v>
      </c>
      <c r="AM2536" s="36" t="s">
        <v>2031</v>
      </c>
      <c r="AN2536" s="38">
        <v>52</v>
      </c>
      <c r="AO2536" s="36" t="s">
        <v>1062</v>
      </c>
      <c r="AP2536" s="36" t="s">
        <v>1762</v>
      </c>
      <c r="AQ2536" s="36" t="s">
        <v>1177</v>
      </c>
      <c r="AR2536" s="36" t="s">
        <v>1059</v>
      </c>
      <c r="AS2536" s="38">
        <v>14357</v>
      </c>
      <c r="AT2536" s="36" t="s">
        <v>1058</v>
      </c>
      <c r="AU2536" s="42">
        <v>16.899999999999999</v>
      </c>
      <c r="AV2536" s="44">
        <v>100</v>
      </c>
      <c r="AW2536" s="42">
        <v>2974.4</v>
      </c>
      <c r="AX2536" s="36" t="s">
        <v>1057</v>
      </c>
      <c r="AY2536" s="42">
        <v>1</v>
      </c>
      <c r="AZ2536" s="43">
        <v>2974.4</v>
      </c>
      <c r="BA2536" s="38"/>
      <c r="BB2536" s="36"/>
      <c r="BC2536" s="36"/>
    </row>
    <row r="2537" spans="1:55" ht="15" customHeight="1">
      <c r="A2537" s="38">
        <v>20549</v>
      </c>
      <c r="B2537" s="37" t="s">
        <v>1073</v>
      </c>
      <c r="C2537" s="39">
        <v>44467</v>
      </c>
      <c r="D2537" s="39">
        <v>44467.630497685197</v>
      </c>
      <c r="E2537" s="36" t="s">
        <v>343</v>
      </c>
      <c r="F2537" s="38">
        <v>15329</v>
      </c>
      <c r="G2537" s="36" t="s">
        <v>2030</v>
      </c>
      <c r="H2537" s="40">
        <v>1</v>
      </c>
      <c r="I2537" s="36"/>
      <c r="J2537" s="40">
        <v>120</v>
      </c>
      <c r="K2537" s="41">
        <v>120</v>
      </c>
      <c r="L2537" s="41">
        <v>0</v>
      </c>
      <c r="M2537" s="41">
        <v>0</v>
      </c>
      <c r="N2537" s="40">
        <v>1</v>
      </c>
      <c r="O2537" s="36" t="s">
        <v>1079</v>
      </c>
      <c r="P2537" s="40">
        <v>1</v>
      </c>
      <c r="Q2537" s="41">
        <v>120</v>
      </c>
      <c r="R2537" s="42">
        <v>0</v>
      </c>
      <c r="S2537" s="43">
        <v>0</v>
      </c>
      <c r="T2537" s="40"/>
      <c r="U2537" s="38">
        <v>549</v>
      </c>
      <c r="V2537" s="36" t="s">
        <v>1069</v>
      </c>
      <c r="W2537" s="36" t="s">
        <v>901</v>
      </c>
      <c r="X2537" s="36" t="s">
        <v>1068</v>
      </c>
      <c r="Y2537" s="38">
        <v>338</v>
      </c>
      <c r="Z2537" s="36" t="s">
        <v>2028</v>
      </c>
      <c r="AA2537" s="38">
        <v>21</v>
      </c>
      <c r="AB2537" s="36" t="s">
        <v>1108</v>
      </c>
      <c r="AC2537" s="38">
        <v>57</v>
      </c>
      <c r="AD2537" s="36" t="s">
        <v>1065</v>
      </c>
      <c r="AE2537" s="36"/>
      <c r="AF2537" s="36" t="s">
        <v>1064</v>
      </c>
      <c r="AG2537" s="38">
        <v>19112</v>
      </c>
      <c r="AH2537" s="38">
        <v>7456</v>
      </c>
      <c r="AI2537" s="36" t="s">
        <v>2027</v>
      </c>
      <c r="AJ2537" s="38"/>
      <c r="AK2537" s="36"/>
      <c r="AL2537" s="36" t="s">
        <v>2026</v>
      </c>
      <c r="AM2537" s="36" t="s">
        <v>2025</v>
      </c>
      <c r="AN2537" s="38">
        <v>52</v>
      </c>
      <c r="AO2537" s="36" t="s">
        <v>1062</v>
      </c>
      <c r="AP2537" s="36" t="s">
        <v>1183</v>
      </c>
      <c r="AQ2537" s="36" t="s">
        <v>1119</v>
      </c>
      <c r="AR2537" s="36" t="s">
        <v>1176</v>
      </c>
      <c r="AS2537" s="38">
        <v>14360</v>
      </c>
      <c r="AT2537" s="36" t="s">
        <v>1074</v>
      </c>
      <c r="AU2537" s="42">
        <v>1</v>
      </c>
      <c r="AV2537" s="44">
        <v>100</v>
      </c>
      <c r="AW2537" s="42">
        <v>120</v>
      </c>
      <c r="AX2537" s="36" t="s">
        <v>1057</v>
      </c>
      <c r="AY2537" s="42">
        <v>1</v>
      </c>
      <c r="AZ2537" s="43">
        <v>120</v>
      </c>
      <c r="BA2537" s="38"/>
      <c r="BB2537" s="36"/>
      <c r="BC2537" s="36"/>
    </row>
    <row r="2538" spans="1:55" ht="15" customHeight="1">
      <c r="A2538" s="38">
        <v>20548</v>
      </c>
      <c r="B2538" s="37" t="s">
        <v>1073</v>
      </c>
      <c r="C2538" s="39">
        <v>44467</v>
      </c>
      <c r="D2538" s="39">
        <v>44467.630486111098</v>
      </c>
      <c r="E2538" s="36" t="s">
        <v>343</v>
      </c>
      <c r="F2538" s="38">
        <v>3265</v>
      </c>
      <c r="G2538" s="36" t="s">
        <v>2029</v>
      </c>
      <c r="H2538" s="40">
        <v>1</v>
      </c>
      <c r="I2538" s="36"/>
      <c r="J2538" s="40">
        <v>250</v>
      </c>
      <c r="K2538" s="41">
        <v>250</v>
      </c>
      <c r="L2538" s="41">
        <v>0</v>
      </c>
      <c r="M2538" s="41">
        <v>0</v>
      </c>
      <c r="N2538" s="40">
        <v>1</v>
      </c>
      <c r="O2538" s="36" t="s">
        <v>1079</v>
      </c>
      <c r="P2538" s="40">
        <v>1</v>
      </c>
      <c r="Q2538" s="41">
        <v>250</v>
      </c>
      <c r="R2538" s="42">
        <v>0</v>
      </c>
      <c r="S2538" s="43">
        <v>0</v>
      </c>
      <c r="T2538" s="40"/>
      <c r="U2538" s="38">
        <v>549</v>
      </c>
      <c r="V2538" s="36" t="s">
        <v>1069</v>
      </c>
      <c r="W2538" s="36" t="s">
        <v>901</v>
      </c>
      <c r="X2538" s="36" t="s">
        <v>1068</v>
      </c>
      <c r="Y2538" s="38">
        <v>338</v>
      </c>
      <c r="Z2538" s="36" t="s">
        <v>2028</v>
      </c>
      <c r="AA2538" s="38">
        <v>21</v>
      </c>
      <c r="AB2538" s="36" t="s">
        <v>1108</v>
      </c>
      <c r="AC2538" s="38">
        <v>57</v>
      </c>
      <c r="AD2538" s="36" t="s">
        <v>1065</v>
      </c>
      <c r="AE2538" s="36"/>
      <c r="AF2538" s="36" t="s">
        <v>1064</v>
      </c>
      <c r="AG2538" s="38">
        <v>19112</v>
      </c>
      <c r="AH2538" s="38">
        <v>7456</v>
      </c>
      <c r="AI2538" s="36" t="s">
        <v>2027</v>
      </c>
      <c r="AJ2538" s="38"/>
      <c r="AK2538" s="36"/>
      <c r="AL2538" s="36" t="s">
        <v>2026</v>
      </c>
      <c r="AM2538" s="36" t="s">
        <v>2025</v>
      </c>
      <c r="AN2538" s="38">
        <v>52</v>
      </c>
      <c r="AO2538" s="36" t="s">
        <v>1062</v>
      </c>
      <c r="AP2538" s="36" t="s">
        <v>1183</v>
      </c>
      <c r="AQ2538" s="36" t="s">
        <v>1119</v>
      </c>
      <c r="AR2538" s="36" t="s">
        <v>1176</v>
      </c>
      <c r="AS2538" s="38">
        <v>14360</v>
      </c>
      <c r="AT2538" s="36" t="s">
        <v>1074</v>
      </c>
      <c r="AU2538" s="42">
        <v>1</v>
      </c>
      <c r="AV2538" s="44">
        <v>100</v>
      </c>
      <c r="AW2538" s="42">
        <v>250</v>
      </c>
      <c r="AX2538" s="36" t="s">
        <v>1057</v>
      </c>
      <c r="AY2538" s="42">
        <v>1</v>
      </c>
      <c r="AZ2538" s="43">
        <v>250</v>
      </c>
      <c r="BA2538" s="38"/>
      <c r="BB2538" s="36"/>
      <c r="BC2538" s="36"/>
    </row>
    <row r="2539" spans="1:55" ht="15" customHeight="1">
      <c r="A2539" s="38">
        <v>20501</v>
      </c>
      <c r="B2539" s="37" t="s">
        <v>1073</v>
      </c>
      <c r="C2539" s="39">
        <v>44467</v>
      </c>
      <c r="D2539" s="39">
        <v>44467.370995370402</v>
      </c>
      <c r="E2539" s="36" t="s">
        <v>2022</v>
      </c>
      <c r="F2539" s="38">
        <v>15275</v>
      </c>
      <c r="G2539" s="36" t="s">
        <v>2024</v>
      </c>
      <c r="H2539" s="40">
        <v>10</v>
      </c>
      <c r="I2539" s="36"/>
      <c r="J2539" s="40">
        <v>28</v>
      </c>
      <c r="K2539" s="41">
        <v>280</v>
      </c>
      <c r="L2539" s="41">
        <v>0</v>
      </c>
      <c r="M2539" s="41">
        <v>0</v>
      </c>
      <c r="N2539" s="40">
        <v>10</v>
      </c>
      <c r="O2539" s="36" t="s">
        <v>2020</v>
      </c>
      <c r="P2539" s="40">
        <v>10</v>
      </c>
      <c r="Q2539" s="41">
        <v>280</v>
      </c>
      <c r="R2539" s="42">
        <v>0</v>
      </c>
      <c r="S2539" s="43">
        <v>0</v>
      </c>
      <c r="T2539" s="40"/>
      <c r="U2539" s="38">
        <v>549</v>
      </c>
      <c r="V2539" s="36" t="s">
        <v>1069</v>
      </c>
      <c r="W2539" s="36" t="s">
        <v>901</v>
      </c>
      <c r="X2539" s="36" t="s">
        <v>1068</v>
      </c>
      <c r="Y2539" s="38">
        <v>422</v>
      </c>
      <c r="Z2539" s="36" t="s">
        <v>1067</v>
      </c>
      <c r="AA2539" s="38">
        <v>21</v>
      </c>
      <c r="AB2539" s="36" t="s">
        <v>1108</v>
      </c>
      <c r="AC2539" s="38">
        <v>57</v>
      </c>
      <c r="AD2539" s="36" t="s">
        <v>1065</v>
      </c>
      <c r="AE2539" s="36"/>
      <c r="AF2539" s="36" t="s">
        <v>1064</v>
      </c>
      <c r="AG2539" s="38">
        <v>19087</v>
      </c>
      <c r="AH2539" s="38">
        <v>909</v>
      </c>
      <c r="AI2539" s="36" t="s">
        <v>1117</v>
      </c>
      <c r="AJ2539" s="38"/>
      <c r="AK2539" s="36"/>
      <c r="AL2539" s="36" t="s">
        <v>2019</v>
      </c>
      <c r="AM2539" s="36" t="s">
        <v>2018</v>
      </c>
      <c r="AN2539" s="38">
        <v>52</v>
      </c>
      <c r="AO2539" s="36" t="s">
        <v>1062</v>
      </c>
      <c r="AP2539" s="36" t="s">
        <v>1707</v>
      </c>
      <c r="AQ2539" s="36" t="s">
        <v>1706</v>
      </c>
      <c r="AR2539" s="36" t="s">
        <v>1075</v>
      </c>
      <c r="AS2539" s="38">
        <v>14360</v>
      </c>
      <c r="AT2539" s="36" t="s">
        <v>1074</v>
      </c>
      <c r="AU2539" s="42">
        <v>10</v>
      </c>
      <c r="AV2539" s="44">
        <v>100</v>
      </c>
      <c r="AW2539" s="42">
        <v>280</v>
      </c>
      <c r="AX2539" s="36" t="s">
        <v>1057</v>
      </c>
      <c r="AY2539" s="42">
        <v>1</v>
      </c>
      <c r="AZ2539" s="43">
        <v>280</v>
      </c>
      <c r="BA2539" s="38"/>
      <c r="BB2539" s="36"/>
      <c r="BC2539" s="36"/>
    </row>
    <row r="2540" spans="1:55" ht="15" customHeight="1">
      <c r="A2540" s="38">
        <v>20500</v>
      </c>
      <c r="B2540" s="37" t="s">
        <v>1073</v>
      </c>
      <c r="C2540" s="39">
        <v>44467</v>
      </c>
      <c r="D2540" s="39">
        <v>44467.370983796303</v>
      </c>
      <c r="E2540" s="36" t="s">
        <v>2022</v>
      </c>
      <c r="F2540" s="38">
        <v>11509</v>
      </c>
      <c r="G2540" s="36" t="s">
        <v>2023</v>
      </c>
      <c r="H2540" s="40">
        <v>0.56699999999999995</v>
      </c>
      <c r="I2540" s="36"/>
      <c r="J2540" s="40">
        <v>149.9118</v>
      </c>
      <c r="K2540" s="41">
        <v>85</v>
      </c>
      <c r="L2540" s="41">
        <v>0</v>
      </c>
      <c r="M2540" s="41">
        <v>0</v>
      </c>
      <c r="N2540" s="40">
        <v>0.56699999999999995</v>
      </c>
      <c r="O2540" s="36" t="s">
        <v>1079</v>
      </c>
      <c r="P2540" s="40">
        <v>0.56699999999999995</v>
      </c>
      <c r="Q2540" s="41">
        <v>85</v>
      </c>
      <c r="R2540" s="42">
        <v>0</v>
      </c>
      <c r="S2540" s="43">
        <v>0</v>
      </c>
      <c r="T2540" s="40"/>
      <c r="U2540" s="38">
        <v>549</v>
      </c>
      <c r="V2540" s="36" t="s">
        <v>1069</v>
      </c>
      <c r="W2540" s="36" t="s">
        <v>901</v>
      </c>
      <c r="X2540" s="36" t="s">
        <v>1068</v>
      </c>
      <c r="Y2540" s="38">
        <v>423</v>
      </c>
      <c r="Z2540" s="36" t="s">
        <v>1351</v>
      </c>
      <c r="AA2540" s="38">
        <v>21</v>
      </c>
      <c r="AB2540" s="36" t="s">
        <v>1108</v>
      </c>
      <c r="AC2540" s="38">
        <v>57</v>
      </c>
      <c r="AD2540" s="36" t="s">
        <v>1065</v>
      </c>
      <c r="AE2540" s="36"/>
      <c r="AF2540" s="36" t="s">
        <v>1064</v>
      </c>
      <c r="AG2540" s="38">
        <v>19087</v>
      </c>
      <c r="AH2540" s="38">
        <v>909</v>
      </c>
      <c r="AI2540" s="36" t="s">
        <v>1117</v>
      </c>
      <c r="AJ2540" s="38"/>
      <c r="AK2540" s="36"/>
      <c r="AL2540" s="36" t="s">
        <v>2019</v>
      </c>
      <c r="AM2540" s="36" t="s">
        <v>2018</v>
      </c>
      <c r="AN2540" s="38">
        <v>52</v>
      </c>
      <c r="AO2540" s="36" t="s">
        <v>1062</v>
      </c>
      <c r="AP2540" s="36" t="s">
        <v>1707</v>
      </c>
      <c r="AQ2540" s="36" t="s">
        <v>1706</v>
      </c>
      <c r="AR2540" s="36" t="s">
        <v>1075</v>
      </c>
      <c r="AS2540" s="38">
        <v>14360</v>
      </c>
      <c r="AT2540" s="36" t="s">
        <v>1074</v>
      </c>
      <c r="AU2540" s="42">
        <v>0.56699999999999995</v>
      </c>
      <c r="AV2540" s="44">
        <v>100</v>
      </c>
      <c r="AW2540" s="42">
        <v>85</v>
      </c>
      <c r="AX2540" s="36" t="s">
        <v>1057</v>
      </c>
      <c r="AY2540" s="42">
        <v>1</v>
      </c>
      <c r="AZ2540" s="43">
        <v>85</v>
      </c>
      <c r="BA2540" s="38"/>
      <c r="BB2540" s="36"/>
      <c r="BC2540" s="36"/>
    </row>
    <row r="2541" spans="1:55" ht="15" customHeight="1">
      <c r="A2541" s="38">
        <v>20499</v>
      </c>
      <c r="B2541" s="37" t="s">
        <v>1073</v>
      </c>
      <c r="C2541" s="39">
        <v>44467</v>
      </c>
      <c r="D2541" s="39">
        <v>44467.370972222197</v>
      </c>
      <c r="E2541" s="36" t="s">
        <v>2022</v>
      </c>
      <c r="F2541" s="38">
        <v>11115</v>
      </c>
      <c r="G2541" s="36" t="s">
        <v>2021</v>
      </c>
      <c r="H2541" s="40">
        <v>13.333</v>
      </c>
      <c r="I2541" s="36"/>
      <c r="J2541" s="40">
        <v>12.000299999999999</v>
      </c>
      <c r="K2541" s="41">
        <v>160</v>
      </c>
      <c r="L2541" s="41">
        <v>0</v>
      </c>
      <c r="M2541" s="41">
        <v>0</v>
      </c>
      <c r="N2541" s="40">
        <v>13.333</v>
      </c>
      <c r="O2541" s="36" t="s">
        <v>2020</v>
      </c>
      <c r="P2541" s="40">
        <v>13.333</v>
      </c>
      <c r="Q2541" s="41">
        <v>160</v>
      </c>
      <c r="R2541" s="42">
        <v>0</v>
      </c>
      <c r="S2541" s="43">
        <v>0</v>
      </c>
      <c r="T2541" s="40"/>
      <c r="U2541" s="38">
        <v>549</v>
      </c>
      <c r="V2541" s="36" t="s">
        <v>1069</v>
      </c>
      <c r="W2541" s="36" t="s">
        <v>901</v>
      </c>
      <c r="X2541" s="36" t="s">
        <v>1068</v>
      </c>
      <c r="Y2541" s="38">
        <v>422</v>
      </c>
      <c r="Z2541" s="36" t="s">
        <v>1067</v>
      </c>
      <c r="AA2541" s="38">
        <v>21</v>
      </c>
      <c r="AB2541" s="36" t="s">
        <v>1108</v>
      </c>
      <c r="AC2541" s="38">
        <v>57</v>
      </c>
      <c r="AD2541" s="36" t="s">
        <v>1065</v>
      </c>
      <c r="AE2541" s="36"/>
      <c r="AF2541" s="36" t="s">
        <v>1064</v>
      </c>
      <c r="AG2541" s="38">
        <v>19087</v>
      </c>
      <c r="AH2541" s="38">
        <v>909</v>
      </c>
      <c r="AI2541" s="36" t="s">
        <v>1117</v>
      </c>
      <c r="AJ2541" s="38"/>
      <c r="AK2541" s="36"/>
      <c r="AL2541" s="36" t="s">
        <v>2019</v>
      </c>
      <c r="AM2541" s="36" t="s">
        <v>2018</v>
      </c>
      <c r="AN2541" s="38">
        <v>52</v>
      </c>
      <c r="AO2541" s="36" t="s">
        <v>1062</v>
      </c>
      <c r="AP2541" s="36" t="s">
        <v>1707</v>
      </c>
      <c r="AQ2541" s="36" t="s">
        <v>1706</v>
      </c>
      <c r="AR2541" s="36" t="s">
        <v>1075</v>
      </c>
      <c r="AS2541" s="38">
        <v>14360</v>
      </c>
      <c r="AT2541" s="36" t="s">
        <v>1074</v>
      </c>
      <c r="AU2541" s="42">
        <v>13.333</v>
      </c>
      <c r="AV2541" s="44">
        <v>100</v>
      </c>
      <c r="AW2541" s="42">
        <v>160</v>
      </c>
      <c r="AX2541" s="36" t="s">
        <v>1057</v>
      </c>
      <c r="AY2541" s="42">
        <v>1</v>
      </c>
      <c r="AZ2541" s="43">
        <v>160</v>
      </c>
      <c r="BA2541" s="38"/>
      <c r="BB2541" s="36"/>
      <c r="BC2541" s="36"/>
    </row>
    <row r="2542" spans="1:55" ht="15" customHeight="1">
      <c r="A2542" s="38">
        <v>20238</v>
      </c>
      <c r="B2542" s="37" t="s">
        <v>1073</v>
      </c>
      <c r="C2542" s="39">
        <v>44463</v>
      </c>
      <c r="D2542" s="39">
        <v>44463.692326388897</v>
      </c>
      <c r="E2542" s="36" t="s">
        <v>469</v>
      </c>
      <c r="F2542" s="38">
        <v>14661</v>
      </c>
      <c r="G2542" s="36" t="s">
        <v>2017</v>
      </c>
      <c r="H2542" s="40">
        <v>0.17100000000000001</v>
      </c>
      <c r="I2542" s="36"/>
      <c r="J2542" s="40">
        <v>5146.1988000000001</v>
      </c>
      <c r="K2542" s="41">
        <v>880</v>
      </c>
      <c r="L2542" s="41">
        <v>0</v>
      </c>
      <c r="M2542" s="41">
        <v>0</v>
      </c>
      <c r="N2542" s="40">
        <v>0.17100000000000001</v>
      </c>
      <c r="O2542" s="36" t="s">
        <v>1079</v>
      </c>
      <c r="P2542" s="40">
        <v>0.17100000000000001</v>
      </c>
      <c r="Q2542" s="41">
        <v>880</v>
      </c>
      <c r="R2542" s="42">
        <v>0</v>
      </c>
      <c r="S2542" s="43">
        <v>0</v>
      </c>
      <c r="T2542" s="40"/>
      <c r="U2542" s="38">
        <v>549</v>
      </c>
      <c r="V2542" s="36" t="s">
        <v>1069</v>
      </c>
      <c r="W2542" s="36" t="s">
        <v>901</v>
      </c>
      <c r="X2542" s="36" t="s">
        <v>1068</v>
      </c>
      <c r="Y2542" s="38">
        <v>436</v>
      </c>
      <c r="Z2542" s="36" t="s">
        <v>1143</v>
      </c>
      <c r="AA2542" s="38">
        <v>21</v>
      </c>
      <c r="AB2542" s="36" t="s">
        <v>1108</v>
      </c>
      <c r="AC2542" s="38">
        <v>57</v>
      </c>
      <c r="AD2542" s="36" t="s">
        <v>1065</v>
      </c>
      <c r="AE2542" s="36"/>
      <c r="AF2542" s="36" t="s">
        <v>1064</v>
      </c>
      <c r="AG2542" s="38">
        <v>19000</v>
      </c>
      <c r="AH2542" s="38">
        <v>7433</v>
      </c>
      <c r="AI2542" s="36" t="s">
        <v>1980</v>
      </c>
      <c r="AJ2542" s="38"/>
      <c r="AK2542" s="36"/>
      <c r="AL2542" s="36" t="s">
        <v>1979</v>
      </c>
      <c r="AM2542" s="36" t="s">
        <v>1978</v>
      </c>
      <c r="AN2542" s="38">
        <v>52</v>
      </c>
      <c r="AO2542" s="36" t="s">
        <v>1062</v>
      </c>
      <c r="AP2542" s="36" t="s">
        <v>1061</v>
      </c>
      <c r="AQ2542" s="36" t="s">
        <v>1060</v>
      </c>
      <c r="AR2542" s="36" t="s">
        <v>1059</v>
      </c>
      <c r="AS2542" s="38">
        <v>14357</v>
      </c>
      <c r="AT2542" s="36" t="s">
        <v>1058</v>
      </c>
      <c r="AU2542" s="42">
        <v>0.17100000000000001</v>
      </c>
      <c r="AV2542" s="44">
        <v>100</v>
      </c>
      <c r="AW2542" s="42">
        <v>880</v>
      </c>
      <c r="AX2542" s="36" t="s">
        <v>1057</v>
      </c>
      <c r="AY2542" s="42">
        <v>1</v>
      </c>
      <c r="AZ2542" s="43">
        <v>880</v>
      </c>
      <c r="BA2542" s="38"/>
      <c r="BB2542" s="36"/>
      <c r="BC2542" s="36"/>
    </row>
    <row r="2543" spans="1:55" ht="15" customHeight="1">
      <c r="A2543" s="38">
        <v>20225</v>
      </c>
      <c r="B2543" s="37" t="s">
        <v>1073</v>
      </c>
      <c r="C2543" s="39">
        <v>44463</v>
      </c>
      <c r="D2543" s="39">
        <v>44463.594953703701</v>
      </c>
      <c r="E2543" s="36" t="s">
        <v>2016</v>
      </c>
      <c r="F2543" s="38">
        <v>1885</v>
      </c>
      <c r="G2543" s="36" t="s">
        <v>1711</v>
      </c>
      <c r="H2543" s="40">
        <v>50</v>
      </c>
      <c r="I2543" s="36"/>
      <c r="J2543" s="40">
        <v>2.09</v>
      </c>
      <c r="K2543" s="41">
        <v>104.5</v>
      </c>
      <c r="L2543" s="41">
        <v>0</v>
      </c>
      <c r="M2543" s="41">
        <v>0</v>
      </c>
      <c r="N2543" s="40">
        <v>50</v>
      </c>
      <c r="O2543" s="36" t="s">
        <v>1079</v>
      </c>
      <c r="P2543" s="40">
        <v>50</v>
      </c>
      <c r="Q2543" s="41">
        <v>104.5</v>
      </c>
      <c r="R2543" s="42">
        <v>0</v>
      </c>
      <c r="S2543" s="43">
        <v>0</v>
      </c>
      <c r="T2543" s="40"/>
      <c r="U2543" s="38">
        <v>549</v>
      </c>
      <c r="V2543" s="36" t="s">
        <v>1069</v>
      </c>
      <c r="W2543" s="36" t="s">
        <v>901</v>
      </c>
      <c r="X2543" s="36" t="s">
        <v>1068</v>
      </c>
      <c r="Y2543" s="38">
        <v>323</v>
      </c>
      <c r="Z2543" s="36" t="s">
        <v>1084</v>
      </c>
      <c r="AA2543" s="38">
        <v>21</v>
      </c>
      <c r="AB2543" s="36" t="s">
        <v>1108</v>
      </c>
      <c r="AC2543" s="38">
        <v>57</v>
      </c>
      <c r="AD2543" s="36" t="s">
        <v>1065</v>
      </c>
      <c r="AE2543" s="36"/>
      <c r="AF2543" s="36" t="s">
        <v>1064</v>
      </c>
      <c r="AG2543" s="38">
        <v>18996</v>
      </c>
      <c r="AH2543" s="38">
        <v>6111</v>
      </c>
      <c r="AI2543" s="36" t="s">
        <v>2015</v>
      </c>
      <c r="AJ2543" s="38"/>
      <c r="AK2543" s="36"/>
      <c r="AL2543" s="36" t="s">
        <v>2014</v>
      </c>
      <c r="AM2543" s="36" t="s">
        <v>2013</v>
      </c>
      <c r="AN2543" s="38">
        <v>52</v>
      </c>
      <c r="AO2543" s="36" t="s">
        <v>1062</v>
      </c>
      <c r="AP2543" s="36" t="s">
        <v>1116</v>
      </c>
      <c r="AQ2543" s="36" t="s">
        <v>1060</v>
      </c>
      <c r="AR2543" s="36" t="s">
        <v>1075</v>
      </c>
      <c r="AS2543" s="38">
        <v>14360</v>
      </c>
      <c r="AT2543" s="36" t="s">
        <v>1074</v>
      </c>
      <c r="AU2543" s="42">
        <v>50</v>
      </c>
      <c r="AV2543" s="44">
        <v>100</v>
      </c>
      <c r="AW2543" s="42">
        <v>104.5</v>
      </c>
      <c r="AX2543" s="36" t="s">
        <v>1057</v>
      </c>
      <c r="AY2543" s="42">
        <v>1</v>
      </c>
      <c r="AZ2543" s="43">
        <v>104.5</v>
      </c>
      <c r="BA2543" s="38"/>
      <c r="BB2543" s="36"/>
      <c r="BC2543" s="36"/>
    </row>
    <row r="2544" spans="1:55" ht="15" customHeight="1">
      <c r="A2544" s="38">
        <v>20109</v>
      </c>
      <c r="B2544" s="37" t="s">
        <v>1073</v>
      </c>
      <c r="C2544" s="39">
        <v>44462</v>
      </c>
      <c r="D2544" s="39">
        <v>44462.6163310185</v>
      </c>
      <c r="E2544" s="36" t="s">
        <v>2010</v>
      </c>
      <c r="F2544" s="38">
        <v>15280</v>
      </c>
      <c r="G2544" s="36" t="s">
        <v>2012</v>
      </c>
      <c r="H2544" s="40">
        <v>3</v>
      </c>
      <c r="I2544" s="36"/>
      <c r="J2544" s="40">
        <v>144.5</v>
      </c>
      <c r="K2544" s="41">
        <v>433.5</v>
      </c>
      <c r="L2544" s="41">
        <v>0</v>
      </c>
      <c r="M2544" s="41">
        <v>0</v>
      </c>
      <c r="N2544" s="40">
        <v>3</v>
      </c>
      <c r="O2544" s="36" t="s">
        <v>1079</v>
      </c>
      <c r="P2544" s="40">
        <v>3</v>
      </c>
      <c r="Q2544" s="41">
        <v>433.5</v>
      </c>
      <c r="R2544" s="42">
        <v>0</v>
      </c>
      <c r="S2544" s="43">
        <v>0</v>
      </c>
      <c r="T2544" s="40"/>
      <c r="U2544" s="38">
        <v>549</v>
      </c>
      <c r="V2544" s="36" t="s">
        <v>1069</v>
      </c>
      <c r="W2544" s="36" t="s">
        <v>901</v>
      </c>
      <c r="X2544" s="36" t="s">
        <v>1068</v>
      </c>
      <c r="Y2544" s="38">
        <v>414</v>
      </c>
      <c r="Z2544" s="36" t="s">
        <v>1256</v>
      </c>
      <c r="AA2544" s="38">
        <v>21</v>
      </c>
      <c r="AB2544" s="36" t="s">
        <v>1108</v>
      </c>
      <c r="AC2544" s="38">
        <v>57</v>
      </c>
      <c r="AD2544" s="36" t="s">
        <v>1065</v>
      </c>
      <c r="AE2544" s="36"/>
      <c r="AF2544" s="36" t="s">
        <v>1064</v>
      </c>
      <c r="AG2544" s="38">
        <v>18944</v>
      </c>
      <c r="AH2544" s="38">
        <v>1120</v>
      </c>
      <c r="AI2544" s="36" t="s">
        <v>2007</v>
      </c>
      <c r="AJ2544" s="38"/>
      <c r="AK2544" s="36"/>
      <c r="AL2544" s="36" t="s">
        <v>2006</v>
      </c>
      <c r="AM2544" s="36" t="s">
        <v>2005</v>
      </c>
      <c r="AN2544" s="38">
        <v>52</v>
      </c>
      <c r="AO2544" s="36" t="s">
        <v>1062</v>
      </c>
      <c r="AP2544" s="36" t="s">
        <v>1061</v>
      </c>
      <c r="AQ2544" s="36" t="s">
        <v>1060</v>
      </c>
      <c r="AR2544" s="36" t="s">
        <v>1059</v>
      </c>
      <c r="AS2544" s="38">
        <v>14357</v>
      </c>
      <c r="AT2544" s="36" t="s">
        <v>1058</v>
      </c>
      <c r="AU2544" s="42">
        <v>3</v>
      </c>
      <c r="AV2544" s="44">
        <v>100</v>
      </c>
      <c r="AW2544" s="42">
        <v>433.5</v>
      </c>
      <c r="AX2544" s="36" t="s">
        <v>1057</v>
      </c>
      <c r="AY2544" s="42">
        <v>1</v>
      </c>
      <c r="AZ2544" s="43">
        <v>433.5</v>
      </c>
      <c r="BA2544" s="38"/>
      <c r="BB2544" s="36"/>
      <c r="BC2544" s="36"/>
    </row>
    <row r="2545" spans="1:55" ht="15" customHeight="1">
      <c r="A2545" s="38">
        <v>20108</v>
      </c>
      <c r="B2545" s="37" t="s">
        <v>1073</v>
      </c>
      <c r="C2545" s="39">
        <v>44462</v>
      </c>
      <c r="D2545" s="39">
        <v>44462.6163310185</v>
      </c>
      <c r="E2545" s="36" t="s">
        <v>2010</v>
      </c>
      <c r="F2545" s="38">
        <v>15279</v>
      </c>
      <c r="G2545" s="36" t="s">
        <v>2011</v>
      </c>
      <c r="H2545" s="40">
        <v>1</v>
      </c>
      <c r="I2545" s="36"/>
      <c r="J2545" s="40">
        <v>1636.5</v>
      </c>
      <c r="K2545" s="41">
        <v>1636.5</v>
      </c>
      <c r="L2545" s="41">
        <v>0</v>
      </c>
      <c r="M2545" s="41">
        <v>0</v>
      </c>
      <c r="N2545" s="40">
        <v>1</v>
      </c>
      <c r="O2545" s="36" t="s">
        <v>1079</v>
      </c>
      <c r="P2545" s="40">
        <v>1</v>
      </c>
      <c r="Q2545" s="41">
        <v>1636.5</v>
      </c>
      <c r="R2545" s="42">
        <v>0</v>
      </c>
      <c r="S2545" s="43">
        <v>0</v>
      </c>
      <c r="T2545" s="40"/>
      <c r="U2545" s="38">
        <v>549</v>
      </c>
      <c r="V2545" s="36" t="s">
        <v>1069</v>
      </c>
      <c r="W2545" s="36" t="s">
        <v>901</v>
      </c>
      <c r="X2545" s="36" t="s">
        <v>1068</v>
      </c>
      <c r="Y2545" s="38">
        <v>324</v>
      </c>
      <c r="Z2545" s="36" t="s">
        <v>2008</v>
      </c>
      <c r="AA2545" s="38">
        <v>21</v>
      </c>
      <c r="AB2545" s="36" t="s">
        <v>1108</v>
      </c>
      <c r="AC2545" s="38">
        <v>57</v>
      </c>
      <c r="AD2545" s="36" t="s">
        <v>1065</v>
      </c>
      <c r="AE2545" s="36"/>
      <c r="AF2545" s="36" t="s">
        <v>1064</v>
      </c>
      <c r="AG2545" s="38">
        <v>18944</v>
      </c>
      <c r="AH2545" s="38">
        <v>1120</v>
      </c>
      <c r="AI2545" s="36" t="s">
        <v>2007</v>
      </c>
      <c r="AJ2545" s="38"/>
      <c r="AK2545" s="36"/>
      <c r="AL2545" s="36" t="s">
        <v>2006</v>
      </c>
      <c r="AM2545" s="36" t="s">
        <v>2005</v>
      </c>
      <c r="AN2545" s="38">
        <v>52</v>
      </c>
      <c r="AO2545" s="36" t="s">
        <v>1062</v>
      </c>
      <c r="AP2545" s="36" t="s">
        <v>1116</v>
      </c>
      <c r="AQ2545" s="36" t="s">
        <v>1060</v>
      </c>
      <c r="AR2545" s="36" t="s">
        <v>1075</v>
      </c>
      <c r="AS2545" s="38">
        <v>14360</v>
      </c>
      <c r="AT2545" s="36" t="s">
        <v>1074</v>
      </c>
      <c r="AU2545" s="42">
        <v>1</v>
      </c>
      <c r="AV2545" s="44">
        <v>100</v>
      </c>
      <c r="AW2545" s="42">
        <v>1636.5</v>
      </c>
      <c r="AX2545" s="36" t="s">
        <v>1057</v>
      </c>
      <c r="AY2545" s="42">
        <v>1</v>
      </c>
      <c r="AZ2545" s="43">
        <v>1636.5</v>
      </c>
      <c r="BA2545" s="38"/>
      <c r="BB2545" s="36"/>
      <c r="BC2545" s="36"/>
    </row>
    <row r="2546" spans="1:55" ht="15" customHeight="1">
      <c r="A2546" s="38">
        <v>20107</v>
      </c>
      <c r="B2546" s="37" t="s">
        <v>1073</v>
      </c>
      <c r="C2546" s="39">
        <v>44462</v>
      </c>
      <c r="D2546" s="39">
        <v>44462.616319444402</v>
      </c>
      <c r="E2546" s="36" t="s">
        <v>2010</v>
      </c>
      <c r="F2546" s="38">
        <v>15278</v>
      </c>
      <c r="G2546" s="36" t="s">
        <v>2009</v>
      </c>
      <c r="H2546" s="40">
        <v>4</v>
      </c>
      <c r="I2546" s="36"/>
      <c r="J2546" s="40">
        <v>482.5</v>
      </c>
      <c r="K2546" s="41">
        <v>1930</v>
      </c>
      <c r="L2546" s="41">
        <v>0</v>
      </c>
      <c r="M2546" s="41">
        <v>0</v>
      </c>
      <c r="N2546" s="40">
        <v>4</v>
      </c>
      <c r="O2546" s="36" t="s">
        <v>1079</v>
      </c>
      <c r="P2546" s="40">
        <v>4</v>
      </c>
      <c r="Q2546" s="41">
        <v>1930</v>
      </c>
      <c r="R2546" s="42">
        <v>0</v>
      </c>
      <c r="S2546" s="43">
        <v>0</v>
      </c>
      <c r="T2546" s="40"/>
      <c r="U2546" s="38">
        <v>549</v>
      </c>
      <c r="V2546" s="36" t="s">
        <v>1069</v>
      </c>
      <c r="W2546" s="36" t="s">
        <v>901</v>
      </c>
      <c r="X2546" s="36" t="s">
        <v>1068</v>
      </c>
      <c r="Y2546" s="38">
        <v>324</v>
      </c>
      <c r="Z2546" s="36" t="s">
        <v>2008</v>
      </c>
      <c r="AA2546" s="38">
        <v>21</v>
      </c>
      <c r="AB2546" s="36" t="s">
        <v>1108</v>
      </c>
      <c r="AC2546" s="38">
        <v>57</v>
      </c>
      <c r="AD2546" s="36" t="s">
        <v>1065</v>
      </c>
      <c r="AE2546" s="36"/>
      <c r="AF2546" s="36" t="s">
        <v>1064</v>
      </c>
      <c r="AG2546" s="38">
        <v>18944</v>
      </c>
      <c r="AH2546" s="38">
        <v>1120</v>
      </c>
      <c r="AI2546" s="36" t="s">
        <v>2007</v>
      </c>
      <c r="AJ2546" s="38"/>
      <c r="AK2546" s="36"/>
      <c r="AL2546" s="36" t="s">
        <v>2006</v>
      </c>
      <c r="AM2546" s="36" t="s">
        <v>2005</v>
      </c>
      <c r="AN2546" s="38">
        <v>52</v>
      </c>
      <c r="AO2546" s="36" t="s">
        <v>1062</v>
      </c>
      <c r="AP2546" s="36" t="s">
        <v>1116</v>
      </c>
      <c r="AQ2546" s="36" t="s">
        <v>1060</v>
      </c>
      <c r="AR2546" s="36" t="s">
        <v>1075</v>
      </c>
      <c r="AS2546" s="38">
        <v>14360</v>
      </c>
      <c r="AT2546" s="36" t="s">
        <v>1074</v>
      </c>
      <c r="AU2546" s="42">
        <v>4</v>
      </c>
      <c r="AV2546" s="44">
        <v>100</v>
      </c>
      <c r="AW2546" s="42">
        <v>1930</v>
      </c>
      <c r="AX2546" s="36" t="s">
        <v>1057</v>
      </c>
      <c r="AY2546" s="42">
        <v>1</v>
      </c>
      <c r="AZ2546" s="43">
        <v>1930</v>
      </c>
      <c r="BA2546" s="38"/>
      <c r="BB2546" s="36"/>
      <c r="BC2546" s="36"/>
    </row>
    <row r="2547" spans="1:55" ht="15" customHeight="1">
      <c r="A2547" s="38">
        <v>20094</v>
      </c>
      <c r="B2547" s="37" t="s">
        <v>1073</v>
      </c>
      <c r="C2547" s="39">
        <v>44462</v>
      </c>
      <c r="D2547" s="39">
        <v>44462.389872685198</v>
      </c>
      <c r="E2547" s="36" t="s">
        <v>2004</v>
      </c>
      <c r="F2547" s="38">
        <v>11064</v>
      </c>
      <c r="G2547" s="36" t="s">
        <v>2003</v>
      </c>
      <c r="H2547" s="40">
        <v>1</v>
      </c>
      <c r="I2547" s="36"/>
      <c r="J2547" s="40">
        <v>1200</v>
      </c>
      <c r="K2547" s="41">
        <v>1200</v>
      </c>
      <c r="L2547" s="41">
        <v>0</v>
      </c>
      <c r="M2547" s="41">
        <v>0</v>
      </c>
      <c r="N2547" s="40">
        <v>1</v>
      </c>
      <c r="O2547" s="36" t="s">
        <v>1079</v>
      </c>
      <c r="P2547" s="40">
        <v>1</v>
      </c>
      <c r="Q2547" s="41">
        <v>1200</v>
      </c>
      <c r="R2547" s="42">
        <v>0</v>
      </c>
      <c r="S2547" s="43">
        <v>0</v>
      </c>
      <c r="T2547" s="40"/>
      <c r="U2547" s="38">
        <v>549</v>
      </c>
      <c r="V2547" s="36" t="s">
        <v>1069</v>
      </c>
      <c r="W2547" s="36" t="s">
        <v>901</v>
      </c>
      <c r="X2547" s="36" t="s">
        <v>1068</v>
      </c>
      <c r="Y2547" s="38">
        <v>418</v>
      </c>
      <c r="Z2547" s="36" t="s">
        <v>1768</v>
      </c>
      <c r="AA2547" s="38">
        <v>21</v>
      </c>
      <c r="AB2547" s="36" t="s">
        <v>1108</v>
      </c>
      <c r="AC2547" s="38">
        <v>57</v>
      </c>
      <c r="AD2547" s="36" t="s">
        <v>1065</v>
      </c>
      <c r="AE2547" s="36"/>
      <c r="AF2547" s="36" t="s">
        <v>1064</v>
      </c>
      <c r="AG2547" s="38">
        <v>18921</v>
      </c>
      <c r="AH2547" s="38">
        <v>7425</v>
      </c>
      <c r="AI2547" s="36" t="s">
        <v>2002</v>
      </c>
      <c r="AJ2547" s="38"/>
      <c r="AK2547" s="36"/>
      <c r="AL2547" s="36" t="s">
        <v>2001</v>
      </c>
      <c r="AM2547" s="36" t="s">
        <v>2000</v>
      </c>
      <c r="AN2547" s="38">
        <v>52</v>
      </c>
      <c r="AO2547" s="36" t="s">
        <v>1062</v>
      </c>
      <c r="AP2547" s="36" t="s">
        <v>1762</v>
      </c>
      <c r="AQ2547" s="36" t="s">
        <v>1177</v>
      </c>
      <c r="AR2547" s="36" t="s">
        <v>1059</v>
      </c>
      <c r="AS2547" s="38">
        <v>14357</v>
      </c>
      <c r="AT2547" s="36" t="s">
        <v>1058</v>
      </c>
      <c r="AU2547" s="42">
        <v>1</v>
      </c>
      <c r="AV2547" s="44">
        <v>100</v>
      </c>
      <c r="AW2547" s="42">
        <v>1200</v>
      </c>
      <c r="AX2547" s="36" t="s">
        <v>1057</v>
      </c>
      <c r="AY2547" s="42">
        <v>1</v>
      </c>
      <c r="AZ2547" s="43">
        <v>1200</v>
      </c>
      <c r="BA2547" s="38"/>
      <c r="BB2547" s="36"/>
      <c r="BC2547" s="36"/>
    </row>
    <row r="2548" spans="1:55" ht="15" customHeight="1">
      <c r="A2548" s="38">
        <v>20011</v>
      </c>
      <c r="B2548" s="37" t="s">
        <v>1073</v>
      </c>
      <c r="C2548" s="39">
        <v>44460</v>
      </c>
      <c r="D2548" s="39">
        <v>44460.584803240701</v>
      </c>
      <c r="E2548" s="36" t="s">
        <v>1999</v>
      </c>
      <c r="F2548" s="38">
        <v>1885</v>
      </c>
      <c r="G2548" s="36" t="s">
        <v>1711</v>
      </c>
      <c r="H2548" s="40">
        <v>10</v>
      </c>
      <c r="I2548" s="36"/>
      <c r="J2548" s="40">
        <v>4.5</v>
      </c>
      <c r="K2548" s="41">
        <v>45</v>
      </c>
      <c r="L2548" s="41">
        <v>0</v>
      </c>
      <c r="M2548" s="41">
        <v>0</v>
      </c>
      <c r="N2548" s="40">
        <v>10</v>
      </c>
      <c r="O2548" s="36" t="s">
        <v>1079</v>
      </c>
      <c r="P2548" s="40">
        <v>10</v>
      </c>
      <c r="Q2548" s="41">
        <v>45</v>
      </c>
      <c r="R2548" s="42">
        <v>0</v>
      </c>
      <c r="S2548" s="43">
        <v>0</v>
      </c>
      <c r="T2548" s="40"/>
      <c r="U2548" s="38">
        <v>549</v>
      </c>
      <c r="V2548" s="36" t="s">
        <v>1069</v>
      </c>
      <c r="W2548" s="36" t="s">
        <v>901</v>
      </c>
      <c r="X2548" s="36" t="s">
        <v>1068</v>
      </c>
      <c r="Y2548" s="38">
        <v>323</v>
      </c>
      <c r="Z2548" s="36" t="s">
        <v>1084</v>
      </c>
      <c r="AA2548" s="38">
        <v>21</v>
      </c>
      <c r="AB2548" s="36" t="s">
        <v>1108</v>
      </c>
      <c r="AC2548" s="38">
        <v>57</v>
      </c>
      <c r="AD2548" s="36" t="s">
        <v>1065</v>
      </c>
      <c r="AE2548" s="36"/>
      <c r="AF2548" s="36" t="s">
        <v>1064</v>
      </c>
      <c r="AG2548" s="38">
        <v>18846</v>
      </c>
      <c r="AH2548" s="38">
        <v>1355</v>
      </c>
      <c r="AI2548" s="36" t="s">
        <v>1577</v>
      </c>
      <c r="AJ2548" s="38"/>
      <c r="AK2548" s="36"/>
      <c r="AL2548" s="36" t="s">
        <v>1998</v>
      </c>
      <c r="AM2548" s="36" t="s">
        <v>1997</v>
      </c>
      <c r="AN2548" s="38">
        <v>52</v>
      </c>
      <c r="AO2548" s="36" t="s">
        <v>1062</v>
      </c>
      <c r="AP2548" s="36" t="s">
        <v>1116</v>
      </c>
      <c r="AQ2548" s="36" t="s">
        <v>1060</v>
      </c>
      <c r="AR2548" s="36" t="s">
        <v>1075</v>
      </c>
      <c r="AS2548" s="38">
        <v>14360</v>
      </c>
      <c r="AT2548" s="36" t="s">
        <v>1074</v>
      </c>
      <c r="AU2548" s="42">
        <v>10</v>
      </c>
      <c r="AV2548" s="44">
        <v>100</v>
      </c>
      <c r="AW2548" s="42">
        <v>45</v>
      </c>
      <c r="AX2548" s="36" t="s">
        <v>1057</v>
      </c>
      <c r="AY2548" s="42">
        <v>1</v>
      </c>
      <c r="AZ2548" s="43">
        <v>45</v>
      </c>
      <c r="BA2548" s="38"/>
      <c r="BB2548" s="36"/>
      <c r="BC2548" s="36"/>
    </row>
    <row r="2549" spans="1:55" ht="15" customHeight="1">
      <c r="A2549" s="38">
        <v>20007</v>
      </c>
      <c r="B2549" s="37" t="s">
        <v>1073</v>
      </c>
      <c r="C2549" s="39">
        <v>44460</v>
      </c>
      <c r="D2549" s="39">
        <v>44460.501053240703</v>
      </c>
      <c r="E2549" s="36" t="s">
        <v>1996</v>
      </c>
      <c r="F2549" s="38">
        <v>7728</v>
      </c>
      <c r="G2549" s="36" t="s">
        <v>1995</v>
      </c>
      <c r="H2549" s="40">
        <v>2</v>
      </c>
      <c r="I2549" s="36"/>
      <c r="J2549" s="40">
        <v>9</v>
      </c>
      <c r="K2549" s="41">
        <v>18</v>
      </c>
      <c r="L2549" s="41">
        <v>0</v>
      </c>
      <c r="M2549" s="41">
        <v>0</v>
      </c>
      <c r="N2549" s="40">
        <v>2</v>
      </c>
      <c r="O2549" s="36" t="s">
        <v>1079</v>
      </c>
      <c r="P2549" s="40">
        <v>2</v>
      </c>
      <c r="Q2549" s="41">
        <v>18</v>
      </c>
      <c r="R2549" s="42">
        <v>0</v>
      </c>
      <c r="S2549" s="43">
        <v>0</v>
      </c>
      <c r="T2549" s="40"/>
      <c r="U2549" s="38">
        <v>549</v>
      </c>
      <c r="V2549" s="36" t="s">
        <v>1069</v>
      </c>
      <c r="W2549" s="36" t="s">
        <v>901</v>
      </c>
      <c r="X2549" s="36" t="s">
        <v>1068</v>
      </c>
      <c r="Y2549" s="38">
        <v>388</v>
      </c>
      <c r="Z2549" s="36" t="s">
        <v>1089</v>
      </c>
      <c r="AA2549" s="38">
        <v>21</v>
      </c>
      <c r="AB2549" s="36" t="s">
        <v>1108</v>
      </c>
      <c r="AC2549" s="38">
        <v>57</v>
      </c>
      <c r="AD2549" s="36" t="s">
        <v>1065</v>
      </c>
      <c r="AE2549" s="36"/>
      <c r="AF2549" s="36" t="s">
        <v>1064</v>
      </c>
      <c r="AG2549" s="38">
        <v>18844</v>
      </c>
      <c r="AH2549" s="38">
        <v>1356</v>
      </c>
      <c r="AI2549" s="36" t="s">
        <v>1528</v>
      </c>
      <c r="AJ2549" s="38"/>
      <c r="AK2549" s="36"/>
      <c r="AL2549" s="36" t="s">
        <v>1994</v>
      </c>
      <c r="AM2549" s="36" t="s">
        <v>1993</v>
      </c>
      <c r="AN2549" s="38">
        <v>52</v>
      </c>
      <c r="AO2549" s="36" t="s">
        <v>1062</v>
      </c>
      <c r="AP2549" s="36" t="s">
        <v>1469</v>
      </c>
      <c r="AQ2549" s="36" t="s">
        <v>1447</v>
      </c>
      <c r="AR2549" s="36" t="s">
        <v>1075</v>
      </c>
      <c r="AS2549" s="38">
        <v>14360</v>
      </c>
      <c r="AT2549" s="36" t="s">
        <v>1074</v>
      </c>
      <c r="AU2549" s="42">
        <v>2</v>
      </c>
      <c r="AV2549" s="44">
        <v>100</v>
      </c>
      <c r="AW2549" s="42">
        <v>18</v>
      </c>
      <c r="AX2549" s="36" t="s">
        <v>1057</v>
      </c>
      <c r="AY2549" s="42">
        <v>1</v>
      </c>
      <c r="AZ2549" s="43">
        <v>18</v>
      </c>
      <c r="BA2549" s="38"/>
      <c r="BB2549" s="36"/>
      <c r="BC2549" s="36"/>
    </row>
    <row r="2550" spans="1:55" ht="15" customHeight="1">
      <c r="A2550" s="38">
        <v>20005</v>
      </c>
      <c r="B2550" s="37" t="s">
        <v>1073</v>
      </c>
      <c r="C2550" s="39">
        <v>44460</v>
      </c>
      <c r="D2550" s="39">
        <v>44460.470879629604</v>
      </c>
      <c r="E2550" s="36" t="s">
        <v>1992</v>
      </c>
      <c r="F2550" s="38">
        <v>14668</v>
      </c>
      <c r="G2550" s="36" t="s">
        <v>1332</v>
      </c>
      <c r="H2550" s="40">
        <v>5</v>
      </c>
      <c r="I2550" s="36"/>
      <c r="J2550" s="40">
        <v>370</v>
      </c>
      <c r="K2550" s="41">
        <v>1850</v>
      </c>
      <c r="L2550" s="41">
        <v>0</v>
      </c>
      <c r="M2550" s="41">
        <v>0</v>
      </c>
      <c r="N2550" s="40">
        <v>5</v>
      </c>
      <c r="O2550" s="36" t="s">
        <v>1079</v>
      </c>
      <c r="P2550" s="40">
        <v>5</v>
      </c>
      <c r="Q2550" s="41">
        <v>1850</v>
      </c>
      <c r="R2550" s="42">
        <v>0</v>
      </c>
      <c r="S2550" s="43">
        <v>0</v>
      </c>
      <c r="T2550" s="40"/>
      <c r="U2550" s="38">
        <v>549</v>
      </c>
      <c r="V2550" s="36" t="s">
        <v>1069</v>
      </c>
      <c r="W2550" s="36" t="s">
        <v>901</v>
      </c>
      <c r="X2550" s="36" t="s">
        <v>1068</v>
      </c>
      <c r="Y2550" s="38">
        <v>314</v>
      </c>
      <c r="Z2550" s="36" t="s">
        <v>1225</v>
      </c>
      <c r="AA2550" s="38">
        <v>21</v>
      </c>
      <c r="AB2550" s="36" t="s">
        <v>1108</v>
      </c>
      <c r="AC2550" s="38">
        <v>57</v>
      </c>
      <c r="AD2550" s="36" t="s">
        <v>1065</v>
      </c>
      <c r="AE2550" s="36"/>
      <c r="AF2550" s="36" t="s">
        <v>1064</v>
      </c>
      <c r="AG2550" s="38">
        <v>18839</v>
      </c>
      <c r="AH2550" s="38">
        <v>739</v>
      </c>
      <c r="AI2550" s="36" t="s">
        <v>1280</v>
      </c>
      <c r="AJ2550" s="38"/>
      <c r="AK2550" s="36"/>
      <c r="AL2550" s="36" t="s">
        <v>1991</v>
      </c>
      <c r="AM2550" s="36" t="s">
        <v>1990</v>
      </c>
      <c r="AN2550" s="38">
        <v>52</v>
      </c>
      <c r="AO2550" s="36" t="s">
        <v>1062</v>
      </c>
      <c r="AP2550" s="36" t="s">
        <v>1106</v>
      </c>
      <c r="AQ2550" s="36" t="s">
        <v>1105</v>
      </c>
      <c r="AR2550" s="36" t="s">
        <v>1075</v>
      </c>
      <c r="AS2550" s="38">
        <v>14360</v>
      </c>
      <c r="AT2550" s="36" t="s">
        <v>1074</v>
      </c>
      <c r="AU2550" s="42">
        <v>1</v>
      </c>
      <c r="AV2550" s="44">
        <v>20</v>
      </c>
      <c r="AW2550" s="42">
        <v>370</v>
      </c>
      <c r="AX2550" s="36" t="s">
        <v>1057</v>
      </c>
      <c r="AY2550" s="42">
        <v>1</v>
      </c>
      <c r="AZ2550" s="43">
        <v>370</v>
      </c>
      <c r="BA2550" s="38"/>
      <c r="BB2550" s="36"/>
      <c r="BC2550" s="36"/>
    </row>
    <row r="2551" spans="1:55" ht="15" customHeight="1">
      <c r="A2551" s="38">
        <v>20005</v>
      </c>
      <c r="B2551" s="37" t="s">
        <v>1073</v>
      </c>
      <c r="C2551" s="39">
        <v>44460</v>
      </c>
      <c r="D2551" s="39">
        <v>44460.470879629604</v>
      </c>
      <c r="E2551" s="36" t="s">
        <v>1992</v>
      </c>
      <c r="F2551" s="38">
        <v>14668</v>
      </c>
      <c r="G2551" s="36" t="s">
        <v>1332</v>
      </c>
      <c r="H2551" s="40">
        <v>5</v>
      </c>
      <c r="I2551" s="36"/>
      <c r="J2551" s="40">
        <v>370</v>
      </c>
      <c r="K2551" s="41">
        <v>1850</v>
      </c>
      <c r="L2551" s="41">
        <v>0</v>
      </c>
      <c r="M2551" s="41">
        <v>0</v>
      </c>
      <c r="N2551" s="40">
        <v>5</v>
      </c>
      <c r="O2551" s="36" t="s">
        <v>1079</v>
      </c>
      <c r="P2551" s="40">
        <v>5</v>
      </c>
      <c r="Q2551" s="41">
        <v>1850</v>
      </c>
      <c r="R2551" s="42">
        <v>0</v>
      </c>
      <c r="S2551" s="43">
        <v>0</v>
      </c>
      <c r="T2551" s="40"/>
      <c r="U2551" s="38">
        <v>549</v>
      </c>
      <c r="V2551" s="36" t="s">
        <v>1069</v>
      </c>
      <c r="W2551" s="36" t="s">
        <v>901</v>
      </c>
      <c r="X2551" s="36" t="s">
        <v>1068</v>
      </c>
      <c r="Y2551" s="38">
        <v>314</v>
      </c>
      <c r="Z2551" s="36" t="s">
        <v>1225</v>
      </c>
      <c r="AA2551" s="38">
        <v>21</v>
      </c>
      <c r="AB2551" s="36" t="s">
        <v>1108</v>
      </c>
      <c r="AC2551" s="38">
        <v>57</v>
      </c>
      <c r="AD2551" s="36" t="s">
        <v>1065</v>
      </c>
      <c r="AE2551" s="36"/>
      <c r="AF2551" s="36" t="s">
        <v>1064</v>
      </c>
      <c r="AG2551" s="38">
        <v>18839</v>
      </c>
      <c r="AH2551" s="38">
        <v>739</v>
      </c>
      <c r="AI2551" s="36" t="s">
        <v>1280</v>
      </c>
      <c r="AJ2551" s="38"/>
      <c r="AK2551" s="36"/>
      <c r="AL2551" s="36" t="s">
        <v>1991</v>
      </c>
      <c r="AM2551" s="36" t="s">
        <v>1990</v>
      </c>
      <c r="AN2551" s="38">
        <v>52</v>
      </c>
      <c r="AO2551" s="36" t="s">
        <v>1062</v>
      </c>
      <c r="AP2551" s="36" t="s">
        <v>1199</v>
      </c>
      <c r="AQ2551" s="36" t="s">
        <v>1198</v>
      </c>
      <c r="AR2551" s="36" t="s">
        <v>1075</v>
      </c>
      <c r="AS2551" s="38">
        <v>14360</v>
      </c>
      <c r="AT2551" s="36" t="s">
        <v>1074</v>
      </c>
      <c r="AU2551" s="42">
        <v>1</v>
      </c>
      <c r="AV2551" s="44">
        <v>20</v>
      </c>
      <c r="AW2551" s="42">
        <v>370</v>
      </c>
      <c r="AX2551" s="36" t="s">
        <v>1057</v>
      </c>
      <c r="AY2551" s="42">
        <v>1</v>
      </c>
      <c r="AZ2551" s="43">
        <v>370</v>
      </c>
      <c r="BA2551" s="38"/>
      <c r="BB2551" s="36"/>
      <c r="BC2551" s="36"/>
    </row>
    <row r="2552" spans="1:55" ht="15" customHeight="1">
      <c r="A2552" s="38">
        <v>20005</v>
      </c>
      <c r="B2552" s="37" t="s">
        <v>1073</v>
      </c>
      <c r="C2552" s="39">
        <v>44460</v>
      </c>
      <c r="D2552" s="39">
        <v>44460.470879629604</v>
      </c>
      <c r="E2552" s="36" t="s">
        <v>1992</v>
      </c>
      <c r="F2552" s="38">
        <v>14668</v>
      </c>
      <c r="G2552" s="36" t="s">
        <v>1332</v>
      </c>
      <c r="H2552" s="40">
        <v>5</v>
      </c>
      <c r="I2552" s="36"/>
      <c r="J2552" s="40">
        <v>370</v>
      </c>
      <c r="K2552" s="41">
        <v>1850</v>
      </c>
      <c r="L2552" s="41">
        <v>0</v>
      </c>
      <c r="M2552" s="41">
        <v>0</v>
      </c>
      <c r="N2552" s="40">
        <v>5</v>
      </c>
      <c r="O2552" s="36" t="s">
        <v>1079</v>
      </c>
      <c r="P2552" s="40">
        <v>5</v>
      </c>
      <c r="Q2552" s="41">
        <v>1850</v>
      </c>
      <c r="R2552" s="42">
        <v>0</v>
      </c>
      <c r="S2552" s="43">
        <v>0</v>
      </c>
      <c r="T2552" s="40"/>
      <c r="U2552" s="38">
        <v>549</v>
      </c>
      <c r="V2552" s="36" t="s">
        <v>1069</v>
      </c>
      <c r="W2552" s="36" t="s">
        <v>901</v>
      </c>
      <c r="X2552" s="36" t="s">
        <v>1068</v>
      </c>
      <c r="Y2552" s="38">
        <v>314</v>
      </c>
      <c r="Z2552" s="36" t="s">
        <v>1225</v>
      </c>
      <c r="AA2552" s="38">
        <v>21</v>
      </c>
      <c r="AB2552" s="36" t="s">
        <v>1108</v>
      </c>
      <c r="AC2552" s="38">
        <v>57</v>
      </c>
      <c r="AD2552" s="36" t="s">
        <v>1065</v>
      </c>
      <c r="AE2552" s="36"/>
      <c r="AF2552" s="36" t="s">
        <v>1064</v>
      </c>
      <c r="AG2552" s="38">
        <v>18839</v>
      </c>
      <c r="AH2552" s="38">
        <v>739</v>
      </c>
      <c r="AI2552" s="36" t="s">
        <v>1280</v>
      </c>
      <c r="AJ2552" s="38"/>
      <c r="AK2552" s="36"/>
      <c r="AL2552" s="36" t="s">
        <v>1991</v>
      </c>
      <c r="AM2552" s="36" t="s">
        <v>1990</v>
      </c>
      <c r="AN2552" s="38">
        <v>52</v>
      </c>
      <c r="AO2552" s="36" t="s">
        <v>1062</v>
      </c>
      <c r="AP2552" s="36" t="s">
        <v>1192</v>
      </c>
      <c r="AQ2552" s="36" t="s">
        <v>1191</v>
      </c>
      <c r="AR2552" s="36" t="s">
        <v>1075</v>
      </c>
      <c r="AS2552" s="38">
        <v>14360</v>
      </c>
      <c r="AT2552" s="36" t="s">
        <v>1074</v>
      </c>
      <c r="AU2552" s="42">
        <v>1</v>
      </c>
      <c r="AV2552" s="44">
        <v>20</v>
      </c>
      <c r="AW2552" s="42">
        <v>370</v>
      </c>
      <c r="AX2552" s="36" t="s">
        <v>1057</v>
      </c>
      <c r="AY2552" s="42">
        <v>1</v>
      </c>
      <c r="AZ2552" s="43">
        <v>370</v>
      </c>
      <c r="BA2552" s="38"/>
      <c r="BB2552" s="36"/>
      <c r="BC2552" s="36"/>
    </row>
    <row r="2553" spans="1:55" ht="15" customHeight="1">
      <c r="A2553" s="38">
        <v>20005</v>
      </c>
      <c r="B2553" s="37" t="s">
        <v>1073</v>
      </c>
      <c r="C2553" s="39">
        <v>44460</v>
      </c>
      <c r="D2553" s="39">
        <v>44460.470879629604</v>
      </c>
      <c r="E2553" s="36" t="s">
        <v>1992</v>
      </c>
      <c r="F2553" s="38">
        <v>14668</v>
      </c>
      <c r="G2553" s="36" t="s">
        <v>1332</v>
      </c>
      <c r="H2553" s="40">
        <v>5</v>
      </c>
      <c r="I2553" s="36"/>
      <c r="J2553" s="40">
        <v>370</v>
      </c>
      <c r="K2553" s="41">
        <v>1850</v>
      </c>
      <c r="L2553" s="41">
        <v>0</v>
      </c>
      <c r="M2553" s="41">
        <v>0</v>
      </c>
      <c r="N2553" s="40">
        <v>5</v>
      </c>
      <c r="O2553" s="36" t="s">
        <v>1079</v>
      </c>
      <c r="P2553" s="40">
        <v>5</v>
      </c>
      <c r="Q2553" s="41">
        <v>1850</v>
      </c>
      <c r="R2553" s="42">
        <v>0</v>
      </c>
      <c r="S2553" s="43">
        <v>0</v>
      </c>
      <c r="T2553" s="40"/>
      <c r="U2553" s="38">
        <v>549</v>
      </c>
      <c r="V2553" s="36" t="s">
        <v>1069</v>
      </c>
      <c r="W2553" s="36" t="s">
        <v>901</v>
      </c>
      <c r="X2553" s="36" t="s">
        <v>1068</v>
      </c>
      <c r="Y2553" s="38">
        <v>314</v>
      </c>
      <c r="Z2553" s="36" t="s">
        <v>1225</v>
      </c>
      <c r="AA2553" s="38">
        <v>21</v>
      </c>
      <c r="AB2553" s="36" t="s">
        <v>1108</v>
      </c>
      <c r="AC2553" s="38">
        <v>57</v>
      </c>
      <c r="AD2553" s="36" t="s">
        <v>1065</v>
      </c>
      <c r="AE2553" s="36"/>
      <c r="AF2553" s="36" t="s">
        <v>1064</v>
      </c>
      <c r="AG2553" s="38">
        <v>18839</v>
      </c>
      <c r="AH2553" s="38">
        <v>739</v>
      </c>
      <c r="AI2553" s="36" t="s">
        <v>1280</v>
      </c>
      <c r="AJ2553" s="38"/>
      <c r="AK2553" s="36"/>
      <c r="AL2553" s="36" t="s">
        <v>1991</v>
      </c>
      <c r="AM2553" s="36" t="s">
        <v>1990</v>
      </c>
      <c r="AN2553" s="38">
        <v>52</v>
      </c>
      <c r="AO2553" s="36" t="s">
        <v>1062</v>
      </c>
      <c r="AP2553" s="36" t="s">
        <v>1469</v>
      </c>
      <c r="AQ2553" s="36" t="s">
        <v>1447</v>
      </c>
      <c r="AR2553" s="36" t="s">
        <v>1075</v>
      </c>
      <c r="AS2553" s="38">
        <v>14360</v>
      </c>
      <c r="AT2553" s="36" t="s">
        <v>1074</v>
      </c>
      <c r="AU2553" s="42">
        <v>1</v>
      </c>
      <c r="AV2553" s="44">
        <v>20</v>
      </c>
      <c r="AW2553" s="42">
        <v>370</v>
      </c>
      <c r="AX2553" s="36" t="s">
        <v>1057</v>
      </c>
      <c r="AY2553" s="42">
        <v>1</v>
      </c>
      <c r="AZ2553" s="43">
        <v>370</v>
      </c>
      <c r="BA2553" s="38"/>
      <c r="BB2553" s="36"/>
      <c r="BC2553" s="36"/>
    </row>
    <row r="2554" spans="1:55" ht="15" customHeight="1">
      <c r="A2554" s="38">
        <v>20005</v>
      </c>
      <c r="B2554" s="37" t="s">
        <v>1073</v>
      </c>
      <c r="C2554" s="39">
        <v>44460</v>
      </c>
      <c r="D2554" s="39">
        <v>44460.470879629604</v>
      </c>
      <c r="E2554" s="36" t="s">
        <v>1992</v>
      </c>
      <c r="F2554" s="38">
        <v>14668</v>
      </c>
      <c r="G2554" s="36" t="s">
        <v>1332</v>
      </c>
      <c r="H2554" s="40">
        <v>5</v>
      </c>
      <c r="I2554" s="36"/>
      <c r="J2554" s="40">
        <v>370</v>
      </c>
      <c r="K2554" s="41">
        <v>1850</v>
      </c>
      <c r="L2554" s="41">
        <v>0</v>
      </c>
      <c r="M2554" s="41">
        <v>0</v>
      </c>
      <c r="N2554" s="40">
        <v>5</v>
      </c>
      <c r="O2554" s="36" t="s">
        <v>1079</v>
      </c>
      <c r="P2554" s="40">
        <v>5</v>
      </c>
      <c r="Q2554" s="41">
        <v>1850</v>
      </c>
      <c r="R2554" s="42">
        <v>0</v>
      </c>
      <c r="S2554" s="43">
        <v>0</v>
      </c>
      <c r="T2554" s="40"/>
      <c r="U2554" s="38">
        <v>549</v>
      </c>
      <c r="V2554" s="36" t="s">
        <v>1069</v>
      </c>
      <c r="W2554" s="36" t="s">
        <v>901</v>
      </c>
      <c r="X2554" s="36" t="s">
        <v>1068</v>
      </c>
      <c r="Y2554" s="38">
        <v>314</v>
      </c>
      <c r="Z2554" s="36" t="s">
        <v>1225</v>
      </c>
      <c r="AA2554" s="38">
        <v>21</v>
      </c>
      <c r="AB2554" s="36" t="s">
        <v>1108</v>
      </c>
      <c r="AC2554" s="38">
        <v>57</v>
      </c>
      <c r="AD2554" s="36" t="s">
        <v>1065</v>
      </c>
      <c r="AE2554" s="36"/>
      <c r="AF2554" s="36" t="s">
        <v>1064</v>
      </c>
      <c r="AG2554" s="38">
        <v>18839</v>
      </c>
      <c r="AH2554" s="38">
        <v>739</v>
      </c>
      <c r="AI2554" s="36" t="s">
        <v>1280</v>
      </c>
      <c r="AJ2554" s="38"/>
      <c r="AK2554" s="36"/>
      <c r="AL2554" s="36" t="s">
        <v>1991</v>
      </c>
      <c r="AM2554" s="36" t="s">
        <v>1990</v>
      </c>
      <c r="AN2554" s="38">
        <v>52</v>
      </c>
      <c r="AO2554" s="36" t="s">
        <v>1062</v>
      </c>
      <c r="AP2554" s="36" t="s">
        <v>1707</v>
      </c>
      <c r="AQ2554" s="36" t="s">
        <v>1706</v>
      </c>
      <c r="AR2554" s="36" t="s">
        <v>1075</v>
      </c>
      <c r="AS2554" s="38">
        <v>14360</v>
      </c>
      <c r="AT2554" s="36" t="s">
        <v>1074</v>
      </c>
      <c r="AU2554" s="42">
        <v>1</v>
      </c>
      <c r="AV2554" s="44">
        <v>20</v>
      </c>
      <c r="AW2554" s="42">
        <v>370</v>
      </c>
      <c r="AX2554" s="36" t="s">
        <v>1057</v>
      </c>
      <c r="AY2554" s="42">
        <v>1</v>
      </c>
      <c r="AZ2554" s="43">
        <v>370</v>
      </c>
      <c r="BA2554" s="38"/>
      <c r="BB2554" s="36"/>
      <c r="BC2554" s="36"/>
    </row>
    <row r="2555" spans="1:55" ht="15" customHeight="1">
      <c r="A2555" s="38">
        <v>20004</v>
      </c>
      <c r="B2555" s="37" t="s">
        <v>1073</v>
      </c>
      <c r="C2555" s="39">
        <v>44460</v>
      </c>
      <c r="D2555" s="39">
        <v>44460.422094907401</v>
      </c>
      <c r="E2555" s="36" t="s">
        <v>1989</v>
      </c>
      <c r="F2555" s="38">
        <v>11148</v>
      </c>
      <c r="G2555" s="36" t="s">
        <v>1071</v>
      </c>
      <c r="H2555" s="40">
        <v>1</v>
      </c>
      <c r="I2555" s="36"/>
      <c r="J2555" s="40">
        <v>250</v>
      </c>
      <c r="K2555" s="41">
        <v>250</v>
      </c>
      <c r="L2555" s="41">
        <v>0</v>
      </c>
      <c r="M2555" s="41">
        <v>0</v>
      </c>
      <c r="N2555" s="40">
        <v>1</v>
      </c>
      <c r="O2555" s="36" t="s">
        <v>1070</v>
      </c>
      <c r="P2555" s="40">
        <v>1</v>
      </c>
      <c r="Q2555" s="41">
        <v>250</v>
      </c>
      <c r="R2555" s="42">
        <v>0</v>
      </c>
      <c r="S2555" s="43">
        <v>0</v>
      </c>
      <c r="T2555" s="40"/>
      <c r="U2555" s="38">
        <v>549</v>
      </c>
      <c r="V2555" s="36" t="s">
        <v>1069</v>
      </c>
      <c r="W2555" s="36" t="s">
        <v>901</v>
      </c>
      <c r="X2555" s="36" t="s">
        <v>1068</v>
      </c>
      <c r="Y2555" s="38">
        <v>422</v>
      </c>
      <c r="Z2555" s="36" t="s">
        <v>1067</v>
      </c>
      <c r="AA2555" s="38">
        <v>21</v>
      </c>
      <c r="AB2555" s="36" t="s">
        <v>1108</v>
      </c>
      <c r="AC2555" s="38">
        <v>57</v>
      </c>
      <c r="AD2555" s="36" t="s">
        <v>1065</v>
      </c>
      <c r="AE2555" s="36"/>
      <c r="AF2555" s="36" t="s">
        <v>1064</v>
      </c>
      <c r="AG2555" s="38">
        <v>18825</v>
      </c>
      <c r="AH2555" s="38">
        <v>909</v>
      </c>
      <c r="AI2555" s="36" t="s">
        <v>1117</v>
      </c>
      <c r="AJ2555" s="38"/>
      <c r="AK2555" s="36"/>
      <c r="AL2555" s="36" t="s">
        <v>1987</v>
      </c>
      <c r="AM2555" s="36" t="s">
        <v>1986</v>
      </c>
      <c r="AN2555" s="38">
        <v>52</v>
      </c>
      <c r="AO2555" s="36" t="s">
        <v>1062</v>
      </c>
      <c r="AP2555" s="36" t="s">
        <v>1061</v>
      </c>
      <c r="AQ2555" s="36" t="s">
        <v>1060</v>
      </c>
      <c r="AR2555" s="36" t="s">
        <v>1059</v>
      </c>
      <c r="AS2555" s="38">
        <v>14357</v>
      </c>
      <c r="AT2555" s="36" t="s">
        <v>1058</v>
      </c>
      <c r="AU2555" s="42">
        <v>1</v>
      </c>
      <c r="AV2555" s="44">
        <v>100</v>
      </c>
      <c r="AW2555" s="42">
        <v>250</v>
      </c>
      <c r="AX2555" s="36" t="s">
        <v>1057</v>
      </c>
      <c r="AY2555" s="42">
        <v>1</v>
      </c>
      <c r="AZ2555" s="43">
        <v>250</v>
      </c>
      <c r="BA2555" s="38"/>
      <c r="BB2555" s="36"/>
      <c r="BC2555" s="36"/>
    </row>
    <row r="2556" spans="1:55" ht="15" customHeight="1">
      <c r="A2556" s="38">
        <v>19962</v>
      </c>
      <c r="B2556" s="37" t="s">
        <v>1073</v>
      </c>
      <c r="C2556" s="39">
        <v>44460</v>
      </c>
      <c r="D2556" s="39">
        <v>44460.394710648201</v>
      </c>
      <c r="E2556" s="36" t="s">
        <v>1988</v>
      </c>
      <c r="F2556" s="38">
        <v>11148</v>
      </c>
      <c r="G2556" s="36" t="s">
        <v>1071</v>
      </c>
      <c r="H2556" s="40">
        <v>1</v>
      </c>
      <c r="I2556" s="36"/>
      <c r="J2556" s="40">
        <v>250</v>
      </c>
      <c r="K2556" s="41">
        <v>250</v>
      </c>
      <c r="L2556" s="41">
        <v>0</v>
      </c>
      <c r="M2556" s="41">
        <v>0</v>
      </c>
      <c r="N2556" s="40">
        <v>1</v>
      </c>
      <c r="O2556" s="36" t="s">
        <v>1070</v>
      </c>
      <c r="P2556" s="40">
        <v>1</v>
      </c>
      <c r="Q2556" s="41">
        <v>250</v>
      </c>
      <c r="R2556" s="42">
        <v>0</v>
      </c>
      <c r="S2556" s="43">
        <v>0</v>
      </c>
      <c r="T2556" s="40"/>
      <c r="U2556" s="38">
        <v>549</v>
      </c>
      <c r="V2556" s="36" t="s">
        <v>1069</v>
      </c>
      <c r="W2556" s="36" t="s">
        <v>901</v>
      </c>
      <c r="X2556" s="36" t="s">
        <v>1068</v>
      </c>
      <c r="Y2556" s="38">
        <v>422</v>
      </c>
      <c r="Z2556" s="36" t="s">
        <v>1067</v>
      </c>
      <c r="AA2556" s="38">
        <v>21</v>
      </c>
      <c r="AB2556" s="36" t="s">
        <v>1108</v>
      </c>
      <c r="AC2556" s="38">
        <v>57</v>
      </c>
      <c r="AD2556" s="36" t="s">
        <v>1065</v>
      </c>
      <c r="AE2556" s="36"/>
      <c r="AF2556" s="36" t="s">
        <v>1064</v>
      </c>
      <c r="AG2556" s="38">
        <v>18819</v>
      </c>
      <c r="AH2556" s="38">
        <v>909</v>
      </c>
      <c r="AI2556" s="36" t="s">
        <v>1117</v>
      </c>
      <c r="AJ2556" s="38"/>
      <c r="AK2556" s="36"/>
      <c r="AL2556" s="36" t="s">
        <v>1987</v>
      </c>
      <c r="AM2556" s="36" t="s">
        <v>1986</v>
      </c>
      <c r="AN2556" s="38">
        <v>52</v>
      </c>
      <c r="AO2556" s="36" t="s">
        <v>1062</v>
      </c>
      <c r="AP2556" s="36" t="s">
        <v>1061</v>
      </c>
      <c r="AQ2556" s="36" t="s">
        <v>1060</v>
      </c>
      <c r="AR2556" s="36" t="s">
        <v>1059</v>
      </c>
      <c r="AS2556" s="38">
        <v>14357</v>
      </c>
      <c r="AT2556" s="36" t="s">
        <v>1058</v>
      </c>
      <c r="AU2556" s="42">
        <v>1</v>
      </c>
      <c r="AV2556" s="44">
        <v>100</v>
      </c>
      <c r="AW2556" s="42">
        <v>250</v>
      </c>
      <c r="AX2556" s="36" t="s">
        <v>1057</v>
      </c>
      <c r="AY2556" s="42">
        <v>1</v>
      </c>
      <c r="AZ2556" s="43">
        <v>250</v>
      </c>
      <c r="BA2556" s="38"/>
      <c r="BB2556" s="36"/>
      <c r="BC2556" s="36"/>
    </row>
    <row r="2557" spans="1:55" ht="15" customHeight="1">
      <c r="A2557" s="38">
        <v>19961</v>
      </c>
      <c r="B2557" s="37" t="s">
        <v>1073</v>
      </c>
      <c r="C2557" s="39">
        <v>44460</v>
      </c>
      <c r="D2557" s="39">
        <v>44460.372060185196</v>
      </c>
      <c r="E2557" s="36" t="s">
        <v>1985</v>
      </c>
      <c r="F2557" s="38">
        <v>2389</v>
      </c>
      <c r="G2557" s="36" t="s">
        <v>1984</v>
      </c>
      <c r="H2557" s="40">
        <v>1</v>
      </c>
      <c r="I2557" s="36"/>
      <c r="J2557" s="40">
        <v>720</v>
      </c>
      <c r="K2557" s="41">
        <v>720</v>
      </c>
      <c r="L2557" s="41">
        <v>0</v>
      </c>
      <c r="M2557" s="41">
        <v>0</v>
      </c>
      <c r="N2557" s="40">
        <v>1</v>
      </c>
      <c r="O2557" s="36" t="s">
        <v>1079</v>
      </c>
      <c r="P2557" s="40">
        <v>1</v>
      </c>
      <c r="Q2557" s="41">
        <v>720</v>
      </c>
      <c r="R2557" s="42">
        <v>0</v>
      </c>
      <c r="S2557" s="43">
        <v>0</v>
      </c>
      <c r="T2557" s="40"/>
      <c r="U2557" s="38">
        <v>549</v>
      </c>
      <c r="V2557" s="36" t="s">
        <v>1069</v>
      </c>
      <c r="W2557" s="36" t="s">
        <v>901</v>
      </c>
      <c r="X2557" s="36" t="s">
        <v>1068</v>
      </c>
      <c r="Y2557" s="38">
        <v>328</v>
      </c>
      <c r="Z2557" s="36" t="s">
        <v>1983</v>
      </c>
      <c r="AA2557" s="38">
        <v>21</v>
      </c>
      <c r="AB2557" s="36" t="s">
        <v>1108</v>
      </c>
      <c r="AC2557" s="38">
        <v>57</v>
      </c>
      <c r="AD2557" s="36" t="s">
        <v>1065</v>
      </c>
      <c r="AE2557" s="36"/>
      <c r="AF2557" s="36" t="s">
        <v>1064</v>
      </c>
      <c r="AG2557" s="38">
        <v>18816</v>
      </c>
      <c r="AH2557" s="38">
        <v>843</v>
      </c>
      <c r="AI2557" s="36" t="s">
        <v>1247</v>
      </c>
      <c r="AJ2557" s="38"/>
      <c r="AK2557" s="36"/>
      <c r="AL2557" s="36" t="s">
        <v>1684</v>
      </c>
      <c r="AM2557" s="36" t="s">
        <v>1982</v>
      </c>
      <c r="AN2557" s="38">
        <v>52</v>
      </c>
      <c r="AO2557" s="36" t="s">
        <v>1062</v>
      </c>
      <c r="AP2557" s="36" t="s">
        <v>1178</v>
      </c>
      <c r="AQ2557" s="36" t="s">
        <v>1177</v>
      </c>
      <c r="AR2557" s="36" t="s">
        <v>1176</v>
      </c>
      <c r="AS2557" s="38">
        <v>14360</v>
      </c>
      <c r="AT2557" s="36" t="s">
        <v>1074</v>
      </c>
      <c r="AU2557" s="42">
        <v>1</v>
      </c>
      <c r="AV2557" s="44">
        <v>100</v>
      </c>
      <c r="AW2557" s="42">
        <v>720</v>
      </c>
      <c r="AX2557" s="36" t="s">
        <v>1057</v>
      </c>
      <c r="AY2557" s="42">
        <v>1</v>
      </c>
      <c r="AZ2557" s="43">
        <v>720</v>
      </c>
      <c r="BA2557" s="38"/>
      <c r="BB2557" s="36"/>
      <c r="BC2557" s="36"/>
    </row>
    <row r="2558" spans="1:55" ht="15" customHeight="1">
      <c r="A2558" s="38">
        <v>19923</v>
      </c>
      <c r="B2558" s="37" t="s">
        <v>1073</v>
      </c>
      <c r="C2558" s="39">
        <v>44456</v>
      </c>
      <c r="D2558" s="39">
        <v>44456.6791898148</v>
      </c>
      <c r="E2558" s="36" t="s">
        <v>1981</v>
      </c>
      <c r="F2558" s="38">
        <v>14661</v>
      </c>
      <c r="G2558" s="36" t="s">
        <v>1144</v>
      </c>
      <c r="H2558" s="40">
        <v>0.82899999999999996</v>
      </c>
      <c r="I2558" s="36"/>
      <c r="J2558" s="40">
        <v>5151.9903000000004</v>
      </c>
      <c r="K2558" s="41">
        <v>4271</v>
      </c>
      <c r="L2558" s="41">
        <v>0</v>
      </c>
      <c r="M2558" s="41">
        <v>0</v>
      </c>
      <c r="N2558" s="40">
        <v>0.82899999999999996</v>
      </c>
      <c r="O2558" s="36" t="s">
        <v>1079</v>
      </c>
      <c r="P2558" s="40">
        <v>0.82899999999999996</v>
      </c>
      <c r="Q2558" s="41">
        <v>4271</v>
      </c>
      <c r="R2558" s="42">
        <v>0</v>
      </c>
      <c r="S2558" s="43">
        <v>0</v>
      </c>
      <c r="T2558" s="40"/>
      <c r="U2558" s="38">
        <v>549</v>
      </c>
      <c r="V2558" s="36" t="s">
        <v>1069</v>
      </c>
      <c r="W2558" s="36" t="s">
        <v>901</v>
      </c>
      <c r="X2558" s="36" t="s">
        <v>1068</v>
      </c>
      <c r="Y2558" s="38">
        <v>436</v>
      </c>
      <c r="Z2558" s="36" t="s">
        <v>1143</v>
      </c>
      <c r="AA2558" s="38">
        <v>21</v>
      </c>
      <c r="AB2558" s="36" t="s">
        <v>1108</v>
      </c>
      <c r="AC2558" s="38">
        <v>57</v>
      </c>
      <c r="AD2558" s="36" t="s">
        <v>1065</v>
      </c>
      <c r="AE2558" s="36"/>
      <c r="AF2558" s="36" t="s">
        <v>1064</v>
      </c>
      <c r="AG2558" s="38">
        <v>18783</v>
      </c>
      <c r="AH2558" s="38">
        <v>7433</v>
      </c>
      <c r="AI2558" s="36" t="s">
        <v>1980</v>
      </c>
      <c r="AJ2558" s="38"/>
      <c r="AK2558" s="36"/>
      <c r="AL2558" s="36" t="s">
        <v>1979</v>
      </c>
      <c r="AM2558" s="36" t="s">
        <v>1978</v>
      </c>
      <c r="AN2558" s="38">
        <v>52</v>
      </c>
      <c r="AO2558" s="36" t="s">
        <v>1062</v>
      </c>
      <c r="AP2558" s="36" t="s">
        <v>1061</v>
      </c>
      <c r="AQ2558" s="36" t="s">
        <v>1060</v>
      </c>
      <c r="AR2558" s="36" t="s">
        <v>1059</v>
      </c>
      <c r="AS2558" s="38">
        <v>14357</v>
      </c>
      <c r="AT2558" s="36" t="s">
        <v>1058</v>
      </c>
      <c r="AU2558" s="42">
        <v>0.82899999999999996</v>
      </c>
      <c r="AV2558" s="44">
        <v>100</v>
      </c>
      <c r="AW2558" s="42">
        <v>4271</v>
      </c>
      <c r="AX2558" s="36" t="s">
        <v>1057</v>
      </c>
      <c r="AY2558" s="42">
        <v>1</v>
      </c>
      <c r="AZ2558" s="43">
        <v>4271</v>
      </c>
      <c r="BA2558" s="38"/>
      <c r="BB2558" s="36"/>
      <c r="BC2558" s="36"/>
    </row>
    <row r="2559" spans="1:55" ht="15" customHeight="1">
      <c r="A2559" s="38">
        <v>19838</v>
      </c>
      <c r="B2559" s="37" t="s">
        <v>1073</v>
      </c>
      <c r="C2559" s="39">
        <v>44455</v>
      </c>
      <c r="D2559" s="39">
        <v>44455.365405092598</v>
      </c>
      <c r="E2559" s="36" t="s">
        <v>1977</v>
      </c>
      <c r="F2559" s="38">
        <v>260</v>
      </c>
      <c r="G2559" s="36" t="s">
        <v>1976</v>
      </c>
      <c r="H2559" s="40">
        <v>300</v>
      </c>
      <c r="I2559" s="36"/>
      <c r="J2559" s="40">
        <v>0.46</v>
      </c>
      <c r="K2559" s="41">
        <v>138</v>
      </c>
      <c r="L2559" s="41">
        <v>0</v>
      </c>
      <c r="M2559" s="41">
        <v>0</v>
      </c>
      <c r="N2559" s="40">
        <v>300</v>
      </c>
      <c r="O2559" s="36" t="s">
        <v>1159</v>
      </c>
      <c r="P2559" s="40">
        <v>300</v>
      </c>
      <c r="Q2559" s="41">
        <v>138</v>
      </c>
      <c r="R2559" s="42">
        <v>0</v>
      </c>
      <c r="S2559" s="43">
        <v>0</v>
      </c>
      <c r="T2559" s="40"/>
      <c r="U2559" s="38">
        <v>549</v>
      </c>
      <c r="V2559" s="36" t="s">
        <v>1069</v>
      </c>
      <c r="W2559" s="36" t="s">
        <v>901</v>
      </c>
      <c r="X2559" s="36" t="s">
        <v>1068</v>
      </c>
      <c r="Y2559" s="38">
        <v>307</v>
      </c>
      <c r="Z2559" s="36" t="s">
        <v>1158</v>
      </c>
      <c r="AA2559" s="38">
        <v>21</v>
      </c>
      <c r="AB2559" s="36" t="s">
        <v>1108</v>
      </c>
      <c r="AC2559" s="38">
        <v>57</v>
      </c>
      <c r="AD2559" s="36" t="s">
        <v>1065</v>
      </c>
      <c r="AE2559" s="36"/>
      <c r="AF2559" s="36" t="s">
        <v>1064</v>
      </c>
      <c r="AG2559" s="38">
        <v>18694</v>
      </c>
      <c r="AH2559" s="38">
        <v>739</v>
      </c>
      <c r="AI2559" s="36" t="s">
        <v>1280</v>
      </c>
      <c r="AJ2559" s="38"/>
      <c r="AK2559" s="36"/>
      <c r="AL2559" s="36" t="s">
        <v>1975</v>
      </c>
      <c r="AM2559" s="36" t="s">
        <v>1974</v>
      </c>
      <c r="AN2559" s="38">
        <v>52</v>
      </c>
      <c r="AO2559" s="36" t="s">
        <v>1062</v>
      </c>
      <c r="AP2559" s="36" t="s">
        <v>1116</v>
      </c>
      <c r="AQ2559" s="36" t="s">
        <v>1060</v>
      </c>
      <c r="AR2559" s="36" t="s">
        <v>1075</v>
      </c>
      <c r="AS2559" s="38">
        <v>14360</v>
      </c>
      <c r="AT2559" s="36" t="s">
        <v>1074</v>
      </c>
      <c r="AU2559" s="42">
        <v>300</v>
      </c>
      <c r="AV2559" s="44">
        <v>100</v>
      </c>
      <c r="AW2559" s="42">
        <v>138</v>
      </c>
      <c r="AX2559" s="36" t="s">
        <v>1057</v>
      </c>
      <c r="AY2559" s="42">
        <v>1</v>
      </c>
      <c r="AZ2559" s="43">
        <v>138</v>
      </c>
      <c r="BA2559" s="38"/>
      <c r="BB2559" s="36"/>
      <c r="BC2559" s="36"/>
    </row>
    <row r="2560" spans="1:55" ht="15" customHeight="1">
      <c r="A2560" s="38">
        <v>19703</v>
      </c>
      <c r="B2560" s="37" t="s">
        <v>1073</v>
      </c>
      <c r="C2560" s="39">
        <v>44453</v>
      </c>
      <c r="D2560" s="39">
        <v>44453.381944444402</v>
      </c>
      <c r="E2560" s="36" t="s">
        <v>1972</v>
      </c>
      <c r="F2560" s="38">
        <v>15272</v>
      </c>
      <c r="G2560" s="36" t="s">
        <v>1864</v>
      </c>
      <c r="H2560" s="40">
        <v>1</v>
      </c>
      <c r="I2560" s="36"/>
      <c r="J2560" s="40">
        <v>79.900000000000006</v>
      </c>
      <c r="K2560" s="41">
        <v>79.900000000000006</v>
      </c>
      <c r="L2560" s="41">
        <v>0</v>
      </c>
      <c r="M2560" s="41">
        <v>0</v>
      </c>
      <c r="N2560" s="40">
        <v>1</v>
      </c>
      <c r="O2560" s="36" t="s">
        <v>1079</v>
      </c>
      <c r="P2560" s="40">
        <v>1</v>
      </c>
      <c r="Q2560" s="41">
        <v>79.900000000000006</v>
      </c>
      <c r="R2560" s="42">
        <v>0</v>
      </c>
      <c r="S2560" s="43">
        <v>0</v>
      </c>
      <c r="T2560" s="40"/>
      <c r="U2560" s="38">
        <v>549</v>
      </c>
      <c r="V2560" s="36" t="s">
        <v>1069</v>
      </c>
      <c r="W2560" s="36" t="s">
        <v>901</v>
      </c>
      <c r="X2560" s="36" t="s">
        <v>1068</v>
      </c>
      <c r="Y2560" s="38">
        <v>396</v>
      </c>
      <c r="Z2560" s="36" t="s">
        <v>1611</v>
      </c>
      <c r="AA2560" s="38">
        <v>21</v>
      </c>
      <c r="AB2560" s="36" t="s">
        <v>1108</v>
      </c>
      <c r="AC2560" s="38">
        <v>57</v>
      </c>
      <c r="AD2560" s="36" t="s">
        <v>1065</v>
      </c>
      <c r="AE2560" s="36"/>
      <c r="AF2560" s="36" t="s">
        <v>1064</v>
      </c>
      <c r="AG2560" s="38">
        <v>18629</v>
      </c>
      <c r="AH2560" s="38">
        <v>1391</v>
      </c>
      <c r="AI2560" s="36" t="s">
        <v>1146</v>
      </c>
      <c r="AJ2560" s="38"/>
      <c r="AK2560" s="36"/>
      <c r="AL2560" s="36" t="s">
        <v>1971</v>
      </c>
      <c r="AM2560" s="36" t="s">
        <v>1970</v>
      </c>
      <c r="AN2560" s="38">
        <v>52</v>
      </c>
      <c r="AO2560" s="36" t="s">
        <v>1062</v>
      </c>
      <c r="AP2560" s="36" t="s">
        <v>1707</v>
      </c>
      <c r="AQ2560" s="36" t="s">
        <v>1706</v>
      </c>
      <c r="AR2560" s="36" t="s">
        <v>1075</v>
      </c>
      <c r="AS2560" s="38">
        <v>14360</v>
      </c>
      <c r="AT2560" s="36" t="s">
        <v>1074</v>
      </c>
      <c r="AU2560" s="42">
        <v>1</v>
      </c>
      <c r="AV2560" s="44">
        <v>100</v>
      </c>
      <c r="AW2560" s="42">
        <v>79.900000000000006</v>
      </c>
      <c r="AX2560" s="36" t="s">
        <v>1057</v>
      </c>
      <c r="AY2560" s="42">
        <v>1</v>
      </c>
      <c r="AZ2560" s="43">
        <v>79.900000000000006</v>
      </c>
      <c r="BA2560" s="38"/>
      <c r="BB2560" s="36"/>
      <c r="BC2560" s="36"/>
    </row>
    <row r="2561" spans="1:55" ht="15" customHeight="1">
      <c r="A2561" s="38">
        <v>19702</v>
      </c>
      <c r="B2561" s="37" t="s">
        <v>1073</v>
      </c>
      <c r="C2561" s="39">
        <v>44453</v>
      </c>
      <c r="D2561" s="39">
        <v>44453.381944444402</v>
      </c>
      <c r="E2561" s="36" t="s">
        <v>1972</v>
      </c>
      <c r="F2561" s="38">
        <v>3422</v>
      </c>
      <c r="G2561" s="36" t="s">
        <v>1274</v>
      </c>
      <c r="H2561" s="40">
        <v>1</v>
      </c>
      <c r="I2561" s="36"/>
      <c r="J2561" s="40">
        <v>7.2</v>
      </c>
      <c r="K2561" s="41">
        <v>7.2</v>
      </c>
      <c r="L2561" s="41">
        <v>0</v>
      </c>
      <c r="M2561" s="41">
        <v>0</v>
      </c>
      <c r="N2561" s="40">
        <v>1</v>
      </c>
      <c r="O2561" s="36" t="s">
        <v>1079</v>
      </c>
      <c r="P2561" s="40">
        <v>1</v>
      </c>
      <c r="Q2561" s="41">
        <v>7.2</v>
      </c>
      <c r="R2561" s="42">
        <v>0</v>
      </c>
      <c r="S2561" s="43">
        <v>0</v>
      </c>
      <c r="T2561" s="40"/>
      <c r="U2561" s="38">
        <v>549</v>
      </c>
      <c r="V2561" s="36" t="s">
        <v>1069</v>
      </c>
      <c r="W2561" s="36" t="s">
        <v>901</v>
      </c>
      <c r="X2561" s="36" t="s">
        <v>1068</v>
      </c>
      <c r="Y2561" s="38">
        <v>340</v>
      </c>
      <c r="Z2561" s="36" t="s">
        <v>1209</v>
      </c>
      <c r="AA2561" s="38">
        <v>21</v>
      </c>
      <c r="AB2561" s="36" t="s">
        <v>1108</v>
      </c>
      <c r="AC2561" s="38">
        <v>57</v>
      </c>
      <c r="AD2561" s="36" t="s">
        <v>1065</v>
      </c>
      <c r="AE2561" s="36"/>
      <c r="AF2561" s="36" t="s">
        <v>1064</v>
      </c>
      <c r="AG2561" s="38">
        <v>18629</v>
      </c>
      <c r="AH2561" s="38">
        <v>1391</v>
      </c>
      <c r="AI2561" s="36" t="s">
        <v>1146</v>
      </c>
      <c r="AJ2561" s="38"/>
      <c r="AK2561" s="36"/>
      <c r="AL2561" s="36" t="s">
        <v>1971</v>
      </c>
      <c r="AM2561" s="36" t="s">
        <v>1970</v>
      </c>
      <c r="AN2561" s="38">
        <v>52</v>
      </c>
      <c r="AO2561" s="36" t="s">
        <v>1062</v>
      </c>
      <c r="AP2561" s="36" t="s">
        <v>1116</v>
      </c>
      <c r="AQ2561" s="36" t="s">
        <v>1060</v>
      </c>
      <c r="AR2561" s="36" t="s">
        <v>1075</v>
      </c>
      <c r="AS2561" s="38">
        <v>14360</v>
      </c>
      <c r="AT2561" s="36" t="s">
        <v>1074</v>
      </c>
      <c r="AU2561" s="42">
        <v>1</v>
      </c>
      <c r="AV2561" s="44">
        <v>100</v>
      </c>
      <c r="AW2561" s="42">
        <v>7.2</v>
      </c>
      <c r="AX2561" s="36" t="s">
        <v>1057</v>
      </c>
      <c r="AY2561" s="42">
        <v>1</v>
      </c>
      <c r="AZ2561" s="43">
        <v>7.2</v>
      </c>
      <c r="BA2561" s="38"/>
      <c r="BB2561" s="36"/>
      <c r="BC2561" s="36"/>
    </row>
    <row r="2562" spans="1:55" ht="15" customHeight="1">
      <c r="A2562" s="38">
        <v>19701</v>
      </c>
      <c r="B2562" s="37" t="s">
        <v>1073</v>
      </c>
      <c r="C2562" s="39">
        <v>44453</v>
      </c>
      <c r="D2562" s="39">
        <v>44453.381932870398</v>
      </c>
      <c r="E2562" s="36" t="s">
        <v>1972</v>
      </c>
      <c r="F2562" s="38">
        <v>3309</v>
      </c>
      <c r="G2562" s="36" t="s">
        <v>1542</v>
      </c>
      <c r="H2562" s="40">
        <v>1</v>
      </c>
      <c r="I2562" s="36"/>
      <c r="J2562" s="40">
        <v>139.9</v>
      </c>
      <c r="K2562" s="41">
        <v>139.9</v>
      </c>
      <c r="L2562" s="41">
        <v>0</v>
      </c>
      <c r="M2562" s="41">
        <v>0</v>
      </c>
      <c r="N2562" s="40">
        <v>1</v>
      </c>
      <c r="O2562" s="36" t="s">
        <v>1079</v>
      </c>
      <c r="P2562" s="40">
        <v>1</v>
      </c>
      <c r="Q2562" s="41">
        <v>139.9</v>
      </c>
      <c r="R2562" s="42">
        <v>0</v>
      </c>
      <c r="S2562" s="43">
        <v>0</v>
      </c>
      <c r="T2562" s="40"/>
      <c r="U2562" s="38">
        <v>549</v>
      </c>
      <c r="V2562" s="36" t="s">
        <v>1069</v>
      </c>
      <c r="W2562" s="36" t="s">
        <v>901</v>
      </c>
      <c r="X2562" s="36" t="s">
        <v>1068</v>
      </c>
      <c r="Y2562" s="38">
        <v>339</v>
      </c>
      <c r="Z2562" s="36" t="s">
        <v>1109</v>
      </c>
      <c r="AA2562" s="38">
        <v>21</v>
      </c>
      <c r="AB2562" s="36" t="s">
        <v>1108</v>
      </c>
      <c r="AC2562" s="38">
        <v>57</v>
      </c>
      <c r="AD2562" s="36" t="s">
        <v>1065</v>
      </c>
      <c r="AE2562" s="36"/>
      <c r="AF2562" s="36" t="s">
        <v>1064</v>
      </c>
      <c r="AG2562" s="38">
        <v>18629</v>
      </c>
      <c r="AH2562" s="38">
        <v>1391</v>
      </c>
      <c r="AI2562" s="36" t="s">
        <v>1146</v>
      </c>
      <c r="AJ2562" s="38"/>
      <c r="AK2562" s="36"/>
      <c r="AL2562" s="36" t="s">
        <v>1971</v>
      </c>
      <c r="AM2562" s="36" t="s">
        <v>1970</v>
      </c>
      <c r="AN2562" s="38">
        <v>52</v>
      </c>
      <c r="AO2562" s="36" t="s">
        <v>1062</v>
      </c>
      <c r="AP2562" s="36" t="s">
        <v>1116</v>
      </c>
      <c r="AQ2562" s="36" t="s">
        <v>1060</v>
      </c>
      <c r="AR2562" s="36" t="s">
        <v>1075</v>
      </c>
      <c r="AS2562" s="38">
        <v>14360</v>
      </c>
      <c r="AT2562" s="36" t="s">
        <v>1074</v>
      </c>
      <c r="AU2562" s="42">
        <v>1</v>
      </c>
      <c r="AV2562" s="44">
        <v>100</v>
      </c>
      <c r="AW2562" s="42">
        <v>139.9</v>
      </c>
      <c r="AX2562" s="36" t="s">
        <v>1057</v>
      </c>
      <c r="AY2562" s="42">
        <v>1</v>
      </c>
      <c r="AZ2562" s="43">
        <v>139.9</v>
      </c>
      <c r="BA2562" s="38"/>
      <c r="BB2562" s="36"/>
      <c r="BC2562" s="36"/>
    </row>
    <row r="2563" spans="1:55" ht="15" customHeight="1">
      <c r="A2563" s="38">
        <v>19700</v>
      </c>
      <c r="B2563" s="37" t="s">
        <v>1073</v>
      </c>
      <c r="C2563" s="39">
        <v>44453</v>
      </c>
      <c r="D2563" s="39">
        <v>44453.381932870398</v>
      </c>
      <c r="E2563" s="36" t="s">
        <v>1972</v>
      </c>
      <c r="F2563" s="38">
        <v>1724</v>
      </c>
      <c r="G2563" s="36" t="s">
        <v>1973</v>
      </c>
      <c r="H2563" s="40">
        <v>0.5</v>
      </c>
      <c r="I2563" s="36"/>
      <c r="J2563" s="40">
        <v>24.5</v>
      </c>
      <c r="K2563" s="41">
        <v>12.25</v>
      </c>
      <c r="L2563" s="41">
        <v>0</v>
      </c>
      <c r="M2563" s="41">
        <v>0</v>
      </c>
      <c r="N2563" s="40">
        <v>0.5</v>
      </c>
      <c r="O2563" s="36" t="s">
        <v>1159</v>
      </c>
      <c r="P2563" s="40">
        <v>0.5</v>
      </c>
      <c r="Q2563" s="41">
        <v>12.25</v>
      </c>
      <c r="R2563" s="42">
        <v>0</v>
      </c>
      <c r="S2563" s="43">
        <v>0</v>
      </c>
      <c r="T2563" s="40"/>
      <c r="U2563" s="38">
        <v>549</v>
      </c>
      <c r="V2563" s="36" t="s">
        <v>1069</v>
      </c>
      <c r="W2563" s="36" t="s">
        <v>901</v>
      </c>
      <c r="X2563" s="36" t="s">
        <v>1068</v>
      </c>
      <c r="Y2563" s="38">
        <v>323</v>
      </c>
      <c r="Z2563" s="36" t="s">
        <v>1084</v>
      </c>
      <c r="AA2563" s="38">
        <v>21</v>
      </c>
      <c r="AB2563" s="36" t="s">
        <v>1108</v>
      </c>
      <c r="AC2563" s="38">
        <v>57</v>
      </c>
      <c r="AD2563" s="36" t="s">
        <v>1065</v>
      </c>
      <c r="AE2563" s="36"/>
      <c r="AF2563" s="36" t="s">
        <v>1064</v>
      </c>
      <c r="AG2563" s="38">
        <v>18629</v>
      </c>
      <c r="AH2563" s="38">
        <v>1391</v>
      </c>
      <c r="AI2563" s="36" t="s">
        <v>1146</v>
      </c>
      <c r="AJ2563" s="38"/>
      <c r="AK2563" s="36"/>
      <c r="AL2563" s="36" t="s">
        <v>1971</v>
      </c>
      <c r="AM2563" s="36" t="s">
        <v>1970</v>
      </c>
      <c r="AN2563" s="38">
        <v>52</v>
      </c>
      <c r="AO2563" s="36" t="s">
        <v>1062</v>
      </c>
      <c r="AP2563" s="36" t="s">
        <v>1116</v>
      </c>
      <c r="AQ2563" s="36" t="s">
        <v>1060</v>
      </c>
      <c r="AR2563" s="36" t="s">
        <v>1075</v>
      </c>
      <c r="AS2563" s="38">
        <v>14360</v>
      </c>
      <c r="AT2563" s="36" t="s">
        <v>1074</v>
      </c>
      <c r="AU2563" s="42">
        <v>0.5</v>
      </c>
      <c r="AV2563" s="44">
        <v>100</v>
      </c>
      <c r="AW2563" s="42">
        <v>12.25</v>
      </c>
      <c r="AX2563" s="36" t="s">
        <v>1057</v>
      </c>
      <c r="AY2563" s="42">
        <v>1</v>
      </c>
      <c r="AZ2563" s="43">
        <v>12.25</v>
      </c>
      <c r="BA2563" s="38"/>
      <c r="BB2563" s="36"/>
      <c r="BC2563" s="36"/>
    </row>
    <row r="2564" spans="1:55" ht="15" customHeight="1">
      <c r="A2564" s="38">
        <v>19699</v>
      </c>
      <c r="B2564" s="37" t="s">
        <v>1073</v>
      </c>
      <c r="C2564" s="39">
        <v>44453</v>
      </c>
      <c r="D2564" s="39">
        <v>44453.381921296299</v>
      </c>
      <c r="E2564" s="36" t="s">
        <v>1972</v>
      </c>
      <c r="F2564" s="38">
        <v>122</v>
      </c>
      <c r="G2564" s="36" t="s">
        <v>1160</v>
      </c>
      <c r="H2564" s="40">
        <v>40</v>
      </c>
      <c r="I2564" s="36"/>
      <c r="J2564" s="40">
        <v>0.34949999999999998</v>
      </c>
      <c r="K2564" s="41">
        <v>13.98</v>
      </c>
      <c r="L2564" s="41">
        <v>0</v>
      </c>
      <c r="M2564" s="41">
        <v>0</v>
      </c>
      <c r="N2564" s="40">
        <v>40</v>
      </c>
      <c r="O2564" s="36" t="s">
        <v>1159</v>
      </c>
      <c r="P2564" s="40">
        <v>40</v>
      </c>
      <c r="Q2564" s="41">
        <v>13.98</v>
      </c>
      <c r="R2564" s="42">
        <v>0</v>
      </c>
      <c r="S2564" s="43">
        <v>0</v>
      </c>
      <c r="T2564" s="40"/>
      <c r="U2564" s="38">
        <v>549</v>
      </c>
      <c r="V2564" s="36" t="s">
        <v>1069</v>
      </c>
      <c r="W2564" s="36" t="s">
        <v>901</v>
      </c>
      <c r="X2564" s="36" t="s">
        <v>1068</v>
      </c>
      <c r="Y2564" s="38">
        <v>307</v>
      </c>
      <c r="Z2564" s="36" t="s">
        <v>1158</v>
      </c>
      <c r="AA2564" s="38">
        <v>21</v>
      </c>
      <c r="AB2564" s="36" t="s">
        <v>1108</v>
      </c>
      <c r="AC2564" s="38">
        <v>57</v>
      </c>
      <c r="AD2564" s="36" t="s">
        <v>1065</v>
      </c>
      <c r="AE2564" s="36"/>
      <c r="AF2564" s="36" t="s">
        <v>1064</v>
      </c>
      <c r="AG2564" s="38">
        <v>18629</v>
      </c>
      <c r="AH2564" s="38">
        <v>1391</v>
      </c>
      <c r="AI2564" s="36" t="s">
        <v>1146</v>
      </c>
      <c r="AJ2564" s="38"/>
      <c r="AK2564" s="36"/>
      <c r="AL2564" s="36" t="s">
        <v>1971</v>
      </c>
      <c r="AM2564" s="36" t="s">
        <v>1970</v>
      </c>
      <c r="AN2564" s="38">
        <v>52</v>
      </c>
      <c r="AO2564" s="36" t="s">
        <v>1062</v>
      </c>
      <c r="AP2564" s="36" t="s">
        <v>1116</v>
      </c>
      <c r="AQ2564" s="36" t="s">
        <v>1060</v>
      </c>
      <c r="AR2564" s="36" t="s">
        <v>1075</v>
      </c>
      <c r="AS2564" s="38">
        <v>14360</v>
      </c>
      <c r="AT2564" s="36" t="s">
        <v>1074</v>
      </c>
      <c r="AU2564" s="42">
        <v>40</v>
      </c>
      <c r="AV2564" s="44">
        <v>100</v>
      </c>
      <c r="AW2564" s="42">
        <v>13.98</v>
      </c>
      <c r="AX2564" s="36" t="s">
        <v>1057</v>
      </c>
      <c r="AY2564" s="42">
        <v>1</v>
      </c>
      <c r="AZ2564" s="43">
        <v>13.98</v>
      </c>
      <c r="BA2564" s="38"/>
      <c r="BB2564" s="36"/>
      <c r="BC2564" s="36"/>
    </row>
    <row r="2565" spans="1:55" ht="15" customHeight="1">
      <c r="A2565" s="38">
        <v>19698</v>
      </c>
      <c r="B2565" s="37" t="s">
        <v>1073</v>
      </c>
      <c r="C2565" s="39">
        <v>44453</v>
      </c>
      <c r="D2565" s="39">
        <v>44453.375381944403</v>
      </c>
      <c r="E2565" s="36" t="s">
        <v>1969</v>
      </c>
      <c r="F2565" s="38">
        <v>1049</v>
      </c>
      <c r="G2565" s="36" t="s">
        <v>1244</v>
      </c>
      <c r="H2565" s="40">
        <v>400</v>
      </c>
      <c r="I2565" s="36"/>
      <c r="J2565" s="40">
        <v>1.0740000000000001</v>
      </c>
      <c r="K2565" s="41">
        <v>429.6</v>
      </c>
      <c r="L2565" s="41">
        <v>0</v>
      </c>
      <c r="M2565" s="41">
        <v>0</v>
      </c>
      <c r="N2565" s="40">
        <v>400</v>
      </c>
      <c r="O2565" s="36" t="s">
        <v>1136</v>
      </c>
      <c r="P2565" s="40">
        <v>400</v>
      </c>
      <c r="Q2565" s="41">
        <v>429.6</v>
      </c>
      <c r="R2565" s="42">
        <v>0</v>
      </c>
      <c r="S2565" s="43">
        <v>0</v>
      </c>
      <c r="T2565" s="40"/>
      <c r="U2565" s="38">
        <v>549</v>
      </c>
      <c r="V2565" s="36" t="s">
        <v>1069</v>
      </c>
      <c r="W2565" s="36" t="s">
        <v>901</v>
      </c>
      <c r="X2565" s="36" t="s">
        <v>1068</v>
      </c>
      <c r="Y2565" s="38">
        <v>315</v>
      </c>
      <c r="Z2565" s="36" t="s">
        <v>1220</v>
      </c>
      <c r="AA2565" s="38">
        <v>21</v>
      </c>
      <c r="AB2565" s="36" t="s">
        <v>1108</v>
      </c>
      <c r="AC2565" s="38">
        <v>57</v>
      </c>
      <c r="AD2565" s="36" t="s">
        <v>1065</v>
      </c>
      <c r="AE2565" s="36" t="s">
        <v>1968</v>
      </c>
      <c r="AF2565" s="36" t="s">
        <v>1064</v>
      </c>
      <c r="AG2565" s="38">
        <v>18627</v>
      </c>
      <c r="AH2565" s="38">
        <v>731</v>
      </c>
      <c r="AI2565" s="36" t="s">
        <v>1252</v>
      </c>
      <c r="AJ2565" s="38"/>
      <c r="AK2565" s="36"/>
      <c r="AL2565" s="36" t="s">
        <v>1967</v>
      </c>
      <c r="AM2565" s="36" t="s">
        <v>1966</v>
      </c>
      <c r="AN2565" s="38">
        <v>52</v>
      </c>
      <c r="AO2565" s="36" t="s">
        <v>1062</v>
      </c>
      <c r="AP2565" s="36" t="s">
        <v>1183</v>
      </c>
      <c r="AQ2565" s="36" t="s">
        <v>1119</v>
      </c>
      <c r="AR2565" s="36" t="s">
        <v>1176</v>
      </c>
      <c r="AS2565" s="38">
        <v>14360</v>
      </c>
      <c r="AT2565" s="36" t="s">
        <v>1074</v>
      </c>
      <c r="AU2565" s="42">
        <v>100</v>
      </c>
      <c r="AV2565" s="44">
        <v>25</v>
      </c>
      <c r="AW2565" s="42">
        <v>107.4</v>
      </c>
      <c r="AX2565" s="36" t="s">
        <v>1057</v>
      </c>
      <c r="AY2565" s="42">
        <v>1</v>
      </c>
      <c r="AZ2565" s="43">
        <v>107.4</v>
      </c>
      <c r="BA2565" s="38"/>
      <c r="BB2565" s="36"/>
      <c r="BC2565" s="36"/>
    </row>
    <row r="2566" spans="1:55" ht="15" customHeight="1">
      <c r="A2566" s="38">
        <v>19698</v>
      </c>
      <c r="B2566" s="37" t="s">
        <v>1073</v>
      </c>
      <c r="C2566" s="39">
        <v>44453</v>
      </c>
      <c r="D2566" s="39">
        <v>44453.375381944403</v>
      </c>
      <c r="E2566" s="36" t="s">
        <v>1969</v>
      </c>
      <c r="F2566" s="38">
        <v>1049</v>
      </c>
      <c r="G2566" s="36" t="s">
        <v>1244</v>
      </c>
      <c r="H2566" s="40">
        <v>400</v>
      </c>
      <c r="I2566" s="36"/>
      <c r="J2566" s="40">
        <v>1.0740000000000001</v>
      </c>
      <c r="K2566" s="41">
        <v>429.6</v>
      </c>
      <c r="L2566" s="41">
        <v>0</v>
      </c>
      <c r="M2566" s="41">
        <v>0</v>
      </c>
      <c r="N2566" s="40">
        <v>400</v>
      </c>
      <c r="O2566" s="36" t="s">
        <v>1136</v>
      </c>
      <c r="P2566" s="40">
        <v>400</v>
      </c>
      <c r="Q2566" s="41">
        <v>429.6</v>
      </c>
      <c r="R2566" s="42">
        <v>0</v>
      </c>
      <c r="S2566" s="43">
        <v>0</v>
      </c>
      <c r="T2566" s="40"/>
      <c r="U2566" s="38">
        <v>549</v>
      </c>
      <c r="V2566" s="36" t="s">
        <v>1069</v>
      </c>
      <c r="W2566" s="36" t="s">
        <v>901</v>
      </c>
      <c r="X2566" s="36" t="s">
        <v>1068</v>
      </c>
      <c r="Y2566" s="38">
        <v>315</v>
      </c>
      <c r="Z2566" s="36" t="s">
        <v>1220</v>
      </c>
      <c r="AA2566" s="38">
        <v>21</v>
      </c>
      <c r="AB2566" s="36" t="s">
        <v>1108</v>
      </c>
      <c r="AC2566" s="38">
        <v>57</v>
      </c>
      <c r="AD2566" s="36" t="s">
        <v>1065</v>
      </c>
      <c r="AE2566" s="36" t="s">
        <v>1968</v>
      </c>
      <c r="AF2566" s="36" t="s">
        <v>1064</v>
      </c>
      <c r="AG2566" s="38">
        <v>18627</v>
      </c>
      <c r="AH2566" s="38">
        <v>731</v>
      </c>
      <c r="AI2566" s="36" t="s">
        <v>1252</v>
      </c>
      <c r="AJ2566" s="38"/>
      <c r="AK2566" s="36"/>
      <c r="AL2566" s="36" t="s">
        <v>1967</v>
      </c>
      <c r="AM2566" s="36" t="s">
        <v>1966</v>
      </c>
      <c r="AN2566" s="38">
        <v>52</v>
      </c>
      <c r="AO2566" s="36" t="s">
        <v>1062</v>
      </c>
      <c r="AP2566" s="36" t="s">
        <v>1106</v>
      </c>
      <c r="AQ2566" s="36" t="s">
        <v>1105</v>
      </c>
      <c r="AR2566" s="36" t="s">
        <v>1075</v>
      </c>
      <c r="AS2566" s="38">
        <v>14360</v>
      </c>
      <c r="AT2566" s="36" t="s">
        <v>1074</v>
      </c>
      <c r="AU2566" s="42">
        <v>100</v>
      </c>
      <c r="AV2566" s="44">
        <v>25</v>
      </c>
      <c r="AW2566" s="42">
        <v>107.4</v>
      </c>
      <c r="AX2566" s="36" t="s">
        <v>1057</v>
      </c>
      <c r="AY2566" s="42">
        <v>1</v>
      </c>
      <c r="AZ2566" s="43">
        <v>107.4</v>
      </c>
      <c r="BA2566" s="38"/>
      <c r="BB2566" s="36"/>
      <c r="BC2566" s="36"/>
    </row>
    <row r="2567" spans="1:55" ht="15" customHeight="1">
      <c r="A2567" s="38">
        <v>19698</v>
      </c>
      <c r="B2567" s="37" t="s">
        <v>1073</v>
      </c>
      <c r="C2567" s="39">
        <v>44453</v>
      </c>
      <c r="D2567" s="39">
        <v>44453.375381944403</v>
      </c>
      <c r="E2567" s="36" t="s">
        <v>1969</v>
      </c>
      <c r="F2567" s="38">
        <v>1049</v>
      </c>
      <c r="G2567" s="36" t="s">
        <v>1244</v>
      </c>
      <c r="H2567" s="40">
        <v>400</v>
      </c>
      <c r="I2567" s="36"/>
      <c r="J2567" s="40">
        <v>1.0740000000000001</v>
      </c>
      <c r="K2567" s="41">
        <v>429.6</v>
      </c>
      <c r="L2567" s="41">
        <v>0</v>
      </c>
      <c r="M2567" s="41">
        <v>0</v>
      </c>
      <c r="N2567" s="40">
        <v>400</v>
      </c>
      <c r="O2567" s="36" t="s">
        <v>1136</v>
      </c>
      <c r="P2567" s="40">
        <v>400</v>
      </c>
      <c r="Q2567" s="41">
        <v>429.6</v>
      </c>
      <c r="R2567" s="42">
        <v>0</v>
      </c>
      <c r="S2567" s="43">
        <v>0</v>
      </c>
      <c r="T2567" s="40"/>
      <c r="U2567" s="38">
        <v>549</v>
      </c>
      <c r="V2567" s="36" t="s">
        <v>1069</v>
      </c>
      <c r="W2567" s="36" t="s">
        <v>901</v>
      </c>
      <c r="X2567" s="36" t="s">
        <v>1068</v>
      </c>
      <c r="Y2567" s="38">
        <v>315</v>
      </c>
      <c r="Z2567" s="36" t="s">
        <v>1220</v>
      </c>
      <c r="AA2567" s="38">
        <v>21</v>
      </c>
      <c r="AB2567" s="36" t="s">
        <v>1108</v>
      </c>
      <c r="AC2567" s="38">
        <v>57</v>
      </c>
      <c r="AD2567" s="36" t="s">
        <v>1065</v>
      </c>
      <c r="AE2567" s="36" t="s">
        <v>1968</v>
      </c>
      <c r="AF2567" s="36" t="s">
        <v>1064</v>
      </c>
      <c r="AG2567" s="38">
        <v>18627</v>
      </c>
      <c r="AH2567" s="38">
        <v>731</v>
      </c>
      <c r="AI2567" s="36" t="s">
        <v>1252</v>
      </c>
      <c r="AJ2567" s="38"/>
      <c r="AK2567" s="36"/>
      <c r="AL2567" s="36" t="s">
        <v>1967</v>
      </c>
      <c r="AM2567" s="36" t="s">
        <v>1966</v>
      </c>
      <c r="AN2567" s="38">
        <v>52</v>
      </c>
      <c r="AO2567" s="36" t="s">
        <v>1062</v>
      </c>
      <c r="AP2567" s="36" t="s">
        <v>1469</v>
      </c>
      <c r="AQ2567" s="36" t="s">
        <v>1447</v>
      </c>
      <c r="AR2567" s="36" t="s">
        <v>1075</v>
      </c>
      <c r="AS2567" s="38">
        <v>14360</v>
      </c>
      <c r="AT2567" s="36" t="s">
        <v>1074</v>
      </c>
      <c r="AU2567" s="42">
        <v>100</v>
      </c>
      <c r="AV2567" s="44">
        <v>25</v>
      </c>
      <c r="AW2567" s="42">
        <v>107.4</v>
      </c>
      <c r="AX2567" s="36" t="s">
        <v>1057</v>
      </c>
      <c r="AY2567" s="42">
        <v>1</v>
      </c>
      <c r="AZ2567" s="43">
        <v>107.4</v>
      </c>
      <c r="BA2567" s="38"/>
      <c r="BB2567" s="36"/>
      <c r="BC2567" s="36"/>
    </row>
    <row r="2568" spans="1:55" ht="15" customHeight="1">
      <c r="A2568" s="38">
        <v>19698</v>
      </c>
      <c r="B2568" s="37" t="s">
        <v>1073</v>
      </c>
      <c r="C2568" s="39">
        <v>44453</v>
      </c>
      <c r="D2568" s="39">
        <v>44453.375381944403</v>
      </c>
      <c r="E2568" s="36" t="s">
        <v>1969</v>
      </c>
      <c r="F2568" s="38">
        <v>1049</v>
      </c>
      <c r="G2568" s="36" t="s">
        <v>1244</v>
      </c>
      <c r="H2568" s="40">
        <v>400</v>
      </c>
      <c r="I2568" s="36"/>
      <c r="J2568" s="40">
        <v>1.0740000000000001</v>
      </c>
      <c r="K2568" s="41">
        <v>429.6</v>
      </c>
      <c r="L2568" s="41">
        <v>0</v>
      </c>
      <c r="M2568" s="41">
        <v>0</v>
      </c>
      <c r="N2568" s="40">
        <v>400</v>
      </c>
      <c r="O2568" s="36" t="s">
        <v>1136</v>
      </c>
      <c r="P2568" s="40">
        <v>400</v>
      </c>
      <c r="Q2568" s="41">
        <v>429.6</v>
      </c>
      <c r="R2568" s="42">
        <v>0</v>
      </c>
      <c r="S2568" s="43">
        <v>0</v>
      </c>
      <c r="T2568" s="40"/>
      <c r="U2568" s="38">
        <v>549</v>
      </c>
      <c r="V2568" s="36" t="s">
        <v>1069</v>
      </c>
      <c r="W2568" s="36" t="s">
        <v>901</v>
      </c>
      <c r="X2568" s="36" t="s">
        <v>1068</v>
      </c>
      <c r="Y2568" s="38">
        <v>315</v>
      </c>
      <c r="Z2568" s="36" t="s">
        <v>1220</v>
      </c>
      <c r="AA2568" s="38">
        <v>21</v>
      </c>
      <c r="AB2568" s="36" t="s">
        <v>1108</v>
      </c>
      <c r="AC2568" s="38">
        <v>57</v>
      </c>
      <c r="AD2568" s="36" t="s">
        <v>1065</v>
      </c>
      <c r="AE2568" s="36" t="s">
        <v>1968</v>
      </c>
      <c r="AF2568" s="36" t="s">
        <v>1064</v>
      </c>
      <c r="AG2568" s="38">
        <v>18627</v>
      </c>
      <c r="AH2568" s="38">
        <v>731</v>
      </c>
      <c r="AI2568" s="36" t="s">
        <v>1252</v>
      </c>
      <c r="AJ2568" s="38"/>
      <c r="AK2568" s="36"/>
      <c r="AL2568" s="36" t="s">
        <v>1967</v>
      </c>
      <c r="AM2568" s="36" t="s">
        <v>1966</v>
      </c>
      <c r="AN2568" s="38">
        <v>52</v>
      </c>
      <c r="AO2568" s="36" t="s">
        <v>1062</v>
      </c>
      <c r="AP2568" s="36" t="s">
        <v>1707</v>
      </c>
      <c r="AQ2568" s="36" t="s">
        <v>1706</v>
      </c>
      <c r="AR2568" s="36" t="s">
        <v>1075</v>
      </c>
      <c r="AS2568" s="38">
        <v>14360</v>
      </c>
      <c r="AT2568" s="36" t="s">
        <v>1074</v>
      </c>
      <c r="AU2568" s="42">
        <v>100</v>
      </c>
      <c r="AV2568" s="44">
        <v>25</v>
      </c>
      <c r="AW2568" s="42">
        <v>107.4</v>
      </c>
      <c r="AX2568" s="36" t="s">
        <v>1057</v>
      </c>
      <c r="AY2568" s="42">
        <v>1</v>
      </c>
      <c r="AZ2568" s="43">
        <v>107.4</v>
      </c>
      <c r="BA2568" s="38"/>
      <c r="BB2568" s="36"/>
      <c r="BC2568" s="36"/>
    </row>
    <row r="2569" spans="1:55" ht="15" customHeight="1">
      <c r="A2569" s="38">
        <v>19599</v>
      </c>
      <c r="B2569" s="37" t="s">
        <v>1073</v>
      </c>
      <c r="C2569" s="39">
        <v>44448</v>
      </c>
      <c r="D2569" s="39">
        <v>44448.678171296298</v>
      </c>
      <c r="E2569" s="36" t="s">
        <v>1959</v>
      </c>
      <c r="F2569" s="38">
        <v>9562</v>
      </c>
      <c r="G2569" s="36" t="s">
        <v>1603</v>
      </c>
      <c r="H2569" s="40">
        <v>1</v>
      </c>
      <c r="I2569" s="36"/>
      <c r="J2569" s="40">
        <v>36.36</v>
      </c>
      <c r="K2569" s="41">
        <v>36.36</v>
      </c>
      <c r="L2569" s="41">
        <v>0</v>
      </c>
      <c r="M2569" s="41">
        <v>0</v>
      </c>
      <c r="N2569" s="40">
        <v>1</v>
      </c>
      <c r="O2569" s="36" t="s">
        <v>1079</v>
      </c>
      <c r="P2569" s="40">
        <v>1</v>
      </c>
      <c r="Q2569" s="41">
        <v>36.36</v>
      </c>
      <c r="R2569" s="42">
        <v>0</v>
      </c>
      <c r="S2569" s="43">
        <v>0</v>
      </c>
      <c r="T2569" s="40"/>
      <c r="U2569" s="38">
        <v>549</v>
      </c>
      <c r="V2569" s="36" t="s">
        <v>1069</v>
      </c>
      <c r="W2569" s="36" t="s">
        <v>901</v>
      </c>
      <c r="X2569" s="36" t="s">
        <v>1068</v>
      </c>
      <c r="Y2569" s="38">
        <v>323</v>
      </c>
      <c r="Z2569" s="36" t="s">
        <v>1084</v>
      </c>
      <c r="AA2569" s="38">
        <v>21</v>
      </c>
      <c r="AB2569" s="36" t="s">
        <v>1108</v>
      </c>
      <c r="AC2569" s="38">
        <v>57</v>
      </c>
      <c r="AD2569" s="36" t="s">
        <v>1065</v>
      </c>
      <c r="AE2569" s="36" t="s">
        <v>1965</v>
      </c>
      <c r="AF2569" s="36" t="s">
        <v>1064</v>
      </c>
      <c r="AG2569" s="38">
        <v>18517</v>
      </c>
      <c r="AH2569" s="38">
        <v>785</v>
      </c>
      <c r="AI2569" s="36" t="s">
        <v>1495</v>
      </c>
      <c r="AJ2569" s="38"/>
      <c r="AK2569" s="36"/>
      <c r="AL2569" s="36" t="s">
        <v>1695</v>
      </c>
      <c r="AM2569" s="36" t="s">
        <v>1958</v>
      </c>
      <c r="AN2569" s="38">
        <v>52</v>
      </c>
      <c r="AO2569" s="36" t="s">
        <v>1062</v>
      </c>
      <c r="AP2569" s="36" t="s">
        <v>1469</v>
      </c>
      <c r="AQ2569" s="36" t="s">
        <v>1447</v>
      </c>
      <c r="AR2569" s="36" t="s">
        <v>1075</v>
      </c>
      <c r="AS2569" s="38">
        <v>14360</v>
      </c>
      <c r="AT2569" s="36" t="s">
        <v>1074</v>
      </c>
      <c r="AU2569" s="42">
        <v>1</v>
      </c>
      <c r="AV2569" s="44">
        <v>100</v>
      </c>
      <c r="AW2569" s="42">
        <v>36.36</v>
      </c>
      <c r="AX2569" s="36" t="s">
        <v>1057</v>
      </c>
      <c r="AY2569" s="42">
        <v>1</v>
      </c>
      <c r="AZ2569" s="43">
        <v>36.36</v>
      </c>
      <c r="BA2569" s="38"/>
      <c r="BB2569" s="36"/>
      <c r="BC2569" s="36"/>
    </row>
    <row r="2570" spans="1:55" ht="15" customHeight="1">
      <c r="A2570" s="38">
        <v>19598</v>
      </c>
      <c r="B2570" s="37" t="s">
        <v>1073</v>
      </c>
      <c r="C2570" s="39">
        <v>44448</v>
      </c>
      <c r="D2570" s="39">
        <v>44448.678171296298</v>
      </c>
      <c r="E2570" s="36" t="s">
        <v>1959</v>
      </c>
      <c r="F2570" s="38">
        <v>9562</v>
      </c>
      <c r="G2570" s="36" t="s">
        <v>1603</v>
      </c>
      <c r="H2570" s="40">
        <v>1</v>
      </c>
      <c r="I2570" s="36"/>
      <c r="J2570" s="40">
        <v>36.36</v>
      </c>
      <c r="K2570" s="41">
        <v>36.36</v>
      </c>
      <c r="L2570" s="41">
        <v>0</v>
      </c>
      <c r="M2570" s="41">
        <v>0</v>
      </c>
      <c r="N2570" s="40">
        <v>1</v>
      </c>
      <c r="O2570" s="36" t="s">
        <v>1079</v>
      </c>
      <c r="P2570" s="40">
        <v>1</v>
      </c>
      <c r="Q2570" s="41">
        <v>36.36</v>
      </c>
      <c r="R2570" s="42">
        <v>0</v>
      </c>
      <c r="S2570" s="43">
        <v>0</v>
      </c>
      <c r="T2570" s="40"/>
      <c r="U2570" s="38">
        <v>549</v>
      </c>
      <c r="V2570" s="36" t="s">
        <v>1069</v>
      </c>
      <c r="W2570" s="36" t="s">
        <v>901</v>
      </c>
      <c r="X2570" s="36" t="s">
        <v>1068</v>
      </c>
      <c r="Y2570" s="38">
        <v>323</v>
      </c>
      <c r="Z2570" s="36" t="s">
        <v>1084</v>
      </c>
      <c r="AA2570" s="38">
        <v>21</v>
      </c>
      <c r="AB2570" s="36" t="s">
        <v>1108</v>
      </c>
      <c r="AC2570" s="38">
        <v>57</v>
      </c>
      <c r="AD2570" s="36" t="s">
        <v>1065</v>
      </c>
      <c r="AE2570" s="36" t="s">
        <v>1964</v>
      </c>
      <c r="AF2570" s="36" t="s">
        <v>1064</v>
      </c>
      <c r="AG2570" s="38">
        <v>18517</v>
      </c>
      <c r="AH2570" s="38">
        <v>785</v>
      </c>
      <c r="AI2570" s="36" t="s">
        <v>1495</v>
      </c>
      <c r="AJ2570" s="38"/>
      <c r="AK2570" s="36"/>
      <c r="AL2570" s="36" t="s">
        <v>1695</v>
      </c>
      <c r="AM2570" s="36" t="s">
        <v>1958</v>
      </c>
      <c r="AN2570" s="38">
        <v>52</v>
      </c>
      <c r="AO2570" s="36" t="s">
        <v>1062</v>
      </c>
      <c r="AP2570" s="36" t="s">
        <v>1469</v>
      </c>
      <c r="AQ2570" s="36" t="s">
        <v>1447</v>
      </c>
      <c r="AR2570" s="36" t="s">
        <v>1075</v>
      </c>
      <c r="AS2570" s="38">
        <v>14360</v>
      </c>
      <c r="AT2570" s="36" t="s">
        <v>1074</v>
      </c>
      <c r="AU2570" s="42">
        <v>1</v>
      </c>
      <c r="AV2570" s="44">
        <v>100</v>
      </c>
      <c r="AW2570" s="42">
        <v>36.36</v>
      </c>
      <c r="AX2570" s="36" t="s">
        <v>1057</v>
      </c>
      <c r="AY2570" s="42">
        <v>1</v>
      </c>
      <c r="AZ2570" s="43">
        <v>36.36</v>
      </c>
      <c r="BA2570" s="38"/>
      <c r="BB2570" s="36"/>
      <c r="BC2570" s="36"/>
    </row>
    <row r="2571" spans="1:55" ht="15" customHeight="1">
      <c r="A2571" s="38">
        <v>19597</v>
      </c>
      <c r="B2571" s="37" t="s">
        <v>1073</v>
      </c>
      <c r="C2571" s="39">
        <v>44448</v>
      </c>
      <c r="D2571" s="39">
        <v>44448.678171296298</v>
      </c>
      <c r="E2571" s="36" t="s">
        <v>1959</v>
      </c>
      <c r="F2571" s="38">
        <v>9496</v>
      </c>
      <c r="G2571" s="36" t="s">
        <v>1092</v>
      </c>
      <c r="H2571" s="40">
        <v>1</v>
      </c>
      <c r="I2571" s="36"/>
      <c r="J2571" s="40">
        <v>5.57</v>
      </c>
      <c r="K2571" s="41">
        <v>5.57</v>
      </c>
      <c r="L2571" s="41">
        <v>0</v>
      </c>
      <c r="M2571" s="41">
        <v>0</v>
      </c>
      <c r="N2571" s="40">
        <v>1</v>
      </c>
      <c r="O2571" s="36" t="s">
        <v>1079</v>
      </c>
      <c r="P2571" s="40">
        <v>1</v>
      </c>
      <c r="Q2571" s="41">
        <v>5.57</v>
      </c>
      <c r="R2571" s="42">
        <v>0</v>
      </c>
      <c r="S2571" s="43">
        <v>0</v>
      </c>
      <c r="T2571" s="40"/>
      <c r="U2571" s="38">
        <v>549</v>
      </c>
      <c r="V2571" s="36" t="s">
        <v>1069</v>
      </c>
      <c r="W2571" s="36" t="s">
        <v>901</v>
      </c>
      <c r="X2571" s="36" t="s">
        <v>1068</v>
      </c>
      <c r="Y2571" s="38">
        <v>323</v>
      </c>
      <c r="Z2571" s="36" t="s">
        <v>1084</v>
      </c>
      <c r="AA2571" s="38">
        <v>21</v>
      </c>
      <c r="AB2571" s="36" t="s">
        <v>1108</v>
      </c>
      <c r="AC2571" s="38">
        <v>57</v>
      </c>
      <c r="AD2571" s="36" t="s">
        <v>1065</v>
      </c>
      <c r="AE2571" s="36"/>
      <c r="AF2571" s="36" t="s">
        <v>1064</v>
      </c>
      <c r="AG2571" s="38">
        <v>18517</v>
      </c>
      <c r="AH2571" s="38">
        <v>785</v>
      </c>
      <c r="AI2571" s="36" t="s">
        <v>1495</v>
      </c>
      <c r="AJ2571" s="38"/>
      <c r="AK2571" s="36"/>
      <c r="AL2571" s="36" t="s">
        <v>1695</v>
      </c>
      <c r="AM2571" s="36" t="s">
        <v>1958</v>
      </c>
      <c r="AN2571" s="38">
        <v>52</v>
      </c>
      <c r="AO2571" s="36" t="s">
        <v>1062</v>
      </c>
      <c r="AP2571" s="36" t="s">
        <v>1469</v>
      </c>
      <c r="AQ2571" s="36" t="s">
        <v>1447</v>
      </c>
      <c r="AR2571" s="36" t="s">
        <v>1075</v>
      </c>
      <c r="AS2571" s="38">
        <v>14360</v>
      </c>
      <c r="AT2571" s="36" t="s">
        <v>1074</v>
      </c>
      <c r="AU2571" s="42">
        <v>1</v>
      </c>
      <c r="AV2571" s="44">
        <v>100</v>
      </c>
      <c r="AW2571" s="42">
        <v>5.57</v>
      </c>
      <c r="AX2571" s="36" t="s">
        <v>1057</v>
      </c>
      <c r="AY2571" s="42">
        <v>1</v>
      </c>
      <c r="AZ2571" s="43">
        <v>5.57</v>
      </c>
      <c r="BA2571" s="38"/>
      <c r="BB2571" s="36"/>
      <c r="BC2571" s="36"/>
    </row>
    <row r="2572" spans="1:55" ht="15" customHeight="1">
      <c r="A2572" s="38">
        <v>19596</v>
      </c>
      <c r="B2572" s="37" t="s">
        <v>1073</v>
      </c>
      <c r="C2572" s="39">
        <v>44448</v>
      </c>
      <c r="D2572" s="39">
        <v>44448.6781597222</v>
      </c>
      <c r="E2572" s="36" t="s">
        <v>1959</v>
      </c>
      <c r="F2572" s="38">
        <v>8737</v>
      </c>
      <c r="G2572" s="36" t="s">
        <v>1963</v>
      </c>
      <c r="H2572" s="40">
        <v>2</v>
      </c>
      <c r="I2572" s="36"/>
      <c r="J2572" s="40">
        <v>64.849999999999994</v>
      </c>
      <c r="K2572" s="41">
        <v>129.69999999999999</v>
      </c>
      <c r="L2572" s="41">
        <v>0</v>
      </c>
      <c r="M2572" s="41">
        <v>0</v>
      </c>
      <c r="N2572" s="40">
        <v>2</v>
      </c>
      <c r="O2572" s="36" t="s">
        <v>1079</v>
      </c>
      <c r="P2572" s="40">
        <v>2</v>
      </c>
      <c r="Q2572" s="41">
        <v>129.69999999999999</v>
      </c>
      <c r="R2572" s="42">
        <v>0</v>
      </c>
      <c r="S2572" s="43">
        <v>0</v>
      </c>
      <c r="T2572" s="40"/>
      <c r="U2572" s="38">
        <v>549</v>
      </c>
      <c r="V2572" s="36" t="s">
        <v>1069</v>
      </c>
      <c r="W2572" s="36" t="s">
        <v>901</v>
      </c>
      <c r="X2572" s="36" t="s">
        <v>1068</v>
      </c>
      <c r="Y2572" s="38">
        <v>393</v>
      </c>
      <c r="Z2572" s="36" t="s">
        <v>1491</v>
      </c>
      <c r="AA2572" s="38">
        <v>21</v>
      </c>
      <c r="AB2572" s="36" t="s">
        <v>1108</v>
      </c>
      <c r="AC2572" s="38">
        <v>57</v>
      </c>
      <c r="AD2572" s="36" t="s">
        <v>1065</v>
      </c>
      <c r="AE2572" s="36"/>
      <c r="AF2572" s="36" t="s">
        <v>1064</v>
      </c>
      <c r="AG2572" s="38">
        <v>18517</v>
      </c>
      <c r="AH2572" s="38">
        <v>785</v>
      </c>
      <c r="AI2572" s="36" t="s">
        <v>1495</v>
      </c>
      <c r="AJ2572" s="38"/>
      <c r="AK2572" s="36"/>
      <c r="AL2572" s="36" t="s">
        <v>1695</v>
      </c>
      <c r="AM2572" s="36" t="s">
        <v>1958</v>
      </c>
      <c r="AN2572" s="38">
        <v>52</v>
      </c>
      <c r="AO2572" s="36" t="s">
        <v>1062</v>
      </c>
      <c r="AP2572" s="36" t="s">
        <v>1469</v>
      </c>
      <c r="AQ2572" s="36" t="s">
        <v>1447</v>
      </c>
      <c r="AR2572" s="36" t="s">
        <v>1075</v>
      </c>
      <c r="AS2572" s="38">
        <v>14360</v>
      </c>
      <c r="AT2572" s="36" t="s">
        <v>1074</v>
      </c>
      <c r="AU2572" s="42">
        <v>2</v>
      </c>
      <c r="AV2572" s="44">
        <v>100</v>
      </c>
      <c r="AW2572" s="42">
        <v>129.69999999999999</v>
      </c>
      <c r="AX2572" s="36" t="s">
        <v>1057</v>
      </c>
      <c r="AY2572" s="42">
        <v>1</v>
      </c>
      <c r="AZ2572" s="43">
        <v>129.69999999999999</v>
      </c>
      <c r="BA2572" s="38"/>
      <c r="BB2572" s="36"/>
      <c r="BC2572" s="36"/>
    </row>
    <row r="2573" spans="1:55" ht="15" customHeight="1">
      <c r="A2573" s="38">
        <v>19595</v>
      </c>
      <c r="B2573" s="37" t="s">
        <v>1073</v>
      </c>
      <c r="C2573" s="39">
        <v>44448</v>
      </c>
      <c r="D2573" s="39">
        <v>44448.6781597222</v>
      </c>
      <c r="E2573" s="36" t="s">
        <v>1959</v>
      </c>
      <c r="F2573" s="38">
        <v>7864</v>
      </c>
      <c r="G2573" s="36" t="s">
        <v>1962</v>
      </c>
      <c r="H2573" s="40">
        <v>4</v>
      </c>
      <c r="I2573" s="36"/>
      <c r="J2573" s="40">
        <v>1.68</v>
      </c>
      <c r="K2573" s="41">
        <v>6.72</v>
      </c>
      <c r="L2573" s="41">
        <v>0</v>
      </c>
      <c r="M2573" s="41">
        <v>0</v>
      </c>
      <c r="N2573" s="40">
        <v>4</v>
      </c>
      <c r="O2573" s="36" t="s">
        <v>1079</v>
      </c>
      <c r="P2573" s="40">
        <v>4</v>
      </c>
      <c r="Q2573" s="41">
        <v>6.72</v>
      </c>
      <c r="R2573" s="42">
        <v>0</v>
      </c>
      <c r="S2573" s="43">
        <v>0</v>
      </c>
      <c r="T2573" s="40"/>
      <c r="U2573" s="38">
        <v>549</v>
      </c>
      <c r="V2573" s="36" t="s">
        <v>1069</v>
      </c>
      <c r="W2573" s="36" t="s">
        <v>901</v>
      </c>
      <c r="X2573" s="36" t="s">
        <v>1068</v>
      </c>
      <c r="Y2573" s="38">
        <v>388</v>
      </c>
      <c r="Z2573" s="36" t="s">
        <v>1089</v>
      </c>
      <c r="AA2573" s="38">
        <v>21</v>
      </c>
      <c r="AB2573" s="36" t="s">
        <v>1108</v>
      </c>
      <c r="AC2573" s="38">
        <v>57</v>
      </c>
      <c r="AD2573" s="36" t="s">
        <v>1065</v>
      </c>
      <c r="AE2573" s="36"/>
      <c r="AF2573" s="36" t="s">
        <v>1064</v>
      </c>
      <c r="AG2573" s="38">
        <v>18517</v>
      </c>
      <c r="AH2573" s="38">
        <v>785</v>
      </c>
      <c r="AI2573" s="36" t="s">
        <v>1495</v>
      </c>
      <c r="AJ2573" s="38"/>
      <c r="AK2573" s="36"/>
      <c r="AL2573" s="36" t="s">
        <v>1695</v>
      </c>
      <c r="AM2573" s="36" t="s">
        <v>1958</v>
      </c>
      <c r="AN2573" s="38">
        <v>52</v>
      </c>
      <c r="AO2573" s="36" t="s">
        <v>1062</v>
      </c>
      <c r="AP2573" s="36" t="s">
        <v>1469</v>
      </c>
      <c r="AQ2573" s="36" t="s">
        <v>1447</v>
      </c>
      <c r="AR2573" s="36" t="s">
        <v>1075</v>
      </c>
      <c r="AS2573" s="38">
        <v>14360</v>
      </c>
      <c r="AT2573" s="36" t="s">
        <v>1074</v>
      </c>
      <c r="AU2573" s="42">
        <v>4</v>
      </c>
      <c r="AV2573" s="44">
        <v>100</v>
      </c>
      <c r="AW2573" s="42">
        <v>6.72</v>
      </c>
      <c r="AX2573" s="36" t="s">
        <v>1057</v>
      </c>
      <c r="AY2573" s="42">
        <v>1</v>
      </c>
      <c r="AZ2573" s="43">
        <v>6.72</v>
      </c>
      <c r="BA2573" s="38"/>
      <c r="BB2573" s="36"/>
      <c r="BC2573" s="36"/>
    </row>
    <row r="2574" spans="1:55" ht="15" customHeight="1">
      <c r="A2574" s="38">
        <v>19594</v>
      </c>
      <c r="B2574" s="37" t="s">
        <v>1073</v>
      </c>
      <c r="C2574" s="39">
        <v>44448</v>
      </c>
      <c r="D2574" s="39">
        <v>44448.678148148101</v>
      </c>
      <c r="E2574" s="36" t="s">
        <v>1959</v>
      </c>
      <c r="F2574" s="38">
        <v>7769</v>
      </c>
      <c r="G2574" s="36" t="s">
        <v>1961</v>
      </c>
      <c r="H2574" s="40">
        <v>12</v>
      </c>
      <c r="I2574" s="36"/>
      <c r="J2574" s="40">
        <v>12.78</v>
      </c>
      <c r="K2574" s="41">
        <v>153.36000000000001</v>
      </c>
      <c r="L2574" s="41">
        <v>0</v>
      </c>
      <c r="M2574" s="41">
        <v>0</v>
      </c>
      <c r="N2574" s="40">
        <v>12</v>
      </c>
      <c r="O2574" s="36" t="s">
        <v>1079</v>
      </c>
      <c r="P2574" s="40">
        <v>12</v>
      </c>
      <c r="Q2574" s="41">
        <v>153.36000000000001</v>
      </c>
      <c r="R2574" s="42">
        <v>0</v>
      </c>
      <c r="S2574" s="43">
        <v>0</v>
      </c>
      <c r="T2574" s="40"/>
      <c r="U2574" s="38">
        <v>549</v>
      </c>
      <c r="V2574" s="36" t="s">
        <v>1069</v>
      </c>
      <c r="W2574" s="36" t="s">
        <v>901</v>
      </c>
      <c r="X2574" s="36" t="s">
        <v>1068</v>
      </c>
      <c r="Y2574" s="38">
        <v>388</v>
      </c>
      <c r="Z2574" s="36" t="s">
        <v>1089</v>
      </c>
      <c r="AA2574" s="38">
        <v>21</v>
      </c>
      <c r="AB2574" s="36" t="s">
        <v>1108</v>
      </c>
      <c r="AC2574" s="38">
        <v>57</v>
      </c>
      <c r="AD2574" s="36" t="s">
        <v>1065</v>
      </c>
      <c r="AE2574" s="36"/>
      <c r="AF2574" s="36" t="s">
        <v>1064</v>
      </c>
      <c r="AG2574" s="38">
        <v>18517</v>
      </c>
      <c r="AH2574" s="38">
        <v>785</v>
      </c>
      <c r="AI2574" s="36" t="s">
        <v>1495</v>
      </c>
      <c r="AJ2574" s="38"/>
      <c r="AK2574" s="36"/>
      <c r="AL2574" s="36" t="s">
        <v>1695</v>
      </c>
      <c r="AM2574" s="36" t="s">
        <v>1958</v>
      </c>
      <c r="AN2574" s="38">
        <v>52</v>
      </c>
      <c r="AO2574" s="36" t="s">
        <v>1062</v>
      </c>
      <c r="AP2574" s="36" t="s">
        <v>1469</v>
      </c>
      <c r="AQ2574" s="36" t="s">
        <v>1447</v>
      </c>
      <c r="AR2574" s="36" t="s">
        <v>1075</v>
      </c>
      <c r="AS2574" s="38">
        <v>14360</v>
      </c>
      <c r="AT2574" s="36" t="s">
        <v>1074</v>
      </c>
      <c r="AU2574" s="42">
        <v>12</v>
      </c>
      <c r="AV2574" s="44">
        <v>100</v>
      </c>
      <c r="AW2574" s="42">
        <v>153.36000000000001</v>
      </c>
      <c r="AX2574" s="36" t="s">
        <v>1057</v>
      </c>
      <c r="AY2574" s="42">
        <v>1</v>
      </c>
      <c r="AZ2574" s="43">
        <v>153.36000000000001</v>
      </c>
      <c r="BA2574" s="38"/>
      <c r="BB2574" s="36"/>
      <c r="BC2574" s="36"/>
    </row>
    <row r="2575" spans="1:55" ht="15" customHeight="1">
      <c r="A2575" s="38">
        <v>19593</v>
      </c>
      <c r="B2575" s="37" t="s">
        <v>1073</v>
      </c>
      <c r="C2575" s="39">
        <v>44448</v>
      </c>
      <c r="D2575" s="39">
        <v>44448.678148148101</v>
      </c>
      <c r="E2575" s="36" t="s">
        <v>1959</v>
      </c>
      <c r="F2575" s="38">
        <v>7165</v>
      </c>
      <c r="G2575" s="36" t="s">
        <v>1960</v>
      </c>
      <c r="H2575" s="40">
        <v>6</v>
      </c>
      <c r="I2575" s="36"/>
      <c r="J2575" s="40">
        <v>23.246700000000001</v>
      </c>
      <c r="K2575" s="41">
        <v>139.47999999999999</v>
      </c>
      <c r="L2575" s="41">
        <v>0</v>
      </c>
      <c r="M2575" s="41">
        <v>0</v>
      </c>
      <c r="N2575" s="40">
        <v>6</v>
      </c>
      <c r="O2575" s="36" t="s">
        <v>1124</v>
      </c>
      <c r="P2575" s="40">
        <v>6</v>
      </c>
      <c r="Q2575" s="41">
        <v>139.47999999999999</v>
      </c>
      <c r="R2575" s="42">
        <v>0</v>
      </c>
      <c r="S2575" s="43">
        <v>0</v>
      </c>
      <c r="T2575" s="40"/>
      <c r="U2575" s="38">
        <v>549</v>
      </c>
      <c r="V2575" s="36" t="s">
        <v>1069</v>
      </c>
      <c r="W2575" s="36" t="s">
        <v>901</v>
      </c>
      <c r="X2575" s="36" t="s">
        <v>1068</v>
      </c>
      <c r="Y2575" s="38">
        <v>385</v>
      </c>
      <c r="Z2575" s="36" t="s">
        <v>1807</v>
      </c>
      <c r="AA2575" s="38">
        <v>21</v>
      </c>
      <c r="AB2575" s="36" t="s">
        <v>1108</v>
      </c>
      <c r="AC2575" s="38">
        <v>57</v>
      </c>
      <c r="AD2575" s="36" t="s">
        <v>1065</v>
      </c>
      <c r="AE2575" s="36"/>
      <c r="AF2575" s="36" t="s">
        <v>1064</v>
      </c>
      <c r="AG2575" s="38">
        <v>18517</v>
      </c>
      <c r="AH2575" s="38">
        <v>785</v>
      </c>
      <c r="AI2575" s="36" t="s">
        <v>1495</v>
      </c>
      <c r="AJ2575" s="38"/>
      <c r="AK2575" s="36"/>
      <c r="AL2575" s="36" t="s">
        <v>1695</v>
      </c>
      <c r="AM2575" s="36" t="s">
        <v>1958</v>
      </c>
      <c r="AN2575" s="38">
        <v>52</v>
      </c>
      <c r="AO2575" s="36" t="s">
        <v>1062</v>
      </c>
      <c r="AP2575" s="36" t="s">
        <v>1469</v>
      </c>
      <c r="AQ2575" s="36" t="s">
        <v>1447</v>
      </c>
      <c r="AR2575" s="36" t="s">
        <v>1075</v>
      </c>
      <c r="AS2575" s="38">
        <v>14360</v>
      </c>
      <c r="AT2575" s="36" t="s">
        <v>1074</v>
      </c>
      <c r="AU2575" s="42">
        <v>6</v>
      </c>
      <c r="AV2575" s="44">
        <v>100</v>
      </c>
      <c r="AW2575" s="42">
        <v>139.47999999999999</v>
      </c>
      <c r="AX2575" s="36" t="s">
        <v>1057</v>
      </c>
      <c r="AY2575" s="42">
        <v>1</v>
      </c>
      <c r="AZ2575" s="43">
        <v>139.47999999999999</v>
      </c>
      <c r="BA2575" s="38"/>
      <c r="BB2575" s="36"/>
      <c r="BC2575" s="36"/>
    </row>
    <row r="2576" spans="1:55" ht="15" customHeight="1">
      <c r="A2576" s="38">
        <v>19592</v>
      </c>
      <c r="B2576" s="37" t="s">
        <v>1073</v>
      </c>
      <c r="C2576" s="39">
        <v>44448</v>
      </c>
      <c r="D2576" s="39">
        <v>44448.678136574097</v>
      </c>
      <c r="E2576" s="36" t="s">
        <v>1959</v>
      </c>
      <c r="F2576" s="38">
        <v>3427</v>
      </c>
      <c r="G2576" s="36" t="s">
        <v>1591</v>
      </c>
      <c r="H2576" s="40">
        <v>2</v>
      </c>
      <c r="I2576" s="36"/>
      <c r="J2576" s="40">
        <v>2.4700000000000002</v>
      </c>
      <c r="K2576" s="41">
        <v>4.9400000000000004</v>
      </c>
      <c r="L2576" s="41">
        <v>0</v>
      </c>
      <c r="M2576" s="41">
        <v>0</v>
      </c>
      <c r="N2576" s="40">
        <v>2</v>
      </c>
      <c r="O2576" s="36" t="s">
        <v>1079</v>
      </c>
      <c r="P2576" s="40">
        <v>2</v>
      </c>
      <c r="Q2576" s="41">
        <v>4.9400000000000004</v>
      </c>
      <c r="R2576" s="42">
        <v>0</v>
      </c>
      <c r="S2576" s="43">
        <v>0</v>
      </c>
      <c r="T2576" s="40"/>
      <c r="U2576" s="38">
        <v>549</v>
      </c>
      <c r="V2576" s="36" t="s">
        <v>1069</v>
      </c>
      <c r="W2576" s="36" t="s">
        <v>901</v>
      </c>
      <c r="X2576" s="36" t="s">
        <v>1068</v>
      </c>
      <c r="Y2576" s="38">
        <v>340</v>
      </c>
      <c r="Z2576" s="36" t="s">
        <v>1209</v>
      </c>
      <c r="AA2576" s="38">
        <v>21</v>
      </c>
      <c r="AB2576" s="36" t="s">
        <v>1108</v>
      </c>
      <c r="AC2576" s="38">
        <v>57</v>
      </c>
      <c r="AD2576" s="36" t="s">
        <v>1065</v>
      </c>
      <c r="AE2576" s="36"/>
      <c r="AF2576" s="36" t="s">
        <v>1064</v>
      </c>
      <c r="AG2576" s="38">
        <v>18517</v>
      </c>
      <c r="AH2576" s="38">
        <v>785</v>
      </c>
      <c r="AI2576" s="36" t="s">
        <v>1495</v>
      </c>
      <c r="AJ2576" s="38"/>
      <c r="AK2576" s="36"/>
      <c r="AL2576" s="36" t="s">
        <v>1695</v>
      </c>
      <c r="AM2576" s="36" t="s">
        <v>1958</v>
      </c>
      <c r="AN2576" s="38">
        <v>52</v>
      </c>
      <c r="AO2576" s="36" t="s">
        <v>1062</v>
      </c>
      <c r="AP2576" s="36" t="s">
        <v>1469</v>
      </c>
      <c r="AQ2576" s="36" t="s">
        <v>1447</v>
      </c>
      <c r="AR2576" s="36" t="s">
        <v>1075</v>
      </c>
      <c r="AS2576" s="38">
        <v>14360</v>
      </c>
      <c r="AT2576" s="36" t="s">
        <v>1074</v>
      </c>
      <c r="AU2576" s="42">
        <v>2</v>
      </c>
      <c r="AV2576" s="44">
        <v>100</v>
      </c>
      <c r="AW2576" s="42">
        <v>4.9400000000000004</v>
      </c>
      <c r="AX2576" s="36" t="s">
        <v>1057</v>
      </c>
      <c r="AY2576" s="42">
        <v>1</v>
      </c>
      <c r="AZ2576" s="43">
        <v>4.9400000000000004</v>
      </c>
      <c r="BA2576" s="38"/>
      <c r="BB2576" s="36"/>
      <c r="BC2576" s="36"/>
    </row>
    <row r="2577" spans="1:55" ht="15" customHeight="1">
      <c r="A2577" s="38">
        <v>19591</v>
      </c>
      <c r="B2577" s="37" t="s">
        <v>1073</v>
      </c>
      <c r="C2577" s="39">
        <v>44448</v>
      </c>
      <c r="D2577" s="39">
        <v>44448.671909722201</v>
      </c>
      <c r="E2577" s="36" t="s">
        <v>1956</v>
      </c>
      <c r="F2577" s="38">
        <v>962</v>
      </c>
      <c r="G2577" s="36" t="s">
        <v>1253</v>
      </c>
      <c r="H2577" s="40">
        <v>24</v>
      </c>
      <c r="I2577" s="36"/>
      <c r="J2577" s="40">
        <v>17.600000000000001</v>
      </c>
      <c r="K2577" s="41">
        <v>422.4</v>
      </c>
      <c r="L2577" s="41">
        <v>0</v>
      </c>
      <c r="M2577" s="41">
        <v>0</v>
      </c>
      <c r="N2577" s="40">
        <v>24</v>
      </c>
      <c r="O2577" s="36" t="s">
        <v>1079</v>
      </c>
      <c r="P2577" s="40">
        <v>24</v>
      </c>
      <c r="Q2577" s="41">
        <v>422.4</v>
      </c>
      <c r="R2577" s="42">
        <v>0</v>
      </c>
      <c r="S2577" s="43">
        <v>0</v>
      </c>
      <c r="T2577" s="40"/>
      <c r="U2577" s="38">
        <v>549</v>
      </c>
      <c r="V2577" s="36" t="s">
        <v>1069</v>
      </c>
      <c r="W2577" s="36" t="s">
        <v>901</v>
      </c>
      <c r="X2577" s="36" t="s">
        <v>1068</v>
      </c>
      <c r="Y2577" s="38">
        <v>314</v>
      </c>
      <c r="Z2577" s="36" t="s">
        <v>1225</v>
      </c>
      <c r="AA2577" s="38">
        <v>21</v>
      </c>
      <c r="AB2577" s="36" t="s">
        <v>1108</v>
      </c>
      <c r="AC2577" s="38">
        <v>57</v>
      </c>
      <c r="AD2577" s="36" t="s">
        <v>1065</v>
      </c>
      <c r="AE2577" s="36" t="s">
        <v>1957</v>
      </c>
      <c r="AF2577" s="36" t="s">
        <v>1064</v>
      </c>
      <c r="AG2577" s="38">
        <v>18511</v>
      </c>
      <c r="AH2577" s="38">
        <v>731</v>
      </c>
      <c r="AI2577" s="36" t="s">
        <v>1252</v>
      </c>
      <c r="AJ2577" s="38"/>
      <c r="AK2577" s="36"/>
      <c r="AL2577" s="36" t="s">
        <v>1954</v>
      </c>
      <c r="AM2577" s="36" t="s">
        <v>1953</v>
      </c>
      <c r="AN2577" s="38">
        <v>52</v>
      </c>
      <c r="AO2577" s="36" t="s">
        <v>1062</v>
      </c>
      <c r="AP2577" s="36" t="s">
        <v>1469</v>
      </c>
      <c r="AQ2577" s="36" t="s">
        <v>1447</v>
      </c>
      <c r="AR2577" s="36" t="s">
        <v>1075</v>
      </c>
      <c r="AS2577" s="38">
        <v>14360</v>
      </c>
      <c r="AT2577" s="36" t="s">
        <v>1074</v>
      </c>
      <c r="AU2577" s="42">
        <v>12</v>
      </c>
      <c r="AV2577" s="44">
        <v>50</v>
      </c>
      <c r="AW2577" s="42">
        <v>211.2</v>
      </c>
      <c r="AX2577" s="36" t="s">
        <v>1057</v>
      </c>
      <c r="AY2577" s="42">
        <v>1</v>
      </c>
      <c r="AZ2577" s="43">
        <v>211.2</v>
      </c>
      <c r="BA2577" s="38"/>
      <c r="BB2577" s="36"/>
      <c r="BC2577" s="36"/>
    </row>
    <row r="2578" spans="1:55" ht="15" customHeight="1">
      <c r="A2578" s="38">
        <v>19591</v>
      </c>
      <c r="B2578" s="37" t="s">
        <v>1073</v>
      </c>
      <c r="C2578" s="39">
        <v>44448</v>
      </c>
      <c r="D2578" s="39">
        <v>44448.671909722201</v>
      </c>
      <c r="E2578" s="36" t="s">
        <v>1956</v>
      </c>
      <c r="F2578" s="38">
        <v>962</v>
      </c>
      <c r="G2578" s="36" t="s">
        <v>1253</v>
      </c>
      <c r="H2578" s="40">
        <v>24</v>
      </c>
      <c r="I2578" s="36"/>
      <c r="J2578" s="40">
        <v>17.600000000000001</v>
      </c>
      <c r="K2578" s="41">
        <v>422.4</v>
      </c>
      <c r="L2578" s="41">
        <v>0</v>
      </c>
      <c r="M2578" s="41">
        <v>0</v>
      </c>
      <c r="N2578" s="40">
        <v>24</v>
      </c>
      <c r="O2578" s="36" t="s">
        <v>1079</v>
      </c>
      <c r="P2578" s="40">
        <v>24</v>
      </c>
      <c r="Q2578" s="41">
        <v>422.4</v>
      </c>
      <c r="R2578" s="42">
        <v>0</v>
      </c>
      <c r="S2578" s="43">
        <v>0</v>
      </c>
      <c r="T2578" s="40"/>
      <c r="U2578" s="38">
        <v>549</v>
      </c>
      <c r="V2578" s="36" t="s">
        <v>1069</v>
      </c>
      <c r="W2578" s="36" t="s">
        <v>901</v>
      </c>
      <c r="X2578" s="36" t="s">
        <v>1068</v>
      </c>
      <c r="Y2578" s="38">
        <v>314</v>
      </c>
      <c r="Z2578" s="36" t="s">
        <v>1225</v>
      </c>
      <c r="AA2578" s="38">
        <v>21</v>
      </c>
      <c r="AB2578" s="36" t="s">
        <v>1108</v>
      </c>
      <c r="AC2578" s="38">
        <v>57</v>
      </c>
      <c r="AD2578" s="36" t="s">
        <v>1065</v>
      </c>
      <c r="AE2578" s="36" t="s">
        <v>1957</v>
      </c>
      <c r="AF2578" s="36" t="s">
        <v>1064</v>
      </c>
      <c r="AG2578" s="38">
        <v>18511</v>
      </c>
      <c r="AH2578" s="38">
        <v>731</v>
      </c>
      <c r="AI2578" s="36" t="s">
        <v>1252</v>
      </c>
      <c r="AJ2578" s="38"/>
      <c r="AK2578" s="36"/>
      <c r="AL2578" s="36" t="s">
        <v>1954</v>
      </c>
      <c r="AM2578" s="36" t="s">
        <v>1953</v>
      </c>
      <c r="AN2578" s="38">
        <v>52</v>
      </c>
      <c r="AO2578" s="36" t="s">
        <v>1062</v>
      </c>
      <c r="AP2578" s="36" t="s">
        <v>1707</v>
      </c>
      <c r="AQ2578" s="36" t="s">
        <v>1706</v>
      </c>
      <c r="AR2578" s="36" t="s">
        <v>1075</v>
      </c>
      <c r="AS2578" s="38">
        <v>14360</v>
      </c>
      <c r="AT2578" s="36" t="s">
        <v>1074</v>
      </c>
      <c r="AU2578" s="42">
        <v>12</v>
      </c>
      <c r="AV2578" s="44">
        <v>50</v>
      </c>
      <c r="AW2578" s="42">
        <v>211.2</v>
      </c>
      <c r="AX2578" s="36" t="s">
        <v>1057</v>
      </c>
      <c r="AY2578" s="42">
        <v>1</v>
      </c>
      <c r="AZ2578" s="43">
        <v>211.2</v>
      </c>
      <c r="BA2578" s="38"/>
      <c r="BB2578" s="36"/>
      <c r="BC2578" s="36"/>
    </row>
    <row r="2579" spans="1:55" ht="15" customHeight="1">
      <c r="A2579" s="38">
        <v>19590</v>
      </c>
      <c r="B2579" s="37" t="s">
        <v>1073</v>
      </c>
      <c r="C2579" s="39">
        <v>44448</v>
      </c>
      <c r="D2579" s="39">
        <v>44448.671898148103</v>
      </c>
      <c r="E2579" s="36" t="s">
        <v>1956</v>
      </c>
      <c r="F2579" s="38">
        <v>962</v>
      </c>
      <c r="G2579" s="36" t="s">
        <v>1253</v>
      </c>
      <c r="H2579" s="40">
        <v>24</v>
      </c>
      <c r="I2579" s="36"/>
      <c r="J2579" s="40">
        <v>17.600000000000001</v>
      </c>
      <c r="K2579" s="41">
        <v>422.4</v>
      </c>
      <c r="L2579" s="41">
        <v>0</v>
      </c>
      <c r="M2579" s="41">
        <v>0</v>
      </c>
      <c r="N2579" s="40">
        <v>24</v>
      </c>
      <c r="O2579" s="36" t="s">
        <v>1079</v>
      </c>
      <c r="P2579" s="40">
        <v>24</v>
      </c>
      <c r="Q2579" s="41">
        <v>422.4</v>
      </c>
      <c r="R2579" s="42">
        <v>0</v>
      </c>
      <c r="S2579" s="43">
        <v>0</v>
      </c>
      <c r="T2579" s="40"/>
      <c r="U2579" s="38">
        <v>549</v>
      </c>
      <c r="V2579" s="36" t="s">
        <v>1069</v>
      </c>
      <c r="W2579" s="36" t="s">
        <v>901</v>
      </c>
      <c r="X2579" s="36" t="s">
        <v>1068</v>
      </c>
      <c r="Y2579" s="38">
        <v>314</v>
      </c>
      <c r="Z2579" s="36" t="s">
        <v>1225</v>
      </c>
      <c r="AA2579" s="38">
        <v>21</v>
      </c>
      <c r="AB2579" s="36" t="s">
        <v>1108</v>
      </c>
      <c r="AC2579" s="38">
        <v>57</v>
      </c>
      <c r="AD2579" s="36" t="s">
        <v>1065</v>
      </c>
      <c r="AE2579" s="36" t="s">
        <v>1955</v>
      </c>
      <c r="AF2579" s="36" t="s">
        <v>1064</v>
      </c>
      <c r="AG2579" s="38">
        <v>18511</v>
      </c>
      <c r="AH2579" s="38">
        <v>731</v>
      </c>
      <c r="AI2579" s="36" t="s">
        <v>1252</v>
      </c>
      <c r="AJ2579" s="38"/>
      <c r="AK2579" s="36"/>
      <c r="AL2579" s="36" t="s">
        <v>1954</v>
      </c>
      <c r="AM2579" s="36" t="s">
        <v>1953</v>
      </c>
      <c r="AN2579" s="38">
        <v>52</v>
      </c>
      <c r="AO2579" s="36" t="s">
        <v>1062</v>
      </c>
      <c r="AP2579" s="36" t="s">
        <v>1469</v>
      </c>
      <c r="AQ2579" s="36" t="s">
        <v>1447</v>
      </c>
      <c r="AR2579" s="36" t="s">
        <v>1075</v>
      </c>
      <c r="AS2579" s="38">
        <v>14360</v>
      </c>
      <c r="AT2579" s="36" t="s">
        <v>1074</v>
      </c>
      <c r="AU2579" s="42">
        <v>12</v>
      </c>
      <c r="AV2579" s="44">
        <v>50</v>
      </c>
      <c r="AW2579" s="42">
        <v>211.2</v>
      </c>
      <c r="AX2579" s="36" t="s">
        <v>1057</v>
      </c>
      <c r="AY2579" s="42">
        <v>1</v>
      </c>
      <c r="AZ2579" s="43">
        <v>211.2</v>
      </c>
      <c r="BA2579" s="38"/>
      <c r="BB2579" s="36"/>
      <c r="BC2579" s="36"/>
    </row>
    <row r="2580" spans="1:55" ht="15" customHeight="1">
      <c r="A2580" s="38">
        <v>19590</v>
      </c>
      <c r="B2580" s="37" t="s">
        <v>1073</v>
      </c>
      <c r="C2580" s="39">
        <v>44448</v>
      </c>
      <c r="D2580" s="39">
        <v>44448.671898148103</v>
      </c>
      <c r="E2580" s="36" t="s">
        <v>1956</v>
      </c>
      <c r="F2580" s="38">
        <v>962</v>
      </c>
      <c r="G2580" s="36" t="s">
        <v>1253</v>
      </c>
      <c r="H2580" s="40">
        <v>24</v>
      </c>
      <c r="I2580" s="36"/>
      <c r="J2580" s="40">
        <v>17.600000000000001</v>
      </c>
      <c r="K2580" s="41">
        <v>422.4</v>
      </c>
      <c r="L2580" s="41">
        <v>0</v>
      </c>
      <c r="M2580" s="41">
        <v>0</v>
      </c>
      <c r="N2580" s="40">
        <v>24</v>
      </c>
      <c r="O2580" s="36" t="s">
        <v>1079</v>
      </c>
      <c r="P2580" s="40">
        <v>24</v>
      </c>
      <c r="Q2580" s="41">
        <v>422.4</v>
      </c>
      <c r="R2580" s="42">
        <v>0</v>
      </c>
      <c r="S2580" s="43">
        <v>0</v>
      </c>
      <c r="T2580" s="40"/>
      <c r="U2580" s="38">
        <v>549</v>
      </c>
      <c r="V2580" s="36" t="s">
        <v>1069</v>
      </c>
      <c r="W2580" s="36" t="s">
        <v>901</v>
      </c>
      <c r="X2580" s="36" t="s">
        <v>1068</v>
      </c>
      <c r="Y2580" s="38">
        <v>314</v>
      </c>
      <c r="Z2580" s="36" t="s">
        <v>1225</v>
      </c>
      <c r="AA2580" s="38">
        <v>21</v>
      </c>
      <c r="AB2580" s="36" t="s">
        <v>1108</v>
      </c>
      <c r="AC2580" s="38">
        <v>57</v>
      </c>
      <c r="AD2580" s="36" t="s">
        <v>1065</v>
      </c>
      <c r="AE2580" s="36" t="s">
        <v>1955</v>
      </c>
      <c r="AF2580" s="36" t="s">
        <v>1064</v>
      </c>
      <c r="AG2580" s="38">
        <v>18511</v>
      </c>
      <c r="AH2580" s="38">
        <v>731</v>
      </c>
      <c r="AI2580" s="36" t="s">
        <v>1252</v>
      </c>
      <c r="AJ2580" s="38"/>
      <c r="AK2580" s="36"/>
      <c r="AL2580" s="36" t="s">
        <v>1954</v>
      </c>
      <c r="AM2580" s="36" t="s">
        <v>1953</v>
      </c>
      <c r="AN2580" s="38">
        <v>52</v>
      </c>
      <c r="AO2580" s="36" t="s">
        <v>1062</v>
      </c>
      <c r="AP2580" s="36" t="s">
        <v>1707</v>
      </c>
      <c r="AQ2580" s="36" t="s">
        <v>1706</v>
      </c>
      <c r="AR2580" s="36" t="s">
        <v>1075</v>
      </c>
      <c r="AS2580" s="38">
        <v>14360</v>
      </c>
      <c r="AT2580" s="36" t="s">
        <v>1074</v>
      </c>
      <c r="AU2580" s="42">
        <v>12</v>
      </c>
      <c r="AV2580" s="44">
        <v>50</v>
      </c>
      <c r="AW2580" s="42">
        <v>211.2</v>
      </c>
      <c r="AX2580" s="36" t="s">
        <v>1057</v>
      </c>
      <c r="AY2580" s="42">
        <v>1</v>
      </c>
      <c r="AZ2580" s="43">
        <v>211.2</v>
      </c>
      <c r="BA2580" s="38"/>
      <c r="BB2580" s="36"/>
      <c r="BC2580" s="36"/>
    </row>
    <row r="2581" spans="1:55" ht="15" customHeight="1">
      <c r="A2581" s="38">
        <v>19589</v>
      </c>
      <c r="B2581" s="37" t="s">
        <v>1073</v>
      </c>
      <c r="C2581" s="39">
        <v>44448</v>
      </c>
      <c r="D2581" s="39">
        <v>44448.640104166698</v>
      </c>
      <c r="E2581" s="36" t="s">
        <v>1952</v>
      </c>
      <c r="F2581" s="38">
        <v>14916</v>
      </c>
      <c r="G2581" s="36" t="s">
        <v>1617</v>
      </c>
      <c r="H2581" s="40">
        <v>24</v>
      </c>
      <c r="I2581" s="36"/>
      <c r="J2581" s="40">
        <v>13.9</v>
      </c>
      <c r="K2581" s="41">
        <v>333.6</v>
      </c>
      <c r="L2581" s="41">
        <v>0</v>
      </c>
      <c r="M2581" s="41">
        <v>0</v>
      </c>
      <c r="N2581" s="40">
        <v>24</v>
      </c>
      <c r="O2581" s="36" t="s">
        <v>1079</v>
      </c>
      <c r="P2581" s="40">
        <v>24</v>
      </c>
      <c r="Q2581" s="41">
        <v>333.6</v>
      </c>
      <c r="R2581" s="42">
        <v>0</v>
      </c>
      <c r="S2581" s="43">
        <v>0</v>
      </c>
      <c r="T2581" s="40"/>
      <c r="U2581" s="38">
        <v>549</v>
      </c>
      <c r="V2581" s="36" t="s">
        <v>1069</v>
      </c>
      <c r="W2581" s="36" t="s">
        <v>901</v>
      </c>
      <c r="X2581" s="36" t="s">
        <v>1068</v>
      </c>
      <c r="Y2581" s="38">
        <v>314</v>
      </c>
      <c r="Z2581" s="36" t="s">
        <v>1225</v>
      </c>
      <c r="AA2581" s="38">
        <v>21</v>
      </c>
      <c r="AB2581" s="36" t="s">
        <v>1108</v>
      </c>
      <c r="AC2581" s="38">
        <v>57</v>
      </c>
      <c r="AD2581" s="36" t="s">
        <v>1065</v>
      </c>
      <c r="AE2581" s="36" t="s">
        <v>1951</v>
      </c>
      <c r="AF2581" s="36" t="s">
        <v>1064</v>
      </c>
      <c r="AG2581" s="38">
        <v>18503</v>
      </c>
      <c r="AH2581" s="38">
        <v>1323</v>
      </c>
      <c r="AI2581" s="36" t="s">
        <v>1616</v>
      </c>
      <c r="AJ2581" s="38"/>
      <c r="AK2581" s="36"/>
      <c r="AL2581" s="36" t="s">
        <v>1950</v>
      </c>
      <c r="AM2581" s="36" t="s">
        <v>1949</v>
      </c>
      <c r="AN2581" s="38">
        <v>52</v>
      </c>
      <c r="AO2581" s="36" t="s">
        <v>1062</v>
      </c>
      <c r="AP2581" s="36" t="s">
        <v>1077</v>
      </c>
      <c r="AQ2581" s="36" t="s">
        <v>1076</v>
      </c>
      <c r="AR2581" s="36" t="s">
        <v>1075</v>
      </c>
      <c r="AS2581" s="38">
        <v>14360</v>
      </c>
      <c r="AT2581" s="36" t="s">
        <v>1074</v>
      </c>
      <c r="AU2581" s="42">
        <v>6</v>
      </c>
      <c r="AV2581" s="44">
        <v>25</v>
      </c>
      <c r="AW2581" s="42">
        <v>83.4</v>
      </c>
      <c r="AX2581" s="36" t="s">
        <v>1057</v>
      </c>
      <c r="AY2581" s="42">
        <v>1</v>
      </c>
      <c r="AZ2581" s="43">
        <v>83.4</v>
      </c>
      <c r="BA2581" s="38"/>
      <c r="BB2581" s="36"/>
      <c r="BC2581" s="36"/>
    </row>
    <row r="2582" spans="1:55" ht="15" customHeight="1">
      <c r="A2582" s="38">
        <v>19589</v>
      </c>
      <c r="B2582" s="37" t="s">
        <v>1073</v>
      </c>
      <c r="C2582" s="39">
        <v>44448</v>
      </c>
      <c r="D2582" s="39">
        <v>44448.640104166698</v>
      </c>
      <c r="E2582" s="36" t="s">
        <v>1952</v>
      </c>
      <c r="F2582" s="38">
        <v>14916</v>
      </c>
      <c r="G2582" s="36" t="s">
        <v>1617</v>
      </c>
      <c r="H2582" s="40">
        <v>24</v>
      </c>
      <c r="I2582" s="36"/>
      <c r="J2582" s="40">
        <v>13.9</v>
      </c>
      <c r="K2582" s="41">
        <v>333.6</v>
      </c>
      <c r="L2582" s="41">
        <v>0</v>
      </c>
      <c r="M2582" s="41">
        <v>0</v>
      </c>
      <c r="N2582" s="40">
        <v>24</v>
      </c>
      <c r="O2582" s="36" t="s">
        <v>1079</v>
      </c>
      <c r="P2582" s="40">
        <v>24</v>
      </c>
      <c r="Q2582" s="41">
        <v>333.6</v>
      </c>
      <c r="R2582" s="42">
        <v>0</v>
      </c>
      <c r="S2582" s="43">
        <v>0</v>
      </c>
      <c r="T2582" s="40"/>
      <c r="U2582" s="38">
        <v>549</v>
      </c>
      <c r="V2582" s="36" t="s">
        <v>1069</v>
      </c>
      <c r="W2582" s="36" t="s">
        <v>901</v>
      </c>
      <c r="X2582" s="36" t="s">
        <v>1068</v>
      </c>
      <c r="Y2582" s="38">
        <v>314</v>
      </c>
      <c r="Z2582" s="36" t="s">
        <v>1225</v>
      </c>
      <c r="AA2582" s="38">
        <v>21</v>
      </c>
      <c r="AB2582" s="36" t="s">
        <v>1108</v>
      </c>
      <c r="AC2582" s="38">
        <v>57</v>
      </c>
      <c r="AD2582" s="36" t="s">
        <v>1065</v>
      </c>
      <c r="AE2582" s="36" t="s">
        <v>1951</v>
      </c>
      <c r="AF2582" s="36" t="s">
        <v>1064</v>
      </c>
      <c r="AG2582" s="38">
        <v>18503</v>
      </c>
      <c r="AH2582" s="38">
        <v>1323</v>
      </c>
      <c r="AI2582" s="36" t="s">
        <v>1616</v>
      </c>
      <c r="AJ2582" s="38"/>
      <c r="AK2582" s="36"/>
      <c r="AL2582" s="36" t="s">
        <v>1950</v>
      </c>
      <c r="AM2582" s="36" t="s">
        <v>1949</v>
      </c>
      <c r="AN2582" s="38">
        <v>52</v>
      </c>
      <c r="AO2582" s="36" t="s">
        <v>1062</v>
      </c>
      <c r="AP2582" s="36" t="s">
        <v>1114</v>
      </c>
      <c r="AQ2582" s="36" t="s">
        <v>1113</v>
      </c>
      <c r="AR2582" s="36" t="s">
        <v>1075</v>
      </c>
      <c r="AS2582" s="38">
        <v>14360</v>
      </c>
      <c r="AT2582" s="36" t="s">
        <v>1074</v>
      </c>
      <c r="AU2582" s="42">
        <v>6</v>
      </c>
      <c r="AV2582" s="44">
        <v>25</v>
      </c>
      <c r="AW2582" s="42">
        <v>83.4</v>
      </c>
      <c r="AX2582" s="36" t="s">
        <v>1057</v>
      </c>
      <c r="AY2582" s="42">
        <v>1</v>
      </c>
      <c r="AZ2582" s="43">
        <v>83.4</v>
      </c>
      <c r="BA2582" s="38"/>
      <c r="BB2582" s="36"/>
      <c r="BC2582" s="36"/>
    </row>
    <row r="2583" spans="1:55" ht="15" customHeight="1">
      <c r="A2583" s="38">
        <v>19589</v>
      </c>
      <c r="B2583" s="37" t="s">
        <v>1073</v>
      </c>
      <c r="C2583" s="39">
        <v>44448</v>
      </c>
      <c r="D2583" s="39">
        <v>44448.640104166698</v>
      </c>
      <c r="E2583" s="36" t="s">
        <v>1952</v>
      </c>
      <c r="F2583" s="38">
        <v>14916</v>
      </c>
      <c r="G2583" s="36" t="s">
        <v>1617</v>
      </c>
      <c r="H2583" s="40">
        <v>24</v>
      </c>
      <c r="I2583" s="36"/>
      <c r="J2583" s="40">
        <v>13.9</v>
      </c>
      <c r="K2583" s="41">
        <v>333.6</v>
      </c>
      <c r="L2583" s="41">
        <v>0</v>
      </c>
      <c r="M2583" s="41">
        <v>0</v>
      </c>
      <c r="N2583" s="40">
        <v>24</v>
      </c>
      <c r="O2583" s="36" t="s">
        <v>1079</v>
      </c>
      <c r="P2583" s="40">
        <v>24</v>
      </c>
      <c r="Q2583" s="41">
        <v>333.6</v>
      </c>
      <c r="R2583" s="42">
        <v>0</v>
      </c>
      <c r="S2583" s="43">
        <v>0</v>
      </c>
      <c r="T2583" s="40"/>
      <c r="U2583" s="38">
        <v>549</v>
      </c>
      <c r="V2583" s="36" t="s">
        <v>1069</v>
      </c>
      <c r="W2583" s="36" t="s">
        <v>901</v>
      </c>
      <c r="X2583" s="36" t="s">
        <v>1068</v>
      </c>
      <c r="Y2583" s="38">
        <v>314</v>
      </c>
      <c r="Z2583" s="36" t="s">
        <v>1225</v>
      </c>
      <c r="AA2583" s="38">
        <v>21</v>
      </c>
      <c r="AB2583" s="36" t="s">
        <v>1108</v>
      </c>
      <c r="AC2583" s="38">
        <v>57</v>
      </c>
      <c r="AD2583" s="36" t="s">
        <v>1065</v>
      </c>
      <c r="AE2583" s="36" t="s">
        <v>1951</v>
      </c>
      <c r="AF2583" s="36" t="s">
        <v>1064</v>
      </c>
      <c r="AG2583" s="38">
        <v>18503</v>
      </c>
      <c r="AH2583" s="38">
        <v>1323</v>
      </c>
      <c r="AI2583" s="36" t="s">
        <v>1616</v>
      </c>
      <c r="AJ2583" s="38"/>
      <c r="AK2583" s="36"/>
      <c r="AL2583" s="36" t="s">
        <v>1950</v>
      </c>
      <c r="AM2583" s="36" t="s">
        <v>1949</v>
      </c>
      <c r="AN2583" s="38">
        <v>52</v>
      </c>
      <c r="AO2583" s="36" t="s">
        <v>1062</v>
      </c>
      <c r="AP2583" s="36" t="s">
        <v>1469</v>
      </c>
      <c r="AQ2583" s="36" t="s">
        <v>1447</v>
      </c>
      <c r="AR2583" s="36" t="s">
        <v>1075</v>
      </c>
      <c r="AS2583" s="38">
        <v>14360</v>
      </c>
      <c r="AT2583" s="36" t="s">
        <v>1074</v>
      </c>
      <c r="AU2583" s="42">
        <v>6</v>
      </c>
      <c r="AV2583" s="44">
        <v>25</v>
      </c>
      <c r="AW2583" s="42">
        <v>83.4</v>
      </c>
      <c r="AX2583" s="36" t="s">
        <v>1057</v>
      </c>
      <c r="AY2583" s="42">
        <v>1</v>
      </c>
      <c r="AZ2583" s="43">
        <v>83.4</v>
      </c>
      <c r="BA2583" s="38"/>
      <c r="BB2583" s="36"/>
      <c r="BC2583" s="36"/>
    </row>
    <row r="2584" spans="1:55" ht="15" customHeight="1">
      <c r="A2584" s="38">
        <v>19589</v>
      </c>
      <c r="B2584" s="37" t="s">
        <v>1073</v>
      </c>
      <c r="C2584" s="39">
        <v>44448</v>
      </c>
      <c r="D2584" s="39">
        <v>44448.640104166698</v>
      </c>
      <c r="E2584" s="36" t="s">
        <v>1952</v>
      </c>
      <c r="F2584" s="38">
        <v>14916</v>
      </c>
      <c r="G2584" s="36" t="s">
        <v>1617</v>
      </c>
      <c r="H2584" s="40">
        <v>24</v>
      </c>
      <c r="I2584" s="36"/>
      <c r="J2584" s="40">
        <v>13.9</v>
      </c>
      <c r="K2584" s="41">
        <v>333.6</v>
      </c>
      <c r="L2584" s="41">
        <v>0</v>
      </c>
      <c r="M2584" s="41">
        <v>0</v>
      </c>
      <c r="N2584" s="40">
        <v>24</v>
      </c>
      <c r="O2584" s="36" t="s">
        <v>1079</v>
      </c>
      <c r="P2584" s="40">
        <v>24</v>
      </c>
      <c r="Q2584" s="41">
        <v>333.6</v>
      </c>
      <c r="R2584" s="42">
        <v>0</v>
      </c>
      <c r="S2584" s="43">
        <v>0</v>
      </c>
      <c r="T2584" s="40"/>
      <c r="U2584" s="38">
        <v>549</v>
      </c>
      <c r="V2584" s="36" t="s">
        <v>1069</v>
      </c>
      <c r="W2584" s="36" t="s">
        <v>901</v>
      </c>
      <c r="X2584" s="36" t="s">
        <v>1068</v>
      </c>
      <c r="Y2584" s="38">
        <v>314</v>
      </c>
      <c r="Z2584" s="36" t="s">
        <v>1225</v>
      </c>
      <c r="AA2584" s="38">
        <v>21</v>
      </c>
      <c r="AB2584" s="36" t="s">
        <v>1108</v>
      </c>
      <c r="AC2584" s="38">
        <v>57</v>
      </c>
      <c r="AD2584" s="36" t="s">
        <v>1065</v>
      </c>
      <c r="AE2584" s="36" t="s">
        <v>1951</v>
      </c>
      <c r="AF2584" s="36" t="s">
        <v>1064</v>
      </c>
      <c r="AG2584" s="38">
        <v>18503</v>
      </c>
      <c r="AH2584" s="38">
        <v>1323</v>
      </c>
      <c r="AI2584" s="36" t="s">
        <v>1616</v>
      </c>
      <c r="AJ2584" s="38"/>
      <c r="AK2584" s="36"/>
      <c r="AL2584" s="36" t="s">
        <v>1950</v>
      </c>
      <c r="AM2584" s="36" t="s">
        <v>1949</v>
      </c>
      <c r="AN2584" s="38">
        <v>52</v>
      </c>
      <c r="AO2584" s="36" t="s">
        <v>1062</v>
      </c>
      <c r="AP2584" s="36" t="s">
        <v>1707</v>
      </c>
      <c r="AQ2584" s="36" t="s">
        <v>1706</v>
      </c>
      <c r="AR2584" s="36" t="s">
        <v>1075</v>
      </c>
      <c r="AS2584" s="38">
        <v>14360</v>
      </c>
      <c r="AT2584" s="36" t="s">
        <v>1074</v>
      </c>
      <c r="AU2584" s="42">
        <v>6</v>
      </c>
      <c r="AV2584" s="44">
        <v>25</v>
      </c>
      <c r="AW2584" s="42">
        <v>83.4</v>
      </c>
      <c r="AX2584" s="36" t="s">
        <v>1057</v>
      </c>
      <c r="AY2584" s="42">
        <v>1</v>
      </c>
      <c r="AZ2584" s="43">
        <v>83.4</v>
      </c>
      <c r="BA2584" s="38"/>
      <c r="BB2584" s="36"/>
      <c r="BC2584" s="36"/>
    </row>
    <row r="2585" spans="1:55" ht="15" customHeight="1">
      <c r="A2585" s="38">
        <v>19588</v>
      </c>
      <c r="B2585" s="37" t="s">
        <v>1073</v>
      </c>
      <c r="C2585" s="39">
        <v>44448</v>
      </c>
      <c r="D2585" s="39">
        <v>44448.634872685201</v>
      </c>
      <c r="E2585" s="36" t="s">
        <v>1948</v>
      </c>
      <c r="F2585" s="38">
        <v>3309</v>
      </c>
      <c r="G2585" s="36" t="s">
        <v>1542</v>
      </c>
      <c r="H2585" s="40">
        <v>3</v>
      </c>
      <c r="I2585" s="36"/>
      <c r="J2585" s="40">
        <v>107</v>
      </c>
      <c r="K2585" s="41">
        <v>321</v>
      </c>
      <c r="L2585" s="41">
        <v>0</v>
      </c>
      <c r="M2585" s="41">
        <v>0</v>
      </c>
      <c r="N2585" s="40">
        <v>3</v>
      </c>
      <c r="O2585" s="36" t="s">
        <v>1079</v>
      </c>
      <c r="P2585" s="40">
        <v>3</v>
      </c>
      <c r="Q2585" s="41">
        <v>321</v>
      </c>
      <c r="R2585" s="42">
        <v>0</v>
      </c>
      <c r="S2585" s="43">
        <v>0</v>
      </c>
      <c r="T2585" s="40"/>
      <c r="U2585" s="38">
        <v>549</v>
      </c>
      <c r="V2585" s="36" t="s">
        <v>1069</v>
      </c>
      <c r="W2585" s="36" t="s">
        <v>901</v>
      </c>
      <c r="X2585" s="36" t="s">
        <v>1068</v>
      </c>
      <c r="Y2585" s="38">
        <v>339</v>
      </c>
      <c r="Z2585" s="36" t="s">
        <v>1109</v>
      </c>
      <c r="AA2585" s="38">
        <v>21</v>
      </c>
      <c r="AB2585" s="36" t="s">
        <v>1108</v>
      </c>
      <c r="AC2585" s="38">
        <v>57</v>
      </c>
      <c r="AD2585" s="36" t="s">
        <v>1065</v>
      </c>
      <c r="AE2585" s="36" t="s">
        <v>1947</v>
      </c>
      <c r="AF2585" s="36" t="s">
        <v>1064</v>
      </c>
      <c r="AG2585" s="38">
        <v>18500</v>
      </c>
      <c r="AH2585" s="38">
        <v>1207</v>
      </c>
      <c r="AI2585" s="36" t="s">
        <v>1107</v>
      </c>
      <c r="AJ2585" s="38"/>
      <c r="AK2585" s="36"/>
      <c r="AL2585" s="36" t="s">
        <v>1946</v>
      </c>
      <c r="AM2585" s="36" t="s">
        <v>1945</v>
      </c>
      <c r="AN2585" s="38">
        <v>52</v>
      </c>
      <c r="AO2585" s="36" t="s">
        <v>1062</v>
      </c>
      <c r="AP2585" s="36" t="s">
        <v>1106</v>
      </c>
      <c r="AQ2585" s="36" t="s">
        <v>1105</v>
      </c>
      <c r="AR2585" s="36" t="s">
        <v>1075</v>
      </c>
      <c r="AS2585" s="38">
        <v>14360</v>
      </c>
      <c r="AT2585" s="36" t="s">
        <v>1074</v>
      </c>
      <c r="AU2585" s="42">
        <v>1</v>
      </c>
      <c r="AV2585" s="44">
        <v>33.333300000000001</v>
      </c>
      <c r="AW2585" s="42">
        <v>107</v>
      </c>
      <c r="AX2585" s="36" t="s">
        <v>1057</v>
      </c>
      <c r="AY2585" s="42">
        <v>1</v>
      </c>
      <c r="AZ2585" s="43">
        <v>107</v>
      </c>
      <c r="BA2585" s="38"/>
      <c r="BB2585" s="36"/>
      <c r="BC2585" s="36"/>
    </row>
    <row r="2586" spans="1:55" ht="15" customHeight="1">
      <c r="A2586" s="38">
        <v>19588</v>
      </c>
      <c r="B2586" s="37" t="s">
        <v>1073</v>
      </c>
      <c r="C2586" s="39">
        <v>44448</v>
      </c>
      <c r="D2586" s="39">
        <v>44448.634872685201</v>
      </c>
      <c r="E2586" s="36" t="s">
        <v>1948</v>
      </c>
      <c r="F2586" s="38">
        <v>3309</v>
      </c>
      <c r="G2586" s="36" t="s">
        <v>1542</v>
      </c>
      <c r="H2586" s="40">
        <v>3</v>
      </c>
      <c r="I2586" s="36"/>
      <c r="J2586" s="40">
        <v>107</v>
      </c>
      <c r="K2586" s="41">
        <v>321</v>
      </c>
      <c r="L2586" s="41">
        <v>0</v>
      </c>
      <c r="M2586" s="41">
        <v>0</v>
      </c>
      <c r="N2586" s="40">
        <v>3</v>
      </c>
      <c r="O2586" s="36" t="s">
        <v>1079</v>
      </c>
      <c r="P2586" s="40">
        <v>3</v>
      </c>
      <c r="Q2586" s="41">
        <v>321</v>
      </c>
      <c r="R2586" s="42">
        <v>0</v>
      </c>
      <c r="S2586" s="43">
        <v>0</v>
      </c>
      <c r="T2586" s="40"/>
      <c r="U2586" s="38">
        <v>549</v>
      </c>
      <c r="V2586" s="36" t="s">
        <v>1069</v>
      </c>
      <c r="W2586" s="36" t="s">
        <v>901</v>
      </c>
      <c r="X2586" s="36" t="s">
        <v>1068</v>
      </c>
      <c r="Y2586" s="38">
        <v>339</v>
      </c>
      <c r="Z2586" s="36" t="s">
        <v>1109</v>
      </c>
      <c r="AA2586" s="38">
        <v>21</v>
      </c>
      <c r="AB2586" s="36" t="s">
        <v>1108</v>
      </c>
      <c r="AC2586" s="38">
        <v>57</v>
      </c>
      <c r="AD2586" s="36" t="s">
        <v>1065</v>
      </c>
      <c r="AE2586" s="36" t="s">
        <v>1947</v>
      </c>
      <c r="AF2586" s="36" t="s">
        <v>1064</v>
      </c>
      <c r="AG2586" s="38">
        <v>18500</v>
      </c>
      <c r="AH2586" s="38">
        <v>1207</v>
      </c>
      <c r="AI2586" s="36" t="s">
        <v>1107</v>
      </c>
      <c r="AJ2586" s="38"/>
      <c r="AK2586" s="36"/>
      <c r="AL2586" s="36" t="s">
        <v>1946</v>
      </c>
      <c r="AM2586" s="36" t="s">
        <v>1945</v>
      </c>
      <c r="AN2586" s="38">
        <v>52</v>
      </c>
      <c r="AO2586" s="36" t="s">
        <v>1062</v>
      </c>
      <c r="AP2586" s="36" t="s">
        <v>1469</v>
      </c>
      <c r="AQ2586" s="36" t="s">
        <v>1447</v>
      </c>
      <c r="AR2586" s="36" t="s">
        <v>1075</v>
      </c>
      <c r="AS2586" s="38">
        <v>14360</v>
      </c>
      <c r="AT2586" s="36" t="s">
        <v>1074</v>
      </c>
      <c r="AU2586" s="42">
        <v>1</v>
      </c>
      <c r="AV2586" s="44">
        <v>33.333300000000001</v>
      </c>
      <c r="AW2586" s="42">
        <v>107</v>
      </c>
      <c r="AX2586" s="36" t="s">
        <v>1057</v>
      </c>
      <c r="AY2586" s="42">
        <v>1</v>
      </c>
      <c r="AZ2586" s="43">
        <v>107</v>
      </c>
      <c r="BA2586" s="38"/>
      <c r="BB2586" s="36"/>
      <c r="BC2586" s="36"/>
    </row>
    <row r="2587" spans="1:55" ht="15" customHeight="1">
      <c r="A2587" s="38">
        <v>19588</v>
      </c>
      <c r="B2587" s="37" t="s">
        <v>1073</v>
      </c>
      <c r="C2587" s="39">
        <v>44448</v>
      </c>
      <c r="D2587" s="39">
        <v>44448.634872685201</v>
      </c>
      <c r="E2587" s="36" t="s">
        <v>1948</v>
      </c>
      <c r="F2587" s="38">
        <v>3309</v>
      </c>
      <c r="G2587" s="36" t="s">
        <v>1542</v>
      </c>
      <c r="H2587" s="40">
        <v>3</v>
      </c>
      <c r="I2587" s="36"/>
      <c r="J2587" s="40">
        <v>107</v>
      </c>
      <c r="K2587" s="41">
        <v>321</v>
      </c>
      <c r="L2587" s="41">
        <v>0</v>
      </c>
      <c r="M2587" s="41">
        <v>0</v>
      </c>
      <c r="N2587" s="40">
        <v>3</v>
      </c>
      <c r="O2587" s="36" t="s">
        <v>1079</v>
      </c>
      <c r="P2587" s="40">
        <v>3</v>
      </c>
      <c r="Q2587" s="41">
        <v>321</v>
      </c>
      <c r="R2587" s="42">
        <v>0</v>
      </c>
      <c r="S2587" s="43">
        <v>0</v>
      </c>
      <c r="T2587" s="40"/>
      <c r="U2587" s="38">
        <v>549</v>
      </c>
      <c r="V2587" s="36" t="s">
        <v>1069</v>
      </c>
      <c r="W2587" s="36" t="s">
        <v>901</v>
      </c>
      <c r="X2587" s="36" t="s">
        <v>1068</v>
      </c>
      <c r="Y2587" s="38">
        <v>339</v>
      </c>
      <c r="Z2587" s="36" t="s">
        <v>1109</v>
      </c>
      <c r="AA2587" s="38">
        <v>21</v>
      </c>
      <c r="AB2587" s="36" t="s">
        <v>1108</v>
      </c>
      <c r="AC2587" s="38">
        <v>57</v>
      </c>
      <c r="AD2587" s="36" t="s">
        <v>1065</v>
      </c>
      <c r="AE2587" s="36" t="s">
        <v>1947</v>
      </c>
      <c r="AF2587" s="36" t="s">
        <v>1064</v>
      </c>
      <c r="AG2587" s="38">
        <v>18500</v>
      </c>
      <c r="AH2587" s="38">
        <v>1207</v>
      </c>
      <c r="AI2587" s="36" t="s">
        <v>1107</v>
      </c>
      <c r="AJ2587" s="38"/>
      <c r="AK2587" s="36"/>
      <c r="AL2587" s="36" t="s">
        <v>1946</v>
      </c>
      <c r="AM2587" s="36" t="s">
        <v>1945</v>
      </c>
      <c r="AN2587" s="38">
        <v>52</v>
      </c>
      <c r="AO2587" s="36" t="s">
        <v>1062</v>
      </c>
      <c r="AP2587" s="36" t="s">
        <v>1707</v>
      </c>
      <c r="AQ2587" s="36" t="s">
        <v>1706</v>
      </c>
      <c r="AR2587" s="36" t="s">
        <v>1075</v>
      </c>
      <c r="AS2587" s="38">
        <v>14360</v>
      </c>
      <c r="AT2587" s="36" t="s">
        <v>1074</v>
      </c>
      <c r="AU2587" s="42">
        <v>1</v>
      </c>
      <c r="AV2587" s="44">
        <v>33.333300000000001</v>
      </c>
      <c r="AW2587" s="42">
        <v>107</v>
      </c>
      <c r="AX2587" s="36" t="s">
        <v>1057</v>
      </c>
      <c r="AY2587" s="42">
        <v>1</v>
      </c>
      <c r="AZ2587" s="43">
        <v>107</v>
      </c>
      <c r="BA2587" s="38"/>
      <c r="BB2587" s="36"/>
      <c r="BC2587" s="36"/>
    </row>
    <row r="2588" spans="1:55" ht="15" customHeight="1">
      <c r="A2588" s="38">
        <v>19586</v>
      </c>
      <c r="B2588" s="37" t="s">
        <v>1073</v>
      </c>
      <c r="C2588" s="39">
        <v>44448</v>
      </c>
      <c r="D2588" s="39">
        <v>44448.593969907401</v>
      </c>
      <c r="E2588" s="36" t="s">
        <v>1944</v>
      </c>
      <c r="F2588" s="38">
        <v>12269</v>
      </c>
      <c r="G2588" s="36" t="s">
        <v>1943</v>
      </c>
      <c r="H2588" s="40">
        <v>1</v>
      </c>
      <c r="I2588" s="36"/>
      <c r="J2588" s="40">
        <v>80</v>
      </c>
      <c r="K2588" s="41">
        <v>80</v>
      </c>
      <c r="L2588" s="41">
        <v>0</v>
      </c>
      <c r="M2588" s="41">
        <v>0</v>
      </c>
      <c r="N2588" s="40">
        <v>1</v>
      </c>
      <c r="O2588" s="36" t="s">
        <v>1079</v>
      </c>
      <c r="P2588" s="40">
        <v>1</v>
      </c>
      <c r="Q2588" s="41">
        <v>80</v>
      </c>
      <c r="R2588" s="42">
        <v>0</v>
      </c>
      <c r="S2588" s="43">
        <v>0</v>
      </c>
      <c r="T2588" s="40"/>
      <c r="U2588" s="38">
        <v>549</v>
      </c>
      <c r="V2588" s="36" t="s">
        <v>1069</v>
      </c>
      <c r="W2588" s="36" t="s">
        <v>901</v>
      </c>
      <c r="X2588" s="36" t="s">
        <v>1068</v>
      </c>
      <c r="Y2588" s="38">
        <v>438</v>
      </c>
      <c r="Z2588" s="36" t="s">
        <v>1123</v>
      </c>
      <c r="AA2588" s="38">
        <v>21</v>
      </c>
      <c r="AB2588" s="36" t="s">
        <v>1108</v>
      </c>
      <c r="AC2588" s="38">
        <v>57</v>
      </c>
      <c r="AD2588" s="36" t="s">
        <v>1065</v>
      </c>
      <c r="AE2588" s="36"/>
      <c r="AF2588" s="36" t="s">
        <v>1064</v>
      </c>
      <c r="AG2588" s="38">
        <v>18492</v>
      </c>
      <c r="AH2588" s="38">
        <v>1297</v>
      </c>
      <c r="AI2588" s="36" t="s">
        <v>1355</v>
      </c>
      <c r="AJ2588" s="38"/>
      <c r="AK2588" s="36"/>
      <c r="AL2588" s="36" t="s">
        <v>1942</v>
      </c>
      <c r="AM2588" s="36" t="s">
        <v>1941</v>
      </c>
      <c r="AN2588" s="38">
        <v>52</v>
      </c>
      <c r="AO2588" s="36" t="s">
        <v>1062</v>
      </c>
      <c r="AP2588" s="36" t="s">
        <v>1841</v>
      </c>
      <c r="AQ2588" s="36" t="s">
        <v>1706</v>
      </c>
      <c r="AR2588" s="36" t="s">
        <v>1320</v>
      </c>
      <c r="AS2588" s="38">
        <v>14357</v>
      </c>
      <c r="AT2588" s="36" t="s">
        <v>1058</v>
      </c>
      <c r="AU2588" s="42">
        <v>1</v>
      </c>
      <c r="AV2588" s="44">
        <v>100</v>
      </c>
      <c r="AW2588" s="42">
        <v>80</v>
      </c>
      <c r="AX2588" s="36" t="s">
        <v>1057</v>
      </c>
      <c r="AY2588" s="42">
        <v>1</v>
      </c>
      <c r="AZ2588" s="43">
        <v>80</v>
      </c>
      <c r="BA2588" s="38"/>
      <c r="BB2588" s="36"/>
      <c r="BC2588" s="36"/>
    </row>
    <row r="2589" spans="1:55" ht="15" customHeight="1">
      <c r="A2589" s="38">
        <v>19585</v>
      </c>
      <c r="B2589" s="37" t="s">
        <v>1073</v>
      </c>
      <c r="C2589" s="39">
        <v>44448</v>
      </c>
      <c r="D2589" s="39">
        <v>44448.587858796302</v>
      </c>
      <c r="E2589" s="36" t="s">
        <v>1940</v>
      </c>
      <c r="F2589" s="38">
        <v>10288</v>
      </c>
      <c r="G2589" s="36" t="s">
        <v>1939</v>
      </c>
      <c r="H2589" s="40">
        <v>1</v>
      </c>
      <c r="I2589" s="36"/>
      <c r="J2589" s="40">
        <v>120</v>
      </c>
      <c r="K2589" s="41">
        <v>120</v>
      </c>
      <c r="L2589" s="41">
        <v>0</v>
      </c>
      <c r="M2589" s="41">
        <v>0</v>
      </c>
      <c r="N2589" s="40">
        <v>1</v>
      </c>
      <c r="O2589" s="36" t="s">
        <v>1079</v>
      </c>
      <c r="P2589" s="40">
        <v>1</v>
      </c>
      <c r="Q2589" s="41">
        <v>120</v>
      </c>
      <c r="R2589" s="42">
        <v>0</v>
      </c>
      <c r="S2589" s="43">
        <v>0</v>
      </c>
      <c r="T2589" s="40"/>
      <c r="U2589" s="38">
        <v>549</v>
      </c>
      <c r="V2589" s="36" t="s">
        <v>1069</v>
      </c>
      <c r="W2589" s="36" t="s">
        <v>901</v>
      </c>
      <c r="X2589" s="36" t="s">
        <v>1068</v>
      </c>
      <c r="Y2589" s="38">
        <v>414</v>
      </c>
      <c r="Z2589" s="36" t="s">
        <v>1256</v>
      </c>
      <c r="AA2589" s="38">
        <v>21</v>
      </c>
      <c r="AB2589" s="36" t="s">
        <v>1108</v>
      </c>
      <c r="AC2589" s="38">
        <v>57</v>
      </c>
      <c r="AD2589" s="36" t="s">
        <v>1065</v>
      </c>
      <c r="AE2589" s="36"/>
      <c r="AF2589" s="36" t="s">
        <v>1064</v>
      </c>
      <c r="AG2589" s="38">
        <v>18490</v>
      </c>
      <c r="AH2589" s="38">
        <v>1297</v>
      </c>
      <c r="AI2589" s="36" t="s">
        <v>1355</v>
      </c>
      <c r="AJ2589" s="38"/>
      <c r="AK2589" s="36"/>
      <c r="AL2589" s="36" t="s">
        <v>1938</v>
      </c>
      <c r="AM2589" s="36" t="s">
        <v>1937</v>
      </c>
      <c r="AN2589" s="38">
        <v>52</v>
      </c>
      <c r="AO2589" s="36" t="s">
        <v>1062</v>
      </c>
      <c r="AP2589" s="36" t="s">
        <v>1120</v>
      </c>
      <c r="AQ2589" s="36" t="s">
        <v>1119</v>
      </c>
      <c r="AR2589" s="36" t="s">
        <v>1059</v>
      </c>
      <c r="AS2589" s="38">
        <v>14357</v>
      </c>
      <c r="AT2589" s="36" t="s">
        <v>1058</v>
      </c>
      <c r="AU2589" s="42">
        <v>1</v>
      </c>
      <c r="AV2589" s="44">
        <v>100</v>
      </c>
      <c r="AW2589" s="42">
        <v>120</v>
      </c>
      <c r="AX2589" s="36" t="s">
        <v>1057</v>
      </c>
      <c r="AY2589" s="42">
        <v>1</v>
      </c>
      <c r="AZ2589" s="43">
        <v>120</v>
      </c>
      <c r="BA2589" s="38"/>
      <c r="BB2589" s="36"/>
      <c r="BC2589" s="36"/>
    </row>
    <row r="2590" spans="1:55" ht="15" customHeight="1">
      <c r="A2590" s="38">
        <v>19374</v>
      </c>
      <c r="B2590" s="37" t="s">
        <v>1073</v>
      </c>
      <c r="C2590" s="39">
        <v>44442</v>
      </c>
      <c r="D2590" s="39">
        <v>44442.504282407397</v>
      </c>
      <c r="E2590" s="36" t="s">
        <v>1935</v>
      </c>
      <c r="F2590" s="38">
        <v>3298</v>
      </c>
      <c r="G2590" s="36" t="s">
        <v>1761</v>
      </c>
      <c r="H2590" s="40">
        <v>18</v>
      </c>
      <c r="I2590" s="36"/>
      <c r="J2590" s="40">
        <v>3.2778</v>
      </c>
      <c r="K2590" s="41">
        <v>59</v>
      </c>
      <c r="L2590" s="41">
        <v>0</v>
      </c>
      <c r="M2590" s="41">
        <v>0</v>
      </c>
      <c r="N2590" s="40">
        <v>18</v>
      </c>
      <c r="O2590" s="36" t="s">
        <v>1110</v>
      </c>
      <c r="P2590" s="40">
        <v>18</v>
      </c>
      <c r="Q2590" s="41">
        <v>59</v>
      </c>
      <c r="R2590" s="42">
        <v>0</v>
      </c>
      <c r="S2590" s="43">
        <v>0</v>
      </c>
      <c r="T2590" s="40"/>
      <c r="U2590" s="38">
        <v>549</v>
      </c>
      <c r="V2590" s="36" t="s">
        <v>1069</v>
      </c>
      <c r="W2590" s="36" t="s">
        <v>901</v>
      </c>
      <c r="X2590" s="36" t="s">
        <v>1068</v>
      </c>
      <c r="Y2590" s="38">
        <v>339</v>
      </c>
      <c r="Z2590" s="36" t="s">
        <v>1109</v>
      </c>
      <c r="AA2590" s="38">
        <v>21</v>
      </c>
      <c r="AB2590" s="36" t="s">
        <v>1108</v>
      </c>
      <c r="AC2590" s="38">
        <v>57</v>
      </c>
      <c r="AD2590" s="36" t="s">
        <v>1065</v>
      </c>
      <c r="AE2590" s="36" t="s">
        <v>1936</v>
      </c>
      <c r="AF2590" s="36" t="s">
        <v>1064</v>
      </c>
      <c r="AG2590" s="38">
        <v>18282</v>
      </c>
      <c r="AH2590" s="38">
        <v>1308</v>
      </c>
      <c r="AI2590" s="36" t="s">
        <v>1334</v>
      </c>
      <c r="AJ2590" s="38"/>
      <c r="AK2590" s="36"/>
      <c r="AL2590" s="36" t="s">
        <v>1933</v>
      </c>
      <c r="AM2590" s="36" t="s">
        <v>1932</v>
      </c>
      <c r="AN2590" s="38">
        <v>52</v>
      </c>
      <c r="AO2590" s="36" t="s">
        <v>1062</v>
      </c>
      <c r="AP2590" s="36" t="s">
        <v>1707</v>
      </c>
      <c r="AQ2590" s="36" t="s">
        <v>1706</v>
      </c>
      <c r="AR2590" s="36" t="s">
        <v>1075</v>
      </c>
      <c r="AS2590" s="38">
        <v>14360</v>
      </c>
      <c r="AT2590" s="36" t="s">
        <v>1074</v>
      </c>
      <c r="AU2590" s="42">
        <v>18</v>
      </c>
      <c r="AV2590" s="44">
        <v>100</v>
      </c>
      <c r="AW2590" s="42">
        <v>59</v>
      </c>
      <c r="AX2590" s="36" t="s">
        <v>1057</v>
      </c>
      <c r="AY2590" s="42">
        <v>1</v>
      </c>
      <c r="AZ2590" s="43">
        <v>59</v>
      </c>
      <c r="BA2590" s="38"/>
      <c r="BB2590" s="36"/>
      <c r="BC2590" s="36"/>
    </row>
    <row r="2591" spans="1:55" ht="15" customHeight="1">
      <c r="A2591" s="38">
        <v>19373</v>
      </c>
      <c r="B2591" s="37" t="s">
        <v>1073</v>
      </c>
      <c r="C2591" s="39">
        <v>44442</v>
      </c>
      <c r="D2591" s="39">
        <v>44442.504282407397</v>
      </c>
      <c r="E2591" s="36" t="s">
        <v>1935</v>
      </c>
      <c r="F2591" s="38">
        <v>3298</v>
      </c>
      <c r="G2591" s="36" t="s">
        <v>1761</v>
      </c>
      <c r="H2591" s="40">
        <v>18</v>
      </c>
      <c r="I2591" s="36"/>
      <c r="J2591" s="40">
        <v>3.2778</v>
      </c>
      <c r="K2591" s="41">
        <v>59</v>
      </c>
      <c r="L2591" s="41">
        <v>0</v>
      </c>
      <c r="M2591" s="41">
        <v>0</v>
      </c>
      <c r="N2591" s="40">
        <v>18</v>
      </c>
      <c r="O2591" s="36" t="s">
        <v>1110</v>
      </c>
      <c r="P2591" s="40">
        <v>18</v>
      </c>
      <c r="Q2591" s="41">
        <v>59</v>
      </c>
      <c r="R2591" s="42">
        <v>0</v>
      </c>
      <c r="S2591" s="43">
        <v>0</v>
      </c>
      <c r="T2591" s="40"/>
      <c r="U2591" s="38">
        <v>549</v>
      </c>
      <c r="V2591" s="36" t="s">
        <v>1069</v>
      </c>
      <c r="W2591" s="36" t="s">
        <v>901</v>
      </c>
      <c r="X2591" s="36" t="s">
        <v>1068</v>
      </c>
      <c r="Y2591" s="38">
        <v>339</v>
      </c>
      <c r="Z2591" s="36" t="s">
        <v>1109</v>
      </c>
      <c r="AA2591" s="38">
        <v>21</v>
      </c>
      <c r="AB2591" s="36" t="s">
        <v>1108</v>
      </c>
      <c r="AC2591" s="38">
        <v>57</v>
      </c>
      <c r="AD2591" s="36" t="s">
        <v>1065</v>
      </c>
      <c r="AE2591" s="36" t="s">
        <v>1934</v>
      </c>
      <c r="AF2591" s="36" t="s">
        <v>1064</v>
      </c>
      <c r="AG2591" s="38">
        <v>18282</v>
      </c>
      <c r="AH2591" s="38">
        <v>1308</v>
      </c>
      <c r="AI2591" s="36" t="s">
        <v>1334</v>
      </c>
      <c r="AJ2591" s="38"/>
      <c r="AK2591" s="36"/>
      <c r="AL2591" s="36" t="s">
        <v>1933</v>
      </c>
      <c r="AM2591" s="36" t="s">
        <v>1932</v>
      </c>
      <c r="AN2591" s="38">
        <v>52</v>
      </c>
      <c r="AO2591" s="36" t="s">
        <v>1062</v>
      </c>
      <c r="AP2591" s="36" t="s">
        <v>1707</v>
      </c>
      <c r="AQ2591" s="36" t="s">
        <v>1706</v>
      </c>
      <c r="AR2591" s="36" t="s">
        <v>1075</v>
      </c>
      <c r="AS2591" s="38">
        <v>14360</v>
      </c>
      <c r="AT2591" s="36" t="s">
        <v>1074</v>
      </c>
      <c r="AU2591" s="42">
        <v>18</v>
      </c>
      <c r="AV2591" s="44">
        <v>100</v>
      </c>
      <c r="AW2591" s="42">
        <v>59</v>
      </c>
      <c r="AX2591" s="36" t="s">
        <v>1057</v>
      </c>
      <c r="AY2591" s="42">
        <v>1</v>
      </c>
      <c r="AZ2591" s="43">
        <v>59</v>
      </c>
      <c r="BA2591" s="38"/>
      <c r="BB2591" s="36"/>
      <c r="BC2591" s="36"/>
    </row>
    <row r="2592" spans="1:55" ht="15" customHeight="1">
      <c r="A2592" s="38">
        <v>19372</v>
      </c>
      <c r="B2592" s="37" t="s">
        <v>1073</v>
      </c>
      <c r="C2592" s="39">
        <v>44442</v>
      </c>
      <c r="D2592" s="39">
        <v>44442.504270833299</v>
      </c>
      <c r="E2592" s="36" t="s">
        <v>1935</v>
      </c>
      <c r="F2592" s="38">
        <v>3284</v>
      </c>
      <c r="G2592" s="36" t="s">
        <v>1393</v>
      </c>
      <c r="H2592" s="40">
        <v>30</v>
      </c>
      <c r="I2592" s="36"/>
      <c r="J2592" s="40">
        <v>2.68</v>
      </c>
      <c r="K2592" s="41">
        <v>80.400000000000006</v>
      </c>
      <c r="L2592" s="41">
        <v>0</v>
      </c>
      <c r="M2592" s="41">
        <v>0</v>
      </c>
      <c r="N2592" s="40">
        <v>30</v>
      </c>
      <c r="O2592" s="36" t="s">
        <v>1159</v>
      </c>
      <c r="P2592" s="40">
        <v>30</v>
      </c>
      <c r="Q2592" s="41">
        <v>80.400000000000006</v>
      </c>
      <c r="R2592" s="42">
        <v>0</v>
      </c>
      <c r="S2592" s="43">
        <v>0</v>
      </c>
      <c r="T2592" s="40"/>
      <c r="U2592" s="38">
        <v>549</v>
      </c>
      <c r="V2592" s="36" t="s">
        <v>1069</v>
      </c>
      <c r="W2592" s="36" t="s">
        <v>901</v>
      </c>
      <c r="X2592" s="36" t="s">
        <v>1068</v>
      </c>
      <c r="Y2592" s="38">
        <v>339</v>
      </c>
      <c r="Z2592" s="36" t="s">
        <v>1109</v>
      </c>
      <c r="AA2592" s="38">
        <v>21</v>
      </c>
      <c r="AB2592" s="36" t="s">
        <v>1108</v>
      </c>
      <c r="AC2592" s="38">
        <v>57</v>
      </c>
      <c r="AD2592" s="36" t="s">
        <v>1065</v>
      </c>
      <c r="AE2592" s="36" t="s">
        <v>1936</v>
      </c>
      <c r="AF2592" s="36" t="s">
        <v>1064</v>
      </c>
      <c r="AG2592" s="38">
        <v>18282</v>
      </c>
      <c r="AH2592" s="38">
        <v>1308</v>
      </c>
      <c r="AI2592" s="36" t="s">
        <v>1334</v>
      </c>
      <c r="AJ2592" s="38"/>
      <c r="AK2592" s="36"/>
      <c r="AL2592" s="36" t="s">
        <v>1933</v>
      </c>
      <c r="AM2592" s="36" t="s">
        <v>1932</v>
      </c>
      <c r="AN2592" s="38">
        <v>52</v>
      </c>
      <c r="AO2592" s="36" t="s">
        <v>1062</v>
      </c>
      <c r="AP2592" s="36" t="s">
        <v>1707</v>
      </c>
      <c r="AQ2592" s="36" t="s">
        <v>1706</v>
      </c>
      <c r="AR2592" s="36" t="s">
        <v>1075</v>
      </c>
      <c r="AS2592" s="38">
        <v>14360</v>
      </c>
      <c r="AT2592" s="36" t="s">
        <v>1074</v>
      </c>
      <c r="AU2592" s="42">
        <v>30</v>
      </c>
      <c r="AV2592" s="44">
        <v>100</v>
      </c>
      <c r="AW2592" s="42">
        <v>80.400000000000006</v>
      </c>
      <c r="AX2592" s="36" t="s">
        <v>1057</v>
      </c>
      <c r="AY2592" s="42">
        <v>1</v>
      </c>
      <c r="AZ2592" s="43">
        <v>80.400000000000006</v>
      </c>
      <c r="BA2592" s="38"/>
      <c r="BB2592" s="36"/>
      <c r="BC2592" s="36"/>
    </row>
    <row r="2593" spans="1:55" ht="15" customHeight="1">
      <c r="A2593" s="38">
        <v>19371</v>
      </c>
      <c r="B2593" s="37" t="s">
        <v>1073</v>
      </c>
      <c r="C2593" s="39">
        <v>44442</v>
      </c>
      <c r="D2593" s="39">
        <v>44442.504270833299</v>
      </c>
      <c r="E2593" s="36" t="s">
        <v>1935</v>
      </c>
      <c r="F2593" s="38">
        <v>3284</v>
      </c>
      <c r="G2593" s="36" t="s">
        <v>1393</v>
      </c>
      <c r="H2593" s="40">
        <v>30</v>
      </c>
      <c r="I2593" s="36"/>
      <c r="J2593" s="40">
        <v>2.68</v>
      </c>
      <c r="K2593" s="41">
        <v>80.400000000000006</v>
      </c>
      <c r="L2593" s="41">
        <v>0</v>
      </c>
      <c r="M2593" s="41">
        <v>0</v>
      </c>
      <c r="N2593" s="40">
        <v>30</v>
      </c>
      <c r="O2593" s="36" t="s">
        <v>1159</v>
      </c>
      <c r="P2593" s="40">
        <v>30</v>
      </c>
      <c r="Q2593" s="41">
        <v>80.400000000000006</v>
      </c>
      <c r="R2593" s="42">
        <v>0</v>
      </c>
      <c r="S2593" s="43">
        <v>0</v>
      </c>
      <c r="T2593" s="40"/>
      <c r="U2593" s="38">
        <v>549</v>
      </c>
      <c r="V2593" s="36" t="s">
        <v>1069</v>
      </c>
      <c r="W2593" s="36" t="s">
        <v>901</v>
      </c>
      <c r="X2593" s="36" t="s">
        <v>1068</v>
      </c>
      <c r="Y2593" s="38">
        <v>339</v>
      </c>
      <c r="Z2593" s="36" t="s">
        <v>1109</v>
      </c>
      <c r="AA2593" s="38">
        <v>21</v>
      </c>
      <c r="AB2593" s="36" t="s">
        <v>1108</v>
      </c>
      <c r="AC2593" s="38">
        <v>57</v>
      </c>
      <c r="AD2593" s="36" t="s">
        <v>1065</v>
      </c>
      <c r="AE2593" s="36" t="s">
        <v>1934</v>
      </c>
      <c r="AF2593" s="36" t="s">
        <v>1064</v>
      </c>
      <c r="AG2593" s="38">
        <v>18282</v>
      </c>
      <c r="AH2593" s="38">
        <v>1308</v>
      </c>
      <c r="AI2593" s="36" t="s">
        <v>1334</v>
      </c>
      <c r="AJ2593" s="38"/>
      <c r="AK2593" s="36"/>
      <c r="AL2593" s="36" t="s">
        <v>1933</v>
      </c>
      <c r="AM2593" s="36" t="s">
        <v>1932</v>
      </c>
      <c r="AN2593" s="38">
        <v>52</v>
      </c>
      <c r="AO2593" s="36" t="s">
        <v>1062</v>
      </c>
      <c r="AP2593" s="36" t="s">
        <v>1707</v>
      </c>
      <c r="AQ2593" s="36" t="s">
        <v>1706</v>
      </c>
      <c r="AR2593" s="36" t="s">
        <v>1075</v>
      </c>
      <c r="AS2593" s="38">
        <v>14360</v>
      </c>
      <c r="AT2593" s="36" t="s">
        <v>1074</v>
      </c>
      <c r="AU2593" s="42">
        <v>30</v>
      </c>
      <c r="AV2593" s="44">
        <v>100</v>
      </c>
      <c r="AW2593" s="42">
        <v>80.400000000000006</v>
      </c>
      <c r="AX2593" s="36" t="s">
        <v>1057</v>
      </c>
      <c r="AY2593" s="42">
        <v>1</v>
      </c>
      <c r="AZ2593" s="43">
        <v>80.400000000000006</v>
      </c>
      <c r="BA2593" s="38"/>
      <c r="BB2593" s="36"/>
      <c r="BC2593" s="36"/>
    </row>
    <row r="2594" spans="1:55" ht="15" customHeight="1">
      <c r="A2594" s="38">
        <v>19370</v>
      </c>
      <c r="B2594" s="37" t="s">
        <v>1073</v>
      </c>
      <c r="C2594" s="39">
        <v>44442</v>
      </c>
      <c r="D2594" s="39">
        <v>44442.493750000001</v>
      </c>
      <c r="E2594" s="36" t="s">
        <v>1931</v>
      </c>
      <c r="F2594" s="38">
        <v>15296</v>
      </c>
      <c r="G2594" s="36" t="s">
        <v>1930</v>
      </c>
      <c r="H2594" s="40">
        <v>1</v>
      </c>
      <c r="I2594" s="36"/>
      <c r="J2594" s="40">
        <v>180</v>
      </c>
      <c r="K2594" s="41">
        <v>180</v>
      </c>
      <c r="L2594" s="41">
        <v>0</v>
      </c>
      <c r="M2594" s="41">
        <v>0</v>
      </c>
      <c r="N2594" s="40">
        <v>1</v>
      </c>
      <c r="O2594" s="36" t="s">
        <v>1079</v>
      </c>
      <c r="P2594" s="40">
        <v>1</v>
      </c>
      <c r="Q2594" s="41">
        <v>180</v>
      </c>
      <c r="R2594" s="42">
        <v>0</v>
      </c>
      <c r="S2594" s="43">
        <v>0</v>
      </c>
      <c r="T2594" s="40"/>
      <c r="U2594" s="38">
        <v>549</v>
      </c>
      <c r="V2594" s="36" t="s">
        <v>1069</v>
      </c>
      <c r="W2594" s="36" t="s">
        <v>901</v>
      </c>
      <c r="X2594" s="36" t="s">
        <v>1068</v>
      </c>
      <c r="Y2594" s="38">
        <v>451</v>
      </c>
      <c r="Z2594" s="36" t="s">
        <v>1195</v>
      </c>
      <c r="AA2594" s="38">
        <v>21</v>
      </c>
      <c r="AB2594" s="36" t="s">
        <v>1108</v>
      </c>
      <c r="AC2594" s="38">
        <v>57</v>
      </c>
      <c r="AD2594" s="36" t="s">
        <v>1065</v>
      </c>
      <c r="AE2594" s="36" t="s">
        <v>1929</v>
      </c>
      <c r="AF2594" s="36" t="s">
        <v>1064</v>
      </c>
      <c r="AG2594" s="38">
        <v>18281</v>
      </c>
      <c r="AH2594" s="38">
        <v>739</v>
      </c>
      <c r="AI2594" s="36" t="s">
        <v>1280</v>
      </c>
      <c r="AJ2594" s="38"/>
      <c r="AK2594" s="36"/>
      <c r="AL2594" s="36" t="s">
        <v>1928</v>
      </c>
      <c r="AM2594" s="36" t="s">
        <v>1927</v>
      </c>
      <c r="AN2594" s="38">
        <v>52</v>
      </c>
      <c r="AO2594" s="36" t="s">
        <v>1062</v>
      </c>
      <c r="AP2594" s="36" t="s">
        <v>1262</v>
      </c>
      <c r="AQ2594" s="36" t="s">
        <v>1261</v>
      </c>
      <c r="AR2594" s="36" t="s">
        <v>1260</v>
      </c>
      <c r="AS2594" s="38">
        <v>10923</v>
      </c>
      <c r="AT2594" s="36" t="s">
        <v>1926</v>
      </c>
      <c r="AU2594" s="42">
        <v>1</v>
      </c>
      <c r="AV2594" s="44">
        <v>100</v>
      </c>
      <c r="AW2594" s="42">
        <v>180</v>
      </c>
      <c r="AX2594" s="36" t="s">
        <v>1079</v>
      </c>
      <c r="AY2594" s="42">
        <v>1</v>
      </c>
      <c r="AZ2594" s="43">
        <v>180</v>
      </c>
      <c r="BA2594" s="38"/>
      <c r="BB2594" s="36"/>
      <c r="BC2594" s="36"/>
    </row>
    <row r="2595" spans="1:55" ht="15" customHeight="1">
      <c r="A2595" s="38">
        <v>19299</v>
      </c>
      <c r="B2595" s="37" t="s">
        <v>1073</v>
      </c>
      <c r="C2595" s="39">
        <v>44441</v>
      </c>
      <c r="D2595" s="39">
        <v>44441.380671296298</v>
      </c>
      <c r="E2595" s="36" t="s">
        <v>1922</v>
      </c>
      <c r="F2595" s="38">
        <v>15297</v>
      </c>
      <c r="G2595" s="36" t="s">
        <v>1925</v>
      </c>
      <c r="H2595" s="40">
        <v>1</v>
      </c>
      <c r="I2595" s="36"/>
      <c r="J2595" s="40">
        <v>15.5</v>
      </c>
      <c r="K2595" s="41">
        <v>15.5</v>
      </c>
      <c r="L2595" s="41">
        <v>0</v>
      </c>
      <c r="M2595" s="41">
        <v>0</v>
      </c>
      <c r="N2595" s="40">
        <v>1</v>
      </c>
      <c r="O2595" s="36" t="s">
        <v>1079</v>
      </c>
      <c r="P2595" s="40">
        <v>1</v>
      </c>
      <c r="Q2595" s="41">
        <v>15.5</v>
      </c>
      <c r="R2595" s="42">
        <v>0</v>
      </c>
      <c r="S2595" s="43">
        <v>0</v>
      </c>
      <c r="T2595" s="40"/>
      <c r="U2595" s="38">
        <v>549</v>
      </c>
      <c r="V2595" s="36" t="s">
        <v>1069</v>
      </c>
      <c r="W2595" s="36" t="s">
        <v>901</v>
      </c>
      <c r="X2595" s="36" t="s">
        <v>1068</v>
      </c>
      <c r="Y2595" s="38">
        <v>323</v>
      </c>
      <c r="Z2595" s="36" t="s">
        <v>1084</v>
      </c>
      <c r="AA2595" s="38">
        <v>21</v>
      </c>
      <c r="AB2595" s="36" t="s">
        <v>1108</v>
      </c>
      <c r="AC2595" s="38">
        <v>57</v>
      </c>
      <c r="AD2595" s="36" t="s">
        <v>1065</v>
      </c>
      <c r="AE2595" s="36" t="s">
        <v>1924</v>
      </c>
      <c r="AF2595" s="36" t="s">
        <v>1064</v>
      </c>
      <c r="AG2595" s="38">
        <v>18221</v>
      </c>
      <c r="AH2595" s="38">
        <v>1353</v>
      </c>
      <c r="AI2595" s="36" t="s">
        <v>1430</v>
      </c>
      <c r="AJ2595" s="38"/>
      <c r="AK2595" s="36"/>
      <c r="AL2595" s="36" t="s">
        <v>1919</v>
      </c>
      <c r="AM2595" s="36" t="s">
        <v>1918</v>
      </c>
      <c r="AN2595" s="38">
        <v>52</v>
      </c>
      <c r="AO2595" s="36" t="s">
        <v>1062</v>
      </c>
      <c r="AP2595" s="36" t="s">
        <v>1707</v>
      </c>
      <c r="AQ2595" s="36" t="s">
        <v>1706</v>
      </c>
      <c r="AR2595" s="36" t="s">
        <v>1075</v>
      </c>
      <c r="AS2595" s="38">
        <v>14360</v>
      </c>
      <c r="AT2595" s="36" t="s">
        <v>1074</v>
      </c>
      <c r="AU2595" s="42">
        <v>1</v>
      </c>
      <c r="AV2595" s="44">
        <v>100</v>
      </c>
      <c r="AW2595" s="42">
        <v>15.5</v>
      </c>
      <c r="AX2595" s="36" t="s">
        <v>1057</v>
      </c>
      <c r="AY2595" s="42">
        <v>1</v>
      </c>
      <c r="AZ2595" s="43">
        <v>15.5</v>
      </c>
      <c r="BA2595" s="38"/>
      <c r="BB2595" s="36"/>
      <c r="BC2595" s="36"/>
    </row>
    <row r="2596" spans="1:55" ht="15" customHeight="1">
      <c r="A2596" s="38">
        <v>19298</v>
      </c>
      <c r="B2596" s="37" t="s">
        <v>1073</v>
      </c>
      <c r="C2596" s="39">
        <v>44441</v>
      </c>
      <c r="D2596" s="39">
        <v>44441.380671296298</v>
      </c>
      <c r="E2596" s="36" t="s">
        <v>1922</v>
      </c>
      <c r="F2596" s="38">
        <v>15272</v>
      </c>
      <c r="G2596" s="36" t="s">
        <v>1864</v>
      </c>
      <c r="H2596" s="40">
        <v>1</v>
      </c>
      <c r="I2596" s="36"/>
      <c r="J2596" s="40">
        <v>69.099999999999994</v>
      </c>
      <c r="K2596" s="41">
        <v>69.099999999999994</v>
      </c>
      <c r="L2596" s="41">
        <v>0</v>
      </c>
      <c r="M2596" s="41">
        <v>0</v>
      </c>
      <c r="N2596" s="40">
        <v>1</v>
      </c>
      <c r="O2596" s="36" t="s">
        <v>1079</v>
      </c>
      <c r="P2596" s="40">
        <v>1</v>
      </c>
      <c r="Q2596" s="41">
        <v>69.099999999999994</v>
      </c>
      <c r="R2596" s="42">
        <v>0</v>
      </c>
      <c r="S2596" s="43">
        <v>0</v>
      </c>
      <c r="T2596" s="40"/>
      <c r="U2596" s="38">
        <v>549</v>
      </c>
      <c r="V2596" s="36" t="s">
        <v>1069</v>
      </c>
      <c r="W2596" s="36" t="s">
        <v>901</v>
      </c>
      <c r="X2596" s="36" t="s">
        <v>1068</v>
      </c>
      <c r="Y2596" s="38">
        <v>396</v>
      </c>
      <c r="Z2596" s="36" t="s">
        <v>1611</v>
      </c>
      <c r="AA2596" s="38">
        <v>21</v>
      </c>
      <c r="AB2596" s="36" t="s">
        <v>1108</v>
      </c>
      <c r="AC2596" s="38">
        <v>57</v>
      </c>
      <c r="AD2596" s="36" t="s">
        <v>1065</v>
      </c>
      <c r="AE2596" s="36" t="s">
        <v>1923</v>
      </c>
      <c r="AF2596" s="36" t="s">
        <v>1064</v>
      </c>
      <c r="AG2596" s="38">
        <v>18221</v>
      </c>
      <c r="AH2596" s="38">
        <v>1353</v>
      </c>
      <c r="AI2596" s="36" t="s">
        <v>1430</v>
      </c>
      <c r="AJ2596" s="38"/>
      <c r="AK2596" s="36"/>
      <c r="AL2596" s="36" t="s">
        <v>1919</v>
      </c>
      <c r="AM2596" s="36" t="s">
        <v>1918</v>
      </c>
      <c r="AN2596" s="38">
        <v>52</v>
      </c>
      <c r="AO2596" s="36" t="s">
        <v>1062</v>
      </c>
      <c r="AP2596" s="36" t="s">
        <v>1707</v>
      </c>
      <c r="AQ2596" s="36" t="s">
        <v>1706</v>
      </c>
      <c r="AR2596" s="36" t="s">
        <v>1075</v>
      </c>
      <c r="AS2596" s="38">
        <v>14360</v>
      </c>
      <c r="AT2596" s="36" t="s">
        <v>1074</v>
      </c>
      <c r="AU2596" s="42">
        <v>1</v>
      </c>
      <c r="AV2596" s="44">
        <v>100</v>
      </c>
      <c r="AW2596" s="42">
        <v>69.099999999999994</v>
      </c>
      <c r="AX2596" s="36" t="s">
        <v>1057</v>
      </c>
      <c r="AY2596" s="42">
        <v>1</v>
      </c>
      <c r="AZ2596" s="43">
        <v>69.099999999999994</v>
      </c>
      <c r="BA2596" s="38"/>
      <c r="BB2596" s="36"/>
      <c r="BC2596" s="36"/>
    </row>
    <row r="2597" spans="1:55" ht="15" customHeight="1">
      <c r="A2597" s="38">
        <v>19297</v>
      </c>
      <c r="B2597" s="37" t="s">
        <v>1073</v>
      </c>
      <c r="C2597" s="39">
        <v>44441</v>
      </c>
      <c r="D2597" s="39">
        <v>44441.380659722199</v>
      </c>
      <c r="E2597" s="36" t="s">
        <v>1922</v>
      </c>
      <c r="F2597" s="38">
        <v>6392</v>
      </c>
      <c r="G2597" s="36" t="s">
        <v>1921</v>
      </c>
      <c r="H2597" s="40">
        <v>1</v>
      </c>
      <c r="I2597" s="36"/>
      <c r="J2597" s="40">
        <v>43.8</v>
      </c>
      <c r="K2597" s="41">
        <v>43.8</v>
      </c>
      <c r="L2597" s="41">
        <v>0</v>
      </c>
      <c r="M2597" s="41">
        <v>0</v>
      </c>
      <c r="N2597" s="40">
        <v>1</v>
      </c>
      <c r="O2597" s="36" t="s">
        <v>1079</v>
      </c>
      <c r="P2597" s="40">
        <v>1</v>
      </c>
      <c r="Q2597" s="41">
        <v>43.8</v>
      </c>
      <c r="R2597" s="42">
        <v>0</v>
      </c>
      <c r="S2597" s="43">
        <v>0</v>
      </c>
      <c r="T2597" s="40"/>
      <c r="U2597" s="38">
        <v>549</v>
      </c>
      <c r="V2597" s="36" t="s">
        <v>1069</v>
      </c>
      <c r="W2597" s="36" t="s">
        <v>901</v>
      </c>
      <c r="X2597" s="36" t="s">
        <v>1068</v>
      </c>
      <c r="Y2597" s="38">
        <v>323</v>
      </c>
      <c r="Z2597" s="36" t="s">
        <v>1084</v>
      </c>
      <c r="AA2597" s="38">
        <v>21</v>
      </c>
      <c r="AB2597" s="36" t="s">
        <v>1108</v>
      </c>
      <c r="AC2597" s="38">
        <v>57</v>
      </c>
      <c r="AD2597" s="36" t="s">
        <v>1065</v>
      </c>
      <c r="AE2597" s="36" t="s">
        <v>1920</v>
      </c>
      <c r="AF2597" s="36" t="s">
        <v>1064</v>
      </c>
      <c r="AG2597" s="38">
        <v>18221</v>
      </c>
      <c r="AH2597" s="38">
        <v>1353</v>
      </c>
      <c r="AI2597" s="36" t="s">
        <v>1430</v>
      </c>
      <c r="AJ2597" s="38"/>
      <c r="AK2597" s="36"/>
      <c r="AL2597" s="36" t="s">
        <v>1919</v>
      </c>
      <c r="AM2597" s="36" t="s">
        <v>1918</v>
      </c>
      <c r="AN2597" s="38">
        <v>52</v>
      </c>
      <c r="AO2597" s="36" t="s">
        <v>1062</v>
      </c>
      <c r="AP2597" s="36" t="s">
        <v>1707</v>
      </c>
      <c r="AQ2597" s="36" t="s">
        <v>1706</v>
      </c>
      <c r="AR2597" s="36" t="s">
        <v>1075</v>
      </c>
      <c r="AS2597" s="38">
        <v>14360</v>
      </c>
      <c r="AT2597" s="36" t="s">
        <v>1074</v>
      </c>
      <c r="AU2597" s="42">
        <v>1</v>
      </c>
      <c r="AV2597" s="44">
        <v>100</v>
      </c>
      <c r="AW2597" s="42">
        <v>43.8</v>
      </c>
      <c r="AX2597" s="36" t="s">
        <v>1057</v>
      </c>
      <c r="AY2597" s="42">
        <v>1</v>
      </c>
      <c r="AZ2597" s="43">
        <v>43.8</v>
      </c>
      <c r="BA2597" s="38"/>
      <c r="BB2597" s="36"/>
      <c r="BC2597" s="36"/>
    </row>
    <row r="2598" spans="1:55" ht="15" customHeight="1">
      <c r="A2598" s="38">
        <v>19221</v>
      </c>
      <c r="B2598" s="37" t="s">
        <v>1073</v>
      </c>
      <c r="C2598" s="39">
        <v>44440</v>
      </c>
      <c r="D2598" s="39">
        <v>44440.382800925901</v>
      </c>
      <c r="E2598" s="36" t="s">
        <v>1917</v>
      </c>
      <c r="F2598" s="38">
        <v>11148</v>
      </c>
      <c r="G2598" s="36" t="s">
        <v>1071</v>
      </c>
      <c r="H2598" s="40">
        <v>1</v>
      </c>
      <c r="I2598" s="36"/>
      <c r="J2598" s="40">
        <v>250</v>
      </c>
      <c r="K2598" s="41">
        <v>250</v>
      </c>
      <c r="L2598" s="41">
        <v>0</v>
      </c>
      <c r="M2598" s="41">
        <v>0</v>
      </c>
      <c r="N2598" s="40">
        <v>1</v>
      </c>
      <c r="O2598" s="36" t="s">
        <v>1070</v>
      </c>
      <c r="P2598" s="40">
        <v>1</v>
      </c>
      <c r="Q2598" s="41">
        <v>250</v>
      </c>
      <c r="R2598" s="42">
        <v>0</v>
      </c>
      <c r="S2598" s="43">
        <v>0</v>
      </c>
      <c r="T2598" s="40"/>
      <c r="U2598" s="38">
        <v>549</v>
      </c>
      <c r="V2598" s="36" t="s">
        <v>1069</v>
      </c>
      <c r="W2598" s="36" t="s">
        <v>901</v>
      </c>
      <c r="X2598" s="36" t="s">
        <v>1068</v>
      </c>
      <c r="Y2598" s="38">
        <v>422</v>
      </c>
      <c r="Z2598" s="36" t="s">
        <v>1067</v>
      </c>
      <c r="AA2598" s="38">
        <v>21</v>
      </c>
      <c r="AB2598" s="36" t="s">
        <v>1108</v>
      </c>
      <c r="AC2598" s="38">
        <v>57</v>
      </c>
      <c r="AD2598" s="36" t="s">
        <v>1065</v>
      </c>
      <c r="AE2598" s="36"/>
      <c r="AF2598" s="36" t="s">
        <v>1064</v>
      </c>
      <c r="AG2598" s="38">
        <v>18192</v>
      </c>
      <c r="AH2598" s="38">
        <v>909</v>
      </c>
      <c r="AI2598" s="36" t="s">
        <v>1117</v>
      </c>
      <c r="AJ2598" s="38"/>
      <c r="AK2598" s="36"/>
      <c r="AL2598" s="36" t="s">
        <v>1915</v>
      </c>
      <c r="AM2598" s="36" t="s">
        <v>1914</v>
      </c>
      <c r="AN2598" s="38">
        <v>52</v>
      </c>
      <c r="AO2598" s="36" t="s">
        <v>1062</v>
      </c>
      <c r="AP2598" s="36" t="s">
        <v>1116</v>
      </c>
      <c r="AQ2598" s="36" t="s">
        <v>1060</v>
      </c>
      <c r="AR2598" s="36" t="s">
        <v>1075</v>
      </c>
      <c r="AS2598" s="38">
        <v>14360</v>
      </c>
      <c r="AT2598" s="36" t="s">
        <v>1074</v>
      </c>
      <c r="AU2598" s="42">
        <v>1</v>
      </c>
      <c r="AV2598" s="44">
        <v>100</v>
      </c>
      <c r="AW2598" s="42">
        <v>250</v>
      </c>
      <c r="AX2598" s="36" t="s">
        <v>1057</v>
      </c>
      <c r="AY2598" s="42">
        <v>1</v>
      </c>
      <c r="AZ2598" s="43">
        <v>250</v>
      </c>
      <c r="BA2598" s="38"/>
      <c r="BB2598" s="36"/>
      <c r="BC2598" s="36"/>
    </row>
    <row r="2599" spans="1:55" ht="15" customHeight="1">
      <c r="A2599" s="38">
        <v>19220</v>
      </c>
      <c r="B2599" s="37" t="s">
        <v>1073</v>
      </c>
      <c r="C2599" s="39">
        <v>44440</v>
      </c>
      <c r="D2599" s="39">
        <v>44440.379178240699</v>
      </c>
      <c r="E2599" s="36" t="s">
        <v>1916</v>
      </c>
      <c r="F2599" s="38">
        <v>11148</v>
      </c>
      <c r="G2599" s="36" t="s">
        <v>1071</v>
      </c>
      <c r="H2599" s="40">
        <v>1</v>
      </c>
      <c r="I2599" s="36"/>
      <c r="J2599" s="40">
        <v>250</v>
      </c>
      <c r="K2599" s="41">
        <v>250</v>
      </c>
      <c r="L2599" s="41">
        <v>0</v>
      </c>
      <c r="M2599" s="41">
        <v>0</v>
      </c>
      <c r="N2599" s="40">
        <v>1</v>
      </c>
      <c r="O2599" s="36" t="s">
        <v>1070</v>
      </c>
      <c r="P2599" s="40">
        <v>1</v>
      </c>
      <c r="Q2599" s="41">
        <v>250</v>
      </c>
      <c r="R2599" s="42">
        <v>0</v>
      </c>
      <c r="S2599" s="43">
        <v>0</v>
      </c>
      <c r="T2599" s="40"/>
      <c r="U2599" s="38">
        <v>549</v>
      </c>
      <c r="V2599" s="36" t="s">
        <v>1069</v>
      </c>
      <c r="W2599" s="36" t="s">
        <v>901</v>
      </c>
      <c r="X2599" s="36" t="s">
        <v>1068</v>
      </c>
      <c r="Y2599" s="38">
        <v>422</v>
      </c>
      <c r="Z2599" s="36" t="s">
        <v>1067</v>
      </c>
      <c r="AA2599" s="38">
        <v>21</v>
      </c>
      <c r="AB2599" s="36" t="s">
        <v>1108</v>
      </c>
      <c r="AC2599" s="38">
        <v>57</v>
      </c>
      <c r="AD2599" s="36" t="s">
        <v>1065</v>
      </c>
      <c r="AE2599" s="36"/>
      <c r="AF2599" s="36" t="s">
        <v>1064</v>
      </c>
      <c r="AG2599" s="38">
        <v>18190</v>
      </c>
      <c r="AH2599" s="38">
        <v>909</v>
      </c>
      <c r="AI2599" s="36" t="s">
        <v>1117</v>
      </c>
      <c r="AJ2599" s="38"/>
      <c r="AK2599" s="36"/>
      <c r="AL2599" s="36" t="s">
        <v>1915</v>
      </c>
      <c r="AM2599" s="36" t="s">
        <v>1914</v>
      </c>
      <c r="AN2599" s="38">
        <v>52</v>
      </c>
      <c r="AO2599" s="36" t="s">
        <v>1062</v>
      </c>
      <c r="AP2599" s="36" t="s">
        <v>1116</v>
      </c>
      <c r="AQ2599" s="36" t="s">
        <v>1060</v>
      </c>
      <c r="AR2599" s="36" t="s">
        <v>1075</v>
      </c>
      <c r="AS2599" s="38">
        <v>14360</v>
      </c>
      <c r="AT2599" s="36" t="s">
        <v>1074</v>
      </c>
      <c r="AU2599" s="42">
        <v>1</v>
      </c>
      <c r="AV2599" s="44">
        <v>100</v>
      </c>
      <c r="AW2599" s="42">
        <v>250</v>
      </c>
      <c r="AX2599" s="36" t="s">
        <v>1057</v>
      </c>
      <c r="AY2599" s="42">
        <v>1</v>
      </c>
      <c r="AZ2599" s="43">
        <v>250</v>
      </c>
      <c r="BA2599" s="38"/>
      <c r="BB2599" s="36"/>
      <c r="BC2599" s="36"/>
    </row>
    <row r="2600" spans="1:55" ht="15" customHeight="1">
      <c r="A2600" s="38">
        <v>19107</v>
      </c>
      <c r="B2600" s="37" t="s">
        <v>1073</v>
      </c>
      <c r="C2600" s="39">
        <v>44439</v>
      </c>
      <c r="D2600" s="39">
        <v>44439.392013888901</v>
      </c>
      <c r="E2600" s="36" t="s">
        <v>1913</v>
      </c>
      <c r="F2600" s="38">
        <v>194</v>
      </c>
      <c r="G2600" s="36" t="s">
        <v>1653</v>
      </c>
      <c r="H2600" s="40">
        <v>100</v>
      </c>
      <c r="I2600" s="36"/>
      <c r="J2600" s="40">
        <v>1.4950000000000001</v>
      </c>
      <c r="K2600" s="41">
        <v>149.5</v>
      </c>
      <c r="L2600" s="41">
        <v>0</v>
      </c>
      <c r="M2600" s="41">
        <v>0</v>
      </c>
      <c r="N2600" s="40">
        <v>100</v>
      </c>
      <c r="O2600" s="36" t="s">
        <v>1159</v>
      </c>
      <c r="P2600" s="40">
        <v>100</v>
      </c>
      <c r="Q2600" s="41">
        <v>149.5</v>
      </c>
      <c r="R2600" s="42">
        <v>0</v>
      </c>
      <c r="S2600" s="43">
        <v>0</v>
      </c>
      <c r="T2600" s="40"/>
      <c r="U2600" s="38">
        <v>549</v>
      </c>
      <c r="V2600" s="36" t="s">
        <v>1069</v>
      </c>
      <c r="W2600" s="36" t="s">
        <v>901</v>
      </c>
      <c r="X2600" s="36" t="s">
        <v>1068</v>
      </c>
      <c r="Y2600" s="38">
        <v>307</v>
      </c>
      <c r="Z2600" s="36" t="s">
        <v>1158</v>
      </c>
      <c r="AA2600" s="38">
        <v>21</v>
      </c>
      <c r="AB2600" s="36" t="s">
        <v>1108</v>
      </c>
      <c r="AC2600" s="38">
        <v>57</v>
      </c>
      <c r="AD2600" s="36" t="s">
        <v>1065</v>
      </c>
      <c r="AE2600" s="36" t="s">
        <v>1912</v>
      </c>
      <c r="AF2600" s="36" t="s">
        <v>1064</v>
      </c>
      <c r="AG2600" s="38">
        <v>18159</v>
      </c>
      <c r="AH2600" s="38">
        <v>1391</v>
      </c>
      <c r="AI2600" s="36" t="s">
        <v>1146</v>
      </c>
      <c r="AJ2600" s="38"/>
      <c r="AK2600" s="36"/>
      <c r="AL2600" s="36" t="s">
        <v>1911</v>
      </c>
      <c r="AM2600" s="36" t="s">
        <v>1910</v>
      </c>
      <c r="AN2600" s="38">
        <v>52</v>
      </c>
      <c r="AO2600" s="36" t="s">
        <v>1062</v>
      </c>
      <c r="AP2600" s="36" t="s">
        <v>1707</v>
      </c>
      <c r="AQ2600" s="36" t="s">
        <v>1706</v>
      </c>
      <c r="AR2600" s="36" t="s">
        <v>1075</v>
      </c>
      <c r="AS2600" s="38">
        <v>14360</v>
      </c>
      <c r="AT2600" s="36" t="s">
        <v>1074</v>
      </c>
      <c r="AU2600" s="42">
        <v>100</v>
      </c>
      <c r="AV2600" s="44">
        <v>100</v>
      </c>
      <c r="AW2600" s="42">
        <v>149.5</v>
      </c>
      <c r="AX2600" s="36" t="s">
        <v>1057</v>
      </c>
      <c r="AY2600" s="42">
        <v>1</v>
      </c>
      <c r="AZ2600" s="43">
        <v>149.5</v>
      </c>
      <c r="BA2600" s="38"/>
      <c r="BB2600" s="36"/>
      <c r="BC2600" s="36"/>
    </row>
    <row r="2601" spans="1:55" ht="15" customHeight="1">
      <c r="A2601" s="38">
        <v>19036</v>
      </c>
      <c r="B2601" s="37" t="s">
        <v>1073</v>
      </c>
      <c r="C2601" s="39">
        <v>44438</v>
      </c>
      <c r="D2601" s="39">
        <v>44438.663356481498</v>
      </c>
      <c r="E2601" s="36" t="s">
        <v>1907</v>
      </c>
      <c r="F2601" s="38">
        <v>5696</v>
      </c>
      <c r="G2601" s="36" t="s">
        <v>1909</v>
      </c>
      <c r="H2601" s="40">
        <v>1</v>
      </c>
      <c r="I2601" s="36"/>
      <c r="J2601" s="40">
        <v>5.0999999999999996</v>
      </c>
      <c r="K2601" s="41">
        <v>5.0999999999999996</v>
      </c>
      <c r="L2601" s="41">
        <v>0</v>
      </c>
      <c r="M2601" s="41">
        <v>0</v>
      </c>
      <c r="N2601" s="40">
        <v>1</v>
      </c>
      <c r="O2601" s="36" t="s">
        <v>1079</v>
      </c>
      <c r="P2601" s="40">
        <v>1</v>
      </c>
      <c r="Q2601" s="41">
        <v>5.0999999999999996</v>
      </c>
      <c r="R2601" s="42">
        <v>0</v>
      </c>
      <c r="S2601" s="43">
        <v>0</v>
      </c>
      <c r="T2601" s="40"/>
      <c r="U2601" s="38">
        <v>549</v>
      </c>
      <c r="V2601" s="36" t="s">
        <v>1069</v>
      </c>
      <c r="W2601" s="36" t="s">
        <v>901</v>
      </c>
      <c r="X2601" s="36" t="s">
        <v>1068</v>
      </c>
      <c r="Y2601" s="38">
        <v>358</v>
      </c>
      <c r="Z2601" s="36" t="s">
        <v>1438</v>
      </c>
      <c r="AA2601" s="38">
        <v>21</v>
      </c>
      <c r="AB2601" s="36" t="s">
        <v>1108</v>
      </c>
      <c r="AC2601" s="38">
        <v>57</v>
      </c>
      <c r="AD2601" s="36" t="s">
        <v>1065</v>
      </c>
      <c r="AE2601" s="36"/>
      <c r="AF2601" s="36" t="s">
        <v>1064</v>
      </c>
      <c r="AG2601" s="38">
        <v>18122</v>
      </c>
      <c r="AH2601" s="38">
        <v>1353</v>
      </c>
      <c r="AI2601" s="36" t="s">
        <v>1430</v>
      </c>
      <c r="AJ2601" s="38"/>
      <c r="AK2601" s="36"/>
      <c r="AL2601" s="36" t="s">
        <v>1905</v>
      </c>
      <c r="AM2601" s="36" t="s">
        <v>1904</v>
      </c>
      <c r="AN2601" s="38">
        <v>52</v>
      </c>
      <c r="AO2601" s="36" t="s">
        <v>1062</v>
      </c>
      <c r="AP2601" s="36" t="s">
        <v>1262</v>
      </c>
      <c r="AQ2601" s="36" t="s">
        <v>1261</v>
      </c>
      <c r="AR2601" s="36" t="s">
        <v>1260</v>
      </c>
      <c r="AS2601" s="38">
        <v>12856</v>
      </c>
      <c r="AT2601" s="36" t="s">
        <v>1903</v>
      </c>
      <c r="AU2601" s="42">
        <v>1</v>
      </c>
      <c r="AV2601" s="44">
        <v>100</v>
      </c>
      <c r="AW2601" s="42">
        <v>5.0999999999999996</v>
      </c>
      <c r="AX2601" s="36" t="s">
        <v>1079</v>
      </c>
      <c r="AY2601" s="42">
        <v>1</v>
      </c>
      <c r="AZ2601" s="43">
        <v>5.0999999999999996</v>
      </c>
      <c r="BA2601" s="38"/>
      <c r="BB2601" s="36"/>
      <c r="BC2601" s="36"/>
    </row>
    <row r="2602" spans="1:55" ht="15" customHeight="1">
      <c r="A2602" s="38">
        <v>19035</v>
      </c>
      <c r="B2602" s="37" t="s">
        <v>1073</v>
      </c>
      <c r="C2602" s="39">
        <v>44438</v>
      </c>
      <c r="D2602" s="39">
        <v>44438.6633449074</v>
      </c>
      <c r="E2602" s="36" t="s">
        <v>1907</v>
      </c>
      <c r="F2602" s="38">
        <v>5589</v>
      </c>
      <c r="G2602" s="36" t="s">
        <v>1908</v>
      </c>
      <c r="H2602" s="40">
        <v>1</v>
      </c>
      <c r="I2602" s="36"/>
      <c r="J2602" s="40">
        <v>4.8</v>
      </c>
      <c r="K2602" s="41">
        <v>4.8</v>
      </c>
      <c r="L2602" s="41">
        <v>0</v>
      </c>
      <c r="M2602" s="41">
        <v>0</v>
      </c>
      <c r="N2602" s="40">
        <v>1</v>
      </c>
      <c r="O2602" s="36" t="s">
        <v>1079</v>
      </c>
      <c r="P2602" s="40">
        <v>1</v>
      </c>
      <c r="Q2602" s="41">
        <v>4.8</v>
      </c>
      <c r="R2602" s="42">
        <v>0</v>
      </c>
      <c r="S2602" s="43">
        <v>0</v>
      </c>
      <c r="T2602" s="40"/>
      <c r="U2602" s="38">
        <v>549</v>
      </c>
      <c r="V2602" s="36" t="s">
        <v>1069</v>
      </c>
      <c r="W2602" s="36" t="s">
        <v>901</v>
      </c>
      <c r="X2602" s="36" t="s">
        <v>1068</v>
      </c>
      <c r="Y2602" s="38">
        <v>358</v>
      </c>
      <c r="Z2602" s="36" t="s">
        <v>1438</v>
      </c>
      <c r="AA2602" s="38">
        <v>21</v>
      </c>
      <c r="AB2602" s="36" t="s">
        <v>1108</v>
      </c>
      <c r="AC2602" s="38">
        <v>57</v>
      </c>
      <c r="AD2602" s="36" t="s">
        <v>1065</v>
      </c>
      <c r="AE2602" s="36"/>
      <c r="AF2602" s="36" t="s">
        <v>1064</v>
      </c>
      <c r="AG2602" s="38">
        <v>18122</v>
      </c>
      <c r="AH2602" s="38">
        <v>1353</v>
      </c>
      <c r="AI2602" s="36" t="s">
        <v>1430</v>
      </c>
      <c r="AJ2602" s="38"/>
      <c r="AK2602" s="36"/>
      <c r="AL2602" s="36" t="s">
        <v>1905</v>
      </c>
      <c r="AM2602" s="36" t="s">
        <v>1904</v>
      </c>
      <c r="AN2602" s="38">
        <v>52</v>
      </c>
      <c r="AO2602" s="36" t="s">
        <v>1062</v>
      </c>
      <c r="AP2602" s="36" t="s">
        <v>1262</v>
      </c>
      <c r="AQ2602" s="36" t="s">
        <v>1261</v>
      </c>
      <c r="AR2602" s="36" t="s">
        <v>1260</v>
      </c>
      <c r="AS2602" s="38">
        <v>12856</v>
      </c>
      <c r="AT2602" s="36" t="s">
        <v>1903</v>
      </c>
      <c r="AU2602" s="42">
        <v>1</v>
      </c>
      <c r="AV2602" s="44">
        <v>100</v>
      </c>
      <c r="AW2602" s="42">
        <v>4.8</v>
      </c>
      <c r="AX2602" s="36" t="s">
        <v>1079</v>
      </c>
      <c r="AY2602" s="42">
        <v>1</v>
      </c>
      <c r="AZ2602" s="43">
        <v>4.8</v>
      </c>
      <c r="BA2602" s="38"/>
      <c r="BB2602" s="36"/>
      <c r="BC2602" s="36"/>
    </row>
    <row r="2603" spans="1:55" ht="15" customHeight="1">
      <c r="A2603" s="38">
        <v>19034</v>
      </c>
      <c r="B2603" s="37" t="s">
        <v>1073</v>
      </c>
      <c r="C2603" s="39">
        <v>44438</v>
      </c>
      <c r="D2603" s="39">
        <v>44438.663333333301</v>
      </c>
      <c r="E2603" s="36" t="s">
        <v>1907</v>
      </c>
      <c r="F2603" s="38">
        <v>4710</v>
      </c>
      <c r="G2603" s="36" t="s">
        <v>1906</v>
      </c>
      <c r="H2603" s="40">
        <v>50</v>
      </c>
      <c r="I2603" s="36"/>
      <c r="J2603" s="40">
        <v>8.3000000000000007</v>
      </c>
      <c r="K2603" s="41">
        <v>415</v>
      </c>
      <c r="L2603" s="41">
        <v>0</v>
      </c>
      <c r="M2603" s="41">
        <v>0</v>
      </c>
      <c r="N2603" s="40">
        <v>50</v>
      </c>
      <c r="O2603" s="36" t="s">
        <v>1124</v>
      </c>
      <c r="P2603" s="40">
        <v>50</v>
      </c>
      <c r="Q2603" s="41">
        <v>415</v>
      </c>
      <c r="R2603" s="42">
        <v>0</v>
      </c>
      <c r="S2603" s="43">
        <v>0</v>
      </c>
      <c r="T2603" s="40"/>
      <c r="U2603" s="38">
        <v>549</v>
      </c>
      <c r="V2603" s="36" t="s">
        <v>1069</v>
      </c>
      <c r="W2603" s="36" t="s">
        <v>901</v>
      </c>
      <c r="X2603" s="36" t="s">
        <v>1068</v>
      </c>
      <c r="Y2603" s="38">
        <v>353</v>
      </c>
      <c r="Z2603" s="36" t="s">
        <v>1496</v>
      </c>
      <c r="AA2603" s="38">
        <v>21</v>
      </c>
      <c r="AB2603" s="36" t="s">
        <v>1108</v>
      </c>
      <c r="AC2603" s="38">
        <v>57</v>
      </c>
      <c r="AD2603" s="36" t="s">
        <v>1065</v>
      </c>
      <c r="AE2603" s="36"/>
      <c r="AF2603" s="36" t="s">
        <v>1064</v>
      </c>
      <c r="AG2603" s="38">
        <v>18122</v>
      </c>
      <c r="AH2603" s="38">
        <v>1353</v>
      </c>
      <c r="AI2603" s="36" t="s">
        <v>1430</v>
      </c>
      <c r="AJ2603" s="38"/>
      <c r="AK2603" s="36"/>
      <c r="AL2603" s="36" t="s">
        <v>1905</v>
      </c>
      <c r="AM2603" s="36" t="s">
        <v>1904</v>
      </c>
      <c r="AN2603" s="38">
        <v>52</v>
      </c>
      <c r="AO2603" s="36" t="s">
        <v>1062</v>
      </c>
      <c r="AP2603" s="36" t="s">
        <v>1262</v>
      </c>
      <c r="AQ2603" s="36" t="s">
        <v>1261</v>
      </c>
      <c r="AR2603" s="36" t="s">
        <v>1260</v>
      </c>
      <c r="AS2603" s="38">
        <v>12856</v>
      </c>
      <c r="AT2603" s="36" t="s">
        <v>1903</v>
      </c>
      <c r="AU2603" s="42">
        <v>50</v>
      </c>
      <c r="AV2603" s="44">
        <v>100</v>
      </c>
      <c r="AW2603" s="42">
        <v>415</v>
      </c>
      <c r="AX2603" s="36" t="s">
        <v>1079</v>
      </c>
      <c r="AY2603" s="42">
        <v>1</v>
      </c>
      <c r="AZ2603" s="43">
        <v>415</v>
      </c>
      <c r="BA2603" s="38"/>
      <c r="BB2603" s="36"/>
      <c r="BC2603" s="36"/>
    </row>
    <row r="2604" spans="1:55" ht="15" customHeight="1">
      <c r="A2604" s="38">
        <v>18688</v>
      </c>
      <c r="B2604" s="37" t="s">
        <v>1073</v>
      </c>
      <c r="C2604" s="39">
        <v>44433</v>
      </c>
      <c r="D2604" s="39">
        <v>44433.440150463</v>
      </c>
      <c r="E2604" s="36" t="s">
        <v>1899</v>
      </c>
      <c r="F2604" s="38">
        <v>13282</v>
      </c>
      <c r="G2604" s="36" t="s">
        <v>1902</v>
      </c>
      <c r="H2604" s="40">
        <v>2</v>
      </c>
      <c r="I2604" s="36"/>
      <c r="J2604" s="40">
        <v>33.6</v>
      </c>
      <c r="K2604" s="41">
        <v>67.2</v>
      </c>
      <c r="L2604" s="41">
        <v>0</v>
      </c>
      <c r="M2604" s="41">
        <v>0</v>
      </c>
      <c r="N2604" s="40">
        <v>2</v>
      </c>
      <c r="O2604" s="36" t="s">
        <v>1079</v>
      </c>
      <c r="P2604" s="40">
        <v>2</v>
      </c>
      <c r="Q2604" s="41">
        <v>67.2</v>
      </c>
      <c r="R2604" s="42">
        <v>0</v>
      </c>
      <c r="S2604" s="43">
        <v>0</v>
      </c>
      <c r="T2604" s="40"/>
      <c r="U2604" s="38">
        <v>549</v>
      </c>
      <c r="V2604" s="36" t="s">
        <v>1069</v>
      </c>
      <c r="W2604" s="36" t="s">
        <v>901</v>
      </c>
      <c r="X2604" s="36" t="s">
        <v>1068</v>
      </c>
      <c r="Y2604" s="38">
        <v>451</v>
      </c>
      <c r="Z2604" s="36" t="s">
        <v>1195</v>
      </c>
      <c r="AA2604" s="38">
        <v>21</v>
      </c>
      <c r="AB2604" s="36" t="s">
        <v>1108</v>
      </c>
      <c r="AC2604" s="38">
        <v>57</v>
      </c>
      <c r="AD2604" s="36" t="s">
        <v>1065</v>
      </c>
      <c r="AE2604" s="36" t="s">
        <v>1901</v>
      </c>
      <c r="AF2604" s="36" t="s">
        <v>1064</v>
      </c>
      <c r="AG2604" s="38">
        <v>17895</v>
      </c>
      <c r="AH2604" s="38">
        <v>1391</v>
      </c>
      <c r="AI2604" s="36" t="s">
        <v>1146</v>
      </c>
      <c r="AJ2604" s="38"/>
      <c r="AK2604" s="36"/>
      <c r="AL2604" s="36" t="s">
        <v>1898</v>
      </c>
      <c r="AM2604" s="36" t="s">
        <v>1897</v>
      </c>
      <c r="AN2604" s="38">
        <v>52</v>
      </c>
      <c r="AO2604" s="36" t="s">
        <v>1062</v>
      </c>
      <c r="AP2604" s="36" t="s">
        <v>1116</v>
      </c>
      <c r="AQ2604" s="36" t="s">
        <v>1060</v>
      </c>
      <c r="AR2604" s="36" t="s">
        <v>1075</v>
      </c>
      <c r="AS2604" s="38">
        <v>14360</v>
      </c>
      <c r="AT2604" s="36" t="s">
        <v>1074</v>
      </c>
      <c r="AU2604" s="42">
        <v>2</v>
      </c>
      <c r="AV2604" s="44">
        <v>100</v>
      </c>
      <c r="AW2604" s="42">
        <v>67.2</v>
      </c>
      <c r="AX2604" s="36" t="s">
        <v>1057</v>
      </c>
      <c r="AY2604" s="42">
        <v>1</v>
      </c>
      <c r="AZ2604" s="43">
        <v>67.2</v>
      </c>
      <c r="BA2604" s="38"/>
      <c r="BB2604" s="36"/>
      <c r="BC2604" s="36"/>
    </row>
    <row r="2605" spans="1:55" ht="15" customHeight="1">
      <c r="A2605" s="38">
        <v>18687</v>
      </c>
      <c r="B2605" s="37" t="s">
        <v>1073</v>
      </c>
      <c r="C2605" s="39">
        <v>44433</v>
      </c>
      <c r="D2605" s="39">
        <v>44433.440150463</v>
      </c>
      <c r="E2605" s="36" t="s">
        <v>1899</v>
      </c>
      <c r="F2605" s="38">
        <v>230</v>
      </c>
      <c r="G2605" s="36" t="s">
        <v>1900</v>
      </c>
      <c r="H2605" s="40">
        <v>40</v>
      </c>
      <c r="I2605" s="36"/>
      <c r="J2605" s="40">
        <v>0.72450000000000003</v>
      </c>
      <c r="K2605" s="41">
        <v>28.98</v>
      </c>
      <c r="L2605" s="41">
        <v>0</v>
      </c>
      <c r="M2605" s="41">
        <v>0</v>
      </c>
      <c r="N2605" s="40">
        <v>40</v>
      </c>
      <c r="O2605" s="36" t="s">
        <v>1159</v>
      </c>
      <c r="P2605" s="40">
        <v>40</v>
      </c>
      <c r="Q2605" s="41">
        <v>28.98</v>
      </c>
      <c r="R2605" s="42">
        <v>0</v>
      </c>
      <c r="S2605" s="43">
        <v>0</v>
      </c>
      <c r="T2605" s="40"/>
      <c r="U2605" s="38">
        <v>549</v>
      </c>
      <c r="V2605" s="36" t="s">
        <v>1069</v>
      </c>
      <c r="W2605" s="36" t="s">
        <v>901</v>
      </c>
      <c r="X2605" s="36" t="s">
        <v>1068</v>
      </c>
      <c r="Y2605" s="38">
        <v>307</v>
      </c>
      <c r="Z2605" s="36" t="s">
        <v>1158</v>
      </c>
      <c r="AA2605" s="38">
        <v>21</v>
      </c>
      <c r="AB2605" s="36" t="s">
        <v>1108</v>
      </c>
      <c r="AC2605" s="38">
        <v>57</v>
      </c>
      <c r="AD2605" s="36" t="s">
        <v>1065</v>
      </c>
      <c r="AE2605" s="36"/>
      <c r="AF2605" s="36" t="s">
        <v>1064</v>
      </c>
      <c r="AG2605" s="38">
        <v>17895</v>
      </c>
      <c r="AH2605" s="38">
        <v>1391</v>
      </c>
      <c r="AI2605" s="36" t="s">
        <v>1146</v>
      </c>
      <c r="AJ2605" s="38"/>
      <c r="AK2605" s="36"/>
      <c r="AL2605" s="36" t="s">
        <v>1898</v>
      </c>
      <c r="AM2605" s="36" t="s">
        <v>1897</v>
      </c>
      <c r="AN2605" s="38">
        <v>52</v>
      </c>
      <c r="AO2605" s="36" t="s">
        <v>1062</v>
      </c>
      <c r="AP2605" s="36" t="s">
        <v>1116</v>
      </c>
      <c r="AQ2605" s="36" t="s">
        <v>1060</v>
      </c>
      <c r="AR2605" s="36" t="s">
        <v>1075</v>
      </c>
      <c r="AS2605" s="38">
        <v>14360</v>
      </c>
      <c r="AT2605" s="36" t="s">
        <v>1074</v>
      </c>
      <c r="AU2605" s="42">
        <v>40</v>
      </c>
      <c r="AV2605" s="44">
        <v>100</v>
      </c>
      <c r="AW2605" s="42">
        <v>28.98</v>
      </c>
      <c r="AX2605" s="36" t="s">
        <v>1057</v>
      </c>
      <c r="AY2605" s="42">
        <v>1</v>
      </c>
      <c r="AZ2605" s="43">
        <v>28.98</v>
      </c>
      <c r="BA2605" s="38"/>
      <c r="BB2605" s="36"/>
      <c r="BC2605" s="36"/>
    </row>
    <row r="2606" spans="1:55" ht="15" customHeight="1">
      <c r="A2606" s="38">
        <v>18686</v>
      </c>
      <c r="B2606" s="37" t="s">
        <v>1073</v>
      </c>
      <c r="C2606" s="39">
        <v>44433</v>
      </c>
      <c r="D2606" s="39">
        <v>44433.440138888902</v>
      </c>
      <c r="E2606" s="36" t="s">
        <v>1899</v>
      </c>
      <c r="F2606" s="38">
        <v>195</v>
      </c>
      <c r="G2606" s="36" t="s">
        <v>1735</v>
      </c>
      <c r="H2606" s="40">
        <v>100</v>
      </c>
      <c r="I2606" s="36"/>
      <c r="J2606" s="40">
        <v>0.39750000000000002</v>
      </c>
      <c r="K2606" s="41">
        <v>39.75</v>
      </c>
      <c r="L2606" s="41">
        <v>0</v>
      </c>
      <c r="M2606" s="41">
        <v>0</v>
      </c>
      <c r="N2606" s="40">
        <v>100</v>
      </c>
      <c r="O2606" s="36" t="s">
        <v>1079</v>
      </c>
      <c r="P2606" s="40">
        <v>100</v>
      </c>
      <c r="Q2606" s="41">
        <v>39.75</v>
      </c>
      <c r="R2606" s="42">
        <v>0</v>
      </c>
      <c r="S2606" s="43">
        <v>0</v>
      </c>
      <c r="T2606" s="40"/>
      <c r="U2606" s="38">
        <v>549</v>
      </c>
      <c r="V2606" s="36" t="s">
        <v>1069</v>
      </c>
      <c r="W2606" s="36" t="s">
        <v>901</v>
      </c>
      <c r="X2606" s="36" t="s">
        <v>1068</v>
      </c>
      <c r="Y2606" s="38">
        <v>307</v>
      </c>
      <c r="Z2606" s="36" t="s">
        <v>1158</v>
      </c>
      <c r="AA2606" s="38">
        <v>21</v>
      </c>
      <c r="AB2606" s="36" t="s">
        <v>1108</v>
      </c>
      <c r="AC2606" s="38">
        <v>57</v>
      </c>
      <c r="AD2606" s="36" t="s">
        <v>1065</v>
      </c>
      <c r="AE2606" s="36" t="s">
        <v>1794</v>
      </c>
      <c r="AF2606" s="36" t="s">
        <v>1064</v>
      </c>
      <c r="AG2606" s="38">
        <v>17895</v>
      </c>
      <c r="AH2606" s="38">
        <v>1391</v>
      </c>
      <c r="AI2606" s="36" t="s">
        <v>1146</v>
      </c>
      <c r="AJ2606" s="38"/>
      <c r="AK2606" s="36"/>
      <c r="AL2606" s="36" t="s">
        <v>1898</v>
      </c>
      <c r="AM2606" s="36" t="s">
        <v>1897</v>
      </c>
      <c r="AN2606" s="38">
        <v>52</v>
      </c>
      <c r="AO2606" s="36" t="s">
        <v>1062</v>
      </c>
      <c r="AP2606" s="36" t="s">
        <v>1116</v>
      </c>
      <c r="AQ2606" s="36" t="s">
        <v>1060</v>
      </c>
      <c r="AR2606" s="36" t="s">
        <v>1075</v>
      </c>
      <c r="AS2606" s="38">
        <v>14360</v>
      </c>
      <c r="AT2606" s="36" t="s">
        <v>1074</v>
      </c>
      <c r="AU2606" s="42">
        <v>100</v>
      </c>
      <c r="AV2606" s="44">
        <v>100</v>
      </c>
      <c r="AW2606" s="42">
        <v>39.75</v>
      </c>
      <c r="AX2606" s="36" t="s">
        <v>1057</v>
      </c>
      <c r="AY2606" s="42">
        <v>1</v>
      </c>
      <c r="AZ2606" s="43">
        <v>39.75</v>
      </c>
      <c r="BA2606" s="38"/>
      <c r="BB2606" s="36"/>
      <c r="BC2606" s="36"/>
    </row>
    <row r="2607" spans="1:55" ht="15" customHeight="1">
      <c r="A2607" s="38">
        <v>18685</v>
      </c>
      <c r="B2607" s="37" t="s">
        <v>1073</v>
      </c>
      <c r="C2607" s="39">
        <v>44433</v>
      </c>
      <c r="D2607" s="39">
        <v>44433.4359722222</v>
      </c>
      <c r="E2607" s="36" t="s">
        <v>1896</v>
      </c>
      <c r="F2607" s="38">
        <v>194</v>
      </c>
      <c r="G2607" s="36" t="s">
        <v>1653</v>
      </c>
      <c r="H2607" s="40">
        <v>80</v>
      </c>
      <c r="I2607" s="36"/>
      <c r="J2607" s="40">
        <v>1.4950000000000001</v>
      </c>
      <c r="K2607" s="41">
        <v>119.6</v>
      </c>
      <c r="L2607" s="41">
        <v>0</v>
      </c>
      <c r="M2607" s="41">
        <v>0</v>
      </c>
      <c r="N2607" s="40">
        <v>80</v>
      </c>
      <c r="O2607" s="36" t="s">
        <v>1159</v>
      </c>
      <c r="P2607" s="40">
        <v>80</v>
      </c>
      <c r="Q2607" s="41">
        <v>119.6</v>
      </c>
      <c r="R2607" s="42">
        <v>0</v>
      </c>
      <c r="S2607" s="43">
        <v>0</v>
      </c>
      <c r="T2607" s="40"/>
      <c r="U2607" s="38">
        <v>549</v>
      </c>
      <c r="V2607" s="36" t="s">
        <v>1069</v>
      </c>
      <c r="W2607" s="36" t="s">
        <v>901</v>
      </c>
      <c r="X2607" s="36" t="s">
        <v>1068</v>
      </c>
      <c r="Y2607" s="38">
        <v>307</v>
      </c>
      <c r="Z2607" s="36" t="s">
        <v>1158</v>
      </c>
      <c r="AA2607" s="38">
        <v>21</v>
      </c>
      <c r="AB2607" s="36" t="s">
        <v>1108</v>
      </c>
      <c r="AC2607" s="38">
        <v>57</v>
      </c>
      <c r="AD2607" s="36" t="s">
        <v>1065</v>
      </c>
      <c r="AE2607" s="36"/>
      <c r="AF2607" s="36" t="s">
        <v>1064</v>
      </c>
      <c r="AG2607" s="38">
        <v>17894</v>
      </c>
      <c r="AH2607" s="38">
        <v>1391</v>
      </c>
      <c r="AI2607" s="36" t="s">
        <v>1146</v>
      </c>
      <c r="AJ2607" s="38"/>
      <c r="AK2607" s="36"/>
      <c r="AL2607" s="36" t="s">
        <v>1895</v>
      </c>
      <c r="AM2607" s="36" t="s">
        <v>1894</v>
      </c>
      <c r="AN2607" s="38">
        <v>52</v>
      </c>
      <c r="AO2607" s="36" t="s">
        <v>1062</v>
      </c>
      <c r="AP2607" s="36" t="s">
        <v>1707</v>
      </c>
      <c r="AQ2607" s="36" t="s">
        <v>1706</v>
      </c>
      <c r="AR2607" s="36" t="s">
        <v>1075</v>
      </c>
      <c r="AS2607" s="38">
        <v>14360</v>
      </c>
      <c r="AT2607" s="36" t="s">
        <v>1074</v>
      </c>
      <c r="AU2607" s="42">
        <v>80</v>
      </c>
      <c r="AV2607" s="44">
        <v>100</v>
      </c>
      <c r="AW2607" s="42">
        <v>119.6</v>
      </c>
      <c r="AX2607" s="36" t="s">
        <v>1057</v>
      </c>
      <c r="AY2607" s="42">
        <v>1</v>
      </c>
      <c r="AZ2607" s="43">
        <v>119.6</v>
      </c>
      <c r="BA2607" s="38"/>
      <c r="BB2607" s="36"/>
      <c r="BC2607" s="36"/>
    </row>
    <row r="2608" spans="1:55" ht="15" customHeight="1">
      <c r="A2608" s="38">
        <v>18684</v>
      </c>
      <c r="B2608" s="37" t="s">
        <v>1073</v>
      </c>
      <c r="C2608" s="39">
        <v>44433</v>
      </c>
      <c r="D2608" s="39">
        <v>44433.399942129603</v>
      </c>
      <c r="E2608" s="36" t="s">
        <v>1893</v>
      </c>
      <c r="F2608" s="38">
        <v>195</v>
      </c>
      <c r="G2608" s="36" t="s">
        <v>1735</v>
      </c>
      <c r="H2608" s="40">
        <v>30</v>
      </c>
      <c r="I2608" s="36"/>
      <c r="J2608" s="40">
        <v>7.2</v>
      </c>
      <c r="K2608" s="41">
        <v>216</v>
      </c>
      <c r="L2608" s="41">
        <v>0</v>
      </c>
      <c r="M2608" s="41">
        <v>0</v>
      </c>
      <c r="N2608" s="40">
        <v>30</v>
      </c>
      <c r="O2608" s="36" t="s">
        <v>1079</v>
      </c>
      <c r="P2608" s="40">
        <v>30</v>
      </c>
      <c r="Q2608" s="41">
        <v>216</v>
      </c>
      <c r="R2608" s="42">
        <v>0</v>
      </c>
      <c r="S2608" s="43">
        <v>0</v>
      </c>
      <c r="T2608" s="40"/>
      <c r="U2608" s="38">
        <v>549</v>
      </c>
      <c r="V2608" s="36" t="s">
        <v>1069</v>
      </c>
      <c r="W2608" s="36" t="s">
        <v>901</v>
      </c>
      <c r="X2608" s="36" t="s">
        <v>1068</v>
      </c>
      <c r="Y2608" s="38">
        <v>307</v>
      </c>
      <c r="Z2608" s="36" t="s">
        <v>1158</v>
      </c>
      <c r="AA2608" s="38">
        <v>21</v>
      </c>
      <c r="AB2608" s="36" t="s">
        <v>1108</v>
      </c>
      <c r="AC2608" s="38">
        <v>57</v>
      </c>
      <c r="AD2608" s="36" t="s">
        <v>1065</v>
      </c>
      <c r="AE2608" s="36" t="s">
        <v>1794</v>
      </c>
      <c r="AF2608" s="36" t="s">
        <v>1064</v>
      </c>
      <c r="AG2608" s="38">
        <v>17891</v>
      </c>
      <c r="AH2608" s="38">
        <v>1391</v>
      </c>
      <c r="AI2608" s="36" t="s">
        <v>1146</v>
      </c>
      <c r="AJ2608" s="38"/>
      <c r="AK2608" s="36"/>
      <c r="AL2608" s="36" t="s">
        <v>1892</v>
      </c>
      <c r="AM2608" s="36" t="s">
        <v>1891</v>
      </c>
      <c r="AN2608" s="38">
        <v>52</v>
      </c>
      <c r="AO2608" s="36" t="s">
        <v>1062</v>
      </c>
      <c r="AP2608" s="36" t="s">
        <v>1116</v>
      </c>
      <c r="AQ2608" s="36" t="s">
        <v>1060</v>
      </c>
      <c r="AR2608" s="36" t="s">
        <v>1075</v>
      </c>
      <c r="AS2608" s="38">
        <v>14360</v>
      </c>
      <c r="AT2608" s="36" t="s">
        <v>1074</v>
      </c>
      <c r="AU2608" s="42">
        <v>30</v>
      </c>
      <c r="AV2608" s="44">
        <v>100</v>
      </c>
      <c r="AW2608" s="42">
        <v>216</v>
      </c>
      <c r="AX2608" s="36" t="s">
        <v>1057</v>
      </c>
      <c r="AY2608" s="42">
        <v>1</v>
      </c>
      <c r="AZ2608" s="43">
        <v>216</v>
      </c>
      <c r="BA2608" s="38"/>
      <c r="BB2608" s="36"/>
      <c r="BC2608" s="36"/>
    </row>
    <row r="2609" spans="1:55" ht="15" customHeight="1">
      <c r="A2609" s="38">
        <v>18683</v>
      </c>
      <c r="B2609" s="37" t="s">
        <v>1073</v>
      </c>
      <c r="C2609" s="39">
        <v>44433</v>
      </c>
      <c r="D2609" s="39">
        <v>44433.399942129603</v>
      </c>
      <c r="E2609" s="36" t="s">
        <v>1893</v>
      </c>
      <c r="F2609" s="38">
        <v>123</v>
      </c>
      <c r="G2609" s="36" t="s">
        <v>1381</v>
      </c>
      <c r="H2609" s="40">
        <v>150</v>
      </c>
      <c r="I2609" s="36"/>
      <c r="J2609" s="40">
        <v>0.58899999999999997</v>
      </c>
      <c r="K2609" s="41">
        <v>88.35</v>
      </c>
      <c r="L2609" s="41">
        <v>0</v>
      </c>
      <c r="M2609" s="41">
        <v>0</v>
      </c>
      <c r="N2609" s="40">
        <v>150</v>
      </c>
      <c r="O2609" s="36" t="s">
        <v>1159</v>
      </c>
      <c r="P2609" s="40">
        <v>150</v>
      </c>
      <c r="Q2609" s="41">
        <v>88.35</v>
      </c>
      <c r="R2609" s="42">
        <v>0</v>
      </c>
      <c r="S2609" s="43">
        <v>0</v>
      </c>
      <c r="T2609" s="40"/>
      <c r="U2609" s="38">
        <v>549</v>
      </c>
      <c r="V2609" s="36" t="s">
        <v>1069</v>
      </c>
      <c r="W2609" s="36" t="s">
        <v>901</v>
      </c>
      <c r="X2609" s="36" t="s">
        <v>1068</v>
      </c>
      <c r="Y2609" s="38">
        <v>307</v>
      </c>
      <c r="Z2609" s="36" t="s">
        <v>1158</v>
      </c>
      <c r="AA2609" s="38">
        <v>21</v>
      </c>
      <c r="AB2609" s="36" t="s">
        <v>1108</v>
      </c>
      <c r="AC2609" s="38">
        <v>57</v>
      </c>
      <c r="AD2609" s="36" t="s">
        <v>1065</v>
      </c>
      <c r="AE2609" s="36"/>
      <c r="AF2609" s="36" t="s">
        <v>1064</v>
      </c>
      <c r="AG2609" s="38">
        <v>17891</v>
      </c>
      <c r="AH2609" s="38">
        <v>1391</v>
      </c>
      <c r="AI2609" s="36" t="s">
        <v>1146</v>
      </c>
      <c r="AJ2609" s="38"/>
      <c r="AK2609" s="36"/>
      <c r="AL2609" s="36" t="s">
        <v>1892</v>
      </c>
      <c r="AM2609" s="36" t="s">
        <v>1891</v>
      </c>
      <c r="AN2609" s="38">
        <v>52</v>
      </c>
      <c r="AO2609" s="36" t="s">
        <v>1062</v>
      </c>
      <c r="AP2609" s="36" t="s">
        <v>1116</v>
      </c>
      <c r="AQ2609" s="36" t="s">
        <v>1060</v>
      </c>
      <c r="AR2609" s="36" t="s">
        <v>1075</v>
      </c>
      <c r="AS2609" s="38">
        <v>14360</v>
      </c>
      <c r="AT2609" s="36" t="s">
        <v>1074</v>
      </c>
      <c r="AU2609" s="42">
        <v>150</v>
      </c>
      <c r="AV2609" s="44">
        <v>100</v>
      </c>
      <c r="AW2609" s="42">
        <v>88.35</v>
      </c>
      <c r="AX2609" s="36" t="s">
        <v>1057</v>
      </c>
      <c r="AY2609" s="42">
        <v>1</v>
      </c>
      <c r="AZ2609" s="43">
        <v>88.35</v>
      </c>
      <c r="BA2609" s="38"/>
      <c r="BB2609" s="36"/>
      <c r="BC2609" s="36"/>
    </row>
    <row r="2610" spans="1:55" ht="15" customHeight="1">
      <c r="A2610" s="38">
        <v>18651</v>
      </c>
      <c r="B2610" s="37" t="s">
        <v>1073</v>
      </c>
      <c r="C2610" s="39">
        <v>44432</v>
      </c>
      <c r="D2610" s="39">
        <v>44432.6559837963</v>
      </c>
      <c r="E2610" s="36" t="s">
        <v>1890</v>
      </c>
      <c r="F2610" s="38">
        <v>10863</v>
      </c>
      <c r="G2610" s="36" t="s">
        <v>1410</v>
      </c>
      <c r="H2610" s="40">
        <v>1</v>
      </c>
      <c r="I2610" s="36"/>
      <c r="J2610" s="40">
        <v>460</v>
      </c>
      <c r="K2610" s="41">
        <v>460</v>
      </c>
      <c r="L2610" s="41">
        <v>0</v>
      </c>
      <c r="M2610" s="41">
        <v>0</v>
      </c>
      <c r="N2610" s="40">
        <v>1</v>
      </c>
      <c r="O2610" s="36" t="s">
        <v>1079</v>
      </c>
      <c r="P2610" s="40">
        <v>1</v>
      </c>
      <c r="Q2610" s="41">
        <v>460</v>
      </c>
      <c r="R2610" s="42">
        <v>0</v>
      </c>
      <c r="S2610" s="43">
        <v>0</v>
      </c>
      <c r="T2610" s="40"/>
      <c r="U2610" s="38">
        <v>549</v>
      </c>
      <c r="V2610" s="36" t="s">
        <v>1069</v>
      </c>
      <c r="W2610" s="36" t="s">
        <v>901</v>
      </c>
      <c r="X2610" s="36" t="s">
        <v>1068</v>
      </c>
      <c r="Y2610" s="38">
        <v>414</v>
      </c>
      <c r="Z2610" s="36" t="s">
        <v>1256</v>
      </c>
      <c r="AA2610" s="38">
        <v>21</v>
      </c>
      <c r="AB2610" s="36" t="s">
        <v>1108</v>
      </c>
      <c r="AC2610" s="38">
        <v>57</v>
      </c>
      <c r="AD2610" s="36" t="s">
        <v>1065</v>
      </c>
      <c r="AE2610" s="36"/>
      <c r="AF2610" s="36" t="s">
        <v>1064</v>
      </c>
      <c r="AG2610" s="38">
        <v>17866</v>
      </c>
      <c r="AH2610" s="38">
        <v>800</v>
      </c>
      <c r="AI2610" s="36" t="s">
        <v>1409</v>
      </c>
      <c r="AJ2610" s="38"/>
      <c r="AK2610" s="36"/>
      <c r="AL2610" s="36" t="s">
        <v>1889</v>
      </c>
      <c r="AM2610" s="36" t="s">
        <v>1888</v>
      </c>
      <c r="AN2610" s="38">
        <v>52</v>
      </c>
      <c r="AO2610" s="36" t="s">
        <v>1062</v>
      </c>
      <c r="AP2610" s="36" t="s">
        <v>1818</v>
      </c>
      <c r="AQ2610" s="36" t="s">
        <v>1076</v>
      </c>
      <c r="AR2610" s="36" t="s">
        <v>1059</v>
      </c>
      <c r="AS2610" s="38">
        <v>14357</v>
      </c>
      <c r="AT2610" s="36" t="s">
        <v>1058</v>
      </c>
      <c r="AU2610" s="42">
        <v>1</v>
      </c>
      <c r="AV2610" s="44">
        <v>100</v>
      </c>
      <c r="AW2610" s="42">
        <v>460</v>
      </c>
      <c r="AX2610" s="36" t="s">
        <v>1057</v>
      </c>
      <c r="AY2610" s="42">
        <v>1</v>
      </c>
      <c r="AZ2610" s="43">
        <v>460</v>
      </c>
      <c r="BA2610" s="38"/>
      <c r="BB2610" s="36"/>
      <c r="BC2610" s="36"/>
    </row>
    <row r="2611" spans="1:55" ht="15" customHeight="1">
      <c r="A2611" s="38">
        <v>18613</v>
      </c>
      <c r="B2611" s="37" t="s">
        <v>1073</v>
      </c>
      <c r="C2611" s="39">
        <v>44431</v>
      </c>
      <c r="D2611" s="39">
        <v>44431.644479166702</v>
      </c>
      <c r="E2611" s="36" t="s">
        <v>1884</v>
      </c>
      <c r="F2611" s="38">
        <v>9172</v>
      </c>
      <c r="G2611" s="36" t="s">
        <v>1887</v>
      </c>
      <c r="H2611" s="40">
        <v>1</v>
      </c>
      <c r="I2611" s="36"/>
      <c r="J2611" s="40">
        <v>31.4</v>
      </c>
      <c r="K2611" s="41">
        <v>31.4</v>
      </c>
      <c r="L2611" s="41">
        <v>0</v>
      </c>
      <c r="M2611" s="41">
        <v>0</v>
      </c>
      <c r="N2611" s="40">
        <v>1</v>
      </c>
      <c r="O2611" s="36" t="s">
        <v>1079</v>
      </c>
      <c r="P2611" s="40">
        <v>1</v>
      </c>
      <c r="Q2611" s="41">
        <v>31.4</v>
      </c>
      <c r="R2611" s="42">
        <v>0</v>
      </c>
      <c r="S2611" s="43">
        <v>0</v>
      </c>
      <c r="T2611" s="40"/>
      <c r="U2611" s="38">
        <v>549</v>
      </c>
      <c r="V2611" s="36" t="s">
        <v>1069</v>
      </c>
      <c r="W2611" s="36" t="s">
        <v>901</v>
      </c>
      <c r="X2611" s="36" t="s">
        <v>1068</v>
      </c>
      <c r="Y2611" s="38">
        <v>397</v>
      </c>
      <c r="Z2611" s="36" t="s">
        <v>1499</v>
      </c>
      <c r="AA2611" s="38">
        <v>21</v>
      </c>
      <c r="AB2611" s="36" t="s">
        <v>1108</v>
      </c>
      <c r="AC2611" s="38">
        <v>57</v>
      </c>
      <c r="AD2611" s="36" t="s">
        <v>1065</v>
      </c>
      <c r="AE2611" s="36" t="s">
        <v>1886</v>
      </c>
      <c r="AF2611" s="36" t="s">
        <v>1064</v>
      </c>
      <c r="AG2611" s="38">
        <v>17794</v>
      </c>
      <c r="AH2611" s="38">
        <v>6526</v>
      </c>
      <c r="AI2611" s="36" t="s">
        <v>1880</v>
      </c>
      <c r="AJ2611" s="38"/>
      <c r="AK2611" s="36"/>
      <c r="AL2611" s="36" t="s">
        <v>1879</v>
      </c>
      <c r="AM2611" s="36" t="s">
        <v>1878</v>
      </c>
      <c r="AN2611" s="38">
        <v>52</v>
      </c>
      <c r="AO2611" s="36" t="s">
        <v>1062</v>
      </c>
      <c r="AP2611" s="36" t="s">
        <v>1469</v>
      </c>
      <c r="AQ2611" s="36" t="s">
        <v>1447</v>
      </c>
      <c r="AR2611" s="36" t="s">
        <v>1075</v>
      </c>
      <c r="AS2611" s="38">
        <v>14360</v>
      </c>
      <c r="AT2611" s="36" t="s">
        <v>1074</v>
      </c>
      <c r="AU2611" s="42">
        <v>1</v>
      </c>
      <c r="AV2611" s="44">
        <v>100</v>
      </c>
      <c r="AW2611" s="42">
        <v>31.4</v>
      </c>
      <c r="AX2611" s="36" t="s">
        <v>1057</v>
      </c>
      <c r="AY2611" s="42">
        <v>1</v>
      </c>
      <c r="AZ2611" s="43">
        <v>31.4</v>
      </c>
      <c r="BA2611" s="38"/>
      <c r="BB2611" s="36"/>
      <c r="BC2611" s="36"/>
    </row>
    <row r="2612" spans="1:55" ht="15" customHeight="1">
      <c r="A2612" s="38">
        <v>18612</v>
      </c>
      <c r="B2612" s="37" t="s">
        <v>1073</v>
      </c>
      <c r="C2612" s="39">
        <v>44431</v>
      </c>
      <c r="D2612" s="39">
        <v>44431.644479166702</v>
      </c>
      <c r="E2612" s="36" t="s">
        <v>1884</v>
      </c>
      <c r="F2612" s="38">
        <v>6948</v>
      </c>
      <c r="G2612" s="36" t="s">
        <v>1885</v>
      </c>
      <c r="H2612" s="40">
        <v>1</v>
      </c>
      <c r="I2612" s="36"/>
      <c r="J2612" s="40">
        <v>5.85</v>
      </c>
      <c r="K2612" s="41">
        <v>5.85</v>
      </c>
      <c r="L2612" s="41">
        <v>0</v>
      </c>
      <c r="M2612" s="41">
        <v>0</v>
      </c>
      <c r="N2612" s="40">
        <v>1</v>
      </c>
      <c r="O2612" s="36" t="s">
        <v>1079</v>
      </c>
      <c r="P2612" s="40">
        <v>1</v>
      </c>
      <c r="Q2612" s="41">
        <v>5.85</v>
      </c>
      <c r="R2612" s="42">
        <v>0</v>
      </c>
      <c r="S2612" s="43">
        <v>0</v>
      </c>
      <c r="T2612" s="40"/>
      <c r="U2612" s="38">
        <v>549</v>
      </c>
      <c r="V2612" s="36" t="s">
        <v>1069</v>
      </c>
      <c r="W2612" s="36" t="s">
        <v>901</v>
      </c>
      <c r="X2612" s="36" t="s">
        <v>1068</v>
      </c>
      <c r="Y2612" s="38">
        <v>380</v>
      </c>
      <c r="Z2612" s="36" t="s">
        <v>1882</v>
      </c>
      <c r="AA2612" s="38">
        <v>21</v>
      </c>
      <c r="AB2612" s="36" t="s">
        <v>1108</v>
      </c>
      <c r="AC2612" s="38">
        <v>57</v>
      </c>
      <c r="AD2612" s="36" t="s">
        <v>1065</v>
      </c>
      <c r="AE2612" s="36" t="s">
        <v>1881</v>
      </c>
      <c r="AF2612" s="36" t="s">
        <v>1064</v>
      </c>
      <c r="AG2612" s="38">
        <v>17794</v>
      </c>
      <c r="AH2612" s="38">
        <v>6526</v>
      </c>
      <c r="AI2612" s="36" t="s">
        <v>1880</v>
      </c>
      <c r="AJ2612" s="38"/>
      <c r="AK2612" s="36"/>
      <c r="AL2612" s="36" t="s">
        <v>1879</v>
      </c>
      <c r="AM2612" s="36" t="s">
        <v>1878</v>
      </c>
      <c r="AN2612" s="38">
        <v>52</v>
      </c>
      <c r="AO2612" s="36" t="s">
        <v>1062</v>
      </c>
      <c r="AP2612" s="36" t="s">
        <v>1469</v>
      </c>
      <c r="AQ2612" s="36" t="s">
        <v>1447</v>
      </c>
      <c r="AR2612" s="36" t="s">
        <v>1075</v>
      </c>
      <c r="AS2612" s="38">
        <v>14360</v>
      </c>
      <c r="AT2612" s="36" t="s">
        <v>1074</v>
      </c>
      <c r="AU2612" s="42">
        <v>1</v>
      </c>
      <c r="AV2612" s="44">
        <v>100</v>
      </c>
      <c r="AW2612" s="42">
        <v>5.85</v>
      </c>
      <c r="AX2612" s="36" t="s">
        <v>1057</v>
      </c>
      <c r="AY2612" s="42">
        <v>1</v>
      </c>
      <c r="AZ2612" s="43">
        <v>5.85</v>
      </c>
      <c r="BA2612" s="38"/>
      <c r="BB2612" s="36"/>
      <c r="BC2612" s="36"/>
    </row>
    <row r="2613" spans="1:55" ht="15" customHeight="1">
      <c r="A2613" s="38">
        <v>18611</v>
      </c>
      <c r="B2613" s="37" t="s">
        <v>1073</v>
      </c>
      <c r="C2613" s="39">
        <v>44431</v>
      </c>
      <c r="D2613" s="39">
        <v>44431.644467592603</v>
      </c>
      <c r="E2613" s="36" t="s">
        <v>1884</v>
      </c>
      <c r="F2613" s="38">
        <v>6757</v>
      </c>
      <c r="G2613" s="36" t="s">
        <v>1883</v>
      </c>
      <c r="H2613" s="40">
        <v>1</v>
      </c>
      <c r="I2613" s="36"/>
      <c r="J2613" s="40">
        <v>6.8</v>
      </c>
      <c r="K2613" s="41">
        <v>6.8</v>
      </c>
      <c r="L2613" s="41">
        <v>0</v>
      </c>
      <c r="M2613" s="41">
        <v>0</v>
      </c>
      <c r="N2613" s="40">
        <v>1</v>
      </c>
      <c r="O2613" s="36" t="s">
        <v>1079</v>
      </c>
      <c r="P2613" s="40">
        <v>1</v>
      </c>
      <c r="Q2613" s="41">
        <v>6.8</v>
      </c>
      <c r="R2613" s="42">
        <v>0</v>
      </c>
      <c r="S2613" s="43">
        <v>0</v>
      </c>
      <c r="T2613" s="40"/>
      <c r="U2613" s="38">
        <v>549</v>
      </c>
      <c r="V2613" s="36" t="s">
        <v>1069</v>
      </c>
      <c r="W2613" s="36" t="s">
        <v>901</v>
      </c>
      <c r="X2613" s="36" t="s">
        <v>1068</v>
      </c>
      <c r="Y2613" s="38">
        <v>380</v>
      </c>
      <c r="Z2613" s="36" t="s">
        <v>1882</v>
      </c>
      <c r="AA2613" s="38">
        <v>21</v>
      </c>
      <c r="AB2613" s="36" t="s">
        <v>1108</v>
      </c>
      <c r="AC2613" s="38">
        <v>57</v>
      </c>
      <c r="AD2613" s="36" t="s">
        <v>1065</v>
      </c>
      <c r="AE2613" s="36" t="s">
        <v>1881</v>
      </c>
      <c r="AF2613" s="36" t="s">
        <v>1064</v>
      </c>
      <c r="AG2613" s="38">
        <v>17794</v>
      </c>
      <c r="AH2613" s="38">
        <v>6526</v>
      </c>
      <c r="AI2613" s="36" t="s">
        <v>1880</v>
      </c>
      <c r="AJ2613" s="38"/>
      <c r="AK2613" s="36"/>
      <c r="AL2613" s="36" t="s">
        <v>1879</v>
      </c>
      <c r="AM2613" s="36" t="s">
        <v>1878</v>
      </c>
      <c r="AN2613" s="38">
        <v>52</v>
      </c>
      <c r="AO2613" s="36" t="s">
        <v>1062</v>
      </c>
      <c r="AP2613" s="36" t="s">
        <v>1469</v>
      </c>
      <c r="AQ2613" s="36" t="s">
        <v>1447</v>
      </c>
      <c r="AR2613" s="36" t="s">
        <v>1075</v>
      </c>
      <c r="AS2613" s="38">
        <v>14360</v>
      </c>
      <c r="AT2613" s="36" t="s">
        <v>1074</v>
      </c>
      <c r="AU2613" s="42">
        <v>1</v>
      </c>
      <c r="AV2613" s="44">
        <v>100</v>
      </c>
      <c r="AW2613" s="42">
        <v>6.8</v>
      </c>
      <c r="AX2613" s="36" t="s">
        <v>1057</v>
      </c>
      <c r="AY2613" s="42">
        <v>1</v>
      </c>
      <c r="AZ2613" s="43">
        <v>6.8</v>
      </c>
      <c r="BA2613" s="38"/>
      <c r="BB2613" s="36"/>
      <c r="BC2613" s="36"/>
    </row>
    <row r="2614" spans="1:55" ht="15" customHeight="1">
      <c r="A2614" s="38">
        <v>18610</v>
      </c>
      <c r="B2614" s="37" t="s">
        <v>1073</v>
      </c>
      <c r="C2614" s="39">
        <v>44431</v>
      </c>
      <c r="D2614" s="39">
        <v>44431.638657407399</v>
      </c>
      <c r="E2614" s="36" t="s">
        <v>1877</v>
      </c>
      <c r="F2614" s="38">
        <v>12367</v>
      </c>
      <c r="G2614" s="36" t="s">
        <v>1876</v>
      </c>
      <c r="H2614" s="40">
        <v>1</v>
      </c>
      <c r="I2614" s="36"/>
      <c r="J2614" s="40">
        <v>450</v>
      </c>
      <c r="K2614" s="41">
        <v>450</v>
      </c>
      <c r="L2614" s="41">
        <v>0</v>
      </c>
      <c r="M2614" s="41">
        <v>0</v>
      </c>
      <c r="N2614" s="40">
        <v>1</v>
      </c>
      <c r="O2614" s="36" t="s">
        <v>1079</v>
      </c>
      <c r="P2614" s="40">
        <v>1</v>
      </c>
      <c r="Q2614" s="41">
        <v>450</v>
      </c>
      <c r="R2614" s="42">
        <v>0</v>
      </c>
      <c r="S2614" s="43">
        <v>0</v>
      </c>
      <c r="T2614" s="40"/>
      <c r="U2614" s="38">
        <v>549</v>
      </c>
      <c r="V2614" s="36" t="s">
        <v>1069</v>
      </c>
      <c r="W2614" s="36" t="s">
        <v>901</v>
      </c>
      <c r="X2614" s="36" t="s">
        <v>1068</v>
      </c>
      <c r="Y2614" s="38">
        <v>438</v>
      </c>
      <c r="Z2614" s="36" t="s">
        <v>1123</v>
      </c>
      <c r="AA2614" s="38">
        <v>21</v>
      </c>
      <c r="AB2614" s="36" t="s">
        <v>1108</v>
      </c>
      <c r="AC2614" s="38">
        <v>57</v>
      </c>
      <c r="AD2614" s="36" t="s">
        <v>1065</v>
      </c>
      <c r="AE2614" s="36"/>
      <c r="AF2614" s="36" t="s">
        <v>1064</v>
      </c>
      <c r="AG2614" s="38">
        <v>17793</v>
      </c>
      <c r="AH2614" s="38">
        <v>5485</v>
      </c>
      <c r="AI2614" s="36" t="s">
        <v>1875</v>
      </c>
      <c r="AJ2614" s="38"/>
      <c r="AK2614" s="36"/>
      <c r="AL2614" s="36" t="s">
        <v>1874</v>
      </c>
      <c r="AM2614" s="36" t="s">
        <v>1873</v>
      </c>
      <c r="AN2614" s="38">
        <v>52</v>
      </c>
      <c r="AO2614" s="36" t="s">
        <v>1062</v>
      </c>
      <c r="AP2614" s="36" t="s">
        <v>1464</v>
      </c>
      <c r="AQ2614" s="36" t="s">
        <v>1463</v>
      </c>
      <c r="AR2614" s="36" t="s">
        <v>1320</v>
      </c>
      <c r="AS2614" s="38">
        <v>14357</v>
      </c>
      <c r="AT2614" s="36" t="s">
        <v>1058</v>
      </c>
      <c r="AU2614" s="42">
        <v>1</v>
      </c>
      <c r="AV2614" s="44">
        <v>100</v>
      </c>
      <c r="AW2614" s="42">
        <v>450</v>
      </c>
      <c r="AX2614" s="36" t="s">
        <v>1057</v>
      </c>
      <c r="AY2614" s="42">
        <v>1</v>
      </c>
      <c r="AZ2614" s="43">
        <v>450</v>
      </c>
      <c r="BA2614" s="38"/>
      <c r="BB2614" s="36"/>
      <c r="BC2614" s="36"/>
    </row>
    <row r="2615" spans="1:55" ht="15" customHeight="1">
      <c r="A2615" s="38">
        <v>18469</v>
      </c>
      <c r="B2615" s="37" t="s">
        <v>1766</v>
      </c>
      <c r="C2615" s="39">
        <v>44413</v>
      </c>
      <c r="D2615" s="39">
        <v>44427.665451388901</v>
      </c>
      <c r="E2615" s="36" t="s">
        <v>11</v>
      </c>
      <c r="F2615" s="38">
        <v>10762</v>
      </c>
      <c r="G2615" s="36" t="s">
        <v>1872</v>
      </c>
      <c r="H2615" s="40">
        <v>98</v>
      </c>
      <c r="I2615" s="36"/>
      <c r="J2615" s="40">
        <v>30</v>
      </c>
      <c r="K2615" s="41">
        <v>2940</v>
      </c>
      <c r="L2615" s="41">
        <v>0</v>
      </c>
      <c r="M2615" s="41"/>
      <c r="N2615" s="40">
        <v>98</v>
      </c>
      <c r="O2615" s="36" t="s">
        <v>1124</v>
      </c>
      <c r="P2615" s="40">
        <v>98</v>
      </c>
      <c r="Q2615" s="41">
        <v>2940</v>
      </c>
      <c r="R2615" s="42">
        <v>0</v>
      </c>
      <c r="S2615" s="43">
        <v>0</v>
      </c>
      <c r="T2615" s="40">
        <v>0</v>
      </c>
      <c r="U2615" s="38">
        <v>549</v>
      </c>
      <c r="V2615" s="36" t="s">
        <v>1069</v>
      </c>
      <c r="W2615" s="36" t="s">
        <v>901</v>
      </c>
      <c r="X2615" s="36" t="s">
        <v>1068</v>
      </c>
      <c r="Y2615" s="38">
        <v>414</v>
      </c>
      <c r="Z2615" s="36" t="s">
        <v>1256</v>
      </c>
      <c r="AA2615" s="38">
        <v>14</v>
      </c>
      <c r="AB2615" s="36" t="s">
        <v>1066</v>
      </c>
      <c r="AC2615" s="38">
        <v>57</v>
      </c>
      <c r="AD2615" s="36" t="s">
        <v>1065</v>
      </c>
      <c r="AE2615" s="36"/>
      <c r="AF2615" s="36" t="s">
        <v>1064</v>
      </c>
      <c r="AG2615" s="38">
        <v>17675</v>
      </c>
      <c r="AH2615" s="38">
        <v>1326</v>
      </c>
      <c r="AI2615" s="36" t="s">
        <v>1870</v>
      </c>
      <c r="AJ2615" s="38">
        <v>499</v>
      </c>
      <c r="AK2615" s="36" t="s">
        <v>19</v>
      </c>
      <c r="AL2615" s="36"/>
      <c r="AM2615" s="36"/>
      <c r="AN2615" s="38">
        <v>52</v>
      </c>
      <c r="AO2615" s="36" t="s">
        <v>1062</v>
      </c>
      <c r="AP2615" s="36" t="s">
        <v>1448</v>
      </c>
      <c r="AQ2615" s="36" t="s">
        <v>1447</v>
      </c>
      <c r="AR2615" s="36" t="s">
        <v>1320</v>
      </c>
      <c r="AS2615" s="38">
        <v>14357</v>
      </c>
      <c r="AT2615" s="36" t="s">
        <v>1058</v>
      </c>
      <c r="AU2615" s="42">
        <v>98</v>
      </c>
      <c r="AV2615" s="44">
        <v>100</v>
      </c>
      <c r="AW2615" s="42">
        <v>2940</v>
      </c>
      <c r="AX2615" s="36" t="s">
        <v>1057</v>
      </c>
      <c r="AY2615" s="42">
        <v>1</v>
      </c>
      <c r="AZ2615" s="43">
        <v>2940</v>
      </c>
      <c r="BA2615" s="38"/>
      <c r="BB2615" s="36"/>
      <c r="BC2615" s="36"/>
    </row>
    <row r="2616" spans="1:55" ht="15" customHeight="1">
      <c r="A2616" s="38">
        <v>18468</v>
      </c>
      <c r="B2616" s="37" t="s">
        <v>1766</v>
      </c>
      <c r="C2616" s="39">
        <v>44413</v>
      </c>
      <c r="D2616" s="39">
        <v>44427.665451388901</v>
      </c>
      <c r="E2616" s="36" t="s">
        <v>11</v>
      </c>
      <c r="F2616" s="38">
        <v>10487</v>
      </c>
      <c r="G2616" s="36" t="s">
        <v>1871</v>
      </c>
      <c r="H2616" s="40">
        <v>98</v>
      </c>
      <c r="I2616" s="36"/>
      <c r="J2616" s="40">
        <v>50</v>
      </c>
      <c r="K2616" s="41">
        <v>4900</v>
      </c>
      <c r="L2616" s="41">
        <v>0</v>
      </c>
      <c r="M2616" s="41"/>
      <c r="N2616" s="40">
        <v>98</v>
      </c>
      <c r="O2616" s="36" t="s">
        <v>1124</v>
      </c>
      <c r="P2616" s="40">
        <v>98</v>
      </c>
      <c r="Q2616" s="41">
        <v>4900</v>
      </c>
      <c r="R2616" s="42">
        <v>0</v>
      </c>
      <c r="S2616" s="43">
        <v>0</v>
      </c>
      <c r="T2616" s="40">
        <v>0</v>
      </c>
      <c r="U2616" s="38">
        <v>549</v>
      </c>
      <c r="V2616" s="36" t="s">
        <v>1069</v>
      </c>
      <c r="W2616" s="36" t="s">
        <v>901</v>
      </c>
      <c r="X2616" s="36" t="s">
        <v>1068</v>
      </c>
      <c r="Y2616" s="38">
        <v>414</v>
      </c>
      <c r="Z2616" s="36" t="s">
        <v>1256</v>
      </c>
      <c r="AA2616" s="38">
        <v>14</v>
      </c>
      <c r="AB2616" s="36" t="s">
        <v>1066</v>
      </c>
      <c r="AC2616" s="38">
        <v>57</v>
      </c>
      <c r="AD2616" s="36" t="s">
        <v>1065</v>
      </c>
      <c r="AE2616" s="36"/>
      <c r="AF2616" s="36" t="s">
        <v>1064</v>
      </c>
      <c r="AG2616" s="38">
        <v>17675</v>
      </c>
      <c r="AH2616" s="38">
        <v>1326</v>
      </c>
      <c r="AI2616" s="36" t="s">
        <v>1870</v>
      </c>
      <c r="AJ2616" s="38">
        <v>499</v>
      </c>
      <c r="AK2616" s="36" t="s">
        <v>19</v>
      </c>
      <c r="AL2616" s="36"/>
      <c r="AM2616" s="36"/>
      <c r="AN2616" s="38">
        <v>52</v>
      </c>
      <c r="AO2616" s="36" t="s">
        <v>1062</v>
      </c>
      <c r="AP2616" s="36" t="s">
        <v>1448</v>
      </c>
      <c r="AQ2616" s="36" t="s">
        <v>1447</v>
      </c>
      <c r="AR2616" s="36" t="s">
        <v>1320</v>
      </c>
      <c r="AS2616" s="38">
        <v>14357</v>
      </c>
      <c r="AT2616" s="36" t="s">
        <v>1058</v>
      </c>
      <c r="AU2616" s="42">
        <v>98</v>
      </c>
      <c r="AV2616" s="44">
        <v>100</v>
      </c>
      <c r="AW2616" s="42">
        <v>4900</v>
      </c>
      <c r="AX2616" s="36" t="s">
        <v>1057</v>
      </c>
      <c r="AY2616" s="42">
        <v>1</v>
      </c>
      <c r="AZ2616" s="43">
        <v>4900</v>
      </c>
      <c r="BA2616" s="38"/>
      <c r="BB2616" s="36"/>
      <c r="BC2616" s="36"/>
    </row>
    <row r="2617" spans="1:55" ht="15" customHeight="1">
      <c r="A2617" s="38">
        <v>18451</v>
      </c>
      <c r="B2617" s="37" t="s">
        <v>1073</v>
      </c>
      <c r="C2617" s="39">
        <v>44427</v>
      </c>
      <c r="D2617" s="39">
        <v>44427.638067129599</v>
      </c>
      <c r="E2617" s="36" t="s">
        <v>1867</v>
      </c>
      <c r="F2617" s="38">
        <v>15160</v>
      </c>
      <c r="G2617" s="36" t="s">
        <v>1869</v>
      </c>
      <c r="H2617" s="40">
        <v>10</v>
      </c>
      <c r="I2617" s="36"/>
      <c r="J2617" s="40">
        <v>193.16300000000001</v>
      </c>
      <c r="K2617" s="41">
        <v>1931.63</v>
      </c>
      <c r="L2617" s="41">
        <v>0</v>
      </c>
      <c r="M2617" s="41">
        <v>0</v>
      </c>
      <c r="N2617" s="40">
        <v>10</v>
      </c>
      <c r="O2617" s="36" t="s">
        <v>1079</v>
      </c>
      <c r="P2617" s="40">
        <v>10</v>
      </c>
      <c r="Q2617" s="41">
        <v>1931.63</v>
      </c>
      <c r="R2617" s="42">
        <v>0</v>
      </c>
      <c r="S2617" s="43">
        <v>0</v>
      </c>
      <c r="T2617" s="40"/>
      <c r="U2617" s="38">
        <v>549</v>
      </c>
      <c r="V2617" s="36" t="s">
        <v>1069</v>
      </c>
      <c r="W2617" s="36" t="s">
        <v>901</v>
      </c>
      <c r="X2617" s="36" t="s">
        <v>1068</v>
      </c>
      <c r="Y2617" s="38">
        <v>327</v>
      </c>
      <c r="Z2617" s="36" t="s">
        <v>1868</v>
      </c>
      <c r="AA2617" s="38">
        <v>21</v>
      </c>
      <c r="AB2617" s="36" t="s">
        <v>1108</v>
      </c>
      <c r="AC2617" s="38">
        <v>57</v>
      </c>
      <c r="AD2617" s="36" t="s">
        <v>1065</v>
      </c>
      <c r="AE2617" s="36"/>
      <c r="AF2617" s="36" t="s">
        <v>1064</v>
      </c>
      <c r="AG2617" s="38">
        <v>17668</v>
      </c>
      <c r="AH2617" s="38">
        <v>1596</v>
      </c>
      <c r="AI2617" s="36" t="s">
        <v>1866</v>
      </c>
      <c r="AJ2617" s="38"/>
      <c r="AK2617" s="36"/>
      <c r="AL2617" s="36" t="s">
        <v>1665</v>
      </c>
      <c r="AM2617" s="36" t="s">
        <v>1865</v>
      </c>
      <c r="AN2617" s="38">
        <v>52</v>
      </c>
      <c r="AO2617" s="36" t="s">
        <v>1062</v>
      </c>
      <c r="AP2617" s="36" t="s">
        <v>1707</v>
      </c>
      <c r="AQ2617" s="36" t="s">
        <v>1706</v>
      </c>
      <c r="AR2617" s="36" t="s">
        <v>1075</v>
      </c>
      <c r="AS2617" s="38">
        <v>14360</v>
      </c>
      <c r="AT2617" s="36" t="s">
        <v>1074</v>
      </c>
      <c r="AU2617" s="42">
        <v>10</v>
      </c>
      <c r="AV2617" s="44">
        <v>100</v>
      </c>
      <c r="AW2617" s="42">
        <v>1931.63</v>
      </c>
      <c r="AX2617" s="36" t="s">
        <v>1057</v>
      </c>
      <c r="AY2617" s="42">
        <v>1</v>
      </c>
      <c r="AZ2617" s="43">
        <v>1931.63</v>
      </c>
      <c r="BA2617" s="38"/>
      <c r="BB2617" s="36"/>
      <c r="BC2617" s="36"/>
    </row>
    <row r="2618" spans="1:55" ht="15" customHeight="1">
      <c r="A2618" s="38">
        <v>18450</v>
      </c>
      <c r="B2618" s="37" t="s">
        <v>1073</v>
      </c>
      <c r="C2618" s="39">
        <v>44427</v>
      </c>
      <c r="D2618" s="39">
        <v>44427.638067129599</v>
      </c>
      <c r="E2618" s="36" t="s">
        <v>1867</v>
      </c>
      <c r="F2618" s="38">
        <v>14556</v>
      </c>
      <c r="G2618" s="36" t="s">
        <v>1240</v>
      </c>
      <c r="H2618" s="40">
        <v>10</v>
      </c>
      <c r="I2618" s="36"/>
      <c r="J2618" s="40">
        <v>356.95699999999999</v>
      </c>
      <c r="K2618" s="41">
        <v>3569.57</v>
      </c>
      <c r="L2618" s="41">
        <v>0</v>
      </c>
      <c r="M2618" s="41">
        <v>0</v>
      </c>
      <c r="N2618" s="40">
        <v>10</v>
      </c>
      <c r="O2618" s="36" t="s">
        <v>1239</v>
      </c>
      <c r="P2618" s="40">
        <v>10</v>
      </c>
      <c r="Q2618" s="41">
        <v>3569.57</v>
      </c>
      <c r="R2618" s="42">
        <v>0</v>
      </c>
      <c r="S2618" s="43">
        <v>0</v>
      </c>
      <c r="T2618" s="40"/>
      <c r="U2618" s="38">
        <v>549</v>
      </c>
      <c r="V2618" s="36" t="s">
        <v>1069</v>
      </c>
      <c r="W2618" s="36" t="s">
        <v>901</v>
      </c>
      <c r="X2618" s="36" t="s">
        <v>1068</v>
      </c>
      <c r="Y2618" s="38">
        <v>329</v>
      </c>
      <c r="Z2618" s="36" t="s">
        <v>1238</v>
      </c>
      <c r="AA2618" s="38">
        <v>21</v>
      </c>
      <c r="AB2618" s="36" t="s">
        <v>1108</v>
      </c>
      <c r="AC2618" s="38">
        <v>57</v>
      </c>
      <c r="AD2618" s="36" t="s">
        <v>1065</v>
      </c>
      <c r="AE2618" s="36"/>
      <c r="AF2618" s="36" t="s">
        <v>1064</v>
      </c>
      <c r="AG2618" s="38">
        <v>17668</v>
      </c>
      <c r="AH2618" s="38">
        <v>1596</v>
      </c>
      <c r="AI2618" s="36" t="s">
        <v>1866</v>
      </c>
      <c r="AJ2618" s="38"/>
      <c r="AK2618" s="36"/>
      <c r="AL2618" s="36" t="s">
        <v>1665</v>
      </c>
      <c r="AM2618" s="36" t="s">
        <v>1865</v>
      </c>
      <c r="AN2618" s="38">
        <v>52</v>
      </c>
      <c r="AO2618" s="36" t="s">
        <v>1062</v>
      </c>
      <c r="AP2618" s="36" t="s">
        <v>1707</v>
      </c>
      <c r="AQ2618" s="36" t="s">
        <v>1706</v>
      </c>
      <c r="AR2618" s="36" t="s">
        <v>1075</v>
      </c>
      <c r="AS2618" s="38">
        <v>14360</v>
      </c>
      <c r="AT2618" s="36" t="s">
        <v>1074</v>
      </c>
      <c r="AU2618" s="42">
        <v>10</v>
      </c>
      <c r="AV2618" s="44">
        <v>100</v>
      </c>
      <c r="AW2618" s="42">
        <v>3569.57</v>
      </c>
      <c r="AX2618" s="36" t="s">
        <v>1057</v>
      </c>
      <c r="AY2618" s="42">
        <v>1</v>
      </c>
      <c r="AZ2618" s="43">
        <v>3569.57</v>
      </c>
      <c r="BA2618" s="38"/>
      <c r="BB2618" s="36"/>
      <c r="BC2618" s="36"/>
    </row>
    <row r="2619" spans="1:55" ht="15" customHeight="1">
      <c r="A2619" s="38">
        <v>18424</v>
      </c>
      <c r="B2619" s="37" t="s">
        <v>1073</v>
      </c>
      <c r="C2619" s="39">
        <v>44427</v>
      </c>
      <c r="D2619" s="39">
        <v>44427.481331018498</v>
      </c>
      <c r="E2619" s="36" t="s">
        <v>1860</v>
      </c>
      <c r="F2619" s="38">
        <v>15272</v>
      </c>
      <c r="G2619" s="36" t="s">
        <v>1864</v>
      </c>
      <c r="H2619" s="40">
        <v>10</v>
      </c>
      <c r="I2619" s="36"/>
      <c r="J2619" s="40">
        <v>110.71</v>
      </c>
      <c r="K2619" s="41">
        <v>1107.0999999999999</v>
      </c>
      <c r="L2619" s="41">
        <v>0</v>
      </c>
      <c r="M2619" s="41">
        <v>0</v>
      </c>
      <c r="N2619" s="40">
        <v>10</v>
      </c>
      <c r="O2619" s="36" t="s">
        <v>1079</v>
      </c>
      <c r="P2619" s="40">
        <v>10</v>
      </c>
      <c r="Q2619" s="41">
        <v>1107.0999999999999</v>
      </c>
      <c r="R2619" s="42">
        <v>0</v>
      </c>
      <c r="S2619" s="43">
        <v>0</v>
      </c>
      <c r="T2619" s="40"/>
      <c r="U2619" s="38">
        <v>549</v>
      </c>
      <c r="V2619" s="36" t="s">
        <v>1069</v>
      </c>
      <c r="W2619" s="36" t="s">
        <v>901</v>
      </c>
      <c r="X2619" s="36" t="s">
        <v>1068</v>
      </c>
      <c r="Y2619" s="38">
        <v>396</v>
      </c>
      <c r="Z2619" s="36" t="s">
        <v>1611</v>
      </c>
      <c r="AA2619" s="38">
        <v>21</v>
      </c>
      <c r="AB2619" s="36" t="s">
        <v>1108</v>
      </c>
      <c r="AC2619" s="38">
        <v>57</v>
      </c>
      <c r="AD2619" s="36" t="s">
        <v>1065</v>
      </c>
      <c r="AE2619" s="36"/>
      <c r="AF2619" s="36" t="s">
        <v>1064</v>
      </c>
      <c r="AG2619" s="38">
        <v>17654</v>
      </c>
      <c r="AH2619" s="38">
        <v>814</v>
      </c>
      <c r="AI2619" s="36" t="s">
        <v>1858</v>
      </c>
      <c r="AJ2619" s="38"/>
      <c r="AK2619" s="36"/>
      <c r="AL2619" s="36" t="s">
        <v>1857</v>
      </c>
      <c r="AM2619" s="36" t="s">
        <v>1856</v>
      </c>
      <c r="AN2619" s="38">
        <v>52</v>
      </c>
      <c r="AO2619" s="36" t="s">
        <v>1062</v>
      </c>
      <c r="AP2619" s="36" t="s">
        <v>1707</v>
      </c>
      <c r="AQ2619" s="36" t="s">
        <v>1706</v>
      </c>
      <c r="AR2619" s="36" t="s">
        <v>1075</v>
      </c>
      <c r="AS2619" s="38">
        <v>14360</v>
      </c>
      <c r="AT2619" s="36" t="s">
        <v>1074</v>
      </c>
      <c r="AU2619" s="42">
        <v>10</v>
      </c>
      <c r="AV2619" s="44">
        <v>100</v>
      </c>
      <c r="AW2619" s="42">
        <v>1107.0999999999999</v>
      </c>
      <c r="AX2619" s="36" t="s">
        <v>1057</v>
      </c>
      <c r="AY2619" s="42">
        <v>1</v>
      </c>
      <c r="AZ2619" s="43">
        <v>1107.0999999999999</v>
      </c>
      <c r="BA2619" s="38"/>
      <c r="BB2619" s="36"/>
      <c r="BC2619" s="36"/>
    </row>
    <row r="2620" spans="1:55" ht="15" customHeight="1">
      <c r="A2620" s="38">
        <v>18423</v>
      </c>
      <c r="B2620" s="37" t="s">
        <v>1073</v>
      </c>
      <c r="C2620" s="39">
        <v>44427</v>
      </c>
      <c r="D2620" s="39">
        <v>44427.481331018498</v>
      </c>
      <c r="E2620" s="36" t="s">
        <v>1860</v>
      </c>
      <c r="F2620" s="38">
        <v>7542</v>
      </c>
      <c r="G2620" s="36" t="s">
        <v>1863</v>
      </c>
      <c r="H2620" s="40">
        <v>8</v>
      </c>
      <c r="I2620" s="36"/>
      <c r="J2620" s="40">
        <v>2.99</v>
      </c>
      <c r="K2620" s="41">
        <v>23.92</v>
      </c>
      <c r="L2620" s="41">
        <v>0</v>
      </c>
      <c r="M2620" s="41">
        <v>0</v>
      </c>
      <c r="N2620" s="40">
        <v>8</v>
      </c>
      <c r="O2620" s="36" t="s">
        <v>1079</v>
      </c>
      <c r="P2620" s="40">
        <v>8</v>
      </c>
      <c r="Q2620" s="41">
        <v>23.92</v>
      </c>
      <c r="R2620" s="42">
        <v>0</v>
      </c>
      <c r="S2620" s="43">
        <v>0</v>
      </c>
      <c r="T2620" s="40"/>
      <c r="U2620" s="38">
        <v>549</v>
      </c>
      <c r="V2620" s="36" t="s">
        <v>1069</v>
      </c>
      <c r="W2620" s="36" t="s">
        <v>901</v>
      </c>
      <c r="X2620" s="36" t="s">
        <v>1068</v>
      </c>
      <c r="Y2620" s="38">
        <v>387</v>
      </c>
      <c r="Z2620" s="36" t="s">
        <v>1571</v>
      </c>
      <c r="AA2620" s="38">
        <v>21</v>
      </c>
      <c r="AB2620" s="36" t="s">
        <v>1108</v>
      </c>
      <c r="AC2620" s="38">
        <v>57</v>
      </c>
      <c r="AD2620" s="36" t="s">
        <v>1065</v>
      </c>
      <c r="AE2620" s="36"/>
      <c r="AF2620" s="36" t="s">
        <v>1064</v>
      </c>
      <c r="AG2620" s="38">
        <v>17654</v>
      </c>
      <c r="AH2620" s="38">
        <v>814</v>
      </c>
      <c r="AI2620" s="36" t="s">
        <v>1858</v>
      </c>
      <c r="AJ2620" s="38"/>
      <c r="AK2620" s="36"/>
      <c r="AL2620" s="36" t="s">
        <v>1857</v>
      </c>
      <c r="AM2620" s="36" t="s">
        <v>1856</v>
      </c>
      <c r="AN2620" s="38">
        <v>52</v>
      </c>
      <c r="AO2620" s="36" t="s">
        <v>1062</v>
      </c>
      <c r="AP2620" s="36" t="s">
        <v>1707</v>
      </c>
      <c r="AQ2620" s="36" t="s">
        <v>1706</v>
      </c>
      <c r="AR2620" s="36" t="s">
        <v>1075</v>
      </c>
      <c r="AS2620" s="38">
        <v>14360</v>
      </c>
      <c r="AT2620" s="36" t="s">
        <v>1074</v>
      </c>
      <c r="AU2620" s="42">
        <v>8</v>
      </c>
      <c r="AV2620" s="44">
        <v>100</v>
      </c>
      <c r="AW2620" s="42">
        <v>23.92</v>
      </c>
      <c r="AX2620" s="36" t="s">
        <v>1057</v>
      </c>
      <c r="AY2620" s="42">
        <v>1</v>
      </c>
      <c r="AZ2620" s="43">
        <v>23.92</v>
      </c>
      <c r="BA2620" s="38"/>
      <c r="BB2620" s="36"/>
      <c r="BC2620" s="36"/>
    </row>
    <row r="2621" spans="1:55" ht="15" customHeight="1">
      <c r="A2621" s="38">
        <v>18422</v>
      </c>
      <c r="B2621" s="37" t="s">
        <v>1073</v>
      </c>
      <c r="C2621" s="39">
        <v>44427</v>
      </c>
      <c r="D2621" s="39">
        <v>44427.4813194444</v>
      </c>
      <c r="E2621" s="36" t="s">
        <v>1860</v>
      </c>
      <c r="F2621" s="38">
        <v>7520</v>
      </c>
      <c r="G2621" s="36" t="s">
        <v>1862</v>
      </c>
      <c r="H2621" s="40">
        <v>6</v>
      </c>
      <c r="I2621" s="36"/>
      <c r="J2621" s="40">
        <v>5.35</v>
      </c>
      <c r="K2621" s="41">
        <v>32.1</v>
      </c>
      <c r="L2621" s="41">
        <v>0</v>
      </c>
      <c r="M2621" s="41">
        <v>0</v>
      </c>
      <c r="N2621" s="40">
        <v>6</v>
      </c>
      <c r="O2621" s="36" t="s">
        <v>1079</v>
      </c>
      <c r="P2621" s="40">
        <v>6</v>
      </c>
      <c r="Q2621" s="41">
        <v>32.1</v>
      </c>
      <c r="R2621" s="42">
        <v>0</v>
      </c>
      <c r="S2621" s="43">
        <v>0</v>
      </c>
      <c r="T2621" s="40"/>
      <c r="U2621" s="38">
        <v>549</v>
      </c>
      <c r="V2621" s="36" t="s">
        <v>1069</v>
      </c>
      <c r="W2621" s="36" t="s">
        <v>901</v>
      </c>
      <c r="X2621" s="36" t="s">
        <v>1068</v>
      </c>
      <c r="Y2621" s="38">
        <v>387</v>
      </c>
      <c r="Z2621" s="36" t="s">
        <v>1571</v>
      </c>
      <c r="AA2621" s="38">
        <v>21</v>
      </c>
      <c r="AB2621" s="36" t="s">
        <v>1108</v>
      </c>
      <c r="AC2621" s="38">
        <v>57</v>
      </c>
      <c r="AD2621" s="36" t="s">
        <v>1065</v>
      </c>
      <c r="AE2621" s="36"/>
      <c r="AF2621" s="36" t="s">
        <v>1064</v>
      </c>
      <c r="AG2621" s="38">
        <v>17654</v>
      </c>
      <c r="AH2621" s="38">
        <v>814</v>
      </c>
      <c r="AI2621" s="36" t="s">
        <v>1858</v>
      </c>
      <c r="AJ2621" s="38"/>
      <c r="AK2621" s="36"/>
      <c r="AL2621" s="36" t="s">
        <v>1857</v>
      </c>
      <c r="AM2621" s="36" t="s">
        <v>1856</v>
      </c>
      <c r="AN2621" s="38">
        <v>52</v>
      </c>
      <c r="AO2621" s="36" t="s">
        <v>1062</v>
      </c>
      <c r="AP2621" s="36" t="s">
        <v>1707</v>
      </c>
      <c r="AQ2621" s="36" t="s">
        <v>1706</v>
      </c>
      <c r="AR2621" s="36" t="s">
        <v>1075</v>
      </c>
      <c r="AS2621" s="38">
        <v>14360</v>
      </c>
      <c r="AT2621" s="36" t="s">
        <v>1074</v>
      </c>
      <c r="AU2621" s="42">
        <v>6</v>
      </c>
      <c r="AV2621" s="44">
        <v>100</v>
      </c>
      <c r="AW2621" s="42">
        <v>32.1</v>
      </c>
      <c r="AX2621" s="36" t="s">
        <v>1057</v>
      </c>
      <c r="AY2621" s="42">
        <v>1</v>
      </c>
      <c r="AZ2621" s="43">
        <v>32.1</v>
      </c>
      <c r="BA2621" s="38"/>
      <c r="BB2621" s="36"/>
      <c r="BC2621" s="36"/>
    </row>
    <row r="2622" spans="1:55" ht="15" customHeight="1">
      <c r="A2622" s="38">
        <v>18421</v>
      </c>
      <c r="B2622" s="37" t="s">
        <v>1073</v>
      </c>
      <c r="C2622" s="39">
        <v>44427</v>
      </c>
      <c r="D2622" s="39">
        <v>44427.4813194444</v>
      </c>
      <c r="E2622" s="36" t="s">
        <v>1860</v>
      </c>
      <c r="F2622" s="38">
        <v>7517</v>
      </c>
      <c r="G2622" s="36" t="s">
        <v>1861</v>
      </c>
      <c r="H2622" s="40">
        <v>12</v>
      </c>
      <c r="I2622" s="36"/>
      <c r="J2622" s="40">
        <v>2.4700000000000002</v>
      </c>
      <c r="K2622" s="41">
        <v>29.64</v>
      </c>
      <c r="L2622" s="41">
        <v>0</v>
      </c>
      <c r="M2622" s="41">
        <v>0</v>
      </c>
      <c r="N2622" s="40">
        <v>12</v>
      </c>
      <c r="O2622" s="36" t="s">
        <v>1079</v>
      </c>
      <c r="P2622" s="40">
        <v>12</v>
      </c>
      <c r="Q2622" s="41">
        <v>29.64</v>
      </c>
      <c r="R2622" s="42">
        <v>0</v>
      </c>
      <c r="S2622" s="43">
        <v>0</v>
      </c>
      <c r="T2622" s="40"/>
      <c r="U2622" s="38">
        <v>549</v>
      </c>
      <c r="V2622" s="36" t="s">
        <v>1069</v>
      </c>
      <c r="W2622" s="36" t="s">
        <v>901</v>
      </c>
      <c r="X2622" s="36" t="s">
        <v>1068</v>
      </c>
      <c r="Y2622" s="38">
        <v>387</v>
      </c>
      <c r="Z2622" s="36" t="s">
        <v>1571</v>
      </c>
      <c r="AA2622" s="38">
        <v>21</v>
      </c>
      <c r="AB2622" s="36" t="s">
        <v>1108</v>
      </c>
      <c r="AC2622" s="38">
        <v>57</v>
      </c>
      <c r="AD2622" s="36" t="s">
        <v>1065</v>
      </c>
      <c r="AE2622" s="36"/>
      <c r="AF2622" s="36" t="s">
        <v>1064</v>
      </c>
      <c r="AG2622" s="38">
        <v>17654</v>
      </c>
      <c r="AH2622" s="38">
        <v>814</v>
      </c>
      <c r="AI2622" s="36" t="s">
        <v>1858</v>
      </c>
      <c r="AJ2622" s="38"/>
      <c r="AK2622" s="36"/>
      <c r="AL2622" s="36" t="s">
        <v>1857</v>
      </c>
      <c r="AM2622" s="36" t="s">
        <v>1856</v>
      </c>
      <c r="AN2622" s="38">
        <v>52</v>
      </c>
      <c r="AO2622" s="36" t="s">
        <v>1062</v>
      </c>
      <c r="AP2622" s="36" t="s">
        <v>1707</v>
      </c>
      <c r="AQ2622" s="36" t="s">
        <v>1706</v>
      </c>
      <c r="AR2622" s="36" t="s">
        <v>1075</v>
      </c>
      <c r="AS2622" s="38">
        <v>14360</v>
      </c>
      <c r="AT2622" s="36" t="s">
        <v>1074</v>
      </c>
      <c r="AU2622" s="42">
        <v>12</v>
      </c>
      <c r="AV2622" s="44">
        <v>100</v>
      </c>
      <c r="AW2622" s="42">
        <v>29.64</v>
      </c>
      <c r="AX2622" s="36" t="s">
        <v>1057</v>
      </c>
      <c r="AY2622" s="42">
        <v>1</v>
      </c>
      <c r="AZ2622" s="43">
        <v>29.64</v>
      </c>
      <c r="BA2622" s="38"/>
      <c r="BB2622" s="36"/>
      <c r="BC2622" s="36"/>
    </row>
    <row r="2623" spans="1:55" ht="15" customHeight="1">
      <c r="A2623" s="38">
        <v>18420</v>
      </c>
      <c r="B2623" s="37" t="s">
        <v>1073</v>
      </c>
      <c r="C2623" s="39">
        <v>44427</v>
      </c>
      <c r="D2623" s="39">
        <v>44427.481307870403</v>
      </c>
      <c r="E2623" s="36" t="s">
        <v>1860</v>
      </c>
      <c r="F2623" s="38">
        <v>7183</v>
      </c>
      <c r="G2623" s="36" t="s">
        <v>1859</v>
      </c>
      <c r="H2623" s="40">
        <v>3</v>
      </c>
      <c r="I2623" s="36"/>
      <c r="J2623" s="40">
        <v>64.569999999999993</v>
      </c>
      <c r="K2623" s="41">
        <v>193.71</v>
      </c>
      <c r="L2623" s="41">
        <v>0</v>
      </c>
      <c r="M2623" s="41">
        <v>0</v>
      </c>
      <c r="N2623" s="40">
        <v>3</v>
      </c>
      <c r="O2623" s="36" t="s">
        <v>1808</v>
      </c>
      <c r="P2623" s="40">
        <v>3</v>
      </c>
      <c r="Q2623" s="41">
        <v>193.71</v>
      </c>
      <c r="R2623" s="42">
        <v>0</v>
      </c>
      <c r="S2623" s="43">
        <v>0</v>
      </c>
      <c r="T2623" s="40"/>
      <c r="U2623" s="38">
        <v>549</v>
      </c>
      <c r="V2623" s="36" t="s">
        <v>1069</v>
      </c>
      <c r="W2623" s="36" t="s">
        <v>901</v>
      </c>
      <c r="X2623" s="36" t="s">
        <v>1068</v>
      </c>
      <c r="Y2623" s="38">
        <v>385</v>
      </c>
      <c r="Z2623" s="36" t="s">
        <v>1807</v>
      </c>
      <c r="AA2623" s="38">
        <v>21</v>
      </c>
      <c r="AB2623" s="36" t="s">
        <v>1108</v>
      </c>
      <c r="AC2623" s="38">
        <v>57</v>
      </c>
      <c r="AD2623" s="36" t="s">
        <v>1065</v>
      </c>
      <c r="AE2623" s="36"/>
      <c r="AF2623" s="36" t="s">
        <v>1064</v>
      </c>
      <c r="AG2623" s="38">
        <v>17654</v>
      </c>
      <c r="AH2623" s="38">
        <v>814</v>
      </c>
      <c r="AI2623" s="36" t="s">
        <v>1858</v>
      </c>
      <c r="AJ2623" s="38"/>
      <c r="AK2623" s="36"/>
      <c r="AL2623" s="36" t="s">
        <v>1857</v>
      </c>
      <c r="AM2623" s="36" t="s">
        <v>1856</v>
      </c>
      <c r="AN2623" s="38">
        <v>52</v>
      </c>
      <c r="AO2623" s="36" t="s">
        <v>1062</v>
      </c>
      <c r="AP2623" s="36" t="s">
        <v>1707</v>
      </c>
      <c r="AQ2623" s="36" t="s">
        <v>1706</v>
      </c>
      <c r="AR2623" s="36" t="s">
        <v>1075</v>
      </c>
      <c r="AS2623" s="38">
        <v>14360</v>
      </c>
      <c r="AT2623" s="36" t="s">
        <v>1074</v>
      </c>
      <c r="AU2623" s="42">
        <v>3</v>
      </c>
      <c r="AV2623" s="44">
        <v>100</v>
      </c>
      <c r="AW2623" s="42">
        <v>193.71</v>
      </c>
      <c r="AX2623" s="36" t="s">
        <v>1057</v>
      </c>
      <c r="AY2623" s="42">
        <v>1</v>
      </c>
      <c r="AZ2623" s="43">
        <v>193.71</v>
      </c>
      <c r="BA2623" s="38"/>
      <c r="BB2623" s="36"/>
      <c r="BC2623" s="36"/>
    </row>
    <row r="2624" spans="1:55" ht="15" customHeight="1">
      <c r="A2624" s="38">
        <v>18412</v>
      </c>
      <c r="B2624" s="37" t="s">
        <v>1073</v>
      </c>
      <c r="C2624" s="39">
        <v>44427</v>
      </c>
      <c r="D2624" s="39">
        <v>44427.418831018498</v>
      </c>
      <c r="E2624" s="36" t="s">
        <v>1855</v>
      </c>
      <c r="F2624" s="38">
        <v>11166</v>
      </c>
      <c r="G2624" s="36" t="s">
        <v>1854</v>
      </c>
      <c r="H2624" s="40">
        <v>1</v>
      </c>
      <c r="I2624" s="36"/>
      <c r="J2624" s="40">
        <v>220</v>
      </c>
      <c r="K2624" s="41">
        <v>220</v>
      </c>
      <c r="L2624" s="41">
        <v>0</v>
      </c>
      <c r="M2624" s="41">
        <v>0</v>
      </c>
      <c r="N2624" s="40">
        <v>1</v>
      </c>
      <c r="O2624" s="36" t="s">
        <v>1079</v>
      </c>
      <c r="P2624" s="40">
        <v>1</v>
      </c>
      <c r="Q2624" s="41">
        <v>220</v>
      </c>
      <c r="R2624" s="42">
        <v>0</v>
      </c>
      <c r="S2624" s="43">
        <v>0</v>
      </c>
      <c r="T2624" s="40"/>
      <c r="U2624" s="38">
        <v>549</v>
      </c>
      <c r="V2624" s="36" t="s">
        <v>1069</v>
      </c>
      <c r="W2624" s="36" t="s">
        <v>901</v>
      </c>
      <c r="X2624" s="36" t="s">
        <v>1068</v>
      </c>
      <c r="Y2624" s="38">
        <v>422</v>
      </c>
      <c r="Z2624" s="36" t="s">
        <v>1067</v>
      </c>
      <c r="AA2624" s="38">
        <v>21</v>
      </c>
      <c r="AB2624" s="36" t="s">
        <v>1108</v>
      </c>
      <c r="AC2624" s="38">
        <v>57</v>
      </c>
      <c r="AD2624" s="36" t="s">
        <v>1065</v>
      </c>
      <c r="AE2624" s="36"/>
      <c r="AF2624" s="36" t="s">
        <v>1064</v>
      </c>
      <c r="AG2624" s="38">
        <v>17639</v>
      </c>
      <c r="AH2624" s="38">
        <v>1292</v>
      </c>
      <c r="AI2624" s="36" t="s">
        <v>1127</v>
      </c>
      <c r="AJ2624" s="38"/>
      <c r="AK2624" s="36"/>
      <c r="AL2624" s="36" t="s">
        <v>1853</v>
      </c>
      <c r="AM2624" s="36" t="s">
        <v>1852</v>
      </c>
      <c r="AN2624" s="38">
        <v>52</v>
      </c>
      <c r="AO2624" s="36" t="s">
        <v>1062</v>
      </c>
      <c r="AP2624" s="36" t="s">
        <v>1116</v>
      </c>
      <c r="AQ2624" s="36" t="s">
        <v>1060</v>
      </c>
      <c r="AR2624" s="36" t="s">
        <v>1075</v>
      </c>
      <c r="AS2624" s="38">
        <v>14360</v>
      </c>
      <c r="AT2624" s="36" t="s">
        <v>1074</v>
      </c>
      <c r="AU2624" s="42">
        <v>1</v>
      </c>
      <c r="AV2624" s="44">
        <v>100</v>
      </c>
      <c r="AW2624" s="42">
        <v>220</v>
      </c>
      <c r="AX2624" s="36" t="s">
        <v>1057</v>
      </c>
      <c r="AY2624" s="42">
        <v>1</v>
      </c>
      <c r="AZ2624" s="43">
        <v>220</v>
      </c>
      <c r="BA2624" s="38"/>
      <c r="BB2624" s="36"/>
      <c r="BC2624" s="36"/>
    </row>
    <row r="2625" spans="1:55" ht="15" customHeight="1">
      <c r="A2625" s="38">
        <v>18411</v>
      </c>
      <c r="B2625" s="37" t="s">
        <v>1073</v>
      </c>
      <c r="C2625" s="39">
        <v>44427</v>
      </c>
      <c r="D2625" s="39">
        <v>44427.414224537002</v>
      </c>
      <c r="E2625" s="36" t="s">
        <v>1851</v>
      </c>
      <c r="F2625" s="38">
        <v>8605</v>
      </c>
      <c r="G2625" s="36" t="s">
        <v>1796</v>
      </c>
      <c r="H2625" s="40">
        <v>1</v>
      </c>
      <c r="I2625" s="36"/>
      <c r="J2625" s="40">
        <v>12.9</v>
      </c>
      <c r="K2625" s="41">
        <v>12.9</v>
      </c>
      <c r="L2625" s="41">
        <v>0</v>
      </c>
      <c r="M2625" s="41">
        <v>0</v>
      </c>
      <c r="N2625" s="40">
        <v>1</v>
      </c>
      <c r="O2625" s="36" t="s">
        <v>1079</v>
      </c>
      <c r="P2625" s="40">
        <v>1</v>
      </c>
      <c r="Q2625" s="41">
        <v>12.9</v>
      </c>
      <c r="R2625" s="42">
        <v>0</v>
      </c>
      <c r="S2625" s="43">
        <v>0</v>
      </c>
      <c r="T2625" s="40"/>
      <c r="U2625" s="38">
        <v>549</v>
      </c>
      <c r="V2625" s="36" t="s">
        <v>1069</v>
      </c>
      <c r="W2625" s="36" t="s">
        <v>901</v>
      </c>
      <c r="X2625" s="36" t="s">
        <v>1068</v>
      </c>
      <c r="Y2625" s="38">
        <v>391</v>
      </c>
      <c r="Z2625" s="36" t="s">
        <v>1215</v>
      </c>
      <c r="AA2625" s="38">
        <v>21</v>
      </c>
      <c r="AB2625" s="36" t="s">
        <v>1108</v>
      </c>
      <c r="AC2625" s="38">
        <v>57</v>
      </c>
      <c r="AD2625" s="36" t="s">
        <v>1065</v>
      </c>
      <c r="AE2625" s="36"/>
      <c r="AF2625" s="36" t="s">
        <v>1064</v>
      </c>
      <c r="AG2625" s="38">
        <v>17635</v>
      </c>
      <c r="AH2625" s="38">
        <v>1391</v>
      </c>
      <c r="AI2625" s="36" t="s">
        <v>1146</v>
      </c>
      <c r="AJ2625" s="38"/>
      <c r="AK2625" s="36"/>
      <c r="AL2625" s="36" t="s">
        <v>1850</v>
      </c>
      <c r="AM2625" s="36" t="s">
        <v>1849</v>
      </c>
      <c r="AN2625" s="38">
        <v>52</v>
      </c>
      <c r="AO2625" s="36" t="s">
        <v>1062</v>
      </c>
      <c r="AP2625" s="36" t="s">
        <v>1707</v>
      </c>
      <c r="AQ2625" s="36" t="s">
        <v>1706</v>
      </c>
      <c r="AR2625" s="36" t="s">
        <v>1075</v>
      </c>
      <c r="AS2625" s="38">
        <v>14360</v>
      </c>
      <c r="AT2625" s="36" t="s">
        <v>1074</v>
      </c>
      <c r="AU2625" s="42">
        <v>1</v>
      </c>
      <c r="AV2625" s="44">
        <v>100</v>
      </c>
      <c r="AW2625" s="42">
        <v>12.9</v>
      </c>
      <c r="AX2625" s="36" t="s">
        <v>1057</v>
      </c>
      <c r="AY2625" s="42">
        <v>1</v>
      </c>
      <c r="AZ2625" s="43">
        <v>12.9</v>
      </c>
      <c r="BA2625" s="38"/>
      <c r="BB2625" s="36"/>
      <c r="BC2625" s="36"/>
    </row>
    <row r="2626" spans="1:55" ht="15" customHeight="1">
      <c r="A2626" s="38">
        <v>18410</v>
      </c>
      <c r="B2626" s="37" t="s">
        <v>1073</v>
      </c>
      <c r="C2626" s="39">
        <v>44427</v>
      </c>
      <c r="D2626" s="39">
        <v>44427.414212962998</v>
      </c>
      <c r="E2626" s="36" t="s">
        <v>1851</v>
      </c>
      <c r="F2626" s="38">
        <v>3388</v>
      </c>
      <c r="G2626" s="36" t="s">
        <v>1687</v>
      </c>
      <c r="H2626" s="40">
        <v>45</v>
      </c>
      <c r="I2626" s="36"/>
      <c r="J2626" s="40">
        <v>1.3267</v>
      </c>
      <c r="K2626" s="41">
        <v>59.7</v>
      </c>
      <c r="L2626" s="41">
        <v>0</v>
      </c>
      <c r="M2626" s="41">
        <v>0</v>
      </c>
      <c r="N2626" s="40">
        <v>45</v>
      </c>
      <c r="O2626" s="36" t="s">
        <v>1159</v>
      </c>
      <c r="P2626" s="40">
        <v>45</v>
      </c>
      <c r="Q2626" s="41">
        <v>59.7</v>
      </c>
      <c r="R2626" s="42">
        <v>0</v>
      </c>
      <c r="S2626" s="43">
        <v>0</v>
      </c>
      <c r="T2626" s="40"/>
      <c r="U2626" s="38">
        <v>549</v>
      </c>
      <c r="V2626" s="36" t="s">
        <v>1069</v>
      </c>
      <c r="W2626" s="36" t="s">
        <v>901</v>
      </c>
      <c r="X2626" s="36" t="s">
        <v>1068</v>
      </c>
      <c r="Y2626" s="38">
        <v>340</v>
      </c>
      <c r="Z2626" s="36" t="s">
        <v>1209</v>
      </c>
      <c r="AA2626" s="38">
        <v>21</v>
      </c>
      <c r="AB2626" s="36" t="s">
        <v>1108</v>
      </c>
      <c r="AC2626" s="38">
        <v>57</v>
      </c>
      <c r="AD2626" s="36" t="s">
        <v>1065</v>
      </c>
      <c r="AE2626" s="36"/>
      <c r="AF2626" s="36" t="s">
        <v>1064</v>
      </c>
      <c r="AG2626" s="38">
        <v>17635</v>
      </c>
      <c r="AH2626" s="38">
        <v>1391</v>
      </c>
      <c r="AI2626" s="36" t="s">
        <v>1146</v>
      </c>
      <c r="AJ2626" s="38"/>
      <c r="AK2626" s="36"/>
      <c r="AL2626" s="36" t="s">
        <v>1850</v>
      </c>
      <c r="AM2626" s="36" t="s">
        <v>1849</v>
      </c>
      <c r="AN2626" s="38">
        <v>52</v>
      </c>
      <c r="AO2626" s="36" t="s">
        <v>1062</v>
      </c>
      <c r="AP2626" s="36" t="s">
        <v>1707</v>
      </c>
      <c r="AQ2626" s="36" t="s">
        <v>1706</v>
      </c>
      <c r="AR2626" s="36" t="s">
        <v>1075</v>
      </c>
      <c r="AS2626" s="38">
        <v>14360</v>
      </c>
      <c r="AT2626" s="36" t="s">
        <v>1074</v>
      </c>
      <c r="AU2626" s="42">
        <v>45</v>
      </c>
      <c r="AV2626" s="44">
        <v>100</v>
      </c>
      <c r="AW2626" s="42">
        <v>59.7</v>
      </c>
      <c r="AX2626" s="36" t="s">
        <v>1057</v>
      </c>
      <c r="AY2626" s="42">
        <v>1</v>
      </c>
      <c r="AZ2626" s="43">
        <v>59.7</v>
      </c>
      <c r="BA2626" s="38"/>
      <c r="BB2626" s="36"/>
      <c r="BC2626" s="36"/>
    </row>
    <row r="2627" spans="1:55" ht="15" customHeight="1">
      <c r="A2627" s="38">
        <v>18409</v>
      </c>
      <c r="B2627" s="37" t="s">
        <v>1073</v>
      </c>
      <c r="C2627" s="39">
        <v>44427</v>
      </c>
      <c r="D2627" s="39">
        <v>44427.414212962998</v>
      </c>
      <c r="E2627" s="36" t="s">
        <v>1851</v>
      </c>
      <c r="F2627" s="38">
        <v>122</v>
      </c>
      <c r="G2627" s="36" t="s">
        <v>1160</v>
      </c>
      <c r="H2627" s="40">
        <v>60</v>
      </c>
      <c r="I2627" s="36"/>
      <c r="J2627" s="40">
        <v>0.54500000000000004</v>
      </c>
      <c r="K2627" s="41">
        <v>32.700000000000003</v>
      </c>
      <c r="L2627" s="41">
        <v>0</v>
      </c>
      <c r="M2627" s="41">
        <v>0</v>
      </c>
      <c r="N2627" s="40">
        <v>60</v>
      </c>
      <c r="O2627" s="36" t="s">
        <v>1159</v>
      </c>
      <c r="P2627" s="40">
        <v>60</v>
      </c>
      <c r="Q2627" s="41">
        <v>32.700000000000003</v>
      </c>
      <c r="R2627" s="42">
        <v>0</v>
      </c>
      <c r="S2627" s="43">
        <v>0</v>
      </c>
      <c r="T2627" s="40"/>
      <c r="U2627" s="38">
        <v>549</v>
      </c>
      <c r="V2627" s="36" t="s">
        <v>1069</v>
      </c>
      <c r="W2627" s="36" t="s">
        <v>901</v>
      </c>
      <c r="X2627" s="36" t="s">
        <v>1068</v>
      </c>
      <c r="Y2627" s="38">
        <v>307</v>
      </c>
      <c r="Z2627" s="36" t="s">
        <v>1158</v>
      </c>
      <c r="AA2627" s="38">
        <v>21</v>
      </c>
      <c r="AB2627" s="36" t="s">
        <v>1108</v>
      </c>
      <c r="AC2627" s="38">
        <v>57</v>
      </c>
      <c r="AD2627" s="36" t="s">
        <v>1065</v>
      </c>
      <c r="AE2627" s="36"/>
      <c r="AF2627" s="36" t="s">
        <v>1064</v>
      </c>
      <c r="AG2627" s="38">
        <v>17635</v>
      </c>
      <c r="AH2627" s="38">
        <v>1391</v>
      </c>
      <c r="AI2627" s="36" t="s">
        <v>1146</v>
      </c>
      <c r="AJ2627" s="38"/>
      <c r="AK2627" s="36"/>
      <c r="AL2627" s="36" t="s">
        <v>1850</v>
      </c>
      <c r="AM2627" s="36" t="s">
        <v>1849</v>
      </c>
      <c r="AN2627" s="38">
        <v>52</v>
      </c>
      <c r="AO2627" s="36" t="s">
        <v>1062</v>
      </c>
      <c r="AP2627" s="36" t="s">
        <v>1707</v>
      </c>
      <c r="AQ2627" s="36" t="s">
        <v>1706</v>
      </c>
      <c r="AR2627" s="36" t="s">
        <v>1075</v>
      </c>
      <c r="AS2627" s="38">
        <v>14360</v>
      </c>
      <c r="AT2627" s="36" t="s">
        <v>1074</v>
      </c>
      <c r="AU2627" s="42">
        <v>60</v>
      </c>
      <c r="AV2627" s="44">
        <v>100</v>
      </c>
      <c r="AW2627" s="42">
        <v>32.700000000000003</v>
      </c>
      <c r="AX2627" s="36" t="s">
        <v>1057</v>
      </c>
      <c r="AY2627" s="42">
        <v>1</v>
      </c>
      <c r="AZ2627" s="43">
        <v>32.700000000000003</v>
      </c>
      <c r="BA2627" s="38"/>
      <c r="BB2627" s="36"/>
      <c r="BC2627" s="36"/>
    </row>
    <row r="2628" spans="1:55" ht="15" customHeight="1">
      <c r="A2628" s="38">
        <v>18405</v>
      </c>
      <c r="B2628" s="37" t="s">
        <v>1073</v>
      </c>
      <c r="C2628" s="39">
        <v>44427</v>
      </c>
      <c r="D2628" s="39">
        <v>44427.408981481502</v>
      </c>
      <c r="E2628" s="36" t="s">
        <v>1429</v>
      </c>
      <c r="F2628" s="38">
        <v>12883</v>
      </c>
      <c r="G2628" s="36" t="s">
        <v>1845</v>
      </c>
      <c r="H2628" s="40">
        <v>1</v>
      </c>
      <c r="I2628" s="36"/>
      <c r="J2628" s="40">
        <v>180</v>
      </c>
      <c r="K2628" s="41">
        <v>180</v>
      </c>
      <c r="L2628" s="41">
        <v>0</v>
      </c>
      <c r="M2628" s="41">
        <v>0</v>
      </c>
      <c r="N2628" s="40">
        <v>1</v>
      </c>
      <c r="O2628" s="36" t="s">
        <v>1079</v>
      </c>
      <c r="P2628" s="40">
        <v>1</v>
      </c>
      <c r="Q2628" s="41">
        <v>180</v>
      </c>
      <c r="R2628" s="42">
        <v>0</v>
      </c>
      <c r="S2628" s="43">
        <v>0</v>
      </c>
      <c r="T2628" s="40"/>
      <c r="U2628" s="38">
        <v>549</v>
      </c>
      <c r="V2628" s="36" t="s">
        <v>1069</v>
      </c>
      <c r="W2628" s="36" t="s">
        <v>901</v>
      </c>
      <c r="X2628" s="36" t="s">
        <v>1068</v>
      </c>
      <c r="Y2628" s="38">
        <v>444</v>
      </c>
      <c r="Z2628" s="36" t="s">
        <v>1265</v>
      </c>
      <c r="AA2628" s="38">
        <v>21</v>
      </c>
      <c r="AB2628" s="36" t="s">
        <v>1108</v>
      </c>
      <c r="AC2628" s="38">
        <v>57</v>
      </c>
      <c r="AD2628" s="36" t="s">
        <v>1065</v>
      </c>
      <c r="AE2628" s="36"/>
      <c r="AF2628" s="36" t="s">
        <v>1064</v>
      </c>
      <c r="AG2628" s="38">
        <v>17634</v>
      </c>
      <c r="AH2628" s="38">
        <v>5573</v>
      </c>
      <c r="AI2628" s="36" t="s">
        <v>1844</v>
      </c>
      <c r="AJ2628" s="38"/>
      <c r="AK2628" s="36"/>
      <c r="AL2628" s="36" t="s">
        <v>1848</v>
      </c>
      <c r="AM2628" s="36" t="s">
        <v>1847</v>
      </c>
      <c r="AN2628" s="38">
        <v>52</v>
      </c>
      <c r="AO2628" s="36" t="s">
        <v>1062</v>
      </c>
      <c r="AP2628" s="36" t="s">
        <v>1841</v>
      </c>
      <c r="AQ2628" s="36" t="s">
        <v>1706</v>
      </c>
      <c r="AR2628" s="36" t="s">
        <v>1320</v>
      </c>
      <c r="AS2628" s="38">
        <v>14357</v>
      </c>
      <c r="AT2628" s="36" t="s">
        <v>1058</v>
      </c>
      <c r="AU2628" s="42">
        <v>1</v>
      </c>
      <c r="AV2628" s="44">
        <v>100</v>
      </c>
      <c r="AW2628" s="42">
        <v>180</v>
      </c>
      <c r="AX2628" s="36" t="s">
        <v>1057</v>
      </c>
      <c r="AY2628" s="42">
        <v>1</v>
      </c>
      <c r="AZ2628" s="43">
        <v>180</v>
      </c>
      <c r="BA2628" s="38"/>
      <c r="BB2628" s="36"/>
      <c r="BC2628" s="36"/>
    </row>
    <row r="2629" spans="1:55" ht="15" customHeight="1">
      <c r="A2629" s="38">
        <v>18401</v>
      </c>
      <c r="B2629" s="37" t="s">
        <v>1073</v>
      </c>
      <c r="C2629" s="39">
        <v>44427</v>
      </c>
      <c r="D2629" s="39">
        <v>44427.400138888901</v>
      </c>
      <c r="E2629" s="36" t="s">
        <v>1846</v>
      </c>
      <c r="F2629" s="38">
        <v>12883</v>
      </c>
      <c r="G2629" s="36" t="s">
        <v>1845</v>
      </c>
      <c r="H2629" s="40">
        <v>1</v>
      </c>
      <c r="I2629" s="36"/>
      <c r="J2629" s="40">
        <v>180</v>
      </c>
      <c r="K2629" s="41">
        <v>180</v>
      </c>
      <c r="L2629" s="41">
        <v>0</v>
      </c>
      <c r="M2629" s="41">
        <v>0</v>
      </c>
      <c r="N2629" s="40">
        <v>1</v>
      </c>
      <c r="O2629" s="36" t="s">
        <v>1079</v>
      </c>
      <c r="P2629" s="40">
        <v>1</v>
      </c>
      <c r="Q2629" s="41">
        <v>180</v>
      </c>
      <c r="R2629" s="42">
        <v>0</v>
      </c>
      <c r="S2629" s="43">
        <v>0</v>
      </c>
      <c r="T2629" s="40"/>
      <c r="U2629" s="38">
        <v>549</v>
      </c>
      <c r="V2629" s="36" t="s">
        <v>1069</v>
      </c>
      <c r="W2629" s="36" t="s">
        <v>901</v>
      </c>
      <c r="X2629" s="36" t="s">
        <v>1068</v>
      </c>
      <c r="Y2629" s="38">
        <v>444</v>
      </c>
      <c r="Z2629" s="36" t="s">
        <v>1265</v>
      </c>
      <c r="AA2629" s="38">
        <v>21</v>
      </c>
      <c r="AB2629" s="36" t="s">
        <v>1108</v>
      </c>
      <c r="AC2629" s="38">
        <v>57</v>
      </c>
      <c r="AD2629" s="36" t="s">
        <v>1065</v>
      </c>
      <c r="AE2629" s="36"/>
      <c r="AF2629" s="36" t="s">
        <v>1064</v>
      </c>
      <c r="AG2629" s="38">
        <v>17630</v>
      </c>
      <c r="AH2629" s="38">
        <v>5573</v>
      </c>
      <c r="AI2629" s="36" t="s">
        <v>1844</v>
      </c>
      <c r="AJ2629" s="38"/>
      <c r="AK2629" s="36"/>
      <c r="AL2629" s="36" t="s">
        <v>1843</v>
      </c>
      <c r="AM2629" s="36" t="s">
        <v>1842</v>
      </c>
      <c r="AN2629" s="38">
        <v>52</v>
      </c>
      <c r="AO2629" s="36" t="s">
        <v>1062</v>
      </c>
      <c r="AP2629" s="36" t="s">
        <v>1841</v>
      </c>
      <c r="AQ2629" s="36" t="s">
        <v>1706</v>
      </c>
      <c r="AR2629" s="36" t="s">
        <v>1320</v>
      </c>
      <c r="AS2629" s="38">
        <v>14357</v>
      </c>
      <c r="AT2629" s="36" t="s">
        <v>1058</v>
      </c>
      <c r="AU2629" s="42">
        <v>1</v>
      </c>
      <c r="AV2629" s="44">
        <v>100</v>
      </c>
      <c r="AW2629" s="42">
        <v>180</v>
      </c>
      <c r="AX2629" s="36" t="s">
        <v>1057</v>
      </c>
      <c r="AY2629" s="42">
        <v>1</v>
      </c>
      <c r="AZ2629" s="43">
        <v>180</v>
      </c>
      <c r="BA2629" s="38"/>
      <c r="BB2629" s="36"/>
      <c r="BC2629" s="36"/>
    </row>
    <row r="2630" spans="1:55" ht="15" customHeight="1">
      <c r="A2630" s="38">
        <v>18400</v>
      </c>
      <c r="B2630" s="37" t="s">
        <v>1073</v>
      </c>
      <c r="C2630" s="39">
        <v>44427</v>
      </c>
      <c r="D2630" s="39">
        <v>44427.395567129599</v>
      </c>
      <c r="E2630" s="36" t="s">
        <v>1838</v>
      </c>
      <c r="F2630" s="38">
        <v>15198</v>
      </c>
      <c r="G2630" s="36" t="s">
        <v>1840</v>
      </c>
      <c r="H2630" s="40">
        <v>1</v>
      </c>
      <c r="I2630" s="36"/>
      <c r="J2630" s="40">
        <v>44.18</v>
      </c>
      <c r="K2630" s="41">
        <v>44.18</v>
      </c>
      <c r="L2630" s="41">
        <v>0</v>
      </c>
      <c r="M2630" s="41">
        <v>0</v>
      </c>
      <c r="N2630" s="40">
        <v>1</v>
      </c>
      <c r="O2630" s="36" t="s">
        <v>1079</v>
      </c>
      <c r="P2630" s="40">
        <v>1</v>
      </c>
      <c r="Q2630" s="41">
        <v>44.18</v>
      </c>
      <c r="R2630" s="42">
        <v>0</v>
      </c>
      <c r="S2630" s="43">
        <v>0</v>
      </c>
      <c r="T2630" s="40"/>
      <c r="U2630" s="38">
        <v>549</v>
      </c>
      <c r="V2630" s="36" t="s">
        <v>1069</v>
      </c>
      <c r="W2630" s="36" t="s">
        <v>901</v>
      </c>
      <c r="X2630" s="36" t="s">
        <v>1068</v>
      </c>
      <c r="Y2630" s="38">
        <v>451</v>
      </c>
      <c r="Z2630" s="36" t="s">
        <v>1195</v>
      </c>
      <c r="AA2630" s="38">
        <v>21</v>
      </c>
      <c r="AB2630" s="36" t="s">
        <v>1108</v>
      </c>
      <c r="AC2630" s="38">
        <v>57</v>
      </c>
      <c r="AD2630" s="36" t="s">
        <v>1065</v>
      </c>
      <c r="AE2630" s="36" t="s">
        <v>1836</v>
      </c>
      <c r="AF2630" s="36" t="s">
        <v>1064</v>
      </c>
      <c r="AG2630" s="38">
        <v>17629</v>
      </c>
      <c r="AH2630" s="38">
        <v>6031</v>
      </c>
      <c r="AI2630" s="36" t="s">
        <v>1350</v>
      </c>
      <c r="AJ2630" s="38"/>
      <c r="AK2630" s="36"/>
      <c r="AL2630" s="36" t="s">
        <v>1835</v>
      </c>
      <c r="AM2630" s="36" t="s">
        <v>1834</v>
      </c>
      <c r="AN2630" s="38">
        <v>52</v>
      </c>
      <c r="AO2630" s="36" t="s">
        <v>1062</v>
      </c>
      <c r="AP2630" s="36" t="s">
        <v>1707</v>
      </c>
      <c r="AQ2630" s="36" t="s">
        <v>1706</v>
      </c>
      <c r="AR2630" s="36" t="s">
        <v>1075</v>
      </c>
      <c r="AS2630" s="38">
        <v>14360</v>
      </c>
      <c r="AT2630" s="36" t="s">
        <v>1074</v>
      </c>
      <c r="AU2630" s="42">
        <v>1</v>
      </c>
      <c r="AV2630" s="44">
        <v>100</v>
      </c>
      <c r="AW2630" s="42">
        <v>44.18</v>
      </c>
      <c r="AX2630" s="36" t="s">
        <v>1057</v>
      </c>
      <c r="AY2630" s="42">
        <v>1</v>
      </c>
      <c r="AZ2630" s="43">
        <v>44.18</v>
      </c>
      <c r="BA2630" s="38"/>
      <c r="BB2630" s="36"/>
      <c r="BC2630" s="36"/>
    </row>
    <row r="2631" spans="1:55" ht="15" customHeight="1">
      <c r="A2631" s="38">
        <v>18399</v>
      </c>
      <c r="B2631" s="37" t="s">
        <v>1073</v>
      </c>
      <c r="C2631" s="39">
        <v>44427</v>
      </c>
      <c r="D2631" s="39">
        <v>44427.395555555602</v>
      </c>
      <c r="E2631" s="36" t="s">
        <v>1838</v>
      </c>
      <c r="F2631" s="38">
        <v>3482</v>
      </c>
      <c r="G2631" s="36" t="s">
        <v>1839</v>
      </c>
      <c r="H2631" s="40">
        <v>1</v>
      </c>
      <c r="I2631" s="36"/>
      <c r="J2631" s="40">
        <v>8.7200000000000006</v>
      </c>
      <c r="K2631" s="41">
        <v>8.7200000000000006</v>
      </c>
      <c r="L2631" s="41">
        <v>0</v>
      </c>
      <c r="M2631" s="41">
        <v>0</v>
      </c>
      <c r="N2631" s="40">
        <v>1</v>
      </c>
      <c r="O2631" s="36" t="s">
        <v>1079</v>
      </c>
      <c r="P2631" s="40">
        <v>1</v>
      </c>
      <c r="Q2631" s="41">
        <v>8.7200000000000006</v>
      </c>
      <c r="R2631" s="42">
        <v>0</v>
      </c>
      <c r="S2631" s="43">
        <v>0</v>
      </c>
      <c r="T2631" s="40"/>
      <c r="U2631" s="38">
        <v>549</v>
      </c>
      <c r="V2631" s="36" t="s">
        <v>1069</v>
      </c>
      <c r="W2631" s="36" t="s">
        <v>901</v>
      </c>
      <c r="X2631" s="36" t="s">
        <v>1068</v>
      </c>
      <c r="Y2631" s="38">
        <v>340</v>
      </c>
      <c r="Z2631" s="36" t="s">
        <v>1209</v>
      </c>
      <c r="AA2631" s="38">
        <v>21</v>
      </c>
      <c r="AB2631" s="36" t="s">
        <v>1108</v>
      </c>
      <c r="AC2631" s="38">
        <v>57</v>
      </c>
      <c r="AD2631" s="36" t="s">
        <v>1065</v>
      </c>
      <c r="AE2631" s="36" t="s">
        <v>1836</v>
      </c>
      <c r="AF2631" s="36" t="s">
        <v>1064</v>
      </c>
      <c r="AG2631" s="38">
        <v>17629</v>
      </c>
      <c r="AH2631" s="38">
        <v>6031</v>
      </c>
      <c r="AI2631" s="36" t="s">
        <v>1350</v>
      </c>
      <c r="AJ2631" s="38"/>
      <c r="AK2631" s="36"/>
      <c r="AL2631" s="36" t="s">
        <v>1835</v>
      </c>
      <c r="AM2631" s="36" t="s">
        <v>1834</v>
      </c>
      <c r="AN2631" s="38">
        <v>52</v>
      </c>
      <c r="AO2631" s="36" t="s">
        <v>1062</v>
      </c>
      <c r="AP2631" s="36" t="s">
        <v>1707</v>
      </c>
      <c r="AQ2631" s="36" t="s">
        <v>1706</v>
      </c>
      <c r="AR2631" s="36" t="s">
        <v>1075</v>
      </c>
      <c r="AS2631" s="38">
        <v>14360</v>
      </c>
      <c r="AT2631" s="36" t="s">
        <v>1074</v>
      </c>
      <c r="AU2631" s="42">
        <v>1</v>
      </c>
      <c r="AV2631" s="44">
        <v>100</v>
      </c>
      <c r="AW2631" s="42">
        <v>8.7200000000000006</v>
      </c>
      <c r="AX2631" s="36" t="s">
        <v>1057</v>
      </c>
      <c r="AY2631" s="42">
        <v>1</v>
      </c>
      <c r="AZ2631" s="43">
        <v>8.7200000000000006</v>
      </c>
      <c r="BA2631" s="38"/>
      <c r="BB2631" s="36"/>
      <c r="BC2631" s="36"/>
    </row>
    <row r="2632" spans="1:55" ht="15" customHeight="1">
      <c r="A2632" s="38">
        <v>18398</v>
      </c>
      <c r="B2632" s="37" t="s">
        <v>1073</v>
      </c>
      <c r="C2632" s="39">
        <v>44427</v>
      </c>
      <c r="D2632" s="39">
        <v>44427.395555555602</v>
      </c>
      <c r="E2632" s="36" t="s">
        <v>1838</v>
      </c>
      <c r="F2632" s="38">
        <v>3470</v>
      </c>
      <c r="G2632" s="36" t="s">
        <v>1837</v>
      </c>
      <c r="H2632" s="40">
        <v>2</v>
      </c>
      <c r="I2632" s="36"/>
      <c r="J2632" s="40">
        <v>5.47</v>
      </c>
      <c r="K2632" s="41">
        <v>10.94</v>
      </c>
      <c r="L2632" s="41">
        <v>0</v>
      </c>
      <c r="M2632" s="41">
        <v>0</v>
      </c>
      <c r="N2632" s="40">
        <v>2</v>
      </c>
      <c r="O2632" s="36" t="s">
        <v>1079</v>
      </c>
      <c r="P2632" s="40">
        <v>2</v>
      </c>
      <c r="Q2632" s="41">
        <v>10.94</v>
      </c>
      <c r="R2632" s="42">
        <v>0</v>
      </c>
      <c r="S2632" s="43">
        <v>0</v>
      </c>
      <c r="T2632" s="40"/>
      <c r="U2632" s="38">
        <v>549</v>
      </c>
      <c r="V2632" s="36" t="s">
        <v>1069</v>
      </c>
      <c r="W2632" s="36" t="s">
        <v>901</v>
      </c>
      <c r="X2632" s="36" t="s">
        <v>1068</v>
      </c>
      <c r="Y2632" s="38">
        <v>340</v>
      </c>
      <c r="Z2632" s="36" t="s">
        <v>1209</v>
      </c>
      <c r="AA2632" s="38">
        <v>21</v>
      </c>
      <c r="AB2632" s="36" t="s">
        <v>1108</v>
      </c>
      <c r="AC2632" s="38">
        <v>57</v>
      </c>
      <c r="AD2632" s="36" t="s">
        <v>1065</v>
      </c>
      <c r="AE2632" s="36" t="s">
        <v>1836</v>
      </c>
      <c r="AF2632" s="36" t="s">
        <v>1064</v>
      </c>
      <c r="AG2632" s="38">
        <v>17629</v>
      </c>
      <c r="AH2632" s="38">
        <v>6031</v>
      </c>
      <c r="AI2632" s="36" t="s">
        <v>1350</v>
      </c>
      <c r="AJ2632" s="38"/>
      <c r="AK2632" s="36"/>
      <c r="AL2632" s="36" t="s">
        <v>1835</v>
      </c>
      <c r="AM2632" s="36" t="s">
        <v>1834</v>
      </c>
      <c r="AN2632" s="38">
        <v>52</v>
      </c>
      <c r="AO2632" s="36" t="s">
        <v>1062</v>
      </c>
      <c r="AP2632" s="36" t="s">
        <v>1707</v>
      </c>
      <c r="AQ2632" s="36" t="s">
        <v>1706</v>
      </c>
      <c r="AR2632" s="36" t="s">
        <v>1075</v>
      </c>
      <c r="AS2632" s="38">
        <v>14360</v>
      </c>
      <c r="AT2632" s="36" t="s">
        <v>1074</v>
      </c>
      <c r="AU2632" s="42">
        <v>2</v>
      </c>
      <c r="AV2632" s="44">
        <v>100</v>
      </c>
      <c r="AW2632" s="42">
        <v>10.94</v>
      </c>
      <c r="AX2632" s="36" t="s">
        <v>1057</v>
      </c>
      <c r="AY2632" s="42">
        <v>1</v>
      </c>
      <c r="AZ2632" s="43">
        <v>10.94</v>
      </c>
      <c r="BA2632" s="38"/>
      <c r="BB2632" s="36"/>
      <c r="BC2632" s="36"/>
    </row>
    <row r="2633" spans="1:55" ht="15" customHeight="1">
      <c r="A2633" s="38">
        <v>18397</v>
      </c>
      <c r="B2633" s="37" t="s">
        <v>1073</v>
      </c>
      <c r="C2633" s="39">
        <v>44427</v>
      </c>
      <c r="D2633" s="39">
        <v>44427.3898148148</v>
      </c>
      <c r="E2633" s="36" t="s">
        <v>1833</v>
      </c>
      <c r="F2633" s="38">
        <v>7539</v>
      </c>
      <c r="G2633" s="36" t="s">
        <v>1832</v>
      </c>
      <c r="H2633" s="40">
        <v>1</v>
      </c>
      <c r="I2633" s="36"/>
      <c r="J2633" s="40">
        <v>10.9</v>
      </c>
      <c r="K2633" s="41">
        <v>10.9</v>
      </c>
      <c r="L2633" s="41">
        <v>0</v>
      </c>
      <c r="M2633" s="41">
        <v>0</v>
      </c>
      <c r="N2633" s="40">
        <v>1</v>
      </c>
      <c r="O2633" s="36" t="s">
        <v>1079</v>
      </c>
      <c r="P2633" s="40">
        <v>1</v>
      </c>
      <c r="Q2633" s="41">
        <v>10.9</v>
      </c>
      <c r="R2633" s="42">
        <v>0</v>
      </c>
      <c r="S2633" s="43">
        <v>0</v>
      </c>
      <c r="T2633" s="40"/>
      <c r="U2633" s="38">
        <v>549</v>
      </c>
      <c r="V2633" s="36" t="s">
        <v>1069</v>
      </c>
      <c r="W2633" s="36" t="s">
        <v>901</v>
      </c>
      <c r="X2633" s="36" t="s">
        <v>1068</v>
      </c>
      <c r="Y2633" s="38">
        <v>387</v>
      </c>
      <c r="Z2633" s="36" t="s">
        <v>1571</v>
      </c>
      <c r="AA2633" s="38">
        <v>21</v>
      </c>
      <c r="AB2633" s="36" t="s">
        <v>1108</v>
      </c>
      <c r="AC2633" s="38">
        <v>57</v>
      </c>
      <c r="AD2633" s="36" t="s">
        <v>1065</v>
      </c>
      <c r="AE2633" s="36"/>
      <c r="AF2633" s="36" t="s">
        <v>1064</v>
      </c>
      <c r="AG2633" s="38">
        <v>17626</v>
      </c>
      <c r="AH2633" s="38">
        <v>1356</v>
      </c>
      <c r="AI2633" s="36" t="s">
        <v>1528</v>
      </c>
      <c r="AJ2633" s="38"/>
      <c r="AK2633" s="36"/>
      <c r="AL2633" s="36" t="s">
        <v>1831</v>
      </c>
      <c r="AM2633" s="36" t="s">
        <v>1830</v>
      </c>
      <c r="AN2633" s="38">
        <v>52</v>
      </c>
      <c r="AO2633" s="36" t="s">
        <v>1062</v>
      </c>
      <c r="AP2633" s="36" t="s">
        <v>1707</v>
      </c>
      <c r="AQ2633" s="36" t="s">
        <v>1706</v>
      </c>
      <c r="AR2633" s="36" t="s">
        <v>1075</v>
      </c>
      <c r="AS2633" s="38">
        <v>14360</v>
      </c>
      <c r="AT2633" s="36" t="s">
        <v>1074</v>
      </c>
      <c r="AU2633" s="42">
        <v>1</v>
      </c>
      <c r="AV2633" s="44">
        <v>100</v>
      </c>
      <c r="AW2633" s="42">
        <v>10.9</v>
      </c>
      <c r="AX2633" s="36" t="s">
        <v>1057</v>
      </c>
      <c r="AY2633" s="42">
        <v>1</v>
      </c>
      <c r="AZ2633" s="43">
        <v>10.9</v>
      </c>
      <c r="BA2633" s="38"/>
      <c r="BB2633" s="36"/>
      <c r="BC2633" s="36"/>
    </row>
    <row r="2634" spans="1:55" ht="15" customHeight="1">
      <c r="A2634" s="38">
        <v>18314</v>
      </c>
      <c r="B2634" s="37" t="s">
        <v>1073</v>
      </c>
      <c r="C2634" s="39">
        <v>44424</v>
      </c>
      <c r="D2634" s="39">
        <v>44424.623761574097</v>
      </c>
      <c r="E2634" s="36" t="s">
        <v>1828</v>
      </c>
      <c r="F2634" s="38">
        <v>12519</v>
      </c>
      <c r="G2634" s="36" t="s">
        <v>1829</v>
      </c>
      <c r="H2634" s="40">
        <v>40</v>
      </c>
      <c r="I2634" s="36"/>
      <c r="J2634" s="40">
        <v>17.940000000000001</v>
      </c>
      <c r="K2634" s="41">
        <v>717.6</v>
      </c>
      <c r="L2634" s="41">
        <v>0</v>
      </c>
      <c r="M2634" s="41">
        <v>0</v>
      </c>
      <c r="N2634" s="40">
        <v>40</v>
      </c>
      <c r="O2634" s="36" t="s">
        <v>1079</v>
      </c>
      <c r="P2634" s="40">
        <v>40</v>
      </c>
      <c r="Q2634" s="41">
        <v>717.6</v>
      </c>
      <c r="R2634" s="42">
        <v>0</v>
      </c>
      <c r="S2634" s="43">
        <v>0</v>
      </c>
      <c r="T2634" s="40"/>
      <c r="U2634" s="38">
        <v>549</v>
      </c>
      <c r="V2634" s="36" t="s">
        <v>1069</v>
      </c>
      <c r="W2634" s="36" t="s">
        <v>901</v>
      </c>
      <c r="X2634" s="36" t="s">
        <v>1068</v>
      </c>
      <c r="Y2634" s="38">
        <v>442</v>
      </c>
      <c r="Z2634" s="36" t="s">
        <v>1201</v>
      </c>
      <c r="AA2634" s="38">
        <v>21</v>
      </c>
      <c r="AB2634" s="36" t="s">
        <v>1108</v>
      </c>
      <c r="AC2634" s="38">
        <v>57</v>
      </c>
      <c r="AD2634" s="36" t="s">
        <v>1065</v>
      </c>
      <c r="AE2634" s="36"/>
      <c r="AF2634" s="36" t="s">
        <v>1064</v>
      </c>
      <c r="AG2634" s="38">
        <v>17448</v>
      </c>
      <c r="AH2634" s="38">
        <v>739</v>
      </c>
      <c r="AI2634" s="36" t="s">
        <v>1280</v>
      </c>
      <c r="AJ2634" s="38"/>
      <c r="AK2634" s="36"/>
      <c r="AL2634" s="36" t="s">
        <v>1827</v>
      </c>
      <c r="AM2634" s="36" t="s">
        <v>1826</v>
      </c>
      <c r="AN2634" s="38">
        <v>52</v>
      </c>
      <c r="AO2634" s="36" t="s">
        <v>1062</v>
      </c>
      <c r="AP2634" s="36" t="s">
        <v>1106</v>
      </c>
      <c r="AQ2634" s="36" t="s">
        <v>1105</v>
      </c>
      <c r="AR2634" s="36" t="s">
        <v>1075</v>
      </c>
      <c r="AS2634" s="38">
        <v>14360</v>
      </c>
      <c r="AT2634" s="36" t="s">
        <v>1074</v>
      </c>
      <c r="AU2634" s="42">
        <v>10</v>
      </c>
      <c r="AV2634" s="44">
        <v>25</v>
      </c>
      <c r="AW2634" s="42">
        <v>179.4</v>
      </c>
      <c r="AX2634" s="36" t="s">
        <v>1057</v>
      </c>
      <c r="AY2634" s="42">
        <v>1</v>
      </c>
      <c r="AZ2634" s="43">
        <v>179.4</v>
      </c>
      <c r="BA2634" s="38"/>
      <c r="BB2634" s="36"/>
      <c r="BC2634" s="36"/>
    </row>
    <row r="2635" spans="1:55" ht="15" customHeight="1">
      <c r="A2635" s="38">
        <v>18314</v>
      </c>
      <c r="B2635" s="37" t="s">
        <v>1073</v>
      </c>
      <c r="C2635" s="39">
        <v>44424</v>
      </c>
      <c r="D2635" s="39">
        <v>44424.623761574097</v>
      </c>
      <c r="E2635" s="36" t="s">
        <v>1828</v>
      </c>
      <c r="F2635" s="38">
        <v>12519</v>
      </c>
      <c r="G2635" s="36" t="s">
        <v>1829</v>
      </c>
      <c r="H2635" s="40">
        <v>40</v>
      </c>
      <c r="I2635" s="36"/>
      <c r="J2635" s="40">
        <v>17.940000000000001</v>
      </c>
      <c r="K2635" s="41">
        <v>717.6</v>
      </c>
      <c r="L2635" s="41">
        <v>0</v>
      </c>
      <c r="M2635" s="41">
        <v>0</v>
      </c>
      <c r="N2635" s="40">
        <v>40</v>
      </c>
      <c r="O2635" s="36" t="s">
        <v>1079</v>
      </c>
      <c r="P2635" s="40">
        <v>40</v>
      </c>
      <c r="Q2635" s="41">
        <v>717.6</v>
      </c>
      <c r="R2635" s="42">
        <v>0</v>
      </c>
      <c r="S2635" s="43">
        <v>0</v>
      </c>
      <c r="T2635" s="40"/>
      <c r="U2635" s="38">
        <v>549</v>
      </c>
      <c r="V2635" s="36" t="s">
        <v>1069</v>
      </c>
      <c r="W2635" s="36" t="s">
        <v>901</v>
      </c>
      <c r="X2635" s="36" t="s">
        <v>1068</v>
      </c>
      <c r="Y2635" s="38">
        <v>442</v>
      </c>
      <c r="Z2635" s="36" t="s">
        <v>1201</v>
      </c>
      <c r="AA2635" s="38">
        <v>21</v>
      </c>
      <c r="AB2635" s="36" t="s">
        <v>1108</v>
      </c>
      <c r="AC2635" s="38">
        <v>57</v>
      </c>
      <c r="AD2635" s="36" t="s">
        <v>1065</v>
      </c>
      <c r="AE2635" s="36"/>
      <c r="AF2635" s="36" t="s">
        <v>1064</v>
      </c>
      <c r="AG2635" s="38">
        <v>17448</v>
      </c>
      <c r="AH2635" s="38">
        <v>739</v>
      </c>
      <c r="AI2635" s="36" t="s">
        <v>1280</v>
      </c>
      <c r="AJ2635" s="38"/>
      <c r="AK2635" s="36"/>
      <c r="AL2635" s="36" t="s">
        <v>1827</v>
      </c>
      <c r="AM2635" s="36" t="s">
        <v>1826</v>
      </c>
      <c r="AN2635" s="38">
        <v>52</v>
      </c>
      <c r="AO2635" s="36" t="s">
        <v>1062</v>
      </c>
      <c r="AP2635" s="36" t="s">
        <v>1192</v>
      </c>
      <c r="AQ2635" s="36" t="s">
        <v>1191</v>
      </c>
      <c r="AR2635" s="36" t="s">
        <v>1075</v>
      </c>
      <c r="AS2635" s="38">
        <v>14360</v>
      </c>
      <c r="AT2635" s="36" t="s">
        <v>1074</v>
      </c>
      <c r="AU2635" s="42">
        <v>10</v>
      </c>
      <c r="AV2635" s="44">
        <v>25</v>
      </c>
      <c r="AW2635" s="42">
        <v>179.4</v>
      </c>
      <c r="AX2635" s="36" t="s">
        <v>1057</v>
      </c>
      <c r="AY2635" s="42">
        <v>1</v>
      </c>
      <c r="AZ2635" s="43">
        <v>179.4</v>
      </c>
      <c r="BA2635" s="38"/>
      <c r="BB2635" s="36"/>
      <c r="BC2635" s="36"/>
    </row>
    <row r="2636" spans="1:55" ht="15" customHeight="1">
      <c r="A2636" s="38">
        <v>18314</v>
      </c>
      <c r="B2636" s="37" t="s">
        <v>1073</v>
      </c>
      <c r="C2636" s="39">
        <v>44424</v>
      </c>
      <c r="D2636" s="39">
        <v>44424.623761574097</v>
      </c>
      <c r="E2636" s="36" t="s">
        <v>1828</v>
      </c>
      <c r="F2636" s="38">
        <v>12519</v>
      </c>
      <c r="G2636" s="36" t="s">
        <v>1829</v>
      </c>
      <c r="H2636" s="40">
        <v>40</v>
      </c>
      <c r="I2636" s="36"/>
      <c r="J2636" s="40">
        <v>17.940000000000001</v>
      </c>
      <c r="K2636" s="41">
        <v>717.6</v>
      </c>
      <c r="L2636" s="41">
        <v>0</v>
      </c>
      <c r="M2636" s="41">
        <v>0</v>
      </c>
      <c r="N2636" s="40">
        <v>40</v>
      </c>
      <c r="O2636" s="36" t="s">
        <v>1079</v>
      </c>
      <c r="P2636" s="40">
        <v>40</v>
      </c>
      <c r="Q2636" s="41">
        <v>717.6</v>
      </c>
      <c r="R2636" s="42">
        <v>0</v>
      </c>
      <c r="S2636" s="43">
        <v>0</v>
      </c>
      <c r="T2636" s="40"/>
      <c r="U2636" s="38">
        <v>549</v>
      </c>
      <c r="V2636" s="36" t="s">
        <v>1069</v>
      </c>
      <c r="W2636" s="36" t="s">
        <v>901</v>
      </c>
      <c r="X2636" s="36" t="s">
        <v>1068</v>
      </c>
      <c r="Y2636" s="38">
        <v>442</v>
      </c>
      <c r="Z2636" s="36" t="s">
        <v>1201</v>
      </c>
      <c r="AA2636" s="38">
        <v>21</v>
      </c>
      <c r="AB2636" s="36" t="s">
        <v>1108</v>
      </c>
      <c r="AC2636" s="38">
        <v>57</v>
      </c>
      <c r="AD2636" s="36" t="s">
        <v>1065</v>
      </c>
      <c r="AE2636" s="36"/>
      <c r="AF2636" s="36" t="s">
        <v>1064</v>
      </c>
      <c r="AG2636" s="38">
        <v>17448</v>
      </c>
      <c r="AH2636" s="38">
        <v>739</v>
      </c>
      <c r="AI2636" s="36" t="s">
        <v>1280</v>
      </c>
      <c r="AJ2636" s="38"/>
      <c r="AK2636" s="36"/>
      <c r="AL2636" s="36" t="s">
        <v>1827</v>
      </c>
      <c r="AM2636" s="36" t="s">
        <v>1826</v>
      </c>
      <c r="AN2636" s="38">
        <v>52</v>
      </c>
      <c r="AO2636" s="36" t="s">
        <v>1062</v>
      </c>
      <c r="AP2636" s="36" t="s">
        <v>1469</v>
      </c>
      <c r="AQ2636" s="36" t="s">
        <v>1447</v>
      </c>
      <c r="AR2636" s="36" t="s">
        <v>1075</v>
      </c>
      <c r="AS2636" s="38">
        <v>14360</v>
      </c>
      <c r="AT2636" s="36" t="s">
        <v>1074</v>
      </c>
      <c r="AU2636" s="42">
        <v>10</v>
      </c>
      <c r="AV2636" s="44">
        <v>25</v>
      </c>
      <c r="AW2636" s="42">
        <v>179.4</v>
      </c>
      <c r="AX2636" s="36" t="s">
        <v>1057</v>
      </c>
      <c r="AY2636" s="42">
        <v>1</v>
      </c>
      <c r="AZ2636" s="43">
        <v>179.4</v>
      </c>
      <c r="BA2636" s="38"/>
      <c r="BB2636" s="36"/>
      <c r="BC2636" s="36"/>
    </row>
    <row r="2637" spans="1:55" ht="15" customHeight="1">
      <c r="A2637" s="38">
        <v>18314</v>
      </c>
      <c r="B2637" s="37" t="s">
        <v>1073</v>
      </c>
      <c r="C2637" s="39">
        <v>44424</v>
      </c>
      <c r="D2637" s="39">
        <v>44424.623761574097</v>
      </c>
      <c r="E2637" s="36" t="s">
        <v>1828</v>
      </c>
      <c r="F2637" s="38">
        <v>12519</v>
      </c>
      <c r="G2637" s="36" t="s">
        <v>1829</v>
      </c>
      <c r="H2637" s="40">
        <v>40</v>
      </c>
      <c r="I2637" s="36"/>
      <c r="J2637" s="40">
        <v>17.940000000000001</v>
      </c>
      <c r="K2637" s="41">
        <v>717.6</v>
      </c>
      <c r="L2637" s="41">
        <v>0</v>
      </c>
      <c r="M2637" s="41">
        <v>0</v>
      </c>
      <c r="N2637" s="40">
        <v>40</v>
      </c>
      <c r="O2637" s="36" t="s">
        <v>1079</v>
      </c>
      <c r="P2637" s="40">
        <v>40</v>
      </c>
      <c r="Q2637" s="41">
        <v>717.6</v>
      </c>
      <c r="R2637" s="42">
        <v>0</v>
      </c>
      <c r="S2637" s="43">
        <v>0</v>
      </c>
      <c r="T2637" s="40"/>
      <c r="U2637" s="38">
        <v>549</v>
      </c>
      <c r="V2637" s="36" t="s">
        <v>1069</v>
      </c>
      <c r="W2637" s="36" t="s">
        <v>901</v>
      </c>
      <c r="X2637" s="36" t="s">
        <v>1068</v>
      </c>
      <c r="Y2637" s="38">
        <v>442</v>
      </c>
      <c r="Z2637" s="36" t="s">
        <v>1201</v>
      </c>
      <c r="AA2637" s="38">
        <v>21</v>
      </c>
      <c r="AB2637" s="36" t="s">
        <v>1108</v>
      </c>
      <c r="AC2637" s="38">
        <v>57</v>
      </c>
      <c r="AD2637" s="36" t="s">
        <v>1065</v>
      </c>
      <c r="AE2637" s="36"/>
      <c r="AF2637" s="36" t="s">
        <v>1064</v>
      </c>
      <c r="AG2637" s="38">
        <v>17448</v>
      </c>
      <c r="AH2637" s="38">
        <v>739</v>
      </c>
      <c r="AI2637" s="36" t="s">
        <v>1280</v>
      </c>
      <c r="AJ2637" s="38"/>
      <c r="AK2637" s="36"/>
      <c r="AL2637" s="36" t="s">
        <v>1827</v>
      </c>
      <c r="AM2637" s="36" t="s">
        <v>1826</v>
      </c>
      <c r="AN2637" s="38">
        <v>52</v>
      </c>
      <c r="AO2637" s="36" t="s">
        <v>1062</v>
      </c>
      <c r="AP2637" s="36" t="s">
        <v>1707</v>
      </c>
      <c r="AQ2637" s="36" t="s">
        <v>1706</v>
      </c>
      <c r="AR2637" s="36" t="s">
        <v>1075</v>
      </c>
      <c r="AS2637" s="38">
        <v>14360</v>
      </c>
      <c r="AT2637" s="36" t="s">
        <v>1074</v>
      </c>
      <c r="AU2637" s="42">
        <v>10</v>
      </c>
      <c r="AV2637" s="44">
        <v>25</v>
      </c>
      <c r="AW2637" s="42">
        <v>179.4</v>
      </c>
      <c r="AX2637" s="36" t="s">
        <v>1057</v>
      </c>
      <c r="AY2637" s="42">
        <v>1</v>
      </c>
      <c r="AZ2637" s="43">
        <v>179.4</v>
      </c>
      <c r="BA2637" s="38"/>
      <c r="BB2637" s="36"/>
      <c r="BC2637" s="36"/>
    </row>
    <row r="2638" spans="1:55" ht="15" customHeight="1">
      <c r="A2638" s="38">
        <v>18313</v>
      </c>
      <c r="B2638" s="37" t="s">
        <v>1073</v>
      </c>
      <c r="C2638" s="39">
        <v>44424</v>
      </c>
      <c r="D2638" s="39">
        <v>44424.623749999999</v>
      </c>
      <c r="E2638" s="36" t="s">
        <v>1828</v>
      </c>
      <c r="F2638" s="38">
        <v>3404</v>
      </c>
      <c r="G2638" s="36" t="s">
        <v>1330</v>
      </c>
      <c r="H2638" s="40">
        <v>40</v>
      </c>
      <c r="I2638" s="36"/>
      <c r="J2638" s="40">
        <v>15</v>
      </c>
      <c r="K2638" s="41">
        <v>600</v>
      </c>
      <c r="L2638" s="41">
        <v>0</v>
      </c>
      <c r="M2638" s="41">
        <v>0</v>
      </c>
      <c r="N2638" s="40">
        <v>40</v>
      </c>
      <c r="O2638" s="36" t="s">
        <v>1079</v>
      </c>
      <c r="P2638" s="40">
        <v>40</v>
      </c>
      <c r="Q2638" s="41">
        <v>600</v>
      </c>
      <c r="R2638" s="42">
        <v>0</v>
      </c>
      <c r="S2638" s="43">
        <v>0</v>
      </c>
      <c r="T2638" s="40"/>
      <c r="U2638" s="38">
        <v>549</v>
      </c>
      <c r="V2638" s="36" t="s">
        <v>1069</v>
      </c>
      <c r="W2638" s="36" t="s">
        <v>901</v>
      </c>
      <c r="X2638" s="36" t="s">
        <v>1068</v>
      </c>
      <c r="Y2638" s="38">
        <v>340</v>
      </c>
      <c r="Z2638" s="36" t="s">
        <v>1209</v>
      </c>
      <c r="AA2638" s="38">
        <v>21</v>
      </c>
      <c r="AB2638" s="36" t="s">
        <v>1108</v>
      </c>
      <c r="AC2638" s="38">
        <v>57</v>
      </c>
      <c r="AD2638" s="36" t="s">
        <v>1065</v>
      </c>
      <c r="AE2638" s="36"/>
      <c r="AF2638" s="36" t="s">
        <v>1064</v>
      </c>
      <c r="AG2638" s="38">
        <v>17448</v>
      </c>
      <c r="AH2638" s="38">
        <v>739</v>
      </c>
      <c r="AI2638" s="36" t="s">
        <v>1280</v>
      </c>
      <c r="AJ2638" s="38"/>
      <c r="AK2638" s="36"/>
      <c r="AL2638" s="36" t="s">
        <v>1827</v>
      </c>
      <c r="AM2638" s="36" t="s">
        <v>1826</v>
      </c>
      <c r="AN2638" s="38">
        <v>52</v>
      </c>
      <c r="AO2638" s="36" t="s">
        <v>1062</v>
      </c>
      <c r="AP2638" s="36" t="s">
        <v>1106</v>
      </c>
      <c r="AQ2638" s="36" t="s">
        <v>1105</v>
      </c>
      <c r="AR2638" s="36" t="s">
        <v>1075</v>
      </c>
      <c r="AS2638" s="38">
        <v>14360</v>
      </c>
      <c r="AT2638" s="36" t="s">
        <v>1074</v>
      </c>
      <c r="AU2638" s="42">
        <v>10</v>
      </c>
      <c r="AV2638" s="44">
        <v>25</v>
      </c>
      <c r="AW2638" s="42">
        <v>150</v>
      </c>
      <c r="AX2638" s="36" t="s">
        <v>1057</v>
      </c>
      <c r="AY2638" s="42">
        <v>1</v>
      </c>
      <c r="AZ2638" s="43">
        <v>150</v>
      </c>
      <c r="BA2638" s="38"/>
      <c r="BB2638" s="36"/>
      <c r="BC2638" s="36"/>
    </row>
    <row r="2639" spans="1:55" ht="15" customHeight="1">
      <c r="A2639" s="38">
        <v>18313</v>
      </c>
      <c r="B2639" s="37" t="s">
        <v>1073</v>
      </c>
      <c r="C2639" s="39">
        <v>44424</v>
      </c>
      <c r="D2639" s="39">
        <v>44424.623749999999</v>
      </c>
      <c r="E2639" s="36" t="s">
        <v>1828</v>
      </c>
      <c r="F2639" s="38">
        <v>3404</v>
      </c>
      <c r="G2639" s="36" t="s">
        <v>1330</v>
      </c>
      <c r="H2639" s="40">
        <v>40</v>
      </c>
      <c r="I2639" s="36"/>
      <c r="J2639" s="40">
        <v>15</v>
      </c>
      <c r="K2639" s="41">
        <v>600</v>
      </c>
      <c r="L2639" s="41">
        <v>0</v>
      </c>
      <c r="M2639" s="41">
        <v>0</v>
      </c>
      <c r="N2639" s="40">
        <v>40</v>
      </c>
      <c r="O2639" s="36" t="s">
        <v>1079</v>
      </c>
      <c r="P2639" s="40">
        <v>40</v>
      </c>
      <c r="Q2639" s="41">
        <v>600</v>
      </c>
      <c r="R2639" s="42">
        <v>0</v>
      </c>
      <c r="S2639" s="43">
        <v>0</v>
      </c>
      <c r="T2639" s="40"/>
      <c r="U2639" s="38">
        <v>549</v>
      </c>
      <c r="V2639" s="36" t="s">
        <v>1069</v>
      </c>
      <c r="W2639" s="36" t="s">
        <v>901</v>
      </c>
      <c r="X2639" s="36" t="s">
        <v>1068</v>
      </c>
      <c r="Y2639" s="38">
        <v>340</v>
      </c>
      <c r="Z2639" s="36" t="s">
        <v>1209</v>
      </c>
      <c r="AA2639" s="38">
        <v>21</v>
      </c>
      <c r="AB2639" s="36" t="s">
        <v>1108</v>
      </c>
      <c r="AC2639" s="38">
        <v>57</v>
      </c>
      <c r="AD2639" s="36" t="s">
        <v>1065</v>
      </c>
      <c r="AE2639" s="36"/>
      <c r="AF2639" s="36" t="s">
        <v>1064</v>
      </c>
      <c r="AG2639" s="38">
        <v>17448</v>
      </c>
      <c r="AH2639" s="38">
        <v>739</v>
      </c>
      <c r="AI2639" s="36" t="s">
        <v>1280</v>
      </c>
      <c r="AJ2639" s="38"/>
      <c r="AK2639" s="36"/>
      <c r="AL2639" s="36" t="s">
        <v>1827</v>
      </c>
      <c r="AM2639" s="36" t="s">
        <v>1826</v>
      </c>
      <c r="AN2639" s="38">
        <v>52</v>
      </c>
      <c r="AO2639" s="36" t="s">
        <v>1062</v>
      </c>
      <c r="AP2639" s="36" t="s">
        <v>1199</v>
      </c>
      <c r="AQ2639" s="36" t="s">
        <v>1198</v>
      </c>
      <c r="AR2639" s="36" t="s">
        <v>1075</v>
      </c>
      <c r="AS2639" s="38">
        <v>14360</v>
      </c>
      <c r="AT2639" s="36" t="s">
        <v>1074</v>
      </c>
      <c r="AU2639" s="42">
        <v>10</v>
      </c>
      <c r="AV2639" s="44">
        <v>25</v>
      </c>
      <c r="AW2639" s="42">
        <v>150</v>
      </c>
      <c r="AX2639" s="36" t="s">
        <v>1057</v>
      </c>
      <c r="AY2639" s="42">
        <v>1</v>
      </c>
      <c r="AZ2639" s="43">
        <v>150</v>
      </c>
      <c r="BA2639" s="38"/>
      <c r="BB2639" s="36"/>
      <c r="BC2639" s="36"/>
    </row>
    <row r="2640" spans="1:55" ht="15" customHeight="1">
      <c r="A2640" s="38">
        <v>18313</v>
      </c>
      <c r="B2640" s="37" t="s">
        <v>1073</v>
      </c>
      <c r="C2640" s="39">
        <v>44424</v>
      </c>
      <c r="D2640" s="39">
        <v>44424.623749999999</v>
      </c>
      <c r="E2640" s="36" t="s">
        <v>1828</v>
      </c>
      <c r="F2640" s="38">
        <v>3404</v>
      </c>
      <c r="G2640" s="36" t="s">
        <v>1330</v>
      </c>
      <c r="H2640" s="40">
        <v>40</v>
      </c>
      <c r="I2640" s="36"/>
      <c r="J2640" s="40">
        <v>15</v>
      </c>
      <c r="K2640" s="41">
        <v>600</v>
      </c>
      <c r="L2640" s="41">
        <v>0</v>
      </c>
      <c r="M2640" s="41">
        <v>0</v>
      </c>
      <c r="N2640" s="40">
        <v>40</v>
      </c>
      <c r="O2640" s="36" t="s">
        <v>1079</v>
      </c>
      <c r="P2640" s="40">
        <v>40</v>
      </c>
      <c r="Q2640" s="41">
        <v>600</v>
      </c>
      <c r="R2640" s="42">
        <v>0</v>
      </c>
      <c r="S2640" s="43">
        <v>0</v>
      </c>
      <c r="T2640" s="40"/>
      <c r="U2640" s="38">
        <v>549</v>
      </c>
      <c r="V2640" s="36" t="s">
        <v>1069</v>
      </c>
      <c r="W2640" s="36" t="s">
        <v>901</v>
      </c>
      <c r="X2640" s="36" t="s">
        <v>1068</v>
      </c>
      <c r="Y2640" s="38">
        <v>340</v>
      </c>
      <c r="Z2640" s="36" t="s">
        <v>1209</v>
      </c>
      <c r="AA2640" s="38">
        <v>21</v>
      </c>
      <c r="AB2640" s="36" t="s">
        <v>1108</v>
      </c>
      <c r="AC2640" s="38">
        <v>57</v>
      </c>
      <c r="AD2640" s="36" t="s">
        <v>1065</v>
      </c>
      <c r="AE2640" s="36"/>
      <c r="AF2640" s="36" t="s">
        <v>1064</v>
      </c>
      <c r="AG2640" s="38">
        <v>17448</v>
      </c>
      <c r="AH2640" s="38">
        <v>739</v>
      </c>
      <c r="AI2640" s="36" t="s">
        <v>1280</v>
      </c>
      <c r="AJ2640" s="38"/>
      <c r="AK2640" s="36"/>
      <c r="AL2640" s="36" t="s">
        <v>1827</v>
      </c>
      <c r="AM2640" s="36" t="s">
        <v>1826</v>
      </c>
      <c r="AN2640" s="38">
        <v>52</v>
      </c>
      <c r="AO2640" s="36" t="s">
        <v>1062</v>
      </c>
      <c r="AP2640" s="36" t="s">
        <v>1469</v>
      </c>
      <c r="AQ2640" s="36" t="s">
        <v>1447</v>
      </c>
      <c r="AR2640" s="36" t="s">
        <v>1075</v>
      </c>
      <c r="AS2640" s="38">
        <v>14360</v>
      </c>
      <c r="AT2640" s="36" t="s">
        <v>1074</v>
      </c>
      <c r="AU2640" s="42">
        <v>10</v>
      </c>
      <c r="AV2640" s="44">
        <v>25</v>
      </c>
      <c r="AW2640" s="42">
        <v>150</v>
      </c>
      <c r="AX2640" s="36" t="s">
        <v>1057</v>
      </c>
      <c r="AY2640" s="42">
        <v>1</v>
      </c>
      <c r="AZ2640" s="43">
        <v>150</v>
      </c>
      <c r="BA2640" s="38"/>
      <c r="BB2640" s="36"/>
      <c r="BC2640" s="36"/>
    </row>
    <row r="2641" spans="1:55" ht="15" customHeight="1">
      <c r="A2641" s="38">
        <v>18313</v>
      </c>
      <c r="B2641" s="37" t="s">
        <v>1073</v>
      </c>
      <c r="C2641" s="39">
        <v>44424</v>
      </c>
      <c r="D2641" s="39">
        <v>44424.623749999999</v>
      </c>
      <c r="E2641" s="36" t="s">
        <v>1828</v>
      </c>
      <c r="F2641" s="38">
        <v>3404</v>
      </c>
      <c r="G2641" s="36" t="s">
        <v>1330</v>
      </c>
      <c r="H2641" s="40">
        <v>40</v>
      </c>
      <c r="I2641" s="36"/>
      <c r="J2641" s="40">
        <v>15</v>
      </c>
      <c r="K2641" s="41">
        <v>600</v>
      </c>
      <c r="L2641" s="41">
        <v>0</v>
      </c>
      <c r="M2641" s="41">
        <v>0</v>
      </c>
      <c r="N2641" s="40">
        <v>40</v>
      </c>
      <c r="O2641" s="36" t="s">
        <v>1079</v>
      </c>
      <c r="P2641" s="40">
        <v>40</v>
      </c>
      <c r="Q2641" s="41">
        <v>600</v>
      </c>
      <c r="R2641" s="42">
        <v>0</v>
      </c>
      <c r="S2641" s="43">
        <v>0</v>
      </c>
      <c r="T2641" s="40"/>
      <c r="U2641" s="38">
        <v>549</v>
      </c>
      <c r="V2641" s="36" t="s">
        <v>1069</v>
      </c>
      <c r="W2641" s="36" t="s">
        <v>901</v>
      </c>
      <c r="X2641" s="36" t="s">
        <v>1068</v>
      </c>
      <c r="Y2641" s="38">
        <v>340</v>
      </c>
      <c r="Z2641" s="36" t="s">
        <v>1209</v>
      </c>
      <c r="AA2641" s="38">
        <v>21</v>
      </c>
      <c r="AB2641" s="36" t="s">
        <v>1108</v>
      </c>
      <c r="AC2641" s="38">
        <v>57</v>
      </c>
      <c r="AD2641" s="36" t="s">
        <v>1065</v>
      </c>
      <c r="AE2641" s="36"/>
      <c r="AF2641" s="36" t="s">
        <v>1064</v>
      </c>
      <c r="AG2641" s="38">
        <v>17448</v>
      </c>
      <c r="AH2641" s="38">
        <v>739</v>
      </c>
      <c r="AI2641" s="36" t="s">
        <v>1280</v>
      </c>
      <c r="AJ2641" s="38"/>
      <c r="AK2641" s="36"/>
      <c r="AL2641" s="36" t="s">
        <v>1827</v>
      </c>
      <c r="AM2641" s="36" t="s">
        <v>1826</v>
      </c>
      <c r="AN2641" s="38">
        <v>52</v>
      </c>
      <c r="AO2641" s="36" t="s">
        <v>1062</v>
      </c>
      <c r="AP2641" s="36" t="s">
        <v>1707</v>
      </c>
      <c r="AQ2641" s="36" t="s">
        <v>1706</v>
      </c>
      <c r="AR2641" s="36" t="s">
        <v>1075</v>
      </c>
      <c r="AS2641" s="38">
        <v>14360</v>
      </c>
      <c r="AT2641" s="36" t="s">
        <v>1074</v>
      </c>
      <c r="AU2641" s="42">
        <v>10</v>
      </c>
      <c r="AV2641" s="44">
        <v>25</v>
      </c>
      <c r="AW2641" s="42">
        <v>150</v>
      </c>
      <c r="AX2641" s="36" t="s">
        <v>1057</v>
      </c>
      <c r="AY2641" s="42">
        <v>1</v>
      </c>
      <c r="AZ2641" s="43">
        <v>150</v>
      </c>
      <c r="BA2641" s="38"/>
      <c r="BB2641" s="36"/>
      <c r="BC2641" s="36"/>
    </row>
    <row r="2642" spans="1:55" ht="15" customHeight="1">
      <c r="A2642" s="38">
        <v>18249</v>
      </c>
      <c r="B2642" s="37" t="s">
        <v>1073</v>
      </c>
      <c r="C2642" s="39">
        <v>44421</v>
      </c>
      <c r="D2642" s="39">
        <v>44421.659618055601</v>
      </c>
      <c r="E2642" s="36" t="s">
        <v>1825</v>
      </c>
      <c r="F2642" s="38">
        <v>195</v>
      </c>
      <c r="G2642" s="36" t="s">
        <v>1735</v>
      </c>
      <c r="H2642" s="40">
        <v>20</v>
      </c>
      <c r="I2642" s="36"/>
      <c r="J2642" s="40">
        <v>7.4904999999999999</v>
      </c>
      <c r="K2642" s="41">
        <v>149.81</v>
      </c>
      <c r="L2642" s="41">
        <v>0</v>
      </c>
      <c r="M2642" s="41">
        <v>0</v>
      </c>
      <c r="N2642" s="40">
        <v>20</v>
      </c>
      <c r="O2642" s="36" t="s">
        <v>1079</v>
      </c>
      <c r="P2642" s="40">
        <v>20</v>
      </c>
      <c r="Q2642" s="41">
        <v>149.81</v>
      </c>
      <c r="R2642" s="42">
        <v>0</v>
      </c>
      <c r="S2642" s="43">
        <v>0</v>
      </c>
      <c r="T2642" s="40"/>
      <c r="U2642" s="38">
        <v>549</v>
      </c>
      <c r="V2642" s="36" t="s">
        <v>1069</v>
      </c>
      <c r="W2642" s="36" t="s">
        <v>901</v>
      </c>
      <c r="X2642" s="36" t="s">
        <v>1068</v>
      </c>
      <c r="Y2642" s="38">
        <v>307</v>
      </c>
      <c r="Z2642" s="36" t="s">
        <v>1158</v>
      </c>
      <c r="AA2642" s="38">
        <v>21</v>
      </c>
      <c r="AB2642" s="36" t="s">
        <v>1108</v>
      </c>
      <c r="AC2642" s="38">
        <v>57</v>
      </c>
      <c r="AD2642" s="36" t="s">
        <v>1065</v>
      </c>
      <c r="AE2642" s="36"/>
      <c r="AF2642" s="36" t="s">
        <v>1064</v>
      </c>
      <c r="AG2642" s="38">
        <v>17384</v>
      </c>
      <c r="AH2642" s="38">
        <v>1391</v>
      </c>
      <c r="AI2642" s="36" t="s">
        <v>1146</v>
      </c>
      <c r="AJ2642" s="38"/>
      <c r="AK2642" s="36"/>
      <c r="AL2642" s="36" t="s">
        <v>1824</v>
      </c>
      <c r="AM2642" s="36" t="s">
        <v>1823</v>
      </c>
      <c r="AN2642" s="38">
        <v>52</v>
      </c>
      <c r="AO2642" s="36" t="s">
        <v>1062</v>
      </c>
      <c r="AP2642" s="36" t="s">
        <v>1199</v>
      </c>
      <c r="AQ2642" s="36" t="s">
        <v>1198</v>
      </c>
      <c r="AR2642" s="36" t="s">
        <v>1075</v>
      </c>
      <c r="AS2642" s="38">
        <v>14360</v>
      </c>
      <c r="AT2642" s="36" t="s">
        <v>1074</v>
      </c>
      <c r="AU2642" s="42">
        <v>20</v>
      </c>
      <c r="AV2642" s="44">
        <v>100</v>
      </c>
      <c r="AW2642" s="42">
        <v>149.81</v>
      </c>
      <c r="AX2642" s="36" t="s">
        <v>1057</v>
      </c>
      <c r="AY2642" s="42">
        <v>1</v>
      </c>
      <c r="AZ2642" s="43">
        <v>149.81</v>
      </c>
      <c r="BA2642" s="38"/>
      <c r="BB2642" s="36"/>
      <c r="BC2642" s="36"/>
    </row>
    <row r="2643" spans="1:55" ht="15" customHeight="1">
      <c r="A2643" s="38">
        <v>18248</v>
      </c>
      <c r="B2643" s="37" t="s">
        <v>1073</v>
      </c>
      <c r="C2643" s="39">
        <v>44421</v>
      </c>
      <c r="D2643" s="39">
        <v>44421.659618055601</v>
      </c>
      <c r="E2643" s="36" t="s">
        <v>1825</v>
      </c>
      <c r="F2643" s="38">
        <v>123</v>
      </c>
      <c r="G2643" s="36" t="s">
        <v>1381</v>
      </c>
      <c r="H2643" s="40">
        <v>100</v>
      </c>
      <c r="I2643" s="36"/>
      <c r="J2643" s="40">
        <v>0.58089999999999997</v>
      </c>
      <c r="K2643" s="41">
        <v>58.09</v>
      </c>
      <c r="L2643" s="41">
        <v>0</v>
      </c>
      <c r="M2643" s="41">
        <v>0</v>
      </c>
      <c r="N2643" s="40">
        <v>100</v>
      </c>
      <c r="O2643" s="36" t="s">
        <v>1159</v>
      </c>
      <c r="P2643" s="40">
        <v>100</v>
      </c>
      <c r="Q2643" s="41">
        <v>58.09</v>
      </c>
      <c r="R2643" s="42">
        <v>0</v>
      </c>
      <c r="S2643" s="43">
        <v>0</v>
      </c>
      <c r="T2643" s="40"/>
      <c r="U2643" s="38">
        <v>549</v>
      </c>
      <c r="V2643" s="36" t="s">
        <v>1069</v>
      </c>
      <c r="W2643" s="36" t="s">
        <v>901</v>
      </c>
      <c r="X2643" s="36" t="s">
        <v>1068</v>
      </c>
      <c r="Y2643" s="38">
        <v>307</v>
      </c>
      <c r="Z2643" s="36" t="s">
        <v>1158</v>
      </c>
      <c r="AA2643" s="38">
        <v>21</v>
      </c>
      <c r="AB2643" s="36" t="s">
        <v>1108</v>
      </c>
      <c r="AC2643" s="38">
        <v>57</v>
      </c>
      <c r="AD2643" s="36" t="s">
        <v>1065</v>
      </c>
      <c r="AE2643" s="36"/>
      <c r="AF2643" s="36" t="s">
        <v>1064</v>
      </c>
      <c r="AG2643" s="38">
        <v>17384</v>
      </c>
      <c r="AH2643" s="38">
        <v>1391</v>
      </c>
      <c r="AI2643" s="36" t="s">
        <v>1146</v>
      </c>
      <c r="AJ2643" s="38"/>
      <c r="AK2643" s="36"/>
      <c r="AL2643" s="36" t="s">
        <v>1824</v>
      </c>
      <c r="AM2643" s="36" t="s">
        <v>1823</v>
      </c>
      <c r="AN2643" s="38">
        <v>52</v>
      </c>
      <c r="AO2643" s="36" t="s">
        <v>1062</v>
      </c>
      <c r="AP2643" s="36" t="s">
        <v>1199</v>
      </c>
      <c r="AQ2643" s="36" t="s">
        <v>1198</v>
      </c>
      <c r="AR2643" s="36" t="s">
        <v>1075</v>
      </c>
      <c r="AS2643" s="38">
        <v>14360</v>
      </c>
      <c r="AT2643" s="36" t="s">
        <v>1074</v>
      </c>
      <c r="AU2643" s="42">
        <v>100</v>
      </c>
      <c r="AV2643" s="44">
        <v>100</v>
      </c>
      <c r="AW2643" s="42">
        <v>58.09</v>
      </c>
      <c r="AX2643" s="36" t="s">
        <v>1057</v>
      </c>
      <c r="AY2643" s="42">
        <v>1</v>
      </c>
      <c r="AZ2643" s="43">
        <v>58.09</v>
      </c>
      <c r="BA2643" s="38"/>
      <c r="BB2643" s="36"/>
      <c r="BC2643" s="36"/>
    </row>
    <row r="2644" spans="1:55" ht="15" customHeight="1">
      <c r="A2644" s="38">
        <v>18247</v>
      </c>
      <c r="B2644" s="37" t="s">
        <v>1073</v>
      </c>
      <c r="C2644" s="39">
        <v>44421</v>
      </c>
      <c r="D2644" s="39">
        <v>44421.618437500001</v>
      </c>
      <c r="E2644" s="36" t="s">
        <v>404</v>
      </c>
      <c r="F2644" s="38">
        <v>15263</v>
      </c>
      <c r="G2644" s="36" t="s">
        <v>1822</v>
      </c>
      <c r="H2644" s="40">
        <v>1</v>
      </c>
      <c r="I2644" s="36"/>
      <c r="J2644" s="40">
        <v>180</v>
      </c>
      <c r="K2644" s="41">
        <v>180</v>
      </c>
      <c r="L2644" s="41">
        <v>0</v>
      </c>
      <c r="M2644" s="41">
        <v>0</v>
      </c>
      <c r="N2644" s="40">
        <v>1</v>
      </c>
      <c r="O2644" s="36" t="s">
        <v>1079</v>
      </c>
      <c r="P2644" s="40">
        <v>1</v>
      </c>
      <c r="Q2644" s="41">
        <v>180</v>
      </c>
      <c r="R2644" s="42">
        <v>0</v>
      </c>
      <c r="S2644" s="43">
        <v>0</v>
      </c>
      <c r="T2644" s="40"/>
      <c r="U2644" s="38">
        <v>549</v>
      </c>
      <c r="V2644" s="36" t="s">
        <v>1069</v>
      </c>
      <c r="W2644" s="36" t="s">
        <v>901</v>
      </c>
      <c r="X2644" s="36" t="s">
        <v>1068</v>
      </c>
      <c r="Y2644" s="38">
        <v>414</v>
      </c>
      <c r="Z2644" s="36" t="s">
        <v>1256</v>
      </c>
      <c r="AA2644" s="38">
        <v>21</v>
      </c>
      <c r="AB2644" s="36" t="s">
        <v>1108</v>
      </c>
      <c r="AC2644" s="38">
        <v>57</v>
      </c>
      <c r="AD2644" s="36" t="s">
        <v>1065</v>
      </c>
      <c r="AE2644" s="36"/>
      <c r="AF2644" s="36" t="s">
        <v>1064</v>
      </c>
      <c r="AG2644" s="38">
        <v>17374</v>
      </c>
      <c r="AH2644" s="38">
        <v>1481</v>
      </c>
      <c r="AI2644" s="36" t="s">
        <v>1821</v>
      </c>
      <c r="AJ2644" s="38"/>
      <c r="AK2644" s="36"/>
      <c r="AL2644" s="36" t="s">
        <v>1820</v>
      </c>
      <c r="AM2644" s="36" t="s">
        <v>1819</v>
      </c>
      <c r="AN2644" s="38">
        <v>52</v>
      </c>
      <c r="AO2644" s="36" t="s">
        <v>1062</v>
      </c>
      <c r="AP2644" s="36" t="s">
        <v>1818</v>
      </c>
      <c r="AQ2644" s="36" t="s">
        <v>1076</v>
      </c>
      <c r="AR2644" s="36" t="s">
        <v>1059</v>
      </c>
      <c r="AS2644" s="38">
        <v>14357</v>
      </c>
      <c r="AT2644" s="36" t="s">
        <v>1058</v>
      </c>
      <c r="AU2644" s="42">
        <v>1</v>
      </c>
      <c r="AV2644" s="44">
        <v>100</v>
      </c>
      <c r="AW2644" s="42">
        <v>180</v>
      </c>
      <c r="AX2644" s="36" t="s">
        <v>1057</v>
      </c>
      <c r="AY2644" s="42">
        <v>1</v>
      </c>
      <c r="AZ2644" s="43">
        <v>180</v>
      </c>
      <c r="BA2644" s="38"/>
      <c r="BB2644" s="36"/>
      <c r="BC2644" s="36"/>
    </row>
    <row r="2645" spans="1:55" ht="15" customHeight="1">
      <c r="A2645" s="38">
        <v>18187</v>
      </c>
      <c r="B2645" s="37" t="s">
        <v>1073</v>
      </c>
      <c r="C2645" s="39">
        <v>44420</v>
      </c>
      <c r="D2645" s="39">
        <v>44420.686319444401</v>
      </c>
      <c r="E2645" s="36" t="s">
        <v>1810</v>
      </c>
      <c r="F2645" s="38">
        <v>13501</v>
      </c>
      <c r="G2645" s="36" t="s">
        <v>1817</v>
      </c>
      <c r="H2645" s="40">
        <v>1</v>
      </c>
      <c r="I2645" s="36"/>
      <c r="J2645" s="40">
        <v>34.200000000000003</v>
      </c>
      <c r="K2645" s="41">
        <v>34.200000000000003</v>
      </c>
      <c r="L2645" s="41">
        <v>0</v>
      </c>
      <c r="M2645" s="41">
        <v>0</v>
      </c>
      <c r="N2645" s="40">
        <v>1</v>
      </c>
      <c r="O2645" s="36" t="s">
        <v>1079</v>
      </c>
      <c r="P2645" s="40">
        <v>1</v>
      </c>
      <c r="Q2645" s="41">
        <v>34.200000000000003</v>
      </c>
      <c r="R2645" s="42">
        <v>0</v>
      </c>
      <c r="S2645" s="43">
        <v>0</v>
      </c>
      <c r="T2645" s="40"/>
      <c r="U2645" s="38">
        <v>549</v>
      </c>
      <c r="V2645" s="36" t="s">
        <v>1069</v>
      </c>
      <c r="W2645" s="36" t="s">
        <v>901</v>
      </c>
      <c r="X2645" s="36" t="s">
        <v>1068</v>
      </c>
      <c r="Y2645" s="38">
        <v>452</v>
      </c>
      <c r="Z2645" s="36" t="s">
        <v>1816</v>
      </c>
      <c r="AA2645" s="38">
        <v>21</v>
      </c>
      <c r="AB2645" s="36" t="s">
        <v>1108</v>
      </c>
      <c r="AC2645" s="38">
        <v>57</v>
      </c>
      <c r="AD2645" s="36" t="s">
        <v>1065</v>
      </c>
      <c r="AE2645" s="36"/>
      <c r="AF2645" s="36" t="s">
        <v>1064</v>
      </c>
      <c r="AG2645" s="38">
        <v>17331</v>
      </c>
      <c r="AH2645" s="38">
        <v>1353</v>
      </c>
      <c r="AI2645" s="36" t="s">
        <v>1430</v>
      </c>
      <c r="AJ2645" s="38"/>
      <c r="AK2645" s="36"/>
      <c r="AL2645" s="36" t="s">
        <v>1806</v>
      </c>
      <c r="AM2645" s="36" t="s">
        <v>1805</v>
      </c>
      <c r="AN2645" s="38">
        <v>52</v>
      </c>
      <c r="AO2645" s="36" t="s">
        <v>1062</v>
      </c>
      <c r="AP2645" s="36" t="s">
        <v>1469</v>
      </c>
      <c r="AQ2645" s="36" t="s">
        <v>1447</v>
      </c>
      <c r="AR2645" s="36" t="s">
        <v>1075</v>
      </c>
      <c r="AS2645" s="38">
        <v>14360</v>
      </c>
      <c r="AT2645" s="36" t="s">
        <v>1074</v>
      </c>
      <c r="AU2645" s="42">
        <v>1</v>
      </c>
      <c r="AV2645" s="44">
        <v>100</v>
      </c>
      <c r="AW2645" s="42">
        <v>34.200000000000003</v>
      </c>
      <c r="AX2645" s="36" t="s">
        <v>1057</v>
      </c>
      <c r="AY2645" s="42">
        <v>1</v>
      </c>
      <c r="AZ2645" s="43">
        <v>34.200000000000003</v>
      </c>
      <c r="BA2645" s="38"/>
      <c r="BB2645" s="36"/>
      <c r="BC2645" s="36"/>
    </row>
    <row r="2646" spans="1:55" ht="15" customHeight="1">
      <c r="A2646" s="38">
        <v>18186</v>
      </c>
      <c r="B2646" s="37" t="s">
        <v>1073</v>
      </c>
      <c r="C2646" s="39">
        <v>44420</v>
      </c>
      <c r="D2646" s="39">
        <v>44420.686307870397</v>
      </c>
      <c r="E2646" s="36" t="s">
        <v>1810</v>
      </c>
      <c r="F2646" s="38">
        <v>9568</v>
      </c>
      <c r="G2646" s="36" t="s">
        <v>1815</v>
      </c>
      <c r="H2646" s="40">
        <v>1</v>
      </c>
      <c r="I2646" s="36"/>
      <c r="J2646" s="40">
        <v>5.0999999999999996</v>
      </c>
      <c r="K2646" s="41">
        <v>5.0999999999999996</v>
      </c>
      <c r="L2646" s="41">
        <v>0</v>
      </c>
      <c r="M2646" s="41">
        <v>0</v>
      </c>
      <c r="N2646" s="40">
        <v>1</v>
      </c>
      <c r="O2646" s="36" t="s">
        <v>1079</v>
      </c>
      <c r="P2646" s="40">
        <v>1</v>
      </c>
      <c r="Q2646" s="41">
        <v>5.0999999999999996</v>
      </c>
      <c r="R2646" s="42">
        <v>0</v>
      </c>
      <c r="S2646" s="43">
        <v>0</v>
      </c>
      <c r="T2646" s="40"/>
      <c r="U2646" s="38">
        <v>549</v>
      </c>
      <c r="V2646" s="36" t="s">
        <v>1069</v>
      </c>
      <c r="W2646" s="36" t="s">
        <v>901</v>
      </c>
      <c r="X2646" s="36" t="s">
        <v>1068</v>
      </c>
      <c r="Y2646" s="38">
        <v>323</v>
      </c>
      <c r="Z2646" s="36" t="s">
        <v>1084</v>
      </c>
      <c r="AA2646" s="38">
        <v>21</v>
      </c>
      <c r="AB2646" s="36" t="s">
        <v>1108</v>
      </c>
      <c r="AC2646" s="38">
        <v>57</v>
      </c>
      <c r="AD2646" s="36" t="s">
        <v>1065</v>
      </c>
      <c r="AE2646" s="36"/>
      <c r="AF2646" s="36" t="s">
        <v>1064</v>
      </c>
      <c r="AG2646" s="38">
        <v>17331</v>
      </c>
      <c r="AH2646" s="38">
        <v>1353</v>
      </c>
      <c r="AI2646" s="36" t="s">
        <v>1430</v>
      </c>
      <c r="AJ2646" s="38"/>
      <c r="AK2646" s="36"/>
      <c r="AL2646" s="36" t="s">
        <v>1806</v>
      </c>
      <c r="AM2646" s="36" t="s">
        <v>1805</v>
      </c>
      <c r="AN2646" s="38">
        <v>52</v>
      </c>
      <c r="AO2646" s="36" t="s">
        <v>1062</v>
      </c>
      <c r="AP2646" s="36" t="s">
        <v>1469</v>
      </c>
      <c r="AQ2646" s="36" t="s">
        <v>1447</v>
      </c>
      <c r="AR2646" s="36" t="s">
        <v>1075</v>
      </c>
      <c r="AS2646" s="38">
        <v>14360</v>
      </c>
      <c r="AT2646" s="36" t="s">
        <v>1074</v>
      </c>
      <c r="AU2646" s="42">
        <v>1</v>
      </c>
      <c r="AV2646" s="44">
        <v>100</v>
      </c>
      <c r="AW2646" s="42">
        <v>5.0999999999999996</v>
      </c>
      <c r="AX2646" s="36" t="s">
        <v>1057</v>
      </c>
      <c r="AY2646" s="42">
        <v>1</v>
      </c>
      <c r="AZ2646" s="43">
        <v>5.0999999999999996</v>
      </c>
      <c r="BA2646" s="38"/>
      <c r="BB2646" s="36"/>
      <c r="BC2646" s="36"/>
    </row>
    <row r="2647" spans="1:55" ht="15" customHeight="1">
      <c r="A2647" s="38">
        <v>18185</v>
      </c>
      <c r="B2647" s="37" t="s">
        <v>1073</v>
      </c>
      <c r="C2647" s="39">
        <v>44420</v>
      </c>
      <c r="D2647" s="39">
        <v>44420.686307870397</v>
      </c>
      <c r="E2647" s="36" t="s">
        <v>1810</v>
      </c>
      <c r="F2647" s="38">
        <v>7902</v>
      </c>
      <c r="G2647" s="36" t="s">
        <v>1814</v>
      </c>
      <c r="H2647" s="40">
        <v>1</v>
      </c>
      <c r="I2647" s="36"/>
      <c r="J2647" s="40">
        <v>3</v>
      </c>
      <c r="K2647" s="41">
        <v>3</v>
      </c>
      <c r="L2647" s="41">
        <v>0</v>
      </c>
      <c r="M2647" s="41">
        <v>0</v>
      </c>
      <c r="N2647" s="40">
        <v>1</v>
      </c>
      <c r="O2647" s="36" t="s">
        <v>1079</v>
      </c>
      <c r="P2647" s="40">
        <v>1</v>
      </c>
      <c r="Q2647" s="41">
        <v>3</v>
      </c>
      <c r="R2647" s="42">
        <v>0</v>
      </c>
      <c r="S2647" s="43">
        <v>0</v>
      </c>
      <c r="T2647" s="40"/>
      <c r="U2647" s="38">
        <v>549</v>
      </c>
      <c r="V2647" s="36" t="s">
        <v>1069</v>
      </c>
      <c r="W2647" s="36" t="s">
        <v>901</v>
      </c>
      <c r="X2647" s="36" t="s">
        <v>1068</v>
      </c>
      <c r="Y2647" s="38">
        <v>388</v>
      </c>
      <c r="Z2647" s="36" t="s">
        <v>1089</v>
      </c>
      <c r="AA2647" s="38">
        <v>21</v>
      </c>
      <c r="AB2647" s="36" t="s">
        <v>1108</v>
      </c>
      <c r="AC2647" s="38">
        <v>57</v>
      </c>
      <c r="AD2647" s="36" t="s">
        <v>1065</v>
      </c>
      <c r="AE2647" s="36"/>
      <c r="AF2647" s="36" t="s">
        <v>1064</v>
      </c>
      <c r="AG2647" s="38">
        <v>17331</v>
      </c>
      <c r="AH2647" s="38">
        <v>1353</v>
      </c>
      <c r="AI2647" s="36" t="s">
        <v>1430</v>
      </c>
      <c r="AJ2647" s="38"/>
      <c r="AK2647" s="36"/>
      <c r="AL2647" s="36" t="s">
        <v>1806</v>
      </c>
      <c r="AM2647" s="36" t="s">
        <v>1805</v>
      </c>
      <c r="AN2647" s="38">
        <v>52</v>
      </c>
      <c r="AO2647" s="36" t="s">
        <v>1062</v>
      </c>
      <c r="AP2647" s="36" t="s">
        <v>1469</v>
      </c>
      <c r="AQ2647" s="36" t="s">
        <v>1447</v>
      </c>
      <c r="AR2647" s="36" t="s">
        <v>1075</v>
      </c>
      <c r="AS2647" s="38">
        <v>14360</v>
      </c>
      <c r="AT2647" s="36" t="s">
        <v>1074</v>
      </c>
      <c r="AU2647" s="42">
        <v>1</v>
      </c>
      <c r="AV2647" s="44">
        <v>100</v>
      </c>
      <c r="AW2647" s="42">
        <v>3</v>
      </c>
      <c r="AX2647" s="36" t="s">
        <v>1057</v>
      </c>
      <c r="AY2647" s="42">
        <v>1</v>
      </c>
      <c r="AZ2647" s="43">
        <v>3</v>
      </c>
      <c r="BA2647" s="38"/>
      <c r="BB2647" s="36"/>
      <c r="BC2647" s="36"/>
    </row>
    <row r="2648" spans="1:55" ht="15" customHeight="1">
      <c r="A2648" s="38">
        <v>18184</v>
      </c>
      <c r="B2648" s="37" t="s">
        <v>1073</v>
      </c>
      <c r="C2648" s="39">
        <v>44420</v>
      </c>
      <c r="D2648" s="39">
        <v>44420.686307870397</v>
      </c>
      <c r="E2648" s="36" t="s">
        <v>1810</v>
      </c>
      <c r="F2648" s="38">
        <v>7825</v>
      </c>
      <c r="G2648" s="36" t="s">
        <v>1813</v>
      </c>
      <c r="H2648" s="40">
        <v>2</v>
      </c>
      <c r="I2648" s="36"/>
      <c r="J2648" s="40">
        <v>1.8</v>
      </c>
      <c r="K2648" s="41">
        <v>3.6</v>
      </c>
      <c r="L2648" s="41">
        <v>0</v>
      </c>
      <c r="M2648" s="41">
        <v>0</v>
      </c>
      <c r="N2648" s="40">
        <v>2</v>
      </c>
      <c r="O2648" s="36" t="s">
        <v>1079</v>
      </c>
      <c r="P2648" s="40">
        <v>2</v>
      </c>
      <c r="Q2648" s="41">
        <v>3.6</v>
      </c>
      <c r="R2648" s="42">
        <v>0</v>
      </c>
      <c r="S2648" s="43">
        <v>0</v>
      </c>
      <c r="T2648" s="40"/>
      <c r="U2648" s="38">
        <v>549</v>
      </c>
      <c r="V2648" s="36" t="s">
        <v>1069</v>
      </c>
      <c r="W2648" s="36" t="s">
        <v>901</v>
      </c>
      <c r="X2648" s="36" t="s">
        <v>1068</v>
      </c>
      <c r="Y2648" s="38">
        <v>388</v>
      </c>
      <c r="Z2648" s="36" t="s">
        <v>1089</v>
      </c>
      <c r="AA2648" s="38">
        <v>21</v>
      </c>
      <c r="AB2648" s="36" t="s">
        <v>1108</v>
      </c>
      <c r="AC2648" s="38">
        <v>57</v>
      </c>
      <c r="AD2648" s="36" t="s">
        <v>1065</v>
      </c>
      <c r="AE2648" s="36"/>
      <c r="AF2648" s="36" t="s">
        <v>1064</v>
      </c>
      <c r="AG2648" s="38">
        <v>17331</v>
      </c>
      <c r="AH2648" s="38">
        <v>1353</v>
      </c>
      <c r="AI2648" s="36" t="s">
        <v>1430</v>
      </c>
      <c r="AJ2648" s="38"/>
      <c r="AK2648" s="36"/>
      <c r="AL2648" s="36" t="s">
        <v>1806</v>
      </c>
      <c r="AM2648" s="36" t="s">
        <v>1805</v>
      </c>
      <c r="AN2648" s="38">
        <v>52</v>
      </c>
      <c r="AO2648" s="36" t="s">
        <v>1062</v>
      </c>
      <c r="AP2648" s="36" t="s">
        <v>1469</v>
      </c>
      <c r="AQ2648" s="36" t="s">
        <v>1447</v>
      </c>
      <c r="AR2648" s="36" t="s">
        <v>1075</v>
      </c>
      <c r="AS2648" s="38">
        <v>14360</v>
      </c>
      <c r="AT2648" s="36" t="s">
        <v>1074</v>
      </c>
      <c r="AU2648" s="42">
        <v>2</v>
      </c>
      <c r="AV2648" s="44">
        <v>100</v>
      </c>
      <c r="AW2648" s="42">
        <v>3.6</v>
      </c>
      <c r="AX2648" s="36" t="s">
        <v>1057</v>
      </c>
      <c r="AY2648" s="42">
        <v>1</v>
      </c>
      <c r="AZ2648" s="43">
        <v>3.6</v>
      </c>
      <c r="BA2648" s="38"/>
      <c r="BB2648" s="36"/>
      <c r="BC2648" s="36"/>
    </row>
    <row r="2649" spans="1:55" ht="15" customHeight="1">
      <c r="A2649" s="38">
        <v>18183</v>
      </c>
      <c r="B2649" s="37" t="s">
        <v>1073</v>
      </c>
      <c r="C2649" s="39">
        <v>44420</v>
      </c>
      <c r="D2649" s="39">
        <v>44420.686296296299</v>
      </c>
      <c r="E2649" s="36" t="s">
        <v>1810</v>
      </c>
      <c r="F2649" s="38">
        <v>7810</v>
      </c>
      <c r="G2649" s="36" t="s">
        <v>1812</v>
      </c>
      <c r="H2649" s="40">
        <v>3</v>
      </c>
      <c r="I2649" s="36"/>
      <c r="J2649" s="40">
        <v>2</v>
      </c>
      <c r="K2649" s="41">
        <v>6</v>
      </c>
      <c r="L2649" s="41">
        <v>0</v>
      </c>
      <c r="M2649" s="41">
        <v>0</v>
      </c>
      <c r="N2649" s="40">
        <v>3</v>
      </c>
      <c r="O2649" s="36" t="s">
        <v>1079</v>
      </c>
      <c r="P2649" s="40">
        <v>3</v>
      </c>
      <c r="Q2649" s="41">
        <v>6</v>
      </c>
      <c r="R2649" s="42">
        <v>0</v>
      </c>
      <c r="S2649" s="43">
        <v>0</v>
      </c>
      <c r="T2649" s="40"/>
      <c r="U2649" s="38">
        <v>549</v>
      </c>
      <c r="V2649" s="36" t="s">
        <v>1069</v>
      </c>
      <c r="W2649" s="36" t="s">
        <v>901</v>
      </c>
      <c r="X2649" s="36" t="s">
        <v>1068</v>
      </c>
      <c r="Y2649" s="38">
        <v>388</v>
      </c>
      <c r="Z2649" s="36" t="s">
        <v>1089</v>
      </c>
      <c r="AA2649" s="38">
        <v>21</v>
      </c>
      <c r="AB2649" s="36" t="s">
        <v>1108</v>
      </c>
      <c r="AC2649" s="38">
        <v>57</v>
      </c>
      <c r="AD2649" s="36" t="s">
        <v>1065</v>
      </c>
      <c r="AE2649" s="36"/>
      <c r="AF2649" s="36" t="s">
        <v>1064</v>
      </c>
      <c r="AG2649" s="38">
        <v>17331</v>
      </c>
      <c r="AH2649" s="38">
        <v>1353</v>
      </c>
      <c r="AI2649" s="36" t="s">
        <v>1430</v>
      </c>
      <c r="AJ2649" s="38"/>
      <c r="AK2649" s="36"/>
      <c r="AL2649" s="36" t="s">
        <v>1806</v>
      </c>
      <c r="AM2649" s="36" t="s">
        <v>1805</v>
      </c>
      <c r="AN2649" s="38">
        <v>52</v>
      </c>
      <c r="AO2649" s="36" t="s">
        <v>1062</v>
      </c>
      <c r="AP2649" s="36" t="s">
        <v>1469</v>
      </c>
      <c r="AQ2649" s="36" t="s">
        <v>1447</v>
      </c>
      <c r="AR2649" s="36" t="s">
        <v>1075</v>
      </c>
      <c r="AS2649" s="38">
        <v>14360</v>
      </c>
      <c r="AT2649" s="36" t="s">
        <v>1074</v>
      </c>
      <c r="AU2649" s="42">
        <v>3</v>
      </c>
      <c r="AV2649" s="44">
        <v>100</v>
      </c>
      <c r="AW2649" s="42">
        <v>6</v>
      </c>
      <c r="AX2649" s="36" t="s">
        <v>1057</v>
      </c>
      <c r="AY2649" s="42">
        <v>1</v>
      </c>
      <c r="AZ2649" s="43">
        <v>6</v>
      </c>
      <c r="BA2649" s="38"/>
      <c r="BB2649" s="36"/>
      <c r="BC2649" s="36"/>
    </row>
    <row r="2650" spans="1:55" ht="15" customHeight="1">
      <c r="A2650" s="38">
        <v>18182</v>
      </c>
      <c r="B2650" s="37" t="s">
        <v>1073</v>
      </c>
      <c r="C2650" s="39">
        <v>44420</v>
      </c>
      <c r="D2650" s="39">
        <v>44420.686296296299</v>
      </c>
      <c r="E2650" s="36" t="s">
        <v>1810</v>
      </c>
      <c r="F2650" s="38">
        <v>7736</v>
      </c>
      <c r="G2650" s="36" t="s">
        <v>1811</v>
      </c>
      <c r="H2650" s="40">
        <v>3</v>
      </c>
      <c r="I2650" s="36"/>
      <c r="J2650" s="40">
        <v>3</v>
      </c>
      <c r="K2650" s="41">
        <v>9</v>
      </c>
      <c r="L2650" s="41">
        <v>0</v>
      </c>
      <c r="M2650" s="41">
        <v>0</v>
      </c>
      <c r="N2650" s="40">
        <v>3</v>
      </c>
      <c r="O2650" s="36" t="s">
        <v>1079</v>
      </c>
      <c r="P2650" s="40">
        <v>3</v>
      </c>
      <c r="Q2650" s="41">
        <v>9</v>
      </c>
      <c r="R2650" s="42">
        <v>0</v>
      </c>
      <c r="S2650" s="43">
        <v>0</v>
      </c>
      <c r="T2650" s="40"/>
      <c r="U2650" s="38">
        <v>549</v>
      </c>
      <c r="V2650" s="36" t="s">
        <v>1069</v>
      </c>
      <c r="W2650" s="36" t="s">
        <v>901</v>
      </c>
      <c r="X2650" s="36" t="s">
        <v>1068</v>
      </c>
      <c r="Y2650" s="38">
        <v>388</v>
      </c>
      <c r="Z2650" s="36" t="s">
        <v>1089</v>
      </c>
      <c r="AA2650" s="38">
        <v>21</v>
      </c>
      <c r="AB2650" s="36" t="s">
        <v>1108</v>
      </c>
      <c r="AC2650" s="38">
        <v>57</v>
      </c>
      <c r="AD2650" s="36" t="s">
        <v>1065</v>
      </c>
      <c r="AE2650" s="36"/>
      <c r="AF2650" s="36" t="s">
        <v>1064</v>
      </c>
      <c r="AG2650" s="38">
        <v>17331</v>
      </c>
      <c r="AH2650" s="38">
        <v>1353</v>
      </c>
      <c r="AI2650" s="36" t="s">
        <v>1430</v>
      </c>
      <c r="AJ2650" s="38"/>
      <c r="AK2650" s="36"/>
      <c r="AL2650" s="36" t="s">
        <v>1806</v>
      </c>
      <c r="AM2650" s="36" t="s">
        <v>1805</v>
      </c>
      <c r="AN2650" s="38">
        <v>52</v>
      </c>
      <c r="AO2650" s="36" t="s">
        <v>1062</v>
      </c>
      <c r="AP2650" s="36" t="s">
        <v>1469</v>
      </c>
      <c r="AQ2650" s="36" t="s">
        <v>1447</v>
      </c>
      <c r="AR2650" s="36" t="s">
        <v>1075</v>
      </c>
      <c r="AS2650" s="38">
        <v>14360</v>
      </c>
      <c r="AT2650" s="36" t="s">
        <v>1074</v>
      </c>
      <c r="AU2650" s="42">
        <v>3</v>
      </c>
      <c r="AV2650" s="44">
        <v>100</v>
      </c>
      <c r="AW2650" s="42">
        <v>9</v>
      </c>
      <c r="AX2650" s="36" t="s">
        <v>1057</v>
      </c>
      <c r="AY2650" s="42">
        <v>1</v>
      </c>
      <c r="AZ2650" s="43">
        <v>9</v>
      </c>
      <c r="BA2650" s="38"/>
      <c r="BB2650" s="36"/>
      <c r="BC2650" s="36"/>
    </row>
    <row r="2651" spans="1:55" ht="15" customHeight="1">
      <c r="A2651" s="38">
        <v>18181</v>
      </c>
      <c r="B2651" s="37" t="s">
        <v>1073</v>
      </c>
      <c r="C2651" s="39">
        <v>44420</v>
      </c>
      <c r="D2651" s="39">
        <v>44420.6862847222</v>
      </c>
      <c r="E2651" s="36" t="s">
        <v>1810</v>
      </c>
      <c r="F2651" s="38">
        <v>7196</v>
      </c>
      <c r="G2651" s="36" t="s">
        <v>1809</v>
      </c>
      <c r="H2651" s="40">
        <v>1</v>
      </c>
      <c r="I2651" s="36"/>
      <c r="J2651" s="40">
        <v>37.700000000000003</v>
      </c>
      <c r="K2651" s="41">
        <v>37.700000000000003</v>
      </c>
      <c r="L2651" s="41">
        <v>0</v>
      </c>
      <c r="M2651" s="41">
        <v>0</v>
      </c>
      <c r="N2651" s="40">
        <v>1</v>
      </c>
      <c r="O2651" s="36" t="s">
        <v>1808</v>
      </c>
      <c r="P2651" s="40">
        <v>1</v>
      </c>
      <c r="Q2651" s="41">
        <v>37.700000000000003</v>
      </c>
      <c r="R2651" s="42">
        <v>0</v>
      </c>
      <c r="S2651" s="43">
        <v>0</v>
      </c>
      <c r="T2651" s="40"/>
      <c r="U2651" s="38">
        <v>549</v>
      </c>
      <c r="V2651" s="36" t="s">
        <v>1069</v>
      </c>
      <c r="W2651" s="36" t="s">
        <v>901</v>
      </c>
      <c r="X2651" s="36" t="s">
        <v>1068</v>
      </c>
      <c r="Y2651" s="38">
        <v>385</v>
      </c>
      <c r="Z2651" s="36" t="s">
        <v>1807</v>
      </c>
      <c r="AA2651" s="38">
        <v>21</v>
      </c>
      <c r="AB2651" s="36" t="s">
        <v>1108</v>
      </c>
      <c r="AC2651" s="38">
        <v>57</v>
      </c>
      <c r="AD2651" s="36" t="s">
        <v>1065</v>
      </c>
      <c r="AE2651" s="36"/>
      <c r="AF2651" s="36" t="s">
        <v>1064</v>
      </c>
      <c r="AG2651" s="38">
        <v>17331</v>
      </c>
      <c r="AH2651" s="38">
        <v>1353</v>
      </c>
      <c r="AI2651" s="36" t="s">
        <v>1430</v>
      </c>
      <c r="AJ2651" s="38"/>
      <c r="AK2651" s="36"/>
      <c r="AL2651" s="36" t="s">
        <v>1806</v>
      </c>
      <c r="AM2651" s="36" t="s">
        <v>1805</v>
      </c>
      <c r="AN2651" s="38">
        <v>52</v>
      </c>
      <c r="AO2651" s="36" t="s">
        <v>1062</v>
      </c>
      <c r="AP2651" s="36" t="s">
        <v>1469</v>
      </c>
      <c r="AQ2651" s="36" t="s">
        <v>1447</v>
      </c>
      <c r="AR2651" s="36" t="s">
        <v>1075</v>
      </c>
      <c r="AS2651" s="38">
        <v>14360</v>
      </c>
      <c r="AT2651" s="36" t="s">
        <v>1074</v>
      </c>
      <c r="AU2651" s="42">
        <v>1</v>
      </c>
      <c r="AV2651" s="44">
        <v>100</v>
      </c>
      <c r="AW2651" s="42">
        <v>37.700000000000003</v>
      </c>
      <c r="AX2651" s="36" t="s">
        <v>1057</v>
      </c>
      <c r="AY2651" s="42">
        <v>1</v>
      </c>
      <c r="AZ2651" s="43">
        <v>37.700000000000003</v>
      </c>
      <c r="BA2651" s="38"/>
      <c r="BB2651" s="36"/>
      <c r="BC2651" s="36"/>
    </row>
    <row r="2652" spans="1:55" ht="15" customHeight="1">
      <c r="A2652" s="38">
        <v>18137</v>
      </c>
      <c r="B2652" s="37" t="s">
        <v>1073</v>
      </c>
      <c r="C2652" s="39">
        <v>44419</v>
      </c>
      <c r="D2652" s="39">
        <v>44419.728912036997</v>
      </c>
      <c r="E2652" s="36" t="s">
        <v>375</v>
      </c>
      <c r="F2652" s="38">
        <v>15048</v>
      </c>
      <c r="G2652" s="36" t="s">
        <v>1804</v>
      </c>
      <c r="H2652" s="40">
        <v>69</v>
      </c>
      <c r="I2652" s="36"/>
      <c r="J2652" s="40">
        <v>13.7681</v>
      </c>
      <c r="K2652" s="41">
        <v>950</v>
      </c>
      <c r="L2652" s="41">
        <v>0</v>
      </c>
      <c r="M2652" s="41">
        <v>0</v>
      </c>
      <c r="N2652" s="40">
        <v>69</v>
      </c>
      <c r="O2652" s="36" t="s">
        <v>1124</v>
      </c>
      <c r="P2652" s="40">
        <v>69</v>
      </c>
      <c r="Q2652" s="41">
        <v>950</v>
      </c>
      <c r="R2652" s="42">
        <v>0</v>
      </c>
      <c r="S2652" s="43">
        <v>0</v>
      </c>
      <c r="T2652" s="40"/>
      <c r="U2652" s="38">
        <v>549</v>
      </c>
      <c r="V2652" s="36" t="s">
        <v>1069</v>
      </c>
      <c r="W2652" s="36" t="s">
        <v>901</v>
      </c>
      <c r="X2652" s="36" t="s">
        <v>1068</v>
      </c>
      <c r="Y2652" s="38">
        <v>414</v>
      </c>
      <c r="Z2652" s="36" t="s">
        <v>1256</v>
      </c>
      <c r="AA2652" s="38">
        <v>21</v>
      </c>
      <c r="AB2652" s="36" t="s">
        <v>1108</v>
      </c>
      <c r="AC2652" s="38">
        <v>57</v>
      </c>
      <c r="AD2652" s="36" t="s">
        <v>1065</v>
      </c>
      <c r="AE2652" s="36"/>
      <c r="AF2652" s="36" t="s">
        <v>1064</v>
      </c>
      <c r="AG2652" s="38">
        <v>17284</v>
      </c>
      <c r="AH2652" s="38">
        <v>703</v>
      </c>
      <c r="AI2652" s="36" t="s">
        <v>1803</v>
      </c>
      <c r="AJ2652" s="38"/>
      <c r="AK2652" s="36"/>
      <c r="AL2652" s="36" t="s">
        <v>1802</v>
      </c>
      <c r="AM2652" s="36" t="s">
        <v>1801</v>
      </c>
      <c r="AN2652" s="38">
        <v>52</v>
      </c>
      <c r="AO2652" s="36" t="s">
        <v>1062</v>
      </c>
      <c r="AP2652" s="36" t="s">
        <v>1448</v>
      </c>
      <c r="AQ2652" s="36" t="s">
        <v>1447</v>
      </c>
      <c r="AR2652" s="36" t="s">
        <v>1320</v>
      </c>
      <c r="AS2652" s="38">
        <v>14357</v>
      </c>
      <c r="AT2652" s="36" t="s">
        <v>1058</v>
      </c>
      <c r="AU2652" s="42">
        <v>69</v>
      </c>
      <c r="AV2652" s="44">
        <v>100</v>
      </c>
      <c r="AW2652" s="42">
        <v>950</v>
      </c>
      <c r="AX2652" s="36" t="s">
        <v>1057</v>
      </c>
      <c r="AY2652" s="42">
        <v>1</v>
      </c>
      <c r="AZ2652" s="43">
        <v>950</v>
      </c>
      <c r="BA2652" s="38"/>
      <c r="BB2652" s="36"/>
      <c r="BC2652" s="36"/>
    </row>
    <row r="2653" spans="1:55" ht="15" customHeight="1">
      <c r="A2653" s="38">
        <v>18126</v>
      </c>
      <c r="B2653" s="37" t="s">
        <v>1073</v>
      </c>
      <c r="C2653" s="39">
        <v>44419</v>
      </c>
      <c r="D2653" s="39">
        <v>44419.684456018498</v>
      </c>
      <c r="E2653" s="36" t="s">
        <v>1800</v>
      </c>
      <c r="F2653" s="38">
        <v>195</v>
      </c>
      <c r="G2653" s="36" t="s">
        <v>1735</v>
      </c>
      <c r="H2653" s="40">
        <v>30</v>
      </c>
      <c r="I2653" s="36"/>
      <c r="J2653" s="40">
        <v>7.45</v>
      </c>
      <c r="K2653" s="41">
        <v>223.5</v>
      </c>
      <c r="L2653" s="41">
        <v>0</v>
      </c>
      <c r="M2653" s="41">
        <v>0</v>
      </c>
      <c r="N2653" s="40">
        <v>30</v>
      </c>
      <c r="O2653" s="36" t="s">
        <v>1079</v>
      </c>
      <c r="P2653" s="40">
        <v>30</v>
      </c>
      <c r="Q2653" s="41">
        <v>223.5</v>
      </c>
      <c r="R2653" s="42">
        <v>0</v>
      </c>
      <c r="S2653" s="43">
        <v>0</v>
      </c>
      <c r="T2653" s="40"/>
      <c r="U2653" s="38">
        <v>549</v>
      </c>
      <c r="V2653" s="36" t="s">
        <v>1069</v>
      </c>
      <c r="W2653" s="36" t="s">
        <v>901</v>
      </c>
      <c r="X2653" s="36" t="s">
        <v>1068</v>
      </c>
      <c r="Y2653" s="38">
        <v>307</v>
      </c>
      <c r="Z2653" s="36" t="s">
        <v>1158</v>
      </c>
      <c r="AA2653" s="38">
        <v>21</v>
      </c>
      <c r="AB2653" s="36" t="s">
        <v>1108</v>
      </c>
      <c r="AC2653" s="38">
        <v>57</v>
      </c>
      <c r="AD2653" s="36" t="s">
        <v>1065</v>
      </c>
      <c r="AE2653" s="36" t="s">
        <v>1794</v>
      </c>
      <c r="AF2653" s="36" t="s">
        <v>1064</v>
      </c>
      <c r="AG2653" s="38">
        <v>17283</v>
      </c>
      <c r="AH2653" s="38">
        <v>1391</v>
      </c>
      <c r="AI2653" s="36" t="s">
        <v>1146</v>
      </c>
      <c r="AJ2653" s="38"/>
      <c r="AK2653" s="36"/>
      <c r="AL2653" s="36" t="s">
        <v>1799</v>
      </c>
      <c r="AM2653" s="36" t="s">
        <v>1798</v>
      </c>
      <c r="AN2653" s="38">
        <v>52</v>
      </c>
      <c r="AO2653" s="36" t="s">
        <v>1062</v>
      </c>
      <c r="AP2653" s="36" t="s">
        <v>1116</v>
      </c>
      <c r="AQ2653" s="36" t="s">
        <v>1060</v>
      </c>
      <c r="AR2653" s="36" t="s">
        <v>1075</v>
      </c>
      <c r="AS2653" s="38">
        <v>14360</v>
      </c>
      <c r="AT2653" s="36" t="s">
        <v>1074</v>
      </c>
      <c r="AU2653" s="42">
        <v>30</v>
      </c>
      <c r="AV2653" s="44">
        <v>100</v>
      </c>
      <c r="AW2653" s="42">
        <v>223.5</v>
      </c>
      <c r="AX2653" s="36" t="s">
        <v>1057</v>
      </c>
      <c r="AY2653" s="42">
        <v>1</v>
      </c>
      <c r="AZ2653" s="43">
        <v>223.5</v>
      </c>
      <c r="BA2653" s="38"/>
      <c r="BB2653" s="36"/>
      <c r="BC2653" s="36"/>
    </row>
    <row r="2654" spans="1:55" ht="15" customHeight="1">
      <c r="A2654" s="38">
        <v>18116</v>
      </c>
      <c r="B2654" s="37" t="s">
        <v>1073</v>
      </c>
      <c r="C2654" s="39">
        <v>44419</v>
      </c>
      <c r="D2654" s="39">
        <v>44419.624560185199</v>
      </c>
      <c r="E2654" s="36" t="s">
        <v>1793</v>
      </c>
      <c r="F2654" s="38">
        <v>13378</v>
      </c>
      <c r="G2654" s="36" t="s">
        <v>1797</v>
      </c>
      <c r="H2654" s="40">
        <v>1</v>
      </c>
      <c r="I2654" s="36"/>
      <c r="J2654" s="40">
        <v>15.74</v>
      </c>
      <c r="K2654" s="41">
        <v>15.74</v>
      </c>
      <c r="L2654" s="41">
        <v>0</v>
      </c>
      <c r="M2654" s="41">
        <v>0</v>
      </c>
      <c r="N2654" s="40">
        <v>1</v>
      </c>
      <c r="O2654" s="36" t="s">
        <v>1079</v>
      </c>
      <c r="P2654" s="40">
        <v>1</v>
      </c>
      <c r="Q2654" s="41">
        <v>15.74</v>
      </c>
      <c r="R2654" s="42">
        <v>0</v>
      </c>
      <c r="S2654" s="43">
        <v>0</v>
      </c>
      <c r="T2654" s="40"/>
      <c r="U2654" s="38">
        <v>549</v>
      </c>
      <c r="V2654" s="36" t="s">
        <v>1069</v>
      </c>
      <c r="W2654" s="36" t="s">
        <v>901</v>
      </c>
      <c r="X2654" s="36" t="s">
        <v>1068</v>
      </c>
      <c r="Y2654" s="38">
        <v>451</v>
      </c>
      <c r="Z2654" s="36" t="s">
        <v>1195</v>
      </c>
      <c r="AA2654" s="38">
        <v>21</v>
      </c>
      <c r="AB2654" s="36" t="s">
        <v>1108</v>
      </c>
      <c r="AC2654" s="38">
        <v>57</v>
      </c>
      <c r="AD2654" s="36" t="s">
        <v>1065</v>
      </c>
      <c r="AE2654" s="36"/>
      <c r="AF2654" s="36" t="s">
        <v>1064</v>
      </c>
      <c r="AG2654" s="38">
        <v>17276</v>
      </c>
      <c r="AH2654" s="38">
        <v>1391</v>
      </c>
      <c r="AI2654" s="36" t="s">
        <v>1146</v>
      </c>
      <c r="AJ2654" s="38"/>
      <c r="AK2654" s="36"/>
      <c r="AL2654" s="36" t="s">
        <v>1792</v>
      </c>
      <c r="AM2654" s="36" t="s">
        <v>1791</v>
      </c>
      <c r="AN2654" s="38">
        <v>52</v>
      </c>
      <c r="AO2654" s="36" t="s">
        <v>1062</v>
      </c>
      <c r="AP2654" s="36" t="s">
        <v>1116</v>
      </c>
      <c r="AQ2654" s="36" t="s">
        <v>1060</v>
      </c>
      <c r="AR2654" s="36" t="s">
        <v>1075</v>
      </c>
      <c r="AS2654" s="38">
        <v>14360</v>
      </c>
      <c r="AT2654" s="36" t="s">
        <v>1074</v>
      </c>
      <c r="AU2654" s="42">
        <v>1</v>
      </c>
      <c r="AV2654" s="44">
        <v>100</v>
      </c>
      <c r="AW2654" s="42">
        <v>15.74</v>
      </c>
      <c r="AX2654" s="36" t="s">
        <v>1057</v>
      </c>
      <c r="AY2654" s="42">
        <v>1</v>
      </c>
      <c r="AZ2654" s="43">
        <v>15.74</v>
      </c>
      <c r="BA2654" s="38"/>
      <c r="BB2654" s="36"/>
      <c r="BC2654" s="36"/>
    </row>
    <row r="2655" spans="1:55" ht="15" customHeight="1">
      <c r="A2655" s="38">
        <v>18115</v>
      </c>
      <c r="B2655" s="37" t="s">
        <v>1073</v>
      </c>
      <c r="C2655" s="39">
        <v>44419</v>
      </c>
      <c r="D2655" s="39">
        <v>44419.6245486111</v>
      </c>
      <c r="E2655" s="36" t="s">
        <v>1793</v>
      </c>
      <c r="F2655" s="38">
        <v>8605</v>
      </c>
      <c r="G2655" s="36" t="s">
        <v>1796</v>
      </c>
      <c r="H2655" s="40">
        <v>2</v>
      </c>
      <c r="I2655" s="36"/>
      <c r="J2655" s="40">
        <v>13.54</v>
      </c>
      <c r="K2655" s="41">
        <v>27.08</v>
      </c>
      <c r="L2655" s="41">
        <v>0</v>
      </c>
      <c r="M2655" s="41">
        <v>0</v>
      </c>
      <c r="N2655" s="40">
        <v>2</v>
      </c>
      <c r="O2655" s="36" t="s">
        <v>1079</v>
      </c>
      <c r="P2655" s="40">
        <v>2</v>
      </c>
      <c r="Q2655" s="41">
        <v>27.08</v>
      </c>
      <c r="R2655" s="42">
        <v>0</v>
      </c>
      <c r="S2655" s="43">
        <v>0</v>
      </c>
      <c r="T2655" s="40"/>
      <c r="U2655" s="38">
        <v>549</v>
      </c>
      <c r="V2655" s="36" t="s">
        <v>1069</v>
      </c>
      <c r="W2655" s="36" t="s">
        <v>901</v>
      </c>
      <c r="X2655" s="36" t="s">
        <v>1068</v>
      </c>
      <c r="Y2655" s="38">
        <v>391</v>
      </c>
      <c r="Z2655" s="36" t="s">
        <v>1215</v>
      </c>
      <c r="AA2655" s="38">
        <v>21</v>
      </c>
      <c r="AB2655" s="36" t="s">
        <v>1108</v>
      </c>
      <c r="AC2655" s="38">
        <v>57</v>
      </c>
      <c r="AD2655" s="36" t="s">
        <v>1065</v>
      </c>
      <c r="AE2655" s="36"/>
      <c r="AF2655" s="36" t="s">
        <v>1064</v>
      </c>
      <c r="AG2655" s="38">
        <v>17276</v>
      </c>
      <c r="AH2655" s="38">
        <v>1391</v>
      </c>
      <c r="AI2655" s="36" t="s">
        <v>1146</v>
      </c>
      <c r="AJ2655" s="38"/>
      <c r="AK2655" s="36"/>
      <c r="AL2655" s="36" t="s">
        <v>1792</v>
      </c>
      <c r="AM2655" s="36" t="s">
        <v>1791</v>
      </c>
      <c r="AN2655" s="38">
        <v>52</v>
      </c>
      <c r="AO2655" s="36" t="s">
        <v>1062</v>
      </c>
      <c r="AP2655" s="36" t="s">
        <v>1116</v>
      </c>
      <c r="AQ2655" s="36" t="s">
        <v>1060</v>
      </c>
      <c r="AR2655" s="36" t="s">
        <v>1075</v>
      </c>
      <c r="AS2655" s="38">
        <v>14360</v>
      </c>
      <c r="AT2655" s="36" t="s">
        <v>1074</v>
      </c>
      <c r="AU2655" s="42">
        <v>2</v>
      </c>
      <c r="AV2655" s="44">
        <v>100</v>
      </c>
      <c r="AW2655" s="42">
        <v>27.08</v>
      </c>
      <c r="AX2655" s="36" t="s">
        <v>1057</v>
      </c>
      <c r="AY2655" s="42">
        <v>1</v>
      </c>
      <c r="AZ2655" s="43">
        <v>27.08</v>
      </c>
      <c r="BA2655" s="38"/>
      <c r="BB2655" s="36"/>
      <c r="BC2655" s="36"/>
    </row>
    <row r="2656" spans="1:55" ht="15" customHeight="1">
      <c r="A2656" s="38">
        <v>18114</v>
      </c>
      <c r="B2656" s="37" t="s">
        <v>1073</v>
      </c>
      <c r="C2656" s="39">
        <v>44419</v>
      </c>
      <c r="D2656" s="39">
        <v>44419.6245486111</v>
      </c>
      <c r="E2656" s="36" t="s">
        <v>1793</v>
      </c>
      <c r="F2656" s="38">
        <v>195</v>
      </c>
      <c r="G2656" s="36" t="s">
        <v>1735</v>
      </c>
      <c r="H2656" s="40">
        <v>12</v>
      </c>
      <c r="I2656" s="36"/>
      <c r="J2656" s="40">
        <v>7.3483000000000001</v>
      </c>
      <c r="K2656" s="41">
        <v>88.18</v>
      </c>
      <c r="L2656" s="41">
        <v>0</v>
      </c>
      <c r="M2656" s="41">
        <v>0</v>
      </c>
      <c r="N2656" s="40">
        <v>12</v>
      </c>
      <c r="O2656" s="36" t="s">
        <v>1079</v>
      </c>
      <c r="P2656" s="40">
        <v>12</v>
      </c>
      <c r="Q2656" s="41">
        <v>88.18</v>
      </c>
      <c r="R2656" s="42">
        <v>0</v>
      </c>
      <c r="S2656" s="43">
        <v>0</v>
      </c>
      <c r="T2656" s="40"/>
      <c r="U2656" s="38">
        <v>549</v>
      </c>
      <c r="V2656" s="36" t="s">
        <v>1069</v>
      </c>
      <c r="W2656" s="36" t="s">
        <v>901</v>
      </c>
      <c r="X2656" s="36" t="s">
        <v>1068</v>
      </c>
      <c r="Y2656" s="38">
        <v>307</v>
      </c>
      <c r="Z2656" s="36" t="s">
        <v>1158</v>
      </c>
      <c r="AA2656" s="38">
        <v>21</v>
      </c>
      <c r="AB2656" s="36" t="s">
        <v>1108</v>
      </c>
      <c r="AC2656" s="38">
        <v>57</v>
      </c>
      <c r="AD2656" s="36" t="s">
        <v>1065</v>
      </c>
      <c r="AE2656" s="36" t="s">
        <v>1795</v>
      </c>
      <c r="AF2656" s="36" t="s">
        <v>1064</v>
      </c>
      <c r="AG2656" s="38">
        <v>17276</v>
      </c>
      <c r="AH2656" s="38">
        <v>1391</v>
      </c>
      <c r="AI2656" s="36" t="s">
        <v>1146</v>
      </c>
      <c r="AJ2656" s="38"/>
      <c r="AK2656" s="36"/>
      <c r="AL2656" s="36" t="s">
        <v>1792</v>
      </c>
      <c r="AM2656" s="36" t="s">
        <v>1791</v>
      </c>
      <c r="AN2656" s="38">
        <v>52</v>
      </c>
      <c r="AO2656" s="36" t="s">
        <v>1062</v>
      </c>
      <c r="AP2656" s="36" t="s">
        <v>1116</v>
      </c>
      <c r="AQ2656" s="36" t="s">
        <v>1060</v>
      </c>
      <c r="AR2656" s="36" t="s">
        <v>1075</v>
      </c>
      <c r="AS2656" s="38">
        <v>14360</v>
      </c>
      <c r="AT2656" s="36" t="s">
        <v>1074</v>
      </c>
      <c r="AU2656" s="42">
        <v>12</v>
      </c>
      <c r="AV2656" s="44">
        <v>100</v>
      </c>
      <c r="AW2656" s="42">
        <v>88.18</v>
      </c>
      <c r="AX2656" s="36" t="s">
        <v>1057</v>
      </c>
      <c r="AY2656" s="42">
        <v>1</v>
      </c>
      <c r="AZ2656" s="43">
        <v>88.18</v>
      </c>
      <c r="BA2656" s="38"/>
      <c r="BB2656" s="36"/>
      <c r="BC2656" s="36"/>
    </row>
    <row r="2657" spans="1:55" ht="15" customHeight="1">
      <c r="A2657" s="38">
        <v>18113</v>
      </c>
      <c r="B2657" s="37" t="s">
        <v>1073</v>
      </c>
      <c r="C2657" s="39">
        <v>44419</v>
      </c>
      <c r="D2657" s="39">
        <v>44419.6245486111</v>
      </c>
      <c r="E2657" s="36" t="s">
        <v>1793</v>
      </c>
      <c r="F2657" s="38">
        <v>195</v>
      </c>
      <c r="G2657" s="36" t="s">
        <v>1735</v>
      </c>
      <c r="H2657" s="40">
        <v>10</v>
      </c>
      <c r="I2657" s="36"/>
      <c r="J2657" s="40">
        <v>7.2949999999999999</v>
      </c>
      <c r="K2657" s="41">
        <v>72.95</v>
      </c>
      <c r="L2657" s="41">
        <v>0</v>
      </c>
      <c r="M2657" s="41">
        <v>0</v>
      </c>
      <c r="N2657" s="40">
        <v>10</v>
      </c>
      <c r="O2657" s="36" t="s">
        <v>1079</v>
      </c>
      <c r="P2657" s="40">
        <v>10</v>
      </c>
      <c r="Q2657" s="41">
        <v>72.95</v>
      </c>
      <c r="R2657" s="42">
        <v>0</v>
      </c>
      <c r="S2657" s="43">
        <v>0</v>
      </c>
      <c r="T2657" s="40"/>
      <c r="U2657" s="38">
        <v>549</v>
      </c>
      <c r="V2657" s="36" t="s">
        <v>1069</v>
      </c>
      <c r="W2657" s="36" t="s">
        <v>901</v>
      </c>
      <c r="X2657" s="36" t="s">
        <v>1068</v>
      </c>
      <c r="Y2657" s="38">
        <v>307</v>
      </c>
      <c r="Z2657" s="36" t="s">
        <v>1158</v>
      </c>
      <c r="AA2657" s="38">
        <v>21</v>
      </c>
      <c r="AB2657" s="36" t="s">
        <v>1108</v>
      </c>
      <c r="AC2657" s="38">
        <v>57</v>
      </c>
      <c r="AD2657" s="36" t="s">
        <v>1065</v>
      </c>
      <c r="AE2657" s="36" t="s">
        <v>1794</v>
      </c>
      <c r="AF2657" s="36" t="s">
        <v>1064</v>
      </c>
      <c r="AG2657" s="38">
        <v>17276</v>
      </c>
      <c r="AH2657" s="38">
        <v>1391</v>
      </c>
      <c r="AI2657" s="36" t="s">
        <v>1146</v>
      </c>
      <c r="AJ2657" s="38"/>
      <c r="AK2657" s="36"/>
      <c r="AL2657" s="36" t="s">
        <v>1792</v>
      </c>
      <c r="AM2657" s="36" t="s">
        <v>1791</v>
      </c>
      <c r="AN2657" s="38">
        <v>52</v>
      </c>
      <c r="AO2657" s="36" t="s">
        <v>1062</v>
      </c>
      <c r="AP2657" s="36" t="s">
        <v>1116</v>
      </c>
      <c r="AQ2657" s="36" t="s">
        <v>1060</v>
      </c>
      <c r="AR2657" s="36" t="s">
        <v>1075</v>
      </c>
      <c r="AS2657" s="38">
        <v>14360</v>
      </c>
      <c r="AT2657" s="36" t="s">
        <v>1074</v>
      </c>
      <c r="AU2657" s="42">
        <v>10</v>
      </c>
      <c r="AV2657" s="44">
        <v>100</v>
      </c>
      <c r="AW2657" s="42">
        <v>72.95</v>
      </c>
      <c r="AX2657" s="36" t="s">
        <v>1057</v>
      </c>
      <c r="AY2657" s="42">
        <v>1</v>
      </c>
      <c r="AZ2657" s="43">
        <v>72.95</v>
      </c>
      <c r="BA2657" s="38"/>
      <c r="BB2657" s="36"/>
      <c r="BC2657" s="36"/>
    </row>
    <row r="2658" spans="1:55" ht="15" customHeight="1">
      <c r="A2658" s="38">
        <v>18112</v>
      </c>
      <c r="B2658" s="37" t="s">
        <v>1073</v>
      </c>
      <c r="C2658" s="39">
        <v>44419</v>
      </c>
      <c r="D2658" s="39">
        <v>44419.624537037002</v>
      </c>
      <c r="E2658" s="36" t="s">
        <v>1793</v>
      </c>
      <c r="F2658" s="38">
        <v>123</v>
      </c>
      <c r="G2658" s="36" t="s">
        <v>1381</v>
      </c>
      <c r="H2658" s="40">
        <v>200</v>
      </c>
      <c r="I2658" s="36"/>
      <c r="J2658" s="40">
        <v>0.56569999999999998</v>
      </c>
      <c r="K2658" s="41">
        <v>113.15</v>
      </c>
      <c r="L2658" s="41">
        <v>0</v>
      </c>
      <c r="M2658" s="41">
        <v>0</v>
      </c>
      <c r="N2658" s="40">
        <v>200</v>
      </c>
      <c r="O2658" s="36" t="s">
        <v>1159</v>
      </c>
      <c r="P2658" s="40">
        <v>200</v>
      </c>
      <c r="Q2658" s="41">
        <v>113.15</v>
      </c>
      <c r="R2658" s="42">
        <v>0</v>
      </c>
      <c r="S2658" s="43">
        <v>0</v>
      </c>
      <c r="T2658" s="40"/>
      <c r="U2658" s="38">
        <v>549</v>
      </c>
      <c r="V2658" s="36" t="s">
        <v>1069</v>
      </c>
      <c r="W2658" s="36" t="s">
        <v>901</v>
      </c>
      <c r="X2658" s="36" t="s">
        <v>1068</v>
      </c>
      <c r="Y2658" s="38">
        <v>307</v>
      </c>
      <c r="Z2658" s="36" t="s">
        <v>1158</v>
      </c>
      <c r="AA2658" s="38">
        <v>21</v>
      </c>
      <c r="AB2658" s="36" t="s">
        <v>1108</v>
      </c>
      <c r="AC2658" s="38">
        <v>57</v>
      </c>
      <c r="AD2658" s="36" t="s">
        <v>1065</v>
      </c>
      <c r="AE2658" s="36"/>
      <c r="AF2658" s="36" t="s">
        <v>1064</v>
      </c>
      <c r="AG2658" s="38">
        <v>17276</v>
      </c>
      <c r="AH2658" s="38">
        <v>1391</v>
      </c>
      <c r="AI2658" s="36" t="s">
        <v>1146</v>
      </c>
      <c r="AJ2658" s="38"/>
      <c r="AK2658" s="36"/>
      <c r="AL2658" s="36" t="s">
        <v>1792</v>
      </c>
      <c r="AM2658" s="36" t="s">
        <v>1791</v>
      </c>
      <c r="AN2658" s="38">
        <v>52</v>
      </c>
      <c r="AO2658" s="36" t="s">
        <v>1062</v>
      </c>
      <c r="AP2658" s="36" t="s">
        <v>1116</v>
      </c>
      <c r="AQ2658" s="36" t="s">
        <v>1060</v>
      </c>
      <c r="AR2658" s="36" t="s">
        <v>1075</v>
      </c>
      <c r="AS2658" s="38">
        <v>14360</v>
      </c>
      <c r="AT2658" s="36" t="s">
        <v>1074</v>
      </c>
      <c r="AU2658" s="42">
        <v>200</v>
      </c>
      <c r="AV2658" s="44">
        <v>100</v>
      </c>
      <c r="AW2658" s="42">
        <v>113.15</v>
      </c>
      <c r="AX2658" s="36" t="s">
        <v>1057</v>
      </c>
      <c r="AY2658" s="42">
        <v>1</v>
      </c>
      <c r="AZ2658" s="43">
        <v>113.15</v>
      </c>
      <c r="BA2658" s="38"/>
      <c r="BB2658" s="36"/>
      <c r="BC2658" s="36"/>
    </row>
    <row r="2659" spans="1:55" ht="15" customHeight="1">
      <c r="A2659" s="38">
        <v>18072</v>
      </c>
      <c r="B2659" s="37" t="s">
        <v>1073</v>
      </c>
      <c r="C2659" s="39">
        <v>44418</v>
      </c>
      <c r="D2659" s="39">
        <v>44418.7719097222</v>
      </c>
      <c r="E2659" s="36" t="s">
        <v>1790</v>
      </c>
      <c r="F2659" s="38">
        <v>14887</v>
      </c>
      <c r="G2659" s="36" t="s">
        <v>1789</v>
      </c>
      <c r="H2659" s="40">
        <v>6</v>
      </c>
      <c r="I2659" s="36"/>
      <c r="J2659" s="40">
        <v>44.05</v>
      </c>
      <c r="K2659" s="41">
        <v>264.3</v>
      </c>
      <c r="L2659" s="41">
        <v>0</v>
      </c>
      <c r="M2659" s="41">
        <v>0</v>
      </c>
      <c r="N2659" s="40">
        <v>6</v>
      </c>
      <c r="O2659" s="36" t="s">
        <v>1079</v>
      </c>
      <c r="P2659" s="40">
        <v>6</v>
      </c>
      <c r="Q2659" s="41">
        <v>264.3</v>
      </c>
      <c r="R2659" s="42">
        <v>0</v>
      </c>
      <c r="S2659" s="43">
        <v>0</v>
      </c>
      <c r="T2659" s="40"/>
      <c r="U2659" s="38">
        <v>549</v>
      </c>
      <c r="V2659" s="36" t="s">
        <v>1069</v>
      </c>
      <c r="W2659" s="36" t="s">
        <v>901</v>
      </c>
      <c r="X2659" s="36" t="s">
        <v>1068</v>
      </c>
      <c r="Y2659" s="38">
        <v>343</v>
      </c>
      <c r="Z2659" s="36" t="s">
        <v>1788</v>
      </c>
      <c r="AA2659" s="38">
        <v>21</v>
      </c>
      <c r="AB2659" s="36" t="s">
        <v>1108</v>
      </c>
      <c r="AC2659" s="38">
        <v>57</v>
      </c>
      <c r="AD2659" s="36" t="s">
        <v>1065</v>
      </c>
      <c r="AE2659" s="36"/>
      <c r="AF2659" s="36" t="s">
        <v>1064</v>
      </c>
      <c r="AG2659" s="38">
        <v>17257</v>
      </c>
      <c r="AH2659" s="38">
        <v>1363</v>
      </c>
      <c r="AI2659" s="36" t="s">
        <v>1380</v>
      </c>
      <c r="AJ2659" s="38"/>
      <c r="AK2659" s="36"/>
      <c r="AL2659" s="36" t="s">
        <v>1787</v>
      </c>
      <c r="AM2659" s="36" t="s">
        <v>1786</v>
      </c>
      <c r="AN2659" s="38">
        <v>52</v>
      </c>
      <c r="AO2659" s="36" t="s">
        <v>1062</v>
      </c>
      <c r="AP2659" s="36" t="s">
        <v>1116</v>
      </c>
      <c r="AQ2659" s="36" t="s">
        <v>1060</v>
      </c>
      <c r="AR2659" s="36" t="s">
        <v>1075</v>
      </c>
      <c r="AS2659" s="38">
        <v>14360</v>
      </c>
      <c r="AT2659" s="36" t="s">
        <v>1074</v>
      </c>
      <c r="AU2659" s="42">
        <v>3</v>
      </c>
      <c r="AV2659" s="44">
        <v>50</v>
      </c>
      <c r="AW2659" s="42">
        <v>132.15</v>
      </c>
      <c r="AX2659" s="36" t="s">
        <v>1057</v>
      </c>
      <c r="AY2659" s="42">
        <v>1</v>
      </c>
      <c r="AZ2659" s="43">
        <v>132.15</v>
      </c>
      <c r="BA2659" s="38"/>
      <c r="BB2659" s="36"/>
      <c r="BC2659" s="36"/>
    </row>
    <row r="2660" spans="1:55" ht="15" customHeight="1">
      <c r="A2660" s="38">
        <v>18072</v>
      </c>
      <c r="B2660" s="37" t="s">
        <v>1073</v>
      </c>
      <c r="C2660" s="39">
        <v>44418</v>
      </c>
      <c r="D2660" s="39">
        <v>44418.7719097222</v>
      </c>
      <c r="E2660" s="36" t="s">
        <v>1790</v>
      </c>
      <c r="F2660" s="38">
        <v>14887</v>
      </c>
      <c r="G2660" s="36" t="s">
        <v>1789</v>
      </c>
      <c r="H2660" s="40">
        <v>6</v>
      </c>
      <c r="I2660" s="36"/>
      <c r="J2660" s="40">
        <v>44.05</v>
      </c>
      <c r="K2660" s="41">
        <v>264.3</v>
      </c>
      <c r="L2660" s="41">
        <v>0</v>
      </c>
      <c r="M2660" s="41">
        <v>0</v>
      </c>
      <c r="N2660" s="40">
        <v>6</v>
      </c>
      <c r="O2660" s="36" t="s">
        <v>1079</v>
      </c>
      <c r="P2660" s="40">
        <v>6</v>
      </c>
      <c r="Q2660" s="41">
        <v>264.3</v>
      </c>
      <c r="R2660" s="42">
        <v>0</v>
      </c>
      <c r="S2660" s="43">
        <v>0</v>
      </c>
      <c r="T2660" s="40"/>
      <c r="U2660" s="38">
        <v>549</v>
      </c>
      <c r="V2660" s="36" t="s">
        <v>1069</v>
      </c>
      <c r="W2660" s="36" t="s">
        <v>901</v>
      </c>
      <c r="X2660" s="36" t="s">
        <v>1068</v>
      </c>
      <c r="Y2660" s="38">
        <v>343</v>
      </c>
      <c r="Z2660" s="36" t="s">
        <v>1788</v>
      </c>
      <c r="AA2660" s="38">
        <v>21</v>
      </c>
      <c r="AB2660" s="36" t="s">
        <v>1108</v>
      </c>
      <c r="AC2660" s="38">
        <v>57</v>
      </c>
      <c r="AD2660" s="36" t="s">
        <v>1065</v>
      </c>
      <c r="AE2660" s="36"/>
      <c r="AF2660" s="36" t="s">
        <v>1064</v>
      </c>
      <c r="AG2660" s="38">
        <v>17257</v>
      </c>
      <c r="AH2660" s="38">
        <v>1363</v>
      </c>
      <c r="AI2660" s="36" t="s">
        <v>1380</v>
      </c>
      <c r="AJ2660" s="38"/>
      <c r="AK2660" s="36"/>
      <c r="AL2660" s="36" t="s">
        <v>1787</v>
      </c>
      <c r="AM2660" s="36" t="s">
        <v>1786</v>
      </c>
      <c r="AN2660" s="38">
        <v>52</v>
      </c>
      <c r="AO2660" s="36" t="s">
        <v>1062</v>
      </c>
      <c r="AP2660" s="36" t="s">
        <v>1199</v>
      </c>
      <c r="AQ2660" s="36" t="s">
        <v>1198</v>
      </c>
      <c r="AR2660" s="36" t="s">
        <v>1075</v>
      </c>
      <c r="AS2660" s="38">
        <v>14360</v>
      </c>
      <c r="AT2660" s="36" t="s">
        <v>1074</v>
      </c>
      <c r="AU2660" s="42">
        <v>3</v>
      </c>
      <c r="AV2660" s="44">
        <v>50</v>
      </c>
      <c r="AW2660" s="42">
        <v>132.15</v>
      </c>
      <c r="AX2660" s="36" t="s">
        <v>1057</v>
      </c>
      <c r="AY2660" s="42">
        <v>1</v>
      </c>
      <c r="AZ2660" s="43">
        <v>132.15</v>
      </c>
      <c r="BA2660" s="38"/>
      <c r="BB2660" s="36"/>
      <c r="BC2660" s="36"/>
    </row>
    <row r="2661" spans="1:55" ht="15" customHeight="1">
      <c r="A2661" s="38">
        <v>18069</v>
      </c>
      <c r="B2661" s="37" t="s">
        <v>1073</v>
      </c>
      <c r="C2661" s="39">
        <v>44418</v>
      </c>
      <c r="D2661" s="39">
        <v>44418.728831018503</v>
      </c>
      <c r="E2661" s="36" t="s">
        <v>1785</v>
      </c>
      <c r="F2661" s="38">
        <v>2805</v>
      </c>
      <c r="G2661" s="36" t="s">
        <v>1784</v>
      </c>
      <c r="H2661" s="40">
        <v>3</v>
      </c>
      <c r="I2661" s="36"/>
      <c r="J2661" s="40">
        <v>58.8033</v>
      </c>
      <c r="K2661" s="41">
        <v>176.41</v>
      </c>
      <c r="L2661" s="41">
        <v>0</v>
      </c>
      <c r="M2661" s="41">
        <v>0</v>
      </c>
      <c r="N2661" s="40">
        <v>3</v>
      </c>
      <c r="O2661" s="36" t="s">
        <v>1079</v>
      </c>
      <c r="P2661" s="40">
        <v>3</v>
      </c>
      <c r="Q2661" s="41">
        <v>176.41</v>
      </c>
      <c r="R2661" s="42">
        <v>0</v>
      </c>
      <c r="S2661" s="43">
        <v>0</v>
      </c>
      <c r="T2661" s="40"/>
      <c r="U2661" s="38">
        <v>549</v>
      </c>
      <c r="V2661" s="36" t="s">
        <v>1069</v>
      </c>
      <c r="W2661" s="36" t="s">
        <v>901</v>
      </c>
      <c r="X2661" s="36" t="s">
        <v>1068</v>
      </c>
      <c r="Y2661" s="38">
        <v>329</v>
      </c>
      <c r="Z2661" s="36" t="s">
        <v>1238</v>
      </c>
      <c r="AA2661" s="38">
        <v>21</v>
      </c>
      <c r="AB2661" s="36" t="s">
        <v>1108</v>
      </c>
      <c r="AC2661" s="38">
        <v>57</v>
      </c>
      <c r="AD2661" s="36" t="s">
        <v>1065</v>
      </c>
      <c r="AE2661" s="36"/>
      <c r="AF2661" s="36" t="s">
        <v>1064</v>
      </c>
      <c r="AG2661" s="38">
        <v>17252</v>
      </c>
      <c r="AH2661" s="38">
        <v>5694</v>
      </c>
      <c r="AI2661" s="36" t="s">
        <v>1783</v>
      </c>
      <c r="AJ2661" s="38"/>
      <c r="AK2661" s="36"/>
      <c r="AL2661" s="36" t="s">
        <v>1782</v>
      </c>
      <c r="AM2661" s="36" t="s">
        <v>1781</v>
      </c>
      <c r="AN2661" s="38">
        <v>52</v>
      </c>
      <c r="AO2661" s="36" t="s">
        <v>1062</v>
      </c>
      <c r="AP2661" s="36" t="s">
        <v>1707</v>
      </c>
      <c r="AQ2661" s="36" t="s">
        <v>1706</v>
      </c>
      <c r="AR2661" s="36" t="s">
        <v>1075</v>
      </c>
      <c r="AS2661" s="38">
        <v>14360</v>
      </c>
      <c r="AT2661" s="36" t="s">
        <v>1074</v>
      </c>
      <c r="AU2661" s="42">
        <v>3</v>
      </c>
      <c r="AV2661" s="44">
        <v>100</v>
      </c>
      <c r="AW2661" s="42">
        <v>176.41</v>
      </c>
      <c r="AX2661" s="36" t="s">
        <v>1057</v>
      </c>
      <c r="AY2661" s="42">
        <v>1</v>
      </c>
      <c r="AZ2661" s="43">
        <v>176.41</v>
      </c>
      <c r="BA2661" s="38"/>
      <c r="BB2661" s="36"/>
      <c r="BC2661" s="36"/>
    </row>
    <row r="2662" spans="1:55" ht="15" customHeight="1">
      <c r="A2662" s="38">
        <v>18068</v>
      </c>
      <c r="B2662" s="37" t="s">
        <v>1073</v>
      </c>
      <c r="C2662" s="39">
        <v>44418</v>
      </c>
      <c r="D2662" s="39">
        <v>44418.718668981499</v>
      </c>
      <c r="E2662" s="36" t="s">
        <v>1780</v>
      </c>
      <c r="F2662" s="38">
        <v>14668</v>
      </c>
      <c r="G2662" s="36" t="s">
        <v>1332</v>
      </c>
      <c r="H2662" s="40">
        <v>2</v>
      </c>
      <c r="I2662" s="36"/>
      <c r="J2662" s="40">
        <v>268.5</v>
      </c>
      <c r="K2662" s="41">
        <v>537</v>
      </c>
      <c r="L2662" s="41">
        <v>0</v>
      </c>
      <c r="M2662" s="41">
        <v>0</v>
      </c>
      <c r="N2662" s="40">
        <v>2</v>
      </c>
      <c r="O2662" s="36" t="s">
        <v>1079</v>
      </c>
      <c r="P2662" s="40">
        <v>2</v>
      </c>
      <c r="Q2662" s="41">
        <v>537</v>
      </c>
      <c r="R2662" s="42">
        <v>0</v>
      </c>
      <c r="S2662" s="43">
        <v>0</v>
      </c>
      <c r="T2662" s="40"/>
      <c r="U2662" s="38">
        <v>549</v>
      </c>
      <c r="V2662" s="36" t="s">
        <v>1069</v>
      </c>
      <c r="W2662" s="36" t="s">
        <v>901</v>
      </c>
      <c r="X2662" s="36" t="s">
        <v>1068</v>
      </c>
      <c r="Y2662" s="38">
        <v>314</v>
      </c>
      <c r="Z2662" s="36" t="s">
        <v>1225</v>
      </c>
      <c r="AA2662" s="38">
        <v>21</v>
      </c>
      <c r="AB2662" s="36" t="s">
        <v>1108</v>
      </c>
      <c r="AC2662" s="38">
        <v>57</v>
      </c>
      <c r="AD2662" s="36" t="s">
        <v>1065</v>
      </c>
      <c r="AE2662" s="36"/>
      <c r="AF2662" s="36" t="s">
        <v>1064</v>
      </c>
      <c r="AG2662" s="38">
        <v>17250</v>
      </c>
      <c r="AH2662" s="38">
        <v>739</v>
      </c>
      <c r="AI2662" s="36" t="s">
        <v>1280</v>
      </c>
      <c r="AJ2662" s="38"/>
      <c r="AK2662" s="36"/>
      <c r="AL2662" s="36" t="s">
        <v>1779</v>
      </c>
      <c r="AM2662" s="36" t="s">
        <v>1347</v>
      </c>
      <c r="AN2662" s="38">
        <v>52</v>
      </c>
      <c r="AO2662" s="36" t="s">
        <v>1062</v>
      </c>
      <c r="AP2662" s="36" t="s">
        <v>1469</v>
      </c>
      <c r="AQ2662" s="36" t="s">
        <v>1447</v>
      </c>
      <c r="AR2662" s="36" t="s">
        <v>1075</v>
      </c>
      <c r="AS2662" s="38">
        <v>14360</v>
      </c>
      <c r="AT2662" s="36" t="s">
        <v>1074</v>
      </c>
      <c r="AU2662" s="42">
        <v>2</v>
      </c>
      <c r="AV2662" s="44">
        <v>100</v>
      </c>
      <c r="AW2662" s="42">
        <v>537</v>
      </c>
      <c r="AX2662" s="36" t="s">
        <v>1057</v>
      </c>
      <c r="AY2662" s="42">
        <v>1</v>
      </c>
      <c r="AZ2662" s="43">
        <v>537</v>
      </c>
      <c r="BA2662" s="38"/>
      <c r="BB2662" s="36"/>
      <c r="BC2662" s="36"/>
    </row>
    <row r="2663" spans="1:55" ht="15" customHeight="1">
      <c r="A2663" s="38">
        <v>17943</v>
      </c>
      <c r="B2663" s="37" t="s">
        <v>1073</v>
      </c>
      <c r="C2663" s="39">
        <v>44417</v>
      </c>
      <c r="D2663" s="39">
        <v>44417.606504629599</v>
      </c>
      <c r="E2663" s="36" t="s">
        <v>1778</v>
      </c>
      <c r="F2663" s="38">
        <v>3057</v>
      </c>
      <c r="G2663" s="36" t="s">
        <v>1140</v>
      </c>
      <c r="H2663" s="40">
        <v>3</v>
      </c>
      <c r="I2663" s="36"/>
      <c r="J2663" s="40">
        <v>35</v>
      </c>
      <c r="K2663" s="41">
        <v>105</v>
      </c>
      <c r="L2663" s="41">
        <v>0</v>
      </c>
      <c r="M2663" s="41">
        <v>0</v>
      </c>
      <c r="N2663" s="40">
        <v>3</v>
      </c>
      <c r="O2663" s="36" t="s">
        <v>1124</v>
      </c>
      <c r="P2663" s="40">
        <v>3</v>
      </c>
      <c r="Q2663" s="41">
        <v>105</v>
      </c>
      <c r="R2663" s="42">
        <v>0</v>
      </c>
      <c r="S2663" s="43">
        <v>0</v>
      </c>
      <c r="T2663" s="40"/>
      <c r="U2663" s="38">
        <v>549</v>
      </c>
      <c r="V2663" s="36" t="s">
        <v>1069</v>
      </c>
      <c r="W2663" s="36" t="s">
        <v>901</v>
      </c>
      <c r="X2663" s="36" t="s">
        <v>1068</v>
      </c>
      <c r="Y2663" s="38">
        <v>332</v>
      </c>
      <c r="Z2663" s="36" t="s">
        <v>1133</v>
      </c>
      <c r="AA2663" s="38">
        <v>21</v>
      </c>
      <c r="AB2663" s="36" t="s">
        <v>1108</v>
      </c>
      <c r="AC2663" s="38">
        <v>57</v>
      </c>
      <c r="AD2663" s="36" t="s">
        <v>1065</v>
      </c>
      <c r="AE2663" s="36"/>
      <c r="AF2663" s="36" t="s">
        <v>1064</v>
      </c>
      <c r="AG2663" s="38">
        <v>17151</v>
      </c>
      <c r="AH2663" s="38">
        <v>6665</v>
      </c>
      <c r="AI2663" s="36" t="s">
        <v>1531</v>
      </c>
      <c r="AJ2663" s="38"/>
      <c r="AK2663" s="36"/>
      <c r="AL2663" s="36" t="s">
        <v>1777</v>
      </c>
      <c r="AM2663" s="36" t="s">
        <v>1776</v>
      </c>
      <c r="AN2663" s="38">
        <v>52</v>
      </c>
      <c r="AO2663" s="36" t="s">
        <v>1062</v>
      </c>
      <c r="AP2663" s="36" t="s">
        <v>1061</v>
      </c>
      <c r="AQ2663" s="36" t="s">
        <v>1060</v>
      </c>
      <c r="AR2663" s="36" t="s">
        <v>1059</v>
      </c>
      <c r="AS2663" s="38">
        <v>14357</v>
      </c>
      <c r="AT2663" s="36" t="s">
        <v>1058</v>
      </c>
      <c r="AU2663" s="42">
        <v>3</v>
      </c>
      <c r="AV2663" s="44">
        <v>100</v>
      </c>
      <c r="AW2663" s="42">
        <v>105</v>
      </c>
      <c r="AX2663" s="36" t="s">
        <v>1057</v>
      </c>
      <c r="AY2663" s="42">
        <v>1</v>
      </c>
      <c r="AZ2663" s="43">
        <v>105</v>
      </c>
      <c r="BA2663" s="38"/>
      <c r="BB2663" s="36"/>
      <c r="BC2663" s="36"/>
    </row>
    <row r="2664" spans="1:55" ht="15" customHeight="1">
      <c r="A2664" s="38">
        <v>17942</v>
      </c>
      <c r="B2664" s="37" t="s">
        <v>1073</v>
      </c>
      <c r="C2664" s="39">
        <v>44417</v>
      </c>
      <c r="D2664" s="39">
        <v>44417.606504629599</v>
      </c>
      <c r="E2664" s="36" t="s">
        <v>1778</v>
      </c>
      <c r="F2664" s="38">
        <v>3051</v>
      </c>
      <c r="G2664" s="36" t="s">
        <v>1137</v>
      </c>
      <c r="H2664" s="40">
        <v>37</v>
      </c>
      <c r="I2664" s="36"/>
      <c r="J2664" s="40">
        <v>55.9</v>
      </c>
      <c r="K2664" s="41">
        <v>2068.3000000000002</v>
      </c>
      <c r="L2664" s="41">
        <v>0</v>
      </c>
      <c r="M2664" s="41">
        <v>0</v>
      </c>
      <c r="N2664" s="40">
        <v>37</v>
      </c>
      <c r="O2664" s="36" t="s">
        <v>1136</v>
      </c>
      <c r="P2664" s="40">
        <v>37</v>
      </c>
      <c r="Q2664" s="41">
        <v>2068.3000000000002</v>
      </c>
      <c r="R2664" s="42">
        <v>0</v>
      </c>
      <c r="S2664" s="43">
        <v>0</v>
      </c>
      <c r="T2664" s="40"/>
      <c r="U2664" s="38">
        <v>549</v>
      </c>
      <c r="V2664" s="36" t="s">
        <v>1069</v>
      </c>
      <c r="W2664" s="36" t="s">
        <v>901</v>
      </c>
      <c r="X2664" s="36" t="s">
        <v>1068</v>
      </c>
      <c r="Y2664" s="38">
        <v>332</v>
      </c>
      <c r="Z2664" s="36" t="s">
        <v>1133</v>
      </c>
      <c r="AA2664" s="38">
        <v>21</v>
      </c>
      <c r="AB2664" s="36" t="s">
        <v>1108</v>
      </c>
      <c r="AC2664" s="38">
        <v>57</v>
      </c>
      <c r="AD2664" s="36" t="s">
        <v>1065</v>
      </c>
      <c r="AE2664" s="36"/>
      <c r="AF2664" s="36" t="s">
        <v>1064</v>
      </c>
      <c r="AG2664" s="38">
        <v>17151</v>
      </c>
      <c r="AH2664" s="38">
        <v>6665</v>
      </c>
      <c r="AI2664" s="36" t="s">
        <v>1531</v>
      </c>
      <c r="AJ2664" s="38"/>
      <c r="AK2664" s="36"/>
      <c r="AL2664" s="36" t="s">
        <v>1777</v>
      </c>
      <c r="AM2664" s="36" t="s">
        <v>1776</v>
      </c>
      <c r="AN2664" s="38">
        <v>52</v>
      </c>
      <c r="AO2664" s="36" t="s">
        <v>1062</v>
      </c>
      <c r="AP2664" s="36" t="s">
        <v>1061</v>
      </c>
      <c r="AQ2664" s="36" t="s">
        <v>1060</v>
      </c>
      <c r="AR2664" s="36" t="s">
        <v>1059</v>
      </c>
      <c r="AS2664" s="38">
        <v>14357</v>
      </c>
      <c r="AT2664" s="36" t="s">
        <v>1058</v>
      </c>
      <c r="AU2664" s="42">
        <v>37</v>
      </c>
      <c r="AV2664" s="44">
        <v>100</v>
      </c>
      <c r="AW2664" s="42">
        <v>2068.3000000000002</v>
      </c>
      <c r="AX2664" s="36" t="s">
        <v>1057</v>
      </c>
      <c r="AY2664" s="42">
        <v>1</v>
      </c>
      <c r="AZ2664" s="43">
        <v>2068.3000000000002</v>
      </c>
      <c r="BA2664" s="38"/>
      <c r="BB2664" s="36"/>
      <c r="BC2664" s="36"/>
    </row>
    <row r="2665" spans="1:55" ht="15" customHeight="1">
      <c r="A2665" s="38">
        <v>17941</v>
      </c>
      <c r="B2665" s="37" t="s">
        <v>1073</v>
      </c>
      <c r="C2665" s="39">
        <v>44417</v>
      </c>
      <c r="D2665" s="39">
        <v>44417.606493055602</v>
      </c>
      <c r="E2665" s="36" t="s">
        <v>1778</v>
      </c>
      <c r="F2665" s="38">
        <v>3033</v>
      </c>
      <c r="G2665" s="36" t="s">
        <v>1134</v>
      </c>
      <c r="H2665" s="40">
        <v>46.69</v>
      </c>
      <c r="I2665" s="36"/>
      <c r="J2665" s="40">
        <v>17</v>
      </c>
      <c r="K2665" s="41">
        <v>793.73</v>
      </c>
      <c r="L2665" s="41">
        <v>0</v>
      </c>
      <c r="M2665" s="41">
        <v>0</v>
      </c>
      <c r="N2665" s="40">
        <v>46.69</v>
      </c>
      <c r="O2665" s="36" t="s">
        <v>1124</v>
      </c>
      <c r="P2665" s="40">
        <v>46.69</v>
      </c>
      <c r="Q2665" s="41">
        <v>793.73</v>
      </c>
      <c r="R2665" s="42">
        <v>0</v>
      </c>
      <c r="S2665" s="43">
        <v>0</v>
      </c>
      <c r="T2665" s="40"/>
      <c r="U2665" s="38">
        <v>549</v>
      </c>
      <c r="V2665" s="36" t="s">
        <v>1069</v>
      </c>
      <c r="W2665" s="36" t="s">
        <v>901</v>
      </c>
      <c r="X2665" s="36" t="s">
        <v>1068</v>
      </c>
      <c r="Y2665" s="38">
        <v>332</v>
      </c>
      <c r="Z2665" s="36" t="s">
        <v>1133</v>
      </c>
      <c r="AA2665" s="38">
        <v>21</v>
      </c>
      <c r="AB2665" s="36" t="s">
        <v>1108</v>
      </c>
      <c r="AC2665" s="38">
        <v>57</v>
      </c>
      <c r="AD2665" s="36" t="s">
        <v>1065</v>
      </c>
      <c r="AE2665" s="36"/>
      <c r="AF2665" s="36" t="s">
        <v>1064</v>
      </c>
      <c r="AG2665" s="38">
        <v>17151</v>
      </c>
      <c r="AH2665" s="38">
        <v>6665</v>
      </c>
      <c r="AI2665" s="36" t="s">
        <v>1531</v>
      </c>
      <c r="AJ2665" s="38"/>
      <c r="AK2665" s="36"/>
      <c r="AL2665" s="36" t="s">
        <v>1777</v>
      </c>
      <c r="AM2665" s="36" t="s">
        <v>1776</v>
      </c>
      <c r="AN2665" s="38">
        <v>52</v>
      </c>
      <c r="AO2665" s="36" t="s">
        <v>1062</v>
      </c>
      <c r="AP2665" s="36" t="s">
        <v>1061</v>
      </c>
      <c r="AQ2665" s="36" t="s">
        <v>1060</v>
      </c>
      <c r="AR2665" s="36" t="s">
        <v>1059</v>
      </c>
      <c r="AS2665" s="38">
        <v>14357</v>
      </c>
      <c r="AT2665" s="36" t="s">
        <v>1058</v>
      </c>
      <c r="AU2665" s="42">
        <v>46.69</v>
      </c>
      <c r="AV2665" s="44">
        <v>100</v>
      </c>
      <c r="AW2665" s="42">
        <v>793.73</v>
      </c>
      <c r="AX2665" s="36" t="s">
        <v>1057</v>
      </c>
      <c r="AY2665" s="42">
        <v>1</v>
      </c>
      <c r="AZ2665" s="43">
        <v>793.73</v>
      </c>
      <c r="BA2665" s="38"/>
      <c r="BB2665" s="36"/>
      <c r="BC2665" s="36"/>
    </row>
    <row r="2666" spans="1:55" ht="15" customHeight="1">
      <c r="A2666" s="38">
        <v>17670</v>
      </c>
      <c r="B2666" s="37" t="s">
        <v>1073</v>
      </c>
      <c r="C2666" s="39">
        <v>44411</v>
      </c>
      <c r="D2666" s="39">
        <v>44411.756319444401</v>
      </c>
      <c r="E2666" s="36" t="s">
        <v>1775</v>
      </c>
      <c r="F2666" s="38">
        <v>14779</v>
      </c>
      <c r="G2666" s="36" t="s">
        <v>1774</v>
      </c>
      <c r="H2666" s="40">
        <v>1</v>
      </c>
      <c r="I2666" s="36"/>
      <c r="J2666" s="40">
        <v>1850</v>
      </c>
      <c r="K2666" s="41">
        <v>1850</v>
      </c>
      <c r="L2666" s="41">
        <v>0</v>
      </c>
      <c r="M2666" s="41">
        <v>0</v>
      </c>
      <c r="N2666" s="40">
        <v>1</v>
      </c>
      <c r="O2666" s="36" t="s">
        <v>1079</v>
      </c>
      <c r="P2666" s="40">
        <v>1</v>
      </c>
      <c r="Q2666" s="41">
        <v>1850</v>
      </c>
      <c r="R2666" s="42">
        <v>0</v>
      </c>
      <c r="S2666" s="43">
        <v>0</v>
      </c>
      <c r="T2666" s="40"/>
      <c r="U2666" s="38">
        <v>549</v>
      </c>
      <c r="V2666" s="36" t="s">
        <v>1069</v>
      </c>
      <c r="W2666" s="36" t="s">
        <v>901</v>
      </c>
      <c r="X2666" s="36" t="s">
        <v>1068</v>
      </c>
      <c r="Y2666" s="38">
        <v>378</v>
      </c>
      <c r="Z2666" s="36" t="s">
        <v>1473</v>
      </c>
      <c r="AA2666" s="38">
        <v>21</v>
      </c>
      <c r="AB2666" s="36" t="s">
        <v>1108</v>
      </c>
      <c r="AC2666" s="38">
        <v>57</v>
      </c>
      <c r="AD2666" s="36" t="s">
        <v>1065</v>
      </c>
      <c r="AE2666" s="36"/>
      <c r="AF2666" s="36" t="s">
        <v>1064</v>
      </c>
      <c r="AG2666" s="38">
        <v>16932</v>
      </c>
      <c r="AH2666" s="38">
        <v>963</v>
      </c>
      <c r="AI2666" s="36" t="s">
        <v>1472</v>
      </c>
      <c r="AJ2666" s="38"/>
      <c r="AK2666" s="36"/>
      <c r="AL2666" s="36" t="s">
        <v>1773</v>
      </c>
      <c r="AM2666" s="36" t="s">
        <v>1772</v>
      </c>
      <c r="AN2666" s="38">
        <v>52</v>
      </c>
      <c r="AO2666" s="36" t="s">
        <v>1062</v>
      </c>
      <c r="AP2666" s="36" t="s">
        <v>1469</v>
      </c>
      <c r="AQ2666" s="36" t="s">
        <v>1447</v>
      </c>
      <c r="AR2666" s="36" t="s">
        <v>1075</v>
      </c>
      <c r="AS2666" s="38">
        <v>14360</v>
      </c>
      <c r="AT2666" s="36" t="s">
        <v>1074</v>
      </c>
      <c r="AU2666" s="42">
        <v>1</v>
      </c>
      <c r="AV2666" s="44">
        <v>100</v>
      </c>
      <c r="AW2666" s="42">
        <v>1850</v>
      </c>
      <c r="AX2666" s="36" t="s">
        <v>1057</v>
      </c>
      <c r="AY2666" s="42">
        <v>1</v>
      </c>
      <c r="AZ2666" s="43">
        <v>1850</v>
      </c>
      <c r="BA2666" s="38"/>
      <c r="BB2666" s="36"/>
      <c r="BC2666" s="36"/>
    </row>
    <row r="2667" spans="1:55" ht="15" customHeight="1">
      <c r="A2667" s="38">
        <v>17424</v>
      </c>
      <c r="B2667" s="37" t="s">
        <v>1073</v>
      </c>
      <c r="C2667" s="39">
        <v>44410</v>
      </c>
      <c r="D2667" s="39">
        <v>44410.555277777799</v>
      </c>
      <c r="E2667" s="36" t="s">
        <v>1145</v>
      </c>
      <c r="F2667" s="38">
        <v>3057</v>
      </c>
      <c r="G2667" s="36" t="s">
        <v>1140</v>
      </c>
      <c r="H2667" s="40">
        <v>5</v>
      </c>
      <c r="I2667" s="36"/>
      <c r="J2667" s="40">
        <v>35</v>
      </c>
      <c r="K2667" s="41">
        <v>175</v>
      </c>
      <c r="L2667" s="41">
        <v>0</v>
      </c>
      <c r="M2667" s="41">
        <v>0</v>
      </c>
      <c r="N2667" s="40">
        <v>5</v>
      </c>
      <c r="O2667" s="36" t="s">
        <v>1124</v>
      </c>
      <c r="P2667" s="40">
        <v>5</v>
      </c>
      <c r="Q2667" s="41">
        <v>175</v>
      </c>
      <c r="R2667" s="42">
        <v>0</v>
      </c>
      <c r="S2667" s="43">
        <v>0</v>
      </c>
      <c r="T2667" s="40"/>
      <c r="U2667" s="38">
        <v>549</v>
      </c>
      <c r="V2667" s="36" t="s">
        <v>1069</v>
      </c>
      <c r="W2667" s="36" t="s">
        <v>901</v>
      </c>
      <c r="X2667" s="36" t="s">
        <v>1068</v>
      </c>
      <c r="Y2667" s="38">
        <v>332</v>
      </c>
      <c r="Z2667" s="36" t="s">
        <v>1133</v>
      </c>
      <c r="AA2667" s="38">
        <v>21</v>
      </c>
      <c r="AB2667" s="36" t="s">
        <v>1108</v>
      </c>
      <c r="AC2667" s="38">
        <v>57</v>
      </c>
      <c r="AD2667" s="36" t="s">
        <v>1065</v>
      </c>
      <c r="AE2667" s="36"/>
      <c r="AF2667" s="36" t="s">
        <v>1064</v>
      </c>
      <c r="AG2667" s="38">
        <v>16840</v>
      </c>
      <c r="AH2667" s="38">
        <v>6665</v>
      </c>
      <c r="AI2667" s="36" t="s">
        <v>1531</v>
      </c>
      <c r="AJ2667" s="38"/>
      <c r="AK2667" s="36"/>
      <c r="AL2667" s="36" t="s">
        <v>1771</v>
      </c>
      <c r="AM2667" s="36" t="s">
        <v>1770</v>
      </c>
      <c r="AN2667" s="38">
        <v>52</v>
      </c>
      <c r="AO2667" s="36" t="s">
        <v>1062</v>
      </c>
      <c r="AP2667" s="36" t="s">
        <v>1116</v>
      </c>
      <c r="AQ2667" s="36" t="s">
        <v>1060</v>
      </c>
      <c r="AR2667" s="36" t="s">
        <v>1075</v>
      </c>
      <c r="AS2667" s="38">
        <v>14360</v>
      </c>
      <c r="AT2667" s="36" t="s">
        <v>1074</v>
      </c>
      <c r="AU2667" s="42">
        <v>5</v>
      </c>
      <c r="AV2667" s="44">
        <v>100</v>
      </c>
      <c r="AW2667" s="42">
        <v>175</v>
      </c>
      <c r="AX2667" s="36" t="s">
        <v>1057</v>
      </c>
      <c r="AY2667" s="42">
        <v>1</v>
      </c>
      <c r="AZ2667" s="43">
        <v>175</v>
      </c>
      <c r="BA2667" s="38"/>
      <c r="BB2667" s="36"/>
      <c r="BC2667" s="36"/>
    </row>
    <row r="2668" spans="1:55" ht="15" customHeight="1">
      <c r="A2668" s="38">
        <v>17423</v>
      </c>
      <c r="B2668" s="37" t="s">
        <v>1073</v>
      </c>
      <c r="C2668" s="39">
        <v>44410</v>
      </c>
      <c r="D2668" s="39">
        <v>44410.555277777799</v>
      </c>
      <c r="E2668" s="36" t="s">
        <v>1145</v>
      </c>
      <c r="F2668" s="38">
        <v>3051</v>
      </c>
      <c r="G2668" s="36" t="s">
        <v>1137</v>
      </c>
      <c r="H2668" s="40">
        <v>37</v>
      </c>
      <c r="I2668" s="36"/>
      <c r="J2668" s="40">
        <v>55.9</v>
      </c>
      <c r="K2668" s="41">
        <v>2068.3000000000002</v>
      </c>
      <c r="L2668" s="41">
        <v>0</v>
      </c>
      <c r="M2668" s="41">
        <v>0</v>
      </c>
      <c r="N2668" s="40">
        <v>37</v>
      </c>
      <c r="O2668" s="36" t="s">
        <v>1136</v>
      </c>
      <c r="P2668" s="40">
        <v>37</v>
      </c>
      <c r="Q2668" s="41">
        <v>2068.3000000000002</v>
      </c>
      <c r="R2668" s="42">
        <v>0</v>
      </c>
      <c r="S2668" s="43">
        <v>0</v>
      </c>
      <c r="T2668" s="40"/>
      <c r="U2668" s="38">
        <v>549</v>
      </c>
      <c r="V2668" s="36" t="s">
        <v>1069</v>
      </c>
      <c r="W2668" s="36" t="s">
        <v>901</v>
      </c>
      <c r="X2668" s="36" t="s">
        <v>1068</v>
      </c>
      <c r="Y2668" s="38">
        <v>332</v>
      </c>
      <c r="Z2668" s="36" t="s">
        <v>1133</v>
      </c>
      <c r="AA2668" s="38">
        <v>21</v>
      </c>
      <c r="AB2668" s="36" t="s">
        <v>1108</v>
      </c>
      <c r="AC2668" s="38">
        <v>57</v>
      </c>
      <c r="AD2668" s="36" t="s">
        <v>1065</v>
      </c>
      <c r="AE2668" s="36"/>
      <c r="AF2668" s="36" t="s">
        <v>1064</v>
      </c>
      <c r="AG2668" s="38">
        <v>16840</v>
      </c>
      <c r="AH2668" s="38">
        <v>6665</v>
      </c>
      <c r="AI2668" s="36" t="s">
        <v>1531</v>
      </c>
      <c r="AJ2668" s="38"/>
      <c r="AK2668" s="36"/>
      <c r="AL2668" s="36" t="s">
        <v>1771</v>
      </c>
      <c r="AM2668" s="36" t="s">
        <v>1770</v>
      </c>
      <c r="AN2668" s="38">
        <v>52</v>
      </c>
      <c r="AO2668" s="36" t="s">
        <v>1062</v>
      </c>
      <c r="AP2668" s="36" t="s">
        <v>1116</v>
      </c>
      <c r="AQ2668" s="36" t="s">
        <v>1060</v>
      </c>
      <c r="AR2668" s="36" t="s">
        <v>1075</v>
      </c>
      <c r="AS2668" s="38">
        <v>14360</v>
      </c>
      <c r="AT2668" s="36" t="s">
        <v>1074</v>
      </c>
      <c r="AU2668" s="42">
        <v>37</v>
      </c>
      <c r="AV2668" s="44">
        <v>100</v>
      </c>
      <c r="AW2668" s="42">
        <v>2068.3000000000002</v>
      </c>
      <c r="AX2668" s="36" t="s">
        <v>1057</v>
      </c>
      <c r="AY2668" s="42">
        <v>1</v>
      </c>
      <c r="AZ2668" s="43">
        <v>2068.3000000000002</v>
      </c>
      <c r="BA2668" s="38"/>
      <c r="BB2668" s="36"/>
      <c r="BC2668" s="36"/>
    </row>
    <row r="2669" spans="1:55" ht="15" customHeight="1">
      <c r="A2669" s="38">
        <v>17422</v>
      </c>
      <c r="B2669" s="37" t="s">
        <v>1073</v>
      </c>
      <c r="C2669" s="39">
        <v>44410</v>
      </c>
      <c r="D2669" s="39">
        <v>44410.555277777799</v>
      </c>
      <c r="E2669" s="36" t="s">
        <v>1145</v>
      </c>
      <c r="F2669" s="38">
        <v>3033</v>
      </c>
      <c r="G2669" s="36" t="s">
        <v>1134</v>
      </c>
      <c r="H2669" s="40">
        <v>43.69</v>
      </c>
      <c r="I2669" s="36"/>
      <c r="J2669" s="40">
        <v>18.167300000000001</v>
      </c>
      <c r="K2669" s="41">
        <v>793.73</v>
      </c>
      <c r="L2669" s="41">
        <v>0</v>
      </c>
      <c r="M2669" s="41">
        <v>0</v>
      </c>
      <c r="N2669" s="40">
        <v>43.69</v>
      </c>
      <c r="O2669" s="36" t="s">
        <v>1124</v>
      </c>
      <c r="P2669" s="40">
        <v>43.69</v>
      </c>
      <c r="Q2669" s="41">
        <v>793.73</v>
      </c>
      <c r="R2669" s="42">
        <v>0</v>
      </c>
      <c r="S2669" s="43">
        <v>0</v>
      </c>
      <c r="T2669" s="40"/>
      <c r="U2669" s="38">
        <v>549</v>
      </c>
      <c r="V2669" s="36" t="s">
        <v>1069</v>
      </c>
      <c r="W2669" s="36" t="s">
        <v>901</v>
      </c>
      <c r="X2669" s="36" t="s">
        <v>1068</v>
      </c>
      <c r="Y2669" s="38">
        <v>332</v>
      </c>
      <c r="Z2669" s="36" t="s">
        <v>1133</v>
      </c>
      <c r="AA2669" s="38">
        <v>21</v>
      </c>
      <c r="AB2669" s="36" t="s">
        <v>1108</v>
      </c>
      <c r="AC2669" s="38">
        <v>57</v>
      </c>
      <c r="AD2669" s="36" t="s">
        <v>1065</v>
      </c>
      <c r="AE2669" s="36"/>
      <c r="AF2669" s="36" t="s">
        <v>1064</v>
      </c>
      <c r="AG2669" s="38">
        <v>16840</v>
      </c>
      <c r="AH2669" s="38">
        <v>6665</v>
      </c>
      <c r="AI2669" s="36" t="s">
        <v>1531</v>
      </c>
      <c r="AJ2669" s="38"/>
      <c r="AK2669" s="36"/>
      <c r="AL2669" s="36" t="s">
        <v>1771</v>
      </c>
      <c r="AM2669" s="36" t="s">
        <v>1770</v>
      </c>
      <c r="AN2669" s="38">
        <v>52</v>
      </c>
      <c r="AO2669" s="36" t="s">
        <v>1062</v>
      </c>
      <c r="AP2669" s="36" t="s">
        <v>1116</v>
      </c>
      <c r="AQ2669" s="36" t="s">
        <v>1060</v>
      </c>
      <c r="AR2669" s="36" t="s">
        <v>1075</v>
      </c>
      <c r="AS2669" s="38">
        <v>14360</v>
      </c>
      <c r="AT2669" s="36" t="s">
        <v>1074</v>
      </c>
      <c r="AU2669" s="42">
        <v>43.69</v>
      </c>
      <c r="AV2669" s="44">
        <v>100</v>
      </c>
      <c r="AW2669" s="42">
        <v>793.73</v>
      </c>
      <c r="AX2669" s="36" t="s">
        <v>1057</v>
      </c>
      <c r="AY2669" s="42">
        <v>1</v>
      </c>
      <c r="AZ2669" s="43">
        <v>793.73</v>
      </c>
      <c r="BA2669" s="38"/>
      <c r="BB2669" s="36"/>
      <c r="BC2669" s="36"/>
    </row>
    <row r="2670" spans="1:55" ht="15" customHeight="1">
      <c r="A2670" s="38">
        <v>17202</v>
      </c>
      <c r="B2670" s="37" t="s">
        <v>1766</v>
      </c>
      <c r="C2670" s="39">
        <v>44382</v>
      </c>
      <c r="D2670" s="39">
        <v>44407.581307870401</v>
      </c>
      <c r="E2670" s="36" t="s">
        <v>494</v>
      </c>
      <c r="F2670" s="38">
        <v>15046</v>
      </c>
      <c r="G2670" s="36" t="s">
        <v>1769</v>
      </c>
      <c r="H2670" s="40">
        <v>1</v>
      </c>
      <c r="I2670" s="36"/>
      <c r="J2670" s="40">
        <v>1200</v>
      </c>
      <c r="K2670" s="41">
        <v>1200</v>
      </c>
      <c r="L2670" s="41">
        <v>0</v>
      </c>
      <c r="M2670" s="41"/>
      <c r="N2670" s="40">
        <v>1</v>
      </c>
      <c r="O2670" s="36" t="s">
        <v>1079</v>
      </c>
      <c r="P2670" s="40">
        <v>1</v>
      </c>
      <c r="Q2670" s="41">
        <v>1200</v>
      </c>
      <c r="R2670" s="42">
        <v>0</v>
      </c>
      <c r="S2670" s="43">
        <v>0</v>
      </c>
      <c r="T2670" s="40">
        <v>0</v>
      </c>
      <c r="U2670" s="38">
        <v>549</v>
      </c>
      <c r="V2670" s="36" t="s">
        <v>1069</v>
      </c>
      <c r="W2670" s="36" t="s">
        <v>901</v>
      </c>
      <c r="X2670" s="36" t="s">
        <v>1068</v>
      </c>
      <c r="Y2670" s="38">
        <v>418</v>
      </c>
      <c r="Z2670" s="36" t="s">
        <v>1768</v>
      </c>
      <c r="AA2670" s="38">
        <v>14</v>
      </c>
      <c r="AB2670" s="36" t="s">
        <v>1066</v>
      </c>
      <c r="AC2670" s="38">
        <v>57</v>
      </c>
      <c r="AD2670" s="36" t="s">
        <v>1065</v>
      </c>
      <c r="AE2670" s="36"/>
      <c r="AF2670" s="36" t="s">
        <v>1064</v>
      </c>
      <c r="AG2670" s="38">
        <v>16748</v>
      </c>
      <c r="AH2670" s="38">
        <v>7058</v>
      </c>
      <c r="AI2670" s="36" t="s">
        <v>1763</v>
      </c>
      <c r="AJ2670" s="38">
        <v>536</v>
      </c>
      <c r="AK2670" s="36" t="s">
        <v>1049</v>
      </c>
      <c r="AL2670" s="36"/>
      <c r="AM2670" s="36"/>
      <c r="AN2670" s="38">
        <v>52</v>
      </c>
      <c r="AO2670" s="36" t="s">
        <v>1062</v>
      </c>
      <c r="AP2670" s="36" t="s">
        <v>1767</v>
      </c>
      <c r="AQ2670" s="36" t="s">
        <v>1102</v>
      </c>
      <c r="AR2670" s="36" t="s">
        <v>1059</v>
      </c>
      <c r="AS2670" s="38">
        <v>14357</v>
      </c>
      <c r="AT2670" s="36" t="s">
        <v>1058</v>
      </c>
      <c r="AU2670" s="42">
        <v>1</v>
      </c>
      <c r="AV2670" s="44">
        <v>100</v>
      </c>
      <c r="AW2670" s="42">
        <v>1200</v>
      </c>
      <c r="AX2670" s="36" t="s">
        <v>1057</v>
      </c>
      <c r="AY2670" s="42">
        <v>1</v>
      </c>
      <c r="AZ2670" s="43">
        <v>1200</v>
      </c>
      <c r="BA2670" s="38"/>
      <c r="BB2670" s="36"/>
      <c r="BC2670" s="36"/>
    </row>
    <row r="2671" spans="1:55" ht="15" customHeight="1">
      <c r="A2671" s="38">
        <v>16956</v>
      </c>
      <c r="B2671" s="37" t="s">
        <v>1766</v>
      </c>
      <c r="C2671" s="39">
        <v>44396</v>
      </c>
      <c r="D2671" s="39">
        <v>44404.6711574074</v>
      </c>
      <c r="E2671" s="36" t="s">
        <v>636</v>
      </c>
      <c r="F2671" s="38">
        <v>15047</v>
      </c>
      <c r="G2671" s="36" t="s">
        <v>1765</v>
      </c>
      <c r="H2671" s="40">
        <v>3</v>
      </c>
      <c r="I2671" s="36"/>
      <c r="J2671" s="40">
        <v>633.33330000000001</v>
      </c>
      <c r="K2671" s="41">
        <v>1900</v>
      </c>
      <c r="L2671" s="41">
        <v>0</v>
      </c>
      <c r="M2671" s="41"/>
      <c r="N2671" s="40">
        <v>3</v>
      </c>
      <c r="O2671" s="36" t="s">
        <v>1124</v>
      </c>
      <c r="P2671" s="40">
        <v>3</v>
      </c>
      <c r="Q2671" s="41">
        <v>1900</v>
      </c>
      <c r="R2671" s="42">
        <v>0</v>
      </c>
      <c r="S2671" s="43">
        <v>0</v>
      </c>
      <c r="T2671" s="40">
        <v>0</v>
      </c>
      <c r="U2671" s="38">
        <v>549</v>
      </c>
      <c r="V2671" s="36" t="s">
        <v>1069</v>
      </c>
      <c r="W2671" s="36" t="s">
        <v>901</v>
      </c>
      <c r="X2671" s="36" t="s">
        <v>1068</v>
      </c>
      <c r="Y2671" s="38">
        <v>412</v>
      </c>
      <c r="Z2671" s="36" t="s">
        <v>1764</v>
      </c>
      <c r="AA2671" s="38">
        <v>14</v>
      </c>
      <c r="AB2671" s="36" t="s">
        <v>1066</v>
      </c>
      <c r="AC2671" s="38">
        <v>57</v>
      </c>
      <c r="AD2671" s="36" t="s">
        <v>1065</v>
      </c>
      <c r="AE2671" s="36"/>
      <c r="AF2671" s="36" t="s">
        <v>1064</v>
      </c>
      <c r="AG2671" s="38">
        <v>16591</v>
      </c>
      <c r="AH2671" s="38">
        <v>7058</v>
      </c>
      <c r="AI2671" s="36" t="s">
        <v>1763</v>
      </c>
      <c r="AJ2671" s="38">
        <v>537</v>
      </c>
      <c r="AK2671" s="36" t="s">
        <v>1048</v>
      </c>
      <c r="AL2671" s="36"/>
      <c r="AM2671" s="36"/>
      <c r="AN2671" s="38">
        <v>52</v>
      </c>
      <c r="AO2671" s="36" t="s">
        <v>1062</v>
      </c>
      <c r="AP2671" s="36" t="s">
        <v>1762</v>
      </c>
      <c r="AQ2671" s="36" t="s">
        <v>1177</v>
      </c>
      <c r="AR2671" s="36" t="s">
        <v>1059</v>
      </c>
      <c r="AS2671" s="38">
        <v>14357</v>
      </c>
      <c r="AT2671" s="36" t="s">
        <v>1058</v>
      </c>
      <c r="AU2671" s="42">
        <v>3</v>
      </c>
      <c r="AV2671" s="44">
        <v>100</v>
      </c>
      <c r="AW2671" s="42">
        <v>1900</v>
      </c>
      <c r="AX2671" s="36" t="s">
        <v>1057</v>
      </c>
      <c r="AY2671" s="42">
        <v>1</v>
      </c>
      <c r="AZ2671" s="43">
        <v>1900</v>
      </c>
      <c r="BA2671" s="38"/>
      <c r="BB2671" s="36"/>
      <c r="BC2671" s="36"/>
    </row>
    <row r="2672" spans="1:55" ht="15" customHeight="1">
      <c r="A2672" s="38">
        <v>16810</v>
      </c>
      <c r="B2672" s="37" t="s">
        <v>1073</v>
      </c>
      <c r="C2672" s="39">
        <v>44403</v>
      </c>
      <c r="D2672" s="39">
        <v>44403.682222222204</v>
      </c>
      <c r="E2672" s="36" t="s">
        <v>1756</v>
      </c>
      <c r="F2672" s="38">
        <v>3298</v>
      </c>
      <c r="G2672" s="36" t="s">
        <v>1761</v>
      </c>
      <c r="H2672" s="40">
        <v>36</v>
      </c>
      <c r="I2672" s="36"/>
      <c r="J2672" s="40">
        <v>3.2778</v>
      </c>
      <c r="K2672" s="41">
        <v>118</v>
      </c>
      <c r="L2672" s="41">
        <v>0</v>
      </c>
      <c r="M2672" s="41">
        <v>0</v>
      </c>
      <c r="N2672" s="40">
        <v>36</v>
      </c>
      <c r="O2672" s="36" t="s">
        <v>1110</v>
      </c>
      <c r="P2672" s="40">
        <v>36</v>
      </c>
      <c r="Q2672" s="41">
        <v>118</v>
      </c>
      <c r="R2672" s="42">
        <v>0</v>
      </c>
      <c r="S2672" s="43">
        <v>0</v>
      </c>
      <c r="T2672" s="40"/>
      <c r="U2672" s="38">
        <v>549</v>
      </c>
      <c r="V2672" s="36" t="s">
        <v>1069</v>
      </c>
      <c r="W2672" s="36" t="s">
        <v>901</v>
      </c>
      <c r="X2672" s="36" t="s">
        <v>1068</v>
      </c>
      <c r="Y2672" s="38">
        <v>339</v>
      </c>
      <c r="Z2672" s="36" t="s">
        <v>1109</v>
      </c>
      <c r="AA2672" s="38">
        <v>21</v>
      </c>
      <c r="AB2672" s="36" t="s">
        <v>1108</v>
      </c>
      <c r="AC2672" s="38">
        <v>57</v>
      </c>
      <c r="AD2672" s="36" t="s">
        <v>1065</v>
      </c>
      <c r="AE2672" s="36"/>
      <c r="AF2672" s="36" t="s">
        <v>1064</v>
      </c>
      <c r="AG2672" s="38">
        <v>16513</v>
      </c>
      <c r="AH2672" s="38">
        <v>1308</v>
      </c>
      <c r="AI2672" s="36" t="s">
        <v>1334</v>
      </c>
      <c r="AJ2672" s="38"/>
      <c r="AK2672" s="36"/>
      <c r="AL2672" s="36" t="s">
        <v>1758</v>
      </c>
      <c r="AM2672" s="36" t="s">
        <v>1757</v>
      </c>
      <c r="AN2672" s="38">
        <v>52</v>
      </c>
      <c r="AO2672" s="36" t="s">
        <v>1062</v>
      </c>
      <c r="AP2672" s="36" t="s">
        <v>1114</v>
      </c>
      <c r="AQ2672" s="36" t="s">
        <v>1113</v>
      </c>
      <c r="AR2672" s="36" t="s">
        <v>1075</v>
      </c>
      <c r="AS2672" s="38">
        <v>14360</v>
      </c>
      <c r="AT2672" s="36" t="s">
        <v>1074</v>
      </c>
      <c r="AU2672" s="42">
        <v>36</v>
      </c>
      <c r="AV2672" s="44">
        <v>100</v>
      </c>
      <c r="AW2672" s="42">
        <v>118</v>
      </c>
      <c r="AX2672" s="36" t="s">
        <v>1057</v>
      </c>
      <c r="AY2672" s="42">
        <v>1</v>
      </c>
      <c r="AZ2672" s="43">
        <v>118</v>
      </c>
      <c r="BA2672" s="38"/>
      <c r="BB2672" s="36"/>
      <c r="BC2672" s="36"/>
    </row>
    <row r="2673" spans="1:55" ht="15" customHeight="1">
      <c r="A2673" s="38">
        <v>16809</v>
      </c>
      <c r="B2673" s="37" t="s">
        <v>1073</v>
      </c>
      <c r="C2673" s="39">
        <v>44403</v>
      </c>
      <c r="D2673" s="39">
        <v>44403.682222222204</v>
      </c>
      <c r="E2673" s="36" t="s">
        <v>1756</v>
      </c>
      <c r="F2673" s="38">
        <v>3298</v>
      </c>
      <c r="G2673" s="36" t="s">
        <v>1761</v>
      </c>
      <c r="H2673" s="40">
        <v>36</v>
      </c>
      <c r="I2673" s="36"/>
      <c r="J2673" s="40">
        <v>3.2778</v>
      </c>
      <c r="K2673" s="41">
        <v>118</v>
      </c>
      <c r="L2673" s="41">
        <v>0</v>
      </c>
      <c r="M2673" s="41">
        <v>0</v>
      </c>
      <c r="N2673" s="40">
        <v>36</v>
      </c>
      <c r="O2673" s="36" t="s">
        <v>1110</v>
      </c>
      <c r="P2673" s="40">
        <v>36</v>
      </c>
      <c r="Q2673" s="41">
        <v>118</v>
      </c>
      <c r="R2673" s="42">
        <v>0</v>
      </c>
      <c r="S2673" s="43">
        <v>0</v>
      </c>
      <c r="T2673" s="40"/>
      <c r="U2673" s="38">
        <v>549</v>
      </c>
      <c r="V2673" s="36" t="s">
        <v>1069</v>
      </c>
      <c r="W2673" s="36" t="s">
        <v>901</v>
      </c>
      <c r="X2673" s="36" t="s">
        <v>1068</v>
      </c>
      <c r="Y2673" s="38">
        <v>339</v>
      </c>
      <c r="Z2673" s="36" t="s">
        <v>1109</v>
      </c>
      <c r="AA2673" s="38">
        <v>21</v>
      </c>
      <c r="AB2673" s="36" t="s">
        <v>1108</v>
      </c>
      <c r="AC2673" s="38">
        <v>57</v>
      </c>
      <c r="AD2673" s="36" t="s">
        <v>1065</v>
      </c>
      <c r="AE2673" s="36"/>
      <c r="AF2673" s="36" t="s">
        <v>1064</v>
      </c>
      <c r="AG2673" s="38">
        <v>16513</v>
      </c>
      <c r="AH2673" s="38">
        <v>1308</v>
      </c>
      <c r="AI2673" s="36" t="s">
        <v>1334</v>
      </c>
      <c r="AJ2673" s="38"/>
      <c r="AK2673" s="36"/>
      <c r="AL2673" s="36" t="s">
        <v>1755</v>
      </c>
      <c r="AM2673" s="36" t="s">
        <v>1754</v>
      </c>
      <c r="AN2673" s="38">
        <v>52</v>
      </c>
      <c r="AO2673" s="36" t="s">
        <v>1062</v>
      </c>
      <c r="AP2673" s="36" t="s">
        <v>1469</v>
      </c>
      <c r="AQ2673" s="36" t="s">
        <v>1447</v>
      </c>
      <c r="AR2673" s="36" t="s">
        <v>1075</v>
      </c>
      <c r="AS2673" s="38">
        <v>14360</v>
      </c>
      <c r="AT2673" s="36" t="s">
        <v>1074</v>
      </c>
      <c r="AU2673" s="42">
        <v>36</v>
      </c>
      <c r="AV2673" s="44">
        <v>100</v>
      </c>
      <c r="AW2673" s="42">
        <v>118</v>
      </c>
      <c r="AX2673" s="36" t="s">
        <v>1057</v>
      </c>
      <c r="AY2673" s="42">
        <v>1</v>
      </c>
      <c r="AZ2673" s="43">
        <v>118</v>
      </c>
      <c r="BA2673" s="38"/>
      <c r="BB2673" s="36"/>
      <c r="BC2673" s="36"/>
    </row>
    <row r="2674" spans="1:55" ht="15" customHeight="1">
      <c r="A2674" s="38">
        <v>16808</v>
      </c>
      <c r="B2674" s="37" t="s">
        <v>1073</v>
      </c>
      <c r="C2674" s="39">
        <v>44403</v>
      </c>
      <c r="D2674" s="39">
        <v>44403.682222222204</v>
      </c>
      <c r="E2674" s="36" t="s">
        <v>1756</v>
      </c>
      <c r="F2674" s="38">
        <v>3298</v>
      </c>
      <c r="G2674" s="36" t="s">
        <v>1761</v>
      </c>
      <c r="H2674" s="40">
        <v>36</v>
      </c>
      <c r="I2674" s="36"/>
      <c r="J2674" s="40">
        <v>3.2778</v>
      </c>
      <c r="K2674" s="41">
        <v>118</v>
      </c>
      <c r="L2674" s="41">
        <v>0</v>
      </c>
      <c r="M2674" s="41">
        <v>0</v>
      </c>
      <c r="N2674" s="40">
        <v>36</v>
      </c>
      <c r="O2674" s="36" t="s">
        <v>1110</v>
      </c>
      <c r="P2674" s="40">
        <v>36</v>
      </c>
      <c r="Q2674" s="41">
        <v>118</v>
      </c>
      <c r="R2674" s="42">
        <v>0</v>
      </c>
      <c r="S2674" s="43">
        <v>0</v>
      </c>
      <c r="T2674" s="40"/>
      <c r="U2674" s="38">
        <v>549</v>
      </c>
      <c r="V2674" s="36" t="s">
        <v>1069</v>
      </c>
      <c r="W2674" s="36" t="s">
        <v>901</v>
      </c>
      <c r="X2674" s="36" t="s">
        <v>1068</v>
      </c>
      <c r="Y2674" s="38">
        <v>339</v>
      </c>
      <c r="Z2674" s="36" t="s">
        <v>1109</v>
      </c>
      <c r="AA2674" s="38">
        <v>21</v>
      </c>
      <c r="AB2674" s="36" t="s">
        <v>1108</v>
      </c>
      <c r="AC2674" s="38">
        <v>57</v>
      </c>
      <c r="AD2674" s="36" t="s">
        <v>1065</v>
      </c>
      <c r="AE2674" s="36"/>
      <c r="AF2674" s="36" t="s">
        <v>1064</v>
      </c>
      <c r="AG2674" s="38">
        <v>16513</v>
      </c>
      <c r="AH2674" s="38">
        <v>1308</v>
      </c>
      <c r="AI2674" s="36" t="s">
        <v>1334</v>
      </c>
      <c r="AJ2674" s="38"/>
      <c r="AK2674" s="36"/>
      <c r="AL2674" s="36" t="s">
        <v>1760</v>
      </c>
      <c r="AM2674" s="36" t="s">
        <v>1759</v>
      </c>
      <c r="AN2674" s="38">
        <v>52</v>
      </c>
      <c r="AO2674" s="36" t="s">
        <v>1062</v>
      </c>
      <c r="AP2674" s="36" t="s">
        <v>1106</v>
      </c>
      <c r="AQ2674" s="36" t="s">
        <v>1105</v>
      </c>
      <c r="AR2674" s="36" t="s">
        <v>1075</v>
      </c>
      <c r="AS2674" s="38">
        <v>14360</v>
      </c>
      <c r="AT2674" s="36" t="s">
        <v>1074</v>
      </c>
      <c r="AU2674" s="42">
        <v>36</v>
      </c>
      <c r="AV2674" s="44">
        <v>100</v>
      </c>
      <c r="AW2674" s="42">
        <v>118</v>
      </c>
      <c r="AX2674" s="36" t="s">
        <v>1057</v>
      </c>
      <c r="AY2674" s="42">
        <v>1</v>
      </c>
      <c r="AZ2674" s="43">
        <v>118</v>
      </c>
      <c r="BA2674" s="38"/>
      <c r="BB2674" s="36"/>
      <c r="BC2674" s="36"/>
    </row>
    <row r="2675" spans="1:55" ht="15" customHeight="1">
      <c r="A2675" s="38">
        <v>16807</v>
      </c>
      <c r="B2675" s="37" t="s">
        <v>1073</v>
      </c>
      <c r="C2675" s="39">
        <v>44403</v>
      </c>
      <c r="D2675" s="39">
        <v>44403.682210648098</v>
      </c>
      <c r="E2675" s="36" t="s">
        <v>1756</v>
      </c>
      <c r="F2675" s="38">
        <v>3284</v>
      </c>
      <c r="G2675" s="36" t="s">
        <v>1393</v>
      </c>
      <c r="H2675" s="40">
        <v>30</v>
      </c>
      <c r="I2675" s="36"/>
      <c r="J2675" s="40">
        <v>2</v>
      </c>
      <c r="K2675" s="41">
        <v>60</v>
      </c>
      <c r="L2675" s="41">
        <v>0</v>
      </c>
      <c r="M2675" s="41">
        <v>0</v>
      </c>
      <c r="N2675" s="40">
        <v>30</v>
      </c>
      <c r="O2675" s="36" t="s">
        <v>1159</v>
      </c>
      <c r="P2675" s="40">
        <v>30</v>
      </c>
      <c r="Q2675" s="41">
        <v>60</v>
      </c>
      <c r="R2675" s="42">
        <v>0</v>
      </c>
      <c r="S2675" s="43">
        <v>0</v>
      </c>
      <c r="T2675" s="40"/>
      <c r="U2675" s="38">
        <v>549</v>
      </c>
      <c r="V2675" s="36" t="s">
        <v>1069</v>
      </c>
      <c r="W2675" s="36" t="s">
        <v>901</v>
      </c>
      <c r="X2675" s="36" t="s">
        <v>1068</v>
      </c>
      <c r="Y2675" s="38">
        <v>339</v>
      </c>
      <c r="Z2675" s="36" t="s">
        <v>1109</v>
      </c>
      <c r="AA2675" s="38">
        <v>21</v>
      </c>
      <c r="AB2675" s="36" t="s">
        <v>1108</v>
      </c>
      <c r="AC2675" s="38">
        <v>57</v>
      </c>
      <c r="AD2675" s="36" t="s">
        <v>1065</v>
      </c>
      <c r="AE2675" s="36"/>
      <c r="AF2675" s="36" t="s">
        <v>1064</v>
      </c>
      <c r="AG2675" s="38">
        <v>16513</v>
      </c>
      <c r="AH2675" s="38">
        <v>1308</v>
      </c>
      <c r="AI2675" s="36" t="s">
        <v>1334</v>
      </c>
      <c r="AJ2675" s="38"/>
      <c r="AK2675" s="36"/>
      <c r="AL2675" s="36" t="s">
        <v>1758</v>
      </c>
      <c r="AM2675" s="36" t="s">
        <v>1757</v>
      </c>
      <c r="AN2675" s="38">
        <v>52</v>
      </c>
      <c r="AO2675" s="36" t="s">
        <v>1062</v>
      </c>
      <c r="AP2675" s="36" t="s">
        <v>1114</v>
      </c>
      <c r="AQ2675" s="36" t="s">
        <v>1113</v>
      </c>
      <c r="AR2675" s="36" t="s">
        <v>1075</v>
      </c>
      <c r="AS2675" s="38">
        <v>14360</v>
      </c>
      <c r="AT2675" s="36" t="s">
        <v>1074</v>
      </c>
      <c r="AU2675" s="42">
        <v>30</v>
      </c>
      <c r="AV2675" s="44">
        <v>100</v>
      </c>
      <c r="AW2675" s="42">
        <v>60</v>
      </c>
      <c r="AX2675" s="36" t="s">
        <v>1057</v>
      </c>
      <c r="AY2675" s="42">
        <v>1</v>
      </c>
      <c r="AZ2675" s="43">
        <v>60</v>
      </c>
      <c r="BA2675" s="38"/>
      <c r="BB2675" s="36"/>
      <c r="BC2675" s="36"/>
    </row>
    <row r="2676" spans="1:55" ht="15" customHeight="1">
      <c r="A2676" s="38">
        <v>16806</v>
      </c>
      <c r="B2676" s="37" t="s">
        <v>1073</v>
      </c>
      <c r="C2676" s="39">
        <v>44403</v>
      </c>
      <c r="D2676" s="39">
        <v>44403.682210648098</v>
      </c>
      <c r="E2676" s="36" t="s">
        <v>1756</v>
      </c>
      <c r="F2676" s="38">
        <v>3284</v>
      </c>
      <c r="G2676" s="36" t="s">
        <v>1393</v>
      </c>
      <c r="H2676" s="40">
        <v>30</v>
      </c>
      <c r="I2676" s="36"/>
      <c r="J2676" s="40">
        <v>2</v>
      </c>
      <c r="K2676" s="41">
        <v>60</v>
      </c>
      <c r="L2676" s="41">
        <v>0</v>
      </c>
      <c r="M2676" s="41">
        <v>0</v>
      </c>
      <c r="N2676" s="40">
        <v>30</v>
      </c>
      <c r="O2676" s="36" t="s">
        <v>1159</v>
      </c>
      <c r="P2676" s="40">
        <v>30</v>
      </c>
      <c r="Q2676" s="41">
        <v>60</v>
      </c>
      <c r="R2676" s="42">
        <v>0</v>
      </c>
      <c r="S2676" s="43">
        <v>0</v>
      </c>
      <c r="T2676" s="40"/>
      <c r="U2676" s="38">
        <v>549</v>
      </c>
      <c r="V2676" s="36" t="s">
        <v>1069</v>
      </c>
      <c r="W2676" s="36" t="s">
        <v>901</v>
      </c>
      <c r="X2676" s="36" t="s">
        <v>1068</v>
      </c>
      <c r="Y2676" s="38">
        <v>339</v>
      </c>
      <c r="Z2676" s="36" t="s">
        <v>1109</v>
      </c>
      <c r="AA2676" s="38">
        <v>21</v>
      </c>
      <c r="AB2676" s="36" t="s">
        <v>1108</v>
      </c>
      <c r="AC2676" s="38">
        <v>57</v>
      </c>
      <c r="AD2676" s="36" t="s">
        <v>1065</v>
      </c>
      <c r="AE2676" s="36"/>
      <c r="AF2676" s="36" t="s">
        <v>1064</v>
      </c>
      <c r="AG2676" s="38">
        <v>16513</v>
      </c>
      <c r="AH2676" s="38">
        <v>1308</v>
      </c>
      <c r="AI2676" s="36" t="s">
        <v>1334</v>
      </c>
      <c r="AJ2676" s="38"/>
      <c r="AK2676" s="36"/>
      <c r="AL2676" s="36" t="s">
        <v>1755</v>
      </c>
      <c r="AM2676" s="36" t="s">
        <v>1754</v>
      </c>
      <c r="AN2676" s="38">
        <v>52</v>
      </c>
      <c r="AO2676" s="36" t="s">
        <v>1062</v>
      </c>
      <c r="AP2676" s="36" t="s">
        <v>1469</v>
      </c>
      <c r="AQ2676" s="36" t="s">
        <v>1447</v>
      </c>
      <c r="AR2676" s="36" t="s">
        <v>1075</v>
      </c>
      <c r="AS2676" s="38">
        <v>14360</v>
      </c>
      <c r="AT2676" s="36" t="s">
        <v>1074</v>
      </c>
      <c r="AU2676" s="42">
        <v>30</v>
      </c>
      <c r="AV2676" s="44">
        <v>100</v>
      </c>
      <c r="AW2676" s="42">
        <v>60</v>
      </c>
      <c r="AX2676" s="36" t="s">
        <v>1057</v>
      </c>
      <c r="AY2676" s="42">
        <v>1</v>
      </c>
      <c r="AZ2676" s="43">
        <v>60</v>
      </c>
      <c r="BA2676" s="38"/>
      <c r="BB2676" s="36"/>
      <c r="BC2676" s="36"/>
    </row>
    <row r="2677" spans="1:55" ht="15" customHeight="1">
      <c r="A2677" s="38">
        <v>16788</v>
      </c>
      <c r="B2677" s="37" t="s">
        <v>1073</v>
      </c>
      <c r="C2677" s="39">
        <v>44403</v>
      </c>
      <c r="D2677" s="39">
        <v>44403.571250000001</v>
      </c>
      <c r="E2677" s="36" t="s">
        <v>1753</v>
      </c>
      <c r="F2677" s="38">
        <v>11148</v>
      </c>
      <c r="G2677" s="36" t="s">
        <v>1071</v>
      </c>
      <c r="H2677" s="40">
        <v>1</v>
      </c>
      <c r="I2677" s="36"/>
      <c r="J2677" s="40">
        <v>250</v>
      </c>
      <c r="K2677" s="41">
        <v>250</v>
      </c>
      <c r="L2677" s="41">
        <v>0</v>
      </c>
      <c r="M2677" s="41">
        <v>0</v>
      </c>
      <c r="N2677" s="40">
        <v>1</v>
      </c>
      <c r="O2677" s="36" t="s">
        <v>1070</v>
      </c>
      <c r="P2677" s="40">
        <v>1</v>
      </c>
      <c r="Q2677" s="41">
        <v>250</v>
      </c>
      <c r="R2677" s="42">
        <v>0</v>
      </c>
      <c r="S2677" s="43">
        <v>0</v>
      </c>
      <c r="T2677" s="40"/>
      <c r="U2677" s="38">
        <v>549</v>
      </c>
      <c r="V2677" s="36" t="s">
        <v>1069</v>
      </c>
      <c r="W2677" s="36" t="s">
        <v>901</v>
      </c>
      <c r="X2677" s="36" t="s">
        <v>1068</v>
      </c>
      <c r="Y2677" s="38">
        <v>422</v>
      </c>
      <c r="Z2677" s="36" t="s">
        <v>1067</v>
      </c>
      <c r="AA2677" s="38">
        <v>21</v>
      </c>
      <c r="AB2677" s="36" t="s">
        <v>1108</v>
      </c>
      <c r="AC2677" s="38">
        <v>57</v>
      </c>
      <c r="AD2677" s="36" t="s">
        <v>1065</v>
      </c>
      <c r="AE2677" s="36"/>
      <c r="AF2677" s="36" t="s">
        <v>1064</v>
      </c>
      <c r="AG2677" s="38">
        <v>16497</v>
      </c>
      <c r="AH2677" s="38">
        <v>909</v>
      </c>
      <c r="AI2677" s="36" t="s">
        <v>1117</v>
      </c>
      <c r="AJ2677" s="38"/>
      <c r="AK2677" s="36"/>
      <c r="AL2677" s="36" t="s">
        <v>1751</v>
      </c>
      <c r="AM2677" s="36" t="s">
        <v>1750</v>
      </c>
      <c r="AN2677" s="38">
        <v>52</v>
      </c>
      <c r="AO2677" s="36" t="s">
        <v>1062</v>
      </c>
      <c r="AP2677" s="36" t="s">
        <v>1116</v>
      </c>
      <c r="AQ2677" s="36" t="s">
        <v>1060</v>
      </c>
      <c r="AR2677" s="36" t="s">
        <v>1075</v>
      </c>
      <c r="AS2677" s="38">
        <v>14360</v>
      </c>
      <c r="AT2677" s="36" t="s">
        <v>1074</v>
      </c>
      <c r="AU2677" s="42">
        <v>1</v>
      </c>
      <c r="AV2677" s="44">
        <v>100</v>
      </c>
      <c r="AW2677" s="42">
        <v>250</v>
      </c>
      <c r="AX2677" s="36" t="s">
        <v>1057</v>
      </c>
      <c r="AY2677" s="42">
        <v>1</v>
      </c>
      <c r="AZ2677" s="43">
        <v>250</v>
      </c>
      <c r="BA2677" s="38"/>
      <c r="BB2677" s="36"/>
      <c r="BC2677" s="36"/>
    </row>
    <row r="2678" spans="1:55" ht="15" customHeight="1">
      <c r="A2678" s="38">
        <v>16787</v>
      </c>
      <c r="B2678" s="37" t="s">
        <v>1073</v>
      </c>
      <c r="C2678" s="39">
        <v>44403</v>
      </c>
      <c r="D2678" s="39">
        <v>44403.506030092598</v>
      </c>
      <c r="E2678" s="36" t="s">
        <v>1752</v>
      </c>
      <c r="F2678" s="38">
        <v>11148</v>
      </c>
      <c r="G2678" s="36" t="s">
        <v>1071</v>
      </c>
      <c r="H2678" s="40">
        <v>1</v>
      </c>
      <c r="I2678" s="36"/>
      <c r="J2678" s="40">
        <v>250</v>
      </c>
      <c r="K2678" s="41">
        <v>250</v>
      </c>
      <c r="L2678" s="41">
        <v>0</v>
      </c>
      <c r="M2678" s="41">
        <v>0</v>
      </c>
      <c r="N2678" s="40">
        <v>1</v>
      </c>
      <c r="O2678" s="36" t="s">
        <v>1070</v>
      </c>
      <c r="P2678" s="40">
        <v>1</v>
      </c>
      <c r="Q2678" s="41">
        <v>250</v>
      </c>
      <c r="R2678" s="42">
        <v>0</v>
      </c>
      <c r="S2678" s="43">
        <v>0</v>
      </c>
      <c r="T2678" s="40"/>
      <c r="U2678" s="38">
        <v>549</v>
      </c>
      <c r="V2678" s="36" t="s">
        <v>1069</v>
      </c>
      <c r="W2678" s="36" t="s">
        <v>901</v>
      </c>
      <c r="X2678" s="36" t="s">
        <v>1068</v>
      </c>
      <c r="Y2678" s="38">
        <v>422</v>
      </c>
      <c r="Z2678" s="36" t="s">
        <v>1067</v>
      </c>
      <c r="AA2678" s="38">
        <v>21</v>
      </c>
      <c r="AB2678" s="36" t="s">
        <v>1108</v>
      </c>
      <c r="AC2678" s="38">
        <v>57</v>
      </c>
      <c r="AD2678" s="36" t="s">
        <v>1065</v>
      </c>
      <c r="AE2678" s="36"/>
      <c r="AF2678" s="36" t="s">
        <v>1064</v>
      </c>
      <c r="AG2678" s="38">
        <v>16494</v>
      </c>
      <c r="AH2678" s="38">
        <v>909</v>
      </c>
      <c r="AI2678" s="36" t="s">
        <v>1117</v>
      </c>
      <c r="AJ2678" s="38"/>
      <c r="AK2678" s="36"/>
      <c r="AL2678" s="36" t="s">
        <v>1751</v>
      </c>
      <c r="AM2678" s="36" t="s">
        <v>1750</v>
      </c>
      <c r="AN2678" s="38">
        <v>52</v>
      </c>
      <c r="AO2678" s="36" t="s">
        <v>1062</v>
      </c>
      <c r="AP2678" s="36" t="s">
        <v>1116</v>
      </c>
      <c r="AQ2678" s="36" t="s">
        <v>1060</v>
      </c>
      <c r="AR2678" s="36" t="s">
        <v>1075</v>
      </c>
      <c r="AS2678" s="38">
        <v>14360</v>
      </c>
      <c r="AT2678" s="36" t="s">
        <v>1074</v>
      </c>
      <c r="AU2678" s="42">
        <v>1</v>
      </c>
      <c r="AV2678" s="44">
        <v>100</v>
      </c>
      <c r="AW2678" s="42">
        <v>250</v>
      </c>
      <c r="AX2678" s="36" t="s">
        <v>1057</v>
      </c>
      <c r="AY2678" s="42">
        <v>1</v>
      </c>
      <c r="AZ2678" s="43">
        <v>250</v>
      </c>
      <c r="BA2678" s="38"/>
      <c r="BB2678" s="36"/>
      <c r="BC2678" s="36"/>
    </row>
    <row r="2679" spans="1:55" ht="15" customHeight="1">
      <c r="A2679" s="38">
        <v>16786</v>
      </c>
      <c r="B2679" s="37" t="s">
        <v>1073</v>
      </c>
      <c r="C2679" s="39">
        <v>44403</v>
      </c>
      <c r="D2679" s="39">
        <v>44403.500601851898</v>
      </c>
      <c r="E2679" s="36" t="s">
        <v>1749</v>
      </c>
      <c r="F2679" s="38">
        <v>8554</v>
      </c>
      <c r="G2679" s="36" t="s">
        <v>1748</v>
      </c>
      <c r="H2679" s="40">
        <v>1</v>
      </c>
      <c r="I2679" s="36"/>
      <c r="J2679" s="40">
        <v>164.26</v>
      </c>
      <c r="K2679" s="41">
        <v>164.26</v>
      </c>
      <c r="L2679" s="41">
        <v>0</v>
      </c>
      <c r="M2679" s="41">
        <v>0</v>
      </c>
      <c r="N2679" s="40">
        <v>1</v>
      </c>
      <c r="O2679" s="36" t="s">
        <v>1079</v>
      </c>
      <c r="P2679" s="40">
        <v>1</v>
      </c>
      <c r="Q2679" s="41">
        <v>164.26</v>
      </c>
      <c r="R2679" s="42">
        <v>0</v>
      </c>
      <c r="S2679" s="43">
        <v>0</v>
      </c>
      <c r="T2679" s="40"/>
      <c r="U2679" s="38">
        <v>549</v>
      </c>
      <c r="V2679" s="36" t="s">
        <v>1069</v>
      </c>
      <c r="W2679" s="36" t="s">
        <v>901</v>
      </c>
      <c r="X2679" s="36" t="s">
        <v>1068</v>
      </c>
      <c r="Y2679" s="38">
        <v>391</v>
      </c>
      <c r="Z2679" s="36" t="s">
        <v>1215</v>
      </c>
      <c r="AA2679" s="38">
        <v>21</v>
      </c>
      <c r="AB2679" s="36" t="s">
        <v>1108</v>
      </c>
      <c r="AC2679" s="38">
        <v>57</v>
      </c>
      <c r="AD2679" s="36" t="s">
        <v>1065</v>
      </c>
      <c r="AE2679" s="36"/>
      <c r="AF2679" s="36" t="s">
        <v>1064</v>
      </c>
      <c r="AG2679" s="38">
        <v>16493</v>
      </c>
      <c r="AH2679" s="38">
        <v>785</v>
      </c>
      <c r="AI2679" s="36" t="s">
        <v>1495</v>
      </c>
      <c r="AJ2679" s="38"/>
      <c r="AK2679" s="36"/>
      <c r="AL2679" s="36" t="s">
        <v>1747</v>
      </c>
      <c r="AM2679" s="36" t="s">
        <v>1746</v>
      </c>
      <c r="AN2679" s="38">
        <v>52</v>
      </c>
      <c r="AO2679" s="36" t="s">
        <v>1062</v>
      </c>
      <c r="AP2679" s="36" t="s">
        <v>1707</v>
      </c>
      <c r="AQ2679" s="36" t="s">
        <v>1706</v>
      </c>
      <c r="AR2679" s="36" t="s">
        <v>1075</v>
      </c>
      <c r="AS2679" s="38">
        <v>14360</v>
      </c>
      <c r="AT2679" s="36" t="s">
        <v>1074</v>
      </c>
      <c r="AU2679" s="42">
        <v>1</v>
      </c>
      <c r="AV2679" s="44">
        <v>100</v>
      </c>
      <c r="AW2679" s="42">
        <v>164.26</v>
      </c>
      <c r="AX2679" s="36" t="s">
        <v>1057</v>
      </c>
      <c r="AY2679" s="42">
        <v>1</v>
      </c>
      <c r="AZ2679" s="43">
        <v>164.26</v>
      </c>
      <c r="BA2679" s="38"/>
      <c r="BB2679" s="36"/>
      <c r="BC2679" s="36"/>
    </row>
    <row r="2680" spans="1:55" ht="15" customHeight="1">
      <c r="A2680" s="38">
        <v>16785</v>
      </c>
      <c r="B2680" s="37" t="s">
        <v>1073</v>
      </c>
      <c r="C2680" s="39">
        <v>44403</v>
      </c>
      <c r="D2680" s="39">
        <v>44403.4925</v>
      </c>
      <c r="E2680" s="36" t="s">
        <v>1743</v>
      </c>
      <c r="F2680" s="38">
        <v>13125</v>
      </c>
      <c r="G2680" s="36" t="s">
        <v>1745</v>
      </c>
      <c r="H2680" s="40">
        <v>1</v>
      </c>
      <c r="I2680" s="36"/>
      <c r="J2680" s="40">
        <v>9.33</v>
      </c>
      <c r="K2680" s="41">
        <v>9.33</v>
      </c>
      <c r="L2680" s="41">
        <v>0</v>
      </c>
      <c r="M2680" s="41">
        <v>0</v>
      </c>
      <c r="N2680" s="40">
        <v>1</v>
      </c>
      <c r="O2680" s="36" t="s">
        <v>1079</v>
      </c>
      <c r="P2680" s="40">
        <v>1</v>
      </c>
      <c r="Q2680" s="41">
        <v>9.33</v>
      </c>
      <c r="R2680" s="42">
        <v>0</v>
      </c>
      <c r="S2680" s="43">
        <v>0</v>
      </c>
      <c r="T2680" s="40"/>
      <c r="U2680" s="38">
        <v>549</v>
      </c>
      <c r="V2680" s="36" t="s">
        <v>1069</v>
      </c>
      <c r="W2680" s="36" t="s">
        <v>901</v>
      </c>
      <c r="X2680" s="36" t="s">
        <v>1068</v>
      </c>
      <c r="Y2680" s="38">
        <v>451</v>
      </c>
      <c r="Z2680" s="36" t="s">
        <v>1195</v>
      </c>
      <c r="AA2680" s="38">
        <v>21</v>
      </c>
      <c r="AB2680" s="36" t="s">
        <v>1108</v>
      </c>
      <c r="AC2680" s="38">
        <v>57</v>
      </c>
      <c r="AD2680" s="36" t="s">
        <v>1065</v>
      </c>
      <c r="AE2680" s="36"/>
      <c r="AF2680" s="36" t="s">
        <v>1064</v>
      </c>
      <c r="AG2680" s="38">
        <v>16491</v>
      </c>
      <c r="AH2680" s="38">
        <v>1391</v>
      </c>
      <c r="AI2680" s="36" t="s">
        <v>1146</v>
      </c>
      <c r="AJ2680" s="38"/>
      <c r="AK2680" s="36"/>
      <c r="AL2680" s="36" t="s">
        <v>1742</v>
      </c>
      <c r="AM2680" s="36" t="s">
        <v>1741</v>
      </c>
      <c r="AN2680" s="38">
        <v>52</v>
      </c>
      <c r="AO2680" s="36" t="s">
        <v>1062</v>
      </c>
      <c r="AP2680" s="36" t="s">
        <v>1178</v>
      </c>
      <c r="AQ2680" s="36" t="s">
        <v>1177</v>
      </c>
      <c r="AR2680" s="36" t="s">
        <v>1176</v>
      </c>
      <c r="AS2680" s="38">
        <v>14360</v>
      </c>
      <c r="AT2680" s="36" t="s">
        <v>1074</v>
      </c>
      <c r="AU2680" s="42">
        <v>1</v>
      </c>
      <c r="AV2680" s="44">
        <v>100</v>
      </c>
      <c r="AW2680" s="42">
        <v>9.33</v>
      </c>
      <c r="AX2680" s="36" t="s">
        <v>1057</v>
      </c>
      <c r="AY2680" s="42">
        <v>1</v>
      </c>
      <c r="AZ2680" s="43">
        <v>9.33</v>
      </c>
      <c r="BA2680" s="38"/>
      <c r="BB2680" s="36"/>
      <c r="BC2680" s="36"/>
    </row>
    <row r="2681" spans="1:55" ht="15" customHeight="1">
      <c r="A2681" s="38">
        <v>16784</v>
      </c>
      <c r="B2681" s="37" t="s">
        <v>1073</v>
      </c>
      <c r="C2681" s="39">
        <v>44403</v>
      </c>
      <c r="D2681" s="39">
        <v>44403.4925</v>
      </c>
      <c r="E2681" s="36" t="s">
        <v>1743</v>
      </c>
      <c r="F2681" s="38">
        <v>13109</v>
      </c>
      <c r="G2681" s="36" t="s">
        <v>1296</v>
      </c>
      <c r="H2681" s="40">
        <v>1</v>
      </c>
      <c r="I2681" s="36"/>
      <c r="J2681" s="40">
        <v>17.88</v>
      </c>
      <c r="K2681" s="41">
        <v>17.88</v>
      </c>
      <c r="L2681" s="41">
        <v>0</v>
      </c>
      <c r="M2681" s="41">
        <v>0</v>
      </c>
      <c r="N2681" s="40">
        <v>1</v>
      </c>
      <c r="O2681" s="36" t="s">
        <v>1079</v>
      </c>
      <c r="P2681" s="40">
        <v>1</v>
      </c>
      <c r="Q2681" s="41">
        <v>17.88</v>
      </c>
      <c r="R2681" s="42">
        <v>0</v>
      </c>
      <c r="S2681" s="43">
        <v>0</v>
      </c>
      <c r="T2681" s="40"/>
      <c r="U2681" s="38">
        <v>549</v>
      </c>
      <c r="V2681" s="36" t="s">
        <v>1069</v>
      </c>
      <c r="W2681" s="36" t="s">
        <v>901</v>
      </c>
      <c r="X2681" s="36" t="s">
        <v>1068</v>
      </c>
      <c r="Y2681" s="38">
        <v>451</v>
      </c>
      <c r="Z2681" s="36" t="s">
        <v>1195</v>
      </c>
      <c r="AA2681" s="38">
        <v>21</v>
      </c>
      <c r="AB2681" s="36" t="s">
        <v>1108</v>
      </c>
      <c r="AC2681" s="38">
        <v>57</v>
      </c>
      <c r="AD2681" s="36" t="s">
        <v>1065</v>
      </c>
      <c r="AE2681" s="36"/>
      <c r="AF2681" s="36" t="s">
        <v>1064</v>
      </c>
      <c r="AG2681" s="38">
        <v>16491</v>
      </c>
      <c r="AH2681" s="38">
        <v>1391</v>
      </c>
      <c r="AI2681" s="36" t="s">
        <v>1146</v>
      </c>
      <c r="AJ2681" s="38"/>
      <c r="AK2681" s="36"/>
      <c r="AL2681" s="36" t="s">
        <v>1742</v>
      </c>
      <c r="AM2681" s="36" t="s">
        <v>1741</v>
      </c>
      <c r="AN2681" s="38">
        <v>52</v>
      </c>
      <c r="AO2681" s="36" t="s">
        <v>1062</v>
      </c>
      <c r="AP2681" s="36" t="s">
        <v>1178</v>
      </c>
      <c r="AQ2681" s="36" t="s">
        <v>1177</v>
      </c>
      <c r="AR2681" s="36" t="s">
        <v>1176</v>
      </c>
      <c r="AS2681" s="38">
        <v>14360</v>
      </c>
      <c r="AT2681" s="36" t="s">
        <v>1074</v>
      </c>
      <c r="AU2681" s="42">
        <v>1</v>
      </c>
      <c r="AV2681" s="44">
        <v>100</v>
      </c>
      <c r="AW2681" s="42">
        <v>17.88</v>
      </c>
      <c r="AX2681" s="36" t="s">
        <v>1057</v>
      </c>
      <c r="AY2681" s="42">
        <v>1</v>
      </c>
      <c r="AZ2681" s="43">
        <v>17.88</v>
      </c>
      <c r="BA2681" s="38"/>
      <c r="BB2681" s="36"/>
      <c r="BC2681" s="36"/>
    </row>
    <row r="2682" spans="1:55" ht="15" customHeight="1">
      <c r="A2682" s="38">
        <v>16783</v>
      </c>
      <c r="B2682" s="37" t="s">
        <v>1073</v>
      </c>
      <c r="C2682" s="39">
        <v>44403</v>
      </c>
      <c r="D2682" s="39">
        <v>44403.492488425902</v>
      </c>
      <c r="E2682" s="36" t="s">
        <v>1743</v>
      </c>
      <c r="F2682" s="38">
        <v>931</v>
      </c>
      <c r="G2682" s="36" t="s">
        <v>1744</v>
      </c>
      <c r="H2682" s="40">
        <v>18</v>
      </c>
      <c r="I2682" s="36"/>
      <c r="J2682" s="40">
        <v>3.9</v>
      </c>
      <c r="K2682" s="41">
        <v>70.2</v>
      </c>
      <c r="L2682" s="41">
        <v>0</v>
      </c>
      <c r="M2682" s="41">
        <v>0</v>
      </c>
      <c r="N2682" s="40">
        <v>18</v>
      </c>
      <c r="O2682" s="36" t="s">
        <v>1110</v>
      </c>
      <c r="P2682" s="40">
        <v>18</v>
      </c>
      <c r="Q2682" s="41">
        <v>70.2</v>
      </c>
      <c r="R2682" s="42">
        <v>0</v>
      </c>
      <c r="S2682" s="43">
        <v>0</v>
      </c>
      <c r="T2682" s="40"/>
      <c r="U2682" s="38">
        <v>549</v>
      </c>
      <c r="V2682" s="36" t="s">
        <v>1069</v>
      </c>
      <c r="W2682" s="36" t="s">
        <v>901</v>
      </c>
      <c r="X2682" s="36" t="s">
        <v>1068</v>
      </c>
      <c r="Y2682" s="38">
        <v>314</v>
      </c>
      <c r="Z2682" s="36" t="s">
        <v>1225</v>
      </c>
      <c r="AA2682" s="38">
        <v>21</v>
      </c>
      <c r="AB2682" s="36" t="s">
        <v>1108</v>
      </c>
      <c r="AC2682" s="38">
        <v>57</v>
      </c>
      <c r="AD2682" s="36" t="s">
        <v>1065</v>
      </c>
      <c r="AE2682" s="36"/>
      <c r="AF2682" s="36" t="s">
        <v>1064</v>
      </c>
      <c r="AG2682" s="38">
        <v>16491</v>
      </c>
      <c r="AH2682" s="38">
        <v>1391</v>
      </c>
      <c r="AI2682" s="36" t="s">
        <v>1146</v>
      </c>
      <c r="AJ2682" s="38"/>
      <c r="AK2682" s="36"/>
      <c r="AL2682" s="36" t="s">
        <v>1742</v>
      </c>
      <c r="AM2682" s="36" t="s">
        <v>1741</v>
      </c>
      <c r="AN2682" s="38">
        <v>52</v>
      </c>
      <c r="AO2682" s="36" t="s">
        <v>1062</v>
      </c>
      <c r="AP2682" s="36" t="s">
        <v>1178</v>
      </c>
      <c r="AQ2682" s="36" t="s">
        <v>1177</v>
      </c>
      <c r="AR2682" s="36" t="s">
        <v>1176</v>
      </c>
      <c r="AS2682" s="38">
        <v>14360</v>
      </c>
      <c r="AT2682" s="36" t="s">
        <v>1074</v>
      </c>
      <c r="AU2682" s="42">
        <v>18</v>
      </c>
      <c r="AV2682" s="44">
        <v>100</v>
      </c>
      <c r="AW2682" s="42">
        <v>70.2</v>
      </c>
      <c r="AX2682" s="36" t="s">
        <v>1057</v>
      </c>
      <c r="AY2682" s="42">
        <v>1</v>
      </c>
      <c r="AZ2682" s="43">
        <v>70.2</v>
      </c>
      <c r="BA2682" s="38"/>
      <c r="BB2682" s="36"/>
      <c r="BC2682" s="36"/>
    </row>
    <row r="2683" spans="1:55" ht="15" customHeight="1">
      <c r="A2683" s="38">
        <v>16782</v>
      </c>
      <c r="B2683" s="37" t="s">
        <v>1073</v>
      </c>
      <c r="C2683" s="39">
        <v>44403</v>
      </c>
      <c r="D2683" s="39">
        <v>44403.492488425902</v>
      </c>
      <c r="E2683" s="36" t="s">
        <v>1743</v>
      </c>
      <c r="F2683" s="38">
        <v>195</v>
      </c>
      <c r="G2683" s="36" t="s">
        <v>1735</v>
      </c>
      <c r="H2683" s="40">
        <v>3</v>
      </c>
      <c r="I2683" s="36"/>
      <c r="J2683" s="40">
        <v>7.72</v>
      </c>
      <c r="K2683" s="41">
        <v>23.16</v>
      </c>
      <c r="L2683" s="41">
        <v>0</v>
      </c>
      <c r="M2683" s="41">
        <v>0</v>
      </c>
      <c r="N2683" s="40">
        <v>3</v>
      </c>
      <c r="O2683" s="36" t="s">
        <v>1079</v>
      </c>
      <c r="P2683" s="40">
        <v>3</v>
      </c>
      <c r="Q2683" s="41">
        <v>23.16</v>
      </c>
      <c r="R2683" s="42">
        <v>0</v>
      </c>
      <c r="S2683" s="43">
        <v>0</v>
      </c>
      <c r="T2683" s="40"/>
      <c r="U2683" s="38">
        <v>549</v>
      </c>
      <c r="V2683" s="36" t="s">
        <v>1069</v>
      </c>
      <c r="W2683" s="36" t="s">
        <v>901</v>
      </c>
      <c r="X2683" s="36" t="s">
        <v>1068</v>
      </c>
      <c r="Y2683" s="38">
        <v>307</v>
      </c>
      <c r="Z2683" s="36" t="s">
        <v>1158</v>
      </c>
      <c r="AA2683" s="38">
        <v>21</v>
      </c>
      <c r="AB2683" s="36" t="s">
        <v>1108</v>
      </c>
      <c r="AC2683" s="38">
        <v>57</v>
      </c>
      <c r="AD2683" s="36" t="s">
        <v>1065</v>
      </c>
      <c r="AE2683" s="36"/>
      <c r="AF2683" s="36" t="s">
        <v>1064</v>
      </c>
      <c r="AG2683" s="38">
        <v>16491</v>
      </c>
      <c r="AH2683" s="38">
        <v>1391</v>
      </c>
      <c r="AI2683" s="36" t="s">
        <v>1146</v>
      </c>
      <c r="AJ2683" s="38"/>
      <c r="AK2683" s="36"/>
      <c r="AL2683" s="36" t="s">
        <v>1742</v>
      </c>
      <c r="AM2683" s="36" t="s">
        <v>1741</v>
      </c>
      <c r="AN2683" s="38">
        <v>52</v>
      </c>
      <c r="AO2683" s="36" t="s">
        <v>1062</v>
      </c>
      <c r="AP2683" s="36" t="s">
        <v>1178</v>
      </c>
      <c r="AQ2683" s="36" t="s">
        <v>1177</v>
      </c>
      <c r="AR2683" s="36" t="s">
        <v>1176</v>
      </c>
      <c r="AS2683" s="38">
        <v>14360</v>
      </c>
      <c r="AT2683" s="36" t="s">
        <v>1074</v>
      </c>
      <c r="AU2683" s="42">
        <v>3</v>
      </c>
      <c r="AV2683" s="44">
        <v>100</v>
      </c>
      <c r="AW2683" s="42">
        <v>23.16</v>
      </c>
      <c r="AX2683" s="36" t="s">
        <v>1057</v>
      </c>
      <c r="AY2683" s="42">
        <v>1</v>
      </c>
      <c r="AZ2683" s="43">
        <v>23.16</v>
      </c>
      <c r="BA2683" s="38"/>
      <c r="BB2683" s="36"/>
      <c r="BC2683" s="36"/>
    </row>
    <row r="2684" spans="1:55" ht="15" customHeight="1">
      <c r="A2684" s="38">
        <v>16781</v>
      </c>
      <c r="B2684" s="37" t="s">
        <v>1073</v>
      </c>
      <c r="C2684" s="39">
        <v>44403</v>
      </c>
      <c r="D2684" s="39">
        <v>44403.492476851898</v>
      </c>
      <c r="E2684" s="36" t="s">
        <v>1743</v>
      </c>
      <c r="F2684" s="38">
        <v>123</v>
      </c>
      <c r="G2684" s="36" t="s">
        <v>1381</v>
      </c>
      <c r="H2684" s="40">
        <v>50</v>
      </c>
      <c r="I2684" s="36"/>
      <c r="J2684" s="40">
        <v>0.59860000000000002</v>
      </c>
      <c r="K2684" s="41">
        <v>29.93</v>
      </c>
      <c r="L2684" s="41">
        <v>0</v>
      </c>
      <c r="M2684" s="41">
        <v>0</v>
      </c>
      <c r="N2684" s="40">
        <v>50</v>
      </c>
      <c r="O2684" s="36" t="s">
        <v>1159</v>
      </c>
      <c r="P2684" s="40">
        <v>50</v>
      </c>
      <c r="Q2684" s="41">
        <v>29.93</v>
      </c>
      <c r="R2684" s="42">
        <v>0</v>
      </c>
      <c r="S2684" s="43">
        <v>0</v>
      </c>
      <c r="T2684" s="40"/>
      <c r="U2684" s="38">
        <v>549</v>
      </c>
      <c r="V2684" s="36" t="s">
        <v>1069</v>
      </c>
      <c r="W2684" s="36" t="s">
        <v>901</v>
      </c>
      <c r="X2684" s="36" t="s">
        <v>1068</v>
      </c>
      <c r="Y2684" s="38">
        <v>307</v>
      </c>
      <c r="Z2684" s="36" t="s">
        <v>1158</v>
      </c>
      <c r="AA2684" s="38">
        <v>21</v>
      </c>
      <c r="AB2684" s="36" t="s">
        <v>1108</v>
      </c>
      <c r="AC2684" s="38">
        <v>57</v>
      </c>
      <c r="AD2684" s="36" t="s">
        <v>1065</v>
      </c>
      <c r="AE2684" s="36"/>
      <c r="AF2684" s="36" t="s">
        <v>1064</v>
      </c>
      <c r="AG2684" s="38">
        <v>16491</v>
      </c>
      <c r="AH2684" s="38">
        <v>1391</v>
      </c>
      <c r="AI2684" s="36" t="s">
        <v>1146</v>
      </c>
      <c r="AJ2684" s="38"/>
      <c r="AK2684" s="36"/>
      <c r="AL2684" s="36" t="s">
        <v>1742</v>
      </c>
      <c r="AM2684" s="36" t="s">
        <v>1741</v>
      </c>
      <c r="AN2684" s="38">
        <v>52</v>
      </c>
      <c r="AO2684" s="36" t="s">
        <v>1062</v>
      </c>
      <c r="AP2684" s="36" t="s">
        <v>1178</v>
      </c>
      <c r="AQ2684" s="36" t="s">
        <v>1177</v>
      </c>
      <c r="AR2684" s="36" t="s">
        <v>1176</v>
      </c>
      <c r="AS2684" s="38">
        <v>14360</v>
      </c>
      <c r="AT2684" s="36" t="s">
        <v>1074</v>
      </c>
      <c r="AU2684" s="42">
        <v>50</v>
      </c>
      <c r="AV2684" s="44">
        <v>100</v>
      </c>
      <c r="AW2684" s="42">
        <v>29.93</v>
      </c>
      <c r="AX2684" s="36" t="s">
        <v>1057</v>
      </c>
      <c r="AY2684" s="42">
        <v>1</v>
      </c>
      <c r="AZ2684" s="43">
        <v>29.93</v>
      </c>
      <c r="BA2684" s="38"/>
      <c r="BB2684" s="36"/>
      <c r="BC2684" s="36"/>
    </row>
    <row r="2685" spans="1:55" ht="15" customHeight="1">
      <c r="A2685" s="38">
        <v>16780</v>
      </c>
      <c r="B2685" s="37" t="s">
        <v>1073</v>
      </c>
      <c r="C2685" s="39">
        <v>44403</v>
      </c>
      <c r="D2685" s="39">
        <v>44403.489027777803</v>
      </c>
      <c r="E2685" s="36" t="s">
        <v>1740</v>
      </c>
      <c r="F2685" s="38">
        <v>122</v>
      </c>
      <c r="G2685" s="36" t="s">
        <v>1160</v>
      </c>
      <c r="H2685" s="40">
        <v>60</v>
      </c>
      <c r="I2685" s="36"/>
      <c r="J2685" s="40">
        <v>0.745</v>
      </c>
      <c r="K2685" s="41">
        <v>44.7</v>
      </c>
      <c r="L2685" s="41">
        <v>0</v>
      </c>
      <c r="M2685" s="41">
        <v>0</v>
      </c>
      <c r="N2685" s="40">
        <v>60</v>
      </c>
      <c r="O2685" s="36" t="s">
        <v>1159</v>
      </c>
      <c r="P2685" s="40">
        <v>60</v>
      </c>
      <c r="Q2685" s="41">
        <v>44.7</v>
      </c>
      <c r="R2685" s="42">
        <v>0</v>
      </c>
      <c r="S2685" s="43">
        <v>0</v>
      </c>
      <c r="T2685" s="40"/>
      <c r="U2685" s="38">
        <v>549</v>
      </c>
      <c r="V2685" s="36" t="s">
        <v>1069</v>
      </c>
      <c r="W2685" s="36" t="s">
        <v>901</v>
      </c>
      <c r="X2685" s="36" t="s">
        <v>1068</v>
      </c>
      <c r="Y2685" s="38">
        <v>307</v>
      </c>
      <c r="Z2685" s="36" t="s">
        <v>1158</v>
      </c>
      <c r="AA2685" s="38">
        <v>21</v>
      </c>
      <c r="AB2685" s="36" t="s">
        <v>1108</v>
      </c>
      <c r="AC2685" s="38">
        <v>57</v>
      </c>
      <c r="AD2685" s="36" t="s">
        <v>1065</v>
      </c>
      <c r="AE2685" s="36"/>
      <c r="AF2685" s="36" t="s">
        <v>1064</v>
      </c>
      <c r="AG2685" s="38">
        <v>16490</v>
      </c>
      <c r="AH2685" s="38">
        <v>1391</v>
      </c>
      <c r="AI2685" s="36" t="s">
        <v>1146</v>
      </c>
      <c r="AJ2685" s="38"/>
      <c r="AK2685" s="36"/>
      <c r="AL2685" s="36" t="s">
        <v>1739</v>
      </c>
      <c r="AM2685" s="36" t="s">
        <v>1738</v>
      </c>
      <c r="AN2685" s="38">
        <v>52</v>
      </c>
      <c r="AO2685" s="36" t="s">
        <v>1062</v>
      </c>
      <c r="AP2685" s="36" t="s">
        <v>1183</v>
      </c>
      <c r="AQ2685" s="36" t="s">
        <v>1119</v>
      </c>
      <c r="AR2685" s="36" t="s">
        <v>1176</v>
      </c>
      <c r="AS2685" s="38">
        <v>14360</v>
      </c>
      <c r="AT2685" s="36" t="s">
        <v>1074</v>
      </c>
      <c r="AU2685" s="42">
        <v>60</v>
      </c>
      <c r="AV2685" s="44">
        <v>100</v>
      </c>
      <c r="AW2685" s="42">
        <v>44.7</v>
      </c>
      <c r="AX2685" s="36" t="s">
        <v>1057</v>
      </c>
      <c r="AY2685" s="42">
        <v>1</v>
      </c>
      <c r="AZ2685" s="43">
        <v>44.7</v>
      </c>
      <c r="BA2685" s="38"/>
      <c r="BB2685" s="36"/>
      <c r="BC2685" s="36"/>
    </row>
    <row r="2686" spans="1:55" ht="15" customHeight="1">
      <c r="A2686" s="38">
        <v>16779</v>
      </c>
      <c r="B2686" s="37" t="s">
        <v>1073</v>
      </c>
      <c r="C2686" s="39">
        <v>44403</v>
      </c>
      <c r="D2686" s="39">
        <v>44403.484861111101</v>
      </c>
      <c r="E2686" s="36" t="s">
        <v>1734</v>
      </c>
      <c r="F2686" s="38">
        <v>15197</v>
      </c>
      <c r="G2686" s="36" t="s">
        <v>1737</v>
      </c>
      <c r="H2686" s="40">
        <v>2</v>
      </c>
      <c r="I2686" s="36"/>
      <c r="J2686" s="40">
        <v>6.95</v>
      </c>
      <c r="K2686" s="41">
        <v>13.9</v>
      </c>
      <c r="L2686" s="41">
        <v>0</v>
      </c>
      <c r="M2686" s="41">
        <v>0</v>
      </c>
      <c r="N2686" s="40">
        <v>2</v>
      </c>
      <c r="O2686" s="36" t="s">
        <v>1079</v>
      </c>
      <c r="P2686" s="40">
        <v>2</v>
      </c>
      <c r="Q2686" s="41">
        <v>13.9</v>
      </c>
      <c r="R2686" s="42">
        <v>0</v>
      </c>
      <c r="S2686" s="43">
        <v>0</v>
      </c>
      <c r="T2686" s="40"/>
      <c r="U2686" s="38">
        <v>549</v>
      </c>
      <c r="V2686" s="36" t="s">
        <v>1069</v>
      </c>
      <c r="W2686" s="36" t="s">
        <v>901</v>
      </c>
      <c r="X2686" s="36" t="s">
        <v>1068</v>
      </c>
      <c r="Y2686" s="38">
        <v>307</v>
      </c>
      <c r="Z2686" s="36" t="s">
        <v>1158</v>
      </c>
      <c r="AA2686" s="38">
        <v>21</v>
      </c>
      <c r="AB2686" s="36" t="s">
        <v>1108</v>
      </c>
      <c r="AC2686" s="38">
        <v>57</v>
      </c>
      <c r="AD2686" s="36" t="s">
        <v>1065</v>
      </c>
      <c r="AE2686" s="36"/>
      <c r="AF2686" s="36" t="s">
        <v>1064</v>
      </c>
      <c r="AG2686" s="38">
        <v>16489</v>
      </c>
      <c r="AH2686" s="38">
        <v>1391</v>
      </c>
      <c r="AI2686" s="36" t="s">
        <v>1146</v>
      </c>
      <c r="AJ2686" s="38"/>
      <c r="AK2686" s="36"/>
      <c r="AL2686" s="36" t="s">
        <v>1733</v>
      </c>
      <c r="AM2686" s="36" t="s">
        <v>1732</v>
      </c>
      <c r="AN2686" s="38">
        <v>52</v>
      </c>
      <c r="AO2686" s="36" t="s">
        <v>1062</v>
      </c>
      <c r="AP2686" s="36" t="s">
        <v>1077</v>
      </c>
      <c r="AQ2686" s="36" t="s">
        <v>1076</v>
      </c>
      <c r="AR2686" s="36" t="s">
        <v>1075</v>
      </c>
      <c r="AS2686" s="38">
        <v>14360</v>
      </c>
      <c r="AT2686" s="36" t="s">
        <v>1074</v>
      </c>
      <c r="AU2686" s="42">
        <v>2</v>
      </c>
      <c r="AV2686" s="44">
        <v>100</v>
      </c>
      <c r="AW2686" s="42">
        <v>13.9</v>
      </c>
      <c r="AX2686" s="36" t="s">
        <v>1057</v>
      </c>
      <c r="AY2686" s="42">
        <v>1</v>
      </c>
      <c r="AZ2686" s="43">
        <v>13.9</v>
      </c>
      <c r="BA2686" s="38"/>
      <c r="BB2686" s="36"/>
      <c r="BC2686" s="36"/>
    </row>
    <row r="2687" spans="1:55" ht="15" customHeight="1">
      <c r="A2687" s="38">
        <v>16778</v>
      </c>
      <c r="B2687" s="37" t="s">
        <v>1073</v>
      </c>
      <c r="C2687" s="39">
        <v>44403</v>
      </c>
      <c r="D2687" s="39">
        <v>44403.484861111101</v>
      </c>
      <c r="E2687" s="36" t="s">
        <v>1734</v>
      </c>
      <c r="F2687" s="38">
        <v>13406</v>
      </c>
      <c r="G2687" s="36" t="s">
        <v>1278</v>
      </c>
      <c r="H2687" s="40">
        <v>1</v>
      </c>
      <c r="I2687" s="36"/>
      <c r="J2687" s="40">
        <v>57.2</v>
      </c>
      <c r="K2687" s="41">
        <v>57.2</v>
      </c>
      <c r="L2687" s="41">
        <v>0</v>
      </c>
      <c r="M2687" s="41">
        <v>0</v>
      </c>
      <c r="N2687" s="40">
        <v>1</v>
      </c>
      <c r="O2687" s="36" t="s">
        <v>1079</v>
      </c>
      <c r="P2687" s="40">
        <v>1</v>
      </c>
      <c r="Q2687" s="41">
        <v>57.2</v>
      </c>
      <c r="R2687" s="42">
        <v>0</v>
      </c>
      <c r="S2687" s="43">
        <v>0</v>
      </c>
      <c r="T2687" s="40"/>
      <c r="U2687" s="38">
        <v>549</v>
      </c>
      <c r="V2687" s="36" t="s">
        <v>1069</v>
      </c>
      <c r="W2687" s="36" t="s">
        <v>901</v>
      </c>
      <c r="X2687" s="36" t="s">
        <v>1068</v>
      </c>
      <c r="Y2687" s="38">
        <v>451</v>
      </c>
      <c r="Z2687" s="36" t="s">
        <v>1195</v>
      </c>
      <c r="AA2687" s="38">
        <v>21</v>
      </c>
      <c r="AB2687" s="36" t="s">
        <v>1108</v>
      </c>
      <c r="AC2687" s="38">
        <v>57</v>
      </c>
      <c r="AD2687" s="36" t="s">
        <v>1065</v>
      </c>
      <c r="AE2687" s="36"/>
      <c r="AF2687" s="36" t="s">
        <v>1064</v>
      </c>
      <c r="AG2687" s="38">
        <v>16489</v>
      </c>
      <c r="AH2687" s="38">
        <v>1391</v>
      </c>
      <c r="AI2687" s="36" t="s">
        <v>1146</v>
      </c>
      <c r="AJ2687" s="38"/>
      <c r="AK2687" s="36"/>
      <c r="AL2687" s="36" t="s">
        <v>1733</v>
      </c>
      <c r="AM2687" s="36" t="s">
        <v>1732</v>
      </c>
      <c r="AN2687" s="38">
        <v>52</v>
      </c>
      <c r="AO2687" s="36" t="s">
        <v>1062</v>
      </c>
      <c r="AP2687" s="36" t="s">
        <v>1077</v>
      </c>
      <c r="AQ2687" s="36" t="s">
        <v>1076</v>
      </c>
      <c r="AR2687" s="36" t="s">
        <v>1075</v>
      </c>
      <c r="AS2687" s="38">
        <v>14360</v>
      </c>
      <c r="AT2687" s="36" t="s">
        <v>1074</v>
      </c>
      <c r="AU2687" s="42">
        <v>1</v>
      </c>
      <c r="AV2687" s="44">
        <v>100</v>
      </c>
      <c r="AW2687" s="42">
        <v>57.2</v>
      </c>
      <c r="AX2687" s="36" t="s">
        <v>1057</v>
      </c>
      <c r="AY2687" s="42">
        <v>1</v>
      </c>
      <c r="AZ2687" s="43">
        <v>57.2</v>
      </c>
      <c r="BA2687" s="38"/>
      <c r="BB2687" s="36"/>
      <c r="BC2687" s="36"/>
    </row>
    <row r="2688" spans="1:55" ht="15" customHeight="1">
      <c r="A2688" s="38">
        <v>16777</v>
      </c>
      <c r="B2688" s="37" t="s">
        <v>1073</v>
      </c>
      <c r="C2688" s="39">
        <v>44403</v>
      </c>
      <c r="D2688" s="39">
        <v>44403.484849537002</v>
      </c>
      <c r="E2688" s="36" t="s">
        <v>1734</v>
      </c>
      <c r="F2688" s="38">
        <v>13242</v>
      </c>
      <c r="G2688" s="36" t="s">
        <v>1736</v>
      </c>
      <c r="H2688" s="40">
        <v>1</v>
      </c>
      <c r="I2688" s="36"/>
      <c r="J2688" s="40">
        <v>26</v>
      </c>
      <c r="K2688" s="41">
        <v>26</v>
      </c>
      <c r="L2688" s="41">
        <v>0</v>
      </c>
      <c r="M2688" s="41">
        <v>0</v>
      </c>
      <c r="N2688" s="40">
        <v>1</v>
      </c>
      <c r="O2688" s="36" t="s">
        <v>1079</v>
      </c>
      <c r="P2688" s="40">
        <v>1</v>
      </c>
      <c r="Q2688" s="41">
        <v>26</v>
      </c>
      <c r="R2688" s="42">
        <v>0</v>
      </c>
      <c r="S2688" s="43">
        <v>0</v>
      </c>
      <c r="T2688" s="40"/>
      <c r="U2688" s="38">
        <v>549</v>
      </c>
      <c r="V2688" s="36" t="s">
        <v>1069</v>
      </c>
      <c r="W2688" s="36" t="s">
        <v>901</v>
      </c>
      <c r="X2688" s="36" t="s">
        <v>1068</v>
      </c>
      <c r="Y2688" s="38">
        <v>451</v>
      </c>
      <c r="Z2688" s="36" t="s">
        <v>1195</v>
      </c>
      <c r="AA2688" s="38">
        <v>21</v>
      </c>
      <c r="AB2688" s="36" t="s">
        <v>1108</v>
      </c>
      <c r="AC2688" s="38">
        <v>57</v>
      </c>
      <c r="AD2688" s="36" t="s">
        <v>1065</v>
      </c>
      <c r="AE2688" s="36"/>
      <c r="AF2688" s="36" t="s">
        <v>1064</v>
      </c>
      <c r="AG2688" s="38">
        <v>16489</v>
      </c>
      <c r="AH2688" s="38">
        <v>1391</v>
      </c>
      <c r="AI2688" s="36" t="s">
        <v>1146</v>
      </c>
      <c r="AJ2688" s="38"/>
      <c r="AK2688" s="36"/>
      <c r="AL2688" s="36" t="s">
        <v>1733</v>
      </c>
      <c r="AM2688" s="36" t="s">
        <v>1732</v>
      </c>
      <c r="AN2688" s="38">
        <v>52</v>
      </c>
      <c r="AO2688" s="36" t="s">
        <v>1062</v>
      </c>
      <c r="AP2688" s="36" t="s">
        <v>1077</v>
      </c>
      <c r="AQ2688" s="36" t="s">
        <v>1076</v>
      </c>
      <c r="AR2688" s="36" t="s">
        <v>1075</v>
      </c>
      <c r="AS2688" s="38">
        <v>14360</v>
      </c>
      <c r="AT2688" s="36" t="s">
        <v>1074</v>
      </c>
      <c r="AU2688" s="42">
        <v>1</v>
      </c>
      <c r="AV2688" s="44">
        <v>100</v>
      </c>
      <c r="AW2688" s="42">
        <v>26</v>
      </c>
      <c r="AX2688" s="36" t="s">
        <v>1057</v>
      </c>
      <c r="AY2688" s="42">
        <v>1</v>
      </c>
      <c r="AZ2688" s="43">
        <v>26</v>
      </c>
      <c r="BA2688" s="38"/>
      <c r="BB2688" s="36"/>
      <c r="BC2688" s="36"/>
    </row>
    <row r="2689" spans="1:55" ht="15" customHeight="1">
      <c r="A2689" s="38">
        <v>16776</v>
      </c>
      <c r="B2689" s="37" t="s">
        <v>1073</v>
      </c>
      <c r="C2689" s="39">
        <v>44403</v>
      </c>
      <c r="D2689" s="39">
        <v>44403.484849537002</v>
      </c>
      <c r="E2689" s="36" t="s">
        <v>1734</v>
      </c>
      <c r="F2689" s="38">
        <v>1885</v>
      </c>
      <c r="G2689" s="36" t="s">
        <v>1711</v>
      </c>
      <c r="H2689" s="40">
        <v>2</v>
      </c>
      <c r="I2689" s="36"/>
      <c r="J2689" s="40">
        <v>18.75</v>
      </c>
      <c r="K2689" s="41">
        <v>37.5</v>
      </c>
      <c r="L2689" s="41">
        <v>0</v>
      </c>
      <c r="M2689" s="41">
        <v>0</v>
      </c>
      <c r="N2689" s="40">
        <v>2</v>
      </c>
      <c r="O2689" s="36" t="s">
        <v>1079</v>
      </c>
      <c r="P2689" s="40">
        <v>2</v>
      </c>
      <c r="Q2689" s="41">
        <v>37.5</v>
      </c>
      <c r="R2689" s="42">
        <v>0</v>
      </c>
      <c r="S2689" s="43">
        <v>0</v>
      </c>
      <c r="T2689" s="40"/>
      <c r="U2689" s="38">
        <v>549</v>
      </c>
      <c r="V2689" s="36" t="s">
        <v>1069</v>
      </c>
      <c r="W2689" s="36" t="s">
        <v>901</v>
      </c>
      <c r="X2689" s="36" t="s">
        <v>1068</v>
      </c>
      <c r="Y2689" s="38">
        <v>323</v>
      </c>
      <c r="Z2689" s="36" t="s">
        <v>1084</v>
      </c>
      <c r="AA2689" s="38">
        <v>21</v>
      </c>
      <c r="AB2689" s="36" t="s">
        <v>1108</v>
      </c>
      <c r="AC2689" s="38">
        <v>57</v>
      </c>
      <c r="AD2689" s="36" t="s">
        <v>1065</v>
      </c>
      <c r="AE2689" s="36"/>
      <c r="AF2689" s="36" t="s">
        <v>1064</v>
      </c>
      <c r="AG2689" s="38">
        <v>16489</v>
      </c>
      <c r="AH2689" s="38">
        <v>1391</v>
      </c>
      <c r="AI2689" s="36" t="s">
        <v>1146</v>
      </c>
      <c r="AJ2689" s="38"/>
      <c r="AK2689" s="36"/>
      <c r="AL2689" s="36" t="s">
        <v>1733</v>
      </c>
      <c r="AM2689" s="36" t="s">
        <v>1732</v>
      </c>
      <c r="AN2689" s="38">
        <v>52</v>
      </c>
      <c r="AO2689" s="36" t="s">
        <v>1062</v>
      </c>
      <c r="AP2689" s="36" t="s">
        <v>1077</v>
      </c>
      <c r="AQ2689" s="36" t="s">
        <v>1076</v>
      </c>
      <c r="AR2689" s="36" t="s">
        <v>1075</v>
      </c>
      <c r="AS2689" s="38">
        <v>14360</v>
      </c>
      <c r="AT2689" s="36" t="s">
        <v>1074</v>
      </c>
      <c r="AU2689" s="42">
        <v>2</v>
      </c>
      <c r="AV2689" s="44">
        <v>100</v>
      </c>
      <c r="AW2689" s="42">
        <v>37.5</v>
      </c>
      <c r="AX2689" s="36" t="s">
        <v>1057</v>
      </c>
      <c r="AY2689" s="42">
        <v>1</v>
      </c>
      <c r="AZ2689" s="43">
        <v>37.5</v>
      </c>
      <c r="BA2689" s="38"/>
      <c r="BB2689" s="36"/>
      <c r="BC2689" s="36"/>
    </row>
    <row r="2690" spans="1:55" ht="15" customHeight="1">
      <c r="A2690" s="38">
        <v>16775</v>
      </c>
      <c r="B2690" s="37" t="s">
        <v>1073</v>
      </c>
      <c r="C2690" s="39">
        <v>44403</v>
      </c>
      <c r="D2690" s="39">
        <v>44403.484837962998</v>
      </c>
      <c r="E2690" s="36" t="s">
        <v>1734</v>
      </c>
      <c r="F2690" s="38">
        <v>195</v>
      </c>
      <c r="G2690" s="36" t="s">
        <v>1735</v>
      </c>
      <c r="H2690" s="40">
        <v>2</v>
      </c>
      <c r="I2690" s="36"/>
      <c r="J2690" s="40">
        <v>6.95</v>
      </c>
      <c r="K2690" s="41">
        <v>13.9</v>
      </c>
      <c r="L2690" s="41">
        <v>0</v>
      </c>
      <c r="M2690" s="41">
        <v>0</v>
      </c>
      <c r="N2690" s="40">
        <v>2</v>
      </c>
      <c r="O2690" s="36" t="s">
        <v>1079</v>
      </c>
      <c r="P2690" s="40">
        <v>2</v>
      </c>
      <c r="Q2690" s="41">
        <v>13.9</v>
      </c>
      <c r="R2690" s="42">
        <v>0</v>
      </c>
      <c r="S2690" s="43">
        <v>0</v>
      </c>
      <c r="T2690" s="40"/>
      <c r="U2690" s="38">
        <v>549</v>
      </c>
      <c r="V2690" s="36" t="s">
        <v>1069</v>
      </c>
      <c r="W2690" s="36" t="s">
        <v>901</v>
      </c>
      <c r="X2690" s="36" t="s">
        <v>1068</v>
      </c>
      <c r="Y2690" s="38">
        <v>307</v>
      </c>
      <c r="Z2690" s="36" t="s">
        <v>1158</v>
      </c>
      <c r="AA2690" s="38">
        <v>21</v>
      </c>
      <c r="AB2690" s="36" t="s">
        <v>1108</v>
      </c>
      <c r="AC2690" s="38">
        <v>57</v>
      </c>
      <c r="AD2690" s="36" t="s">
        <v>1065</v>
      </c>
      <c r="AE2690" s="36"/>
      <c r="AF2690" s="36" t="s">
        <v>1064</v>
      </c>
      <c r="AG2690" s="38">
        <v>16489</v>
      </c>
      <c r="AH2690" s="38">
        <v>1391</v>
      </c>
      <c r="AI2690" s="36" t="s">
        <v>1146</v>
      </c>
      <c r="AJ2690" s="38"/>
      <c r="AK2690" s="36"/>
      <c r="AL2690" s="36" t="s">
        <v>1733</v>
      </c>
      <c r="AM2690" s="36" t="s">
        <v>1732</v>
      </c>
      <c r="AN2690" s="38">
        <v>52</v>
      </c>
      <c r="AO2690" s="36" t="s">
        <v>1062</v>
      </c>
      <c r="AP2690" s="36" t="s">
        <v>1077</v>
      </c>
      <c r="AQ2690" s="36" t="s">
        <v>1076</v>
      </c>
      <c r="AR2690" s="36" t="s">
        <v>1075</v>
      </c>
      <c r="AS2690" s="38">
        <v>14360</v>
      </c>
      <c r="AT2690" s="36" t="s">
        <v>1074</v>
      </c>
      <c r="AU2690" s="42">
        <v>2</v>
      </c>
      <c r="AV2690" s="44">
        <v>100</v>
      </c>
      <c r="AW2690" s="42">
        <v>13.9</v>
      </c>
      <c r="AX2690" s="36" t="s">
        <v>1057</v>
      </c>
      <c r="AY2690" s="42">
        <v>1</v>
      </c>
      <c r="AZ2690" s="43">
        <v>13.9</v>
      </c>
      <c r="BA2690" s="38"/>
      <c r="BB2690" s="36"/>
      <c r="BC2690" s="36"/>
    </row>
    <row r="2691" spans="1:55" ht="15" customHeight="1">
      <c r="A2691" s="38">
        <v>16774</v>
      </c>
      <c r="B2691" s="37" t="s">
        <v>1073</v>
      </c>
      <c r="C2691" s="39">
        <v>44403</v>
      </c>
      <c r="D2691" s="39">
        <v>44403.484837962998</v>
      </c>
      <c r="E2691" s="36" t="s">
        <v>1734</v>
      </c>
      <c r="F2691" s="38">
        <v>194</v>
      </c>
      <c r="G2691" s="36" t="s">
        <v>1653</v>
      </c>
      <c r="H2691" s="40">
        <v>2</v>
      </c>
      <c r="I2691" s="36"/>
      <c r="J2691" s="40">
        <v>32.9</v>
      </c>
      <c r="K2691" s="41">
        <v>65.8</v>
      </c>
      <c r="L2691" s="41">
        <v>0</v>
      </c>
      <c r="M2691" s="41">
        <v>0</v>
      </c>
      <c r="N2691" s="40">
        <v>2</v>
      </c>
      <c r="O2691" s="36" t="s">
        <v>1159</v>
      </c>
      <c r="P2691" s="40">
        <v>2</v>
      </c>
      <c r="Q2691" s="41">
        <v>65.8</v>
      </c>
      <c r="R2691" s="42">
        <v>0</v>
      </c>
      <c r="S2691" s="43">
        <v>0</v>
      </c>
      <c r="T2691" s="40"/>
      <c r="U2691" s="38">
        <v>549</v>
      </c>
      <c r="V2691" s="36" t="s">
        <v>1069</v>
      </c>
      <c r="W2691" s="36" t="s">
        <v>901</v>
      </c>
      <c r="X2691" s="36" t="s">
        <v>1068</v>
      </c>
      <c r="Y2691" s="38">
        <v>307</v>
      </c>
      <c r="Z2691" s="36" t="s">
        <v>1158</v>
      </c>
      <c r="AA2691" s="38">
        <v>21</v>
      </c>
      <c r="AB2691" s="36" t="s">
        <v>1108</v>
      </c>
      <c r="AC2691" s="38">
        <v>57</v>
      </c>
      <c r="AD2691" s="36" t="s">
        <v>1065</v>
      </c>
      <c r="AE2691" s="36"/>
      <c r="AF2691" s="36" t="s">
        <v>1064</v>
      </c>
      <c r="AG2691" s="38">
        <v>16489</v>
      </c>
      <c r="AH2691" s="38">
        <v>1391</v>
      </c>
      <c r="AI2691" s="36" t="s">
        <v>1146</v>
      </c>
      <c r="AJ2691" s="38"/>
      <c r="AK2691" s="36"/>
      <c r="AL2691" s="36" t="s">
        <v>1733</v>
      </c>
      <c r="AM2691" s="36" t="s">
        <v>1732</v>
      </c>
      <c r="AN2691" s="38">
        <v>52</v>
      </c>
      <c r="AO2691" s="36" t="s">
        <v>1062</v>
      </c>
      <c r="AP2691" s="36" t="s">
        <v>1077</v>
      </c>
      <c r="AQ2691" s="36" t="s">
        <v>1076</v>
      </c>
      <c r="AR2691" s="36" t="s">
        <v>1075</v>
      </c>
      <c r="AS2691" s="38">
        <v>14360</v>
      </c>
      <c r="AT2691" s="36" t="s">
        <v>1074</v>
      </c>
      <c r="AU2691" s="42">
        <v>2</v>
      </c>
      <c r="AV2691" s="44">
        <v>100</v>
      </c>
      <c r="AW2691" s="42">
        <v>65.8</v>
      </c>
      <c r="AX2691" s="36" t="s">
        <v>1057</v>
      </c>
      <c r="AY2691" s="42">
        <v>1</v>
      </c>
      <c r="AZ2691" s="43">
        <v>65.8</v>
      </c>
      <c r="BA2691" s="38"/>
      <c r="BB2691" s="36"/>
      <c r="BC2691" s="36"/>
    </row>
    <row r="2692" spans="1:55" ht="15" customHeight="1">
      <c r="A2692" s="38">
        <v>16762</v>
      </c>
      <c r="B2692" s="37" t="s">
        <v>1073</v>
      </c>
      <c r="C2692" s="39">
        <v>44403</v>
      </c>
      <c r="D2692" s="39">
        <v>44403.421666666698</v>
      </c>
      <c r="E2692" s="36" t="s">
        <v>1731</v>
      </c>
      <c r="F2692" s="38">
        <v>3284</v>
      </c>
      <c r="G2692" s="36" t="s">
        <v>1393</v>
      </c>
      <c r="H2692" s="40">
        <v>75</v>
      </c>
      <c r="I2692" s="36"/>
      <c r="J2692" s="40">
        <v>3.1667000000000001</v>
      </c>
      <c r="K2692" s="41">
        <v>237.5</v>
      </c>
      <c r="L2692" s="41">
        <v>0</v>
      </c>
      <c r="M2692" s="41">
        <v>0</v>
      </c>
      <c r="N2692" s="40">
        <v>75</v>
      </c>
      <c r="O2692" s="36" t="s">
        <v>1159</v>
      </c>
      <c r="P2692" s="40">
        <v>75</v>
      </c>
      <c r="Q2692" s="41">
        <v>237.5</v>
      </c>
      <c r="R2692" s="42">
        <v>0</v>
      </c>
      <c r="S2692" s="43">
        <v>0</v>
      </c>
      <c r="T2692" s="40"/>
      <c r="U2692" s="38">
        <v>549</v>
      </c>
      <c r="V2692" s="36" t="s">
        <v>1069</v>
      </c>
      <c r="W2692" s="36" t="s">
        <v>901</v>
      </c>
      <c r="X2692" s="36" t="s">
        <v>1068</v>
      </c>
      <c r="Y2692" s="38">
        <v>339</v>
      </c>
      <c r="Z2692" s="36" t="s">
        <v>1109</v>
      </c>
      <c r="AA2692" s="38">
        <v>21</v>
      </c>
      <c r="AB2692" s="36" t="s">
        <v>1108</v>
      </c>
      <c r="AC2692" s="38">
        <v>57</v>
      </c>
      <c r="AD2692" s="36" t="s">
        <v>1065</v>
      </c>
      <c r="AE2692" s="36"/>
      <c r="AF2692" s="36" t="s">
        <v>1064</v>
      </c>
      <c r="AG2692" s="38">
        <v>16474</v>
      </c>
      <c r="AH2692" s="38">
        <v>636</v>
      </c>
      <c r="AI2692" s="36" t="s">
        <v>1730</v>
      </c>
      <c r="AJ2692" s="38"/>
      <c r="AK2692" s="36"/>
      <c r="AL2692" s="36" t="s">
        <v>1729</v>
      </c>
      <c r="AM2692" s="36" t="s">
        <v>1728</v>
      </c>
      <c r="AN2692" s="38">
        <v>52</v>
      </c>
      <c r="AO2692" s="36" t="s">
        <v>1062</v>
      </c>
      <c r="AP2692" s="36" t="s">
        <v>1178</v>
      </c>
      <c r="AQ2692" s="36" t="s">
        <v>1177</v>
      </c>
      <c r="AR2692" s="36" t="s">
        <v>1176</v>
      </c>
      <c r="AS2692" s="38">
        <v>14360</v>
      </c>
      <c r="AT2692" s="36" t="s">
        <v>1074</v>
      </c>
      <c r="AU2692" s="42">
        <v>75</v>
      </c>
      <c r="AV2692" s="44">
        <v>100</v>
      </c>
      <c r="AW2692" s="42">
        <v>237.5</v>
      </c>
      <c r="AX2692" s="36" t="s">
        <v>1057</v>
      </c>
      <c r="AY2692" s="42">
        <v>1</v>
      </c>
      <c r="AZ2692" s="43">
        <v>237.5</v>
      </c>
      <c r="BA2692" s="38"/>
      <c r="BB2692" s="36"/>
      <c r="BC2692" s="36"/>
    </row>
    <row r="2693" spans="1:55" ht="15" customHeight="1">
      <c r="A2693" s="38">
        <v>16725</v>
      </c>
      <c r="B2693" s="37" t="s">
        <v>1073</v>
      </c>
      <c r="C2693" s="39">
        <v>44400</v>
      </c>
      <c r="D2693" s="39">
        <v>44400.4398842593</v>
      </c>
      <c r="E2693" s="36" t="s">
        <v>340</v>
      </c>
      <c r="F2693" s="38">
        <v>10863</v>
      </c>
      <c r="G2693" s="36" t="s">
        <v>1410</v>
      </c>
      <c r="H2693" s="40">
        <v>1</v>
      </c>
      <c r="I2693" s="36"/>
      <c r="J2693" s="40">
        <v>450</v>
      </c>
      <c r="K2693" s="41">
        <v>450</v>
      </c>
      <c r="L2693" s="41">
        <v>0</v>
      </c>
      <c r="M2693" s="41">
        <v>0</v>
      </c>
      <c r="N2693" s="40">
        <v>1</v>
      </c>
      <c r="O2693" s="36" t="s">
        <v>1079</v>
      </c>
      <c r="P2693" s="40">
        <v>1</v>
      </c>
      <c r="Q2693" s="41">
        <v>450</v>
      </c>
      <c r="R2693" s="42">
        <v>0</v>
      </c>
      <c r="S2693" s="43">
        <v>0</v>
      </c>
      <c r="T2693" s="40"/>
      <c r="U2693" s="38">
        <v>549</v>
      </c>
      <c r="V2693" s="36" t="s">
        <v>1069</v>
      </c>
      <c r="W2693" s="36" t="s">
        <v>901</v>
      </c>
      <c r="X2693" s="36" t="s">
        <v>1068</v>
      </c>
      <c r="Y2693" s="38">
        <v>414</v>
      </c>
      <c r="Z2693" s="36" t="s">
        <v>1256</v>
      </c>
      <c r="AA2693" s="38">
        <v>21</v>
      </c>
      <c r="AB2693" s="36" t="s">
        <v>1108</v>
      </c>
      <c r="AC2693" s="38">
        <v>57</v>
      </c>
      <c r="AD2693" s="36" t="s">
        <v>1065</v>
      </c>
      <c r="AE2693" s="36"/>
      <c r="AF2693" s="36" t="s">
        <v>1064</v>
      </c>
      <c r="AG2693" s="38">
        <v>16442</v>
      </c>
      <c r="AH2693" s="38">
        <v>1331</v>
      </c>
      <c r="AI2693" s="36" t="s">
        <v>1546</v>
      </c>
      <c r="AJ2693" s="38"/>
      <c r="AK2693" s="36"/>
      <c r="AL2693" s="36" t="s">
        <v>1727</v>
      </c>
      <c r="AM2693" s="36" t="s">
        <v>1726</v>
      </c>
      <c r="AN2693" s="38">
        <v>52</v>
      </c>
      <c r="AO2693" s="36" t="s">
        <v>1062</v>
      </c>
      <c r="AP2693" s="36" t="s">
        <v>1321</v>
      </c>
      <c r="AQ2693" s="36" t="s">
        <v>1198</v>
      </c>
      <c r="AR2693" s="36" t="s">
        <v>1320</v>
      </c>
      <c r="AS2693" s="38">
        <v>14357</v>
      </c>
      <c r="AT2693" s="36" t="s">
        <v>1058</v>
      </c>
      <c r="AU2693" s="42">
        <v>1</v>
      </c>
      <c r="AV2693" s="44">
        <v>100</v>
      </c>
      <c r="AW2693" s="42">
        <v>450</v>
      </c>
      <c r="AX2693" s="36" t="s">
        <v>1057</v>
      </c>
      <c r="AY2693" s="42">
        <v>1</v>
      </c>
      <c r="AZ2693" s="43">
        <v>450</v>
      </c>
      <c r="BA2693" s="38"/>
      <c r="BB2693" s="36"/>
      <c r="BC2693" s="36"/>
    </row>
    <row r="2694" spans="1:55" ht="15" customHeight="1">
      <c r="A2694" s="38">
        <v>16674</v>
      </c>
      <c r="B2694" s="37" t="s">
        <v>1073</v>
      </c>
      <c r="C2694" s="39">
        <v>44398</v>
      </c>
      <c r="D2694" s="39">
        <v>44398.804050925901</v>
      </c>
      <c r="E2694" s="36" t="s">
        <v>1725</v>
      </c>
      <c r="F2694" s="38">
        <v>11166</v>
      </c>
      <c r="G2694" s="36" t="s">
        <v>1556</v>
      </c>
      <c r="H2694" s="40">
        <v>2</v>
      </c>
      <c r="I2694" s="36"/>
      <c r="J2694" s="40">
        <v>220</v>
      </c>
      <c r="K2694" s="41">
        <v>440</v>
      </c>
      <c r="L2694" s="41">
        <v>0</v>
      </c>
      <c r="M2694" s="41">
        <v>0</v>
      </c>
      <c r="N2694" s="40">
        <v>2</v>
      </c>
      <c r="O2694" s="36" t="s">
        <v>1079</v>
      </c>
      <c r="P2694" s="40">
        <v>2</v>
      </c>
      <c r="Q2694" s="41">
        <v>440</v>
      </c>
      <c r="R2694" s="42">
        <v>0</v>
      </c>
      <c r="S2694" s="43">
        <v>0</v>
      </c>
      <c r="T2694" s="40"/>
      <c r="U2694" s="38">
        <v>549</v>
      </c>
      <c r="V2694" s="36" t="s">
        <v>1069</v>
      </c>
      <c r="W2694" s="36" t="s">
        <v>901</v>
      </c>
      <c r="X2694" s="36" t="s">
        <v>1068</v>
      </c>
      <c r="Y2694" s="38">
        <v>422</v>
      </c>
      <c r="Z2694" s="36" t="s">
        <v>1067</v>
      </c>
      <c r="AA2694" s="38">
        <v>21</v>
      </c>
      <c r="AB2694" s="36" t="s">
        <v>1108</v>
      </c>
      <c r="AC2694" s="38">
        <v>57</v>
      </c>
      <c r="AD2694" s="36" t="s">
        <v>1065</v>
      </c>
      <c r="AE2694" s="36"/>
      <c r="AF2694" s="36" t="s">
        <v>1064</v>
      </c>
      <c r="AG2694" s="38">
        <v>16375</v>
      </c>
      <c r="AH2694" s="38">
        <v>1292</v>
      </c>
      <c r="AI2694" s="36" t="s">
        <v>1127</v>
      </c>
      <c r="AJ2694" s="38"/>
      <c r="AK2694" s="36"/>
      <c r="AL2694" s="36" t="s">
        <v>1724</v>
      </c>
      <c r="AM2694" s="36" t="s">
        <v>1723</v>
      </c>
      <c r="AN2694" s="38">
        <v>52</v>
      </c>
      <c r="AO2694" s="36" t="s">
        <v>1062</v>
      </c>
      <c r="AP2694" s="36" t="s">
        <v>1061</v>
      </c>
      <c r="AQ2694" s="36" t="s">
        <v>1060</v>
      </c>
      <c r="AR2694" s="36" t="s">
        <v>1059</v>
      </c>
      <c r="AS2694" s="38">
        <v>14357</v>
      </c>
      <c r="AT2694" s="36" t="s">
        <v>1058</v>
      </c>
      <c r="AU2694" s="42">
        <v>2</v>
      </c>
      <c r="AV2694" s="44">
        <v>100</v>
      </c>
      <c r="AW2694" s="42">
        <v>440</v>
      </c>
      <c r="AX2694" s="36" t="s">
        <v>1057</v>
      </c>
      <c r="AY2694" s="42">
        <v>1</v>
      </c>
      <c r="AZ2694" s="43">
        <v>440</v>
      </c>
      <c r="BA2694" s="38"/>
      <c r="BB2694" s="36"/>
      <c r="BC2694" s="36"/>
    </row>
    <row r="2695" spans="1:55" ht="15" customHeight="1">
      <c r="A2695" s="38">
        <v>16497</v>
      </c>
      <c r="B2695" s="37" t="s">
        <v>1073</v>
      </c>
      <c r="C2695" s="39">
        <v>44392</v>
      </c>
      <c r="D2695" s="39">
        <v>44392.667465277802</v>
      </c>
      <c r="E2695" s="36" t="s">
        <v>1722</v>
      </c>
      <c r="F2695" s="38">
        <v>15045</v>
      </c>
      <c r="G2695" s="36" t="s">
        <v>1721</v>
      </c>
      <c r="H2695" s="40">
        <v>5</v>
      </c>
      <c r="I2695" s="36"/>
      <c r="J2695" s="40">
        <v>62.2</v>
      </c>
      <c r="K2695" s="41">
        <v>311</v>
      </c>
      <c r="L2695" s="41">
        <v>0</v>
      </c>
      <c r="M2695" s="41">
        <v>0</v>
      </c>
      <c r="N2695" s="40">
        <v>5</v>
      </c>
      <c r="O2695" s="36" t="s">
        <v>1079</v>
      </c>
      <c r="P2695" s="40">
        <v>5</v>
      </c>
      <c r="Q2695" s="41">
        <v>311</v>
      </c>
      <c r="R2695" s="42">
        <v>0</v>
      </c>
      <c r="S2695" s="43">
        <v>0</v>
      </c>
      <c r="T2695" s="40"/>
      <c r="U2695" s="38">
        <v>549</v>
      </c>
      <c r="V2695" s="36" t="s">
        <v>1069</v>
      </c>
      <c r="W2695" s="36" t="s">
        <v>901</v>
      </c>
      <c r="X2695" s="36" t="s">
        <v>1068</v>
      </c>
      <c r="Y2695" s="38">
        <v>329</v>
      </c>
      <c r="Z2695" s="36" t="s">
        <v>1238</v>
      </c>
      <c r="AA2695" s="38">
        <v>21</v>
      </c>
      <c r="AB2695" s="36" t="s">
        <v>1108</v>
      </c>
      <c r="AC2695" s="38">
        <v>57</v>
      </c>
      <c r="AD2695" s="36" t="s">
        <v>1065</v>
      </c>
      <c r="AE2695" s="36"/>
      <c r="AF2695" s="36" t="s">
        <v>1064</v>
      </c>
      <c r="AG2695" s="38">
        <v>16130</v>
      </c>
      <c r="AH2695" s="38">
        <v>1680</v>
      </c>
      <c r="AI2695" s="36" t="s">
        <v>1720</v>
      </c>
      <c r="AJ2695" s="38"/>
      <c r="AK2695" s="36"/>
      <c r="AL2695" s="36" t="s">
        <v>1719</v>
      </c>
      <c r="AM2695" s="36" t="s">
        <v>1718</v>
      </c>
      <c r="AN2695" s="38">
        <v>52</v>
      </c>
      <c r="AO2695" s="36" t="s">
        <v>1062</v>
      </c>
      <c r="AP2695" s="36" t="s">
        <v>1469</v>
      </c>
      <c r="AQ2695" s="36" t="s">
        <v>1447</v>
      </c>
      <c r="AR2695" s="36" t="s">
        <v>1075</v>
      </c>
      <c r="AS2695" s="38">
        <v>14360</v>
      </c>
      <c r="AT2695" s="36" t="s">
        <v>1074</v>
      </c>
      <c r="AU2695" s="42">
        <v>5</v>
      </c>
      <c r="AV2695" s="44">
        <v>100</v>
      </c>
      <c r="AW2695" s="42">
        <v>311</v>
      </c>
      <c r="AX2695" s="36" t="s">
        <v>1057</v>
      </c>
      <c r="AY2695" s="42">
        <v>1</v>
      </c>
      <c r="AZ2695" s="43">
        <v>311</v>
      </c>
      <c r="BA2695" s="38"/>
      <c r="BB2695" s="36"/>
      <c r="BC2695" s="36"/>
    </row>
    <row r="2696" spans="1:55" ht="15" customHeight="1">
      <c r="A2696" s="38">
        <v>16146</v>
      </c>
      <c r="B2696" s="37" t="s">
        <v>1073</v>
      </c>
      <c r="C2696" s="39">
        <v>44384</v>
      </c>
      <c r="D2696" s="39">
        <v>44384.623194444401</v>
      </c>
      <c r="E2696" s="36" t="s">
        <v>1717</v>
      </c>
      <c r="F2696" s="38">
        <v>9461</v>
      </c>
      <c r="G2696" s="36" t="s">
        <v>1716</v>
      </c>
      <c r="H2696" s="40">
        <v>3</v>
      </c>
      <c r="I2696" s="36"/>
      <c r="J2696" s="40">
        <v>36.799999999999997</v>
      </c>
      <c r="K2696" s="41">
        <v>110.4</v>
      </c>
      <c r="L2696" s="41">
        <v>0</v>
      </c>
      <c r="M2696" s="41">
        <v>0</v>
      </c>
      <c r="N2696" s="40">
        <v>3</v>
      </c>
      <c r="O2696" s="36" t="s">
        <v>1079</v>
      </c>
      <c r="P2696" s="40">
        <v>3</v>
      </c>
      <c r="Q2696" s="41">
        <v>110.4</v>
      </c>
      <c r="R2696" s="42">
        <v>0</v>
      </c>
      <c r="S2696" s="43">
        <v>0</v>
      </c>
      <c r="T2696" s="40"/>
      <c r="U2696" s="38">
        <v>549</v>
      </c>
      <c r="V2696" s="36" t="s">
        <v>1069</v>
      </c>
      <c r="W2696" s="36" t="s">
        <v>901</v>
      </c>
      <c r="X2696" s="36" t="s">
        <v>1068</v>
      </c>
      <c r="Y2696" s="38">
        <v>323</v>
      </c>
      <c r="Z2696" s="36" t="s">
        <v>1084</v>
      </c>
      <c r="AA2696" s="38">
        <v>21</v>
      </c>
      <c r="AB2696" s="36" t="s">
        <v>1108</v>
      </c>
      <c r="AC2696" s="38">
        <v>57</v>
      </c>
      <c r="AD2696" s="36" t="s">
        <v>1065</v>
      </c>
      <c r="AE2696" s="36"/>
      <c r="AF2696" s="36" t="s">
        <v>1064</v>
      </c>
      <c r="AG2696" s="38">
        <v>15868</v>
      </c>
      <c r="AH2696" s="38">
        <v>715</v>
      </c>
      <c r="AI2696" s="36" t="s">
        <v>1083</v>
      </c>
      <c r="AJ2696" s="38"/>
      <c r="AK2696" s="36"/>
      <c r="AL2696" s="36" t="s">
        <v>1715</v>
      </c>
      <c r="AM2696" s="36" t="s">
        <v>1714</v>
      </c>
      <c r="AN2696" s="38">
        <v>52</v>
      </c>
      <c r="AO2696" s="36" t="s">
        <v>1062</v>
      </c>
      <c r="AP2696" s="36" t="s">
        <v>1114</v>
      </c>
      <c r="AQ2696" s="36" t="s">
        <v>1113</v>
      </c>
      <c r="AR2696" s="36" t="s">
        <v>1075</v>
      </c>
      <c r="AS2696" s="38">
        <v>14360</v>
      </c>
      <c r="AT2696" s="36" t="s">
        <v>1074</v>
      </c>
      <c r="AU2696" s="42">
        <v>3</v>
      </c>
      <c r="AV2696" s="44">
        <v>100</v>
      </c>
      <c r="AW2696" s="42">
        <v>110.4</v>
      </c>
      <c r="AX2696" s="36" t="s">
        <v>1057</v>
      </c>
      <c r="AY2696" s="42">
        <v>1</v>
      </c>
      <c r="AZ2696" s="43">
        <v>110.4</v>
      </c>
      <c r="BA2696" s="38"/>
      <c r="BB2696" s="36"/>
      <c r="BC2696" s="36"/>
    </row>
    <row r="2697" spans="1:55" ht="15" customHeight="1">
      <c r="A2697" s="38">
        <v>15680</v>
      </c>
      <c r="B2697" s="37" t="s">
        <v>1073</v>
      </c>
      <c r="C2697" s="39">
        <v>44376</v>
      </c>
      <c r="D2697" s="39">
        <v>44376.734398148103</v>
      </c>
      <c r="E2697" s="36" t="s">
        <v>1710</v>
      </c>
      <c r="F2697" s="38">
        <v>13296</v>
      </c>
      <c r="G2697" s="36" t="s">
        <v>1713</v>
      </c>
      <c r="H2697" s="40">
        <v>1</v>
      </c>
      <c r="I2697" s="36"/>
      <c r="J2697" s="40">
        <v>35.79</v>
      </c>
      <c r="K2697" s="41">
        <v>35.79</v>
      </c>
      <c r="L2697" s="41">
        <v>0</v>
      </c>
      <c r="M2697" s="41">
        <v>0</v>
      </c>
      <c r="N2697" s="40">
        <v>1</v>
      </c>
      <c r="O2697" s="36" t="s">
        <v>1079</v>
      </c>
      <c r="P2697" s="40">
        <v>1</v>
      </c>
      <c r="Q2697" s="41">
        <v>35.79</v>
      </c>
      <c r="R2697" s="42">
        <v>0</v>
      </c>
      <c r="S2697" s="43">
        <v>0</v>
      </c>
      <c r="T2697" s="40"/>
      <c r="U2697" s="38">
        <v>549</v>
      </c>
      <c r="V2697" s="36" t="s">
        <v>1069</v>
      </c>
      <c r="W2697" s="36" t="s">
        <v>901</v>
      </c>
      <c r="X2697" s="36" t="s">
        <v>1068</v>
      </c>
      <c r="Y2697" s="38">
        <v>451</v>
      </c>
      <c r="Z2697" s="36" t="s">
        <v>1195</v>
      </c>
      <c r="AA2697" s="38">
        <v>21</v>
      </c>
      <c r="AB2697" s="36" t="s">
        <v>1108</v>
      </c>
      <c r="AC2697" s="38">
        <v>57</v>
      </c>
      <c r="AD2697" s="36" t="s">
        <v>1065</v>
      </c>
      <c r="AE2697" s="36"/>
      <c r="AF2697" s="36" t="s">
        <v>1064</v>
      </c>
      <c r="AG2697" s="38">
        <v>15491</v>
      </c>
      <c r="AH2697" s="38">
        <v>1391</v>
      </c>
      <c r="AI2697" s="36" t="s">
        <v>1146</v>
      </c>
      <c r="AJ2697" s="38"/>
      <c r="AK2697" s="36"/>
      <c r="AL2697" s="36" t="s">
        <v>1709</v>
      </c>
      <c r="AM2697" s="36" t="s">
        <v>1708</v>
      </c>
      <c r="AN2697" s="38">
        <v>52</v>
      </c>
      <c r="AO2697" s="36" t="s">
        <v>1062</v>
      </c>
      <c r="AP2697" s="36" t="s">
        <v>1707</v>
      </c>
      <c r="AQ2697" s="36" t="s">
        <v>1706</v>
      </c>
      <c r="AR2697" s="36" t="s">
        <v>1075</v>
      </c>
      <c r="AS2697" s="38">
        <v>14360</v>
      </c>
      <c r="AT2697" s="36" t="s">
        <v>1074</v>
      </c>
      <c r="AU2697" s="42">
        <v>1</v>
      </c>
      <c r="AV2697" s="44">
        <v>100</v>
      </c>
      <c r="AW2697" s="42">
        <v>35.79</v>
      </c>
      <c r="AX2697" s="36" t="s">
        <v>1057</v>
      </c>
      <c r="AY2697" s="42">
        <v>1</v>
      </c>
      <c r="AZ2697" s="43">
        <v>35.79</v>
      </c>
      <c r="BA2697" s="38"/>
      <c r="BB2697" s="36"/>
      <c r="BC2697" s="36"/>
    </row>
    <row r="2698" spans="1:55" ht="15" customHeight="1">
      <c r="A2698" s="38">
        <v>15679</v>
      </c>
      <c r="B2698" s="37" t="s">
        <v>1073</v>
      </c>
      <c r="C2698" s="39">
        <v>44376</v>
      </c>
      <c r="D2698" s="39">
        <v>44376.734398148103</v>
      </c>
      <c r="E2698" s="36" t="s">
        <v>1710</v>
      </c>
      <c r="F2698" s="38">
        <v>3688</v>
      </c>
      <c r="G2698" s="36" t="s">
        <v>1712</v>
      </c>
      <c r="H2698" s="40">
        <v>1</v>
      </c>
      <c r="I2698" s="36"/>
      <c r="J2698" s="40">
        <v>16.5</v>
      </c>
      <c r="K2698" s="41">
        <v>16.5</v>
      </c>
      <c r="L2698" s="41">
        <v>0</v>
      </c>
      <c r="M2698" s="41">
        <v>0</v>
      </c>
      <c r="N2698" s="40">
        <v>1</v>
      </c>
      <c r="O2698" s="36" t="s">
        <v>1079</v>
      </c>
      <c r="P2698" s="40">
        <v>1</v>
      </c>
      <c r="Q2698" s="41">
        <v>16.5</v>
      </c>
      <c r="R2698" s="42">
        <v>0</v>
      </c>
      <c r="S2698" s="43">
        <v>0</v>
      </c>
      <c r="T2698" s="40"/>
      <c r="U2698" s="38">
        <v>549</v>
      </c>
      <c r="V2698" s="36" t="s">
        <v>1069</v>
      </c>
      <c r="W2698" s="36" t="s">
        <v>901</v>
      </c>
      <c r="X2698" s="36" t="s">
        <v>1068</v>
      </c>
      <c r="Y2698" s="38">
        <v>323</v>
      </c>
      <c r="Z2698" s="36" t="s">
        <v>1084</v>
      </c>
      <c r="AA2698" s="38">
        <v>21</v>
      </c>
      <c r="AB2698" s="36" t="s">
        <v>1108</v>
      </c>
      <c r="AC2698" s="38">
        <v>57</v>
      </c>
      <c r="AD2698" s="36" t="s">
        <v>1065</v>
      </c>
      <c r="AE2698" s="36"/>
      <c r="AF2698" s="36" t="s">
        <v>1064</v>
      </c>
      <c r="AG2698" s="38">
        <v>15491</v>
      </c>
      <c r="AH2698" s="38">
        <v>1391</v>
      </c>
      <c r="AI2698" s="36" t="s">
        <v>1146</v>
      </c>
      <c r="AJ2698" s="38"/>
      <c r="AK2698" s="36"/>
      <c r="AL2698" s="36" t="s">
        <v>1709</v>
      </c>
      <c r="AM2698" s="36" t="s">
        <v>1708</v>
      </c>
      <c r="AN2698" s="38">
        <v>52</v>
      </c>
      <c r="AO2698" s="36" t="s">
        <v>1062</v>
      </c>
      <c r="AP2698" s="36" t="s">
        <v>1707</v>
      </c>
      <c r="AQ2698" s="36" t="s">
        <v>1706</v>
      </c>
      <c r="AR2698" s="36" t="s">
        <v>1075</v>
      </c>
      <c r="AS2698" s="38">
        <v>14360</v>
      </c>
      <c r="AT2698" s="36" t="s">
        <v>1074</v>
      </c>
      <c r="AU2698" s="42">
        <v>1</v>
      </c>
      <c r="AV2698" s="44">
        <v>100</v>
      </c>
      <c r="AW2698" s="42">
        <v>16.5</v>
      </c>
      <c r="AX2698" s="36" t="s">
        <v>1057</v>
      </c>
      <c r="AY2698" s="42">
        <v>1</v>
      </c>
      <c r="AZ2698" s="43">
        <v>16.5</v>
      </c>
      <c r="BA2698" s="38"/>
      <c r="BB2698" s="36"/>
      <c r="BC2698" s="36"/>
    </row>
    <row r="2699" spans="1:55" ht="15" customHeight="1">
      <c r="A2699" s="38">
        <v>15678</v>
      </c>
      <c r="B2699" s="37" t="s">
        <v>1073</v>
      </c>
      <c r="C2699" s="39">
        <v>44376</v>
      </c>
      <c r="D2699" s="39">
        <v>44376.734398148103</v>
      </c>
      <c r="E2699" s="36" t="s">
        <v>1710</v>
      </c>
      <c r="F2699" s="38">
        <v>1885</v>
      </c>
      <c r="G2699" s="36" t="s">
        <v>1711</v>
      </c>
      <c r="H2699" s="40">
        <v>5</v>
      </c>
      <c r="I2699" s="36"/>
      <c r="J2699" s="40">
        <v>3.75</v>
      </c>
      <c r="K2699" s="41">
        <v>18.75</v>
      </c>
      <c r="L2699" s="41">
        <v>0</v>
      </c>
      <c r="M2699" s="41">
        <v>0</v>
      </c>
      <c r="N2699" s="40">
        <v>5</v>
      </c>
      <c r="O2699" s="36" t="s">
        <v>1079</v>
      </c>
      <c r="P2699" s="40">
        <v>5</v>
      </c>
      <c r="Q2699" s="41">
        <v>18.75</v>
      </c>
      <c r="R2699" s="42">
        <v>0</v>
      </c>
      <c r="S2699" s="43">
        <v>0</v>
      </c>
      <c r="T2699" s="40"/>
      <c r="U2699" s="38">
        <v>549</v>
      </c>
      <c r="V2699" s="36" t="s">
        <v>1069</v>
      </c>
      <c r="W2699" s="36" t="s">
        <v>901</v>
      </c>
      <c r="X2699" s="36" t="s">
        <v>1068</v>
      </c>
      <c r="Y2699" s="38">
        <v>323</v>
      </c>
      <c r="Z2699" s="36" t="s">
        <v>1084</v>
      </c>
      <c r="AA2699" s="38">
        <v>21</v>
      </c>
      <c r="AB2699" s="36" t="s">
        <v>1108</v>
      </c>
      <c r="AC2699" s="38">
        <v>57</v>
      </c>
      <c r="AD2699" s="36" t="s">
        <v>1065</v>
      </c>
      <c r="AE2699" s="36"/>
      <c r="AF2699" s="36" t="s">
        <v>1064</v>
      </c>
      <c r="AG2699" s="38">
        <v>15491</v>
      </c>
      <c r="AH2699" s="38">
        <v>1391</v>
      </c>
      <c r="AI2699" s="36" t="s">
        <v>1146</v>
      </c>
      <c r="AJ2699" s="38"/>
      <c r="AK2699" s="36"/>
      <c r="AL2699" s="36" t="s">
        <v>1709</v>
      </c>
      <c r="AM2699" s="36" t="s">
        <v>1708</v>
      </c>
      <c r="AN2699" s="38">
        <v>52</v>
      </c>
      <c r="AO2699" s="36" t="s">
        <v>1062</v>
      </c>
      <c r="AP2699" s="36" t="s">
        <v>1707</v>
      </c>
      <c r="AQ2699" s="36" t="s">
        <v>1706</v>
      </c>
      <c r="AR2699" s="36" t="s">
        <v>1075</v>
      </c>
      <c r="AS2699" s="38">
        <v>14360</v>
      </c>
      <c r="AT2699" s="36" t="s">
        <v>1074</v>
      </c>
      <c r="AU2699" s="42">
        <v>5</v>
      </c>
      <c r="AV2699" s="44">
        <v>100</v>
      </c>
      <c r="AW2699" s="42">
        <v>18.75</v>
      </c>
      <c r="AX2699" s="36" t="s">
        <v>1057</v>
      </c>
      <c r="AY2699" s="42">
        <v>1</v>
      </c>
      <c r="AZ2699" s="43">
        <v>18.75</v>
      </c>
      <c r="BA2699" s="38"/>
      <c r="BB2699" s="36"/>
      <c r="BC2699" s="36"/>
    </row>
    <row r="2700" spans="1:55" ht="15" customHeight="1">
      <c r="A2700" s="38">
        <v>15677</v>
      </c>
      <c r="B2700" s="37" t="s">
        <v>1073</v>
      </c>
      <c r="C2700" s="39">
        <v>44376</v>
      </c>
      <c r="D2700" s="39">
        <v>44376.734386574099</v>
      </c>
      <c r="E2700" s="36" t="s">
        <v>1710</v>
      </c>
      <c r="F2700" s="38">
        <v>194</v>
      </c>
      <c r="G2700" s="36" t="s">
        <v>1653</v>
      </c>
      <c r="H2700" s="40">
        <v>60</v>
      </c>
      <c r="I2700" s="36"/>
      <c r="J2700" s="40">
        <v>1.645</v>
      </c>
      <c r="K2700" s="41">
        <v>98.7</v>
      </c>
      <c r="L2700" s="41">
        <v>0</v>
      </c>
      <c r="M2700" s="41">
        <v>0</v>
      </c>
      <c r="N2700" s="40">
        <v>60</v>
      </c>
      <c r="O2700" s="36" t="s">
        <v>1159</v>
      </c>
      <c r="P2700" s="40">
        <v>60</v>
      </c>
      <c r="Q2700" s="41">
        <v>98.7</v>
      </c>
      <c r="R2700" s="42">
        <v>0</v>
      </c>
      <c r="S2700" s="43">
        <v>0</v>
      </c>
      <c r="T2700" s="40"/>
      <c r="U2700" s="38">
        <v>549</v>
      </c>
      <c r="V2700" s="36" t="s">
        <v>1069</v>
      </c>
      <c r="W2700" s="36" t="s">
        <v>901</v>
      </c>
      <c r="X2700" s="36" t="s">
        <v>1068</v>
      </c>
      <c r="Y2700" s="38">
        <v>307</v>
      </c>
      <c r="Z2700" s="36" t="s">
        <v>1158</v>
      </c>
      <c r="AA2700" s="38">
        <v>21</v>
      </c>
      <c r="AB2700" s="36" t="s">
        <v>1108</v>
      </c>
      <c r="AC2700" s="38">
        <v>57</v>
      </c>
      <c r="AD2700" s="36" t="s">
        <v>1065</v>
      </c>
      <c r="AE2700" s="36"/>
      <c r="AF2700" s="36" t="s">
        <v>1064</v>
      </c>
      <c r="AG2700" s="38">
        <v>15491</v>
      </c>
      <c r="AH2700" s="38">
        <v>1391</v>
      </c>
      <c r="AI2700" s="36" t="s">
        <v>1146</v>
      </c>
      <c r="AJ2700" s="38"/>
      <c r="AK2700" s="36"/>
      <c r="AL2700" s="36" t="s">
        <v>1709</v>
      </c>
      <c r="AM2700" s="36" t="s">
        <v>1708</v>
      </c>
      <c r="AN2700" s="38">
        <v>52</v>
      </c>
      <c r="AO2700" s="36" t="s">
        <v>1062</v>
      </c>
      <c r="AP2700" s="36" t="s">
        <v>1707</v>
      </c>
      <c r="AQ2700" s="36" t="s">
        <v>1706</v>
      </c>
      <c r="AR2700" s="36" t="s">
        <v>1075</v>
      </c>
      <c r="AS2700" s="38">
        <v>14360</v>
      </c>
      <c r="AT2700" s="36" t="s">
        <v>1074</v>
      </c>
      <c r="AU2700" s="42">
        <v>60</v>
      </c>
      <c r="AV2700" s="44">
        <v>100</v>
      </c>
      <c r="AW2700" s="42">
        <v>98.7</v>
      </c>
      <c r="AX2700" s="36" t="s">
        <v>1057</v>
      </c>
      <c r="AY2700" s="42">
        <v>1</v>
      </c>
      <c r="AZ2700" s="43">
        <v>98.7</v>
      </c>
      <c r="BA2700" s="38"/>
      <c r="BB2700" s="36"/>
      <c r="BC2700" s="36"/>
    </row>
    <row r="2701" spans="1:55" ht="15" customHeight="1">
      <c r="A2701" s="38">
        <v>15454</v>
      </c>
      <c r="B2701" s="37" t="s">
        <v>1073</v>
      </c>
      <c r="C2701" s="39">
        <v>44375</v>
      </c>
      <c r="D2701" s="39">
        <v>44375.411481481497</v>
      </c>
      <c r="E2701" s="36" t="s">
        <v>1705</v>
      </c>
      <c r="F2701" s="38">
        <v>11166</v>
      </c>
      <c r="G2701" s="36" t="s">
        <v>1416</v>
      </c>
      <c r="H2701" s="40">
        <v>1</v>
      </c>
      <c r="I2701" s="36"/>
      <c r="J2701" s="40">
        <v>220</v>
      </c>
      <c r="K2701" s="41">
        <v>220</v>
      </c>
      <c r="L2701" s="41">
        <v>0</v>
      </c>
      <c r="M2701" s="41">
        <v>0</v>
      </c>
      <c r="N2701" s="40">
        <v>1</v>
      </c>
      <c r="O2701" s="36" t="s">
        <v>1079</v>
      </c>
      <c r="P2701" s="40">
        <v>1</v>
      </c>
      <c r="Q2701" s="41">
        <v>220</v>
      </c>
      <c r="R2701" s="42">
        <v>0</v>
      </c>
      <c r="S2701" s="43">
        <v>0</v>
      </c>
      <c r="T2701" s="40"/>
      <c r="U2701" s="38">
        <v>549</v>
      </c>
      <c r="V2701" s="36" t="s">
        <v>1069</v>
      </c>
      <c r="W2701" s="36" t="s">
        <v>901</v>
      </c>
      <c r="X2701" s="36" t="s">
        <v>1068</v>
      </c>
      <c r="Y2701" s="38">
        <v>422</v>
      </c>
      <c r="Z2701" s="36" t="s">
        <v>1067</v>
      </c>
      <c r="AA2701" s="38">
        <v>21</v>
      </c>
      <c r="AB2701" s="36" t="s">
        <v>1108</v>
      </c>
      <c r="AC2701" s="38">
        <v>57</v>
      </c>
      <c r="AD2701" s="36" t="s">
        <v>1065</v>
      </c>
      <c r="AE2701" s="36"/>
      <c r="AF2701" s="36" t="s">
        <v>1064</v>
      </c>
      <c r="AG2701" s="38">
        <v>15382</v>
      </c>
      <c r="AH2701" s="38">
        <v>1292</v>
      </c>
      <c r="AI2701" s="36" t="s">
        <v>1127</v>
      </c>
      <c r="AJ2701" s="38"/>
      <c r="AK2701" s="36"/>
      <c r="AL2701" s="36" t="s">
        <v>1704</v>
      </c>
      <c r="AM2701" s="36" t="s">
        <v>1703</v>
      </c>
      <c r="AN2701" s="38">
        <v>52</v>
      </c>
      <c r="AO2701" s="36" t="s">
        <v>1062</v>
      </c>
      <c r="AP2701" s="36" t="s">
        <v>1448</v>
      </c>
      <c r="AQ2701" s="36" t="s">
        <v>1447</v>
      </c>
      <c r="AR2701" s="36" t="s">
        <v>1320</v>
      </c>
      <c r="AS2701" s="38">
        <v>14357</v>
      </c>
      <c r="AT2701" s="36" t="s">
        <v>1058</v>
      </c>
      <c r="AU2701" s="42">
        <v>1</v>
      </c>
      <c r="AV2701" s="44">
        <v>100</v>
      </c>
      <c r="AW2701" s="42">
        <v>220</v>
      </c>
      <c r="AX2701" s="36" t="s">
        <v>1057</v>
      </c>
      <c r="AY2701" s="42">
        <v>1</v>
      </c>
      <c r="AZ2701" s="43">
        <v>220</v>
      </c>
      <c r="BA2701" s="38"/>
      <c r="BB2701" s="36"/>
      <c r="BC2701" s="36"/>
    </row>
    <row r="2702" spans="1:55" ht="15" customHeight="1">
      <c r="A2702" s="38">
        <v>15453</v>
      </c>
      <c r="B2702" s="37" t="s">
        <v>1073</v>
      </c>
      <c r="C2702" s="39">
        <v>44375</v>
      </c>
      <c r="D2702" s="39">
        <v>44375.403703703698</v>
      </c>
      <c r="E2702" s="36" t="s">
        <v>1702</v>
      </c>
      <c r="F2702" s="38">
        <v>11166</v>
      </c>
      <c r="G2702" s="36" t="s">
        <v>1416</v>
      </c>
      <c r="H2702" s="40">
        <v>1</v>
      </c>
      <c r="I2702" s="36"/>
      <c r="J2702" s="40">
        <v>220</v>
      </c>
      <c r="K2702" s="41">
        <v>220</v>
      </c>
      <c r="L2702" s="41">
        <v>0</v>
      </c>
      <c r="M2702" s="41">
        <v>0</v>
      </c>
      <c r="N2702" s="40">
        <v>1</v>
      </c>
      <c r="O2702" s="36" t="s">
        <v>1079</v>
      </c>
      <c r="P2702" s="40">
        <v>1</v>
      </c>
      <c r="Q2702" s="41">
        <v>220</v>
      </c>
      <c r="R2702" s="42">
        <v>0</v>
      </c>
      <c r="S2702" s="43">
        <v>0</v>
      </c>
      <c r="T2702" s="40"/>
      <c r="U2702" s="38">
        <v>549</v>
      </c>
      <c r="V2702" s="36" t="s">
        <v>1069</v>
      </c>
      <c r="W2702" s="36" t="s">
        <v>901</v>
      </c>
      <c r="X2702" s="36" t="s">
        <v>1068</v>
      </c>
      <c r="Y2702" s="38">
        <v>422</v>
      </c>
      <c r="Z2702" s="36" t="s">
        <v>1067</v>
      </c>
      <c r="AA2702" s="38">
        <v>21</v>
      </c>
      <c r="AB2702" s="36" t="s">
        <v>1108</v>
      </c>
      <c r="AC2702" s="38">
        <v>57</v>
      </c>
      <c r="AD2702" s="36" t="s">
        <v>1065</v>
      </c>
      <c r="AE2702" s="36" t="s">
        <v>1701</v>
      </c>
      <c r="AF2702" s="36" t="s">
        <v>1064</v>
      </c>
      <c r="AG2702" s="38">
        <v>15381</v>
      </c>
      <c r="AH2702" s="38">
        <v>1292</v>
      </c>
      <c r="AI2702" s="36" t="s">
        <v>1127</v>
      </c>
      <c r="AJ2702" s="38"/>
      <c r="AK2702" s="36"/>
      <c r="AL2702" s="36" t="s">
        <v>1575</v>
      </c>
      <c r="AM2702" s="36" t="s">
        <v>1700</v>
      </c>
      <c r="AN2702" s="38">
        <v>52</v>
      </c>
      <c r="AO2702" s="36" t="s">
        <v>1062</v>
      </c>
      <c r="AP2702" s="36" t="s">
        <v>1116</v>
      </c>
      <c r="AQ2702" s="36" t="s">
        <v>1060</v>
      </c>
      <c r="AR2702" s="36" t="s">
        <v>1075</v>
      </c>
      <c r="AS2702" s="38">
        <v>14360</v>
      </c>
      <c r="AT2702" s="36" t="s">
        <v>1074</v>
      </c>
      <c r="AU2702" s="42">
        <v>1</v>
      </c>
      <c r="AV2702" s="44">
        <v>100</v>
      </c>
      <c r="AW2702" s="42">
        <v>220</v>
      </c>
      <c r="AX2702" s="36" t="s">
        <v>1057</v>
      </c>
      <c r="AY2702" s="42">
        <v>1</v>
      </c>
      <c r="AZ2702" s="43">
        <v>220</v>
      </c>
      <c r="BA2702" s="38"/>
      <c r="BB2702" s="36"/>
      <c r="BC2702" s="36"/>
    </row>
    <row r="2703" spans="1:55" ht="15" customHeight="1">
      <c r="A2703" s="38">
        <v>15317</v>
      </c>
      <c r="B2703" s="37" t="s">
        <v>1073</v>
      </c>
      <c r="C2703" s="39">
        <v>44370</v>
      </c>
      <c r="D2703" s="39">
        <v>44370.6805439815</v>
      </c>
      <c r="E2703" s="36" t="s">
        <v>502</v>
      </c>
      <c r="F2703" s="38">
        <v>14617</v>
      </c>
      <c r="G2703" s="36" t="s">
        <v>1699</v>
      </c>
      <c r="H2703" s="40">
        <v>1</v>
      </c>
      <c r="I2703" s="36"/>
      <c r="J2703" s="40">
        <v>480</v>
      </c>
      <c r="K2703" s="41">
        <v>480</v>
      </c>
      <c r="L2703" s="41">
        <v>0</v>
      </c>
      <c r="M2703" s="41">
        <v>0</v>
      </c>
      <c r="N2703" s="40">
        <v>1</v>
      </c>
      <c r="O2703" s="36" t="s">
        <v>1079</v>
      </c>
      <c r="P2703" s="40">
        <v>1</v>
      </c>
      <c r="Q2703" s="41">
        <v>480</v>
      </c>
      <c r="R2703" s="42">
        <v>0</v>
      </c>
      <c r="S2703" s="43">
        <v>0</v>
      </c>
      <c r="T2703" s="40"/>
      <c r="U2703" s="38">
        <v>549</v>
      </c>
      <c r="V2703" s="36" t="s">
        <v>1069</v>
      </c>
      <c r="W2703" s="36" t="s">
        <v>901</v>
      </c>
      <c r="X2703" s="36" t="s">
        <v>1068</v>
      </c>
      <c r="Y2703" s="38">
        <v>436</v>
      </c>
      <c r="Z2703" s="36" t="s">
        <v>1143</v>
      </c>
      <c r="AA2703" s="38">
        <v>21</v>
      </c>
      <c r="AB2703" s="36" t="s">
        <v>1108</v>
      </c>
      <c r="AC2703" s="38">
        <v>57</v>
      </c>
      <c r="AD2703" s="36" t="s">
        <v>1065</v>
      </c>
      <c r="AE2703" s="36" t="s">
        <v>1698</v>
      </c>
      <c r="AF2703" s="36" t="s">
        <v>1064</v>
      </c>
      <c r="AG2703" s="38">
        <v>15264</v>
      </c>
      <c r="AH2703" s="38">
        <v>7165</v>
      </c>
      <c r="AI2703" s="36" t="s">
        <v>1697</v>
      </c>
      <c r="AJ2703" s="38"/>
      <c r="AK2703" s="36"/>
      <c r="AL2703" s="36" t="s">
        <v>1696</v>
      </c>
      <c r="AM2703" s="36" t="s">
        <v>1695</v>
      </c>
      <c r="AN2703" s="38">
        <v>52</v>
      </c>
      <c r="AO2703" s="36" t="s">
        <v>1062</v>
      </c>
      <c r="AP2703" s="36" t="s">
        <v>1694</v>
      </c>
      <c r="AQ2703" s="36" t="s">
        <v>1113</v>
      </c>
      <c r="AR2703" s="36" t="s">
        <v>1059</v>
      </c>
      <c r="AS2703" s="38">
        <v>14359</v>
      </c>
      <c r="AT2703" s="36" t="s">
        <v>1693</v>
      </c>
      <c r="AU2703" s="42">
        <v>1</v>
      </c>
      <c r="AV2703" s="44">
        <v>100</v>
      </c>
      <c r="AW2703" s="42">
        <v>480</v>
      </c>
      <c r="AX2703" s="36" t="s">
        <v>1057</v>
      </c>
      <c r="AY2703" s="42">
        <v>1</v>
      </c>
      <c r="AZ2703" s="43">
        <v>480</v>
      </c>
      <c r="BA2703" s="38"/>
      <c r="BB2703" s="36"/>
      <c r="BC2703" s="36"/>
    </row>
    <row r="2704" spans="1:55" ht="15" customHeight="1">
      <c r="A2704" s="38">
        <v>15255</v>
      </c>
      <c r="B2704" s="37" t="s">
        <v>1073</v>
      </c>
      <c r="C2704" s="39">
        <v>44369</v>
      </c>
      <c r="D2704" s="39">
        <v>44369.7167708333</v>
      </c>
      <c r="E2704" s="36" t="s">
        <v>1692</v>
      </c>
      <c r="F2704" s="38">
        <v>11148</v>
      </c>
      <c r="G2704" s="36" t="s">
        <v>1071</v>
      </c>
      <c r="H2704" s="40">
        <v>1</v>
      </c>
      <c r="I2704" s="36"/>
      <c r="J2704" s="40">
        <v>250</v>
      </c>
      <c r="K2704" s="41">
        <v>250</v>
      </c>
      <c r="L2704" s="41">
        <v>0</v>
      </c>
      <c r="M2704" s="41">
        <v>0</v>
      </c>
      <c r="N2704" s="40">
        <v>1</v>
      </c>
      <c r="O2704" s="36" t="s">
        <v>1070</v>
      </c>
      <c r="P2704" s="40">
        <v>1</v>
      </c>
      <c r="Q2704" s="41">
        <v>250</v>
      </c>
      <c r="R2704" s="42">
        <v>0</v>
      </c>
      <c r="S2704" s="43">
        <v>0</v>
      </c>
      <c r="T2704" s="40"/>
      <c r="U2704" s="38">
        <v>549</v>
      </c>
      <c r="V2704" s="36" t="s">
        <v>1069</v>
      </c>
      <c r="W2704" s="36" t="s">
        <v>901</v>
      </c>
      <c r="X2704" s="36" t="s">
        <v>1068</v>
      </c>
      <c r="Y2704" s="38">
        <v>422</v>
      </c>
      <c r="Z2704" s="36" t="s">
        <v>1067</v>
      </c>
      <c r="AA2704" s="38">
        <v>21</v>
      </c>
      <c r="AB2704" s="36" t="s">
        <v>1108</v>
      </c>
      <c r="AC2704" s="38">
        <v>57</v>
      </c>
      <c r="AD2704" s="36" t="s">
        <v>1065</v>
      </c>
      <c r="AE2704" s="36"/>
      <c r="AF2704" s="36" t="s">
        <v>1064</v>
      </c>
      <c r="AG2704" s="38">
        <v>15224</v>
      </c>
      <c r="AH2704" s="38">
        <v>909</v>
      </c>
      <c r="AI2704" s="36" t="s">
        <v>1117</v>
      </c>
      <c r="AJ2704" s="38"/>
      <c r="AK2704" s="36"/>
      <c r="AL2704" s="36" t="s">
        <v>1690</v>
      </c>
      <c r="AM2704" s="36" t="s">
        <v>1689</v>
      </c>
      <c r="AN2704" s="38">
        <v>52</v>
      </c>
      <c r="AO2704" s="36" t="s">
        <v>1062</v>
      </c>
      <c r="AP2704" s="36" t="s">
        <v>1116</v>
      </c>
      <c r="AQ2704" s="36" t="s">
        <v>1060</v>
      </c>
      <c r="AR2704" s="36" t="s">
        <v>1075</v>
      </c>
      <c r="AS2704" s="38">
        <v>14360</v>
      </c>
      <c r="AT2704" s="36" t="s">
        <v>1074</v>
      </c>
      <c r="AU2704" s="42">
        <v>1</v>
      </c>
      <c r="AV2704" s="44">
        <v>100</v>
      </c>
      <c r="AW2704" s="42">
        <v>250</v>
      </c>
      <c r="AX2704" s="36" t="s">
        <v>1057</v>
      </c>
      <c r="AY2704" s="42">
        <v>1</v>
      </c>
      <c r="AZ2704" s="43">
        <v>250</v>
      </c>
      <c r="BA2704" s="38"/>
      <c r="BB2704" s="36"/>
      <c r="BC2704" s="36"/>
    </row>
    <row r="2705" spans="1:55" ht="15" customHeight="1">
      <c r="A2705" s="38">
        <v>15254</v>
      </c>
      <c r="B2705" s="37" t="s">
        <v>1073</v>
      </c>
      <c r="C2705" s="39">
        <v>44369</v>
      </c>
      <c r="D2705" s="39">
        <v>44369.708217592597</v>
      </c>
      <c r="E2705" s="36" t="s">
        <v>1691</v>
      </c>
      <c r="F2705" s="38">
        <v>11148</v>
      </c>
      <c r="G2705" s="36" t="s">
        <v>1071</v>
      </c>
      <c r="H2705" s="40">
        <v>1</v>
      </c>
      <c r="I2705" s="36"/>
      <c r="J2705" s="40">
        <v>250</v>
      </c>
      <c r="K2705" s="41">
        <v>250</v>
      </c>
      <c r="L2705" s="41">
        <v>0</v>
      </c>
      <c r="M2705" s="41">
        <v>0</v>
      </c>
      <c r="N2705" s="40">
        <v>1</v>
      </c>
      <c r="O2705" s="36" t="s">
        <v>1070</v>
      </c>
      <c r="P2705" s="40">
        <v>1</v>
      </c>
      <c r="Q2705" s="41">
        <v>250</v>
      </c>
      <c r="R2705" s="42">
        <v>0</v>
      </c>
      <c r="S2705" s="43">
        <v>0</v>
      </c>
      <c r="T2705" s="40"/>
      <c r="U2705" s="38">
        <v>549</v>
      </c>
      <c r="V2705" s="36" t="s">
        <v>1069</v>
      </c>
      <c r="W2705" s="36" t="s">
        <v>901</v>
      </c>
      <c r="X2705" s="36" t="s">
        <v>1068</v>
      </c>
      <c r="Y2705" s="38">
        <v>422</v>
      </c>
      <c r="Z2705" s="36" t="s">
        <v>1067</v>
      </c>
      <c r="AA2705" s="38">
        <v>21</v>
      </c>
      <c r="AB2705" s="36" t="s">
        <v>1108</v>
      </c>
      <c r="AC2705" s="38">
        <v>57</v>
      </c>
      <c r="AD2705" s="36" t="s">
        <v>1065</v>
      </c>
      <c r="AE2705" s="36"/>
      <c r="AF2705" s="36" t="s">
        <v>1064</v>
      </c>
      <c r="AG2705" s="38">
        <v>15221</v>
      </c>
      <c r="AH2705" s="38">
        <v>909</v>
      </c>
      <c r="AI2705" s="36" t="s">
        <v>1117</v>
      </c>
      <c r="AJ2705" s="38"/>
      <c r="AK2705" s="36"/>
      <c r="AL2705" s="36" t="s">
        <v>1690</v>
      </c>
      <c r="AM2705" s="36" t="s">
        <v>1689</v>
      </c>
      <c r="AN2705" s="38">
        <v>52</v>
      </c>
      <c r="AO2705" s="36" t="s">
        <v>1062</v>
      </c>
      <c r="AP2705" s="36" t="s">
        <v>1116</v>
      </c>
      <c r="AQ2705" s="36" t="s">
        <v>1060</v>
      </c>
      <c r="AR2705" s="36" t="s">
        <v>1075</v>
      </c>
      <c r="AS2705" s="38">
        <v>14360</v>
      </c>
      <c r="AT2705" s="36" t="s">
        <v>1074</v>
      </c>
      <c r="AU2705" s="42">
        <v>1</v>
      </c>
      <c r="AV2705" s="44">
        <v>100</v>
      </c>
      <c r="AW2705" s="42">
        <v>250</v>
      </c>
      <c r="AX2705" s="36" t="s">
        <v>1057</v>
      </c>
      <c r="AY2705" s="42">
        <v>1</v>
      </c>
      <c r="AZ2705" s="43">
        <v>250</v>
      </c>
      <c r="BA2705" s="38"/>
      <c r="BB2705" s="36"/>
      <c r="BC2705" s="36"/>
    </row>
    <row r="2706" spans="1:55" ht="15" customHeight="1">
      <c r="A2706" s="38">
        <v>15253</v>
      </c>
      <c r="B2706" s="37" t="s">
        <v>1073</v>
      </c>
      <c r="C2706" s="39">
        <v>44369</v>
      </c>
      <c r="D2706" s="39">
        <v>44369.702916666698</v>
      </c>
      <c r="E2706" s="36" t="s">
        <v>1688</v>
      </c>
      <c r="F2706" s="38">
        <v>3388</v>
      </c>
      <c r="G2706" s="36" t="s">
        <v>1687</v>
      </c>
      <c r="H2706" s="40">
        <v>150</v>
      </c>
      <c r="I2706" s="36"/>
      <c r="J2706" s="40">
        <v>0.94520000000000004</v>
      </c>
      <c r="K2706" s="41">
        <v>141.78</v>
      </c>
      <c r="L2706" s="41">
        <v>0</v>
      </c>
      <c r="M2706" s="41">
        <v>0</v>
      </c>
      <c r="N2706" s="40">
        <v>150</v>
      </c>
      <c r="O2706" s="36" t="s">
        <v>1159</v>
      </c>
      <c r="P2706" s="40">
        <v>150</v>
      </c>
      <c r="Q2706" s="41">
        <v>141.78</v>
      </c>
      <c r="R2706" s="42">
        <v>0</v>
      </c>
      <c r="S2706" s="43">
        <v>0</v>
      </c>
      <c r="T2706" s="40"/>
      <c r="U2706" s="38">
        <v>549</v>
      </c>
      <c r="V2706" s="36" t="s">
        <v>1069</v>
      </c>
      <c r="W2706" s="36" t="s">
        <v>901</v>
      </c>
      <c r="X2706" s="36" t="s">
        <v>1068</v>
      </c>
      <c r="Y2706" s="38">
        <v>340</v>
      </c>
      <c r="Z2706" s="36" t="s">
        <v>1209</v>
      </c>
      <c r="AA2706" s="38">
        <v>21</v>
      </c>
      <c r="AB2706" s="36" t="s">
        <v>1108</v>
      </c>
      <c r="AC2706" s="38">
        <v>57</v>
      </c>
      <c r="AD2706" s="36" t="s">
        <v>1065</v>
      </c>
      <c r="AE2706" s="36"/>
      <c r="AF2706" s="36" t="s">
        <v>1064</v>
      </c>
      <c r="AG2706" s="38">
        <v>15217</v>
      </c>
      <c r="AH2706" s="38">
        <v>5194</v>
      </c>
      <c r="AI2706" s="36" t="s">
        <v>1686</v>
      </c>
      <c r="AJ2706" s="38"/>
      <c r="AK2706" s="36"/>
      <c r="AL2706" s="36" t="s">
        <v>1685</v>
      </c>
      <c r="AM2706" s="36" t="s">
        <v>1684</v>
      </c>
      <c r="AN2706" s="38">
        <v>52</v>
      </c>
      <c r="AO2706" s="36" t="s">
        <v>1062</v>
      </c>
      <c r="AP2706" s="36" t="s">
        <v>1106</v>
      </c>
      <c r="AQ2706" s="36" t="s">
        <v>1105</v>
      </c>
      <c r="AR2706" s="36" t="s">
        <v>1075</v>
      </c>
      <c r="AS2706" s="38">
        <v>14360</v>
      </c>
      <c r="AT2706" s="36" t="s">
        <v>1074</v>
      </c>
      <c r="AU2706" s="42">
        <v>30</v>
      </c>
      <c r="AV2706" s="44">
        <v>20</v>
      </c>
      <c r="AW2706" s="42">
        <v>28.356000000000002</v>
      </c>
      <c r="AX2706" s="36" t="s">
        <v>1057</v>
      </c>
      <c r="AY2706" s="42">
        <v>1</v>
      </c>
      <c r="AZ2706" s="43">
        <v>28.356000000000002</v>
      </c>
      <c r="BA2706" s="38"/>
      <c r="BB2706" s="36"/>
      <c r="BC2706" s="36"/>
    </row>
    <row r="2707" spans="1:55" ht="15" customHeight="1">
      <c r="A2707" s="38">
        <v>15253</v>
      </c>
      <c r="B2707" s="37" t="s">
        <v>1073</v>
      </c>
      <c r="C2707" s="39">
        <v>44369</v>
      </c>
      <c r="D2707" s="39">
        <v>44369.702916666698</v>
      </c>
      <c r="E2707" s="36" t="s">
        <v>1688</v>
      </c>
      <c r="F2707" s="38">
        <v>3388</v>
      </c>
      <c r="G2707" s="36" t="s">
        <v>1687</v>
      </c>
      <c r="H2707" s="40">
        <v>150</v>
      </c>
      <c r="I2707" s="36"/>
      <c r="J2707" s="40">
        <v>0.94520000000000004</v>
      </c>
      <c r="K2707" s="41">
        <v>141.78</v>
      </c>
      <c r="L2707" s="41">
        <v>0</v>
      </c>
      <c r="M2707" s="41">
        <v>0</v>
      </c>
      <c r="N2707" s="40">
        <v>150</v>
      </c>
      <c r="O2707" s="36" t="s">
        <v>1159</v>
      </c>
      <c r="P2707" s="40">
        <v>150</v>
      </c>
      <c r="Q2707" s="41">
        <v>141.78</v>
      </c>
      <c r="R2707" s="42">
        <v>0</v>
      </c>
      <c r="S2707" s="43">
        <v>0</v>
      </c>
      <c r="T2707" s="40"/>
      <c r="U2707" s="38">
        <v>549</v>
      </c>
      <c r="V2707" s="36" t="s">
        <v>1069</v>
      </c>
      <c r="W2707" s="36" t="s">
        <v>901</v>
      </c>
      <c r="X2707" s="36" t="s">
        <v>1068</v>
      </c>
      <c r="Y2707" s="38">
        <v>340</v>
      </c>
      <c r="Z2707" s="36" t="s">
        <v>1209</v>
      </c>
      <c r="AA2707" s="38">
        <v>21</v>
      </c>
      <c r="AB2707" s="36" t="s">
        <v>1108</v>
      </c>
      <c r="AC2707" s="38">
        <v>57</v>
      </c>
      <c r="AD2707" s="36" t="s">
        <v>1065</v>
      </c>
      <c r="AE2707" s="36"/>
      <c r="AF2707" s="36" t="s">
        <v>1064</v>
      </c>
      <c r="AG2707" s="38">
        <v>15217</v>
      </c>
      <c r="AH2707" s="38">
        <v>5194</v>
      </c>
      <c r="AI2707" s="36" t="s">
        <v>1686</v>
      </c>
      <c r="AJ2707" s="38"/>
      <c r="AK2707" s="36"/>
      <c r="AL2707" s="36" t="s">
        <v>1685</v>
      </c>
      <c r="AM2707" s="36" t="s">
        <v>1684</v>
      </c>
      <c r="AN2707" s="38">
        <v>52</v>
      </c>
      <c r="AO2707" s="36" t="s">
        <v>1062</v>
      </c>
      <c r="AP2707" s="36" t="s">
        <v>1116</v>
      </c>
      <c r="AQ2707" s="36" t="s">
        <v>1060</v>
      </c>
      <c r="AR2707" s="36" t="s">
        <v>1075</v>
      </c>
      <c r="AS2707" s="38">
        <v>14360</v>
      </c>
      <c r="AT2707" s="36" t="s">
        <v>1074</v>
      </c>
      <c r="AU2707" s="42">
        <v>30</v>
      </c>
      <c r="AV2707" s="44">
        <v>20</v>
      </c>
      <c r="AW2707" s="42">
        <v>28.356000000000002</v>
      </c>
      <c r="AX2707" s="36" t="s">
        <v>1057</v>
      </c>
      <c r="AY2707" s="42">
        <v>1</v>
      </c>
      <c r="AZ2707" s="43">
        <v>28.356000000000002</v>
      </c>
      <c r="BA2707" s="38"/>
      <c r="BB2707" s="36"/>
      <c r="BC2707" s="36"/>
    </row>
    <row r="2708" spans="1:55" ht="15" customHeight="1">
      <c r="A2708" s="38">
        <v>15253</v>
      </c>
      <c r="B2708" s="37" t="s">
        <v>1073</v>
      </c>
      <c r="C2708" s="39">
        <v>44369</v>
      </c>
      <c r="D2708" s="39">
        <v>44369.702916666698</v>
      </c>
      <c r="E2708" s="36" t="s">
        <v>1688</v>
      </c>
      <c r="F2708" s="38">
        <v>3388</v>
      </c>
      <c r="G2708" s="36" t="s">
        <v>1687</v>
      </c>
      <c r="H2708" s="40">
        <v>150</v>
      </c>
      <c r="I2708" s="36"/>
      <c r="J2708" s="40">
        <v>0.94520000000000004</v>
      </c>
      <c r="K2708" s="41">
        <v>141.78</v>
      </c>
      <c r="L2708" s="41">
        <v>0</v>
      </c>
      <c r="M2708" s="41">
        <v>0</v>
      </c>
      <c r="N2708" s="40">
        <v>150</v>
      </c>
      <c r="O2708" s="36" t="s">
        <v>1159</v>
      </c>
      <c r="P2708" s="40">
        <v>150</v>
      </c>
      <c r="Q2708" s="41">
        <v>141.78</v>
      </c>
      <c r="R2708" s="42">
        <v>0</v>
      </c>
      <c r="S2708" s="43">
        <v>0</v>
      </c>
      <c r="T2708" s="40"/>
      <c r="U2708" s="38">
        <v>549</v>
      </c>
      <c r="V2708" s="36" t="s">
        <v>1069</v>
      </c>
      <c r="W2708" s="36" t="s">
        <v>901</v>
      </c>
      <c r="X2708" s="36" t="s">
        <v>1068</v>
      </c>
      <c r="Y2708" s="38">
        <v>340</v>
      </c>
      <c r="Z2708" s="36" t="s">
        <v>1209</v>
      </c>
      <c r="AA2708" s="38">
        <v>21</v>
      </c>
      <c r="AB2708" s="36" t="s">
        <v>1108</v>
      </c>
      <c r="AC2708" s="38">
        <v>57</v>
      </c>
      <c r="AD2708" s="36" t="s">
        <v>1065</v>
      </c>
      <c r="AE2708" s="36"/>
      <c r="AF2708" s="36" t="s">
        <v>1064</v>
      </c>
      <c r="AG2708" s="38">
        <v>15217</v>
      </c>
      <c r="AH2708" s="38">
        <v>5194</v>
      </c>
      <c r="AI2708" s="36" t="s">
        <v>1686</v>
      </c>
      <c r="AJ2708" s="38"/>
      <c r="AK2708" s="36"/>
      <c r="AL2708" s="36" t="s">
        <v>1685</v>
      </c>
      <c r="AM2708" s="36" t="s">
        <v>1684</v>
      </c>
      <c r="AN2708" s="38">
        <v>52</v>
      </c>
      <c r="AO2708" s="36" t="s">
        <v>1062</v>
      </c>
      <c r="AP2708" s="36" t="s">
        <v>1199</v>
      </c>
      <c r="AQ2708" s="36" t="s">
        <v>1198</v>
      </c>
      <c r="AR2708" s="36" t="s">
        <v>1075</v>
      </c>
      <c r="AS2708" s="38">
        <v>14360</v>
      </c>
      <c r="AT2708" s="36" t="s">
        <v>1074</v>
      </c>
      <c r="AU2708" s="42">
        <v>30</v>
      </c>
      <c r="AV2708" s="44">
        <v>20</v>
      </c>
      <c r="AW2708" s="42">
        <v>28.356000000000002</v>
      </c>
      <c r="AX2708" s="36" t="s">
        <v>1057</v>
      </c>
      <c r="AY2708" s="42">
        <v>1</v>
      </c>
      <c r="AZ2708" s="43">
        <v>28.356000000000002</v>
      </c>
      <c r="BA2708" s="38"/>
      <c r="BB2708" s="36"/>
      <c r="BC2708" s="36"/>
    </row>
    <row r="2709" spans="1:55" ht="15" customHeight="1">
      <c r="A2709" s="38">
        <v>15253</v>
      </c>
      <c r="B2709" s="37" t="s">
        <v>1073</v>
      </c>
      <c r="C2709" s="39">
        <v>44369</v>
      </c>
      <c r="D2709" s="39">
        <v>44369.702916666698</v>
      </c>
      <c r="E2709" s="36" t="s">
        <v>1688</v>
      </c>
      <c r="F2709" s="38">
        <v>3388</v>
      </c>
      <c r="G2709" s="36" t="s">
        <v>1687</v>
      </c>
      <c r="H2709" s="40">
        <v>150</v>
      </c>
      <c r="I2709" s="36"/>
      <c r="J2709" s="40">
        <v>0.94520000000000004</v>
      </c>
      <c r="K2709" s="41">
        <v>141.78</v>
      </c>
      <c r="L2709" s="41">
        <v>0</v>
      </c>
      <c r="M2709" s="41">
        <v>0</v>
      </c>
      <c r="N2709" s="40">
        <v>150</v>
      </c>
      <c r="O2709" s="36" t="s">
        <v>1159</v>
      </c>
      <c r="P2709" s="40">
        <v>150</v>
      </c>
      <c r="Q2709" s="41">
        <v>141.78</v>
      </c>
      <c r="R2709" s="42">
        <v>0</v>
      </c>
      <c r="S2709" s="43">
        <v>0</v>
      </c>
      <c r="T2709" s="40"/>
      <c r="U2709" s="38">
        <v>549</v>
      </c>
      <c r="V2709" s="36" t="s">
        <v>1069</v>
      </c>
      <c r="W2709" s="36" t="s">
        <v>901</v>
      </c>
      <c r="X2709" s="36" t="s">
        <v>1068</v>
      </c>
      <c r="Y2709" s="38">
        <v>340</v>
      </c>
      <c r="Z2709" s="36" t="s">
        <v>1209</v>
      </c>
      <c r="AA2709" s="38">
        <v>21</v>
      </c>
      <c r="AB2709" s="36" t="s">
        <v>1108</v>
      </c>
      <c r="AC2709" s="38">
        <v>57</v>
      </c>
      <c r="AD2709" s="36" t="s">
        <v>1065</v>
      </c>
      <c r="AE2709" s="36"/>
      <c r="AF2709" s="36" t="s">
        <v>1064</v>
      </c>
      <c r="AG2709" s="38">
        <v>15217</v>
      </c>
      <c r="AH2709" s="38">
        <v>5194</v>
      </c>
      <c r="AI2709" s="36" t="s">
        <v>1686</v>
      </c>
      <c r="AJ2709" s="38"/>
      <c r="AK2709" s="36"/>
      <c r="AL2709" s="36" t="s">
        <v>1685</v>
      </c>
      <c r="AM2709" s="36" t="s">
        <v>1684</v>
      </c>
      <c r="AN2709" s="38">
        <v>52</v>
      </c>
      <c r="AO2709" s="36" t="s">
        <v>1062</v>
      </c>
      <c r="AP2709" s="36" t="s">
        <v>1192</v>
      </c>
      <c r="AQ2709" s="36" t="s">
        <v>1191</v>
      </c>
      <c r="AR2709" s="36" t="s">
        <v>1075</v>
      </c>
      <c r="AS2709" s="38">
        <v>14360</v>
      </c>
      <c r="AT2709" s="36" t="s">
        <v>1074</v>
      </c>
      <c r="AU2709" s="42">
        <v>30</v>
      </c>
      <c r="AV2709" s="44">
        <v>20</v>
      </c>
      <c r="AW2709" s="42">
        <v>28.356000000000002</v>
      </c>
      <c r="AX2709" s="36" t="s">
        <v>1057</v>
      </c>
      <c r="AY2709" s="42">
        <v>1</v>
      </c>
      <c r="AZ2709" s="43">
        <v>28.356000000000002</v>
      </c>
      <c r="BA2709" s="38"/>
      <c r="BB2709" s="36"/>
      <c r="BC2709" s="36"/>
    </row>
    <row r="2710" spans="1:55" ht="15" customHeight="1">
      <c r="A2710" s="38">
        <v>15253</v>
      </c>
      <c r="B2710" s="37" t="s">
        <v>1073</v>
      </c>
      <c r="C2710" s="39">
        <v>44369</v>
      </c>
      <c r="D2710" s="39">
        <v>44369.702916666698</v>
      </c>
      <c r="E2710" s="36" t="s">
        <v>1688</v>
      </c>
      <c r="F2710" s="38">
        <v>3388</v>
      </c>
      <c r="G2710" s="36" t="s">
        <v>1687</v>
      </c>
      <c r="H2710" s="40">
        <v>150</v>
      </c>
      <c r="I2710" s="36"/>
      <c r="J2710" s="40">
        <v>0.94520000000000004</v>
      </c>
      <c r="K2710" s="41">
        <v>141.78</v>
      </c>
      <c r="L2710" s="41">
        <v>0</v>
      </c>
      <c r="M2710" s="41">
        <v>0</v>
      </c>
      <c r="N2710" s="40">
        <v>150</v>
      </c>
      <c r="O2710" s="36" t="s">
        <v>1159</v>
      </c>
      <c r="P2710" s="40">
        <v>150</v>
      </c>
      <c r="Q2710" s="41">
        <v>141.78</v>
      </c>
      <c r="R2710" s="42">
        <v>0</v>
      </c>
      <c r="S2710" s="43">
        <v>0</v>
      </c>
      <c r="T2710" s="40"/>
      <c r="U2710" s="38">
        <v>549</v>
      </c>
      <c r="V2710" s="36" t="s">
        <v>1069</v>
      </c>
      <c r="W2710" s="36" t="s">
        <v>901</v>
      </c>
      <c r="X2710" s="36" t="s">
        <v>1068</v>
      </c>
      <c r="Y2710" s="38">
        <v>340</v>
      </c>
      <c r="Z2710" s="36" t="s">
        <v>1209</v>
      </c>
      <c r="AA2710" s="38">
        <v>21</v>
      </c>
      <c r="AB2710" s="36" t="s">
        <v>1108</v>
      </c>
      <c r="AC2710" s="38">
        <v>57</v>
      </c>
      <c r="AD2710" s="36" t="s">
        <v>1065</v>
      </c>
      <c r="AE2710" s="36"/>
      <c r="AF2710" s="36" t="s">
        <v>1064</v>
      </c>
      <c r="AG2710" s="38">
        <v>15217</v>
      </c>
      <c r="AH2710" s="38">
        <v>5194</v>
      </c>
      <c r="AI2710" s="36" t="s">
        <v>1686</v>
      </c>
      <c r="AJ2710" s="38"/>
      <c r="AK2710" s="36"/>
      <c r="AL2710" s="36" t="s">
        <v>1685</v>
      </c>
      <c r="AM2710" s="36" t="s">
        <v>1684</v>
      </c>
      <c r="AN2710" s="38">
        <v>52</v>
      </c>
      <c r="AO2710" s="36" t="s">
        <v>1062</v>
      </c>
      <c r="AP2710" s="36" t="s">
        <v>1469</v>
      </c>
      <c r="AQ2710" s="36" t="s">
        <v>1447</v>
      </c>
      <c r="AR2710" s="36" t="s">
        <v>1075</v>
      </c>
      <c r="AS2710" s="38">
        <v>14360</v>
      </c>
      <c r="AT2710" s="36" t="s">
        <v>1074</v>
      </c>
      <c r="AU2710" s="42">
        <v>30</v>
      </c>
      <c r="AV2710" s="44">
        <v>20</v>
      </c>
      <c r="AW2710" s="42">
        <v>28.356000000000002</v>
      </c>
      <c r="AX2710" s="36" t="s">
        <v>1057</v>
      </c>
      <c r="AY2710" s="42">
        <v>1</v>
      </c>
      <c r="AZ2710" s="43">
        <v>28.356000000000002</v>
      </c>
      <c r="BA2710" s="38"/>
      <c r="BB2710" s="36"/>
      <c r="BC2710" s="36"/>
    </row>
    <row r="2711" spans="1:55" ht="15" customHeight="1">
      <c r="A2711" s="38">
        <v>15069</v>
      </c>
      <c r="B2711" s="37" t="s">
        <v>1073</v>
      </c>
      <c r="C2711" s="39">
        <v>44364</v>
      </c>
      <c r="D2711" s="39">
        <v>44364.460057870398</v>
      </c>
      <c r="E2711" s="36" t="s">
        <v>1683</v>
      </c>
      <c r="F2711" s="38">
        <v>2806</v>
      </c>
      <c r="G2711" s="36" t="s">
        <v>1682</v>
      </c>
      <c r="H2711" s="40">
        <v>5</v>
      </c>
      <c r="I2711" s="36"/>
      <c r="J2711" s="40">
        <v>84.9</v>
      </c>
      <c r="K2711" s="41">
        <v>424.5</v>
      </c>
      <c r="L2711" s="41">
        <v>0</v>
      </c>
      <c r="M2711" s="41">
        <v>0</v>
      </c>
      <c r="N2711" s="40">
        <v>5</v>
      </c>
      <c r="O2711" s="36" t="s">
        <v>1079</v>
      </c>
      <c r="P2711" s="40">
        <v>5</v>
      </c>
      <c r="Q2711" s="41">
        <v>424.5</v>
      </c>
      <c r="R2711" s="42">
        <v>0</v>
      </c>
      <c r="S2711" s="43">
        <v>0</v>
      </c>
      <c r="T2711" s="40"/>
      <c r="U2711" s="38">
        <v>549</v>
      </c>
      <c r="V2711" s="36" t="s">
        <v>1069</v>
      </c>
      <c r="W2711" s="36" t="s">
        <v>901</v>
      </c>
      <c r="X2711" s="36" t="s">
        <v>1068</v>
      </c>
      <c r="Y2711" s="38">
        <v>329</v>
      </c>
      <c r="Z2711" s="36" t="s">
        <v>1238</v>
      </c>
      <c r="AA2711" s="38">
        <v>21</v>
      </c>
      <c r="AB2711" s="36" t="s">
        <v>1108</v>
      </c>
      <c r="AC2711" s="38">
        <v>57</v>
      </c>
      <c r="AD2711" s="36" t="s">
        <v>1065</v>
      </c>
      <c r="AE2711" s="36"/>
      <c r="AF2711" s="36" t="s">
        <v>1064</v>
      </c>
      <c r="AG2711" s="38">
        <v>15009</v>
      </c>
      <c r="AH2711" s="38">
        <v>788</v>
      </c>
      <c r="AI2711" s="36" t="s">
        <v>1681</v>
      </c>
      <c r="AJ2711" s="38"/>
      <c r="AK2711" s="36"/>
      <c r="AL2711" s="36" t="s">
        <v>1680</v>
      </c>
      <c r="AM2711" s="36" t="s">
        <v>1679</v>
      </c>
      <c r="AN2711" s="38">
        <v>52</v>
      </c>
      <c r="AO2711" s="36" t="s">
        <v>1062</v>
      </c>
      <c r="AP2711" s="36" t="s">
        <v>1469</v>
      </c>
      <c r="AQ2711" s="36" t="s">
        <v>1447</v>
      </c>
      <c r="AR2711" s="36" t="s">
        <v>1075</v>
      </c>
      <c r="AS2711" s="38">
        <v>14360</v>
      </c>
      <c r="AT2711" s="36" t="s">
        <v>1074</v>
      </c>
      <c r="AU2711" s="42">
        <v>5</v>
      </c>
      <c r="AV2711" s="44">
        <v>100</v>
      </c>
      <c r="AW2711" s="42">
        <v>424.5</v>
      </c>
      <c r="AX2711" s="36" t="s">
        <v>1057</v>
      </c>
      <c r="AY2711" s="42">
        <v>1</v>
      </c>
      <c r="AZ2711" s="43">
        <v>424.5</v>
      </c>
      <c r="BA2711" s="38"/>
      <c r="BB2711" s="36"/>
      <c r="BC2711" s="36"/>
    </row>
    <row r="2712" spans="1:55" ht="15" customHeight="1">
      <c r="A2712" s="38">
        <v>15068</v>
      </c>
      <c r="B2712" s="37" t="s">
        <v>1073</v>
      </c>
      <c r="C2712" s="39">
        <v>44364</v>
      </c>
      <c r="D2712" s="39">
        <v>44364.455358796302</v>
      </c>
      <c r="E2712" s="36" t="s">
        <v>1678</v>
      </c>
      <c r="F2712" s="38">
        <v>10426</v>
      </c>
      <c r="G2712" s="36" t="s">
        <v>1677</v>
      </c>
      <c r="H2712" s="40">
        <v>0.96</v>
      </c>
      <c r="I2712" s="36"/>
      <c r="J2712" s="40">
        <v>368.75</v>
      </c>
      <c r="K2712" s="41">
        <v>354</v>
      </c>
      <c r="L2712" s="41">
        <v>0</v>
      </c>
      <c r="M2712" s="41">
        <v>0</v>
      </c>
      <c r="N2712" s="40">
        <v>0.96</v>
      </c>
      <c r="O2712" s="36" t="s">
        <v>1136</v>
      </c>
      <c r="P2712" s="40">
        <v>0.96</v>
      </c>
      <c r="Q2712" s="41">
        <v>354</v>
      </c>
      <c r="R2712" s="42">
        <v>0</v>
      </c>
      <c r="S2712" s="43">
        <v>0</v>
      </c>
      <c r="T2712" s="40"/>
      <c r="U2712" s="38">
        <v>549</v>
      </c>
      <c r="V2712" s="36" t="s">
        <v>1069</v>
      </c>
      <c r="W2712" s="36" t="s">
        <v>901</v>
      </c>
      <c r="X2712" s="36" t="s">
        <v>1068</v>
      </c>
      <c r="Y2712" s="38">
        <v>414</v>
      </c>
      <c r="Z2712" s="36" t="s">
        <v>1256</v>
      </c>
      <c r="AA2712" s="38">
        <v>21</v>
      </c>
      <c r="AB2712" s="36" t="s">
        <v>1108</v>
      </c>
      <c r="AC2712" s="38">
        <v>57</v>
      </c>
      <c r="AD2712" s="36" t="s">
        <v>1065</v>
      </c>
      <c r="AE2712" s="36"/>
      <c r="AF2712" s="36" t="s">
        <v>1064</v>
      </c>
      <c r="AG2712" s="38">
        <v>15008</v>
      </c>
      <c r="AH2712" s="38">
        <v>7117</v>
      </c>
      <c r="AI2712" s="36" t="s">
        <v>1676</v>
      </c>
      <c r="AJ2712" s="38"/>
      <c r="AK2712" s="36"/>
      <c r="AL2712" s="36" t="s">
        <v>1675</v>
      </c>
      <c r="AM2712" s="36" t="s">
        <v>1674</v>
      </c>
      <c r="AN2712" s="38">
        <v>52</v>
      </c>
      <c r="AO2712" s="36" t="s">
        <v>1062</v>
      </c>
      <c r="AP2712" s="36" t="s">
        <v>1448</v>
      </c>
      <c r="AQ2712" s="36" t="s">
        <v>1447</v>
      </c>
      <c r="AR2712" s="36" t="s">
        <v>1320</v>
      </c>
      <c r="AS2712" s="38">
        <v>14357</v>
      </c>
      <c r="AT2712" s="36" t="s">
        <v>1058</v>
      </c>
      <c r="AU2712" s="42">
        <v>0.96</v>
      </c>
      <c r="AV2712" s="44">
        <v>100</v>
      </c>
      <c r="AW2712" s="42">
        <v>354</v>
      </c>
      <c r="AX2712" s="36" t="s">
        <v>1057</v>
      </c>
      <c r="AY2712" s="42">
        <v>1</v>
      </c>
      <c r="AZ2712" s="43">
        <v>354</v>
      </c>
      <c r="BA2712" s="38"/>
      <c r="BB2712" s="36"/>
      <c r="BC2712" s="36"/>
    </row>
    <row r="2713" spans="1:55" ht="15" customHeight="1">
      <c r="A2713" s="38">
        <v>15038</v>
      </c>
      <c r="B2713" s="37" t="s">
        <v>1073</v>
      </c>
      <c r="C2713" s="39">
        <v>44363</v>
      </c>
      <c r="D2713" s="39">
        <v>44363.657384259299</v>
      </c>
      <c r="E2713" s="36" t="s">
        <v>1673</v>
      </c>
      <c r="F2713" s="38">
        <v>12905</v>
      </c>
      <c r="G2713" s="36" t="s">
        <v>1636</v>
      </c>
      <c r="H2713" s="40">
        <v>1</v>
      </c>
      <c r="I2713" s="36"/>
      <c r="J2713" s="40">
        <v>105.27</v>
      </c>
      <c r="K2713" s="41">
        <v>105.27</v>
      </c>
      <c r="L2713" s="41">
        <v>0</v>
      </c>
      <c r="M2713" s="41">
        <v>0</v>
      </c>
      <c r="N2713" s="40">
        <v>1</v>
      </c>
      <c r="O2713" s="36" t="s">
        <v>1079</v>
      </c>
      <c r="P2713" s="40">
        <v>1</v>
      </c>
      <c r="Q2713" s="41">
        <v>105.27</v>
      </c>
      <c r="R2713" s="42">
        <v>0</v>
      </c>
      <c r="S2713" s="43">
        <v>0</v>
      </c>
      <c r="T2713" s="40"/>
      <c r="U2713" s="38">
        <v>549</v>
      </c>
      <c r="V2713" s="36" t="s">
        <v>1069</v>
      </c>
      <c r="W2713" s="36" t="s">
        <v>901</v>
      </c>
      <c r="X2713" s="36" t="s">
        <v>1068</v>
      </c>
      <c r="Y2713" s="38">
        <v>444</v>
      </c>
      <c r="Z2713" s="36" t="s">
        <v>1265</v>
      </c>
      <c r="AA2713" s="38">
        <v>21</v>
      </c>
      <c r="AB2713" s="36" t="s">
        <v>1108</v>
      </c>
      <c r="AC2713" s="38">
        <v>57</v>
      </c>
      <c r="AD2713" s="36" t="s">
        <v>1065</v>
      </c>
      <c r="AE2713" s="36"/>
      <c r="AF2713" s="36" t="s">
        <v>1064</v>
      </c>
      <c r="AG2713" s="38">
        <v>14946</v>
      </c>
      <c r="AH2713" s="38">
        <v>7136</v>
      </c>
      <c r="AI2713" s="36" t="s">
        <v>1672</v>
      </c>
      <c r="AJ2713" s="38"/>
      <c r="AK2713" s="36"/>
      <c r="AL2713" s="36" t="s">
        <v>1671</v>
      </c>
      <c r="AM2713" s="36" t="s">
        <v>1670</v>
      </c>
      <c r="AN2713" s="38">
        <v>52</v>
      </c>
      <c r="AO2713" s="36" t="s">
        <v>1062</v>
      </c>
      <c r="AP2713" s="36" t="s">
        <v>1469</v>
      </c>
      <c r="AQ2713" s="36" t="s">
        <v>1447</v>
      </c>
      <c r="AR2713" s="36" t="s">
        <v>1075</v>
      </c>
      <c r="AS2713" s="38">
        <v>14360</v>
      </c>
      <c r="AT2713" s="36" t="s">
        <v>1074</v>
      </c>
      <c r="AU2713" s="42">
        <v>1</v>
      </c>
      <c r="AV2713" s="44">
        <v>100</v>
      </c>
      <c r="AW2713" s="42">
        <v>105.27</v>
      </c>
      <c r="AX2713" s="36" t="s">
        <v>1057</v>
      </c>
      <c r="AY2713" s="42">
        <v>1</v>
      </c>
      <c r="AZ2713" s="43">
        <v>105.27</v>
      </c>
      <c r="BA2713" s="38"/>
      <c r="BB2713" s="36"/>
      <c r="BC2713" s="36"/>
    </row>
    <row r="2714" spans="1:55" ht="15" customHeight="1">
      <c r="A2714" s="38">
        <v>14904</v>
      </c>
      <c r="B2714" s="37" t="s">
        <v>1073</v>
      </c>
      <c r="C2714" s="39">
        <v>44361</v>
      </c>
      <c r="D2714" s="39">
        <v>44361.741134259297</v>
      </c>
      <c r="E2714" s="36" t="s">
        <v>1669</v>
      </c>
      <c r="F2714" s="38">
        <v>14668</v>
      </c>
      <c r="G2714" s="36" t="s">
        <v>1332</v>
      </c>
      <c r="H2714" s="40">
        <v>3</v>
      </c>
      <c r="I2714" s="36"/>
      <c r="J2714" s="40">
        <v>295</v>
      </c>
      <c r="K2714" s="41">
        <v>885</v>
      </c>
      <c r="L2714" s="41">
        <v>0</v>
      </c>
      <c r="M2714" s="41">
        <v>0</v>
      </c>
      <c r="N2714" s="40">
        <v>3</v>
      </c>
      <c r="O2714" s="36" t="s">
        <v>1079</v>
      </c>
      <c r="P2714" s="40">
        <v>3</v>
      </c>
      <c r="Q2714" s="41">
        <v>885</v>
      </c>
      <c r="R2714" s="42">
        <v>0</v>
      </c>
      <c r="S2714" s="43">
        <v>0</v>
      </c>
      <c r="T2714" s="40"/>
      <c r="U2714" s="38">
        <v>549</v>
      </c>
      <c r="V2714" s="36" t="s">
        <v>1069</v>
      </c>
      <c r="W2714" s="36" t="s">
        <v>901</v>
      </c>
      <c r="X2714" s="36" t="s">
        <v>1068</v>
      </c>
      <c r="Y2714" s="38">
        <v>314</v>
      </c>
      <c r="Z2714" s="36" t="s">
        <v>1225</v>
      </c>
      <c r="AA2714" s="38">
        <v>21</v>
      </c>
      <c r="AB2714" s="36" t="s">
        <v>1108</v>
      </c>
      <c r="AC2714" s="38">
        <v>57</v>
      </c>
      <c r="AD2714" s="36" t="s">
        <v>1065</v>
      </c>
      <c r="AE2714" s="36"/>
      <c r="AF2714" s="36" t="s">
        <v>1064</v>
      </c>
      <c r="AG2714" s="38">
        <v>14857</v>
      </c>
      <c r="AH2714" s="38">
        <v>739</v>
      </c>
      <c r="AI2714" s="36" t="s">
        <v>1280</v>
      </c>
      <c r="AJ2714" s="38"/>
      <c r="AK2714" s="36"/>
      <c r="AL2714" s="36" t="s">
        <v>1668</v>
      </c>
      <c r="AM2714" s="36" t="s">
        <v>1667</v>
      </c>
      <c r="AN2714" s="38">
        <v>52</v>
      </c>
      <c r="AO2714" s="36" t="s">
        <v>1062</v>
      </c>
      <c r="AP2714" s="36" t="s">
        <v>1183</v>
      </c>
      <c r="AQ2714" s="36" t="s">
        <v>1119</v>
      </c>
      <c r="AR2714" s="36" t="s">
        <v>1176</v>
      </c>
      <c r="AS2714" s="38">
        <v>14360</v>
      </c>
      <c r="AT2714" s="36" t="s">
        <v>1074</v>
      </c>
      <c r="AU2714" s="42">
        <v>0.75</v>
      </c>
      <c r="AV2714" s="44">
        <v>25</v>
      </c>
      <c r="AW2714" s="42">
        <v>221.25</v>
      </c>
      <c r="AX2714" s="36" t="s">
        <v>1057</v>
      </c>
      <c r="AY2714" s="42">
        <v>1</v>
      </c>
      <c r="AZ2714" s="43">
        <v>221.25</v>
      </c>
      <c r="BA2714" s="38"/>
      <c r="BB2714" s="36"/>
      <c r="BC2714" s="36"/>
    </row>
    <row r="2715" spans="1:55" ht="15" customHeight="1">
      <c r="A2715" s="38">
        <v>14904</v>
      </c>
      <c r="B2715" s="37" t="s">
        <v>1073</v>
      </c>
      <c r="C2715" s="39">
        <v>44361</v>
      </c>
      <c r="D2715" s="39">
        <v>44361.741134259297</v>
      </c>
      <c r="E2715" s="36" t="s">
        <v>1669</v>
      </c>
      <c r="F2715" s="38">
        <v>14668</v>
      </c>
      <c r="G2715" s="36" t="s">
        <v>1332</v>
      </c>
      <c r="H2715" s="40">
        <v>3</v>
      </c>
      <c r="I2715" s="36"/>
      <c r="J2715" s="40">
        <v>295</v>
      </c>
      <c r="K2715" s="41">
        <v>885</v>
      </c>
      <c r="L2715" s="41">
        <v>0</v>
      </c>
      <c r="M2715" s="41">
        <v>0</v>
      </c>
      <c r="N2715" s="40">
        <v>3</v>
      </c>
      <c r="O2715" s="36" t="s">
        <v>1079</v>
      </c>
      <c r="P2715" s="40">
        <v>3</v>
      </c>
      <c r="Q2715" s="41">
        <v>885</v>
      </c>
      <c r="R2715" s="42">
        <v>0</v>
      </c>
      <c r="S2715" s="43">
        <v>0</v>
      </c>
      <c r="T2715" s="40"/>
      <c r="U2715" s="38">
        <v>549</v>
      </c>
      <c r="V2715" s="36" t="s">
        <v>1069</v>
      </c>
      <c r="W2715" s="36" t="s">
        <v>901</v>
      </c>
      <c r="X2715" s="36" t="s">
        <v>1068</v>
      </c>
      <c r="Y2715" s="38">
        <v>314</v>
      </c>
      <c r="Z2715" s="36" t="s">
        <v>1225</v>
      </c>
      <c r="AA2715" s="38">
        <v>21</v>
      </c>
      <c r="AB2715" s="36" t="s">
        <v>1108</v>
      </c>
      <c r="AC2715" s="38">
        <v>57</v>
      </c>
      <c r="AD2715" s="36" t="s">
        <v>1065</v>
      </c>
      <c r="AE2715" s="36"/>
      <c r="AF2715" s="36" t="s">
        <v>1064</v>
      </c>
      <c r="AG2715" s="38">
        <v>14857</v>
      </c>
      <c r="AH2715" s="38">
        <v>739</v>
      </c>
      <c r="AI2715" s="36" t="s">
        <v>1280</v>
      </c>
      <c r="AJ2715" s="38"/>
      <c r="AK2715" s="36"/>
      <c r="AL2715" s="36" t="s">
        <v>1668</v>
      </c>
      <c r="AM2715" s="36" t="s">
        <v>1667</v>
      </c>
      <c r="AN2715" s="38">
        <v>52</v>
      </c>
      <c r="AO2715" s="36" t="s">
        <v>1062</v>
      </c>
      <c r="AP2715" s="36" t="s">
        <v>1106</v>
      </c>
      <c r="AQ2715" s="36" t="s">
        <v>1105</v>
      </c>
      <c r="AR2715" s="36" t="s">
        <v>1075</v>
      </c>
      <c r="AS2715" s="38">
        <v>14360</v>
      </c>
      <c r="AT2715" s="36" t="s">
        <v>1074</v>
      </c>
      <c r="AU2715" s="42">
        <v>0.75</v>
      </c>
      <c r="AV2715" s="44">
        <v>25</v>
      </c>
      <c r="AW2715" s="42">
        <v>221.25</v>
      </c>
      <c r="AX2715" s="36" t="s">
        <v>1057</v>
      </c>
      <c r="AY2715" s="42">
        <v>1</v>
      </c>
      <c r="AZ2715" s="43">
        <v>221.25</v>
      </c>
      <c r="BA2715" s="38"/>
      <c r="BB2715" s="36"/>
      <c r="BC2715" s="36"/>
    </row>
    <row r="2716" spans="1:55" ht="15" customHeight="1">
      <c r="A2716" s="38">
        <v>14904</v>
      </c>
      <c r="B2716" s="37" t="s">
        <v>1073</v>
      </c>
      <c r="C2716" s="39">
        <v>44361</v>
      </c>
      <c r="D2716" s="39">
        <v>44361.741134259297</v>
      </c>
      <c r="E2716" s="36" t="s">
        <v>1669</v>
      </c>
      <c r="F2716" s="38">
        <v>14668</v>
      </c>
      <c r="G2716" s="36" t="s">
        <v>1332</v>
      </c>
      <c r="H2716" s="40">
        <v>3</v>
      </c>
      <c r="I2716" s="36"/>
      <c r="J2716" s="40">
        <v>295</v>
      </c>
      <c r="K2716" s="41">
        <v>885</v>
      </c>
      <c r="L2716" s="41">
        <v>0</v>
      </c>
      <c r="M2716" s="41">
        <v>0</v>
      </c>
      <c r="N2716" s="40">
        <v>3</v>
      </c>
      <c r="O2716" s="36" t="s">
        <v>1079</v>
      </c>
      <c r="P2716" s="40">
        <v>3</v>
      </c>
      <c r="Q2716" s="41">
        <v>885</v>
      </c>
      <c r="R2716" s="42">
        <v>0</v>
      </c>
      <c r="S2716" s="43">
        <v>0</v>
      </c>
      <c r="T2716" s="40"/>
      <c r="U2716" s="38">
        <v>549</v>
      </c>
      <c r="V2716" s="36" t="s">
        <v>1069</v>
      </c>
      <c r="W2716" s="36" t="s">
        <v>901</v>
      </c>
      <c r="X2716" s="36" t="s">
        <v>1068</v>
      </c>
      <c r="Y2716" s="38">
        <v>314</v>
      </c>
      <c r="Z2716" s="36" t="s">
        <v>1225</v>
      </c>
      <c r="AA2716" s="38">
        <v>21</v>
      </c>
      <c r="AB2716" s="36" t="s">
        <v>1108</v>
      </c>
      <c r="AC2716" s="38">
        <v>57</v>
      </c>
      <c r="AD2716" s="36" t="s">
        <v>1065</v>
      </c>
      <c r="AE2716" s="36"/>
      <c r="AF2716" s="36" t="s">
        <v>1064</v>
      </c>
      <c r="AG2716" s="38">
        <v>14857</v>
      </c>
      <c r="AH2716" s="38">
        <v>739</v>
      </c>
      <c r="AI2716" s="36" t="s">
        <v>1280</v>
      </c>
      <c r="AJ2716" s="38"/>
      <c r="AK2716" s="36"/>
      <c r="AL2716" s="36" t="s">
        <v>1668</v>
      </c>
      <c r="AM2716" s="36" t="s">
        <v>1667</v>
      </c>
      <c r="AN2716" s="38">
        <v>52</v>
      </c>
      <c r="AO2716" s="36" t="s">
        <v>1062</v>
      </c>
      <c r="AP2716" s="36" t="s">
        <v>1192</v>
      </c>
      <c r="AQ2716" s="36" t="s">
        <v>1191</v>
      </c>
      <c r="AR2716" s="36" t="s">
        <v>1075</v>
      </c>
      <c r="AS2716" s="38">
        <v>14360</v>
      </c>
      <c r="AT2716" s="36" t="s">
        <v>1074</v>
      </c>
      <c r="AU2716" s="42">
        <v>0.75</v>
      </c>
      <c r="AV2716" s="44">
        <v>25</v>
      </c>
      <c r="AW2716" s="42">
        <v>221.25</v>
      </c>
      <c r="AX2716" s="36" t="s">
        <v>1057</v>
      </c>
      <c r="AY2716" s="42">
        <v>1</v>
      </c>
      <c r="AZ2716" s="43">
        <v>221.25</v>
      </c>
      <c r="BA2716" s="38"/>
      <c r="BB2716" s="36"/>
      <c r="BC2716" s="36"/>
    </row>
    <row r="2717" spans="1:55" ht="15" customHeight="1">
      <c r="A2717" s="38">
        <v>14904</v>
      </c>
      <c r="B2717" s="37" t="s">
        <v>1073</v>
      </c>
      <c r="C2717" s="39">
        <v>44361</v>
      </c>
      <c r="D2717" s="39">
        <v>44361.741134259297</v>
      </c>
      <c r="E2717" s="36" t="s">
        <v>1669</v>
      </c>
      <c r="F2717" s="38">
        <v>14668</v>
      </c>
      <c r="G2717" s="36" t="s">
        <v>1332</v>
      </c>
      <c r="H2717" s="40">
        <v>3</v>
      </c>
      <c r="I2717" s="36"/>
      <c r="J2717" s="40">
        <v>295</v>
      </c>
      <c r="K2717" s="41">
        <v>885</v>
      </c>
      <c r="L2717" s="41">
        <v>0</v>
      </c>
      <c r="M2717" s="41">
        <v>0</v>
      </c>
      <c r="N2717" s="40">
        <v>3</v>
      </c>
      <c r="O2717" s="36" t="s">
        <v>1079</v>
      </c>
      <c r="P2717" s="40">
        <v>3</v>
      </c>
      <c r="Q2717" s="41">
        <v>885</v>
      </c>
      <c r="R2717" s="42">
        <v>0</v>
      </c>
      <c r="S2717" s="43">
        <v>0</v>
      </c>
      <c r="T2717" s="40"/>
      <c r="U2717" s="38">
        <v>549</v>
      </c>
      <c r="V2717" s="36" t="s">
        <v>1069</v>
      </c>
      <c r="W2717" s="36" t="s">
        <v>901</v>
      </c>
      <c r="X2717" s="36" t="s">
        <v>1068</v>
      </c>
      <c r="Y2717" s="38">
        <v>314</v>
      </c>
      <c r="Z2717" s="36" t="s">
        <v>1225</v>
      </c>
      <c r="AA2717" s="38">
        <v>21</v>
      </c>
      <c r="AB2717" s="36" t="s">
        <v>1108</v>
      </c>
      <c r="AC2717" s="38">
        <v>57</v>
      </c>
      <c r="AD2717" s="36" t="s">
        <v>1065</v>
      </c>
      <c r="AE2717" s="36"/>
      <c r="AF2717" s="36" t="s">
        <v>1064</v>
      </c>
      <c r="AG2717" s="38">
        <v>14857</v>
      </c>
      <c r="AH2717" s="38">
        <v>739</v>
      </c>
      <c r="AI2717" s="36" t="s">
        <v>1280</v>
      </c>
      <c r="AJ2717" s="38"/>
      <c r="AK2717" s="36"/>
      <c r="AL2717" s="36" t="s">
        <v>1668</v>
      </c>
      <c r="AM2717" s="36" t="s">
        <v>1667</v>
      </c>
      <c r="AN2717" s="38">
        <v>52</v>
      </c>
      <c r="AO2717" s="36" t="s">
        <v>1062</v>
      </c>
      <c r="AP2717" s="36" t="s">
        <v>1469</v>
      </c>
      <c r="AQ2717" s="36" t="s">
        <v>1447</v>
      </c>
      <c r="AR2717" s="36" t="s">
        <v>1075</v>
      </c>
      <c r="AS2717" s="38">
        <v>14360</v>
      </c>
      <c r="AT2717" s="36" t="s">
        <v>1074</v>
      </c>
      <c r="AU2717" s="42">
        <v>0.75</v>
      </c>
      <c r="AV2717" s="44">
        <v>25</v>
      </c>
      <c r="AW2717" s="42">
        <v>221.25</v>
      </c>
      <c r="AX2717" s="36" t="s">
        <v>1057</v>
      </c>
      <c r="AY2717" s="42">
        <v>1</v>
      </c>
      <c r="AZ2717" s="43">
        <v>221.25</v>
      </c>
      <c r="BA2717" s="38"/>
      <c r="BB2717" s="36"/>
      <c r="BC2717" s="36"/>
    </row>
    <row r="2718" spans="1:55" ht="15" customHeight="1">
      <c r="A2718" s="38">
        <v>14901</v>
      </c>
      <c r="B2718" s="37" t="s">
        <v>1073</v>
      </c>
      <c r="C2718" s="39">
        <v>44361</v>
      </c>
      <c r="D2718" s="39">
        <v>44361.737199074101</v>
      </c>
      <c r="E2718" s="36" t="s">
        <v>601</v>
      </c>
      <c r="F2718" s="38">
        <v>10863</v>
      </c>
      <c r="G2718" s="36" t="s">
        <v>1410</v>
      </c>
      <c r="H2718" s="40">
        <v>1</v>
      </c>
      <c r="I2718" s="36"/>
      <c r="J2718" s="40">
        <v>3250</v>
      </c>
      <c r="K2718" s="41">
        <v>3250</v>
      </c>
      <c r="L2718" s="41">
        <v>0</v>
      </c>
      <c r="M2718" s="41">
        <v>0</v>
      </c>
      <c r="N2718" s="40">
        <v>1</v>
      </c>
      <c r="O2718" s="36" t="s">
        <v>1079</v>
      </c>
      <c r="P2718" s="40">
        <v>1</v>
      </c>
      <c r="Q2718" s="41">
        <v>3250</v>
      </c>
      <c r="R2718" s="42">
        <v>0</v>
      </c>
      <c r="S2718" s="43">
        <v>0</v>
      </c>
      <c r="T2718" s="40"/>
      <c r="U2718" s="38">
        <v>549</v>
      </c>
      <c r="V2718" s="36" t="s">
        <v>1069</v>
      </c>
      <c r="W2718" s="36" t="s">
        <v>901</v>
      </c>
      <c r="X2718" s="36" t="s">
        <v>1068</v>
      </c>
      <c r="Y2718" s="38">
        <v>414</v>
      </c>
      <c r="Z2718" s="36" t="s">
        <v>1256</v>
      </c>
      <c r="AA2718" s="38">
        <v>21</v>
      </c>
      <c r="AB2718" s="36" t="s">
        <v>1108</v>
      </c>
      <c r="AC2718" s="38">
        <v>57</v>
      </c>
      <c r="AD2718" s="36" t="s">
        <v>1065</v>
      </c>
      <c r="AE2718" s="36"/>
      <c r="AF2718" s="36" t="s">
        <v>1064</v>
      </c>
      <c r="AG2718" s="38">
        <v>14854</v>
      </c>
      <c r="AH2718" s="38">
        <v>1331</v>
      </c>
      <c r="AI2718" s="36" t="s">
        <v>1546</v>
      </c>
      <c r="AJ2718" s="38"/>
      <c r="AK2718" s="36"/>
      <c r="AL2718" s="36" t="s">
        <v>1666</v>
      </c>
      <c r="AM2718" s="36" t="s">
        <v>1665</v>
      </c>
      <c r="AN2718" s="38">
        <v>52</v>
      </c>
      <c r="AO2718" s="36" t="s">
        <v>1062</v>
      </c>
      <c r="AP2718" s="36" t="s">
        <v>1448</v>
      </c>
      <c r="AQ2718" s="36" t="s">
        <v>1447</v>
      </c>
      <c r="AR2718" s="36" t="s">
        <v>1320</v>
      </c>
      <c r="AS2718" s="38">
        <v>14357</v>
      </c>
      <c r="AT2718" s="36" t="s">
        <v>1058</v>
      </c>
      <c r="AU2718" s="42">
        <v>1</v>
      </c>
      <c r="AV2718" s="44">
        <v>100</v>
      </c>
      <c r="AW2718" s="42">
        <v>3250</v>
      </c>
      <c r="AX2718" s="36" t="s">
        <v>1057</v>
      </c>
      <c r="AY2718" s="42">
        <v>1</v>
      </c>
      <c r="AZ2718" s="43">
        <v>3250</v>
      </c>
      <c r="BA2718" s="38"/>
      <c r="BB2718" s="36"/>
      <c r="BC2718" s="36"/>
    </row>
    <row r="2719" spans="1:55" ht="15" customHeight="1">
      <c r="A2719" s="38">
        <v>14503</v>
      </c>
      <c r="B2719" s="37" t="s">
        <v>1073</v>
      </c>
      <c r="C2719" s="39">
        <v>44354</v>
      </c>
      <c r="D2719" s="39">
        <v>44354.718668981499</v>
      </c>
      <c r="E2719" s="36" t="s">
        <v>1664</v>
      </c>
      <c r="F2719" s="38">
        <v>11148</v>
      </c>
      <c r="G2719" s="36" t="s">
        <v>1071</v>
      </c>
      <c r="H2719" s="40">
        <v>1</v>
      </c>
      <c r="I2719" s="36"/>
      <c r="J2719" s="40">
        <v>250</v>
      </c>
      <c r="K2719" s="41">
        <v>250</v>
      </c>
      <c r="L2719" s="41">
        <v>0</v>
      </c>
      <c r="M2719" s="41">
        <v>0</v>
      </c>
      <c r="N2719" s="40">
        <v>1</v>
      </c>
      <c r="O2719" s="36" t="s">
        <v>1070</v>
      </c>
      <c r="P2719" s="40">
        <v>1</v>
      </c>
      <c r="Q2719" s="41">
        <v>250</v>
      </c>
      <c r="R2719" s="42">
        <v>0</v>
      </c>
      <c r="S2719" s="43">
        <v>0</v>
      </c>
      <c r="T2719" s="40"/>
      <c r="U2719" s="38">
        <v>549</v>
      </c>
      <c r="V2719" s="36" t="s">
        <v>1069</v>
      </c>
      <c r="W2719" s="36" t="s">
        <v>901</v>
      </c>
      <c r="X2719" s="36" t="s">
        <v>1068</v>
      </c>
      <c r="Y2719" s="38">
        <v>422</v>
      </c>
      <c r="Z2719" s="36" t="s">
        <v>1067</v>
      </c>
      <c r="AA2719" s="38">
        <v>21</v>
      </c>
      <c r="AB2719" s="36" t="s">
        <v>1108</v>
      </c>
      <c r="AC2719" s="38">
        <v>57</v>
      </c>
      <c r="AD2719" s="36" t="s">
        <v>1065</v>
      </c>
      <c r="AE2719" s="36"/>
      <c r="AF2719" s="36" t="s">
        <v>1064</v>
      </c>
      <c r="AG2719" s="38">
        <v>14498</v>
      </c>
      <c r="AH2719" s="38">
        <v>909</v>
      </c>
      <c r="AI2719" s="36" t="s">
        <v>1117</v>
      </c>
      <c r="AJ2719" s="38"/>
      <c r="AK2719" s="36"/>
      <c r="AL2719" s="36" t="s">
        <v>1662</v>
      </c>
      <c r="AM2719" s="36" t="s">
        <v>1661</v>
      </c>
      <c r="AN2719" s="38">
        <v>52</v>
      </c>
      <c r="AO2719" s="36" t="s">
        <v>1062</v>
      </c>
      <c r="AP2719" s="36" t="s">
        <v>1116</v>
      </c>
      <c r="AQ2719" s="36" t="s">
        <v>1060</v>
      </c>
      <c r="AR2719" s="36" t="s">
        <v>1075</v>
      </c>
      <c r="AS2719" s="38">
        <v>14360</v>
      </c>
      <c r="AT2719" s="36" t="s">
        <v>1074</v>
      </c>
      <c r="AU2719" s="42">
        <v>1</v>
      </c>
      <c r="AV2719" s="44">
        <v>100</v>
      </c>
      <c r="AW2719" s="42">
        <v>250</v>
      </c>
      <c r="AX2719" s="36" t="s">
        <v>1057</v>
      </c>
      <c r="AY2719" s="42">
        <v>1</v>
      </c>
      <c r="AZ2719" s="43">
        <v>250</v>
      </c>
      <c r="BA2719" s="38"/>
      <c r="BB2719" s="36"/>
      <c r="BC2719" s="36"/>
    </row>
    <row r="2720" spans="1:55" ht="15" customHeight="1">
      <c r="A2720" s="38">
        <v>14502</v>
      </c>
      <c r="B2720" s="37" t="s">
        <v>1073</v>
      </c>
      <c r="C2720" s="39">
        <v>44354</v>
      </c>
      <c r="D2720" s="39">
        <v>44354.713726851798</v>
      </c>
      <c r="E2720" s="36" t="s">
        <v>1663</v>
      </c>
      <c r="F2720" s="38">
        <v>11148</v>
      </c>
      <c r="G2720" s="36" t="s">
        <v>1071</v>
      </c>
      <c r="H2720" s="40">
        <v>1</v>
      </c>
      <c r="I2720" s="36"/>
      <c r="J2720" s="40">
        <v>250</v>
      </c>
      <c r="K2720" s="41">
        <v>250</v>
      </c>
      <c r="L2720" s="41">
        <v>0</v>
      </c>
      <c r="M2720" s="41">
        <v>0</v>
      </c>
      <c r="N2720" s="40">
        <v>1</v>
      </c>
      <c r="O2720" s="36" t="s">
        <v>1070</v>
      </c>
      <c r="P2720" s="40">
        <v>1</v>
      </c>
      <c r="Q2720" s="41">
        <v>250</v>
      </c>
      <c r="R2720" s="42">
        <v>0</v>
      </c>
      <c r="S2720" s="43">
        <v>0</v>
      </c>
      <c r="T2720" s="40"/>
      <c r="U2720" s="38">
        <v>549</v>
      </c>
      <c r="V2720" s="36" t="s">
        <v>1069</v>
      </c>
      <c r="W2720" s="36" t="s">
        <v>901</v>
      </c>
      <c r="X2720" s="36" t="s">
        <v>1068</v>
      </c>
      <c r="Y2720" s="38">
        <v>422</v>
      </c>
      <c r="Z2720" s="36" t="s">
        <v>1067</v>
      </c>
      <c r="AA2720" s="38">
        <v>21</v>
      </c>
      <c r="AB2720" s="36" t="s">
        <v>1108</v>
      </c>
      <c r="AC2720" s="38">
        <v>57</v>
      </c>
      <c r="AD2720" s="36" t="s">
        <v>1065</v>
      </c>
      <c r="AE2720" s="36"/>
      <c r="AF2720" s="36" t="s">
        <v>1064</v>
      </c>
      <c r="AG2720" s="38">
        <v>14496</v>
      </c>
      <c r="AH2720" s="38">
        <v>909</v>
      </c>
      <c r="AI2720" s="36" t="s">
        <v>1117</v>
      </c>
      <c r="AJ2720" s="38"/>
      <c r="AK2720" s="36"/>
      <c r="AL2720" s="36" t="s">
        <v>1662</v>
      </c>
      <c r="AM2720" s="36" t="s">
        <v>1661</v>
      </c>
      <c r="AN2720" s="38">
        <v>52</v>
      </c>
      <c r="AO2720" s="36" t="s">
        <v>1062</v>
      </c>
      <c r="AP2720" s="36" t="s">
        <v>1116</v>
      </c>
      <c r="AQ2720" s="36" t="s">
        <v>1060</v>
      </c>
      <c r="AR2720" s="36" t="s">
        <v>1075</v>
      </c>
      <c r="AS2720" s="38">
        <v>14360</v>
      </c>
      <c r="AT2720" s="36" t="s">
        <v>1074</v>
      </c>
      <c r="AU2720" s="42">
        <v>1</v>
      </c>
      <c r="AV2720" s="44">
        <v>100</v>
      </c>
      <c r="AW2720" s="42">
        <v>250</v>
      </c>
      <c r="AX2720" s="36" t="s">
        <v>1057</v>
      </c>
      <c r="AY2720" s="42">
        <v>1</v>
      </c>
      <c r="AZ2720" s="43">
        <v>250</v>
      </c>
      <c r="BA2720" s="38"/>
      <c r="BB2720" s="36"/>
      <c r="BC2720" s="36"/>
    </row>
    <row r="2721" spans="1:55" ht="15" customHeight="1">
      <c r="A2721" s="38">
        <v>14143</v>
      </c>
      <c r="B2721" s="37" t="s">
        <v>1073</v>
      </c>
      <c r="C2721" s="39">
        <v>44344</v>
      </c>
      <c r="D2721" s="39">
        <v>44344.708518518499</v>
      </c>
      <c r="E2721" s="36" t="s">
        <v>1660</v>
      </c>
      <c r="F2721" s="38">
        <v>10804</v>
      </c>
      <c r="G2721" s="36" t="s">
        <v>1659</v>
      </c>
      <c r="H2721" s="40">
        <v>1</v>
      </c>
      <c r="I2721" s="36"/>
      <c r="J2721" s="40">
        <v>250</v>
      </c>
      <c r="K2721" s="41">
        <v>250</v>
      </c>
      <c r="L2721" s="41">
        <v>0</v>
      </c>
      <c r="M2721" s="41">
        <v>0</v>
      </c>
      <c r="N2721" s="40">
        <v>1</v>
      </c>
      <c r="O2721" s="36" t="s">
        <v>1079</v>
      </c>
      <c r="P2721" s="40">
        <v>1</v>
      </c>
      <c r="Q2721" s="41">
        <v>250</v>
      </c>
      <c r="R2721" s="42">
        <v>0</v>
      </c>
      <c r="S2721" s="43">
        <v>0</v>
      </c>
      <c r="T2721" s="40"/>
      <c r="U2721" s="38">
        <v>549</v>
      </c>
      <c r="V2721" s="36" t="s">
        <v>1069</v>
      </c>
      <c r="W2721" s="36" t="s">
        <v>901</v>
      </c>
      <c r="X2721" s="36" t="s">
        <v>1068</v>
      </c>
      <c r="Y2721" s="38">
        <v>414</v>
      </c>
      <c r="Z2721" s="36" t="s">
        <v>1256</v>
      </c>
      <c r="AA2721" s="38">
        <v>21</v>
      </c>
      <c r="AB2721" s="36" t="s">
        <v>1108</v>
      </c>
      <c r="AC2721" s="38">
        <v>57</v>
      </c>
      <c r="AD2721" s="36" t="s">
        <v>1065</v>
      </c>
      <c r="AE2721" s="36"/>
      <c r="AF2721" s="36" t="s">
        <v>1064</v>
      </c>
      <c r="AG2721" s="38">
        <v>14192</v>
      </c>
      <c r="AH2721" s="38">
        <v>1297</v>
      </c>
      <c r="AI2721" s="36" t="s">
        <v>1355</v>
      </c>
      <c r="AJ2721" s="38"/>
      <c r="AK2721" s="36"/>
      <c r="AL2721" s="36" t="s">
        <v>1658</v>
      </c>
      <c r="AM2721" s="36" t="s">
        <v>1657</v>
      </c>
      <c r="AN2721" s="38">
        <v>52</v>
      </c>
      <c r="AO2721" s="36" t="s">
        <v>1062</v>
      </c>
      <c r="AP2721" s="36" t="s">
        <v>1448</v>
      </c>
      <c r="AQ2721" s="36" t="s">
        <v>1447</v>
      </c>
      <c r="AR2721" s="36" t="s">
        <v>1320</v>
      </c>
      <c r="AS2721" s="38">
        <v>14357</v>
      </c>
      <c r="AT2721" s="36" t="s">
        <v>1058</v>
      </c>
      <c r="AU2721" s="42">
        <v>1</v>
      </c>
      <c r="AV2721" s="44">
        <v>100</v>
      </c>
      <c r="AW2721" s="42">
        <v>250</v>
      </c>
      <c r="AX2721" s="36" t="s">
        <v>1057</v>
      </c>
      <c r="AY2721" s="42">
        <v>1</v>
      </c>
      <c r="AZ2721" s="43">
        <v>250</v>
      </c>
      <c r="BA2721" s="38"/>
      <c r="BB2721" s="36"/>
      <c r="BC2721" s="36"/>
    </row>
    <row r="2722" spans="1:55" ht="15" customHeight="1">
      <c r="A2722" s="38">
        <v>13858</v>
      </c>
      <c r="B2722" s="37" t="s">
        <v>1073</v>
      </c>
      <c r="C2722" s="39">
        <v>44340</v>
      </c>
      <c r="D2722" s="39">
        <v>44340.727488425902</v>
      </c>
      <c r="E2722" s="36" t="s">
        <v>1654</v>
      </c>
      <c r="F2722" s="38">
        <v>219</v>
      </c>
      <c r="G2722" s="36" t="s">
        <v>1656</v>
      </c>
      <c r="H2722" s="40">
        <v>15</v>
      </c>
      <c r="I2722" s="36"/>
      <c r="J2722" s="40">
        <v>3.68</v>
      </c>
      <c r="K2722" s="41">
        <v>55.2</v>
      </c>
      <c r="L2722" s="41">
        <v>0</v>
      </c>
      <c r="M2722" s="41">
        <v>0</v>
      </c>
      <c r="N2722" s="40">
        <v>15</v>
      </c>
      <c r="O2722" s="36" t="s">
        <v>1159</v>
      </c>
      <c r="P2722" s="40">
        <v>15</v>
      </c>
      <c r="Q2722" s="41">
        <v>55.2</v>
      </c>
      <c r="R2722" s="42">
        <v>0</v>
      </c>
      <c r="S2722" s="43">
        <v>0</v>
      </c>
      <c r="T2722" s="40"/>
      <c r="U2722" s="38">
        <v>549</v>
      </c>
      <c r="V2722" s="36" t="s">
        <v>1069</v>
      </c>
      <c r="W2722" s="36" t="s">
        <v>901</v>
      </c>
      <c r="X2722" s="36" t="s">
        <v>1068</v>
      </c>
      <c r="Y2722" s="38">
        <v>307</v>
      </c>
      <c r="Z2722" s="36" t="s">
        <v>1158</v>
      </c>
      <c r="AA2722" s="38">
        <v>21</v>
      </c>
      <c r="AB2722" s="36" t="s">
        <v>1108</v>
      </c>
      <c r="AC2722" s="38">
        <v>57</v>
      </c>
      <c r="AD2722" s="36" t="s">
        <v>1065</v>
      </c>
      <c r="AE2722" s="36"/>
      <c r="AF2722" s="36" t="s">
        <v>1064</v>
      </c>
      <c r="AG2722" s="38">
        <v>13962</v>
      </c>
      <c r="AH2722" s="38">
        <v>739</v>
      </c>
      <c r="AI2722" s="36" t="s">
        <v>1280</v>
      </c>
      <c r="AJ2722" s="38"/>
      <c r="AK2722" s="36"/>
      <c r="AL2722" s="36" t="s">
        <v>1652</v>
      </c>
      <c r="AM2722" s="36" t="s">
        <v>1651</v>
      </c>
      <c r="AN2722" s="38">
        <v>52</v>
      </c>
      <c r="AO2722" s="36" t="s">
        <v>1062</v>
      </c>
      <c r="AP2722" s="36" t="s">
        <v>1448</v>
      </c>
      <c r="AQ2722" s="36" t="s">
        <v>1447</v>
      </c>
      <c r="AR2722" s="36" t="s">
        <v>1320</v>
      </c>
      <c r="AS2722" s="38">
        <v>14357</v>
      </c>
      <c r="AT2722" s="36" t="s">
        <v>1058</v>
      </c>
      <c r="AU2722" s="42">
        <v>15</v>
      </c>
      <c r="AV2722" s="44">
        <v>100</v>
      </c>
      <c r="AW2722" s="42">
        <v>55.2</v>
      </c>
      <c r="AX2722" s="36" t="s">
        <v>1057</v>
      </c>
      <c r="AY2722" s="42">
        <v>1</v>
      </c>
      <c r="AZ2722" s="43">
        <v>55.2</v>
      </c>
      <c r="BA2722" s="38"/>
      <c r="BB2722" s="36"/>
      <c r="BC2722" s="36"/>
    </row>
    <row r="2723" spans="1:55" ht="15" customHeight="1">
      <c r="A2723" s="38">
        <v>13857</v>
      </c>
      <c r="B2723" s="37" t="s">
        <v>1073</v>
      </c>
      <c r="C2723" s="39">
        <v>44340</v>
      </c>
      <c r="D2723" s="39">
        <v>44340.727488425902</v>
      </c>
      <c r="E2723" s="36" t="s">
        <v>1654</v>
      </c>
      <c r="F2723" s="38">
        <v>197</v>
      </c>
      <c r="G2723" s="36" t="s">
        <v>1655</v>
      </c>
      <c r="H2723" s="40">
        <v>15</v>
      </c>
      <c r="I2723" s="36"/>
      <c r="J2723" s="40">
        <v>3.68</v>
      </c>
      <c r="K2723" s="41">
        <v>55.2</v>
      </c>
      <c r="L2723" s="41">
        <v>0</v>
      </c>
      <c r="M2723" s="41">
        <v>0</v>
      </c>
      <c r="N2723" s="40">
        <v>15</v>
      </c>
      <c r="O2723" s="36" t="s">
        <v>1159</v>
      </c>
      <c r="P2723" s="40">
        <v>15</v>
      </c>
      <c r="Q2723" s="41">
        <v>55.2</v>
      </c>
      <c r="R2723" s="42">
        <v>0</v>
      </c>
      <c r="S2723" s="43">
        <v>0</v>
      </c>
      <c r="T2723" s="40"/>
      <c r="U2723" s="38">
        <v>549</v>
      </c>
      <c r="V2723" s="36" t="s">
        <v>1069</v>
      </c>
      <c r="W2723" s="36" t="s">
        <v>901</v>
      </c>
      <c r="X2723" s="36" t="s">
        <v>1068</v>
      </c>
      <c r="Y2723" s="38">
        <v>307</v>
      </c>
      <c r="Z2723" s="36" t="s">
        <v>1158</v>
      </c>
      <c r="AA2723" s="38">
        <v>21</v>
      </c>
      <c r="AB2723" s="36" t="s">
        <v>1108</v>
      </c>
      <c r="AC2723" s="38">
        <v>57</v>
      </c>
      <c r="AD2723" s="36" t="s">
        <v>1065</v>
      </c>
      <c r="AE2723" s="36"/>
      <c r="AF2723" s="36" t="s">
        <v>1064</v>
      </c>
      <c r="AG2723" s="38">
        <v>13962</v>
      </c>
      <c r="AH2723" s="38">
        <v>739</v>
      </c>
      <c r="AI2723" s="36" t="s">
        <v>1280</v>
      </c>
      <c r="AJ2723" s="38"/>
      <c r="AK2723" s="36"/>
      <c r="AL2723" s="36" t="s">
        <v>1652</v>
      </c>
      <c r="AM2723" s="36" t="s">
        <v>1651</v>
      </c>
      <c r="AN2723" s="38">
        <v>52</v>
      </c>
      <c r="AO2723" s="36" t="s">
        <v>1062</v>
      </c>
      <c r="AP2723" s="36" t="s">
        <v>1106</v>
      </c>
      <c r="AQ2723" s="36" t="s">
        <v>1105</v>
      </c>
      <c r="AR2723" s="36" t="s">
        <v>1075</v>
      </c>
      <c r="AS2723" s="38">
        <v>14360</v>
      </c>
      <c r="AT2723" s="36" t="s">
        <v>1074</v>
      </c>
      <c r="AU2723" s="42">
        <v>15</v>
      </c>
      <c r="AV2723" s="44">
        <v>100</v>
      </c>
      <c r="AW2723" s="42">
        <v>55.2</v>
      </c>
      <c r="AX2723" s="36" t="s">
        <v>1057</v>
      </c>
      <c r="AY2723" s="42">
        <v>1</v>
      </c>
      <c r="AZ2723" s="43">
        <v>55.2</v>
      </c>
      <c r="BA2723" s="38"/>
      <c r="BB2723" s="36"/>
      <c r="BC2723" s="36"/>
    </row>
    <row r="2724" spans="1:55" ht="15" customHeight="1">
      <c r="A2724" s="38">
        <v>13856</v>
      </c>
      <c r="B2724" s="37" t="s">
        <v>1073</v>
      </c>
      <c r="C2724" s="39">
        <v>44340</v>
      </c>
      <c r="D2724" s="39">
        <v>44340.727488425902</v>
      </c>
      <c r="E2724" s="36" t="s">
        <v>1654</v>
      </c>
      <c r="F2724" s="38">
        <v>196</v>
      </c>
      <c r="G2724" s="36" t="s">
        <v>1578</v>
      </c>
      <c r="H2724" s="40">
        <v>15</v>
      </c>
      <c r="I2724" s="36"/>
      <c r="J2724" s="40">
        <v>3.68</v>
      </c>
      <c r="K2724" s="41">
        <v>55.2</v>
      </c>
      <c r="L2724" s="41">
        <v>0</v>
      </c>
      <c r="M2724" s="41">
        <v>0</v>
      </c>
      <c r="N2724" s="40">
        <v>15</v>
      </c>
      <c r="O2724" s="36" t="s">
        <v>1159</v>
      </c>
      <c r="P2724" s="40">
        <v>15</v>
      </c>
      <c r="Q2724" s="41">
        <v>55.2</v>
      </c>
      <c r="R2724" s="42">
        <v>0</v>
      </c>
      <c r="S2724" s="43">
        <v>0</v>
      </c>
      <c r="T2724" s="40"/>
      <c r="U2724" s="38">
        <v>549</v>
      </c>
      <c r="V2724" s="36" t="s">
        <v>1069</v>
      </c>
      <c r="W2724" s="36" t="s">
        <v>901</v>
      </c>
      <c r="X2724" s="36" t="s">
        <v>1068</v>
      </c>
      <c r="Y2724" s="38">
        <v>307</v>
      </c>
      <c r="Z2724" s="36" t="s">
        <v>1158</v>
      </c>
      <c r="AA2724" s="38">
        <v>21</v>
      </c>
      <c r="AB2724" s="36" t="s">
        <v>1108</v>
      </c>
      <c r="AC2724" s="38">
        <v>57</v>
      </c>
      <c r="AD2724" s="36" t="s">
        <v>1065</v>
      </c>
      <c r="AE2724" s="36"/>
      <c r="AF2724" s="36" t="s">
        <v>1064</v>
      </c>
      <c r="AG2724" s="38">
        <v>13962</v>
      </c>
      <c r="AH2724" s="38">
        <v>739</v>
      </c>
      <c r="AI2724" s="36" t="s">
        <v>1280</v>
      </c>
      <c r="AJ2724" s="38"/>
      <c r="AK2724" s="36"/>
      <c r="AL2724" s="36" t="s">
        <v>1652</v>
      </c>
      <c r="AM2724" s="36" t="s">
        <v>1651</v>
      </c>
      <c r="AN2724" s="38">
        <v>52</v>
      </c>
      <c r="AO2724" s="36" t="s">
        <v>1062</v>
      </c>
      <c r="AP2724" s="36" t="s">
        <v>1114</v>
      </c>
      <c r="AQ2724" s="36" t="s">
        <v>1113</v>
      </c>
      <c r="AR2724" s="36" t="s">
        <v>1075</v>
      </c>
      <c r="AS2724" s="38">
        <v>14360</v>
      </c>
      <c r="AT2724" s="36" t="s">
        <v>1074</v>
      </c>
      <c r="AU2724" s="42">
        <v>15</v>
      </c>
      <c r="AV2724" s="44">
        <v>100</v>
      </c>
      <c r="AW2724" s="42">
        <v>55.2</v>
      </c>
      <c r="AX2724" s="36" t="s">
        <v>1057</v>
      </c>
      <c r="AY2724" s="42">
        <v>1</v>
      </c>
      <c r="AZ2724" s="43">
        <v>55.2</v>
      </c>
      <c r="BA2724" s="38"/>
      <c r="BB2724" s="36"/>
      <c r="BC2724" s="36"/>
    </row>
    <row r="2725" spans="1:55" ht="15" customHeight="1">
      <c r="A2725" s="38">
        <v>13855</v>
      </c>
      <c r="B2725" s="37" t="s">
        <v>1073</v>
      </c>
      <c r="C2725" s="39">
        <v>44340</v>
      </c>
      <c r="D2725" s="39">
        <v>44340.727476851898</v>
      </c>
      <c r="E2725" s="36" t="s">
        <v>1654</v>
      </c>
      <c r="F2725" s="38">
        <v>194</v>
      </c>
      <c r="G2725" s="36" t="s">
        <v>1653</v>
      </c>
      <c r="H2725" s="40">
        <v>80</v>
      </c>
      <c r="I2725" s="36"/>
      <c r="J2725" s="40">
        <v>1.24</v>
      </c>
      <c r="K2725" s="41">
        <v>99.2</v>
      </c>
      <c r="L2725" s="41">
        <v>0</v>
      </c>
      <c r="M2725" s="41">
        <v>0</v>
      </c>
      <c r="N2725" s="40">
        <v>80</v>
      </c>
      <c r="O2725" s="36" t="s">
        <v>1159</v>
      </c>
      <c r="P2725" s="40">
        <v>80</v>
      </c>
      <c r="Q2725" s="41">
        <v>99.2</v>
      </c>
      <c r="R2725" s="42">
        <v>0</v>
      </c>
      <c r="S2725" s="43">
        <v>0</v>
      </c>
      <c r="T2725" s="40"/>
      <c r="U2725" s="38">
        <v>549</v>
      </c>
      <c r="V2725" s="36" t="s">
        <v>1069</v>
      </c>
      <c r="W2725" s="36" t="s">
        <v>901</v>
      </c>
      <c r="X2725" s="36" t="s">
        <v>1068</v>
      </c>
      <c r="Y2725" s="38">
        <v>307</v>
      </c>
      <c r="Z2725" s="36" t="s">
        <v>1158</v>
      </c>
      <c r="AA2725" s="38">
        <v>21</v>
      </c>
      <c r="AB2725" s="36" t="s">
        <v>1108</v>
      </c>
      <c r="AC2725" s="38">
        <v>57</v>
      </c>
      <c r="AD2725" s="36" t="s">
        <v>1065</v>
      </c>
      <c r="AE2725" s="36"/>
      <c r="AF2725" s="36" t="s">
        <v>1064</v>
      </c>
      <c r="AG2725" s="38">
        <v>13962</v>
      </c>
      <c r="AH2725" s="38">
        <v>739</v>
      </c>
      <c r="AI2725" s="36" t="s">
        <v>1280</v>
      </c>
      <c r="AJ2725" s="38"/>
      <c r="AK2725" s="36"/>
      <c r="AL2725" s="36" t="s">
        <v>1652</v>
      </c>
      <c r="AM2725" s="36" t="s">
        <v>1651</v>
      </c>
      <c r="AN2725" s="38">
        <v>52</v>
      </c>
      <c r="AO2725" s="36" t="s">
        <v>1062</v>
      </c>
      <c r="AP2725" s="36" t="s">
        <v>1114</v>
      </c>
      <c r="AQ2725" s="36" t="s">
        <v>1113</v>
      </c>
      <c r="AR2725" s="36" t="s">
        <v>1075</v>
      </c>
      <c r="AS2725" s="38">
        <v>14360</v>
      </c>
      <c r="AT2725" s="36" t="s">
        <v>1074</v>
      </c>
      <c r="AU2725" s="42">
        <v>20</v>
      </c>
      <c r="AV2725" s="44">
        <v>25</v>
      </c>
      <c r="AW2725" s="42">
        <v>24.8</v>
      </c>
      <c r="AX2725" s="36" t="s">
        <v>1057</v>
      </c>
      <c r="AY2725" s="42">
        <v>1</v>
      </c>
      <c r="AZ2725" s="43">
        <v>24.8</v>
      </c>
      <c r="BA2725" s="38"/>
      <c r="BB2725" s="36"/>
      <c r="BC2725" s="36"/>
    </row>
    <row r="2726" spans="1:55" ht="15" customHeight="1">
      <c r="A2726" s="38">
        <v>13855</v>
      </c>
      <c r="B2726" s="37" t="s">
        <v>1073</v>
      </c>
      <c r="C2726" s="39">
        <v>44340</v>
      </c>
      <c r="D2726" s="39">
        <v>44340.727476851898</v>
      </c>
      <c r="E2726" s="36" t="s">
        <v>1654</v>
      </c>
      <c r="F2726" s="38">
        <v>194</v>
      </c>
      <c r="G2726" s="36" t="s">
        <v>1653</v>
      </c>
      <c r="H2726" s="40">
        <v>80</v>
      </c>
      <c r="I2726" s="36"/>
      <c r="J2726" s="40">
        <v>1.24</v>
      </c>
      <c r="K2726" s="41">
        <v>99.2</v>
      </c>
      <c r="L2726" s="41">
        <v>0</v>
      </c>
      <c r="M2726" s="41">
        <v>0</v>
      </c>
      <c r="N2726" s="40">
        <v>80</v>
      </c>
      <c r="O2726" s="36" t="s">
        <v>1159</v>
      </c>
      <c r="P2726" s="40">
        <v>80</v>
      </c>
      <c r="Q2726" s="41">
        <v>99.2</v>
      </c>
      <c r="R2726" s="42">
        <v>0</v>
      </c>
      <c r="S2726" s="43">
        <v>0</v>
      </c>
      <c r="T2726" s="40"/>
      <c r="U2726" s="38">
        <v>549</v>
      </c>
      <c r="V2726" s="36" t="s">
        <v>1069</v>
      </c>
      <c r="W2726" s="36" t="s">
        <v>901</v>
      </c>
      <c r="X2726" s="36" t="s">
        <v>1068</v>
      </c>
      <c r="Y2726" s="38">
        <v>307</v>
      </c>
      <c r="Z2726" s="36" t="s">
        <v>1158</v>
      </c>
      <c r="AA2726" s="38">
        <v>21</v>
      </c>
      <c r="AB2726" s="36" t="s">
        <v>1108</v>
      </c>
      <c r="AC2726" s="38">
        <v>57</v>
      </c>
      <c r="AD2726" s="36" t="s">
        <v>1065</v>
      </c>
      <c r="AE2726" s="36"/>
      <c r="AF2726" s="36" t="s">
        <v>1064</v>
      </c>
      <c r="AG2726" s="38">
        <v>13962</v>
      </c>
      <c r="AH2726" s="38">
        <v>739</v>
      </c>
      <c r="AI2726" s="36" t="s">
        <v>1280</v>
      </c>
      <c r="AJ2726" s="38"/>
      <c r="AK2726" s="36"/>
      <c r="AL2726" s="36" t="s">
        <v>1652</v>
      </c>
      <c r="AM2726" s="36" t="s">
        <v>1651</v>
      </c>
      <c r="AN2726" s="38">
        <v>52</v>
      </c>
      <c r="AO2726" s="36" t="s">
        <v>1062</v>
      </c>
      <c r="AP2726" s="36" t="s">
        <v>1116</v>
      </c>
      <c r="AQ2726" s="36" t="s">
        <v>1060</v>
      </c>
      <c r="AR2726" s="36" t="s">
        <v>1075</v>
      </c>
      <c r="AS2726" s="38">
        <v>14360</v>
      </c>
      <c r="AT2726" s="36" t="s">
        <v>1074</v>
      </c>
      <c r="AU2726" s="42">
        <v>20</v>
      </c>
      <c r="AV2726" s="44">
        <v>25</v>
      </c>
      <c r="AW2726" s="42">
        <v>24.8</v>
      </c>
      <c r="AX2726" s="36" t="s">
        <v>1057</v>
      </c>
      <c r="AY2726" s="42">
        <v>1</v>
      </c>
      <c r="AZ2726" s="43">
        <v>24.8</v>
      </c>
      <c r="BA2726" s="38"/>
      <c r="BB2726" s="36"/>
      <c r="BC2726" s="36"/>
    </row>
    <row r="2727" spans="1:55" ht="15" customHeight="1">
      <c r="A2727" s="38">
        <v>13855</v>
      </c>
      <c r="B2727" s="37" t="s">
        <v>1073</v>
      </c>
      <c r="C2727" s="39">
        <v>44340</v>
      </c>
      <c r="D2727" s="39">
        <v>44340.727476851898</v>
      </c>
      <c r="E2727" s="36" t="s">
        <v>1654</v>
      </c>
      <c r="F2727" s="38">
        <v>194</v>
      </c>
      <c r="G2727" s="36" t="s">
        <v>1653</v>
      </c>
      <c r="H2727" s="40">
        <v>80</v>
      </c>
      <c r="I2727" s="36"/>
      <c r="J2727" s="40">
        <v>1.24</v>
      </c>
      <c r="K2727" s="41">
        <v>99.2</v>
      </c>
      <c r="L2727" s="41">
        <v>0</v>
      </c>
      <c r="M2727" s="41">
        <v>0</v>
      </c>
      <c r="N2727" s="40">
        <v>80</v>
      </c>
      <c r="O2727" s="36" t="s">
        <v>1159</v>
      </c>
      <c r="P2727" s="40">
        <v>80</v>
      </c>
      <c r="Q2727" s="41">
        <v>99.2</v>
      </c>
      <c r="R2727" s="42">
        <v>0</v>
      </c>
      <c r="S2727" s="43">
        <v>0</v>
      </c>
      <c r="T2727" s="40"/>
      <c r="U2727" s="38">
        <v>549</v>
      </c>
      <c r="V2727" s="36" t="s">
        <v>1069</v>
      </c>
      <c r="W2727" s="36" t="s">
        <v>901</v>
      </c>
      <c r="X2727" s="36" t="s">
        <v>1068</v>
      </c>
      <c r="Y2727" s="38">
        <v>307</v>
      </c>
      <c r="Z2727" s="36" t="s">
        <v>1158</v>
      </c>
      <c r="AA2727" s="38">
        <v>21</v>
      </c>
      <c r="AB2727" s="36" t="s">
        <v>1108</v>
      </c>
      <c r="AC2727" s="38">
        <v>57</v>
      </c>
      <c r="AD2727" s="36" t="s">
        <v>1065</v>
      </c>
      <c r="AE2727" s="36"/>
      <c r="AF2727" s="36" t="s">
        <v>1064</v>
      </c>
      <c r="AG2727" s="38">
        <v>13962</v>
      </c>
      <c r="AH2727" s="38">
        <v>739</v>
      </c>
      <c r="AI2727" s="36" t="s">
        <v>1280</v>
      </c>
      <c r="AJ2727" s="38"/>
      <c r="AK2727" s="36"/>
      <c r="AL2727" s="36" t="s">
        <v>1652</v>
      </c>
      <c r="AM2727" s="36" t="s">
        <v>1651</v>
      </c>
      <c r="AN2727" s="38">
        <v>52</v>
      </c>
      <c r="AO2727" s="36" t="s">
        <v>1062</v>
      </c>
      <c r="AP2727" s="36" t="s">
        <v>1469</v>
      </c>
      <c r="AQ2727" s="36" t="s">
        <v>1447</v>
      </c>
      <c r="AR2727" s="36" t="s">
        <v>1075</v>
      </c>
      <c r="AS2727" s="38">
        <v>14360</v>
      </c>
      <c r="AT2727" s="36" t="s">
        <v>1074</v>
      </c>
      <c r="AU2727" s="42">
        <v>40</v>
      </c>
      <c r="AV2727" s="44">
        <v>50</v>
      </c>
      <c r="AW2727" s="42">
        <v>49.6</v>
      </c>
      <c r="AX2727" s="36" t="s">
        <v>1057</v>
      </c>
      <c r="AY2727" s="42">
        <v>1</v>
      </c>
      <c r="AZ2727" s="43">
        <v>49.6</v>
      </c>
      <c r="BA2727" s="38"/>
      <c r="BB2727" s="36"/>
      <c r="BC2727" s="36"/>
    </row>
    <row r="2728" spans="1:55" ht="15" customHeight="1">
      <c r="A2728" s="38">
        <v>13839</v>
      </c>
      <c r="B2728" s="37" t="s">
        <v>1073</v>
      </c>
      <c r="C2728" s="39">
        <v>44340</v>
      </c>
      <c r="D2728" s="39">
        <v>44340.631006944401</v>
      </c>
      <c r="E2728" s="36" t="s">
        <v>534</v>
      </c>
      <c r="F2728" s="38">
        <v>3057</v>
      </c>
      <c r="G2728" s="36" t="s">
        <v>1140</v>
      </c>
      <c r="H2728" s="40">
        <v>4</v>
      </c>
      <c r="I2728" s="36"/>
      <c r="J2728" s="40">
        <v>43.75</v>
      </c>
      <c r="K2728" s="41">
        <v>175</v>
      </c>
      <c r="L2728" s="41">
        <v>0</v>
      </c>
      <c r="M2728" s="41">
        <v>0</v>
      </c>
      <c r="N2728" s="40">
        <v>4</v>
      </c>
      <c r="O2728" s="36" t="s">
        <v>1124</v>
      </c>
      <c r="P2728" s="40">
        <v>4</v>
      </c>
      <c r="Q2728" s="41">
        <v>175</v>
      </c>
      <c r="R2728" s="42">
        <v>0</v>
      </c>
      <c r="S2728" s="43">
        <v>0</v>
      </c>
      <c r="T2728" s="40"/>
      <c r="U2728" s="38">
        <v>549</v>
      </c>
      <c r="V2728" s="36" t="s">
        <v>1069</v>
      </c>
      <c r="W2728" s="36" t="s">
        <v>901</v>
      </c>
      <c r="X2728" s="36" t="s">
        <v>1068</v>
      </c>
      <c r="Y2728" s="38">
        <v>332</v>
      </c>
      <c r="Z2728" s="36" t="s">
        <v>1133</v>
      </c>
      <c r="AA2728" s="38">
        <v>21</v>
      </c>
      <c r="AB2728" s="36" t="s">
        <v>1108</v>
      </c>
      <c r="AC2728" s="38">
        <v>57</v>
      </c>
      <c r="AD2728" s="36" t="s">
        <v>1065</v>
      </c>
      <c r="AE2728" s="36" t="s">
        <v>1649</v>
      </c>
      <c r="AF2728" s="36" t="s">
        <v>1064</v>
      </c>
      <c r="AG2728" s="38">
        <v>13937</v>
      </c>
      <c r="AH2728" s="38">
        <v>6665</v>
      </c>
      <c r="AI2728" s="36" t="s">
        <v>1531</v>
      </c>
      <c r="AJ2728" s="38"/>
      <c r="AK2728" s="36"/>
      <c r="AL2728" s="36" t="s">
        <v>1648</v>
      </c>
      <c r="AM2728" s="36" t="s">
        <v>1647</v>
      </c>
      <c r="AN2728" s="38">
        <v>52</v>
      </c>
      <c r="AO2728" s="36" t="s">
        <v>1062</v>
      </c>
      <c r="AP2728" s="36" t="s">
        <v>1116</v>
      </c>
      <c r="AQ2728" s="36" t="s">
        <v>1060</v>
      </c>
      <c r="AR2728" s="36" t="s">
        <v>1075</v>
      </c>
      <c r="AS2728" s="38">
        <v>14360</v>
      </c>
      <c r="AT2728" s="36" t="s">
        <v>1074</v>
      </c>
      <c r="AU2728" s="42">
        <v>4</v>
      </c>
      <c r="AV2728" s="44">
        <v>100</v>
      </c>
      <c r="AW2728" s="42">
        <v>175</v>
      </c>
      <c r="AX2728" s="36" t="s">
        <v>1057</v>
      </c>
      <c r="AY2728" s="42">
        <v>1</v>
      </c>
      <c r="AZ2728" s="43">
        <v>175</v>
      </c>
      <c r="BA2728" s="38"/>
      <c r="BB2728" s="36"/>
      <c r="BC2728" s="36"/>
    </row>
    <row r="2729" spans="1:55" ht="15" customHeight="1">
      <c r="A2729" s="38">
        <v>13838</v>
      </c>
      <c r="B2729" s="37" t="s">
        <v>1073</v>
      </c>
      <c r="C2729" s="39">
        <v>44340</v>
      </c>
      <c r="D2729" s="39">
        <v>44340.630995370397</v>
      </c>
      <c r="E2729" s="36" t="s">
        <v>534</v>
      </c>
      <c r="F2729" s="38">
        <v>3051</v>
      </c>
      <c r="G2729" s="36" t="s">
        <v>1137</v>
      </c>
      <c r="H2729" s="40">
        <v>37</v>
      </c>
      <c r="I2729" s="36"/>
      <c r="J2729" s="40">
        <v>55.9</v>
      </c>
      <c r="K2729" s="41">
        <v>2068.3000000000002</v>
      </c>
      <c r="L2729" s="41">
        <v>0</v>
      </c>
      <c r="M2729" s="41">
        <v>0</v>
      </c>
      <c r="N2729" s="40">
        <v>37</v>
      </c>
      <c r="O2729" s="36" t="s">
        <v>1136</v>
      </c>
      <c r="P2729" s="40">
        <v>37</v>
      </c>
      <c r="Q2729" s="41">
        <v>2068.3000000000002</v>
      </c>
      <c r="R2729" s="42">
        <v>0</v>
      </c>
      <c r="S2729" s="43">
        <v>0</v>
      </c>
      <c r="T2729" s="40"/>
      <c r="U2729" s="38">
        <v>549</v>
      </c>
      <c r="V2729" s="36" t="s">
        <v>1069</v>
      </c>
      <c r="W2729" s="36" t="s">
        <v>901</v>
      </c>
      <c r="X2729" s="36" t="s">
        <v>1068</v>
      </c>
      <c r="Y2729" s="38">
        <v>332</v>
      </c>
      <c r="Z2729" s="36" t="s">
        <v>1133</v>
      </c>
      <c r="AA2729" s="38">
        <v>21</v>
      </c>
      <c r="AB2729" s="36" t="s">
        <v>1108</v>
      </c>
      <c r="AC2729" s="38">
        <v>57</v>
      </c>
      <c r="AD2729" s="36" t="s">
        <v>1065</v>
      </c>
      <c r="AE2729" s="36" t="s">
        <v>1650</v>
      </c>
      <c r="AF2729" s="36" t="s">
        <v>1064</v>
      </c>
      <c r="AG2729" s="38">
        <v>13937</v>
      </c>
      <c r="AH2729" s="38">
        <v>6665</v>
      </c>
      <c r="AI2729" s="36" t="s">
        <v>1531</v>
      </c>
      <c r="AJ2729" s="38"/>
      <c r="AK2729" s="36"/>
      <c r="AL2729" s="36" t="s">
        <v>1648</v>
      </c>
      <c r="AM2729" s="36" t="s">
        <v>1647</v>
      </c>
      <c r="AN2729" s="38">
        <v>52</v>
      </c>
      <c r="AO2729" s="36" t="s">
        <v>1062</v>
      </c>
      <c r="AP2729" s="36" t="s">
        <v>1116</v>
      </c>
      <c r="AQ2729" s="36" t="s">
        <v>1060</v>
      </c>
      <c r="AR2729" s="36" t="s">
        <v>1075</v>
      </c>
      <c r="AS2729" s="38">
        <v>14360</v>
      </c>
      <c r="AT2729" s="36" t="s">
        <v>1074</v>
      </c>
      <c r="AU2729" s="42">
        <v>37</v>
      </c>
      <c r="AV2729" s="44">
        <v>100</v>
      </c>
      <c r="AW2729" s="42">
        <v>2068.3000000000002</v>
      </c>
      <c r="AX2729" s="36" t="s">
        <v>1057</v>
      </c>
      <c r="AY2729" s="42">
        <v>1</v>
      </c>
      <c r="AZ2729" s="43">
        <v>2068.3000000000002</v>
      </c>
      <c r="BA2729" s="38"/>
      <c r="BB2729" s="36"/>
      <c r="BC2729" s="36"/>
    </row>
    <row r="2730" spans="1:55" ht="15" customHeight="1">
      <c r="A2730" s="38">
        <v>13837</v>
      </c>
      <c r="B2730" s="37" t="s">
        <v>1073</v>
      </c>
      <c r="C2730" s="39">
        <v>44340</v>
      </c>
      <c r="D2730" s="39">
        <v>44340.630995370397</v>
      </c>
      <c r="E2730" s="36" t="s">
        <v>534</v>
      </c>
      <c r="F2730" s="38">
        <v>3033</v>
      </c>
      <c r="G2730" s="36" t="s">
        <v>1134</v>
      </c>
      <c r="H2730" s="40">
        <v>43.69</v>
      </c>
      <c r="I2730" s="36"/>
      <c r="J2730" s="40">
        <v>18.167300000000001</v>
      </c>
      <c r="K2730" s="41">
        <v>793.73</v>
      </c>
      <c r="L2730" s="41">
        <v>0</v>
      </c>
      <c r="M2730" s="41">
        <v>0</v>
      </c>
      <c r="N2730" s="40">
        <v>43.69</v>
      </c>
      <c r="O2730" s="36" t="s">
        <v>1124</v>
      </c>
      <c r="P2730" s="40">
        <v>43.69</v>
      </c>
      <c r="Q2730" s="41">
        <v>793.73</v>
      </c>
      <c r="R2730" s="42">
        <v>0</v>
      </c>
      <c r="S2730" s="43">
        <v>0</v>
      </c>
      <c r="T2730" s="40"/>
      <c r="U2730" s="38">
        <v>549</v>
      </c>
      <c r="V2730" s="36" t="s">
        <v>1069</v>
      </c>
      <c r="W2730" s="36" t="s">
        <v>901</v>
      </c>
      <c r="X2730" s="36" t="s">
        <v>1068</v>
      </c>
      <c r="Y2730" s="38">
        <v>332</v>
      </c>
      <c r="Z2730" s="36" t="s">
        <v>1133</v>
      </c>
      <c r="AA2730" s="38">
        <v>21</v>
      </c>
      <c r="AB2730" s="36" t="s">
        <v>1108</v>
      </c>
      <c r="AC2730" s="38">
        <v>57</v>
      </c>
      <c r="AD2730" s="36" t="s">
        <v>1065</v>
      </c>
      <c r="AE2730" s="36" t="s">
        <v>1649</v>
      </c>
      <c r="AF2730" s="36" t="s">
        <v>1064</v>
      </c>
      <c r="AG2730" s="38">
        <v>13937</v>
      </c>
      <c r="AH2730" s="38">
        <v>6665</v>
      </c>
      <c r="AI2730" s="36" t="s">
        <v>1531</v>
      </c>
      <c r="AJ2730" s="38"/>
      <c r="AK2730" s="36"/>
      <c r="AL2730" s="36" t="s">
        <v>1648</v>
      </c>
      <c r="AM2730" s="36" t="s">
        <v>1647</v>
      </c>
      <c r="AN2730" s="38">
        <v>52</v>
      </c>
      <c r="AO2730" s="36" t="s">
        <v>1062</v>
      </c>
      <c r="AP2730" s="36" t="s">
        <v>1116</v>
      </c>
      <c r="AQ2730" s="36" t="s">
        <v>1060</v>
      </c>
      <c r="AR2730" s="36" t="s">
        <v>1075</v>
      </c>
      <c r="AS2730" s="38">
        <v>14360</v>
      </c>
      <c r="AT2730" s="36" t="s">
        <v>1074</v>
      </c>
      <c r="AU2730" s="42">
        <v>43.69</v>
      </c>
      <c r="AV2730" s="44">
        <v>100</v>
      </c>
      <c r="AW2730" s="42">
        <v>793.73</v>
      </c>
      <c r="AX2730" s="36" t="s">
        <v>1057</v>
      </c>
      <c r="AY2730" s="42">
        <v>1</v>
      </c>
      <c r="AZ2730" s="43">
        <v>793.73</v>
      </c>
      <c r="BA2730" s="38"/>
      <c r="BB2730" s="36"/>
      <c r="BC2730" s="36"/>
    </row>
    <row r="2731" spans="1:55" ht="15" customHeight="1">
      <c r="A2731" s="38">
        <v>13656</v>
      </c>
      <c r="B2731" s="37" t="s">
        <v>1073</v>
      </c>
      <c r="C2731" s="39">
        <v>44334</v>
      </c>
      <c r="D2731" s="39">
        <v>44334.7188888889</v>
      </c>
      <c r="E2731" s="36" t="s">
        <v>1646</v>
      </c>
      <c r="F2731" s="38">
        <v>11166</v>
      </c>
      <c r="G2731" s="36" t="s">
        <v>1416</v>
      </c>
      <c r="H2731" s="40">
        <v>1</v>
      </c>
      <c r="I2731" s="36"/>
      <c r="J2731" s="40">
        <v>250</v>
      </c>
      <c r="K2731" s="41">
        <v>250</v>
      </c>
      <c r="L2731" s="41">
        <v>0</v>
      </c>
      <c r="M2731" s="41">
        <v>0</v>
      </c>
      <c r="N2731" s="40">
        <v>1</v>
      </c>
      <c r="O2731" s="36" t="s">
        <v>1079</v>
      </c>
      <c r="P2731" s="40">
        <v>1</v>
      </c>
      <c r="Q2731" s="41">
        <v>250</v>
      </c>
      <c r="R2731" s="42">
        <v>0</v>
      </c>
      <c r="S2731" s="43">
        <v>0</v>
      </c>
      <c r="T2731" s="40"/>
      <c r="U2731" s="38">
        <v>549</v>
      </c>
      <c r="V2731" s="36" t="s">
        <v>1069</v>
      </c>
      <c r="W2731" s="36" t="s">
        <v>901</v>
      </c>
      <c r="X2731" s="36" t="s">
        <v>1068</v>
      </c>
      <c r="Y2731" s="38">
        <v>422</v>
      </c>
      <c r="Z2731" s="36" t="s">
        <v>1067</v>
      </c>
      <c r="AA2731" s="38">
        <v>21</v>
      </c>
      <c r="AB2731" s="36" t="s">
        <v>1108</v>
      </c>
      <c r="AC2731" s="38">
        <v>57</v>
      </c>
      <c r="AD2731" s="36" t="s">
        <v>1065</v>
      </c>
      <c r="AE2731" s="36"/>
      <c r="AF2731" s="36" t="s">
        <v>1064</v>
      </c>
      <c r="AG2731" s="38">
        <v>13781</v>
      </c>
      <c r="AH2731" s="38">
        <v>1292</v>
      </c>
      <c r="AI2731" s="36" t="s">
        <v>1127</v>
      </c>
      <c r="AJ2731" s="38"/>
      <c r="AK2731" s="36"/>
      <c r="AL2731" s="36" t="s">
        <v>1645</v>
      </c>
      <c r="AM2731" s="36" t="s">
        <v>1644</v>
      </c>
      <c r="AN2731" s="38">
        <v>52</v>
      </c>
      <c r="AO2731" s="36" t="s">
        <v>1062</v>
      </c>
      <c r="AP2731" s="36" t="s">
        <v>1061</v>
      </c>
      <c r="AQ2731" s="36" t="s">
        <v>1060</v>
      </c>
      <c r="AR2731" s="36" t="s">
        <v>1059</v>
      </c>
      <c r="AS2731" s="38">
        <v>14357</v>
      </c>
      <c r="AT2731" s="36" t="s">
        <v>1058</v>
      </c>
      <c r="AU2731" s="42">
        <v>1</v>
      </c>
      <c r="AV2731" s="44">
        <v>100</v>
      </c>
      <c r="AW2731" s="42">
        <v>250</v>
      </c>
      <c r="AX2731" s="36" t="s">
        <v>1057</v>
      </c>
      <c r="AY2731" s="42">
        <v>1</v>
      </c>
      <c r="AZ2731" s="43">
        <v>250</v>
      </c>
      <c r="BA2731" s="38"/>
      <c r="BB2731" s="36"/>
      <c r="BC2731" s="36"/>
    </row>
    <row r="2732" spans="1:55" ht="15" customHeight="1">
      <c r="A2732" s="38">
        <v>13567</v>
      </c>
      <c r="B2732" s="37" t="s">
        <v>1073</v>
      </c>
      <c r="C2732" s="39">
        <v>44333</v>
      </c>
      <c r="D2732" s="39">
        <v>44333.636643518497</v>
      </c>
      <c r="E2732" s="36" t="s">
        <v>1643</v>
      </c>
      <c r="F2732" s="38">
        <v>346</v>
      </c>
      <c r="G2732" s="36" t="s">
        <v>1642</v>
      </c>
      <c r="H2732" s="40">
        <v>30</v>
      </c>
      <c r="I2732" s="36"/>
      <c r="J2732" s="40">
        <v>18.079999999999998</v>
      </c>
      <c r="K2732" s="41">
        <v>542.4</v>
      </c>
      <c r="L2732" s="41">
        <v>0</v>
      </c>
      <c r="M2732" s="41">
        <v>0</v>
      </c>
      <c r="N2732" s="40">
        <v>30</v>
      </c>
      <c r="O2732" s="36" t="s">
        <v>1079</v>
      </c>
      <c r="P2732" s="40">
        <v>30</v>
      </c>
      <c r="Q2732" s="41">
        <v>542.4</v>
      </c>
      <c r="R2732" s="42">
        <v>0</v>
      </c>
      <c r="S2732" s="43">
        <v>0</v>
      </c>
      <c r="T2732" s="40"/>
      <c r="U2732" s="38">
        <v>549</v>
      </c>
      <c r="V2732" s="36" t="s">
        <v>1069</v>
      </c>
      <c r="W2732" s="36" t="s">
        <v>901</v>
      </c>
      <c r="X2732" s="36" t="s">
        <v>1068</v>
      </c>
      <c r="Y2732" s="38">
        <v>308</v>
      </c>
      <c r="Z2732" s="36" t="s">
        <v>1641</v>
      </c>
      <c r="AA2732" s="38">
        <v>21</v>
      </c>
      <c r="AB2732" s="36" t="s">
        <v>1108</v>
      </c>
      <c r="AC2732" s="38">
        <v>57</v>
      </c>
      <c r="AD2732" s="36" t="s">
        <v>1065</v>
      </c>
      <c r="AE2732" s="36"/>
      <c r="AF2732" s="36" t="s">
        <v>1064</v>
      </c>
      <c r="AG2732" s="38">
        <v>13687</v>
      </c>
      <c r="AH2732" s="38">
        <v>4632</v>
      </c>
      <c r="AI2732" s="36" t="s">
        <v>1640</v>
      </c>
      <c r="AJ2732" s="38"/>
      <c r="AK2732" s="36"/>
      <c r="AL2732" s="36" t="s">
        <v>1639</v>
      </c>
      <c r="AM2732" s="36" t="s">
        <v>1638</v>
      </c>
      <c r="AN2732" s="38">
        <v>52</v>
      </c>
      <c r="AO2732" s="36" t="s">
        <v>1062</v>
      </c>
      <c r="AP2732" s="36" t="s">
        <v>1469</v>
      </c>
      <c r="AQ2732" s="36" t="s">
        <v>1447</v>
      </c>
      <c r="AR2732" s="36" t="s">
        <v>1075</v>
      </c>
      <c r="AS2732" s="38">
        <v>14360</v>
      </c>
      <c r="AT2732" s="36" t="s">
        <v>1074</v>
      </c>
      <c r="AU2732" s="42">
        <v>30</v>
      </c>
      <c r="AV2732" s="44">
        <v>100</v>
      </c>
      <c r="AW2732" s="42">
        <v>542.4</v>
      </c>
      <c r="AX2732" s="36" t="s">
        <v>1057</v>
      </c>
      <c r="AY2732" s="42">
        <v>1</v>
      </c>
      <c r="AZ2732" s="43">
        <v>542.4</v>
      </c>
      <c r="BA2732" s="38"/>
      <c r="BB2732" s="36"/>
      <c r="BC2732" s="36"/>
    </row>
    <row r="2733" spans="1:55" ht="15" customHeight="1">
      <c r="A2733" s="38">
        <v>13281</v>
      </c>
      <c r="B2733" s="37" t="s">
        <v>1073</v>
      </c>
      <c r="C2733" s="39">
        <v>44328</v>
      </c>
      <c r="D2733" s="39">
        <v>44328.6554861111</v>
      </c>
      <c r="E2733" s="36" t="s">
        <v>1637</v>
      </c>
      <c r="F2733" s="38">
        <v>12905</v>
      </c>
      <c r="G2733" s="36" t="s">
        <v>1636</v>
      </c>
      <c r="H2733" s="40">
        <v>1</v>
      </c>
      <c r="I2733" s="36"/>
      <c r="J2733" s="40">
        <v>22</v>
      </c>
      <c r="K2733" s="41">
        <v>22</v>
      </c>
      <c r="L2733" s="41">
        <v>0</v>
      </c>
      <c r="M2733" s="41">
        <v>0</v>
      </c>
      <c r="N2733" s="40">
        <v>1</v>
      </c>
      <c r="O2733" s="36" t="s">
        <v>1079</v>
      </c>
      <c r="P2733" s="40">
        <v>1</v>
      </c>
      <c r="Q2733" s="41">
        <v>22</v>
      </c>
      <c r="R2733" s="42">
        <v>0</v>
      </c>
      <c r="S2733" s="43">
        <v>0</v>
      </c>
      <c r="T2733" s="40"/>
      <c r="U2733" s="38">
        <v>549</v>
      </c>
      <c r="V2733" s="36" t="s">
        <v>1069</v>
      </c>
      <c r="W2733" s="36" t="s">
        <v>901</v>
      </c>
      <c r="X2733" s="36" t="s">
        <v>1068</v>
      </c>
      <c r="Y2733" s="38">
        <v>444</v>
      </c>
      <c r="Z2733" s="36" t="s">
        <v>1265</v>
      </c>
      <c r="AA2733" s="38">
        <v>21</v>
      </c>
      <c r="AB2733" s="36" t="s">
        <v>1108</v>
      </c>
      <c r="AC2733" s="38">
        <v>57</v>
      </c>
      <c r="AD2733" s="36" t="s">
        <v>1065</v>
      </c>
      <c r="AE2733" s="36"/>
      <c r="AF2733" s="36" t="s">
        <v>1064</v>
      </c>
      <c r="AG2733" s="38">
        <v>13564</v>
      </c>
      <c r="AH2733" s="38">
        <v>1412</v>
      </c>
      <c r="AI2733" s="36" t="s">
        <v>1635</v>
      </c>
      <c r="AJ2733" s="38"/>
      <c r="AK2733" s="36"/>
      <c r="AL2733" s="36" t="s">
        <v>1634</v>
      </c>
      <c r="AM2733" s="36" t="s">
        <v>1633</v>
      </c>
      <c r="AN2733" s="38">
        <v>52</v>
      </c>
      <c r="AO2733" s="36" t="s">
        <v>1062</v>
      </c>
      <c r="AP2733" s="36" t="s">
        <v>1469</v>
      </c>
      <c r="AQ2733" s="36" t="s">
        <v>1447</v>
      </c>
      <c r="AR2733" s="36" t="s">
        <v>1075</v>
      </c>
      <c r="AS2733" s="38">
        <v>14360</v>
      </c>
      <c r="AT2733" s="36" t="s">
        <v>1074</v>
      </c>
      <c r="AU2733" s="42">
        <v>1</v>
      </c>
      <c r="AV2733" s="44">
        <v>100</v>
      </c>
      <c r="AW2733" s="42">
        <v>22</v>
      </c>
      <c r="AX2733" s="36" t="s">
        <v>1057</v>
      </c>
      <c r="AY2733" s="42">
        <v>1</v>
      </c>
      <c r="AZ2733" s="43">
        <v>22</v>
      </c>
      <c r="BA2733" s="38"/>
      <c r="BB2733" s="36"/>
      <c r="BC2733" s="36"/>
    </row>
    <row r="2734" spans="1:55" ht="15" customHeight="1">
      <c r="A2734" s="38">
        <v>13263</v>
      </c>
      <c r="B2734" s="37" t="s">
        <v>1073</v>
      </c>
      <c r="C2734" s="39">
        <v>44327</v>
      </c>
      <c r="D2734" s="39">
        <v>44327.686990740702</v>
      </c>
      <c r="E2734" s="36" t="s">
        <v>1632</v>
      </c>
      <c r="F2734" s="38">
        <v>11148</v>
      </c>
      <c r="G2734" s="36" t="s">
        <v>1071</v>
      </c>
      <c r="H2734" s="40">
        <v>1</v>
      </c>
      <c r="I2734" s="36"/>
      <c r="J2734" s="40">
        <v>250</v>
      </c>
      <c r="K2734" s="41">
        <v>250</v>
      </c>
      <c r="L2734" s="41">
        <v>0</v>
      </c>
      <c r="M2734" s="41">
        <v>0</v>
      </c>
      <c r="N2734" s="40">
        <v>1</v>
      </c>
      <c r="O2734" s="36" t="s">
        <v>1070</v>
      </c>
      <c r="P2734" s="40">
        <v>1</v>
      </c>
      <c r="Q2734" s="41">
        <v>250</v>
      </c>
      <c r="R2734" s="42">
        <v>0</v>
      </c>
      <c r="S2734" s="43">
        <v>0</v>
      </c>
      <c r="T2734" s="40"/>
      <c r="U2734" s="38">
        <v>549</v>
      </c>
      <c r="V2734" s="36" t="s">
        <v>1069</v>
      </c>
      <c r="W2734" s="36" t="s">
        <v>901</v>
      </c>
      <c r="X2734" s="36" t="s">
        <v>1068</v>
      </c>
      <c r="Y2734" s="38">
        <v>422</v>
      </c>
      <c r="Z2734" s="36" t="s">
        <v>1067</v>
      </c>
      <c r="AA2734" s="38">
        <v>21</v>
      </c>
      <c r="AB2734" s="36" t="s">
        <v>1108</v>
      </c>
      <c r="AC2734" s="38">
        <v>57</v>
      </c>
      <c r="AD2734" s="36" t="s">
        <v>1065</v>
      </c>
      <c r="AE2734" s="36"/>
      <c r="AF2734" s="36" t="s">
        <v>1064</v>
      </c>
      <c r="AG2734" s="38">
        <v>13549</v>
      </c>
      <c r="AH2734" s="38">
        <v>909</v>
      </c>
      <c r="AI2734" s="36" t="s">
        <v>1117</v>
      </c>
      <c r="AJ2734" s="38"/>
      <c r="AK2734" s="36"/>
      <c r="AL2734" s="36" t="s">
        <v>1630</v>
      </c>
      <c r="AM2734" s="36" t="s">
        <v>1629</v>
      </c>
      <c r="AN2734" s="38">
        <v>52</v>
      </c>
      <c r="AO2734" s="36" t="s">
        <v>1062</v>
      </c>
      <c r="AP2734" s="36" t="s">
        <v>1116</v>
      </c>
      <c r="AQ2734" s="36" t="s">
        <v>1060</v>
      </c>
      <c r="AR2734" s="36" t="s">
        <v>1075</v>
      </c>
      <c r="AS2734" s="38">
        <v>14360</v>
      </c>
      <c r="AT2734" s="36" t="s">
        <v>1074</v>
      </c>
      <c r="AU2734" s="42">
        <v>1</v>
      </c>
      <c r="AV2734" s="44">
        <v>100</v>
      </c>
      <c r="AW2734" s="42">
        <v>250</v>
      </c>
      <c r="AX2734" s="36" t="s">
        <v>1057</v>
      </c>
      <c r="AY2734" s="42">
        <v>1</v>
      </c>
      <c r="AZ2734" s="43">
        <v>250</v>
      </c>
      <c r="BA2734" s="38"/>
      <c r="BB2734" s="36"/>
      <c r="BC2734" s="36"/>
    </row>
    <row r="2735" spans="1:55" ht="15" customHeight="1">
      <c r="A2735" s="38">
        <v>13262</v>
      </c>
      <c r="B2735" s="37" t="s">
        <v>1073</v>
      </c>
      <c r="C2735" s="39">
        <v>44327</v>
      </c>
      <c r="D2735" s="39">
        <v>44327.683935185203</v>
      </c>
      <c r="E2735" s="36" t="s">
        <v>1631</v>
      </c>
      <c r="F2735" s="38">
        <v>11148</v>
      </c>
      <c r="G2735" s="36" t="s">
        <v>1071</v>
      </c>
      <c r="H2735" s="40">
        <v>1</v>
      </c>
      <c r="I2735" s="36"/>
      <c r="J2735" s="40">
        <v>250</v>
      </c>
      <c r="K2735" s="41">
        <v>250</v>
      </c>
      <c r="L2735" s="41">
        <v>0</v>
      </c>
      <c r="M2735" s="41">
        <v>0</v>
      </c>
      <c r="N2735" s="40">
        <v>1</v>
      </c>
      <c r="O2735" s="36" t="s">
        <v>1070</v>
      </c>
      <c r="P2735" s="40">
        <v>1</v>
      </c>
      <c r="Q2735" s="41">
        <v>250</v>
      </c>
      <c r="R2735" s="42">
        <v>0</v>
      </c>
      <c r="S2735" s="43">
        <v>0</v>
      </c>
      <c r="T2735" s="40"/>
      <c r="U2735" s="38">
        <v>549</v>
      </c>
      <c r="V2735" s="36" t="s">
        <v>1069</v>
      </c>
      <c r="W2735" s="36" t="s">
        <v>901</v>
      </c>
      <c r="X2735" s="36" t="s">
        <v>1068</v>
      </c>
      <c r="Y2735" s="38">
        <v>422</v>
      </c>
      <c r="Z2735" s="36" t="s">
        <v>1067</v>
      </c>
      <c r="AA2735" s="38">
        <v>21</v>
      </c>
      <c r="AB2735" s="36" t="s">
        <v>1108</v>
      </c>
      <c r="AC2735" s="38">
        <v>57</v>
      </c>
      <c r="AD2735" s="36" t="s">
        <v>1065</v>
      </c>
      <c r="AE2735" s="36"/>
      <c r="AF2735" s="36" t="s">
        <v>1064</v>
      </c>
      <c r="AG2735" s="38">
        <v>13547</v>
      </c>
      <c r="AH2735" s="38">
        <v>909</v>
      </c>
      <c r="AI2735" s="36" t="s">
        <v>1117</v>
      </c>
      <c r="AJ2735" s="38"/>
      <c r="AK2735" s="36"/>
      <c r="AL2735" s="36" t="s">
        <v>1630</v>
      </c>
      <c r="AM2735" s="36" t="s">
        <v>1629</v>
      </c>
      <c r="AN2735" s="38">
        <v>52</v>
      </c>
      <c r="AO2735" s="36" t="s">
        <v>1062</v>
      </c>
      <c r="AP2735" s="36" t="s">
        <v>1116</v>
      </c>
      <c r="AQ2735" s="36" t="s">
        <v>1060</v>
      </c>
      <c r="AR2735" s="36" t="s">
        <v>1075</v>
      </c>
      <c r="AS2735" s="38">
        <v>14360</v>
      </c>
      <c r="AT2735" s="36" t="s">
        <v>1074</v>
      </c>
      <c r="AU2735" s="42">
        <v>1</v>
      </c>
      <c r="AV2735" s="44">
        <v>100</v>
      </c>
      <c r="AW2735" s="42">
        <v>250</v>
      </c>
      <c r="AX2735" s="36" t="s">
        <v>1057</v>
      </c>
      <c r="AY2735" s="42">
        <v>1</v>
      </c>
      <c r="AZ2735" s="43">
        <v>250</v>
      </c>
      <c r="BA2735" s="38"/>
      <c r="BB2735" s="36"/>
      <c r="BC2735" s="36"/>
    </row>
    <row r="2736" spans="1:55" ht="15" customHeight="1">
      <c r="A2736" s="38">
        <v>13212</v>
      </c>
      <c r="B2736" s="37" t="s">
        <v>1073</v>
      </c>
      <c r="C2736" s="39">
        <v>44326</v>
      </c>
      <c r="D2736" s="39">
        <v>44326.737094907403</v>
      </c>
      <c r="E2736" s="36" t="s">
        <v>1390</v>
      </c>
      <c r="F2736" s="38">
        <v>3057</v>
      </c>
      <c r="G2736" s="36" t="s">
        <v>1140</v>
      </c>
      <c r="H2736" s="40">
        <v>4</v>
      </c>
      <c r="I2736" s="36"/>
      <c r="J2736" s="40">
        <v>43.75</v>
      </c>
      <c r="K2736" s="41">
        <v>175</v>
      </c>
      <c r="L2736" s="41">
        <v>0</v>
      </c>
      <c r="M2736" s="41">
        <v>0</v>
      </c>
      <c r="N2736" s="40">
        <v>4</v>
      </c>
      <c r="O2736" s="36" t="s">
        <v>1124</v>
      </c>
      <c r="P2736" s="40">
        <v>4</v>
      </c>
      <c r="Q2736" s="41">
        <v>175</v>
      </c>
      <c r="R2736" s="42">
        <v>0</v>
      </c>
      <c r="S2736" s="43">
        <v>0</v>
      </c>
      <c r="T2736" s="40"/>
      <c r="U2736" s="38">
        <v>549</v>
      </c>
      <c r="V2736" s="36" t="s">
        <v>1069</v>
      </c>
      <c r="W2736" s="36" t="s">
        <v>901</v>
      </c>
      <c r="X2736" s="36" t="s">
        <v>1068</v>
      </c>
      <c r="Y2736" s="38">
        <v>332</v>
      </c>
      <c r="Z2736" s="36" t="s">
        <v>1133</v>
      </c>
      <c r="AA2736" s="38">
        <v>21</v>
      </c>
      <c r="AB2736" s="36" t="s">
        <v>1108</v>
      </c>
      <c r="AC2736" s="38">
        <v>57</v>
      </c>
      <c r="AD2736" s="36" t="s">
        <v>1065</v>
      </c>
      <c r="AE2736" s="36" t="s">
        <v>1628</v>
      </c>
      <c r="AF2736" s="36" t="s">
        <v>1064</v>
      </c>
      <c r="AG2736" s="38">
        <v>13466</v>
      </c>
      <c r="AH2736" s="38">
        <v>6665</v>
      </c>
      <c r="AI2736" s="36" t="s">
        <v>1531</v>
      </c>
      <c r="AJ2736" s="38"/>
      <c r="AK2736" s="36"/>
      <c r="AL2736" s="36" t="s">
        <v>1627</v>
      </c>
      <c r="AM2736" s="36" t="s">
        <v>1626</v>
      </c>
      <c r="AN2736" s="38">
        <v>52</v>
      </c>
      <c r="AO2736" s="36" t="s">
        <v>1062</v>
      </c>
      <c r="AP2736" s="36" t="s">
        <v>1116</v>
      </c>
      <c r="AQ2736" s="36" t="s">
        <v>1060</v>
      </c>
      <c r="AR2736" s="36" t="s">
        <v>1075</v>
      </c>
      <c r="AS2736" s="38">
        <v>14360</v>
      </c>
      <c r="AT2736" s="36" t="s">
        <v>1074</v>
      </c>
      <c r="AU2736" s="42">
        <v>4</v>
      </c>
      <c r="AV2736" s="44">
        <v>100</v>
      </c>
      <c r="AW2736" s="42">
        <v>175</v>
      </c>
      <c r="AX2736" s="36" t="s">
        <v>1057</v>
      </c>
      <c r="AY2736" s="42">
        <v>1</v>
      </c>
      <c r="AZ2736" s="43">
        <v>175</v>
      </c>
      <c r="BA2736" s="38"/>
      <c r="BB2736" s="36"/>
      <c r="BC2736" s="36"/>
    </row>
    <row r="2737" spans="1:55" ht="15" customHeight="1">
      <c r="A2737" s="38">
        <v>13211</v>
      </c>
      <c r="B2737" s="37" t="s">
        <v>1073</v>
      </c>
      <c r="C2737" s="39">
        <v>44326</v>
      </c>
      <c r="D2737" s="39">
        <v>44326.737083333297</v>
      </c>
      <c r="E2737" s="36" t="s">
        <v>1390</v>
      </c>
      <c r="F2737" s="38">
        <v>3051</v>
      </c>
      <c r="G2737" s="36" t="s">
        <v>1137</v>
      </c>
      <c r="H2737" s="40">
        <v>37</v>
      </c>
      <c r="I2737" s="36"/>
      <c r="J2737" s="40">
        <v>55.9</v>
      </c>
      <c r="K2737" s="41">
        <v>2068.3000000000002</v>
      </c>
      <c r="L2737" s="41">
        <v>0</v>
      </c>
      <c r="M2737" s="41">
        <v>0</v>
      </c>
      <c r="N2737" s="40">
        <v>37</v>
      </c>
      <c r="O2737" s="36" t="s">
        <v>1136</v>
      </c>
      <c r="P2737" s="40">
        <v>37</v>
      </c>
      <c r="Q2737" s="41">
        <v>2068.3000000000002</v>
      </c>
      <c r="R2737" s="42">
        <v>0</v>
      </c>
      <c r="S2737" s="43">
        <v>0</v>
      </c>
      <c r="T2737" s="40"/>
      <c r="U2737" s="38">
        <v>549</v>
      </c>
      <c r="V2737" s="36" t="s">
        <v>1069</v>
      </c>
      <c r="W2737" s="36" t="s">
        <v>901</v>
      </c>
      <c r="X2737" s="36" t="s">
        <v>1068</v>
      </c>
      <c r="Y2737" s="38">
        <v>332</v>
      </c>
      <c r="Z2737" s="36" t="s">
        <v>1133</v>
      </c>
      <c r="AA2737" s="38">
        <v>21</v>
      </c>
      <c r="AB2737" s="36" t="s">
        <v>1108</v>
      </c>
      <c r="AC2737" s="38">
        <v>57</v>
      </c>
      <c r="AD2737" s="36" t="s">
        <v>1065</v>
      </c>
      <c r="AE2737" s="36" t="s">
        <v>1628</v>
      </c>
      <c r="AF2737" s="36" t="s">
        <v>1064</v>
      </c>
      <c r="AG2737" s="38">
        <v>13466</v>
      </c>
      <c r="AH2737" s="38">
        <v>6665</v>
      </c>
      <c r="AI2737" s="36" t="s">
        <v>1531</v>
      </c>
      <c r="AJ2737" s="38"/>
      <c r="AK2737" s="36"/>
      <c r="AL2737" s="36" t="s">
        <v>1627</v>
      </c>
      <c r="AM2737" s="36" t="s">
        <v>1626</v>
      </c>
      <c r="AN2737" s="38">
        <v>52</v>
      </c>
      <c r="AO2737" s="36" t="s">
        <v>1062</v>
      </c>
      <c r="AP2737" s="36" t="s">
        <v>1116</v>
      </c>
      <c r="AQ2737" s="36" t="s">
        <v>1060</v>
      </c>
      <c r="AR2737" s="36" t="s">
        <v>1075</v>
      </c>
      <c r="AS2737" s="38">
        <v>14360</v>
      </c>
      <c r="AT2737" s="36" t="s">
        <v>1074</v>
      </c>
      <c r="AU2737" s="42">
        <v>37</v>
      </c>
      <c r="AV2737" s="44">
        <v>100</v>
      </c>
      <c r="AW2737" s="42">
        <v>2068.3000000000002</v>
      </c>
      <c r="AX2737" s="36" t="s">
        <v>1057</v>
      </c>
      <c r="AY2737" s="42">
        <v>1</v>
      </c>
      <c r="AZ2737" s="43">
        <v>2068.3000000000002</v>
      </c>
      <c r="BA2737" s="38"/>
      <c r="BB2737" s="36"/>
      <c r="BC2737" s="36"/>
    </row>
    <row r="2738" spans="1:55" ht="15" customHeight="1">
      <c r="A2738" s="38">
        <v>13210</v>
      </c>
      <c r="B2738" s="37" t="s">
        <v>1073</v>
      </c>
      <c r="C2738" s="39">
        <v>44326</v>
      </c>
      <c r="D2738" s="39">
        <v>44326.737083333297</v>
      </c>
      <c r="E2738" s="36" t="s">
        <v>1390</v>
      </c>
      <c r="F2738" s="38">
        <v>3033</v>
      </c>
      <c r="G2738" s="36" t="s">
        <v>1134</v>
      </c>
      <c r="H2738" s="40">
        <v>43.69</v>
      </c>
      <c r="I2738" s="36"/>
      <c r="J2738" s="40">
        <v>18.167300000000001</v>
      </c>
      <c r="K2738" s="41">
        <v>793.73</v>
      </c>
      <c r="L2738" s="41">
        <v>0</v>
      </c>
      <c r="M2738" s="41">
        <v>0</v>
      </c>
      <c r="N2738" s="40">
        <v>43.69</v>
      </c>
      <c r="O2738" s="36" t="s">
        <v>1124</v>
      </c>
      <c r="P2738" s="40">
        <v>43.69</v>
      </c>
      <c r="Q2738" s="41">
        <v>793.73</v>
      </c>
      <c r="R2738" s="42">
        <v>0</v>
      </c>
      <c r="S2738" s="43">
        <v>0</v>
      </c>
      <c r="T2738" s="40"/>
      <c r="U2738" s="38">
        <v>549</v>
      </c>
      <c r="V2738" s="36" t="s">
        <v>1069</v>
      </c>
      <c r="W2738" s="36" t="s">
        <v>901</v>
      </c>
      <c r="X2738" s="36" t="s">
        <v>1068</v>
      </c>
      <c r="Y2738" s="38">
        <v>332</v>
      </c>
      <c r="Z2738" s="36" t="s">
        <v>1133</v>
      </c>
      <c r="AA2738" s="38">
        <v>21</v>
      </c>
      <c r="AB2738" s="36" t="s">
        <v>1108</v>
      </c>
      <c r="AC2738" s="38">
        <v>57</v>
      </c>
      <c r="AD2738" s="36" t="s">
        <v>1065</v>
      </c>
      <c r="AE2738" s="36" t="s">
        <v>1628</v>
      </c>
      <c r="AF2738" s="36" t="s">
        <v>1064</v>
      </c>
      <c r="AG2738" s="38">
        <v>13466</v>
      </c>
      <c r="AH2738" s="38">
        <v>6665</v>
      </c>
      <c r="AI2738" s="36" t="s">
        <v>1531</v>
      </c>
      <c r="AJ2738" s="38"/>
      <c r="AK2738" s="36"/>
      <c r="AL2738" s="36" t="s">
        <v>1627</v>
      </c>
      <c r="AM2738" s="36" t="s">
        <v>1626</v>
      </c>
      <c r="AN2738" s="38">
        <v>52</v>
      </c>
      <c r="AO2738" s="36" t="s">
        <v>1062</v>
      </c>
      <c r="AP2738" s="36" t="s">
        <v>1116</v>
      </c>
      <c r="AQ2738" s="36" t="s">
        <v>1060</v>
      </c>
      <c r="AR2738" s="36" t="s">
        <v>1075</v>
      </c>
      <c r="AS2738" s="38">
        <v>14360</v>
      </c>
      <c r="AT2738" s="36" t="s">
        <v>1074</v>
      </c>
      <c r="AU2738" s="42">
        <v>43.69</v>
      </c>
      <c r="AV2738" s="44">
        <v>100</v>
      </c>
      <c r="AW2738" s="42">
        <v>793.73</v>
      </c>
      <c r="AX2738" s="36" t="s">
        <v>1057</v>
      </c>
      <c r="AY2738" s="42">
        <v>1</v>
      </c>
      <c r="AZ2738" s="43">
        <v>793.73</v>
      </c>
      <c r="BA2738" s="38"/>
      <c r="BB2738" s="36"/>
      <c r="BC2738" s="36"/>
    </row>
    <row r="2739" spans="1:55" ht="15" customHeight="1">
      <c r="A2739" s="38">
        <v>13196</v>
      </c>
      <c r="B2739" s="37" t="s">
        <v>1073</v>
      </c>
      <c r="C2739" s="39">
        <v>44326</v>
      </c>
      <c r="D2739" s="39">
        <v>44326.474537037</v>
      </c>
      <c r="E2739" s="36" t="s">
        <v>647</v>
      </c>
      <c r="F2739" s="38">
        <v>10426</v>
      </c>
      <c r="G2739" s="36" t="s">
        <v>1625</v>
      </c>
      <c r="H2739" s="40">
        <v>0.84</v>
      </c>
      <c r="I2739" s="36"/>
      <c r="J2739" s="40">
        <v>416.66669999999999</v>
      </c>
      <c r="K2739" s="41">
        <v>350</v>
      </c>
      <c r="L2739" s="41">
        <v>0</v>
      </c>
      <c r="M2739" s="41">
        <v>0</v>
      </c>
      <c r="N2739" s="40">
        <v>0.84</v>
      </c>
      <c r="O2739" s="36" t="s">
        <v>1136</v>
      </c>
      <c r="P2739" s="40">
        <v>0.84</v>
      </c>
      <c r="Q2739" s="41">
        <v>350</v>
      </c>
      <c r="R2739" s="42">
        <v>0</v>
      </c>
      <c r="S2739" s="43">
        <v>0</v>
      </c>
      <c r="T2739" s="40"/>
      <c r="U2739" s="38">
        <v>549</v>
      </c>
      <c r="V2739" s="36" t="s">
        <v>1069</v>
      </c>
      <c r="W2739" s="36" t="s">
        <v>901</v>
      </c>
      <c r="X2739" s="36" t="s">
        <v>1068</v>
      </c>
      <c r="Y2739" s="38">
        <v>414</v>
      </c>
      <c r="Z2739" s="36" t="s">
        <v>1256</v>
      </c>
      <c r="AA2739" s="38">
        <v>21</v>
      </c>
      <c r="AB2739" s="36" t="s">
        <v>1108</v>
      </c>
      <c r="AC2739" s="38">
        <v>57</v>
      </c>
      <c r="AD2739" s="36" t="s">
        <v>1065</v>
      </c>
      <c r="AE2739" s="36"/>
      <c r="AF2739" s="36" t="s">
        <v>1064</v>
      </c>
      <c r="AG2739" s="38">
        <v>13441</v>
      </c>
      <c r="AH2739" s="38">
        <v>5604</v>
      </c>
      <c r="AI2739" s="36" t="s">
        <v>1621</v>
      </c>
      <c r="AJ2739" s="38"/>
      <c r="AK2739" s="36"/>
      <c r="AL2739" s="36" t="s">
        <v>1624</v>
      </c>
      <c r="AM2739" s="36" t="s">
        <v>1623</v>
      </c>
      <c r="AN2739" s="38">
        <v>52</v>
      </c>
      <c r="AO2739" s="36" t="s">
        <v>1062</v>
      </c>
      <c r="AP2739" s="36" t="s">
        <v>1448</v>
      </c>
      <c r="AQ2739" s="36" t="s">
        <v>1447</v>
      </c>
      <c r="AR2739" s="36" t="s">
        <v>1320</v>
      </c>
      <c r="AS2739" s="38">
        <v>14357</v>
      </c>
      <c r="AT2739" s="36" t="s">
        <v>1058</v>
      </c>
      <c r="AU2739" s="42">
        <v>0.84</v>
      </c>
      <c r="AV2739" s="44">
        <v>100</v>
      </c>
      <c r="AW2739" s="42">
        <v>350</v>
      </c>
      <c r="AX2739" s="36" t="s">
        <v>1057</v>
      </c>
      <c r="AY2739" s="42">
        <v>1</v>
      </c>
      <c r="AZ2739" s="43">
        <v>350</v>
      </c>
      <c r="BA2739" s="38"/>
      <c r="BB2739" s="36"/>
      <c r="BC2739" s="36"/>
    </row>
    <row r="2740" spans="1:55" ht="15" customHeight="1">
      <c r="A2740" s="38">
        <v>13048</v>
      </c>
      <c r="B2740" s="37" t="s">
        <v>1073</v>
      </c>
      <c r="C2740" s="39">
        <v>44321</v>
      </c>
      <c r="D2740" s="39">
        <v>44321.573726851799</v>
      </c>
      <c r="E2740" s="36" t="s">
        <v>646</v>
      </c>
      <c r="F2740" s="38">
        <v>10426</v>
      </c>
      <c r="G2740" s="36" t="s">
        <v>1622</v>
      </c>
      <c r="H2740" s="40">
        <v>0.96</v>
      </c>
      <c r="I2740" s="36"/>
      <c r="J2740" s="40">
        <v>364.58330000000001</v>
      </c>
      <c r="K2740" s="41">
        <v>350</v>
      </c>
      <c r="L2740" s="41">
        <v>0</v>
      </c>
      <c r="M2740" s="41">
        <v>0</v>
      </c>
      <c r="N2740" s="40">
        <v>0.96</v>
      </c>
      <c r="O2740" s="36" t="s">
        <v>1136</v>
      </c>
      <c r="P2740" s="40">
        <v>0.96</v>
      </c>
      <c r="Q2740" s="41">
        <v>350</v>
      </c>
      <c r="R2740" s="42">
        <v>0</v>
      </c>
      <c r="S2740" s="43">
        <v>0</v>
      </c>
      <c r="T2740" s="40"/>
      <c r="U2740" s="38">
        <v>549</v>
      </c>
      <c r="V2740" s="36" t="s">
        <v>1069</v>
      </c>
      <c r="W2740" s="36" t="s">
        <v>901</v>
      </c>
      <c r="X2740" s="36" t="s">
        <v>1068</v>
      </c>
      <c r="Y2740" s="38">
        <v>414</v>
      </c>
      <c r="Z2740" s="36" t="s">
        <v>1256</v>
      </c>
      <c r="AA2740" s="38">
        <v>21</v>
      </c>
      <c r="AB2740" s="36" t="s">
        <v>1108</v>
      </c>
      <c r="AC2740" s="38">
        <v>57</v>
      </c>
      <c r="AD2740" s="36" t="s">
        <v>1065</v>
      </c>
      <c r="AE2740" s="36"/>
      <c r="AF2740" s="36" t="s">
        <v>1064</v>
      </c>
      <c r="AG2740" s="38">
        <v>13275</v>
      </c>
      <c r="AH2740" s="38">
        <v>5604</v>
      </c>
      <c r="AI2740" s="36" t="s">
        <v>1621</v>
      </c>
      <c r="AJ2740" s="38"/>
      <c r="AK2740" s="36"/>
      <c r="AL2740" s="36" t="s">
        <v>1620</v>
      </c>
      <c r="AM2740" s="36" t="s">
        <v>1619</v>
      </c>
      <c r="AN2740" s="38">
        <v>52</v>
      </c>
      <c r="AO2740" s="36" t="s">
        <v>1062</v>
      </c>
      <c r="AP2740" s="36" t="s">
        <v>1321</v>
      </c>
      <c r="AQ2740" s="36" t="s">
        <v>1198</v>
      </c>
      <c r="AR2740" s="36" t="s">
        <v>1320</v>
      </c>
      <c r="AS2740" s="38">
        <v>14357</v>
      </c>
      <c r="AT2740" s="36" t="s">
        <v>1058</v>
      </c>
      <c r="AU2740" s="42">
        <v>0.96</v>
      </c>
      <c r="AV2740" s="44">
        <v>100</v>
      </c>
      <c r="AW2740" s="42">
        <v>350</v>
      </c>
      <c r="AX2740" s="36" t="s">
        <v>1057</v>
      </c>
      <c r="AY2740" s="42">
        <v>1</v>
      </c>
      <c r="AZ2740" s="43">
        <v>350</v>
      </c>
      <c r="BA2740" s="38"/>
      <c r="BB2740" s="36"/>
      <c r="BC2740" s="36"/>
    </row>
    <row r="2741" spans="1:55" ht="15" customHeight="1">
      <c r="A2741" s="38">
        <v>12772</v>
      </c>
      <c r="B2741" s="37" t="s">
        <v>1073</v>
      </c>
      <c r="C2741" s="39">
        <v>44315</v>
      </c>
      <c r="D2741" s="39">
        <v>44315.654953703699</v>
      </c>
      <c r="E2741" s="36" t="s">
        <v>1618</v>
      </c>
      <c r="F2741" s="38">
        <v>14916</v>
      </c>
      <c r="G2741" s="36" t="s">
        <v>1617</v>
      </c>
      <c r="H2741" s="40">
        <v>24</v>
      </c>
      <c r="I2741" s="36"/>
      <c r="J2741" s="40">
        <v>13.26</v>
      </c>
      <c r="K2741" s="41">
        <v>318.24</v>
      </c>
      <c r="L2741" s="41">
        <v>0</v>
      </c>
      <c r="M2741" s="41">
        <v>0</v>
      </c>
      <c r="N2741" s="40">
        <v>24</v>
      </c>
      <c r="O2741" s="36" t="s">
        <v>1079</v>
      </c>
      <c r="P2741" s="40">
        <v>24</v>
      </c>
      <c r="Q2741" s="41">
        <v>318.24</v>
      </c>
      <c r="R2741" s="42">
        <v>0</v>
      </c>
      <c r="S2741" s="43">
        <v>0</v>
      </c>
      <c r="T2741" s="40"/>
      <c r="U2741" s="38">
        <v>549</v>
      </c>
      <c r="V2741" s="36" t="s">
        <v>1069</v>
      </c>
      <c r="W2741" s="36" t="s">
        <v>901</v>
      </c>
      <c r="X2741" s="36" t="s">
        <v>1068</v>
      </c>
      <c r="Y2741" s="38">
        <v>314</v>
      </c>
      <c r="Z2741" s="36" t="s">
        <v>1225</v>
      </c>
      <c r="AA2741" s="38">
        <v>21</v>
      </c>
      <c r="AB2741" s="36" t="s">
        <v>1108</v>
      </c>
      <c r="AC2741" s="38">
        <v>57</v>
      </c>
      <c r="AD2741" s="36" t="s">
        <v>1065</v>
      </c>
      <c r="AE2741" s="36"/>
      <c r="AF2741" s="36" t="s">
        <v>1064</v>
      </c>
      <c r="AG2741" s="38">
        <v>12987</v>
      </c>
      <c r="AH2741" s="38">
        <v>1323</v>
      </c>
      <c r="AI2741" s="36" t="s">
        <v>1616</v>
      </c>
      <c r="AJ2741" s="38"/>
      <c r="AK2741" s="36"/>
      <c r="AL2741" s="36" t="s">
        <v>1615</v>
      </c>
      <c r="AM2741" s="36" t="s">
        <v>1614</v>
      </c>
      <c r="AN2741" s="38">
        <v>52</v>
      </c>
      <c r="AO2741" s="36" t="s">
        <v>1062</v>
      </c>
      <c r="AP2741" s="36" t="s">
        <v>1077</v>
      </c>
      <c r="AQ2741" s="36" t="s">
        <v>1076</v>
      </c>
      <c r="AR2741" s="36" t="s">
        <v>1075</v>
      </c>
      <c r="AS2741" s="38">
        <v>14360</v>
      </c>
      <c r="AT2741" s="36" t="s">
        <v>1074</v>
      </c>
      <c r="AU2741" s="42">
        <v>8</v>
      </c>
      <c r="AV2741" s="44">
        <v>33.333300000000001</v>
      </c>
      <c r="AW2741" s="42">
        <v>106.08</v>
      </c>
      <c r="AX2741" s="36" t="s">
        <v>1057</v>
      </c>
      <c r="AY2741" s="42">
        <v>1</v>
      </c>
      <c r="AZ2741" s="43">
        <v>106.08</v>
      </c>
      <c r="BA2741" s="38"/>
      <c r="BB2741" s="36"/>
      <c r="BC2741" s="36"/>
    </row>
    <row r="2742" spans="1:55" ht="15" customHeight="1">
      <c r="A2742" s="38">
        <v>12772</v>
      </c>
      <c r="B2742" s="37" t="s">
        <v>1073</v>
      </c>
      <c r="C2742" s="39">
        <v>44315</v>
      </c>
      <c r="D2742" s="39">
        <v>44315.654953703699</v>
      </c>
      <c r="E2742" s="36" t="s">
        <v>1618</v>
      </c>
      <c r="F2742" s="38">
        <v>14916</v>
      </c>
      <c r="G2742" s="36" t="s">
        <v>1617</v>
      </c>
      <c r="H2742" s="40">
        <v>24</v>
      </c>
      <c r="I2742" s="36"/>
      <c r="J2742" s="40">
        <v>13.26</v>
      </c>
      <c r="K2742" s="41">
        <v>318.24</v>
      </c>
      <c r="L2742" s="41">
        <v>0</v>
      </c>
      <c r="M2742" s="41">
        <v>0</v>
      </c>
      <c r="N2742" s="40">
        <v>24</v>
      </c>
      <c r="O2742" s="36" t="s">
        <v>1079</v>
      </c>
      <c r="P2742" s="40">
        <v>24</v>
      </c>
      <c r="Q2742" s="41">
        <v>318.24</v>
      </c>
      <c r="R2742" s="42">
        <v>0</v>
      </c>
      <c r="S2742" s="43">
        <v>0</v>
      </c>
      <c r="T2742" s="40"/>
      <c r="U2742" s="38">
        <v>549</v>
      </c>
      <c r="V2742" s="36" t="s">
        <v>1069</v>
      </c>
      <c r="W2742" s="36" t="s">
        <v>901</v>
      </c>
      <c r="X2742" s="36" t="s">
        <v>1068</v>
      </c>
      <c r="Y2742" s="38">
        <v>314</v>
      </c>
      <c r="Z2742" s="36" t="s">
        <v>1225</v>
      </c>
      <c r="AA2742" s="38">
        <v>21</v>
      </c>
      <c r="AB2742" s="36" t="s">
        <v>1108</v>
      </c>
      <c r="AC2742" s="38">
        <v>57</v>
      </c>
      <c r="AD2742" s="36" t="s">
        <v>1065</v>
      </c>
      <c r="AE2742" s="36"/>
      <c r="AF2742" s="36" t="s">
        <v>1064</v>
      </c>
      <c r="AG2742" s="38">
        <v>12987</v>
      </c>
      <c r="AH2742" s="38">
        <v>1323</v>
      </c>
      <c r="AI2742" s="36" t="s">
        <v>1616</v>
      </c>
      <c r="AJ2742" s="38"/>
      <c r="AK2742" s="36"/>
      <c r="AL2742" s="36" t="s">
        <v>1615</v>
      </c>
      <c r="AM2742" s="36" t="s">
        <v>1614</v>
      </c>
      <c r="AN2742" s="38">
        <v>52</v>
      </c>
      <c r="AO2742" s="36" t="s">
        <v>1062</v>
      </c>
      <c r="AP2742" s="36" t="s">
        <v>1103</v>
      </c>
      <c r="AQ2742" s="36" t="s">
        <v>1102</v>
      </c>
      <c r="AR2742" s="36" t="s">
        <v>1075</v>
      </c>
      <c r="AS2742" s="38">
        <v>14360</v>
      </c>
      <c r="AT2742" s="36" t="s">
        <v>1074</v>
      </c>
      <c r="AU2742" s="42">
        <v>8</v>
      </c>
      <c r="AV2742" s="44">
        <v>33.333300000000001</v>
      </c>
      <c r="AW2742" s="42">
        <v>106.08</v>
      </c>
      <c r="AX2742" s="36" t="s">
        <v>1057</v>
      </c>
      <c r="AY2742" s="42">
        <v>1</v>
      </c>
      <c r="AZ2742" s="43">
        <v>106.08</v>
      </c>
      <c r="BA2742" s="38"/>
      <c r="BB2742" s="36"/>
      <c r="BC2742" s="36"/>
    </row>
    <row r="2743" spans="1:55" ht="15" customHeight="1">
      <c r="A2743" s="38">
        <v>12772</v>
      </c>
      <c r="B2743" s="37" t="s">
        <v>1073</v>
      </c>
      <c r="C2743" s="39">
        <v>44315</v>
      </c>
      <c r="D2743" s="39">
        <v>44315.654953703699</v>
      </c>
      <c r="E2743" s="36" t="s">
        <v>1618</v>
      </c>
      <c r="F2743" s="38">
        <v>14916</v>
      </c>
      <c r="G2743" s="36" t="s">
        <v>1617</v>
      </c>
      <c r="H2743" s="40">
        <v>24</v>
      </c>
      <c r="I2743" s="36"/>
      <c r="J2743" s="40">
        <v>13.26</v>
      </c>
      <c r="K2743" s="41">
        <v>318.24</v>
      </c>
      <c r="L2743" s="41">
        <v>0</v>
      </c>
      <c r="M2743" s="41">
        <v>0</v>
      </c>
      <c r="N2743" s="40">
        <v>24</v>
      </c>
      <c r="O2743" s="36" t="s">
        <v>1079</v>
      </c>
      <c r="P2743" s="40">
        <v>24</v>
      </c>
      <c r="Q2743" s="41">
        <v>318.24</v>
      </c>
      <c r="R2743" s="42">
        <v>0</v>
      </c>
      <c r="S2743" s="43">
        <v>0</v>
      </c>
      <c r="T2743" s="40"/>
      <c r="U2743" s="38">
        <v>549</v>
      </c>
      <c r="V2743" s="36" t="s">
        <v>1069</v>
      </c>
      <c r="W2743" s="36" t="s">
        <v>901</v>
      </c>
      <c r="X2743" s="36" t="s">
        <v>1068</v>
      </c>
      <c r="Y2743" s="38">
        <v>314</v>
      </c>
      <c r="Z2743" s="36" t="s">
        <v>1225</v>
      </c>
      <c r="AA2743" s="38">
        <v>21</v>
      </c>
      <c r="AB2743" s="36" t="s">
        <v>1108</v>
      </c>
      <c r="AC2743" s="38">
        <v>57</v>
      </c>
      <c r="AD2743" s="36" t="s">
        <v>1065</v>
      </c>
      <c r="AE2743" s="36"/>
      <c r="AF2743" s="36" t="s">
        <v>1064</v>
      </c>
      <c r="AG2743" s="38">
        <v>12987</v>
      </c>
      <c r="AH2743" s="38">
        <v>1323</v>
      </c>
      <c r="AI2743" s="36" t="s">
        <v>1616</v>
      </c>
      <c r="AJ2743" s="38"/>
      <c r="AK2743" s="36"/>
      <c r="AL2743" s="36" t="s">
        <v>1615</v>
      </c>
      <c r="AM2743" s="36" t="s">
        <v>1614</v>
      </c>
      <c r="AN2743" s="38">
        <v>52</v>
      </c>
      <c r="AO2743" s="36" t="s">
        <v>1062</v>
      </c>
      <c r="AP2743" s="36" t="s">
        <v>1114</v>
      </c>
      <c r="AQ2743" s="36" t="s">
        <v>1113</v>
      </c>
      <c r="AR2743" s="36" t="s">
        <v>1075</v>
      </c>
      <c r="AS2743" s="38">
        <v>14360</v>
      </c>
      <c r="AT2743" s="36" t="s">
        <v>1074</v>
      </c>
      <c r="AU2743" s="42">
        <v>8</v>
      </c>
      <c r="AV2743" s="44">
        <v>33.333300000000001</v>
      </c>
      <c r="AW2743" s="42">
        <v>106.08</v>
      </c>
      <c r="AX2743" s="36" t="s">
        <v>1057</v>
      </c>
      <c r="AY2743" s="42">
        <v>1</v>
      </c>
      <c r="AZ2743" s="43">
        <v>106.08</v>
      </c>
      <c r="BA2743" s="38"/>
      <c r="BB2743" s="36"/>
      <c r="BC2743" s="36"/>
    </row>
    <row r="2744" spans="1:55" ht="15" customHeight="1">
      <c r="A2744" s="38">
        <v>12201</v>
      </c>
      <c r="B2744" s="37" t="s">
        <v>1073</v>
      </c>
      <c r="C2744" s="39">
        <v>44306</v>
      </c>
      <c r="D2744" s="39">
        <v>44306.651076388902</v>
      </c>
      <c r="E2744" s="36" t="s">
        <v>1613</v>
      </c>
      <c r="F2744" s="38">
        <v>14898</v>
      </c>
      <c r="G2744" s="36" t="s">
        <v>1612</v>
      </c>
      <c r="H2744" s="40">
        <v>4</v>
      </c>
      <c r="I2744" s="36"/>
      <c r="J2744" s="40">
        <v>89.424999999999997</v>
      </c>
      <c r="K2744" s="41">
        <v>357.7</v>
      </c>
      <c r="L2744" s="41">
        <v>0</v>
      </c>
      <c r="M2744" s="41">
        <v>0</v>
      </c>
      <c r="N2744" s="40">
        <v>4</v>
      </c>
      <c r="O2744" s="36" t="s">
        <v>1079</v>
      </c>
      <c r="P2744" s="40">
        <v>4</v>
      </c>
      <c r="Q2744" s="41">
        <v>357.7</v>
      </c>
      <c r="R2744" s="42">
        <v>0</v>
      </c>
      <c r="S2744" s="43">
        <v>0</v>
      </c>
      <c r="T2744" s="40"/>
      <c r="U2744" s="38">
        <v>549</v>
      </c>
      <c r="V2744" s="36" t="s">
        <v>1069</v>
      </c>
      <c r="W2744" s="36" t="s">
        <v>901</v>
      </c>
      <c r="X2744" s="36" t="s">
        <v>1068</v>
      </c>
      <c r="Y2744" s="38">
        <v>396</v>
      </c>
      <c r="Z2744" s="36" t="s">
        <v>1611</v>
      </c>
      <c r="AA2744" s="38">
        <v>21</v>
      </c>
      <c r="AB2744" s="36" t="s">
        <v>1108</v>
      </c>
      <c r="AC2744" s="38">
        <v>57</v>
      </c>
      <c r="AD2744" s="36" t="s">
        <v>1065</v>
      </c>
      <c r="AE2744" s="36"/>
      <c r="AF2744" s="36" t="s">
        <v>1064</v>
      </c>
      <c r="AG2744" s="38">
        <v>12640</v>
      </c>
      <c r="AH2744" s="38">
        <v>758</v>
      </c>
      <c r="AI2744" s="36" t="s">
        <v>1484</v>
      </c>
      <c r="AJ2744" s="38"/>
      <c r="AK2744" s="36"/>
      <c r="AL2744" s="36" t="s">
        <v>1610</v>
      </c>
      <c r="AM2744" s="36" t="s">
        <v>1609</v>
      </c>
      <c r="AN2744" s="38">
        <v>52</v>
      </c>
      <c r="AO2744" s="36" t="s">
        <v>1062</v>
      </c>
      <c r="AP2744" s="36" t="s">
        <v>1469</v>
      </c>
      <c r="AQ2744" s="36" t="s">
        <v>1447</v>
      </c>
      <c r="AR2744" s="36" t="s">
        <v>1075</v>
      </c>
      <c r="AS2744" s="38">
        <v>14360</v>
      </c>
      <c r="AT2744" s="36" t="s">
        <v>1074</v>
      </c>
      <c r="AU2744" s="42">
        <v>4</v>
      </c>
      <c r="AV2744" s="44">
        <v>100</v>
      </c>
      <c r="AW2744" s="42">
        <v>357.7</v>
      </c>
      <c r="AX2744" s="36" t="s">
        <v>1057</v>
      </c>
      <c r="AY2744" s="42">
        <v>1</v>
      </c>
      <c r="AZ2744" s="43">
        <v>357.7</v>
      </c>
      <c r="BA2744" s="38"/>
      <c r="BB2744" s="36"/>
      <c r="BC2744" s="36"/>
    </row>
    <row r="2745" spans="1:55" ht="15" customHeight="1">
      <c r="A2745" s="38">
        <v>12116</v>
      </c>
      <c r="B2745" s="37" t="s">
        <v>1073</v>
      </c>
      <c r="C2745" s="39">
        <v>44302</v>
      </c>
      <c r="D2745" s="39">
        <v>44302.672835648104</v>
      </c>
      <c r="E2745" s="36" t="s">
        <v>1607</v>
      </c>
      <c r="F2745" s="38">
        <v>14741</v>
      </c>
      <c r="G2745" s="36" t="s">
        <v>1608</v>
      </c>
      <c r="H2745" s="40">
        <v>3</v>
      </c>
      <c r="I2745" s="36"/>
      <c r="J2745" s="40">
        <v>136.34</v>
      </c>
      <c r="K2745" s="41">
        <v>409.02</v>
      </c>
      <c r="L2745" s="41">
        <v>0</v>
      </c>
      <c r="M2745" s="41">
        <v>0</v>
      </c>
      <c r="N2745" s="40">
        <v>3</v>
      </c>
      <c r="O2745" s="36" t="s">
        <v>1079</v>
      </c>
      <c r="P2745" s="40">
        <v>3</v>
      </c>
      <c r="Q2745" s="41">
        <v>409.02</v>
      </c>
      <c r="R2745" s="42">
        <v>0</v>
      </c>
      <c r="S2745" s="43">
        <v>0</v>
      </c>
      <c r="T2745" s="40"/>
      <c r="U2745" s="38">
        <v>549</v>
      </c>
      <c r="V2745" s="36" t="s">
        <v>1069</v>
      </c>
      <c r="W2745" s="36" t="s">
        <v>901</v>
      </c>
      <c r="X2745" s="36" t="s">
        <v>1068</v>
      </c>
      <c r="Y2745" s="38">
        <v>349</v>
      </c>
      <c r="Z2745" s="36" t="s">
        <v>1487</v>
      </c>
      <c r="AA2745" s="38">
        <v>21</v>
      </c>
      <c r="AB2745" s="36" t="s">
        <v>1108</v>
      </c>
      <c r="AC2745" s="38">
        <v>57</v>
      </c>
      <c r="AD2745" s="36" t="s">
        <v>1065</v>
      </c>
      <c r="AE2745" s="36"/>
      <c r="AF2745" s="36" t="s">
        <v>1064</v>
      </c>
      <c r="AG2745" s="38">
        <v>12554</v>
      </c>
      <c r="AH2745" s="38">
        <v>956</v>
      </c>
      <c r="AI2745" s="36" t="s">
        <v>1289</v>
      </c>
      <c r="AJ2745" s="38"/>
      <c r="AK2745" s="36"/>
      <c r="AL2745" s="36" t="s">
        <v>1605</v>
      </c>
      <c r="AM2745" s="36" t="s">
        <v>1604</v>
      </c>
      <c r="AN2745" s="38">
        <v>52</v>
      </c>
      <c r="AO2745" s="36" t="s">
        <v>1062</v>
      </c>
      <c r="AP2745" s="36" t="s">
        <v>1106</v>
      </c>
      <c r="AQ2745" s="36" t="s">
        <v>1105</v>
      </c>
      <c r="AR2745" s="36" t="s">
        <v>1075</v>
      </c>
      <c r="AS2745" s="38">
        <v>14361</v>
      </c>
      <c r="AT2745" s="36" t="s">
        <v>1167</v>
      </c>
      <c r="AU2745" s="42">
        <v>3</v>
      </c>
      <c r="AV2745" s="44">
        <v>100</v>
      </c>
      <c r="AW2745" s="42">
        <v>409.02</v>
      </c>
      <c r="AX2745" s="36" t="s">
        <v>1057</v>
      </c>
      <c r="AY2745" s="42">
        <v>1</v>
      </c>
      <c r="AZ2745" s="43">
        <v>409.02</v>
      </c>
      <c r="BA2745" s="38"/>
      <c r="BB2745" s="36"/>
      <c r="BC2745" s="36"/>
    </row>
    <row r="2746" spans="1:55" ht="15" customHeight="1">
      <c r="A2746" s="38">
        <v>12115</v>
      </c>
      <c r="B2746" s="37" t="s">
        <v>1073</v>
      </c>
      <c r="C2746" s="39">
        <v>44302</v>
      </c>
      <c r="D2746" s="39">
        <v>44302.672835648104</v>
      </c>
      <c r="E2746" s="36" t="s">
        <v>1607</v>
      </c>
      <c r="F2746" s="38">
        <v>3908</v>
      </c>
      <c r="G2746" s="36" t="s">
        <v>1606</v>
      </c>
      <c r="H2746" s="40">
        <v>5</v>
      </c>
      <c r="I2746" s="36"/>
      <c r="J2746" s="40">
        <v>34.51</v>
      </c>
      <c r="K2746" s="41">
        <v>172.55</v>
      </c>
      <c r="L2746" s="41">
        <v>0</v>
      </c>
      <c r="M2746" s="41">
        <v>0</v>
      </c>
      <c r="N2746" s="40">
        <v>5</v>
      </c>
      <c r="O2746" s="36" t="s">
        <v>1079</v>
      </c>
      <c r="P2746" s="40">
        <v>5</v>
      </c>
      <c r="Q2746" s="41">
        <v>172.55</v>
      </c>
      <c r="R2746" s="42">
        <v>0</v>
      </c>
      <c r="S2746" s="43">
        <v>0</v>
      </c>
      <c r="T2746" s="40"/>
      <c r="U2746" s="38">
        <v>549</v>
      </c>
      <c r="V2746" s="36" t="s">
        <v>1069</v>
      </c>
      <c r="W2746" s="36" t="s">
        <v>901</v>
      </c>
      <c r="X2746" s="36" t="s">
        <v>1068</v>
      </c>
      <c r="Y2746" s="38">
        <v>349</v>
      </c>
      <c r="Z2746" s="36" t="s">
        <v>1487</v>
      </c>
      <c r="AA2746" s="38">
        <v>21</v>
      </c>
      <c r="AB2746" s="36" t="s">
        <v>1108</v>
      </c>
      <c r="AC2746" s="38">
        <v>57</v>
      </c>
      <c r="AD2746" s="36" t="s">
        <v>1065</v>
      </c>
      <c r="AE2746" s="36"/>
      <c r="AF2746" s="36" t="s">
        <v>1064</v>
      </c>
      <c r="AG2746" s="38">
        <v>12554</v>
      </c>
      <c r="AH2746" s="38">
        <v>956</v>
      </c>
      <c r="AI2746" s="36" t="s">
        <v>1289</v>
      </c>
      <c r="AJ2746" s="38"/>
      <c r="AK2746" s="36"/>
      <c r="AL2746" s="36" t="s">
        <v>1605</v>
      </c>
      <c r="AM2746" s="36" t="s">
        <v>1604</v>
      </c>
      <c r="AN2746" s="38">
        <v>52</v>
      </c>
      <c r="AO2746" s="36" t="s">
        <v>1062</v>
      </c>
      <c r="AP2746" s="36" t="s">
        <v>1106</v>
      </c>
      <c r="AQ2746" s="36" t="s">
        <v>1105</v>
      </c>
      <c r="AR2746" s="36" t="s">
        <v>1075</v>
      </c>
      <c r="AS2746" s="38">
        <v>14361</v>
      </c>
      <c r="AT2746" s="36" t="s">
        <v>1167</v>
      </c>
      <c r="AU2746" s="42">
        <v>5</v>
      </c>
      <c r="AV2746" s="44">
        <v>100</v>
      </c>
      <c r="AW2746" s="42">
        <v>172.55</v>
      </c>
      <c r="AX2746" s="36" t="s">
        <v>1057</v>
      </c>
      <c r="AY2746" s="42">
        <v>1</v>
      </c>
      <c r="AZ2746" s="43">
        <v>172.55</v>
      </c>
      <c r="BA2746" s="38"/>
      <c r="BB2746" s="36"/>
      <c r="BC2746" s="36"/>
    </row>
    <row r="2747" spans="1:55" ht="15" customHeight="1">
      <c r="A2747" s="38">
        <v>12114</v>
      </c>
      <c r="B2747" s="37" t="s">
        <v>1073</v>
      </c>
      <c r="C2747" s="39">
        <v>44302</v>
      </c>
      <c r="D2747" s="39">
        <v>44302.670543981498</v>
      </c>
      <c r="E2747" s="36" t="s">
        <v>1599</v>
      </c>
      <c r="F2747" s="38">
        <v>14891</v>
      </c>
      <c r="G2747" s="36" t="s">
        <v>1574</v>
      </c>
      <c r="H2747" s="40">
        <v>3</v>
      </c>
      <c r="I2747" s="36"/>
      <c r="J2747" s="40">
        <v>11.076700000000001</v>
      </c>
      <c r="K2747" s="41">
        <v>33.229999999999997</v>
      </c>
      <c r="L2747" s="41">
        <v>0</v>
      </c>
      <c r="M2747" s="41">
        <v>0</v>
      </c>
      <c r="N2747" s="40">
        <v>3</v>
      </c>
      <c r="O2747" s="36" t="s">
        <v>1079</v>
      </c>
      <c r="P2747" s="40">
        <v>3</v>
      </c>
      <c r="Q2747" s="41">
        <v>33.229999999999997</v>
      </c>
      <c r="R2747" s="42">
        <v>0</v>
      </c>
      <c r="S2747" s="43">
        <v>0</v>
      </c>
      <c r="T2747" s="40"/>
      <c r="U2747" s="38">
        <v>549</v>
      </c>
      <c r="V2747" s="36" t="s">
        <v>1069</v>
      </c>
      <c r="W2747" s="36" t="s">
        <v>901</v>
      </c>
      <c r="X2747" s="36" t="s">
        <v>1068</v>
      </c>
      <c r="Y2747" s="38">
        <v>387</v>
      </c>
      <c r="Z2747" s="36" t="s">
        <v>1571</v>
      </c>
      <c r="AA2747" s="38">
        <v>21</v>
      </c>
      <c r="AB2747" s="36" t="s">
        <v>1108</v>
      </c>
      <c r="AC2747" s="38">
        <v>57</v>
      </c>
      <c r="AD2747" s="36" t="s">
        <v>1065</v>
      </c>
      <c r="AE2747" s="36"/>
      <c r="AF2747" s="36" t="s">
        <v>1064</v>
      </c>
      <c r="AG2747" s="38">
        <v>12553</v>
      </c>
      <c r="AH2747" s="38">
        <v>785</v>
      </c>
      <c r="AI2747" s="36" t="s">
        <v>1495</v>
      </c>
      <c r="AJ2747" s="38"/>
      <c r="AK2747" s="36"/>
      <c r="AL2747" s="36" t="s">
        <v>1597</v>
      </c>
      <c r="AM2747" s="36" t="s">
        <v>1596</v>
      </c>
      <c r="AN2747" s="38">
        <v>52</v>
      </c>
      <c r="AO2747" s="36" t="s">
        <v>1062</v>
      </c>
      <c r="AP2747" s="36" t="s">
        <v>1469</v>
      </c>
      <c r="AQ2747" s="36" t="s">
        <v>1447</v>
      </c>
      <c r="AR2747" s="36" t="s">
        <v>1075</v>
      </c>
      <c r="AS2747" s="38">
        <v>14360</v>
      </c>
      <c r="AT2747" s="36" t="s">
        <v>1074</v>
      </c>
      <c r="AU2747" s="42">
        <v>3</v>
      </c>
      <c r="AV2747" s="44">
        <v>100</v>
      </c>
      <c r="AW2747" s="42">
        <v>33.229999999999997</v>
      </c>
      <c r="AX2747" s="36" t="s">
        <v>1057</v>
      </c>
      <c r="AY2747" s="42">
        <v>1</v>
      </c>
      <c r="AZ2747" s="43">
        <v>33.229999999999997</v>
      </c>
      <c r="BA2747" s="38"/>
      <c r="BB2747" s="36"/>
      <c r="BC2747" s="36"/>
    </row>
    <row r="2748" spans="1:55" ht="15" customHeight="1">
      <c r="A2748" s="38">
        <v>12113</v>
      </c>
      <c r="B2748" s="37" t="s">
        <v>1073</v>
      </c>
      <c r="C2748" s="39">
        <v>44302</v>
      </c>
      <c r="D2748" s="39">
        <v>44302.670543981498</v>
      </c>
      <c r="E2748" s="36" t="s">
        <v>1599</v>
      </c>
      <c r="F2748" s="38">
        <v>9562</v>
      </c>
      <c r="G2748" s="36" t="s">
        <v>1603</v>
      </c>
      <c r="H2748" s="40">
        <v>3</v>
      </c>
      <c r="I2748" s="36"/>
      <c r="J2748" s="40">
        <v>18.966699999999999</v>
      </c>
      <c r="K2748" s="41">
        <v>56.9</v>
      </c>
      <c r="L2748" s="41">
        <v>0</v>
      </c>
      <c r="M2748" s="41">
        <v>0</v>
      </c>
      <c r="N2748" s="40">
        <v>3</v>
      </c>
      <c r="O2748" s="36" t="s">
        <v>1079</v>
      </c>
      <c r="P2748" s="40">
        <v>3</v>
      </c>
      <c r="Q2748" s="41">
        <v>56.9</v>
      </c>
      <c r="R2748" s="42">
        <v>0</v>
      </c>
      <c r="S2748" s="43">
        <v>0</v>
      </c>
      <c r="T2748" s="40"/>
      <c r="U2748" s="38">
        <v>549</v>
      </c>
      <c r="V2748" s="36" t="s">
        <v>1069</v>
      </c>
      <c r="W2748" s="36" t="s">
        <v>901</v>
      </c>
      <c r="X2748" s="36" t="s">
        <v>1068</v>
      </c>
      <c r="Y2748" s="38">
        <v>323</v>
      </c>
      <c r="Z2748" s="36" t="s">
        <v>1084</v>
      </c>
      <c r="AA2748" s="38">
        <v>21</v>
      </c>
      <c r="AB2748" s="36" t="s">
        <v>1108</v>
      </c>
      <c r="AC2748" s="38">
        <v>57</v>
      </c>
      <c r="AD2748" s="36" t="s">
        <v>1065</v>
      </c>
      <c r="AE2748" s="36"/>
      <c r="AF2748" s="36" t="s">
        <v>1064</v>
      </c>
      <c r="AG2748" s="38">
        <v>12553</v>
      </c>
      <c r="AH2748" s="38">
        <v>785</v>
      </c>
      <c r="AI2748" s="36" t="s">
        <v>1495</v>
      </c>
      <c r="AJ2748" s="38"/>
      <c r="AK2748" s="36"/>
      <c r="AL2748" s="36" t="s">
        <v>1597</v>
      </c>
      <c r="AM2748" s="36" t="s">
        <v>1596</v>
      </c>
      <c r="AN2748" s="38">
        <v>52</v>
      </c>
      <c r="AO2748" s="36" t="s">
        <v>1062</v>
      </c>
      <c r="AP2748" s="36" t="s">
        <v>1469</v>
      </c>
      <c r="AQ2748" s="36" t="s">
        <v>1447</v>
      </c>
      <c r="AR2748" s="36" t="s">
        <v>1075</v>
      </c>
      <c r="AS2748" s="38">
        <v>14360</v>
      </c>
      <c r="AT2748" s="36" t="s">
        <v>1074</v>
      </c>
      <c r="AU2748" s="42">
        <v>3</v>
      </c>
      <c r="AV2748" s="44">
        <v>100</v>
      </c>
      <c r="AW2748" s="42">
        <v>56.9</v>
      </c>
      <c r="AX2748" s="36" t="s">
        <v>1057</v>
      </c>
      <c r="AY2748" s="42">
        <v>1</v>
      </c>
      <c r="AZ2748" s="43">
        <v>56.9</v>
      </c>
      <c r="BA2748" s="38"/>
      <c r="BB2748" s="36"/>
      <c r="BC2748" s="36"/>
    </row>
    <row r="2749" spans="1:55" ht="15" customHeight="1">
      <c r="A2749" s="38">
        <v>12112</v>
      </c>
      <c r="B2749" s="37" t="s">
        <v>1073</v>
      </c>
      <c r="C2749" s="39">
        <v>44302</v>
      </c>
      <c r="D2749" s="39">
        <v>44302.670543981498</v>
      </c>
      <c r="E2749" s="36" t="s">
        <v>1599</v>
      </c>
      <c r="F2749" s="38">
        <v>7890</v>
      </c>
      <c r="G2749" s="36" t="s">
        <v>1602</v>
      </c>
      <c r="H2749" s="40">
        <v>10</v>
      </c>
      <c r="I2749" s="36"/>
      <c r="J2749" s="40">
        <v>12.589</v>
      </c>
      <c r="K2749" s="41">
        <v>125.89</v>
      </c>
      <c r="L2749" s="41">
        <v>0</v>
      </c>
      <c r="M2749" s="41">
        <v>0</v>
      </c>
      <c r="N2749" s="40">
        <v>10</v>
      </c>
      <c r="O2749" s="36" t="s">
        <v>1079</v>
      </c>
      <c r="P2749" s="40">
        <v>10</v>
      </c>
      <c r="Q2749" s="41">
        <v>125.89</v>
      </c>
      <c r="R2749" s="42">
        <v>0</v>
      </c>
      <c r="S2749" s="43">
        <v>0</v>
      </c>
      <c r="T2749" s="40"/>
      <c r="U2749" s="38">
        <v>549</v>
      </c>
      <c r="V2749" s="36" t="s">
        <v>1069</v>
      </c>
      <c r="W2749" s="36" t="s">
        <v>901</v>
      </c>
      <c r="X2749" s="36" t="s">
        <v>1068</v>
      </c>
      <c r="Y2749" s="38">
        <v>388</v>
      </c>
      <c r="Z2749" s="36" t="s">
        <v>1089</v>
      </c>
      <c r="AA2749" s="38">
        <v>21</v>
      </c>
      <c r="AB2749" s="36" t="s">
        <v>1108</v>
      </c>
      <c r="AC2749" s="38">
        <v>57</v>
      </c>
      <c r="AD2749" s="36" t="s">
        <v>1065</v>
      </c>
      <c r="AE2749" s="36"/>
      <c r="AF2749" s="36" t="s">
        <v>1064</v>
      </c>
      <c r="AG2749" s="38">
        <v>12553</v>
      </c>
      <c r="AH2749" s="38">
        <v>785</v>
      </c>
      <c r="AI2749" s="36" t="s">
        <v>1495</v>
      </c>
      <c r="AJ2749" s="38"/>
      <c r="AK2749" s="36"/>
      <c r="AL2749" s="36" t="s">
        <v>1597</v>
      </c>
      <c r="AM2749" s="36" t="s">
        <v>1596</v>
      </c>
      <c r="AN2749" s="38">
        <v>52</v>
      </c>
      <c r="AO2749" s="36" t="s">
        <v>1062</v>
      </c>
      <c r="AP2749" s="36" t="s">
        <v>1469</v>
      </c>
      <c r="AQ2749" s="36" t="s">
        <v>1447</v>
      </c>
      <c r="AR2749" s="36" t="s">
        <v>1075</v>
      </c>
      <c r="AS2749" s="38">
        <v>14360</v>
      </c>
      <c r="AT2749" s="36" t="s">
        <v>1074</v>
      </c>
      <c r="AU2749" s="42">
        <v>10</v>
      </c>
      <c r="AV2749" s="44">
        <v>100</v>
      </c>
      <c r="AW2749" s="42">
        <v>125.89</v>
      </c>
      <c r="AX2749" s="36" t="s">
        <v>1057</v>
      </c>
      <c r="AY2749" s="42">
        <v>1</v>
      </c>
      <c r="AZ2749" s="43">
        <v>125.89</v>
      </c>
      <c r="BA2749" s="38"/>
      <c r="BB2749" s="36"/>
      <c r="BC2749" s="36"/>
    </row>
    <row r="2750" spans="1:55" ht="15" customHeight="1">
      <c r="A2750" s="38">
        <v>12111</v>
      </c>
      <c r="B2750" s="37" t="s">
        <v>1073</v>
      </c>
      <c r="C2750" s="39">
        <v>44302</v>
      </c>
      <c r="D2750" s="39">
        <v>44302.670532407399</v>
      </c>
      <c r="E2750" s="36" t="s">
        <v>1599</v>
      </c>
      <c r="F2750" s="38">
        <v>7823</v>
      </c>
      <c r="G2750" s="36" t="s">
        <v>1601</v>
      </c>
      <c r="H2750" s="40">
        <v>10</v>
      </c>
      <c r="I2750" s="36"/>
      <c r="J2750" s="40">
        <v>0.82299999999999995</v>
      </c>
      <c r="K2750" s="41">
        <v>8.23</v>
      </c>
      <c r="L2750" s="41">
        <v>0</v>
      </c>
      <c r="M2750" s="41">
        <v>0</v>
      </c>
      <c r="N2750" s="40">
        <v>10</v>
      </c>
      <c r="O2750" s="36" t="s">
        <v>1079</v>
      </c>
      <c r="P2750" s="40">
        <v>10</v>
      </c>
      <c r="Q2750" s="41">
        <v>8.23</v>
      </c>
      <c r="R2750" s="42">
        <v>0</v>
      </c>
      <c r="S2750" s="43">
        <v>0</v>
      </c>
      <c r="T2750" s="40"/>
      <c r="U2750" s="38">
        <v>549</v>
      </c>
      <c r="V2750" s="36" t="s">
        <v>1069</v>
      </c>
      <c r="W2750" s="36" t="s">
        <v>901</v>
      </c>
      <c r="X2750" s="36" t="s">
        <v>1068</v>
      </c>
      <c r="Y2750" s="38">
        <v>388</v>
      </c>
      <c r="Z2750" s="36" t="s">
        <v>1089</v>
      </c>
      <c r="AA2750" s="38">
        <v>21</v>
      </c>
      <c r="AB2750" s="36" t="s">
        <v>1108</v>
      </c>
      <c r="AC2750" s="38">
        <v>57</v>
      </c>
      <c r="AD2750" s="36" t="s">
        <v>1065</v>
      </c>
      <c r="AE2750" s="36"/>
      <c r="AF2750" s="36" t="s">
        <v>1064</v>
      </c>
      <c r="AG2750" s="38">
        <v>12553</v>
      </c>
      <c r="AH2750" s="38">
        <v>785</v>
      </c>
      <c r="AI2750" s="36" t="s">
        <v>1495</v>
      </c>
      <c r="AJ2750" s="38"/>
      <c r="AK2750" s="36"/>
      <c r="AL2750" s="36" t="s">
        <v>1597</v>
      </c>
      <c r="AM2750" s="36" t="s">
        <v>1596</v>
      </c>
      <c r="AN2750" s="38">
        <v>52</v>
      </c>
      <c r="AO2750" s="36" t="s">
        <v>1062</v>
      </c>
      <c r="AP2750" s="36" t="s">
        <v>1469</v>
      </c>
      <c r="AQ2750" s="36" t="s">
        <v>1447</v>
      </c>
      <c r="AR2750" s="36" t="s">
        <v>1075</v>
      </c>
      <c r="AS2750" s="38">
        <v>14360</v>
      </c>
      <c r="AT2750" s="36" t="s">
        <v>1074</v>
      </c>
      <c r="AU2750" s="42">
        <v>10</v>
      </c>
      <c r="AV2750" s="44">
        <v>100</v>
      </c>
      <c r="AW2750" s="42">
        <v>8.23</v>
      </c>
      <c r="AX2750" s="36" t="s">
        <v>1057</v>
      </c>
      <c r="AY2750" s="42">
        <v>1</v>
      </c>
      <c r="AZ2750" s="43">
        <v>8.23</v>
      </c>
      <c r="BA2750" s="38"/>
      <c r="BB2750" s="36"/>
      <c r="BC2750" s="36"/>
    </row>
    <row r="2751" spans="1:55" ht="15" customHeight="1">
      <c r="A2751" s="38">
        <v>12110</v>
      </c>
      <c r="B2751" s="37" t="s">
        <v>1073</v>
      </c>
      <c r="C2751" s="39">
        <v>44302</v>
      </c>
      <c r="D2751" s="39">
        <v>44302.670532407399</v>
      </c>
      <c r="E2751" s="36" t="s">
        <v>1599</v>
      </c>
      <c r="F2751" s="38">
        <v>7809</v>
      </c>
      <c r="G2751" s="36" t="s">
        <v>1600</v>
      </c>
      <c r="H2751" s="40">
        <v>10</v>
      </c>
      <c r="I2751" s="36"/>
      <c r="J2751" s="40">
        <v>0.72799999999999998</v>
      </c>
      <c r="K2751" s="41">
        <v>7.28</v>
      </c>
      <c r="L2751" s="41">
        <v>0</v>
      </c>
      <c r="M2751" s="41">
        <v>0</v>
      </c>
      <c r="N2751" s="40">
        <v>10</v>
      </c>
      <c r="O2751" s="36" t="s">
        <v>1079</v>
      </c>
      <c r="P2751" s="40">
        <v>10</v>
      </c>
      <c r="Q2751" s="41">
        <v>7.28</v>
      </c>
      <c r="R2751" s="42">
        <v>0</v>
      </c>
      <c r="S2751" s="43">
        <v>0</v>
      </c>
      <c r="T2751" s="40"/>
      <c r="U2751" s="38">
        <v>549</v>
      </c>
      <c r="V2751" s="36" t="s">
        <v>1069</v>
      </c>
      <c r="W2751" s="36" t="s">
        <v>901</v>
      </c>
      <c r="X2751" s="36" t="s">
        <v>1068</v>
      </c>
      <c r="Y2751" s="38">
        <v>388</v>
      </c>
      <c r="Z2751" s="36" t="s">
        <v>1089</v>
      </c>
      <c r="AA2751" s="38">
        <v>21</v>
      </c>
      <c r="AB2751" s="36" t="s">
        <v>1108</v>
      </c>
      <c r="AC2751" s="38">
        <v>57</v>
      </c>
      <c r="AD2751" s="36" t="s">
        <v>1065</v>
      </c>
      <c r="AE2751" s="36"/>
      <c r="AF2751" s="36" t="s">
        <v>1064</v>
      </c>
      <c r="AG2751" s="38">
        <v>12553</v>
      </c>
      <c r="AH2751" s="38">
        <v>785</v>
      </c>
      <c r="AI2751" s="36" t="s">
        <v>1495</v>
      </c>
      <c r="AJ2751" s="38"/>
      <c r="AK2751" s="36"/>
      <c r="AL2751" s="36" t="s">
        <v>1597</v>
      </c>
      <c r="AM2751" s="36" t="s">
        <v>1596</v>
      </c>
      <c r="AN2751" s="38">
        <v>52</v>
      </c>
      <c r="AO2751" s="36" t="s">
        <v>1062</v>
      </c>
      <c r="AP2751" s="36" t="s">
        <v>1469</v>
      </c>
      <c r="AQ2751" s="36" t="s">
        <v>1447</v>
      </c>
      <c r="AR2751" s="36" t="s">
        <v>1075</v>
      </c>
      <c r="AS2751" s="38">
        <v>14360</v>
      </c>
      <c r="AT2751" s="36" t="s">
        <v>1074</v>
      </c>
      <c r="AU2751" s="42">
        <v>10</v>
      </c>
      <c r="AV2751" s="44">
        <v>100</v>
      </c>
      <c r="AW2751" s="42">
        <v>7.28</v>
      </c>
      <c r="AX2751" s="36" t="s">
        <v>1057</v>
      </c>
      <c r="AY2751" s="42">
        <v>1</v>
      </c>
      <c r="AZ2751" s="43">
        <v>7.28</v>
      </c>
      <c r="BA2751" s="38"/>
      <c r="BB2751" s="36"/>
      <c r="BC2751" s="36"/>
    </row>
    <row r="2752" spans="1:55" ht="15" customHeight="1">
      <c r="A2752" s="38">
        <v>12109</v>
      </c>
      <c r="B2752" s="37" t="s">
        <v>1073</v>
      </c>
      <c r="C2752" s="39">
        <v>44302</v>
      </c>
      <c r="D2752" s="39">
        <v>44302.670532407399</v>
      </c>
      <c r="E2752" s="36" t="s">
        <v>1599</v>
      </c>
      <c r="F2752" s="38">
        <v>7734</v>
      </c>
      <c r="G2752" s="36" t="s">
        <v>1598</v>
      </c>
      <c r="H2752" s="40">
        <v>10</v>
      </c>
      <c r="I2752" s="36"/>
      <c r="J2752" s="40">
        <v>1.556</v>
      </c>
      <c r="K2752" s="41">
        <v>15.56</v>
      </c>
      <c r="L2752" s="41">
        <v>0</v>
      </c>
      <c r="M2752" s="41">
        <v>0</v>
      </c>
      <c r="N2752" s="40">
        <v>10</v>
      </c>
      <c r="O2752" s="36" t="s">
        <v>1079</v>
      </c>
      <c r="P2752" s="40">
        <v>10</v>
      </c>
      <c r="Q2752" s="41">
        <v>15.56</v>
      </c>
      <c r="R2752" s="42">
        <v>0</v>
      </c>
      <c r="S2752" s="43">
        <v>0</v>
      </c>
      <c r="T2752" s="40"/>
      <c r="U2752" s="38">
        <v>549</v>
      </c>
      <c r="V2752" s="36" t="s">
        <v>1069</v>
      </c>
      <c r="W2752" s="36" t="s">
        <v>901</v>
      </c>
      <c r="X2752" s="36" t="s">
        <v>1068</v>
      </c>
      <c r="Y2752" s="38">
        <v>388</v>
      </c>
      <c r="Z2752" s="36" t="s">
        <v>1089</v>
      </c>
      <c r="AA2752" s="38">
        <v>21</v>
      </c>
      <c r="AB2752" s="36" t="s">
        <v>1108</v>
      </c>
      <c r="AC2752" s="38">
        <v>57</v>
      </c>
      <c r="AD2752" s="36" t="s">
        <v>1065</v>
      </c>
      <c r="AE2752" s="36"/>
      <c r="AF2752" s="36" t="s">
        <v>1064</v>
      </c>
      <c r="AG2752" s="38">
        <v>12553</v>
      </c>
      <c r="AH2752" s="38">
        <v>785</v>
      </c>
      <c r="AI2752" s="36" t="s">
        <v>1495</v>
      </c>
      <c r="AJ2752" s="38"/>
      <c r="AK2752" s="36"/>
      <c r="AL2752" s="36" t="s">
        <v>1597</v>
      </c>
      <c r="AM2752" s="36" t="s">
        <v>1596</v>
      </c>
      <c r="AN2752" s="38">
        <v>52</v>
      </c>
      <c r="AO2752" s="36" t="s">
        <v>1062</v>
      </c>
      <c r="AP2752" s="36" t="s">
        <v>1469</v>
      </c>
      <c r="AQ2752" s="36" t="s">
        <v>1447</v>
      </c>
      <c r="AR2752" s="36" t="s">
        <v>1075</v>
      </c>
      <c r="AS2752" s="38">
        <v>14360</v>
      </c>
      <c r="AT2752" s="36" t="s">
        <v>1074</v>
      </c>
      <c r="AU2752" s="42">
        <v>10</v>
      </c>
      <c r="AV2752" s="44">
        <v>100</v>
      </c>
      <c r="AW2752" s="42">
        <v>15.56</v>
      </c>
      <c r="AX2752" s="36" t="s">
        <v>1057</v>
      </c>
      <c r="AY2752" s="42">
        <v>1</v>
      </c>
      <c r="AZ2752" s="43">
        <v>15.56</v>
      </c>
      <c r="BA2752" s="38"/>
      <c r="BB2752" s="36"/>
      <c r="BC2752" s="36"/>
    </row>
    <row r="2753" spans="1:55" ht="15" customHeight="1">
      <c r="A2753" s="38">
        <v>12108</v>
      </c>
      <c r="B2753" s="37" t="s">
        <v>1073</v>
      </c>
      <c r="C2753" s="39">
        <v>44302</v>
      </c>
      <c r="D2753" s="39">
        <v>44302.668460648201</v>
      </c>
      <c r="E2753" s="36" t="s">
        <v>1592</v>
      </c>
      <c r="F2753" s="38">
        <v>11322</v>
      </c>
      <c r="G2753" s="36" t="s">
        <v>1595</v>
      </c>
      <c r="H2753" s="40">
        <v>10</v>
      </c>
      <c r="I2753" s="36"/>
      <c r="J2753" s="40">
        <v>7.97</v>
      </c>
      <c r="K2753" s="41">
        <v>79.7</v>
      </c>
      <c r="L2753" s="41">
        <v>0</v>
      </c>
      <c r="M2753" s="41">
        <v>0</v>
      </c>
      <c r="N2753" s="40">
        <v>10</v>
      </c>
      <c r="O2753" s="36" t="s">
        <v>1079</v>
      </c>
      <c r="P2753" s="40">
        <v>10</v>
      </c>
      <c r="Q2753" s="41">
        <v>79.7</v>
      </c>
      <c r="R2753" s="42">
        <v>0</v>
      </c>
      <c r="S2753" s="43">
        <v>0</v>
      </c>
      <c r="T2753" s="40"/>
      <c r="U2753" s="38">
        <v>549</v>
      </c>
      <c r="V2753" s="36" t="s">
        <v>1069</v>
      </c>
      <c r="W2753" s="36" t="s">
        <v>901</v>
      </c>
      <c r="X2753" s="36" t="s">
        <v>1068</v>
      </c>
      <c r="Y2753" s="38">
        <v>423</v>
      </c>
      <c r="Z2753" s="36" t="s">
        <v>1351</v>
      </c>
      <c r="AA2753" s="38">
        <v>21</v>
      </c>
      <c r="AB2753" s="36" t="s">
        <v>1108</v>
      </c>
      <c r="AC2753" s="38">
        <v>57</v>
      </c>
      <c r="AD2753" s="36" t="s">
        <v>1065</v>
      </c>
      <c r="AE2753" s="36"/>
      <c r="AF2753" s="36" t="s">
        <v>1064</v>
      </c>
      <c r="AG2753" s="38">
        <v>12552</v>
      </c>
      <c r="AH2753" s="38">
        <v>758</v>
      </c>
      <c r="AI2753" s="36" t="s">
        <v>1484</v>
      </c>
      <c r="AJ2753" s="38"/>
      <c r="AK2753" s="36"/>
      <c r="AL2753" s="36" t="s">
        <v>1590</v>
      </c>
      <c r="AM2753" s="36" t="s">
        <v>1589</v>
      </c>
      <c r="AN2753" s="38">
        <v>52</v>
      </c>
      <c r="AO2753" s="36" t="s">
        <v>1062</v>
      </c>
      <c r="AP2753" s="36" t="s">
        <v>1469</v>
      </c>
      <c r="AQ2753" s="36" t="s">
        <v>1447</v>
      </c>
      <c r="AR2753" s="36" t="s">
        <v>1075</v>
      </c>
      <c r="AS2753" s="38">
        <v>14360</v>
      </c>
      <c r="AT2753" s="36" t="s">
        <v>1074</v>
      </c>
      <c r="AU2753" s="42">
        <v>10</v>
      </c>
      <c r="AV2753" s="44">
        <v>100</v>
      </c>
      <c r="AW2753" s="42">
        <v>79.7</v>
      </c>
      <c r="AX2753" s="36" t="s">
        <v>1057</v>
      </c>
      <c r="AY2753" s="42">
        <v>1</v>
      </c>
      <c r="AZ2753" s="43">
        <v>79.7</v>
      </c>
      <c r="BA2753" s="38"/>
      <c r="BB2753" s="36"/>
      <c r="BC2753" s="36"/>
    </row>
    <row r="2754" spans="1:55" ht="15" customHeight="1">
      <c r="A2754" s="38">
        <v>12107</v>
      </c>
      <c r="B2754" s="37" t="s">
        <v>1073</v>
      </c>
      <c r="C2754" s="39">
        <v>44302</v>
      </c>
      <c r="D2754" s="39">
        <v>44302.668460648201</v>
      </c>
      <c r="E2754" s="36" t="s">
        <v>1592</v>
      </c>
      <c r="F2754" s="38">
        <v>3950</v>
      </c>
      <c r="G2754" s="36" t="s">
        <v>1594</v>
      </c>
      <c r="H2754" s="40">
        <v>5</v>
      </c>
      <c r="I2754" s="36"/>
      <c r="J2754" s="40">
        <v>27.85</v>
      </c>
      <c r="K2754" s="41">
        <v>139.25</v>
      </c>
      <c r="L2754" s="41">
        <v>0</v>
      </c>
      <c r="M2754" s="41">
        <v>0</v>
      </c>
      <c r="N2754" s="40">
        <v>5</v>
      </c>
      <c r="O2754" s="36" t="s">
        <v>1079</v>
      </c>
      <c r="P2754" s="40">
        <v>5</v>
      </c>
      <c r="Q2754" s="41">
        <v>139.25</v>
      </c>
      <c r="R2754" s="42">
        <v>0</v>
      </c>
      <c r="S2754" s="43">
        <v>0</v>
      </c>
      <c r="T2754" s="40"/>
      <c r="U2754" s="38">
        <v>549</v>
      </c>
      <c r="V2754" s="36" t="s">
        <v>1069</v>
      </c>
      <c r="W2754" s="36" t="s">
        <v>901</v>
      </c>
      <c r="X2754" s="36" t="s">
        <v>1068</v>
      </c>
      <c r="Y2754" s="38">
        <v>349</v>
      </c>
      <c r="Z2754" s="36" t="s">
        <v>1487</v>
      </c>
      <c r="AA2754" s="38">
        <v>21</v>
      </c>
      <c r="AB2754" s="36" t="s">
        <v>1108</v>
      </c>
      <c r="AC2754" s="38">
        <v>57</v>
      </c>
      <c r="AD2754" s="36" t="s">
        <v>1065</v>
      </c>
      <c r="AE2754" s="36"/>
      <c r="AF2754" s="36" t="s">
        <v>1064</v>
      </c>
      <c r="AG2754" s="38">
        <v>12552</v>
      </c>
      <c r="AH2754" s="38">
        <v>758</v>
      </c>
      <c r="AI2754" s="36" t="s">
        <v>1484</v>
      </c>
      <c r="AJ2754" s="38"/>
      <c r="AK2754" s="36"/>
      <c r="AL2754" s="36" t="s">
        <v>1590</v>
      </c>
      <c r="AM2754" s="36" t="s">
        <v>1589</v>
      </c>
      <c r="AN2754" s="38">
        <v>52</v>
      </c>
      <c r="AO2754" s="36" t="s">
        <v>1062</v>
      </c>
      <c r="AP2754" s="36" t="s">
        <v>1106</v>
      </c>
      <c r="AQ2754" s="36" t="s">
        <v>1105</v>
      </c>
      <c r="AR2754" s="36" t="s">
        <v>1075</v>
      </c>
      <c r="AS2754" s="38">
        <v>14361</v>
      </c>
      <c r="AT2754" s="36" t="s">
        <v>1167</v>
      </c>
      <c r="AU2754" s="42">
        <v>5</v>
      </c>
      <c r="AV2754" s="44">
        <v>100</v>
      </c>
      <c r="AW2754" s="42">
        <v>139.25</v>
      </c>
      <c r="AX2754" s="36" t="s">
        <v>1057</v>
      </c>
      <c r="AY2754" s="42">
        <v>1</v>
      </c>
      <c r="AZ2754" s="43">
        <v>139.25</v>
      </c>
      <c r="BA2754" s="38"/>
      <c r="BB2754" s="36"/>
      <c r="BC2754" s="36"/>
    </row>
    <row r="2755" spans="1:55" ht="15" customHeight="1">
      <c r="A2755" s="38">
        <v>12106</v>
      </c>
      <c r="B2755" s="37" t="s">
        <v>1073</v>
      </c>
      <c r="C2755" s="39">
        <v>44302</v>
      </c>
      <c r="D2755" s="39">
        <v>44302.668460648201</v>
      </c>
      <c r="E2755" s="36" t="s">
        <v>1592</v>
      </c>
      <c r="F2755" s="38">
        <v>3901</v>
      </c>
      <c r="G2755" s="36" t="s">
        <v>1593</v>
      </c>
      <c r="H2755" s="40">
        <v>5</v>
      </c>
      <c r="I2755" s="36"/>
      <c r="J2755" s="40">
        <v>27.85</v>
      </c>
      <c r="K2755" s="41">
        <v>139.25</v>
      </c>
      <c r="L2755" s="41">
        <v>0</v>
      </c>
      <c r="M2755" s="41">
        <v>0</v>
      </c>
      <c r="N2755" s="40">
        <v>5</v>
      </c>
      <c r="O2755" s="36" t="s">
        <v>1079</v>
      </c>
      <c r="P2755" s="40">
        <v>5</v>
      </c>
      <c r="Q2755" s="41">
        <v>139.25</v>
      </c>
      <c r="R2755" s="42">
        <v>0</v>
      </c>
      <c r="S2755" s="43">
        <v>0</v>
      </c>
      <c r="T2755" s="40"/>
      <c r="U2755" s="38">
        <v>549</v>
      </c>
      <c r="V2755" s="36" t="s">
        <v>1069</v>
      </c>
      <c r="W2755" s="36" t="s">
        <v>901</v>
      </c>
      <c r="X2755" s="36" t="s">
        <v>1068</v>
      </c>
      <c r="Y2755" s="38">
        <v>349</v>
      </c>
      <c r="Z2755" s="36" t="s">
        <v>1487</v>
      </c>
      <c r="AA2755" s="38">
        <v>21</v>
      </c>
      <c r="AB2755" s="36" t="s">
        <v>1108</v>
      </c>
      <c r="AC2755" s="38">
        <v>57</v>
      </c>
      <c r="AD2755" s="36" t="s">
        <v>1065</v>
      </c>
      <c r="AE2755" s="36"/>
      <c r="AF2755" s="36" t="s">
        <v>1064</v>
      </c>
      <c r="AG2755" s="38">
        <v>12552</v>
      </c>
      <c r="AH2755" s="38">
        <v>758</v>
      </c>
      <c r="AI2755" s="36" t="s">
        <v>1484</v>
      </c>
      <c r="AJ2755" s="38"/>
      <c r="AK2755" s="36"/>
      <c r="AL2755" s="36" t="s">
        <v>1590</v>
      </c>
      <c r="AM2755" s="36" t="s">
        <v>1589</v>
      </c>
      <c r="AN2755" s="38">
        <v>52</v>
      </c>
      <c r="AO2755" s="36" t="s">
        <v>1062</v>
      </c>
      <c r="AP2755" s="36" t="s">
        <v>1106</v>
      </c>
      <c r="AQ2755" s="36" t="s">
        <v>1105</v>
      </c>
      <c r="AR2755" s="36" t="s">
        <v>1075</v>
      </c>
      <c r="AS2755" s="38">
        <v>14361</v>
      </c>
      <c r="AT2755" s="36" t="s">
        <v>1167</v>
      </c>
      <c r="AU2755" s="42">
        <v>5</v>
      </c>
      <c r="AV2755" s="44">
        <v>100</v>
      </c>
      <c r="AW2755" s="42">
        <v>139.25</v>
      </c>
      <c r="AX2755" s="36" t="s">
        <v>1057</v>
      </c>
      <c r="AY2755" s="42">
        <v>1</v>
      </c>
      <c r="AZ2755" s="43">
        <v>139.25</v>
      </c>
      <c r="BA2755" s="38"/>
      <c r="BB2755" s="36"/>
      <c r="BC2755" s="36"/>
    </row>
    <row r="2756" spans="1:55" ht="15" customHeight="1">
      <c r="A2756" s="38">
        <v>12105</v>
      </c>
      <c r="B2756" s="37" t="s">
        <v>1073</v>
      </c>
      <c r="C2756" s="39">
        <v>44302</v>
      </c>
      <c r="D2756" s="39">
        <v>44302.668449074103</v>
      </c>
      <c r="E2756" s="36" t="s">
        <v>1592</v>
      </c>
      <c r="F2756" s="38">
        <v>3427</v>
      </c>
      <c r="G2756" s="36" t="s">
        <v>1591</v>
      </c>
      <c r="H2756" s="40">
        <v>10</v>
      </c>
      <c r="I2756" s="36"/>
      <c r="J2756" s="40">
        <v>1.9</v>
      </c>
      <c r="K2756" s="41">
        <v>19</v>
      </c>
      <c r="L2756" s="41">
        <v>0</v>
      </c>
      <c r="M2756" s="41">
        <v>0</v>
      </c>
      <c r="N2756" s="40">
        <v>10</v>
      </c>
      <c r="O2756" s="36" t="s">
        <v>1079</v>
      </c>
      <c r="P2756" s="40">
        <v>10</v>
      </c>
      <c r="Q2756" s="41">
        <v>19</v>
      </c>
      <c r="R2756" s="42">
        <v>0</v>
      </c>
      <c r="S2756" s="43">
        <v>0</v>
      </c>
      <c r="T2756" s="40"/>
      <c r="U2756" s="38">
        <v>549</v>
      </c>
      <c r="V2756" s="36" t="s">
        <v>1069</v>
      </c>
      <c r="W2756" s="36" t="s">
        <v>901</v>
      </c>
      <c r="X2756" s="36" t="s">
        <v>1068</v>
      </c>
      <c r="Y2756" s="38">
        <v>340</v>
      </c>
      <c r="Z2756" s="36" t="s">
        <v>1209</v>
      </c>
      <c r="AA2756" s="38">
        <v>21</v>
      </c>
      <c r="AB2756" s="36" t="s">
        <v>1108</v>
      </c>
      <c r="AC2756" s="38">
        <v>57</v>
      </c>
      <c r="AD2756" s="36" t="s">
        <v>1065</v>
      </c>
      <c r="AE2756" s="36"/>
      <c r="AF2756" s="36" t="s">
        <v>1064</v>
      </c>
      <c r="AG2756" s="38">
        <v>12552</v>
      </c>
      <c r="AH2756" s="38">
        <v>758</v>
      </c>
      <c r="AI2756" s="36" t="s">
        <v>1484</v>
      </c>
      <c r="AJ2756" s="38"/>
      <c r="AK2756" s="36"/>
      <c r="AL2756" s="36" t="s">
        <v>1590</v>
      </c>
      <c r="AM2756" s="36" t="s">
        <v>1589</v>
      </c>
      <c r="AN2756" s="38">
        <v>52</v>
      </c>
      <c r="AO2756" s="36" t="s">
        <v>1062</v>
      </c>
      <c r="AP2756" s="36" t="s">
        <v>1469</v>
      </c>
      <c r="AQ2756" s="36" t="s">
        <v>1447</v>
      </c>
      <c r="AR2756" s="36" t="s">
        <v>1075</v>
      </c>
      <c r="AS2756" s="38">
        <v>14360</v>
      </c>
      <c r="AT2756" s="36" t="s">
        <v>1074</v>
      </c>
      <c r="AU2756" s="42">
        <v>10</v>
      </c>
      <c r="AV2756" s="44">
        <v>100</v>
      </c>
      <c r="AW2756" s="42">
        <v>19</v>
      </c>
      <c r="AX2756" s="36" t="s">
        <v>1057</v>
      </c>
      <c r="AY2756" s="42">
        <v>1</v>
      </c>
      <c r="AZ2756" s="43">
        <v>19</v>
      </c>
      <c r="BA2756" s="38"/>
      <c r="BB2756" s="36"/>
      <c r="BC2756" s="36"/>
    </row>
    <row r="2757" spans="1:55" ht="15" customHeight="1">
      <c r="A2757" s="38">
        <v>12104</v>
      </c>
      <c r="B2757" s="37" t="s">
        <v>1073</v>
      </c>
      <c r="C2757" s="39">
        <v>44302</v>
      </c>
      <c r="D2757" s="39">
        <v>44302.666377314803</v>
      </c>
      <c r="E2757" s="36" t="s">
        <v>1588</v>
      </c>
      <c r="F2757" s="38">
        <v>8981</v>
      </c>
      <c r="G2757" s="36" t="s">
        <v>1587</v>
      </c>
      <c r="H2757" s="40">
        <v>8</v>
      </c>
      <c r="I2757" s="36"/>
      <c r="J2757" s="40">
        <v>5.42</v>
      </c>
      <c r="K2757" s="41">
        <v>43.36</v>
      </c>
      <c r="L2757" s="41">
        <v>0</v>
      </c>
      <c r="M2757" s="41">
        <v>0</v>
      </c>
      <c r="N2757" s="40">
        <v>8</v>
      </c>
      <c r="O2757" s="36" t="s">
        <v>1079</v>
      </c>
      <c r="P2757" s="40">
        <v>8</v>
      </c>
      <c r="Q2757" s="41">
        <v>43.36</v>
      </c>
      <c r="R2757" s="42">
        <v>0</v>
      </c>
      <c r="S2757" s="43">
        <v>0</v>
      </c>
      <c r="T2757" s="40"/>
      <c r="U2757" s="38">
        <v>549</v>
      </c>
      <c r="V2757" s="36" t="s">
        <v>1069</v>
      </c>
      <c r="W2757" s="36" t="s">
        <v>901</v>
      </c>
      <c r="X2757" s="36" t="s">
        <v>1068</v>
      </c>
      <c r="Y2757" s="38">
        <v>395</v>
      </c>
      <c r="Z2757" s="36" t="s">
        <v>1586</v>
      </c>
      <c r="AA2757" s="38">
        <v>21</v>
      </c>
      <c r="AB2757" s="36" t="s">
        <v>1108</v>
      </c>
      <c r="AC2757" s="38">
        <v>57</v>
      </c>
      <c r="AD2757" s="36" t="s">
        <v>1065</v>
      </c>
      <c r="AE2757" s="36"/>
      <c r="AF2757" s="36" t="s">
        <v>1064</v>
      </c>
      <c r="AG2757" s="38">
        <v>12551</v>
      </c>
      <c r="AH2757" s="38">
        <v>758</v>
      </c>
      <c r="AI2757" s="36" t="s">
        <v>1484</v>
      </c>
      <c r="AJ2757" s="38"/>
      <c r="AK2757" s="36"/>
      <c r="AL2757" s="36" t="s">
        <v>1585</v>
      </c>
      <c r="AM2757" s="36" t="s">
        <v>1584</v>
      </c>
      <c r="AN2757" s="38">
        <v>52</v>
      </c>
      <c r="AO2757" s="36" t="s">
        <v>1062</v>
      </c>
      <c r="AP2757" s="36" t="s">
        <v>1077</v>
      </c>
      <c r="AQ2757" s="36" t="s">
        <v>1076</v>
      </c>
      <c r="AR2757" s="36" t="s">
        <v>1075</v>
      </c>
      <c r="AS2757" s="38">
        <v>14360</v>
      </c>
      <c r="AT2757" s="36" t="s">
        <v>1074</v>
      </c>
      <c r="AU2757" s="42">
        <v>8</v>
      </c>
      <c r="AV2757" s="44">
        <v>100</v>
      </c>
      <c r="AW2757" s="42">
        <v>43.36</v>
      </c>
      <c r="AX2757" s="36" t="s">
        <v>1057</v>
      </c>
      <c r="AY2757" s="42">
        <v>1</v>
      </c>
      <c r="AZ2757" s="43">
        <v>43.36</v>
      </c>
      <c r="BA2757" s="38"/>
      <c r="BB2757" s="36"/>
      <c r="BC2757" s="36"/>
    </row>
    <row r="2758" spans="1:55" ht="15" customHeight="1">
      <c r="A2758" s="38">
        <v>12073</v>
      </c>
      <c r="B2758" s="37" t="s">
        <v>1073</v>
      </c>
      <c r="C2758" s="39">
        <v>44302</v>
      </c>
      <c r="D2758" s="39">
        <v>44302.444513888899</v>
      </c>
      <c r="E2758" s="36" t="s">
        <v>1583</v>
      </c>
      <c r="F2758" s="38">
        <v>9252</v>
      </c>
      <c r="G2758" s="36" t="s">
        <v>1582</v>
      </c>
      <c r="H2758" s="40">
        <v>1</v>
      </c>
      <c r="I2758" s="36"/>
      <c r="J2758" s="40">
        <v>57</v>
      </c>
      <c r="K2758" s="41">
        <v>57</v>
      </c>
      <c r="L2758" s="41">
        <v>0</v>
      </c>
      <c r="M2758" s="41">
        <v>0</v>
      </c>
      <c r="N2758" s="40">
        <v>1</v>
      </c>
      <c r="O2758" s="36" t="s">
        <v>1079</v>
      </c>
      <c r="P2758" s="40">
        <v>1</v>
      </c>
      <c r="Q2758" s="41">
        <v>57</v>
      </c>
      <c r="R2758" s="42">
        <v>0</v>
      </c>
      <c r="S2758" s="43">
        <v>0</v>
      </c>
      <c r="T2758" s="40"/>
      <c r="U2758" s="38">
        <v>549</v>
      </c>
      <c r="V2758" s="36" t="s">
        <v>1069</v>
      </c>
      <c r="W2758" s="36" t="s">
        <v>901</v>
      </c>
      <c r="X2758" s="36" t="s">
        <v>1068</v>
      </c>
      <c r="Y2758" s="38">
        <v>397</v>
      </c>
      <c r="Z2758" s="36" t="s">
        <v>1499</v>
      </c>
      <c r="AA2758" s="38">
        <v>21</v>
      </c>
      <c r="AB2758" s="36" t="s">
        <v>1108</v>
      </c>
      <c r="AC2758" s="38">
        <v>57</v>
      </c>
      <c r="AD2758" s="36" t="s">
        <v>1065</v>
      </c>
      <c r="AE2758" s="36"/>
      <c r="AF2758" s="36" t="s">
        <v>1064</v>
      </c>
      <c r="AG2758" s="38">
        <v>12503</v>
      </c>
      <c r="AH2758" s="38">
        <v>1353</v>
      </c>
      <c r="AI2758" s="36" t="s">
        <v>1430</v>
      </c>
      <c r="AJ2758" s="38"/>
      <c r="AK2758" s="36"/>
      <c r="AL2758" s="36" t="s">
        <v>1581</v>
      </c>
      <c r="AM2758" s="36" t="s">
        <v>1580</v>
      </c>
      <c r="AN2758" s="38">
        <v>52</v>
      </c>
      <c r="AO2758" s="36" t="s">
        <v>1062</v>
      </c>
      <c r="AP2758" s="36" t="s">
        <v>1469</v>
      </c>
      <c r="AQ2758" s="36" t="s">
        <v>1447</v>
      </c>
      <c r="AR2758" s="36" t="s">
        <v>1075</v>
      </c>
      <c r="AS2758" s="38">
        <v>14360</v>
      </c>
      <c r="AT2758" s="36" t="s">
        <v>1074</v>
      </c>
      <c r="AU2758" s="42">
        <v>1</v>
      </c>
      <c r="AV2758" s="44">
        <v>100</v>
      </c>
      <c r="AW2758" s="42">
        <v>57</v>
      </c>
      <c r="AX2758" s="36" t="s">
        <v>1057</v>
      </c>
      <c r="AY2758" s="42">
        <v>1</v>
      </c>
      <c r="AZ2758" s="43">
        <v>57</v>
      </c>
      <c r="BA2758" s="38"/>
      <c r="BB2758" s="36"/>
      <c r="BC2758" s="36"/>
    </row>
    <row r="2759" spans="1:55" ht="15" customHeight="1">
      <c r="A2759" s="38">
        <v>12072</v>
      </c>
      <c r="B2759" s="37" t="s">
        <v>1073</v>
      </c>
      <c r="C2759" s="39">
        <v>44302</v>
      </c>
      <c r="D2759" s="39">
        <v>44302.442326388897</v>
      </c>
      <c r="E2759" s="36" t="s">
        <v>1579</v>
      </c>
      <c r="F2759" s="38">
        <v>196</v>
      </c>
      <c r="G2759" s="36" t="s">
        <v>1578</v>
      </c>
      <c r="H2759" s="40">
        <v>5</v>
      </c>
      <c r="I2759" s="36"/>
      <c r="J2759" s="40">
        <v>6.38</v>
      </c>
      <c r="K2759" s="41">
        <v>31.9</v>
      </c>
      <c r="L2759" s="41">
        <v>0</v>
      </c>
      <c r="M2759" s="41">
        <v>0</v>
      </c>
      <c r="N2759" s="40">
        <v>5</v>
      </c>
      <c r="O2759" s="36" t="s">
        <v>1159</v>
      </c>
      <c r="P2759" s="40">
        <v>5</v>
      </c>
      <c r="Q2759" s="41">
        <v>31.9</v>
      </c>
      <c r="R2759" s="42">
        <v>0</v>
      </c>
      <c r="S2759" s="43">
        <v>0</v>
      </c>
      <c r="T2759" s="40"/>
      <c r="U2759" s="38">
        <v>549</v>
      </c>
      <c r="V2759" s="36" t="s">
        <v>1069</v>
      </c>
      <c r="W2759" s="36" t="s">
        <v>901</v>
      </c>
      <c r="X2759" s="36" t="s">
        <v>1068</v>
      </c>
      <c r="Y2759" s="38">
        <v>307</v>
      </c>
      <c r="Z2759" s="36" t="s">
        <v>1158</v>
      </c>
      <c r="AA2759" s="38">
        <v>21</v>
      </c>
      <c r="AB2759" s="36" t="s">
        <v>1108</v>
      </c>
      <c r="AC2759" s="38">
        <v>57</v>
      </c>
      <c r="AD2759" s="36" t="s">
        <v>1065</v>
      </c>
      <c r="AE2759" s="36"/>
      <c r="AF2759" s="36" t="s">
        <v>1064</v>
      </c>
      <c r="AG2759" s="38">
        <v>12502</v>
      </c>
      <c r="AH2759" s="38">
        <v>1355</v>
      </c>
      <c r="AI2759" s="36" t="s">
        <v>1577</v>
      </c>
      <c r="AJ2759" s="38"/>
      <c r="AK2759" s="36"/>
      <c r="AL2759" s="36" t="s">
        <v>1576</v>
      </c>
      <c r="AM2759" s="36" t="s">
        <v>1575</v>
      </c>
      <c r="AN2759" s="38">
        <v>52</v>
      </c>
      <c r="AO2759" s="36" t="s">
        <v>1062</v>
      </c>
      <c r="AP2759" s="36" t="s">
        <v>1114</v>
      </c>
      <c r="AQ2759" s="36" t="s">
        <v>1113</v>
      </c>
      <c r="AR2759" s="36" t="s">
        <v>1075</v>
      </c>
      <c r="AS2759" s="38">
        <v>14360</v>
      </c>
      <c r="AT2759" s="36" t="s">
        <v>1074</v>
      </c>
      <c r="AU2759" s="42">
        <v>5</v>
      </c>
      <c r="AV2759" s="44">
        <v>100</v>
      </c>
      <c r="AW2759" s="42">
        <v>31.9</v>
      </c>
      <c r="AX2759" s="36" t="s">
        <v>1057</v>
      </c>
      <c r="AY2759" s="42">
        <v>1</v>
      </c>
      <c r="AZ2759" s="43">
        <v>31.9</v>
      </c>
      <c r="BA2759" s="38"/>
      <c r="BB2759" s="36"/>
      <c r="BC2759" s="36"/>
    </row>
    <row r="2760" spans="1:55" ht="15" customHeight="1">
      <c r="A2760" s="38">
        <v>12071</v>
      </c>
      <c r="B2760" s="37" t="s">
        <v>1073</v>
      </c>
      <c r="C2760" s="39">
        <v>44302</v>
      </c>
      <c r="D2760" s="39">
        <v>44302.438935185201</v>
      </c>
      <c r="E2760" s="36" t="s">
        <v>1573</v>
      </c>
      <c r="F2760" s="38">
        <v>14891</v>
      </c>
      <c r="G2760" s="36" t="s">
        <v>1574</v>
      </c>
      <c r="H2760" s="40">
        <v>1</v>
      </c>
      <c r="I2760" s="36"/>
      <c r="J2760" s="40">
        <v>9.66</v>
      </c>
      <c r="K2760" s="41">
        <v>9.66</v>
      </c>
      <c r="L2760" s="41">
        <v>0</v>
      </c>
      <c r="M2760" s="41">
        <v>0</v>
      </c>
      <c r="N2760" s="40">
        <v>1</v>
      </c>
      <c r="O2760" s="36" t="s">
        <v>1079</v>
      </c>
      <c r="P2760" s="40">
        <v>1</v>
      </c>
      <c r="Q2760" s="41">
        <v>9.66</v>
      </c>
      <c r="R2760" s="42">
        <v>0</v>
      </c>
      <c r="S2760" s="43">
        <v>0</v>
      </c>
      <c r="T2760" s="40"/>
      <c r="U2760" s="38">
        <v>549</v>
      </c>
      <c r="V2760" s="36" t="s">
        <v>1069</v>
      </c>
      <c r="W2760" s="36" t="s">
        <v>901</v>
      </c>
      <c r="X2760" s="36" t="s">
        <v>1068</v>
      </c>
      <c r="Y2760" s="38">
        <v>387</v>
      </c>
      <c r="Z2760" s="36" t="s">
        <v>1571</v>
      </c>
      <c r="AA2760" s="38">
        <v>21</v>
      </c>
      <c r="AB2760" s="36" t="s">
        <v>1108</v>
      </c>
      <c r="AC2760" s="38">
        <v>57</v>
      </c>
      <c r="AD2760" s="36" t="s">
        <v>1065</v>
      </c>
      <c r="AE2760" s="36"/>
      <c r="AF2760" s="36" t="s">
        <v>1064</v>
      </c>
      <c r="AG2760" s="38">
        <v>12501</v>
      </c>
      <c r="AH2760" s="38">
        <v>1356</v>
      </c>
      <c r="AI2760" s="36" t="s">
        <v>1528</v>
      </c>
      <c r="AJ2760" s="38"/>
      <c r="AK2760" s="36"/>
      <c r="AL2760" s="36" t="s">
        <v>1570</v>
      </c>
      <c r="AM2760" s="36" t="s">
        <v>1468</v>
      </c>
      <c r="AN2760" s="38">
        <v>52</v>
      </c>
      <c r="AO2760" s="36" t="s">
        <v>1062</v>
      </c>
      <c r="AP2760" s="36" t="s">
        <v>1469</v>
      </c>
      <c r="AQ2760" s="36" t="s">
        <v>1447</v>
      </c>
      <c r="AR2760" s="36" t="s">
        <v>1075</v>
      </c>
      <c r="AS2760" s="38">
        <v>14360</v>
      </c>
      <c r="AT2760" s="36" t="s">
        <v>1074</v>
      </c>
      <c r="AU2760" s="42">
        <v>1</v>
      </c>
      <c r="AV2760" s="44">
        <v>100</v>
      </c>
      <c r="AW2760" s="42">
        <v>9.66</v>
      </c>
      <c r="AX2760" s="36" t="s">
        <v>1057</v>
      </c>
      <c r="AY2760" s="42">
        <v>1</v>
      </c>
      <c r="AZ2760" s="43">
        <v>9.66</v>
      </c>
      <c r="BA2760" s="38"/>
      <c r="BB2760" s="36"/>
      <c r="BC2760" s="36"/>
    </row>
    <row r="2761" spans="1:55" ht="15" customHeight="1">
      <c r="A2761" s="38">
        <v>12070</v>
      </c>
      <c r="B2761" s="37" t="s">
        <v>1073</v>
      </c>
      <c r="C2761" s="39">
        <v>44302</v>
      </c>
      <c r="D2761" s="39">
        <v>44302.438935185201</v>
      </c>
      <c r="E2761" s="36" t="s">
        <v>1573</v>
      </c>
      <c r="F2761" s="38">
        <v>7541</v>
      </c>
      <c r="G2761" s="36" t="s">
        <v>1572</v>
      </c>
      <c r="H2761" s="40">
        <v>2</v>
      </c>
      <c r="I2761" s="36"/>
      <c r="J2761" s="40">
        <v>32.4</v>
      </c>
      <c r="K2761" s="41">
        <v>64.8</v>
      </c>
      <c r="L2761" s="41">
        <v>0</v>
      </c>
      <c r="M2761" s="41">
        <v>0</v>
      </c>
      <c r="N2761" s="40">
        <v>2</v>
      </c>
      <c r="O2761" s="36" t="s">
        <v>1079</v>
      </c>
      <c r="P2761" s="40">
        <v>2</v>
      </c>
      <c r="Q2761" s="41">
        <v>64.8</v>
      </c>
      <c r="R2761" s="42">
        <v>0</v>
      </c>
      <c r="S2761" s="43">
        <v>0</v>
      </c>
      <c r="T2761" s="40"/>
      <c r="U2761" s="38">
        <v>549</v>
      </c>
      <c r="V2761" s="36" t="s">
        <v>1069</v>
      </c>
      <c r="W2761" s="36" t="s">
        <v>901</v>
      </c>
      <c r="X2761" s="36" t="s">
        <v>1068</v>
      </c>
      <c r="Y2761" s="38">
        <v>387</v>
      </c>
      <c r="Z2761" s="36" t="s">
        <v>1571</v>
      </c>
      <c r="AA2761" s="38">
        <v>21</v>
      </c>
      <c r="AB2761" s="36" t="s">
        <v>1108</v>
      </c>
      <c r="AC2761" s="38">
        <v>57</v>
      </c>
      <c r="AD2761" s="36" t="s">
        <v>1065</v>
      </c>
      <c r="AE2761" s="36"/>
      <c r="AF2761" s="36" t="s">
        <v>1064</v>
      </c>
      <c r="AG2761" s="38">
        <v>12501</v>
      </c>
      <c r="AH2761" s="38">
        <v>1356</v>
      </c>
      <c r="AI2761" s="36" t="s">
        <v>1528</v>
      </c>
      <c r="AJ2761" s="38"/>
      <c r="AK2761" s="36"/>
      <c r="AL2761" s="36" t="s">
        <v>1570</v>
      </c>
      <c r="AM2761" s="36" t="s">
        <v>1468</v>
      </c>
      <c r="AN2761" s="38">
        <v>52</v>
      </c>
      <c r="AO2761" s="36" t="s">
        <v>1062</v>
      </c>
      <c r="AP2761" s="36" t="s">
        <v>1469</v>
      </c>
      <c r="AQ2761" s="36" t="s">
        <v>1447</v>
      </c>
      <c r="AR2761" s="36" t="s">
        <v>1075</v>
      </c>
      <c r="AS2761" s="38">
        <v>14360</v>
      </c>
      <c r="AT2761" s="36" t="s">
        <v>1074</v>
      </c>
      <c r="AU2761" s="42">
        <v>2</v>
      </c>
      <c r="AV2761" s="44">
        <v>100</v>
      </c>
      <c r="AW2761" s="42">
        <v>64.8</v>
      </c>
      <c r="AX2761" s="36" t="s">
        <v>1057</v>
      </c>
      <c r="AY2761" s="42">
        <v>1</v>
      </c>
      <c r="AZ2761" s="43">
        <v>64.8</v>
      </c>
      <c r="BA2761" s="38"/>
      <c r="BB2761" s="36"/>
      <c r="BC2761" s="36"/>
    </row>
    <row r="2762" spans="1:55" ht="15" customHeight="1">
      <c r="A2762" s="38">
        <v>12069</v>
      </c>
      <c r="B2762" s="37" t="s">
        <v>1073</v>
      </c>
      <c r="C2762" s="39">
        <v>44302</v>
      </c>
      <c r="D2762" s="39">
        <v>44302.433449074102</v>
      </c>
      <c r="E2762" s="36" t="s">
        <v>1567</v>
      </c>
      <c r="F2762" s="38">
        <v>14892</v>
      </c>
      <c r="G2762" s="36" t="s">
        <v>1569</v>
      </c>
      <c r="H2762" s="40">
        <v>1</v>
      </c>
      <c r="I2762" s="36"/>
      <c r="J2762" s="40">
        <v>15.5</v>
      </c>
      <c r="K2762" s="41">
        <v>15.5</v>
      </c>
      <c r="L2762" s="41">
        <v>0</v>
      </c>
      <c r="M2762" s="41">
        <v>0</v>
      </c>
      <c r="N2762" s="40">
        <v>1</v>
      </c>
      <c r="O2762" s="36" t="s">
        <v>1079</v>
      </c>
      <c r="P2762" s="40">
        <v>1</v>
      </c>
      <c r="Q2762" s="41">
        <v>15.5</v>
      </c>
      <c r="R2762" s="42">
        <v>0</v>
      </c>
      <c r="S2762" s="43">
        <v>0</v>
      </c>
      <c r="T2762" s="40"/>
      <c r="U2762" s="38">
        <v>549</v>
      </c>
      <c r="V2762" s="36" t="s">
        <v>1069</v>
      </c>
      <c r="W2762" s="36" t="s">
        <v>901</v>
      </c>
      <c r="X2762" s="36" t="s">
        <v>1068</v>
      </c>
      <c r="Y2762" s="38">
        <v>389</v>
      </c>
      <c r="Z2762" s="36" t="s">
        <v>1568</v>
      </c>
      <c r="AA2762" s="38">
        <v>21</v>
      </c>
      <c r="AB2762" s="36" t="s">
        <v>1108</v>
      </c>
      <c r="AC2762" s="38">
        <v>57</v>
      </c>
      <c r="AD2762" s="36" t="s">
        <v>1065</v>
      </c>
      <c r="AE2762" s="36"/>
      <c r="AF2762" s="36" t="s">
        <v>1064</v>
      </c>
      <c r="AG2762" s="38">
        <v>12499</v>
      </c>
      <c r="AH2762" s="38">
        <v>6859</v>
      </c>
      <c r="AI2762" s="36" t="s">
        <v>1566</v>
      </c>
      <c r="AJ2762" s="38"/>
      <c r="AK2762" s="36"/>
      <c r="AL2762" s="36" t="s">
        <v>1565</v>
      </c>
      <c r="AM2762" s="36" t="s">
        <v>1564</v>
      </c>
      <c r="AN2762" s="38">
        <v>52</v>
      </c>
      <c r="AO2762" s="36" t="s">
        <v>1062</v>
      </c>
      <c r="AP2762" s="36" t="s">
        <v>1469</v>
      </c>
      <c r="AQ2762" s="36" t="s">
        <v>1447</v>
      </c>
      <c r="AR2762" s="36" t="s">
        <v>1075</v>
      </c>
      <c r="AS2762" s="38">
        <v>14360</v>
      </c>
      <c r="AT2762" s="36" t="s">
        <v>1074</v>
      </c>
      <c r="AU2762" s="42">
        <v>1</v>
      </c>
      <c r="AV2762" s="44">
        <v>100</v>
      </c>
      <c r="AW2762" s="42">
        <v>15.5</v>
      </c>
      <c r="AX2762" s="36" t="s">
        <v>1057</v>
      </c>
      <c r="AY2762" s="42">
        <v>1</v>
      </c>
      <c r="AZ2762" s="43">
        <v>15.5</v>
      </c>
      <c r="BA2762" s="38"/>
      <c r="BB2762" s="36"/>
      <c r="BC2762" s="36"/>
    </row>
    <row r="2763" spans="1:55" ht="15" customHeight="1">
      <c r="A2763" s="38">
        <v>12068</v>
      </c>
      <c r="B2763" s="37" t="s">
        <v>1073</v>
      </c>
      <c r="C2763" s="39">
        <v>44302</v>
      </c>
      <c r="D2763" s="39">
        <v>44302.433437500003</v>
      </c>
      <c r="E2763" s="36" t="s">
        <v>1567</v>
      </c>
      <c r="F2763" s="38">
        <v>9496</v>
      </c>
      <c r="G2763" s="36" t="s">
        <v>1092</v>
      </c>
      <c r="H2763" s="40">
        <v>2</v>
      </c>
      <c r="I2763" s="36"/>
      <c r="J2763" s="40">
        <v>10.5</v>
      </c>
      <c r="K2763" s="41">
        <v>21</v>
      </c>
      <c r="L2763" s="41">
        <v>0</v>
      </c>
      <c r="M2763" s="41">
        <v>0</v>
      </c>
      <c r="N2763" s="40">
        <v>2</v>
      </c>
      <c r="O2763" s="36" t="s">
        <v>1079</v>
      </c>
      <c r="P2763" s="40">
        <v>2</v>
      </c>
      <c r="Q2763" s="41">
        <v>21</v>
      </c>
      <c r="R2763" s="42">
        <v>0</v>
      </c>
      <c r="S2763" s="43">
        <v>0</v>
      </c>
      <c r="T2763" s="40"/>
      <c r="U2763" s="38">
        <v>549</v>
      </c>
      <c r="V2763" s="36" t="s">
        <v>1069</v>
      </c>
      <c r="W2763" s="36" t="s">
        <v>901</v>
      </c>
      <c r="X2763" s="36" t="s">
        <v>1068</v>
      </c>
      <c r="Y2763" s="38">
        <v>323</v>
      </c>
      <c r="Z2763" s="36" t="s">
        <v>1084</v>
      </c>
      <c r="AA2763" s="38">
        <v>21</v>
      </c>
      <c r="AB2763" s="36" t="s">
        <v>1108</v>
      </c>
      <c r="AC2763" s="38">
        <v>57</v>
      </c>
      <c r="AD2763" s="36" t="s">
        <v>1065</v>
      </c>
      <c r="AE2763" s="36"/>
      <c r="AF2763" s="36" t="s">
        <v>1064</v>
      </c>
      <c r="AG2763" s="38">
        <v>12499</v>
      </c>
      <c r="AH2763" s="38">
        <v>6859</v>
      </c>
      <c r="AI2763" s="36" t="s">
        <v>1566</v>
      </c>
      <c r="AJ2763" s="38"/>
      <c r="AK2763" s="36"/>
      <c r="AL2763" s="36" t="s">
        <v>1565</v>
      </c>
      <c r="AM2763" s="36" t="s">
        <v>1564</v>
      </c>
      <c r="AN2763" s="38">
        <v>52</v>
      </c>
      <c r="AO2763" s="36" t="s">
        <v>1062</v>
      </c>
      <c r="AP2763" s="36" t="s">
        <v>1469</v>
      </c>
      <c r="AQ2763" s="36" t="s">
        <v>1447</v>
      </c>
      <c r="AR2763" s="36" t="s">
        <v>1075</v>
      </c>
      <c r="AS2763" s="38">
        <v>14360</v>
      </c>
      <c r="AT2763" s="36" t="s">
        <v>1074</v>
      </c>
      <c r="AU2763" s="42">
        <v>2</v>
      </c>
      <c r="AV2763" s="44">
        <v>100</v>
      </c>
      <c r="AW2763" s="42">
        <v>21</v>
      </c>
      <c r="AX2763" s="36" t="s">
        <v>1057</v>
      </c>
      <c r="AY2763" s="42">
        <v>1</v>
      </c>
      <c r="AZ2763" s="43">
        <v>21</v>
      </c>
      <c r="BA2763" s="38"/>
      <c r="BB2763" s="36"/>
      <c r="BC2763" s="36"/>
    </row>
    <row r="2764" spans="1:55" ht="15" customHeight="1">
      <c r="A2764" s="38">
        <v>12059</v>
      </c>
      <c r="B2764" s="37" t="s">
        <v>1073</v>
      </c>
      <c r="C2764" s="39">
        <v>44301</v>
      </c>
      <c r="D2764" s="39">
        <v>44301.700717592597</v>
      </c>
      <c r="E2764" s="36" t="s">
        <v>1563</v>
      </c>
      <c r="F2764" s="38">
        <v>10538</v>
      </c>
      <c r="G2764" s="36" t="s">
        <v>1562</v>
      </c>
      <c r="H2764" s="40">
        <v>74</v>
      </c>
      <c r="I2764" s="36"/>
      <c r="J2764" s="40">
        <v>11.9932</v>
      </c>
      <c r="K2764" s="41">
        <v>887.5</v>
      </c>
      <c r="L2764" s="41">
        <v>0</v>
      </c>
      <c r="M2764" s="41">
        <v>0</v>
      </c>
      <c r="N2764" s="40">
        <v>74</v>
      </c>
      <c r="O2764" s="36" t="s">
        <v>1124</v>
      </c>
      <c r="P2764" s="40">
        <v>74</v>
      </c>
      <c r="Q2764" s="41">
        <v>887.5</v>
      </c>
      <c r="R2764" s="42">
        <v>0</v>
      </c>
      <c r="S2764" s="43">
        <v>0</v>
      </c>
      <c r="T2764" s="40"/>
      <c r="U2764" s="38">
        <v>549</v>
      </c>
      <c r="V2764" s="36" t="s">
        <v>1069</v>
      </c>
      <c r="W2764" s="36" t="s">
        <v>901</v>
      </c>
      <c r="X2764" s="36" t="s">
        <v>1068</v>
      </c>
      <c r="Y2764" s="38">
        <v>414</v>
      </c>
      <c r="Z2764" s="36" t="s">
        <v>1256</v>
      </c>
      <c r="AA2764" s="38">
        <v>21</v>
      </c>
      <c r="AB2764" s="36" t="s">
        <v>1108</v>
      </c>
      <c r="AC2764" s="38">
        <v>57</v>
      </c>
      <c r="AD2764" s="36" t="s">
        <v>1065</v>
      </c>
      <c r="AE2764" s="36"/>
      <c r="AF2764" s="36" t="s">
        <v>1064</v>
      </c>
      <c r="AG2764" s="38">
        <v>12488</v>
      </c>
      <c r="AH2764" s="38">
        <v>6852</v>
      </c>
      <c r="AI2764" s="36" t="s">
        <v>1561</v>
      </c>
      <c r="AJ2764" s="38"/>
      <c r="AK2764" s="36"/>
      <c r="AL2764" s="36" t="s">
        <v>1560</v>
      </c>
      <c r="AM2764" s="36" t="s">
        <v>1559</v>
      </c>
      <c r="AN2764" s="38">
        <v>52</v>
      </c>
      <c r="AO2764" s="36" t="s">
        <v>1062</v>
      </c>
      <c r="AP2764" s="36" t="s">
        <v>1558</v>
      </c>
      <c r="AQ2764" s="36" t="s">
        <v>1191</v>
      </c>
      <c r="AR2764" s="36" t="s">
        <v>1320</v>
      </c>
      <c r="AS2764" s="38">
        <v>14357</v>
      </c>
      <c r="AT2764" s="36" t="s">
        <v>1058</v>
      </c>
      <c r="AU2764" s="42">
        <v>74</v>
      </c>
      <c r="AV2764" s="44">
        <v>100</v>
      </c>
      <c r="AW2764" s="42">
        <v>887.5</v>
      </c>
      <c r="AX2764" s="36" t="s">
        <v>1057</v>
      </c>
      <c r="AY2764" s="42">
        <v>1</v>
      </c>
      <c r="AZ2764" s="43">
        <v>887.5</v>
      </c>
      <c r="BA2764" s="38"/>
      <c r="BB2764" s="36"/>
      <c r="BC2764" s="36"/>
    </row>
    <row r="2765" spans="1:55" ht="15" customHeight="1">
      <c r="A2765" s="38">
        <v>12036</v>
      </c>
      <c r="B2765" s="37" t="s">
        <v>1073</v>
      </c>
      <c r="C2765" s="39">
        <v>44301</v>
      </c>
      <c r="D2765" s="39">
        <v>44301.422708333303</v>
      </c>
      <c r="E2765" s="36" t="s">
        <v>1557</v>
      </c>
      <c r="F2765" s="38">
        <v>11166</v>
      </c>
      <c r="G2765" s="36" t="s">
        <v>1556</v>
      </c>
      <c r="H2765" s="40">
        <v>2</v>
      </c>
      <c r="I2765" s="36"/>
      <c r="J2765" s="40">
        <v>220</v>
      </c>
      <c r="K2765" s="41">
        <v>440</v>
      </c>
      <c r="L2765" s="41">
        <v>0</v>
      </c>
      <c r="M2765" s="41">
        <v>0</v>
      </c>
      <c r="N2765" s="40">
        <v>2</v>
      </c>
      <c r="O2765" s="36" t="s">
        <v>1079</v>
      </c>
      <c r="P2765" s="40">
        <v>2</v>
      </c>
      <c r="Q2765" s="41">
        <v>440</v>
      </c>
      <c r="R2765" s="42">
        <v>0</v>
      </c>
      <c r="S2765" s="43">
        <v>0</v>
      </c>
      <c r="T2765" s="40"/>
      <c r="U2765" s="38">
        <v>549</v>
      </c>
      <c r="V2765" s="36" t="s">
        <v>1069</v>
      </c>
      <c r="W2765" s="36" t="s">
        <v>901</v>
      </c>
      <c r="X2765" s="36" t="s">
        <v>1068</v>
      </c>
      <c r="Y2765" s="38">
        <v>422</v>
      </c>
      <c r="Z2765" s="36" t="s">
        <v>1067</v>
      </c>
      <c r="AA2765" s="38">
        <v>21</v>
      </c>
      <c r="AB2765" s="36" t="s">
        <v>1108</v>
      </c>
      <c r="AC2765" s="38">
        <v>57</v>
      </c>
      <c r="AD2765" s="36" t="s">
        <v>1065</v>
      </c>
      <c r="AE2765" s="36"/>
      <c r="AF2765" s="36" t="s">
        <v>1064</v>
      </c>
      <c r="AG2765" s="38">
        <v>12446</v>
      </c>
      <c r="AH2765" s="38">
        <v>1292</v>
      </c>
      <c r="AI2765" s="36" t="s">
        <v>1127</v>
      </c>
      <c r="AJ2765" s="38"/>
      <c r="AK2765" s="36"/>
      <c r="AL2765" s="36" t="s">
        <v>1555</v>
      </c>
      <c r="AM2765" s="36" t="s">
        <v>1554</v>
      </c>
      <c r="AN2765" s="38">
        <v>52</v>
      </c>
      <c r="AO2765" s="36" t="s">
        <v>1062</v>
      </c>
      <c r="AP2765" s="36" t="s">
        <v>1061</v>
      </c>
      <c r="AQ2765" s="36" t="s">
        <v>1060</v>
      </c>
      <c r="AR2765" s="36" t="s">
        <v>1059</v>
      </c>
      <c r="AS2765" s="38">
        <v>14357</v>
      </c>
      <c r="AT2765" s="36" t="s">
        <v>1058</v>
      </c>
      <c r="AU2765" s="42">
        <v>2</v>
      </c>
      <c r="AV2765" s="44">
        <v>100</v>
      </c>
      <c r="AW2765" s="42">
        <v>440</v>
      </c>
      <c r="AX2765" s="36" t="s">
        <v>1057</v>
      </c>
      <c r="AY2765" s="42">
        <v>1</v>
      </c>
      <c r="AZ2765" s="43">
        <v>440</v>
      </c>
      <c r="BA2765" s="38"/>
      <c r="BB2765" s="36"/>
      <c r="BC2765" s="36"/>
    </row>
    <row r="2766" spans="1:55" ht="15" customHeight="1">
      <c r="A2766" s="38">
        <v>11802</v>
      </c>
      <c r="B2766" s="37" t="s">
        <v>1073</v>
      </c>
      <c r="C2766" s="39">
        <v>44298</v>
      </c>
      <c r="D2766" s="39">
        <v>44298.395995370403</v>
      </c>
      <c r="E2766" s="36" t="s">
        <v>1553</v>
      </c>
      <c r="F2766" s="38">
        <v>1049</v>
      </c>
      <c r="G2766" s="36" t="s">
        <v>1244</v>
      </c>
      <c r="H2766" s="40">
        <v>400</v>
      </c>
      <c r="I2766" s="36"/>
      <c r="J2766" s="40">
        <v>1.075</v>
      </c>
      <c r="K2766" s="41">
        <v>430</v>
      </c>
      <c r="L2766" s="41">
        <v>0</v>
      </c>
      <c r="M2766" s="41">
        <v>0</v>
      </c>
      <c r="N2766" s="40">
        <v>400</v>
      </c>
      <c r="O2766" s="36" t="s">
        <v>1136</v>
      </c>
      <c r="P2766" s="40">
        <v>400</v>
      </c>
      <c r="Q2766" s="41">
        <v>430</v>
      </c>
      <c r="R2766" s="42">
        <v>0</v>
      </c>
      <c r="S2766" s="43">
        <v>0</v>
      </c>
      <c r="T2766" s="40"/>
      <c r="U2766" s="38">
        <v>549</v>
      </c>
      <c r="V2766" s="36" t="s">
        <v>1069</v>
      </c>
      <c r="W2766" s="36" t="s">
        <v>901</v>
      </c>
      <c r="X2766" s="36" t="s">
        <v>1068</v>
      </c>
      <c r="Y2766" s="38">
        <v>315</v>
      </c>
      <c r="Z2766" s="36" t="s">
        <v>1220</v>
      </c>
      <c r="AA2766" s="38">
        <v>21</v>
      </c>
      <c r="AB2766" s="36" t="s">
        <v>1108</v>
      </c>
      <c r="AC2766" s="38">
        <v>57</v>
      </c>
      <c r="AD2766" s="36" t="s">
        <v>1065</v>
      </c>
      <c r="AE2766" s="36"/>
      <c r="AF2766" s="36" t="s">
        <v>1064</v>
      </c>
      <c r="AG2766" s="38">
        <v>12303</v>
      </c>
      <c r="AH2766" s="38">
        <v>831</v>
      </c>
      <c r="AI2766" s="36" t="s">
        <v>1243</v>
      </c>
      <c r="AJ2766" s="38"/>
      <c r="AK2766" s="36"/>
      <c r="AL2766" s="36" t="s">
        <v>1552</v>
      </c>
      <c r="AM2766" s="36" t="s">
        <v>1551</v>
      </c>
      <c r="AN2766" s="38">
        <v>52</v>
      </c>
      <c r="AO2766" s="36" t="s">
        <v>1062</v>
      </c>
      <c r="AP2766" s="36" t="s">
        <v>1469</v>
      </c>
      <c r="AQ2766" s="36" t="s">
        <v>1447</v>
      </c>
      <c r="AR2766" s="36" t="s">
        <v>1075</v>
      </c>
      <c r="AS2766" s="38">
        <v>14360</v>
      </c>
      <c r="AT2766" s="36" t="s">
        <v>1074</v>
      </c>
      <c r="AU2766" s="42">
        <v>400</v>
      </c>
      <c r="AV2766" s="44">
        <v>100</v>
      </c>
      <c r="AW2766" s="42">
        <v>430</v>
      </c>
      <c r="AX2766" s="36" t="s">
        <v>1057</v>
      </c>
      <c r="AY2766" s="42">
        <v>1</v>
      </c>
      <c r="AZ2766" s="43">
        <v>430</v>
      </c>
      <c r="BA2766" s="38"/>
      <c r="BB2766" s="36"/>
      <c r="BC2766" s="36"/>
    </row>
    <row r="2767" spans="1:55" ht="15" customHeight="1">
      <c r="A2767" s="38">
        <v>11683</v>
      </c>
      <c r="B2767" s="37" t="s">
        <v>1073</v>
      </c>
      <c r="C2767" s="39">
        <v>44293</v>
      </c>
      <c r="D2767" s="39">
        <v>44293.684641203698</v>
      </c>
      <c r="E2767" s="36" t="s">
        <v>1550</v>
      </c>
      <c r="F2767" s="38">
        <v>11148</v>
      </c>
      <c r="G2767" s="36" t="s">
        <v>1071</v>
      </c>
      <c r="H2767" s="40">
        <v>1</v>
      </c>
      <c r="I2767" s="36"/>
      <c r="J2767" s="40">
        <v>250</v>
      </c>
      <c r="K2767" s="41">
        <v>250</v>
      </c>
      <c r="L2767" s="41">
        <v>0</v>
      </c>
      <c r="M2767" s="41">
        <v>0</v>
      </c>
      <c r="N2767" s="40">
        <v>1</v>
      </c>
      <c r="O2767" s="36" t="s">
        <v>1070</v>
      </c>
      <c r="P2767" s="40">
        <v>1</v>
      </c>
      <c r="Q2767" s="41">
        <v>250</v>
      </c>
      <c r="R2767" s="42">
        <v>0</v>
      </c>
      <c r="S2767" s="43">
        <v>0</v>
      </c>
      <c r="T2767" s="40"/>
      <c r="U2767" s="38">
        <v>549</v>
      </c>
      <c r="V2767" s="36" t="s">
        <v>1069</v>
      </c>
      <c r="W2767" s="36" t="s">
        <v>901</v>
      </c>
      <c r="X2767" s="36" t="s">
        <v>1068</v>
      </c>
      <c r="Y2767" s="38">
        <v>422</v>
      </c>
      <c r="Z2767" s="36" t="s">
        <v>1067</v>
      </c>
      <c r="AA2767" s="38">
        <v>21</v>
      </c>
      <c r="AB2767" s="36" t="s">
        <v>1108</v>
      </c>
      <c r="AC2767" s="38">
        <v>57</v>
      </c>
      <c r="AD2767" s="36" t="s">
        <v>1065</v>
      </c>
      <c r="AE2767" s="36"/>
      <c r="AF2767" s="36" t="s">
        <v>1064</v>
      </c>
      <c r="AG2767" s="38">
        <v>12137</v>
      </c>
      <c r="AH2767" s="38">
        <v>909</v>
      </c>
      <c r="AI2767" s="36" t="s">
        <v>1117</v>
      </c>
      <c r="AJ2767" s="38"/>
      <c r="AK2767" s="36"/>
      <c r="AL2767" s="36" t="s">
        <v>1548</v>
      </c>
      <c r="AM2767" s="36" t="s">
        <v>1547</v>
      </c>
      <c r="AN2767" s="38">
        <v>52</v>
      </c>
      <c r="AO2767" s="36" t="s">
        <v>1062</v>
      </c>
      <c r="AP2767" s="36" t="s">
        <v>1116</v>
      </c>
      <c r="AQ2767" s="36" t="s">
        <v>1060</v>
      </c>
      <c r="AR2767" s="36" t="s">
        <v>1075</v>
      </c>
      <c r="AS2767" s="38">
        <v>14360</v>
      </c>
      <c r="AT2767" s="36" t="s">
        <v>1074</v>
      </c>
      <c r="AU2767" s="42">
        <v>1</v>
      </c>
      <c r="AV2767" s="44">
        <v>100</v>
      </c>
      <c r="AW2767" s="42">
        <v>250</v>
      </c>
      <c r="AX2767" s="36" t="s">
        <v>1057</v>
      </c>
      <c r="AY2767" s="42">
        <v>1</v>
      </c>
      <c r="AZ2767" s="43">
        <v>250</v>
      </c>
      <c r="BA2767" s="38"/>
      <c r="BB2767" s="36"/>
      <c r="BC2767" s="36"/>
    </row>
    <row r="2768" spans="1:55" ht="15" customHeight="1">
      <c r="A2768" s="38">
        <v>11682</v>
      </c>
      <c r="B2768" s="37" t="s">
        <v>1073</v>
      </c>
      <c r="C2768" s="39">
        <v>44293</v>
      </c>
      <c r="D2768" s="39">
        <v>44293.683113425897</v>
      </c>
      <c r="E2768" s="36" t="s">
        <v>1549</v>
      </c>
      <c r="F2768" s="38">
        <v>11148</v>
      </c>
      <c r="G2768" s="36" t="s">
        <v>1071</v>
      </c>
      <c r="H2768" s="40">
        <v>1</v>
      </c>
      <c r="I2768" s="36"/>
      <c r="J2768" s="40">
        <v>250</v>
      </c>
      <c r="K2768" s="41">
        <v>250</v>
      </c>
      <c r="L2768" s="41">
        <v>0</v>
      </c>
      <c r="M2768" s="41">
        <v>0</v>
      </c>
      <c r="N2768" s="40">
        <v>1</v>
      </c>
      <c r="O2768" s="36" t="s">
        <v>1070</v>
      </c>
      <c r="P2768" s="40">
        <v>1</v>
      </c>
      <c r="Q2768" s="41">
        <v>250</v>
      </c>
      <c r="R2768" s="42">
        <v>0</v>
      </c>
      <c r="S2768" s="43">
        <v>0</v>
      </c>
      <c r="T2768" s="40"/>
      <c r="U2768" s="38">
        <v>549</v>
      </c>
      <c r="V2768" s="36" t="s">
        <v>1069</v>
      </c>
      <c r="W2768" s="36" t="s">
        <v>901</v>
      </c>
      <c r="X2768" s="36" t="s">
        <v>1068</v>
      </c>
      <c r="Y2768" s="38">
        <v>422</v>
      </c>
      <c r="Z2768" s="36" t="s">
        <v>1067</v>
      </c>
      <c r="AA2768" s="38">
        <v>21</v>
      </c>
      <c r="AB2768" s="36" t="s">
        <v>1108</v>
      </c>
      <c r="AC2768" s="38">
        <v>57</v>
      </c>
      <c r="AD2768" s="36" t="s">
        <v>1065</v>
      </c>
      <c r="AE2768" s="36"/>
      <c r="AF2768" s="36" t="s">
        <v>1064</v>
      </c>
      <c r="AG2768" s="38">
        <v>12135</v>
      </c>
      <c r="AH2768" s="38">
        <v>909</v>
      </c>
      <c r="AI2768" s="36" t="s">
        <v>1117</v>
      </c>
      <c r="AJ2768" s="38"/>
      <c r="AK2768" s="36"/>
      <c r="AL2768" s="36" t="s">
        <v>1548</v>
      </c>
      <c r="AM2768" s="36" t="s">
        <v>1547</v>
      </c>
      <c r="AN2768" s="38">
        <v>52</v>
      </c>
      <c r="AO2768" s="36" t="s">
        <v>1062</v>
      </c>
      <c r="AP2768" s="36" t="s">
        <v>1116</v>
      </c>
      <c r="AQ2768" s="36" t="s">
        <v>1060</v>
      </c>
      <c r="AR2768" s="36" t="s">
        <v>1075</v>
      </c>
      <c r="AS2768" s="38">
        <v>14360</v>
      </c>
      <c r="AT2768" s="36" t="s">
        <v>1074</v>
      </c>
      <c r="AU2768" s="42">
        <v>1</v>
      </c>
      <c r="AV2768" s="44">
        <v>100</v>
      </c>
      <c r="AW2768" s="42">
        <v>250</v>
      </c>
      <c r="AX2768" s="36" t="s">
        <v>1057</v>
      </c>
      <c r="AY2768" s="42">
        <v>1</v>
      </c>
      <c r="AZ2768" s="43">
        <v>250</v>
      </c>
      <c r="BA2768" s="38"/>
      <c r="BB2768" s="36"/>
      <c r="BC2768" s="36"/>
    </row>
    <row r="2769" spans="1:55" ht="15" customHeight="1">
      <c r="A2769" s="38">
        <v>11379</v>
      </c>
      <c r="B2769" s="37" t="s">
        <v>1073</v>
      </c>
      <c r="C2769" s="39">
        <v>44285</v>
      </c>
      <c r="D2769" s="39">
        <v>44285.631782407399</v>
      </c>
      <c r="E2769" s="36" t="s">
        <v>939</v>
      </c>
      <c r="F2769" s="38">
        <v>10863</v>
      </c>
      <c r="G2769" s="36" t="s">
        <v>1410</v>
      </c>
      <c r="H2769" s="40">
        <v>1</v>
      </c>
      <c r="I2769" s="36"/>
      <c r="J2769" s="40">
        <v>2700</v>
      </c>
      <c r="K2769" s="41">
        <v>2700</v>
      </c>
      <c r="L2769" s="41">
        <v>0</v>
      </c>
      <c r="M2769" s="41">
        <v>0</v>
      </c>
      <c r="N2769" s="40">
        <v>1</v>
      </c>
      <c r="O2769" s="36" t="s">
        <v>1079</v>
      </c>
      <c r="P2769" s="40">
        <v>1</v>
      </c>
      <c r="Q2769" s="41">
        <v>2700</v>
      </c>
      <c r="R2769" s="42">
        <v>0</v>
      </c>
      <c r="S2769" s="43">
        <v>0</v>
      </c>
      <c r="T2769" s="40"/>
      <c r="U2769" s="38">
        <v>549</v>
      </c>
      <c r="V2769" s="36" t="s">
        <v>1069</v>
      </c>
      <c r="W2769" s="36" t="s">
        <v>901</v>
      </c>
      <c r="X2769" s="36" t="s">
        <v>1068</v>
      </c>
      <c r="Y2769" s="38">
        <v>414</v>
      </c>
      <c r="Z2769" s="36" t="s">
        <v>1256</v>
      </c>
      <c r="AA2769" s="38">
        <v>21</v>
      </c>
      <c r="AB2769" s="36" t="s">
        <v>1108</v>
      </c>
      <c r="AC2769" s="38">
        <v>57</v>
      </c>
      <c r="AD2769" s="36" t="s">
        <v>1065</v>
      </c>
      <c r="AE2769" s="36"/>
      <c r="AF2769" s="36" t="s">
        <v>1064</v>
      </c>
      <c r="AG2769" s="38">
        <v>11874</v>
      </c>
      <c r="AH2769" s="38">
        <v>1331</v>
      </c>
      <c r="AI2769" s="36" t="s">
        <v>1546</v>
      </c>
      <c r="AJ2769" s="38"/>
      <c r="AK2769" s="36"/>
      <c r="AL2769" s="36" t="s">
        <v>1545</v>
      </c>
      <c r="AM2769" s="36" t="s">
        <v>1544</v>
      </c>
      <c r="AN2769" s="38">
        <v>52</v>
      </c>
      <c r="AO2769" s="36" t="s">
        <v>1062</v>
      </c>
      <c r="AP2769" s="36" t="s">
        <v>1448</v>
      </c>
      <c r="AQ2769" s="36" t="s">
        <v>1447</v>
      </c>
      <c r="AR2769" s="36" t="s">
        <v>1320</v>
      </c>
      <c r="AS2769" s="38">
        <v>14357</v>
      </c>
      <c r="AT2769" s="36" t="s">
        <v>1058</v>
      </c>
      <c r="AU2769" s="42">
        <v>1</v>
      </c>
      <c r="AV2769" s="44">
        <v>100</v>
      </c>
      <c r="AW2769" s="42">
        <v>2700</v>
      </c>
      <c r="AX2769" s="36" t="s">
        <v>1057</v>
      </c>
      <c r="AY2769" s="42">
        <v>1</v>
      </c>
      <c r="AZ2769" s="43">
        <v>2700</v>
      </c>
      <c r="BA2769" s="38"/>
      <c r="BB2769" s="36"/>
      <c r="BC2769" s="36"/>
    </row>
    <row r="2770" spans="1:55" ht="15" customHeight="1">
      <c r="A2770" s="38">
        <v>11376</v>
      </c>
      <c r="B2770" s="37" t="s">
        <v>1073</v>
      </c>
      <c r="C2770" s="39">
        <v>44285</v>
      </c>
      <c r="D2770" s="39">
        <v>44285.6102777778</v>
      </c>
      <c r="E2770" s="36" t="s">
        <v>1543</v>
      </c>
      <c r="F2770" s="38">
        <v>3309</v>
      </c>
      <c r="G2770" s="36" t="s">
        <v>1542</v>
      </c>
      <c r="H2770" s="40">
        <v>4</v>
      </c>
      <c r="I2770" s="36"/>
      <c r="J2770" s="40">
        <v>107.64</v>
      </c>
      <c r="K2770" s="41">
        <v>430.56</v>
      </c>
      <c r="L2770" s="41">
        <v>0</v>
      </c>
      <c r="M2770" s="41">
        <v>0</v>
      </c>
      <c r="N2770" s="40">
        <v>4</v>
      </c>
      <c r="O2770" s="36" t="s">
        <v>1079</v>
      </c>
      <c r="P2770" s="40">
        <v>4</v>
      </c>
      <c r="Q2770" s="41">
        <v>430.56</v>
      </c>
      <c r="R2770" s="42">
        <v>0</v>
      </c>
      <c r="S2770" s="43">
        <v>0</v>
      </c>
      <c r="T2770" s="40"/>
      <c r="U2770" s="38">
        <v>549</v>
      </c>
      <c r="V2770" s="36" t="s">
        <v>1069</v>
      </c>
      <c r="W2770" s="36" t="s">
        <v>901</v>
      </c>
      <c r="X2770" s="36" t="s">
        <v>1068</v>
      </c>
      <c r="Y2770" s="38">
        <v>339</v>
      </c>
      <c r="Z2770" s="36" t="s">
        <v>1109</v>
      </c>
      <c r="AA2770" s="38">
        <v>21</v>
      </c>
      <c r="AB2770" s="36" t="s">
        <v>1108</v>
      </c>
      <c r="AC2770" s="38">
        <v>57</v>
      </c>
      <c r="AD2770" s="36" t="s">
        <v>1065</v>
      </c>
      <c r="AE2770" s="36"/>
      <c r="AF2770" s="36" t="s">
        <v>1064</v>
      </c>
      <c r="AG2770" s="38">
        <v>11871</v>
      </c>
      <c r="AH2770" s="38">
        <v>1207</v>
      </c>
      <c r="AI2770" s="36" t="s">
        <v>1107</v>
      </c>
      <c r="AJ2770" s="38"/>
      <c r="AK2770" s="36"/>
      <c r="AL2770" s="36" t="s">
        <v>1541</v>
      </c>
      <c r="AM2770" s="36" t="s">
        <v>1540</v>
      </c>
      <c r="AN2770" s="38">
        <v>52</v>
      </c>
      <c r="AO2770" s="36" t="s">
        <v>1062</v>
      </c>
      <c r="AP2770" s="36" t="s">
        <v>1199</v>
      </c>
      <c r="AQ2770" s="36" t="s">
        <v>1198</v>
      </c>
      <c r="AR2770" s="36" t="s">
        <v>1075</v>
      </c>
      <c r="AS2770" s="38">
        <v>14360</v>
      </c>
      <c r="AT2770" s="36" t="s">
        <v>1074</v>
      </c>
      <c r="AU2770" s="42">
        <v>4</v>
      </c>
      <c r="AV2770" s="44">
        <v>100</v>
      </c>
      <c r="AW2770" s="42">
        <v>430.56</v>
      </c>
      <c r="AX2770" s="36" t="s">
        <v>1057</v>
      </c>
      <c r="AY2770" s="42">
        <v>1</v>
      </c>
      <c r="AZ2770" s="43">
        <v>430.56</v>
      </c>
      <c r="BA2770" s="38"/>
      <c r="BB2770" s="36"/>
      <c r="BC2770" s="36"/>
    </row>
    <row r="2771" spans="1:55" ht="15" customHeight="1">
      <c r="A2771" s="38">
        <v>10746</v>
      </c>
      <c r="B2771" s="37" t="s">
        <v>1073</v>
      </c>
      <c r="C2771" s="39">
        <v>44278</v>
      </c>
      <c r="D2771" s="39">
        <v>44278.479120370401</v>
      </c>
      <c r="E2771" s="36" t="s">
        <v>1035</v>
      </c>
      <c r="F2771" s="38">
        <v>3057</v>
      </c>
      <c r="G2771" s="36" t="s">
        <v>1140</v>
      </c>
      <c r="H2771" s="40">
        <v>5</v>
      </c>
      <c r="I2771" s="36"/>
      <c r="J2771" s="40">
        <v>30</v>
      </c>
      <c r="K2771" s="41">
        <v>150</v>
      </c>
      <c r="L2771" s="41">
        <v>0</v>
      </c>
      <c r="M2771" s="41">
        <v>0</v>
      </c>
      <c r="N2771" s="40">
        <v>5</v>
      </c>
      <c r="O2771" s="36" t="s">
        <v>1124</v>
      </c>
      <c r="P2771" s="40">
        <v>5</v>
      </c>
      <c r="Q2771" s="41">
        <v>150</v>
      </c>
      <c r="R2771" s="42">
        <v>0</v>
      </c>
      <c r="S2771" s="43">
        <v>0</v>
      </c>
      <c r="T2771" s="40"/>
      <c r="U2771" s="38">
        <v>549</v>
      </c>
      <c r="V2771" s="36" t="s">
        <v>1069</v>
      </c>
      <c r="W2771" s="36" t="s">
        <v>901</v>
      </c>
      <c r="X2771" s="36" t="s">
        <v>1068</v>
      </c>
      <c r="Y2771" s="38">
        <v>332</v>
      </c>
      <c r="Z2771" s="36" t="s">
        <v>1133</v>
      </c>
      <c r="AA2771" s="38">
        <v>21</v>
      </c>
      <c r="AB2771" s="36" t="s">
        <v>1108</v>
      </c>
      <c r="AC2771" s="38">
        <v>57</v>
      </c>
      <c r="AD2771" s="36" t="s">
        <v>1065</v>
      </c>
      <c r="AE2771" s="36"/>
      <c r="AF2771" s="36" t="s">
        <v>1064</v>
      </c>
      <c r="AG2771" s="38">
        <v>11555</v>
      </c>
      <c r="AH2771" s="38">
        <v>6665</v>
      </c>
      <c r="AI2771" s="36" t="s">
        <v>1531</v>
      </c>
      <c r="AJ2771" s="38"/>
      <c r="AK2771" s="36"/>
      <c r="AL2771" s="36" t="s">
        <v>1539</v>
      </c>
      <c r="AM2771" s="36" t="s">
        <v>1538</v>
      </c>
      <c r="AN2771" s="38">
        <v>52</v>
      </c>
      <c r="AO2771" s="36" t="s">
        <v>1062</v>
      </c>
      <c r="AP2771" s="36" t="s">
        <v>1116</v>
      </c>
      <c r="AQ2771" s="36" t="s">
        <v>1060</v>
      </c>
      <c r="AR2771" s="36" t="s">
        <v>1075</v>
      </c>
      <c r="AS2771" s="38">
        <v>14360</v>
      </c>
      <c r="AT2771" s="36" t="s">
        <v>1074</v>
      </c>
      <c r="AU2771" s="42">
        <v>5</v>
      </c>
      <c r="AV2771" s="44">
        <v>100</v>
      </c>
      <c r="AW2771" s="42">
        <v>150</v>
      </c>
      <c r="AX2771" s="36" t="s">
        <v>1057</v>
      </c>
      <c r="AY2771" s="42">
        <v>1</v>
      </c>
      <c r="AZ2771" s="43">
        <v>150</v>
      </c>
      <c r="BA2771" s="38"/>
      <c r="BB2771" s="36"/>
      <c r="BC2771" s="36"/>
    </row>
    <row r="2772" spans="1:55" ht="15" customHeight="1">
      <c r="A2772" s="38">
        <v>10745</v>
      </c>
      <c r="B2772" s="37" t="s">
        <v>1073</v>
      </c>
      <c r="C2772" s="39">
        <v>44278</v>
      </c>
      <c r="D2772" s="39">
        <v>44278.479120370401</v>
      </c>
      <c r="E2772" s="36" t="s">
        <v>1035</v>
      </c>
      <c r="F2772" s="38">
        <v>3051</v>
      </c>
      <c r="G2772" s="36" t="s">
        <v>1137</v>
      </c>
      <c r="H2772" s="40">
        <v>37</v>
      </c>
      <c r="I2772" s="36"/>
      <c r="J2772" s="40">
        <v>50</v>
      </c>
      <c r="K2772" s="41">
        <v>1850</v>
      </c>
      <c r="L2772" s="41">
        <v>0</v>
      </c>
      <c r="M2772" s="41">
        <v>0</v>
      </c>
      <c r="N2772" s="40">
        <v>37</v>
      </c>
      <c r="O2772" s="36" t="s">
        <v>1136</v>
      </c>
      <c r="P2772" s="40">
        <v>37</v>
      </c>
      <c r="Q2772" s="41">
        <v>1850</v>
      </c>
      <c r="R2772" s="42">
        <v>0</v>
      </c>
      <c r="S2772" s="43">
        <v>0</v>
      </c>
      <c r="T2772" s="40"/>
      <c r="U2772" s="38">
        <v>549</v>
      </c>
      <c r="V2772" s="36" t="s">
        <v>1069</v>
      </c>
      <c r="W2772" s="36" t="s">
        <v>901</v>
      </c>
      <c r="X2772" s="36" t="s">
        <v>1068</v>
      </c>
      <c r="Y2772" s="38">
        <v>332</v>
      </c>
      <c r="Z2772" s="36" t="s">
        <v>1133</v>
      </c>
      <c r="AA2772" s="38">
        <v>21</v>
      </c>
      <c r="AB2772" s="36" t="s">
        <v>1108</v>
      </c>
      <c r="AC2772" s="38">
        <v>57</v>
      </c>
      <c r="AD2772" s="36" t="s">
        <v>1065</v>
      </c>
      <c r="AE2772" s="36"/>
      <c r="AF2772" s="36" t="s">
        <v>1064</v>
      </c>
      <c r="AG2772" s="38">
        <v>11555</v>
      </c>
      <c r="AH2772" s="38">
        <v>6665</v>
      </c>
      <c r="AI2772" s="36" t="s">
        <v>1531</v>
      </c>
      <c r="AJ2772" s="38"/>
      <c r="AK2772" s="36"/>
      <c r="AL2772" s="36" t="s">
        <v>1539</v>
      </c>
      <c r="AM2772" s="36" t="s">
        <v>1538</v>
      </c>
      <c r="AN2772" s="38">
        <v>52</v>
      </c>
      <c r="AO2772" s="36" t="s">
        <v>1062</v>
      </c>
      <c r="AP2772" s="36" t="s">
        <v>1116</v>
      </c>
      <c r="AQ2772" s="36" t="s">
        <v>1060</v>
      </c>
      <c r="AR2772" s="36" t="s">
        <v>1075</v>
      </c>
      <c r="AS2772" s="38">
        <v>14360</v>
      </c>
      <c r="AT2772" s="36" t="s">
        <v>1074</v>
      </c>
      <c r="AU2772" s="42">
        <v>37</v>
      </c>
      <c r="AV2772" s="44">
        <v>100</v>
      </c>
      <c r="AW2772" s="42">
        <v>1850</v>
      </c>
      <c r="AX2772" s="36" t="s">
        <v>1057</v>
      </c>
      <c r="AY2772" s="42">
        <v>1</v>
      </c>
      <c r="AZ2772" s="43">
        <v>1850</v>
      </c>
      <c r="BA2772" s="38"/>
      <c r="BB2772" s="36"/>
      <c r="BC2772" s="36"/>
    </row>
    <row r="2773" spans="1:55" ht="15" customHeight="1">
      <c r="A2773" s="38">
        <v>10744</v>
      </c>
      <c r="B2773" s="37" t="s">
        <v>1073</v>
      </c>
      <c r="C2773" s="39">
        <v>44278</v>
      </c>
      <c r="D2773" s="39">
        <v>44278.479108796302</v>
      </c>
      <c r="E2773" s="36" t="s">
        <v>1035</v>
      </c>
      <c r="F2773" s="38">
        <v>3033</v>
      </c>
      <c r="G2773" s="36" t="s">
        <v>1134</v>
      </c>
      <c r="H2773" s="40">
        <v>43.69</v>
      </c>
      <c r="I2773" s="36"/>
      <c r="J2773" s="40">
        <v>11.009399999999999</v>
      </c>
      <c r="K2773" s="41">
        <v>481</v>
      </c>
      <c r="L2773" s="41">
        <v>0</v>
      </c>
      <c r="M2773" s="41">
        <v>0</v>
      </c>
      <c r="N2773" s="40">
        <v>43.69</v>
      </c>
      <c r="O2773" s="36" t="s">
        <v>1124</v>
      </c>
      <c r="P2773" s="40">
        <v>43.69</v>
      </c>
      <c r="Q2773" s="41">
        <v>481</v>
      </c>
      <c r="R2773" s="42">
        <v>0</v>
      </c>
      <c r="S2773" s="43">
        <v>0</v>
      </c>
      <c r="T2773" s="40"/>
      <c r="U2773" s="38">
        <v>549</v>
      </c>
      <c r="V2773" s="36" t="s">
        <v>1069</v>
      </c>
      <c r="W2773" s="36" t="s">
        <v>901</v>
      </c>
      <c r="X2773" s="36" t="s">
        <v>1068</v>
      </c>
      <c r="Y2773" s="38">
        <v>332</v>
      </c>
      <c r="Z2773" s="36" t="s">
        <v>1133</v>
      </c>
      <c r="AA2773" s="38">
        <v>21</v>
      </c>
      <c r="AB2773" s="36" t="s">
        <v>1108</v>
      </c>
      <c r="AC2773" s="38">
        <v>57</v>
      </c>
      <c r="AD2773" s="36" t="s">
        <v>1065</v>
      </c>
      <c r="AE2773" s="36"/>
      <c r="AF2773" s="36" t="s">
        <v>1064</v>
      </c>
      <c r="AG2773" s="38">
        <v>11555</v>
      </c>
      <c r="AH2773" s="38">
        <v>6665</v>
      </c>
      <c r="AI2773" s="36" t="s">
        <v>1531</v>
      </c>
      <c r="AJ2773" s="38"/>
      <c r="AK2773" s="36"/>
      <c r="AL2773" s="36" t="s">
        <v>1539</v>
      </c>
      <c r="AM2773" s="36" t="s">
        <v>1538</v>
      </c>
      <c r="AN2773" s="38">
        <v>52</v>
      </c>
      <c r="AO2773" s="36" t="s">
        <v>1062</v>
      </c>
      <c r="AP2773" s="36" t="s">
        <v>1116</v>
      </c>
      <c r="AQ2773" s="36" t="s">
        <v>1060</v>
      </c>
      <c r="AR2773" s="36" t="s">
        <v>1075</v>
      </c>
      <c r="AS2773" s="38">
        <v>14360</v>
      </c>
      <c r="AT2773" s="36" t="s">
        <v>1074</v>
      </c>
      <c r="AU2773" s="42">
        <v>43.69</v>
      </c>
      <c r="AV2773" s="44">
        <v>100</v>
      </c>
      <c r="AW2773" s="42">
        <v>481</v>
      </c>
      <c r="AX2773" s="36" t="s">
        <v>1057</v>
      </c>
      <c r="AY2773" s="42">
        <v>1</v>
      </c>
      <c r="AZ2773" s="43">
        <v>481</v>
      </c>
      <c r="BA2773" s="38"/>
      <c r="BB2773" s="36"/>
      <c r="BC2773" s="36"/>
    </row>
    <row r="2774" spans="1:55" ht="15" customHeight="1">
      <c r="A2774" s="38">
        <v>10591</v>
      </c>
      <c r="B2774" s="37" t="s">
        <v>1073</v>
      </c>
      <c r="C2774" s="39">
        <v>44273</v>
      </c>
      <c r="D2774" s="39">
        <v>44273.743229166699</v>
      </c>
      <c r="E2774" s="36" t="s">
        <v>1537</v>
      </c>
      <c r="F2774" s="38">
        <v>11166</v>
      </c>
      <c r="G2774" s="36" t="s">
        <v>1536</v>
      </c>
      <c r="H2774" s="40">
        <v>1</v>
      </c>
      <c r="I2774" s="36"/>
      <c r="J2774" s="40">
        <v>460</v>
      </c>
      <c r="K2774" s="41">
        <v>460</v>
      </c>
      <c r="L2774" s="41">
        <v>0</v>
      </c>
      <c r="M2774" s="41">
        <v>0</v>
      </c>
      <c r="N2774" s="40">
        <v>1</v>
      </c>
      <c r="O2774" s="36" t="s">
        <v>1079</v>
      </c>
      <c r="P2774" s="40">
        <v>1</v>
      </c>
      <c r="Q2774" s="41">
        <v>460</v>
      </c>
      <c r="R2774" s="42">
        <v>0</v>
      </c>
      <c r="S2774" s="43">
        <v>0</v>
      </c>
      <c r="T2774" s="40"/>
      <c r="U2774" s="38">
        <v>549</v>
      </c>
      <c r="V2774" s="36" t="s">
        <v>1069</v>
      </c>
      <c r="W2774" s="36" t="s">
        <v>1124</v>
      </c>
      <c r="X2774" s="36" t="s">
        <v>1068</v>
      </c>
      <c r="Y2774" s="38">
        <v>422</v>
      </c>
      <c r="Z2774" s="36" t="s">
        <v>1067</v>
      </c>
      <c r="AA2774" s="38">
        <v>21</v>
      </c>
      <c r="AB2774" s="36" t="s">
        <v>1108</v>
      </c>
      <c r="AC2774" s="38">
        <v>57</v>
      </c>
      <c r="AD2774" s="36" t="s">
        <v>1065</v>
      </c>
      <c r="AE2774" s="36"/>
      <c r="AF2774" s="36" t="s">
        <v>1064</v>
      </c>
      <c r="AG2774" s="38">
        <v>11470</v>
      </c>
      <c r="AH2774" s="38">
        <v>1292</v>
      </c>
      <c r="AI2774" s="36" t="s">
        <v>1127</v>
      </c>
      <c r="AJ2774" s="38"/>
      <c r="AK2774" s="36"/>
      <c r="AL2774" s="36" t="s">
        <v>1535</v>
      </c>
      <c r="AM2774" s="36" t="s">
        <v>1534</v>
      </c>
      <c r="AN2774" s="38">
        <v>52</v>
      </c>
      <c r="AO2774" s="36" t="s">
        <v>1062</v>
      </c>
      <c r="AP2774" s="36" t="s">
        <v>1533</v>
      </c>
      <c r="AQ2774" s="36" t="s">
        <v>1300</v>
      </c>
      <c r="AR2774" s="36" t="s">
        <v>1059</v>
      </c>
      <c r="AS2774" s="38">
        <v>14357</v>
      </c>
      <c r="AT2774" s="36" t="s">
        <v>1058</v>
      </c>
      <c r="AU2774" s="42">
        <v>1</v>
      </c>
      <c r="AV2774" s="44">
        <v>100</v>
      </c>
      <c r="AW2774" s="42">
        <v>460</v>
      </c>
      <c r="AX2774" s="36" t="s">
        <v>1057</v>
      </c>
      <c r="AY2774" s="42">
        <v>1</v>
      </c>
      <c r="AZ2774" s="43">
        <v>460</v>
      </c>
      <c r="BA2774" s="38"/>
      <c r="BB2774" s="36"/>
      <c r="BC2774" s="36"/>
    </row>
    <row r="2775" spans="1:55" ht="15" customHeight="1">
      <c r="A2775" s="38">
        <v>10065</v>
      </c>
      <c r="B2775" s="37" t="s">
        <v>1073</v>
      </c>
      <c r="C2775" s="39">
        <v>44265</v>
      </c>
      <c r="D2775" s="39">
        <v>44265.5077199074</v>
      </c>
      <c r="E2775" s="36" t="s">
        <v>1532</v>
      </c>
      <c r="F2775" s="38">
        <v>3057</v>
      </c>
      <c r="G2775" s="36" t="s">
        <v>1140</v>
      </c>
      <c r="H2775" s="40">
        <v>5</v>
      </c>
      <c r="I2775" s="36"/>
      <c r="J2775" s="40">
        <v>30</v>
      </c>
      <c r="K2775" s="41">
        <v>150</v>
      </c>
      <c r="L2775" s="41">
        <v>0</v>
      </c>
      <c r="M2775" s="41">
        <v>0</v>
      </c>
      <c r="N2775" s="40">
        <v>5</v>
      </c>
      <c r="O2775" s="36" t="s">
        <v>1124</v>
      </c>
      <c r="P2775" s="40">
        <v>5</v>
      </c>
      <c r="Q2775" s="41">
        <v>150</v>
      </c>
      <c r="R2775" s="42">
        <v>0</v>
      </c>
      <c r="S2775" s="43">
        <v>0</v>
      </c>
      <c r="T2775" s="40"/>
      <c r="U2775" s="38">
        <v>549</v>
      </c>
      <c r="V2775" s="36" t="s">
        <v>1069</v>
      </c>
      <c r="W2775" s="36" t="s">
        <v>901</v>
      </c>
      <c r="X2775" s="36" t="s">
        <v>1068</v>
      </c>
      <c r="Y2775" s="38">
        <v>332</v>
      </c>
      <c r="Z2775" s="36" t="s">
        <v>1133</v>
      </c>
      <c r="AA2775" s="38">
        <v>21</v>
      </c>
      <c r="AB2775" s="36" t="s">
        <v>1108</v>
      </c>
      <c r="AC2775" s="38">
        <v>57</v>
      </c>
      <c r="AD2775" s="36" t="s">
        <v>1065</v>
      </c>
      <c r="AE2775" s="36"/>
      <c r="AF2775" s="36" t="s">
        <v>1064</v>
      </c>
      <c r="AG2775" s="38">
        <v>11209</v>
      </c>
      <c r="AH2775" s="38">
        <v>6665</v>
      </c>
      <c r="AI2775" s="36" t="s">
        <v>1531</v>
      </c>
      <c r="AJ2775" s="38"/>
      <c r="AK2775" s="36"/>
      <c r="AL2775" s="36" t="s">
        <v>1193</v>
      </c>
      <c r="AM2775" s="36" t="s">
        <v>1270</v>
      </c>
      <c r="AN2775" s="38">
        <v>52</v>
      </c>
      <c r="AO2775" s="36" t="s">
        <v>1062</v>
      </c>
      <c r="AP2775" s="36" t="s">
        <v>1116</v>
      </c>
      <c r="AQ2775" s="36" t="s">
        <v>1060</v>
      </c>
      <c r="AR2775" s="36" t="s">
        <v>1075</v>
      </c>
      <c r="AS2775" s="38">
        <v>14360</v>
      </c>
      <c r="AT2775" s="36" t="s">
        <v>1074</v>
      </c>
      <c r="AU2775" s="42">
        <v>5</v>
      </c>
      <c r="AV2775" s="44">
        <v>100</v>
      </c>
      <c r="AW2775" s="42">
        <v>150</v>
      </c>
      <c r="AX2775" s="36" t="s">
        <v>1057</v>
      </c>
      <c r="AY2775" s="42">
        <v>1</v>
      </c>
      <c r="AZ2775" s="43">
        <v>150</v>
      </c>
      <c r="BA2775" s="38"/>
      <c r="BB2775" s="36"/>
      <c r="BC2775" s="36"/>
    </row>
    <row r="2776" spans="1:55" ht="15" customHeight="1">
      <c r="A2776" s="38">
        <v>10064</v>
      </c>
      <c r="B2776" s="37" t="s">
        <v>1073</v>
      </c>
      <c r="C2776" s="39">
        <v>44265</v>
      </c>
      <c r="D2776" s="39">
        <v>44265.507708333302</v>
      </c>
      <c r="E2776" s="36" t="s">
        <v>1532</v>
      </c>
      <c r="F2776" s="38">
        <v>3051</v>
      </c>
      <c r="G2776" s="36" t="s">
        <v>1137</v>
      </c>
      <c r="H2776" s="40">
        <v>37</v>
      </c>
      <c r="I2776" s="36"/>
      <c r="J2776" s="40">
        <v>50</v>
      </c>
      <c r="K2776" s="41">
        <v>1850</v>
      </c>
      <c r="L2776" s="41">
        <v>0</v>
      </c>
      <c r="M2776" s="41">
        <v>0</v>
      </c>
      <c r="N2776" s="40">
        <v>37</v>
      </c>
      <c r="O2776" s="36" t="s">
        <v>1136</v>
      </c>
      <c r="P2776" s="40">
        <v>37</v>
      </c>
      <c r="Q2776" s="41">
        <v>1850</v>
      </c>
      <c r="R2776" s="42">
        <v>0</v>
      </c>
      <c r="S2776" s="43">
        <v>0</v>
      </c>
      <c r="T2776" s="40"/>
      <c r="U2776" s="38">
        <v>549</v>
      </c>
      <c r="V2776" s="36" t="s">
        <v>1069</v>
      </c>
      <c r="W2776" s="36" t="s">
        <v>901</v>
      </c>
      <c r="X2776" s="36" t="s">
        <v>1068</v>
      </c>
      <c r="Y2776" s="38">
        <v>332</v>
      </c>
      <c r="Z2776" s="36" t="s">
        <v>1133</v>
      </c>
      <c r="AA2776" s="38">
        <v>21</v>
      </c>
      <c r="AB2776" s="36" t="s">
        <v>1108</v>
      </c>
      <c r="AC2776" s="38">
        <v>57</v>
      </c>
      <c r="AD2776" s="36" t="s">
        <v>1065</v>
      </c>
      <c r="AE2776" s="36"/>
      <c r="AF2776" s="36" t="s">
        <v>1064</v>
      </c>
      <c r="AG2776" s="38">
        <v>11209</v>
      </c>
      <c r="AH2776" s="38">
        <v>6665</v>
      </c>
      <c r="AI2776" s="36" t="s">
        <v>1531</v>
      </c>
      <c r="AJ2776" s="38"/>
      <c r="AK2776" s="36"/>
      <c r="AL2776" s="36" t="s">
        <v>1193</v>
      </c>
      <c r="AM2776" s="36" t="s">
        <v>1270</v>
      </c>
      <c r="AN2776" s="38">
        <v>52</v>
      </c>
      <c r="AO2776" s="36" t="s">
        <v>1062</v>
      </c>
      <c r="AP2776" s="36" t="s">
        <v>1116</v>
      </c>
      <c r="AQ2776" s="36" t="s">
        <v>1060</v>
      </c>
      <c r="AR2776" s="36" t="s">
        <v>1075</v>
      </c>
      <c r="AS2776" s="38">
        <v>14360</v>
      </c>
      <c r="AT2776" s="36" t="s">
        <v>1074</v>
      </c>
      <c r="AU2776" s="42">
        <v>37</v>
      </c>
      <c r="AV2776" s="44">
        <v>100</v>
      </c>
      <c r="AW2776" s="42">
        <v>1850</v>
      </c>
      <c r="AX2776" s="36" t="s">
        <v>1057</v>
      </c>
      <c r="AY2776" s="42">
        <v>1</v>
      </c>
      <c r="AZ2776" s="43">
        <v>1850</v>
      </c>
      <c r="BA2776" s="38"/>
      <c r="BB2776" s="36"/>
      <c r="BC2776" s="36"/>
    </row>
    <row r="2777" spans="1:55" ht="15" customHeight="1">
      <c r="A2777" s="38">
        <v>10063</v>
      </c>
      <c r="B2777" s="37" t="s">
        <v>1073</v>
      </c>
      <c r="C2777" s="39">
        <v>44265</v>
      </c>
      <c r="D2777" s="39">
        <v>44265.507708333302</v>
      </c>
      <c r="E2777" s="36" t="s">
        <v>1532</v>
      </c>
      <c r="F2777" s="38">
        <v>3033</v>
      </c>
      <c r="G2777" s="36" t="s">
        <v>1134</v>
      </c>
      <c r="H2777" s="40">
        <v>43.69</v>
      </c>
      <c r="I2777" s="36"/>
      <c r="J2777" s="40">
        <v>11.009399999999999</v>
      </c>
      <c r="K2777" s="41">
        <v>481</v>
      </c>
      <c r="L2777" s="41">
        <v>0</v>
      </c>
      <c r="M2777" s="41">
        <v>0</v>
      </c>
      <c r="N2777" s="40">
        <v>43.69</v>
      </c>
      <c r="O2777" s="36" t="s">
        <v>1124</v>
      </c>
      <c r="P2777" s="40">
        <v>43.69</v>
      </c>
      <c r="Q2777" s="41">
        <v>481</v>
      </c>
      <c r="R2777" s="42">
        <v>0</v>
      </c>
      <c r="S2777" s="43">
        <v>0</v>
      </c>
      <c r="T2777" s="40"/>
      <c r="U2777" s="38">
        <v>549</v>
      </c>
      <c r="V2777" s="36" t="s">
        <v>1069</v>
      </c>
      <c r="W2777" s="36" t="s">
        <v>901</v>
      </c>
      <c r="X2777" s="36" t="s">
        <v>1068</v>
      </c>
      <c r="Y2777" s="38">
        <v>332</v>
      </c>
      <c r="Z2777" s="36" t="s">
        <v>1133</v>
      </c>
      <c r="AA2777" s="38">
        <v>21</v>
      </c>
      <c r="AB2777" s="36" t="s">
        <v>1108</v>
      </c>
      <c r="AC2777" s="38">
        <v>57</v>
      </c>
      <c r="AD2777" s="36" t="s">
        <v>1065</v>
      </c>
      <c r="AE2777" s="36"/>
      <c r="AF2777" s="36" t="s">
        <v>1064</v>
      </c>
      <c r="AG2777" s="38">
        <v>11209</v>
      </c>
      <c r="AH2777" s="38">
        <v>6665</v>
      </c>
      <c r="AI2777" s="36" t="s">
        <v>1531</v>
      </c>
      <c r="AJ2777" s="38"/>
      <c r="AK2777" s="36"/>
      <c r="AL2777" s="36" t="s">
        <v>1193</v>
      </c>
      <c r="AM2777" s="36" t="s">
        <v>1270</v>
      </c>
      <c r="AN2777" s="38">
        <v>52</v>
      </c>
      <c r="AO2777" s="36" t="s">
        <v>1062</v>
      </c>
      <c r="AP2777" s="36" t="s">
        <v>1116</v>
      </c>
      <c r="AQ2777" s="36" t="s">
        <v>1060</v>
      </c>
      <c r="AR2777" s="36" t="s">
        <v>1075</v>
      </c>
      <c r="AS2777" s="38">
        <v>14360</v>
      </c>
      <c r="AT2777" s="36" t="s">
        <v>1074</v>
      </c>
      <c r="AU2777" s="42">
        <v>43.69</v>
      </c>
      <c r="AV2777" s="44">
        <v>100</v>
      </c>
      <c r="AW2777" s="42">
        <v>481</v>
      </c>
      <c r="AX2777" s="36" t="s">
        <v>1057</v>
      </c>
      <c r="AY2777" s="42">
        <v>1</v>
      </c>
      <c r="AZ2777" s="43">
        <v>481</v>
      </c>
      <c r="BA2777" s="38"/>
      <c r="BB2777" s="36"/>
      <c r="BC2777" s="36"/>
    </row>
    <row r="2778" spans="1:55" ht="15" customHeight="1">
      <c r="A2778" s="38">
        <v>10007</v>
      </c>
      <c r="B2778" s="37" t="s">
        <v>1073</v>
      </c>
      <c r="C2778" s="39">
        <v>44263</v>
      </c>
      <c r="D2778" s="39">
        <v>44263.941006944398</v>
      </c>
      <c r="E2778" s="36" t="s">
        <v>1530</v>
      </c>
      <c r="F2778" s="38">
        <v>9214</v>
      </c>
      <c r="G2778" s="36" t="s">
        <v>1529</v>
      </c>
      <c r="H2778" s="40">
        <v>2</v>
      </c>
      <c r="I2778" s="36"/>
      <c r="J2778" s="40">
        <v>63.84</v>
      </c>
      <c r="K2778" s="41">
        <v>127.68</v>
      </c>
      <c r="L2778" s="41">
        <v>0</v>
      </c>
      <c r="M2778" s="41">
        <v>0</v>
      </c>
      <c r="N2778" s="40">
        <v>2</v>
      </c>
      <c r="O2778" s="36" t="s">
        <v>1079</v>
      </c>
      <c r="P2778" s="40">
        <v>2</v>
      </c>
      <c r="Q2778" s="41">
        <v>127.68</v>
      </c>
      <c r="R2778" s="42">
        <v>0</v>
      </c>
      <c r="S2778" s="43">
        <v>0</v>
      </c>
      <c r="T2778" s="40"/>
      <c r="U2778" s="38">
        <v>549</v>
      </c>
      <c r="V2778" s="36" t="s">
        <v>1069</v>
      </c>
      <c r="W2778" s="36" t="s">
        <v>1124</v>
      </c>
      <c r="X2778" s="36" t="s">
        <v>1068</v>
      </c>
      <c r="Y2778" s="38">
        <v>397</v>
      </c>
      <c r="Z2778" s="36" t="s">
        <v>1499</v>
      </c>
      <c r="AA2778" s="38">
        <v>21</v>
      </c>
      <c r="AB2778" s="36" t="s">
        <v>1108</v>
      </c>
      <c r="AC2778" s="38">
        <v>57</v>
      </c>
      <c r="AD2778" s="36" t="s">
        <v>1065</v>
      </c>
      <c r="AE2778" s="36"/>
      <c r="AF2778" s="36" t="s">
        <v>1064</v>
      </c>
      <c r="AG2778" s="38">
        <v>11129</v>
      </c>
      <c r="AH2778" s="38">
        <v>1356</v>
      </c>
      <c r="AI2778" s="36" t="s">
        <v>1528</v>
      </c>
      <c r="AJ2778" s="38"/>
      <c r="AK2778" s="36"/>
      <c r="AL2778" s="36" t="s">
        <v>1527</v>
      </c>
      <c r="AM2778" s="36" t="s">
        <v>1526</v>
      </c>
      <c r="AN2778" s="38">
        <v>52</v>
      </c>
      <c r="AO2778" s="36" t="s">
        <v>1062</v>
      </c>
      <c r="AP2778" s="36" t="s">
        <v>1199</v>
      </c>
      <c r="AQ2778" s="36" t="s">
        <v>1198</v>
      </c>
      <c r="AR2778" s="36" t="s">
        <v>1075</v>
      </c>
      <c r="AS2778" s="38">
        <v>14360</v>
      </c>
      <c r="AT2778" s="36" t="s">
        <v>1074</v>
      </c>
      <c r="AU2778" s="42">
        <v>2</v>
      </c>
      <c r="AV2778" s="44">
        <v>100</v>
      </c>
      <c r="AW2778" s="42">
        <v>127.68</v>
      </c>
      <c r="AX2778" s="36" t="s">
        <v>1057</v>
      </c>
      <c r="AY2778" s="42">
        <v>1</v>
      </c>
      <c r="AZ2778" s="43">
        <v>127.68</v>
      </c>
      <c r="BA2778" s="38"/>
      <c r="BB2778" s="36"/>
      <c r="BC2778" s="36"/>
    </row>
    <row r="2779" spans="1:55" ht="15" customHeight="1">
      <c r="A2779" s="38">
        <v>9928</v>
      </c>
      <c r="B2779" s="37" t="s">
        <v>1073</v>
      </c>
      <c r="C2779" s="39">
        <v>44263</v>
      </c>
      <c r="D2779" s="39">
        <v>44263.433182870402</v>
      </c>
      <c r="E2779" s="36" t="s">
        <v>1525</v>
      </c>
      <c r="F2779" s="38">
        <v>14642</v>
      </c>
      <c r="G2779" s="36" t="s">
        <v>1467</v>
      </c>
      <c r="H2779" s="40">
        <v>1</v>
      </c>
      <c r="I2779" s="36"/>
      <c r="J2779" s="40">
        <v>150.66</v>
      </c>
      <c r="K2779" s="41">
        <v>150.66</v>
      </c>
      <c r="L2779" s="41">
        <v>0</v>
      </c>
      <c r="M2779" s="41">
        <v>0</v>
      </c>
      <c r="N2779" s="40">
        <v>1</v>
      </c>
      <c r="O2779" s="36" t="s">
        <v>1079</v>
      </c>
      <c r="P2779" s="40">
        <v>1</v>
      </c>
      <c r="Q2779" s="41">
        <v>150.66</v>
      </c>
      <c r="R2779" s="42">
        <v>0</v>
      </c>
      <c r="S2779" s="43">
        <v>0</v>
      </c>
      <c r="T2779" s="40"/>
      <c r="U2779" s="38">
        <v>549</v>
      </c>
      <c r="V2779" s="36" t="s">
        <v>1069</v>
      </c>
      <c r="W2779" s="36" t="s">
        <v>1124</v>
      </c>
      <c r="X2779" s="36" t="s">
        <v>1068</v>
      </c>
      <c r="Y2779" s="38">
        <v>307</v>
      </c>
      <c r="Z2779" s="36" t="s">
        <v>1158</v>
      </c>
      <c r="AA2779" s="38">
        <v>9</v>
      </c>
      <c r="AB2779" s="36" t="s">
        <v>1122</v>
      </c>
      <c r="AC2779" s="38">
        <v>64</v>
      </c>
      <c r="AD2779" s="36" t="s">
        <v>1466</v>
      </c>
      <c r="AE2779" s="36"/>
      <c r="AF2779" s="36" t="s">
        <v>1064</v>
      </c>
      <c r="AG2779" s="38">
        <v>11048</v>
      </c>
      <c r="AH2779" s="38">
        <v>6326</v>
      </c>
      <c r="AI2779" s="36" t="s">
        <v>1524</v>
      </c>
      <c r="AJ2779" s="38"/>
      <c r="AK2779" s="36"/>
      <c r="AL2779" s="36"/>
      <c r="AM2779" s="36"/>
      <c r="AN2779" s="38">
        <v>52</v>
      </c>
      <c r="AO2779" s="36" t="s">
        <v>1062</v>
      </c>
      <c r="AP2779" s="36" t="s">
        <v>1464</v>
      </c>
      <c r="AQ2779" s="36" t="s">
        <v>1463</v>
      </c>
      <c r="AR2779" s="36" t="s">
        <v>1320</v>
      </c>
      <c r="AS2779" s="38">
        <v>14357</v>
      </c>
      <c r="AT2779" s="36" t="s">
        <v>1058</v>
      </c>
      <c r="AU2779" s="42">
        <v>1</v>
      </c>
      <c r="AV2779" s="44">
        <v>100</v>
      </c>
      <c r="AW2779" s="42">
        <v>150.66</v>
      </c>
      <c r="AX2779" s="36" t="s">
        <v>1057</v>
      </c>
      <c r="AY2779" s="42">
        <v>1</v>
      </c>
      <c r="AZ2779" s="43">
        <v>150.66</v>
      </c>
      <c r="BA2779" s="38"/>
      <c r="BB2779" s="36"/>
      <c r="BC2779" s="36"/>
    </row>
    <row r="2780" spans="1:55" ht="15" customHeight="1">
      <c r="A2780" s="38">
        <v>9756</v>
      </c>
      <c r="B2780" s="37" t="s">
        <v>1073</v>
      </c>
      <c r="C2780" s="39">
        <v>44258</v>
      </c>
      <c r="D2780" s="39">
        <v>44258.779247685197</v>
      </c>
      <c r="E2780" s="36" t="s">
        <v>1523</v>
      </c>
      <c r="F2780" s="38">
        <v>11148</v>
      </c>
      <c r="G2780" s="36" t="s">
        <v>1071</v>
      </c>
      <c r="H2780" s="40">
        <v>1</v>
      </c>
      <c r="I2780" s="36"/>
      <c r="J2780" s="40">
        <v>250</v>
      </c>
      <c r="K2780" s="41">
        <v>250</v>
      </c>
      <c r="L2780" s="41">
        <v>0</v>
      </c>
      <c r="M2780" s="41">
        <v>0</v>
      </c>
      <c r="N2780" s="40">
        <v>1</v>
      </c>
      <c r="O2780" s="36" t="s">
        <v>1070</v>
      </c>
      <c r="P2780" s="40">
        <v>1</v>
      </c>
      <c r="Q2780" s="41">
        <v>250</v>
      </c>
      <c r="R2780" s="42">
        <v>0</v>
      </c>
      <c r="S2780" s="43">
        <v>0</v>
      </c>
      <c r="T2780" s="40"/>
      <c r="U2780" s="38">
        <v>549</v>
      </c>
      <c r="V2780" s="36" t="s">
        <v>1069</v>
      </c>
      <c r="W2780" s="36" t="s">
        <v>901</v>
      </c>
      <c r="X2780" s="36" t="s">
        <v>1068</v>
      </c>
      <c r="Y2780" s="38">
        <v>422</v>
      </c>
      <c r="Z2780" s="36" t="s">
        <v>1067</v>
      </c>
      <c r="AA2780" s="38">
        <v>21</v>
      </c>
      <c r="AB2780" s="36" t="s">
        <v>1108</v>
      </c>
      <c r="AC2780" s="38">
        <v>57</v>
      </c>
      <c r="AD2780" s="36" t="s">
        <v>1065</v>
      </c>
      <c r="AE2780" s="36"/>
      <c r="AF2780" s="36" t="s">
        <v>1064</v>
      </c>
      <c r="AG2780" s="38">
        <v>10931</v>
      </c>
      <c r="AH2780" s="38">
        <v>909</v>
      </c>
      <c r="AI2780" s="36" t="s">
        <v>1117</v>
      </c>
      <c r="AJ2780" s="38"/>
      <c r="AK2780" s="36"/>
      <c r="AL2780" s="36" t="s">
        <v>1521</v>
      </c>
      <c r="AM2780" s="36" t="s">
        <v>1520</v>
      </c>
      <c r="AN2780" s="38">
        <v>52</v>
      </c>
      <c r="AO2780" s="36" t="s">
        <v>1062</v>
      </c>
      <c r="AP2780" s="36" t="s">
        <v>1116</v>
      </c>
      <c r="AQ2780" s="36" t="s">
        <v>1060</v>
      </c>
      <c r="AR2780" s="36" t="s">
        <v>1075</v>
      </c>
      <c r="AS2780" s="38">
        <v>14360</v>
      </c>
      <c r="AT2780" s="36" t="s">
        <v>1074</v>
      </c>
      <c r="AU2780" s="42">
        <v>1</v>
      </c>
      <c r="AV2780" s="44">
        <v>100</v>
      </c>
      <c r="AW2780" s="42">
        <v>250</v>
      </c>
      <c r="AX2780" s="36" t="s">
        <v>1057</v>
      </c>
      <c r="AY2780" s="42">
        <v>1</v>
      </c>
      <c r="AZ2780" s="43">
        <v>250</v>
      </c>
      <c r="BA2780" s="38"/>
      <c r="BB2780" s="36"/>
      <c r="BC2780" s="36"/>
    </row>
    <row r="2781" spans="1:55" ht="15" customHeight="1">
      <c r="A2781" s="38">
        <v>9755</v>
      </c>
      <c r="B2781" s="37" t="s">
        <v>1073</v>
      </c>
      <c r="C2781" s="39">
        <v>44258</v>
      </c>
      <c r="D2781" s="39">
        <v>44258.777696759302</v>
      </c>
      <c r="E2781" s="36" t="s">
        <v>1522</v>
      </c>
      <c r="F2781" s="38">
        <v>11148</v>
      </c>
      <c r="G2781" s="36" t="s">
        <v>1071</v>
      </c>
      <c r="H2781" s="40">
        <v>1</v>
      </c>
      <c r="I2781" s="36"/>
      <c r="J2781" s="40">
        <v>250</v>
      </c>
      <c r="K2781" s="41">
        <v>250</v>
      </c>
      <c r="L2781" s="41">
        <v>0</v>
      </c>
      <c r="M2781" s="41">
        <v>0</v>
      </c>
      <c r="N2781" s="40">
        <v>1</v>
      </c>
      <c r="O2781" s="36" t="s">
        <v>1070</v>
      </c>
      <c r="P2781" s="40">
        <v>1</v>
      </c>
      <c r="Q2781" s="41">
        <v>250</v>
      </c>
      <c r="R2781" s="42">
        <v>0</v>
      </c>
      <c r="S2781" s="43">
        <v>0</v>
      </c>
      <c r="T2781" s="40"/>
      <c r="U2781" s="38">
        <v>549</v>
      </c>
      <c r="V2781" s="36" t="s">
        <v>1069</v>
      </c>
      <c r="W2781" s="36" t="s">
        <v>901</v>
      </c>
      <c r="X2781" s="36" t="s">
        <v>1068</v>
      </c>
      <c r="Y2781" s="38">
        <v>422</v>
      </c>
      <c r="Z2781" s="36" t="s">
        <v>1067</v>
      </c>
      <c r="AA2781" s="38">
        <v>21</v>
      </c>
      <c r="AB2781" s="36" t="s">
        <v>1108</v>
      </c>
      <c r="AC2781" s="38">
        <v>57</v>
      </c>
      <c r="AD2781" s="36" t="s">
        <v>1065</v>
      </c>
      <c r="AE2781" s="36"/>
      <c r="AF2781" s="36" t="s">
        <v>1064</v>
      </c>
      <c r="AG2781" s="38">
        <v>10928</v>
      </c>
      <c r="AH2781" s="38">
        <v>909</v>
      </c>
      <c r="AI2781" s="36" t="s">
        <v>1117</v>
      </c>
      <c r="AJ2781" s="38"/>
      <c r="AK2781" s="36"/>
      <c r="AL2781" s="36" t="s">
        <v>1521</v>
      </c>
      <c r="AM2781" s="36" t="s">
        <v>1520</v>
      </c>
      <c r="AN2781" s="38">
        <v>52</v>
      </c>
      <c r="AO2781" s="36" t="s">
        <v>1062</v>
      </c>
      <c r="AP2781" s="36" t="s">
        <v>1116</v>
      </c>
      <c r="AQ2781" s="36" t="s">
        <v>1060</v>
      </c>
      <c r="AR2781" s="36" t="s">
        <v>1075</v>
      </c>
      <c r="AS2781" s="38">
        <v>14360</v>
      </c>
      <c r="AT2781" s="36" t="s">
        <v>1074</v>
      </c>
      <c r="AU2781" s="42">
        <v>1</v>
      </c>
      <c r="AV2781" s="44">
        <v>100</v>
      </c>
      <c r="AW2781" s="42">
        <v>250</v>
      </c>
      <c r="AX2781" s="36" t="s">
        <v>1057</v>
      </c>
      <c r="AY2781" s="42">
        <v>1</v>
      </c>
      <c r="AZ2781" s="43">
        <v>250</v>
      </c>
      <c r="BA2781" s="38"/>
      <c r="BB2781" s="36"/>
      <c r="BC2781" s="36"/>
    </row>
    <row r="2782" spans="1:55" ht="15" customHeight="1">
      <c r="A2782" s="38">
        <v>8952</v>
      </c>
      <c r="B2782" s="37" t="s">
        <v>1073</v>
      </c>
      <c r="C2782" s="39">
        <v>44251</v>
      </c>
      <c r="D2782" s="39">
        <v>44251.682418981502</v>
      </c>
      <c r="E2782" s="36" t="s">
        <v>1519</v>
      </c>
      <c r="F2782" s="38">
        <v>10863</v>
      </c>
      <c r="G2782" s="36" t="s">
        <v>1410</v>
      </c>
      <c r="H2782" s="40">
        <v>1</v>
      </c>
      <c r="I2782" s="36"/>
      <c r="J2782" s="40">
        <v>3418</v>
      </c>
      <c r="K2782" s="41">
        <v>3418</v>
      </c>
      <c r="L2782" s="41">
        <v>0</v>
      </c>
      <c r="M2782" s="41">
        <v>0</v>
      </c>
      <c r="N2782" s="40">
        <v>1</v>
      </c>
      <c r="O2782" s="36" t="s">
        <v>1079</v>
      </c>
      <c r="P2782" s="40">
        <v>1</v>
      </c>
      <c r="Q2782" s="41">
        <v>3418</v>
      </c>
      <c r="R2782" s="42">
        <v>0</v>
      </c>
      <c r="S2782" s="43">
        <v>0</v>
      </c>
      <c r="T2782" s="40"/>
      <c r="U2782" s="38">
        <v>549</v>
      </c>
      <c r="V2782" s="36" t="s">
        <v>1069</v>
      </c>
      <c r="W2782" s="36" t="s">
        <v>901</v>
      </c>
      <c r="X2782" s="36" t="s">
        <v>1068</v>
      </c>
      <c r="Y2782" s="38">
        <v>414</v>
      </c>
      <c r="Z2782" s="36" t="s">
        <v>1256</v>
      </c>
      <c r="AA2782" s="38">
        <v>21</v>
      </c>
      <c r="AB2782" s="36" t="s">
        <v>1108</v>
      </c>
      <c r="AC2782" s="38">
        <v>57</v>
      </c>
      <c r="AD2782" s="36" t="s">
        <v>1065</v>
      </c>
      <c r="AE2782" s="36"/>
      <c r="AF2782" s="36" t="s">
        <v>1064</v>
      </c>
      <c r="AG2782" s="38">
        <v>10496</v>
      </c>
      <c r="AH2782" s="38">
        <v>800</v>
      </c>
      <c r="AI2782" s="36" t="s">
        <v>1409</v>
      </c>
      <c r="AJ2782" s="38"/>
      <c r="AK2782" s="36"/>
      <c r="AL2782" s="36" t="s">
        <v>1518</v>
      </c>
      <c r="AM2782" s="36" t="s">
        <v>1517</v>
      </c>
      <c r="AN2782" s="38">
        <v>52</v>
      </c>
      <c r="AO2782" s="36" t="s">
        <v>1062</v>
      </c>
      <c r="AP2782" s="36" t="s">
        <v>1448</v>
      </c>
      <c r="AQ2782" s="36" t="s">
        <v>1447</v>
      </c>
      <c r="AR2782" s="36" t="s">
        <v>1320</v>
      </c>
      <c r="AS2782" s="38">
        <v>14357</v>
      </c>
      <c r="AT2782" s="36" t="s">
        <v>1058</v>
      </c>
      <c r="AU2782" s="42">
        <v>1</v>
      </c>
      <c r="AV2782" s="44">
        <v>100</v>
      </c>
      <c r="AW2782" s="42">
        <v>3418</v>
      </c>
      <c r="AX2782" s="36" t="s">
        <v>1057</v>
      </c>
      <c r="AY2782" s="42">
        <v>1</v>
      </c>
      <c r="AZ2782" s="43">
        <v>3418</v>
      </c>
      <c r="BA2782" s="38"/>
      <c r="BB2782" s="36"/>
      <c r="BC2782" s="36"/>
    </row>
    <row r="2783" spans="1:55" ht="15" customHeight="1">
      <c r="A2783" s="38">
        <v>8914</v>
      </c>
      <c r="B2783" s="37" t="s">
        <v>1073</v>
      </c>
      <c r="C2783" s="39">
        <v>44251</v>
      </c>
      <c r="D2783" s="39">
        <v>44251.492002314801</v>
      </c>
      <c r="E2783" s="36" t="s">
        <v>1516</v>
      </c>
      <c r="F2783" s="38">
        <v>11166</v>
      </c>
      <c r="G2783" s="36" t="s">
        <v>1416</v>
      </c>
      <c r="H2783" s="40">
        <v>1</v>
      </c>
      <c r="I2783" s="36"/>
      <c r="J2783" s="40">
        <v>220</v>
      </c>
      <c r="K2783" s="41">
        <v>220</v>
      </c>
      <c r="L2783" s="41">
        <v>0</v>
      </c>
      <c r="M2783" s="41">
        <v>0</v>
      </c>
      <c r="N2783" s="40">
        <v>1</v>
      </c>
      <c r="O2783" s="36" t="s">
        <v>1079</v>
      </c>
      <c r="P2783" s="40">
        <v>1</v>
      </c>
      <c r="Q2783" s="41">
        <v>220</v>
      </c>
      <c r="R2783" s="42">
        <v>0</v>
      </c>
      <c r="S2783" s="43">
        <v>0</v>
      </c>
      <c r="T2783" s="40"/>
      <c r="U2783" s="38">
        <v>549</v>
      </c>
      <c r="V2783" s="36" t="s">
        <v>1069</v>
      </c>
      <c r="W2783" s="36" t="s">
        <v>901</v>
      </c>
      <c r="X2783" s="36" t="s">
        <v>1068</v>
      </c>
      <c r="Y2783" s="38">
        <v>422</v>
      </c>
      <c r="Z2783" s="36" t="s">
        <v>1067</v>
      </c>
      <c r="AA2783" s="38">
        <v>21</v>
      </c>
      <c r="AB2783" s="36" t="s">
        <v>1108</v>
      </c>
      <c r="AC2783" s="38">
        <v>57</v>
      </c>
      <c r="AD2783" s="36" t="s">
        <v>1065</v>
      </c>
      <c r="AE2783" s="36" t="s">
        <v>1515</v>
      </c>
      <c r="AF2783" s="36" t="s">
        <v>1064</v>
      </c>
      <c r="AG2783" s="38">
        <v>10479</v>
      </c>
      <c r="AH2783" s="38">
        <v>1292</v>
      </c>
      <c r="AI2783" s="36" t="s">
        <v>1127</v>
      </c>
      <c r="AJ2783" s="38"/>
      <c r="AK2783" s="36"/>
      <c r="AL2783" s="36" t="s">
        <v>1514</v>
      </c>
      <c r="AM2783" s="36" t="s">
        <v>1513</v>
      </c>
      <c r="AN2783" s="38">
        <v>52</v>
      </c>
      <c r="AO2783" s="36" t="s">
        <v>1062</v>
      </c>
      <c r="AP2783" s="36" t="s">
        <v>1116</v>
      </c>
      <c r="AQ2783" s="36" t="s">
        <v>1060</v>
      </c>
      <c r="AR2783" s="36" t="s">
        <v>1075</v>
      </c>
      <c r="AS2783" s="38">
        <v>14360</v>
      </c>
      <c r="AT2783" s="36" t="s">
        <v>1074</v>
      </c>
      <c r="AU2783" s="42">
        <v>1</v>
      </c>
      <c r="AV2783" s="44">
        <v>100</v>
      </c>
      <c r="AW2783" s="42">
        <v>220</v>
      </c>
      <c r="AX2783" s="36" t="s">
        <v>1057</v>
      </c>
      <c r="AY2783" s="42">
        <v>1</v>
      </c>
      <c r="AZ2783" s="43">
        <v>220</v>
      </c>
      <c r="BA2783" s="38"/>
      <c r="BB2783" s="36"/>
      <c r="BC2783" s="36"/>
    </row>
    <row r="2784" spans="1:55" ht="15" customHeight="1">
      <c r="A2784" s="38">
        <v>8900</v>
      </c>
      <c r="B2784" s="37" t="s">
        <v>1073</v>
      </c>
      <c r="C2784" s="39">
        <v>44251</v>
      </c>
      <c r="D2784" s="39">
        <v>44251.486087963</v>
      </c>
      <c r="E2784" s="36" t="s">
        <v>1512</v>
      </c>
      <c r="F2784" s="38">
        <v>11166</v>
      </c>
      <c r="G2784" s="36" t="s">
        <v>1416</v>
      </c>
      <c r="H2784" s="40">
        <v>2</v>
      </c>
      <c r="I2784" s="36"/>
      <c r="J2784" s="40">
        <v>290</v>
      </c>
      <c r="K2784" s="41">
        <v>580</v>
      </c>
      <c r="L2784" s="41">
        <v>0</v>
      </c>
      <c r="M2784" s="41">
        <v>0</v>
      </c>
      <c r="N2784" s="40">
        <v>2</v>
      </c>
      <c r="O2784" s="36" t="s">
        <v>1079</v>
      </c>
      <c r="P2784" s="40">
        <v>2</v>
      </c>
      <c r="Q2784" s="41">
        <v>580</v>
      </c>
      <c r="R2784" s="42">
        <v>0</v>
      </c>
      <c r="S2784" s="43">
        <v>0</v>
      </c>
      <c r="T2784" s="40"/>
      <c r="U2784" s="38">
        <v>549</v>
      </c>
      <c r="V2784" s="36" t="s">
        <v>1069</v>
      </c>
      <c r="W2784" s="36" t="s">
        <v>901</v>
      </c>
      <c r="X2784" s="36" t="s">
        <v>1068</v>
      </c>
      <c r="Y2784" s="38">
        <v>422</v>
      </c>
      <c r="Z2784" s="36" t="s">
        <v>1067</v>
      </c>
      <c r="AA2784" s="38">
        <v>21</v>
      </c>
      <c r="AB2784" s="36" t="s">
        <v>1108</v>
      </c>
      <c r="AC2784" s="38">
        <v>57</v>
      </c>
      <c r="AD2784" s="36" t="s">
        <v>1065</v>
      </c>
      <c r="AE2784" s="36" t="s">
        <v>1511</v>
      </c>
      <c r="AF2784" s="36" t="s">
        <v>1064</v>
      </c>
      <c r="AG2784" s="38">
        <v>10477</v>
      </c>
      <c r="AH2784" s="38">
        <v>1292</v>
      </c>
      <c r="AI2784" s="36" t="s">
        <v>1127</v>
      </c>
      <c r="AJ2784" s="38"/>
      <c r="AK2784" s="36"/>
      <c r="AL2784" s="36" t="s">
        <v>1510</v>
      </c>
      <c r="AM2784" s="36" t="s">
        <v>1509</v>
      </c>
      <c r="AN2784" s="38">
        <v>52</v>
      </c>
      <c r="AO2784" s="36" t="s">
        <v>1062</v>
      </c>
      <c r="AP2784" s="36" t="s">
        <v>1469</v>
      </c>
      <c r="AQ2784" s="36" t="s">
        <v>1447</v>
      </c>
      <c r="AR2784" s="36" t="s">
        <v>1075</v>
      </c>
      <c r="AS2784" s="38">
        <v>14360</v>
      </c>
      <c r="AT2784" s="36" t="s">
        <v>1074</v>
      </c>
      <c r="AU2784" s="42">
        <v>2</v>
      </c>
      <c r="AV2784" s="44">
        <v>100</v>
      </c>
      <c r="AW2784" s="42">
        <v>580</v>
      </c>
      <c r="AX2784" s="36" t="s">
        <v>1057</v>
      </c>
      <c r="AY2784" s="42">
        <v>1</v>
      </c>
      <c r="AZ2784" s="43">
        <v>580</v>
      </c>
      <c r="BA2784" s="38"/>
      <c r="BB2784" s="36"/>
      <c r="BC2784" s="36"/>
    </row>
    <row r="2785" spans="1:55" ht="15" customHeight="1">
      <c r="A2785" s="38">
        <v>8840</v>
      </c>
      <c r="B2785" s="37" t="s">
        <v>1073</v>
      </c>
      <c r="C2785" s="39">
        <v>44251</v>
      </c>
      <c r="D2785" s="39">
        <v>44251.423715277801</v>
      </c>
      <c r="E2785" s="36" t="s">
        <v>1505</v>
      </c>
      <c r="F2785" s="38">
        <v>7836</v>
      </c>
      <c r="G2785" s="36" t="s">
        <v>1508</v>
      </c>
      <c r="H2785" s="40">
        <v>20</v>
      </c>
      <c r="I2785" s="36"/>
      <c r="J2785" s="40">
        <v>26.264500000000002</v>
      </c>
      <c r="K2785" s="41">
        <v>525.29</v>
      </c>
      <c r="L2785" s="41">
        <v>0</v>
      </c>
      <c r="M2785" s="41">
        <v>0</v>
      </c>
      <c r="N2785" s="40">
        <v>20</v>
      </c>
      <c r="O2785" s="36" t="s">
        <v>1079</v>
      </c>
      <c r="P2785" s="40">
        <v>20</v>
      </c>
      <c r="Q2785" s="41">
        <v>525.29</v>
      </c>
      <c r="R2785" s="42">
        <v>0</v>
      </c>
      <c r="S2785" s="43">
        <v>0</v>
      </c>
      <c r="T2785" s="40"/>
      <c r="U2785" s="38">
        <v>549</v>
      </c>
      <c r="V2785" s="36" t="s">
        <v>1069</v>
      </c>
      <c r="W2785" s="36" t="s">
        <v>901</v>
      </c>
      <c r="X2785" s="36" t="s">
        <v>1068</v>
      </c>
      <c r="Y2785" s="38">
        <v>388</v>
      </c>
      <c r="Z2785" s="36" t="s">
        <v>1089</v>
      </c>
      <c r="AA2785" s="38">
        <v>21</v>
      </c>
      <c r="AB2785" s="36" t="s">
        <v>1108</v>
      </c>
      <c r="AC2785" s="38">
        <v>57</v>
      </c>
      <c r="AD2785" s="36" t="s">
        <v>1065</v>
      </c>
      <c r="AE2785" s="36"/>
      <c r="AF2785" s="36" t="s">
        <v>1064</v>
      </c>
      <c r="AG2785" s="38">
        <v>10454</v>
      </c>
      <c r="AH2785" s="38">
        <v>844</v>
      </c>
      <c r="AI2785" s="36" t="s">
        <v>1503</v>
      </c>
      <c r="AJ2785" s="38"/>
      <c r="AK2785" s="36"/>
      <c r="AL2785" s="36" t="s">
        <v>1502</v>
      </c>
      <c r="AM2785" s="36" t="s">
        <v>1501</v>
      </c>
      <c r="AN2785" s="38">
        <v>52</v>
      </c>
      <c r="AO2785" s="36" t="s">
        <v>1062</v>
      </c>
      <c r="AP2785" s="36" t="s">
        <v>1469</v>
      </c>
      <c r="AQ2785" s="36" t="s">
        <v>1447</v>
      </c>
      <c r="AR2785" s="36" t="s">
        <v>1075</v>
      </c>
      <c r="AS2785" s="38">
        <v>14360</v>
      </c>
      <c r="AT2785" s="36" t="s">
        <v>1074</v>
      </c>
      <c r="AU2785" s="42">
        <v>20</v>
      </c>
      <c r="AV2785" s="44">
        <v>100</v>
      </c>
      <c r="AW2785" s="42">
        <v>525.29</v>
      </c>
      <c r="AX2785" s="36" t="s">
        <v>1057</v>
      </c>
      <c r="AY2785" s="42">
        <v>1</v>
      </c>
      <c r="AZ2785" s="43">
        <v>525.29</v>
      </c>
      <c r="BA2785" s="38"/>
      <c r="BB2785" s="36"/>
      <c r="BC2785" s="36"/>
    </row>
    <row r="2786" spans="1:55" ht="15" customHeight="1">
      <c r="A2786" s="38">
        <v>8839</v>
      </c>
      <c r="B2786" s="37" t="s">
        <v>1073</v>
      </c>
      <c r="C2786" s="39">
        <v>44251</v>
      </c>
      <c r="D2786" s="39">
        <v>44251.423703703702</v>
      </c>
      <c r="E2786" s="36" t="s">
        <v>1505</v>
      </c>
      <c r="F2786" s="38">
        <v>7813</v>
      </c>
      <c r="G2786" s="36" t="s">
        <v>1507</v>
      </c>
      <c r="H2786" s="40">
        <v>25</v>
      </c>
      <c r="I2786" s="36"/>
      <c r="J2786" s="40">
        <v>24.515999999999998</v>
      </c>
      <c r="K2786" s="41">
        <v>612.9</v>
      </c>
      <c r="L2786" s="41">
        <v>0</v>
      </c>
      <c r="M2786" s="41">
        <v>0</v>
      </c>
      <c r="N2786" s="40">
        <v>25</v>
      </c>
      <c r="O2786" s="36" t="s">
        <v>1079</v>
      </c>
      <c r="P2786" s="40">
        <v>25</v>
      </c>
      <c r="Q2786" s="41">
        <v>612.9</v>
      </c>
      <c r="R2786" s="42">
        <v>0</v>
      </c>
      <c r="S2786" s="43">
        <v>0</v>
      </c>
      <c r="T2786" s="40"/>
      <c r="U2786" s="38">
        <v>549</v>
      </c>
      <c r="V2786" s="36" t="s">
        <v>1069</v>
      </c>
      <c r="W2786" s="36" t="s">
        <v>901</v>
      </c>
      <c r="X2786" s="36" t="s">
        <v>1068</v>
      </c>
      <c r="Y2786" s="38">
        <v>388</v>
      </c>
      <c r="Z2786" s="36" t="s">
        <v>1089</v>
      </c>
      <c r="AA2786" s="38">
        <v>21</v>
      </c>
      <c r="AB2786" s="36" t="s">
        <v>1108</v>
      </c>
      <c r="AC2786" s="38">
        <v>57</v>
      </c>
      <c r="AD2786" s="36" t="s">
        <v>1065</v>
      </c>
      <c r="AE2786" s="36"/>
      <c r="AF2786" s="36" t="s">
        <v>1064</v>
      </c>
      <c r="AG2786" s="38">
        <v>10454</v>
      </c>
      <c r="AH2786" s="38">
        <v>844</v>
      </c>
      <c r="AI2786" s="36" t="s">
        <v>1503</v>
      </c>
      <c r="AJ2786" s="38"/>
      <c r="AK2786" s="36"/>
      <c r="AL2786" s="36" t="s">
        <v>1502</v>
      </c>
      <c r="AM2786" s="36" t="s">
        <v>1501</v>
      </c>
      <c r="AN2786" s="38">
        <v>52</v>
      </c>
      <c r="AO2786" s="36" t="s">
        <v>1062</v>
      </c>
      <c r="AP2786" s="36" t="s">
        <v>1469</v>
      </c>
      <c r="AQ2786" s="36" t="s">
        <v>1447</v>
      </c>
      <c r="AR2786" s="36" t="s">
        <v>1075</v>
      </c>
      <c r="AS2786" s="38">
        <v>14360</v>
      </c>
      <c r="AT2786" s="36" t="s">
        <v>1074</v>
      </c>
      <c r="AU2786" s="42">
        <v>25</v>
      </c>
      <c r="AV2786" s="44">
        <v>100</v>
      </c>
      <c r="AW2786" s="42">
        <v>612.9</v>
      </c>
      <c r="AX2786" s="36" t="s">
        <v>1057</v>
      </c>
      <c r="AY2786" s="42">
        <v>1</v>
      </c>
      <c r="AZ2786" s="43">
        <v>612.9</v>
      </c>
      <c r="BA2786" s="38"/>
      <c r="BB2786" s="36"/>
      <c r="BC2786" s="36"/>
    </row>
    <row r="2787" spans="1:55" ht="15" customHeight="1">
      <c r="A2787" s="38">
        <v>8838</v>
      </c>
      <c r="B2787" s="37" t="s">
        <v>1073</v>
      </c>
      <c r="C2787" s="39">
        <v>44251</v>
      </c>
      <c r="D2787" s="39">
        <v>44251.423692129603</v>
      </c>
      <c r="E2787" s="36" t="s">
        <v>1505</v>
      </c>
      <c r="F2787" s="38">
        <v>7735</v>
      </c>
      <c r="G2787" s="36" t="s">
        <v>1506</v>
      </c>
      <c r="H2787" s="40">
        <v>20</v>
      </c>
      <c r="I2787" s="36"/>
      <c r="J2787" s="40">
        <v>23.4575</v>
      </c>
      <c r="K2787" s="41">
        <v>469.15</v>
      </c>
      <c r="L2787" s="41">
        <v>0</v>
      </c>
      <c r="M2787" s="41">
        <v>0</v>
      </c>
      <c r="N2787" s="40">
        <v>20</v>
      </c>
      <c r="O2787" s="36" t="s">
        <v>1079</v>
      </c>
      <c r="P2787" s="40">
        <v>20</v>
      </c>
      <c r="Q2787" s="41">
        <v>469.15</v>
      </c>
      <c r="R2787" s="42">
        <v>0</v>
      </c>
      <c r="S2787" s="43">
        <v>0</v>
      </c>
      <c r="T2787" s="40"/>
      <c r="U2787" s="38">
        <v>549</v>
      </c>
      <c r="V2787" s="36" t="s">
        <v>1069</v>
      </c>
      <c r="W2787" s="36" t="s">
        <v>901</v>
      </c>
      <c r="X2787" s="36" t="s">
        <v>1068</v>
      </c>
      <c r="Y2787" s="38">
        <v>388</v>
      </c>
      <c r="Z2787" s="36" t="s">
        <v>1089</v>
      </c>
      <c r="AA2787" s="38">
        <v>21</v>
      </c>
      <c r="AB2787" s="36" t="s">
        <v>1108</v>
      </c>
      <c r="AC2787" s="38">
        <v>57</v>
      </c>
      <c r="AD2787" s="36" t="s">
        <v>1065</v>
      </c>
      <c r="AE2787" s="36"/>
      <c r="AF2787" s="36" t="s">
        <v>1064</v>
      </c>
      <c r="AG2787" s="38">
        <v>10454</v>
      </c>
      <c r="AH2787" s="38">
        <v>844</v>
      </c>
      <c r="AI2787" s="36" t="s">
        <v>1503</v>
      </c>
      <c r="AJ2787" s="38"/>
      <c r="AK2787" s="36"/>
      <c r="AL2787" s="36" t="s">
        <v>1502</v>
      </c>
      <c r="AM2787" s="36" t="s">
        <v>1501</v>
      </c>
      <c r="AN2787" s="38">
        <v>52</v>
      </c>
      <c r="AO2787" s="36" t="s">
        <v>1062</v>
      </c>
      <c r="AP2787" s="36" t="s">
        <v>1469</v>
      </c>
      <c r="AQ2787" s="36" t="s">
        <v>1447</v>
      </c>
      <c r="AR2787" s="36" t="s">
        <v>1075</v>
      </c>
      <c r="AS2787" s="38">
        <v>14360</v>
      </c>
      <c r="AT2787" s="36" t="s">
        <v>1074</v>
      </c>
      <c r="AU2787" s="42">
        <v>20</v>
      </c>
      <c r="AV2787" s="44">
        <v>100</v>
      </c>
      <c r="AW2787" s="42">
        <v>469.15</v>
      </c>
      <c r="AX2787" s="36" t="s">
        <v>1057</v>
      </c>
      <c r="AY2787" s="42">
        <v>1</v>
      </c>
      <c r="AZ2787" s="43">
        <v>469.15</v>
      </c>
      <c r="BA2787" s="38"/>
      <c r="BB2787" s="36"/>
      <c r="BC2787" s="36"/>
    </row>
    <row r="2788" spans="1:55" ht="15" customHeight="1">
      <c r="A2788" s="38">
        <v>8837</v>
      </c>
      <c r="B2788" s="37" t="s">
        <v>1073</v>
      </c>
      <c r="C2788" s="39">
        <v>44251</v>
      </c>
      <c r="D2788" s="39">
        <v>44251.423680555599</v>
      </c>
      <c r="E2788" s="36" t="s">
        <v>1505</v>
      </c>
      <c r="F2788" s="38">
        <v>7721</v>
      </c>
      <c r="G2788" s="36" t="s">
        <v>1504</v>
      </c>
      <c r="H2788" s="40">
        <v>10</v>
      </c>
      <c r="I2788" s="36"/>
      <c r="J2788" s="40">
        <v>10.664</v>
      </c>
      <c r="K2788" s="41">
        <v>106.64</v>
      </c>
      <c r="L2788" s="41">
        <v>0</v>
      </c>
      <c r="M2788" s="41">
        <v>0</v>
      </c>
      <c r="N2788" s="40">
        <v>10</v>
      </c>
      <c r="O2788" s="36" t="s">
        <v>1079</v>
      </c>
      <c r="P2788" s="40">
        <v>10</v>
      </c>
      <c r="Q2788" s="41">
        <v>106.64</v>
      </c>
      <c r="R2788" s="42">
        <v>0</v>
      </c>
      <c r="S2788" s="43">
        <v>0</v>
      </c>
      <c r="T2788" s="40"/>
      <c r="U2788" s="38">
        <v>549</v>
      </c>
      <c r="V2788" s="36" t="s">
        <v>1069</v>
      </c>
      <c r="W2788" s="36" t="s">
        <v>901</v>
      </c>
      <c r="X2788" s="36" t="s">
        <v>1068</v>
      </c>
      <c r="Y2788" s="38">
        <v>388</v>
      </c>
      <c r="Z2788" s="36" t="s">
        <v>1089</v>
      </c>
      <c r="AA2788" s="38">
        <v>21</v>
      </c>
      <c r="AB2788" s="36" t="s">
        <v>1108</v>
      </c>
      <c r="AC2788" s="38">
        <v>57</v>
      </c>
      <c r="AD2788" s="36" t="s">
        <v>1065</v>
      </c>
      <c r="AE2788" s="36"/>
      <c r="AF2788" s="36" t="s">
        <v>1064</v>
      </c>
      <c r="AG2788" s="38">
        <v>10454</v>
      </c>
      <c r="AH2788" s="38">
        <v>844</v>
      </c>
      <c r="AI2788" s="36" t="s">
        <v>1503</v>
      </c>
      <c r="AJ2788" s="38"/>
      <c r="AK2788" s="36"/>
      <c r="AL2788" s="36" t="s">
        <v>1502</v>
      </c>
      <c r="AM2788" s="36" t="s">
        <v>1501</v>
      </c>
      <c r="AN2788" s="38">
        <v>52</v>
      </c>
      <c r="AO2788" s="36" t="s">
        <v>1062</v>
      </c>
      <c r="AP2788" s="36" t="s">
        <v>1469</v>
      </c>
      <c r="AQ2788" s="36" t="s">
        <v>1447</v>
      </c>
      <c r="AR2788" s="36" t="s">
        <v>1075</v>
      </c>
      <c r="AS2788" s="38">
        <v>14360</v>
      </c>
      <c r="AT2788" s="36" t="s">
        <v>1074</v>
      </c>
      <c r="AU2788" s="42">
        <v>10</v>
      </c>
      <c r="AV2788" s="44">
        <v>100</v>
      </c>
      <c r="AW2788" s="42">
        <v>106.64</v>
      </c>
      <c r="AX2788" s="36" t="s">
        <v>1057</v>
      </c>
      <c r="AY2788" s="42">
        <v>1</v>
      </c>
      <c r="AZ2788" s="43">
        <v>106.64</v>
      </c>
      <c r="BA2788" s="38"/>
      <c r="BB2788" s="36"/>
      <c r="BC2788" s="36"/>
    </row>
    <row r="2789" spans="1:55" ht="15" customHeight="1">
      <c r="A2789" s="38">
        <v>8835</v>
      </c>
      <c r="B2789" s="37" t="s">
        <v>1073</v>
      </c>
      <c r="C2789" s="39">
        <v>44251</v>
      </c>
      <c r="D2789" s="39">
        <v>44251.420682870397</v>
      </c>
      <c r="E2789" s="36" t="s">
        <v>1498</v>
      </c>
      <c r="F2789" s="38">
        <v>9496</v>
      </c>
      <c r="G2789" s="36" t="s">
        <v>1092</v>
      </c>
      <c r="H2789" s="40">
        <v>3</v>
      </c>
      <c r="I2789" s="36"/>
      <c r="J2789" s="40">
        <v>5.51</v>
      </c>
      <c r="K2789" s="41">
        <v>16.53</v>
      </c>
      <c r="L2789" s="41">
        <v>0</v>
      </c>
      <c r="M2789" s="41">
        <v>0</v>
      </c>
      <c r="N2789" s="40">
        <v>3</v>
      </c>
      <c r="O2789" s="36" t="s">
        <v>1079</v>
      </c>
      <c r="P2789" s="40">
        <v>3</v>
      </c>
      <c r="Q2789" s="41">
        <v>16.53</v>
      </c>
      <c r="R2789" s="42">
        <v>0</v>
      </c>
      <c r="S2789" s="43">
        <v>0</v>
      </c>
      <c r="T2789" s="40"/>
      <c r="U2789" s="38">
        <v>549</v>
      </c>
      <c r="V2789" s="36" t="s">
        <v>1069</v>
      </c>
      <c r="W2789" s="36" t="s">
        <v>901</v>
      </c>
      <c r="X2789" s="36" t="s">
        <v>1068</v>
      </c>
      <c r="Y2789" s="38">
        <v>323</v>
      </c>
      <c r="Z2789" s="36" t="s">
        <v>1084</v>
      </c>
      <c r="AA2789" s="38">
        <v>21</v>
      </c>
      <c r="AB2789" s="36" t="s">
        <v>1108</v>
      </c>
      <c r="AC2789" s="38">
        <v>57</v>
      </c>
      <c r="AD2789" s="36" t="s">
        <v>1065</v>
      </c>
      <c r="AE2789" s="36"/>
      <c r="AF2789" s="36" t="s">
        <v>1064</v>
      </c>
      <c r="AG2789" s="38">
        <v>10452</v>
      </c>
      <c r="AH2789" s="38">
        <v>785</v>
      </c>
      <c r="AI2789" s="36" t="s">
        <v>1495</v>
      </c>
      <c r="AJ2789" s="38"/>
      <c r="AK2789" s="36"/>
      <c r="AL2789" s="36" t="s">
        <v>1494</v>
      </c>
      <c r="AM2789" s="36" t="s">
        <v>1493</v>
      </c>
      <c r="AN2789" s="38">
        <v>52</v>
      </c>
      <c r="AO2789" s="36" t="s">
        <v>1062</v>
      </c>
      <c r="AP2789" s="36" t="s">
        <v>1469</v>
      </c>
      <c r="AQ2789" s="36" t="s">
        <v>1447</v>
      </c>
      <c r="AR2789" s="36" t="s">
        <v>1075</v>
      </c>
      <c r="AS2789" s="38">
        <v>14360</v>
      </c>
      <c r="AT2789" s="36" t="s">
        <v>1074</v>
      </c>
      <c r="AU2789" s="42">
        <v>3</v>
      </c>
      <c r="AV2789" s="44">
        <v>100</v>
      </c>
      <c r="AW2789" s="42">
        <v>16.53</v>
      </c>
      <c r="AX2789" s="36" t="s">
        <v>1057</v>
      </c>
      <c r="AY2789" s="42">
        <v>1</v>
      </c>
      <c r="AZ2789" s="43">
        <v>16.53</v>
      </c>
      <c r="BA2789" s="38"/>
      <c r="BB2789" s="36"/>
      <c r="BC2789" s="36"/>
    </row>
    <row r="2790" spans="1:55" ht="15" customHeight="1">
      <c r="A2790" s="38">
        <v>8834</v>
      </c>
      <c r="B2790" s="37" t="s">
        <v>1073</v>
      </c>
      <c r="C2790" s="39">
        <v>44251</v>
      </c>
      <c r="D2790" s="39">
        <v>44251.420671296299</v>
      </c>
      <c r="E2790" s="36" t="s">
        <v>1498</v>
      </c>
      <c r="F2790" s="38">
        <v>9258</v>
      </c>
      <c r="G2790" s="36" t="s">
        <v>1500</v>
      </c>
      <c r="H2790" s="40">
        <v>5</v>
      </c>
      <c r="I2790" s="36"/>
      <c r="J2790" s="40">
        <v>110.072</v>
      </c>
      <c r="K2790" s="41">
        <v>550.36</v>
      </c>
      <c r="L2790" s="41">
        <v>0</v>
      </c>
      <c r="M2790" s="41">
        <v>0</v>
      </c>
      <c r="N2790" s="40">
        <v>5</v>
      </c>
      <c r="O2790" s="36" t="s">
        <v>1079</v>
      </c>
      <c r="P2790" s="40">
        <v>5</v>
      </c>
      <c r="Q2790" s="41">
        <v>550.36</v>
      </c>
      <c r="R2790" s="42">
        <v>0</v>
      </c>
      <c r="S2790" s="43">
        <v>0</v>
      </c>
      <c r="T2790" s="40"/>
      <c r="U2790" s="38">
        <v>549</v>
      </c>
      <c r="V2790" s="36" t="s">
        <v>1069</v>
      </c>
      <c r="W2790" s="36" t="s">
        <v>901</v>
      </c>
      <c r="X2790" s="36" t="s">
        <v>1068</v>
      </c>
      <c r="Y2790" s="38">
        <v>397</v>
      </c>
      <c r="Z2790" s="36" t="s">
        <v>1499</v>
      </c>
      <c r="AA2790" s="38">
        <v>21</v>
      </c>
      <c r="AB2790" s="36" t="s">
        <v>1108</v>
      </c>
      <c r="AC2790" s="38">
        <v>57</v>
      </c>
      <c r="AD2790" s="36" t="s">
        <v>1065</v>
      </c>
      <c r="AE2790" s="36"/>
      <c r="AF2790" s="36" t="s">
        <v>1064</v>
      </c>
      <c r="AG2790" s="38">
        <v>10452</v>
      </c>
      <c r="AH2790" s="38">
        <v>785</v>
      </c>
      <c r="AI2790" s="36" t="s">
        <v>1495</v>
      </c>
      <c r="AJ2790" s="38"/>
      <c r="AK2790" s="36"/>
      <c r="AL2790" s="36" t="s">
        <v>1494</v>
      </c>
      <c r="AM2790" s="36" t="s">
        <v>1493</v>
      </c>
      <c r="AN2790" s="38">
        <v>52</v>
      </c>
      <c r="AO2790" s="36" t="s">
        <v>1062</v>
      </c>
      <c r="AP2790" s="36" t="s">
        <v>1469</v>
      </c>
      <c r="AQ2790" s="36" t="s">
        <v>1447</v>
      </c>
      <c r="AR2790" s="36" t="s">
        <v>1075</v>
      </c>
      <c r="AS2790" s="38">
        <v>14360</v>
      </c>
      <c r="AT2790" s="36" t="s">
        <v>1074</v>
      </c>
      <c r="AU2790" s="42">
        <v>5</v>
      </c>
      <c r="AV2790" s="44">
        <v>100</v>
      </c>
      <c r="AW2790" s="42">
        <v>550.36</v>
      </c>
      <c r="AX2790" s="36" t="s">
        <v>1057</v>
      </c>
      <c r="AY2790" s="42">
        <v>1</v>
      </c>
      <c r="AZ2790" s="43">
        <v>550.36</v>
      </c>
      <c r="BA2790" s="38"/>
      <c r="BB2790" s="36"/>
      <c r="BC2790" s="36"/>
    </row>
    <row r="2791" spans="1:55" ht="15" customHeight="1">
      <c r="A2791" s="38">
        <v>8833</v>
      </c>
      <c r="B2791" s="37" t="s">
        <v>1073</v>
      </c>
      <c r="C2791" s="39">
        <v>44251</v>
      </c>
      <c r="D2791" s="39">
        <v>44251.420671296299</v>
      </c>
      <c r="E2791" s="36" t="s">
        <v>1498</v>
      </c>
      <c r="F2791" s="38">
        <v>4699</v>
      </c>
      <c r="G2791" s="36" t="s">
        <v>1497</v>
      </c>
      <c r="H2791" s="40">
        <v>40</v>
      </c>
      <c r="I2791" s="36"/>
      <c r="J2791" s="40">
        <v>5.2460000000000004</v>
      </c>
      <c r="K2791" s="41">
        <v>209.84</v>
      </c>
      <c r="L2791" s="41">
        <v>0</v>
      </c>
      <c r="M2791" s="41">
        <v>0</v>
      </c>
      <c r="N2791" s="40">
        <v>40</v>
      </c>
      <c r="O2791" s="36" t="s">
        <v>1124</v>
      </c>
      <c r="P2791" s="40">
        <v>40</v>
      </c>
      <c r="Q2791" s="41">
        <v>209.84</v>
      </c>
      <c r="R2791" s="42">
        <v>0</v>
      </c>
      <c r="S2791" s="43">
        <v>0</v>
      </c>
      <c r="T2791" s="40"/>
      <c r="U2791" s="38">
        <v>549</v>
      </c>
      <c r="V2791" s="36" t="s">
        <v>1069</v>
      </c>
      <c r="W2791" s="36" t="s">
        <v>901</v>
      </c>
      <c r="X2791" s="36" t="s">
        <v>1068</v>
      </c>
      <c r="Y2791" s="38">
        <v>353</v>
      </c>
      <c r="Z2791" s="36" t="s">
        <v>1496</v>
      </c>
      <c r="AA2791" s="38">
        <v>21</v>
      </c>
      <c r="AB2791" s="36" t="s">
        <v>1108</v>
      </c>
      <c r="AC2791" s="38">
        <v>57</v>
      </c>
      <c r="AD2791" s="36" t="s">
        <v>1065</v>
      </c>
      <c r="AE2791" s="36"/>
      <c r="AF2791" s="36" t="s">
        <v>1064</v>
      </c>
      <c r="AG2791" s="38">
        <v>10452</v>
      </c>
      <c r="AH2791" s="38">
        <v>785</v>
      </c>
      <c r="AI2791" s="36" t="s">
        <v>1495</v>
      </c>
      <c r="AJ2791" s="38"/>
      <c r="AK2791" s="36"/>
      <c r="AL2791" s="36" t="s">
        <v>1494</v>
      </c>
      <c r="AM2791" s="36" t="s">
        <v>1493</v>
      </c>
      <c r="AN2791" s="38">
        <v>52</v>
      </c>
      <c r="AO2791" s="36" t="s">
        <v>1062</v>
      </c>
      <c r="AP2791" s="36" t="s">
        <v>1469</v>
      </c>
      <c r="AQ2791" s="36" t="s">
        <v>1447</v>
      </c>
      <c r="AR2791" s="36" t="s">
        <v>1075</v>
      </c>
      <c r="AS2791" s="38">
        <v>14360</v>
      </c>
      <c r="AT2791" s="36" t="s">
        <v>1074</v>
      </c>
      <c r="AU2791" s="42">
        <v>40</v>
      </c>
      <c r="AV2791" s="44">
        <v>100</v>
      </c>
      <c r="AW2791" s="42">
        <v>209.84</v>
      </c>
      <c r="AX2791" s="36" t="s">
        <v>1057</v>
      </c>
      <c r="AY2791" s="42">
        <v>1</v>
      </c>
      <c r="AZ2791" s="43">
        <v>209.84</v>
      </c>
      <c r="BA2791" s="38"/>
      <c r="BB2791" s="36"/>
      <c r="BC2791" s="36"/>
    </row>
    <row r="2792" spans="1:55" ht="15" customHeight="1">
      <c r="A2792" s="38">
        <v>8831</v>
      </c>
      <c r="B2792" s="37" t="s">
        <v>1073</v>
      </c>
      <c r="C2792" s="39">
        <v>44251</v>
      </c>
      <c r="D2792" s="39">
        <v>44251.415439814802</v>
      </c>
      <c r="E2792" s="36" t="s">
        <v>1486</v>
      </c>
      <c r="F2792" s="38">
        <v>8789</v>
      </c>
      <c r="G2792" s="36" t="s">
        <v>1492</v>
      </c>
      <c r="H2792" s="40">
        <v>10</v>
      </c>
      <c r="I2792" s="36"/>
      <c r="J2792" s="40">
        <v>79.680000000000007</v>
      </c>
      <c r="K2792" s="41">
        <v>796.8</v>
      </c>
      <c r="L2792" s="41">
        <v>0</v>
      </c>
      <c r="M2792" s="41">
        <v>0</v>
      </c>
      <c r="N2792" s="40">
        <v>10</v>
      </c>
      <c r="O2792" s="36" t="s">
        <v>1079</v>
      </c>
      <c r="P2792" s="40">
        <v>10</v>
      </c>
      <c r="Q2792" s="41">
        <v>796.8</v>
      </c>
      <c r="R2792" s="42">
        <v>0</v>
      </c>
      <c r="S2792" s="43">
        <v>0</v>
      </c>
      <c r="T2792" s="40"/>
      <c r="U2792" s="38">
        <v>549</v>
      </c>
      <c r="V2792" s="36" t="s">
        <v>1069</v>
      </c>
      <c r="W2792" s="36" t="s">
        <v>901</v>
      </c>
      <c r="X2792" s="36" t="s">
        <v>1068</v>
      </c>
      <c r="Y2792" s="38">
        <v>393</v>
      </c>
      <c r="Z2792" s="36" t="s">
        <v>1491</v>
      </c>
      <c r="AA2792" s="38">
        <v>21</v>
      </c>
      <c r="AB2792" s="36" t="s">
        <v>1108</v>
      </c>
      <c r="AC2792" s="38">
        <v>57</v>
      </c>
      <c r="AD2792" s="36" t="s">
        <v>1065</v>
      </c>
      <c r="AE2792" s="36"/>
      <c r="AF2792" s="36" t="s">
        <v>1064</v>
      </c>
      <c r="AG2792" s="38">
        <v>10450</v>
      </c>
      <c r="AH2792" s="38">
        <v>758</v>
      </c>
      <c r="AI2792" s="36" t="s">
        <v>1484</v>
      </c>
      <c r="AJ2792" s="38"/>
      <c r="AK2792" s="36"/>
      <c r="AL2792" s="36" t="s">
        <v>1483</v>
      </c>
      <c r="AM2792" s="36" t="s">
        <v>1482</v>
      </c>
      <c r="AN2792" s="38">
        <v>52</v>
      </c>
      <c r="AO2792" s="36" t="s">
        <v>1062</v>
      </c>
      <c r="AP2792" s="36" t="s">
        <v>1469</v>
      </c>
      <c r="AQ2792" s="36" t="s">
        <v>1447</v>
      </c>
      <c r="AR2792" s="36" t="s">
        <v>1075</v>
      </c>
      <c r="AS2792" s="38">
        <v>14360</v>
      </c>
      <c r="AT2792" s="36" t="s">
        <v>1074</v>
      </c>
      <c r="AU2792" s="42">
        <v>10</v>
      </c>
      <c r="AV2792" s="44">
        <v>100</v>
      </c>
      <c r="AW2792" s="42">
        <v>796.8</v>
      </c>
      <c r="AX2792" s="36" t="s">
        <v>1057</v>
      </c>
      <c r="AY2792" s="42">
        <v>1</v>
      </c>
      <c r="AZ2792" s="43">
        <v>796.8</v>
      </c>
      <c r="BA2792" s="38"/>
      <c r="BB2792" s="36"/>
      <c r="BC2792" s="36"/>
    </row>
    <row r="2793" spans="1:55" ht="15" customHeight="1">
      <c r="A2793" s="38">
        <v>8830</v>
      </c>
      <c r="B2793" s="37" t="s">
        <v>1073</v>
      </c>
      <c r="C2793" s="39">
        <v>44251</v>
      </c>
      <c r="D2793" s="39">
        <v>44251.415439814802</v>
      </c>
      <c r="E2793" s="36" t="s">
        <v>1486</v>
      </c>
      <c r="F2793" s="38">
        <v>7792</v>
      </c>
      <c r="G2793" s="36" t="s">
        <v>1490</v>
      </c>
      <c r="H2793" s="40">
        <v>10</v>
      </c>
      <c r="I2793" s="36"/>
      <c r="J2793" s="40">
        <v>57.74</v>
      </c>
      <c r="K2793" s="41">
        <v>577.4</v>
      </c>
      <c r="L2793" s="41">
        <v>0</v>
      </c>
      <c r="M2793" s="41">
        <v>0</v>
      </c>
      <c r="N2793" s="40">
        <v>10</v>
      </c>
      <c r="O2793" s="36" t="s">
        <v>1079</v>
      </c>
      <c r="P2793" s="40">
        <v>10</v>
      </c>
      <c r="Q2793" s="41">
        <v>577.4</v>
      </c>
      <c r="R2793" s="42">
        <v>0</v>
      </c>
      <c r="S2793" s="43">
        <v>0</v>
      </c>
      <c r="T2793" s="40"/>
      <c r="U2793" s="38">
        <v>549</v>
      </c>
      <c r="V2793" s="36" t="s">
        <v>1069</v>
      </c>
      <c r="W2793" s="36" t="s">
        <v>901</v>
      </c>
      <c r="X2793" s="36" t="s">
        <v>1068</v>
      </c>
      <c r="Y2793" s="38">
        <v>388</v>
      </c>
      <c r="Z2793" s="36" t="s">
        <v>1089</v>
      </c>
      <c r="AA2793" s="38">
        <v>21</v>
      </c>
      <c r="AB2793" s="36" t="s">
        <v>1108</v>
      </c>
      <c r="AC2793" s="38">
        <v>57</v>
      </c>
      <c r="AD2793" s="36" t="s">
        <v>1065</v>
      </c>
      <c r="AE2793" s="36"/>
      <c r="AF2793" s="36" t="s">
        <v>1064</v>
      </c>
      <c r="AG2793" s="38">
        <v>10450</v>
      </c>
      <c r="AH2793" s="38">
        <v>758</v>
      </c>
      <c r="AI2793" s="36" t="s">
        <v>1484</v>
      </c>
      <c r="AJ2793" s="38"/>
      <c r="AK2793" s="36"/>
      <c r="AL2793" s="36" t="s">
        <v>1483</v>
      </c>
      <c r="AM2793" s="36" t="s">
        <v>1482</v>
      </c>
      <c r="AN2793" s="38">
        <v>52</v>
      </c>
      <c r="AO2793" s="36" t="s">
        <v>1062</v>
      </c>
      <c r="AP2793" s="36" t="s">
        <v>1469</v>
      </c>
      <c r="AQ2793" s="36" t="s">
        <v>1447</v>
      </c>
      <c r="AR2793" s="36" t="s">
        <v>1075</v>
      </c>
      <c r="AS2793" s="38">
        <v>14360</v>
      </c>
      <c r="AT2793" s="36" t="s">
        <v>1074</v>
      </c>
      <c r="AU2793" s="42">
        <v>10</v>
      </c>
      <c r="AV2793" s="44">
        <v>100</v>
      </c>
      <c r="AW2793" s="42">
        <v>577.4</v>
      </c>
      <c r="AX2793" s="36" t="s">
        <v>1057</v>
      </c>
      <c r="AY2793" s="42">
        <v>1</v>
      </c>
      <c r="AZ2793" s="43">
        <v>577.4</v>
      </c>
      <c r="BA2793" s="38"/>
      <c r="BB2793" s="36"/>
      <c r="BC2793" s="36"/>
    </row>
    <row r="2794" spans="1:55" ht="15" customHeight="1">
      <c r="A2794" s="38">
        <v>8829</v>
      </c>
      <c r="B2794" s="37" t="s">
        <v>1073</v>
      </c>
      <c r="C2794" s="39">
        <v>44251</v>
      </c>
      <c r="D2794" s="39">
        <v>44251.415428240703</v>
      </c>
      <c r="E2794" s="36" t="s">
        <v>1486</v>
      </c>
      <c r="F2794" s="38">
        <v>6246</v>
      </c>
      <c r="G2794" s="36" t="s">
        <v>1489</v>
      </c>
      <c r="H2794" s="40">
        <v>2</v>
      </c>
      <c r="I2794" s="36"/>
      <c r="J2794" s="40">
        <v>4.78</v>
      </c>
      <c r="K2794" s="41">
        <v>9.56</v>
      </c>
      <c r="L2794" s="41">
        <v>0</v>
      </c>
      <c r="M2794" s="41">
        <v>0</v>
      </c>
      <c r="N2794" s="40">
        <v>2</v>
      </c>
      <c r="O2794" s="36" t="s">
        <v>1079</v>
      </c>
      <c r="P2794" s="40">
        <v>2</v>
      </c>
      <c r="Q2794" s="41">
        <v>9.56</v>
      </c>
      <c r="R2794" s="42">
        <v>0</v>
      </c>
      <c r="S2794" s="43">
        <v>0</v>
      </c>
      <c r="T2794" s="40"/>
      <c r="U2794" s="38">
        <v>549</v>
      </c>
      <c r="V2794" s="36" t="s">
        <v>1069</v>
      </c>
      <c r="W2794" s="36" t="s">
        <v>901</v>
      </c>
      <c r="X2794" s="36" t="s">
        <v>1068</v>
      </c>
      <c r="Y2794" s="38">
        <v>323</v>
      </c>
      <c r="Z2794" s="36" t="s">
        <v>1084</v>
      </c>
      <c r="AA2794" s="38">
        <v>21</v>
      </c>
      <c r="AB2794" s="36" t="s">
        <v>1108</v>
      </c>
      <c r="AC2794" s="38">
        <v>57</v>
      </c>
      <c r="AD2794" s="36" t="s">
        <v>1065</v>
      </c>
      <c r="AE2794" s="36"/>
      <c r="AF2794" s="36" t="s">
        <v>1064</v>
      </c>
      <c r="AG2794" s="38">
        <v>10450</v>
      </c>
      <c r="AH2794" s="38">
        <v>758</v>
      </c>
      <c r="AI2794" s="36" t="s">
        <v>1484</v>
      </c>
      <c r="AJ2794" s="38"/>
      <c r="AK2794" s="36"/>
      <c r="AL2794" s="36" t="s">
        <v>1483</v>
      </c>
      <c r="AM2794" s="36" t="s">
        <v>1482</v>
      </c>
      <c r="AN2794" s="38">
        <v>52</v>
      </c>
      <c r="AO2794" s="36" t="s">
        <v>1062</v>
      </c>
      <c r="AP2794" s="36" t="s">
        <v>1469</v>
      </c>
      <c r="AQ2794" s="36" t="s">
        <v>1447</v>
      </c>
      <c r="AR2794" s="36" t="s">
        <v>1075</v>
      </c>
      <c r="AS2794" s="38">
        <v>14360</v>
      </c>
      <c r="AT2794" s="36" t="s">
        <v>1074</v>
      </c>
      <c r="AU2794" s="42">
        <v>2</v>
      </c>
      <c r="AV2794" s="44">
        <v>100</v>
      </c>
      <c r="AW2794" s="42">
        <v>9.56</v>
      </c>
      <c r="AX2794" s="36" t="s">
        <v>1057</v>
      </c>
      <c r="AY2794" s="42">
        <v>1</v>
      </c>
      <c r="AZ2794" s="43">
        <v>9.56</v>
      </c>
      <c r="BA2794" s="38"/>
      <c r="BB2794" s="36"/>
      <c r="BC2794" s="36"/>
    </row>
    <row r="2795" spans="1:55" ht="15" customHeight="1">
      <c r="A2795" s="38">
        <v>8828</v>
      </c>
      <c r="B2795" s="37" t="s">
        <v>1073</v>
      </c>
      <c r="C2795" s="39">
        <v>44251</v>
      </c>
      <c r="D2795" s="39">
        <v>44251.415428240703</v>
      </c>
      <c r="E2795" s="36" t="s">
        <v>1486</v>
      </c>
      <c r="F2795" s="38">
        <v>3899</v>
      </c>
      <c r="G2795" s="36" t="s">
        <v>1488</v>
      </c>
      <c r="H2795" s="40">
        <v>5</v>
      </c>
      <c r="I2795" s="36"/>
      <c r="J2795" s="40">
        <v>29.03</v>
      </c>
      <c r="K2795" s="41">
        <v>145.15</v>
      </c>
      <c r="L2795" s="41">
        <v>0</v>
      </c>
      <c r="M2795" s="41">
        <v>0</v>
      </c>
      <c r="N2795" s="40">
        <v>5</v>
      </c>
      <c r="O2795" s="36" t="s">
        <v>1079</v>
      </c>
      <c r="P2795" s="40">
        <v>5</v>
      </c>
      <c r="Q2795" s="41">
        <v>145.15</v>
      </c>
      <c r="R2795" s="42">
        <v>0</v>
      </c>
      <c r="S2795" s="43">
        <v>0</v>
      </c>
      <c r="T2795" s="40"/>
      <c r="U2795" s="38">
        <v>549</v>
      </c>
      <c r="V2795" s="36" t="s">
        <v>1069</v>
      </c>
      <c r="W2795" s="36" t="s">
        <v>901</v>
      </c>
      <c r="X2795" s="36" t="s">
        <v>1068</v>
      </c>
      <c r="Y2795" s="38">
        <v>349</v>
      </c>
      <c r="Z2795" s="36" t="s">
        <v>1487</v>
      </c>
      <c r="AA2795" s="38">
        <v>21</v>
      </c>
      <c r="AB2795" s="36" t="s">
        <v>1108</v>
      </c>
      <c r="AC2795" s="38">
        <v>57</v>
      </c>
      <c r="AD2795" s="36" t="s">
        <v>1065</v>
      </c>
      <c r="AE2795" s="36"/>
      <c r="AF2795" s="36" t="s">
        <v>1064</v>
      </c>
      <c r="AG2795" s="38">
        <v>10450</v>
      </c>
      <c r="AH2795" s="38">
        <v>758</v>
      </c>
      <c r="AI2795" s="36" t="s">
        <v>1484</v>
      </c>
      <c r="AJ2795" s="38"/>
      <c r="AK2795" s="36"/>
      <c r="AL2795" s="36" t="s">
        <v>1483</v>
      </c>
      <c r="AM2795" s="36" t="s">
        <v>1482</v>
      </c>
      <c r="AN2795" s="38">
        <v>52</v>
      </c>
      <c r="AO2795" s="36" t="s">
        <v>1062</v>
      </c>
      <c r="AP2795" s="36" t="s">
        <v>1469</v>
      </c>
      <c r="AQ2795" s="36" t="s">
        <v>1447</v>
      </c>
      <c r="AR2795" s="36" t="s">
        <v>1075</v>
      </c>
      <c r="AS2795" s="38">
        <v>14360</v>
      </c>
      <c r="AT2795" s="36" t="s">
        <v>1074</v>
      </c>
      <c r="AU2795" s="42">
        <v>5</v>
      </c>
      <c r="AV2795" s="44">
        <v>100</v>
      </c>
      <c r="AW2795" s="42">
        <v>145.15</v>
      </c>
      <c r="AX2795" s="36" t="s">
        <v>1057</v>
      </c>
      <c r="AY2795" s="42">
        <v>1</v>
      </c>
      <c r="AZ2795" s="43">
        <v>145.15</v>
      </c>
      <c r="BA2795" s="38"/>
      <c r="BB2795" s="36"/>
      <c r="BC2795" s="36"/>
    </row>
    <row r="2796" spans="1:55" ht="15" customHeight="1">
      <c r="A2796" s="38">
        <v>8827</v>
      </c>
      <c r="B2796" s="37" t="s">
        <v>1073</v>
      </c>
      <c r="C2796" s="39">
        <v>44251</v>
      </c>
      <c r="D2796" s="39">
        <v>44251.415416666699</v>
      </c>
      <c r="E2796" s="36" t="s">
        <v>1486</v>
      </c>
      <c r="F2796" s="38">
        <v>1815</v>
      </c>
      <c r="G2796" s="36" t="s">
        <v>1485</v>
      </c>
      <c r="H2796" s="40">
        <v>2</v>
      </c>
      <c r="I2796" s="36"/>
      <c r="J2796" s="40">
        <v>18.43</v>
      </c>
      <c r="K2796" s="41">
        <v>36.86</v>
      </c>
      <c r="L2796" s="41">
        <v>0</v>
      </c>
      <c r="M2796" s="41">
        <v>0</v>
      </c>
      <c r="N2796" s="40">
        <v>2</v>
      </c>
      <c r="O2796" s="36" t="s">
        <v>1079</v>
      </c>
      <c r="P2796" s="40">
        <v>2</v>
      </c>
      <c r="Q2796" s="41">
        <v>36.86</v>
      </c>
      <c r="R2796" s="42">
        <v>0</v>
      </c>
      <c r="S2796" s="43">
        <v>0</v>
      </c>
      <c r="T2796" s="40"/>
      <c r="U2796" s="38">
        <v>549</v>
      </c>
      <c r="V2796" s="36" t="s">
        <v>1069</v>
      </c>
      <c r="W2796" s="36" t="s">
        <v>901</v>
      </c>
      <c r="X2796" s="36" t="s">
        <v>1068</v>
      </c>
      <c r="Y2796" s="38">
        <v>323</v>
      </c>
      <c r="Z2796" s="36" t="s">
        <v>1084</v>
      </c>
      <c r="AA2796" s="38">
        <v>21</v>
      </c>
      <c r="AB2796" s="36" t="s">
        <v>1108</v>
      </c>
      <c r="AC2796" s="38">
        <v>57</v>
      </c>
      <c r="AD2796" s="36" t="s">
        <v>1065</v>
      </c>
      <c r="AE2796" s="36"/>
      <c r="AF2796" s="36" t="s">
        <v>1064</v>
      </c>
      <c r="AG2796" s="38">
        <v>10450</v>
      </c>
      <c r="AH2796" s="38">
        <v>758</v>
      </c>
      <c r="AI2796" s="36" t="s">
        <v>1484</v>
      </c>
      <c r="AJ2796" s="38"/>
      <c r="AK2796" s="36"/>
      <c r="AL2796" s="36" t="s">
        <v>1483</v>
      </c>
      <c r="AM2796" s="36" t="s">
        <v>1482</v>
      </c>
      <c r="AN2796" s="38">
        <v>52</v>
      </c>
      <c r="AO2796" s="36" t="s">
        <v>1062</v>
      </c>
      <c r="AP2796" s="36" t="s">
        <v>1469</v>
      </c>
      <c r="AQ2796" s="36" t="s">
        <v>1447</v>
      </c>
      <c r="AR2796" s="36" t="s">
        <v>1075</v>
      </c>
      <c r="AS2796" s="38">
        <v>14360</v>
      </c>
      <c r="AT2796" s="36" t="s">
        <v>1074</v>
      </c>
      <c r="AU2796" s="42">
        <v>2</v>
      </c>
      <c r="AV2796" s="44">
        <v>100</v>
      </c>
      <c r="AW2796" s="42">
        <v>36.86</v>
      </c>
      <c r="AX2796" s="36" t="s">
        <v>1057</v>
      </c>
      <c r="AY2796" s="42">
        <v>1</v>
      </c>
      <c r="AZ2796" s="43">
        <v>36.86</v>
      </c>
      <c r="BA2796" s="38"/>
      <c r="BB2796" s="36"/>
      <c r="BC2796" s="36"/>
    </row>
    <row r="2797" spans="1:55" ht="15" customHeight="1">
      <c r="A2797" s="38">
        <v>8332</v>
      </c>
      <c r="B2797" s="37" t="s">
        <v>1073</v>
      </c>
      <c r="C2797" s="39">
        <v>44239</v>
      </c>
      <c r="D2797" s="39">
        <v>44239.646736111099</v>
      </c>
      <c r="E2797" s="36" t="s">
        <v>1479</v>
      </c>
      <c r="F2797" s="38">
        <v>13171</v>
      </c>
      <c r="G2797" s="36" t="s">
        <v>1481</v>
      </c>
      <c r="H2797" s="40">
        <v>1</v>
      </c>
      <c r="I2797" s="36"/>
      <c r="J2797" s="40">
        <v>32.1</v>
      </c>
      <c r="K2797" s="41">
        <v>32.1</v>
      </c>
      <c r="L2797" s="41">
        <v>0</v>
      </c>
      <c r="M2797" s="41">
        <v>0</v>
      </c>
      <c r="N2797" s="40">
        <v>1</v>
      </c>
      <c r="O2797" s="36" t="s">
        <v>1079</v>
      </c>
      <c r="P2797" s="40">
        <v>1</v>
      </c>
      <c r="Q2797" s="41">
        <v>32.1</v>
      </c>
      <c r="R2797" s="42">
        <v>0</v>
      </c>
      <c r="S2797" s="43">
        <v>0</v>
      </c>
      <c r="T2797" s="40"/>
      <c r="U2797" s="38">
        <v>549</v>
      </c>
      <c r="V2797" s="36" t="s">
        <v>1069</v>
      </c>
      <c r="W2797" s="36" t="s">
        <v>901</v>
      </c>
      <c r="X2797" s="36" t="s">
        <v>1068</v>
      </c>
      <c r="Y2797" s="38">
        <v>451</v>
      </c>
      <c r="Z2797" s="36" t="s">
        <v>1195</v>
      </c>
      <c r="AA2797" s="38">
        <v>21</v>
      </c>
      <c r="AB2797" s="36" t="s">
        <v>1108</v>
      </c>
      <c r="AC2797" s="38">
        <v>57</v>
      </c>
      <c r="AD2797" s="36" t="s">
        <v>1065</v>
      </c>
      <c r="AE2797" s="36"/>
      <c r="AF2797" s="36" t="s">
        <v>1064</v>
      </c>
      <c r="AG2797" s="38">
        <v>10171</v>
      </c>
      <c r="AH2797" s="38">
        <v>1353</v>
      </c>
      <c r="AI2797" s="36" t="s">
        <v>1430</v>
      </c>
      <c r="AJ2797" s="38"/>
      <c r="AK2797" s="36"/>
      <c r="AL2797" s="36" t="s">
        <v>1477</v>
      </c>
      <c r="AM2797" s="36" t="s">
        <v>1476</v>
      </c>
      <c r="AN2797" s="38">
        <v>52</v>
      </c>
      <c r="AO2797" s="36" t="s">
        <v>1062</v>
      </c>
      <c r="AP2797" s="36" t="s">
        <v>1469</v>
      </c>
      <c r="AQ2797" s="36" t="s">
        <v>1447</v>
      </c>
      <c r="AR2797" s="36" t="s">
        <v>1075</v>
      </c>
      <c r="AS2797" s="38">
        <v>14360</v>
      </c>
      <c r="AT2797" s="36" t="s">
        <v>1074</v>
      </c>
      <c r="AU2797" s="42">
        <v>1</v>
      </c>
      <c r="AV2797" s="44">
        <v>100</v>
      </c>
      <c r="AW2797" s="42">
        <v>32.1</v>
      </c>
      <c r="AX2797" s="36" t="s">
        <v>1057</v>
      </c>
      <c r="AY2797" s="42">
        <v>1</v>
      </c>
      <c r="AZ2797" s="43">
        <v>32.1</v>
      </c>
      <c r="BA2797" s="38"/>
      <c r="BB2797" s="36"/>
      <c r="BC2797" s="36"/>
    </row>
    <row r="2798" spans="1:55" ht="15" customHeight="1">
      <c r="A2798" s="38">
        <v>8331</v>
      </c>
      <c r="B2798" s="37" t="s">
        <v>1073</v>
      </c>
      <c r="C2798" s="39">
        <v>44239</v>
      </c>
      <c r="D2798" s="39">
        <v>44239.646724537</v>
      </c>
      <c r="E2798" s="36" t="s">
        <v>1479</v>
      </c>
      <c r="F2798" s="38">
        <v>6341</v>
      </c>
      <c r="G2798" s="36" t="s">
        <v>1480</v>
      </c>
      <c r="H2798" s="40">
        <v>2</v>
      </c>
      <c r="I2798" s="36"/>
      <c r="J2798" s="40">
        <v>45.7</v>
      </c>
      <c r="K2798" s="41">
        <v>91.4</v>
      </c>
      <c r="L2798" s="41">
        <v>0</v>
      </c>
      <c r="M2798" s="41">
        <v>0</v>
      </c>
      <c r="N2798" s="40">
        <v>2</v>
      </c>
      <c r="O2798" s="36" t="s">
        <v>1079</v>
      </c>
      <c r="P2798" s="40">
        <v>2</v>
      </c>
      <c r="Q2798" s="41">
        <v>91.4</v>
      </c>
      <c r="R2798" s="42">
        <v>0</v>
      </c>
      <c r="S2798" s="43">
        <v>0</v>
      </c>
      <c r="T2798" s="40"/>
      <c r="U2798" s="38">
        <v>549</v>
      </c>
      <c r="V2798" s="36" t="s">
        <v>1069</v>
      </c>
      <c r="W2798" s="36" t="s">
        <v>901</v>
      </c>
      <c r="X2798" s="36" t="s">
        <v>1068</v>
      </c>
      <c r="Y2798" s="38">
        <v>323</v>
      </c>
      <c r="Z2798" s="36" t="s">
        <v>1084</v>
      </c>
      <c r="AA2798" s="38">
        <v>21</v>
      </c>
      <c r="AB2798" s="36" t="s">
        <v>1108</v>
      </c>
      <c r="AC2798" s="38">
        <v>57</v>
      </c>
      <c r="AD2798" s="36" t="s">
        <v>1065</v>
      </c>
      <c r="AE2798" s="36"/>
      <c r="AF2798" s="36" t="s">
        <v>1064</v>
      </c>
      <c r="AG2798" s="38">
        <v>10171</v>
      </c>
      <c r="AH2798" s="38">
        <v>1353</v>
      </c>
      <c r="AI2798" s="36" t="s">
        <v>1430</v>
      </c>
      <c r="AJ2798" s="38"/>
      <c r="AK2798" s="36"/>
      <c r="AL2798" s="36" t="s">
        <v>1477</v>
      </c>
      <c r="AM2798" s="36" t="s">
        <v>1476</v>
      </c>
      <c r="AN2798" s="38">
        <v>52</v>
      </c>
      <c r="AO2798" s="36" t="s">
        <v>1062</v>
      </c>
      <c r="AP2798" s="36" t="s">
        <v>1469</v>
      </c>
      <c r="AQ2798" s="36" t="s">
        <v>1447</v>
      </c>
      <c r="AR2798" s="36" t="s">
        <v>1075</v>
      </c>
      <c r="AS2798" s="38">
        <v>14360</v>
      </c>
      <c r="AT2798" s="36" t="s">
        <v>1074</v>
      </c>
      <c r="AU2798" s="42">
        <v>2</v>
      </c>
      <c r="AV2798" s="44">
        <v>100</v>
      </c>
      <c r="AW2798" s="42">
        <v>91.4</v>
      </c>
      <c r="AX2798" s="36" t="s">
        <v>1057</v>
      </c>
      <c r="AY2798" s="42">
        <v>1</v>
      </c>
      <c r="AZ2798" s="43">
        <v>91.4</v>
      </c>
      <c r="BA2798" s="38"/>
      <c r="BB2798" s="36"/>
      <c r="BC2798" s="36"/>
    </row>
    <row r="2799" spans="1:55" ht="15" customHeight="1">
      <c r="A2799" s="38">
        <v>8330</v>
      </c>
      <c r="B2799" s="37" t="s">
        <v>1073</v>
      </c>
      <c r="C2799" s="39">
        <v>44239</v>
      </c>
      <c r="D2799" s="39">
        <v>44239.646712962996</v>
      </c>
      <c r="E2799" s="36" t="s">
        <v>1479</v>
      </c>
      <c r="F2799" s="38">
        <v>6243</v>
      </c>
      <c r="G2799" s="36" t="s">
        <v>1478</v>
      </c>
      <c r="H2799" s="40">
        <v>2</v>
      </c>
      <c r="I2799" s="36"/>
      <c r="J2799" s="40">
        <v>26.4</v>
      </c>
      <c r="K2799" s="41">
        <v>52.8</v>
      </c>
      <c r="L2799" s="41">
        <v>0</v>
      </c>
      <c r="M2799" s="41">
        <v>0</v>
      </c>
      <c r="N2799" s="40">
        <v>2</v>
      </c>
      <c r="O2799" s="36" t="s">
        <v>1079</v>
      </c>
      <c r="P2799" s="40">
        <v>2</v>
      </c>
      <c r="Q2799" s="41">
        <v>52.8</v>
      </c>
      <c r="R2799" s="42">
        <v>0</v>
      </c>
      <c r="S2799" s="43">
        <v>0</v>
      </c>
      <c r="T2799" s="40"/>
      <c r="U2799" s="38">
        <v>549</v>
      </c>
      <c r="V2799" s="36" t="s">
        <v>1069</v>
      </c>
      <c r="W2799" s="36" t="s">
        <v>901</v>
      </c>
      <c r="X2799" s="36" t="s">
        <v>1068</v>
      </c>
      <c r="Y2799" s="38">
        <v>323</v>
      </c>
      <c r="Z2799" s="36" t="s">
        <v>1084</v>
      </c>
      <c r="AA2799" s="38">
        <v>21</v>
      </c>
      <c r="AB2799" s="36" t="s">
        <v>1108</v>
      </c>
      <c r="AC2799" s="38">
        <v>57</v>
      </c>
      <c r="AD2799" s="36" t="s">
        <v>1065</v>
      </c>
      <c r="AE2799" s="36"/>
      <c r="AF2799" s="36" t="s">
        <v>1064</v>
      </c>
      <c r="AG2799" s="38">
        <v>10171</v>
      </c>
      <c r="AH2799" s="38">
        <v>1353</v>
      </c>
      <c r="AI2799" s="36" t="s">
        <v>1430</v>
      </c>
      <c r="AJ2799" s="38"/>
      <c r="AK2799" s="36"/>
      <c r="AL2799" s="36" t="s">
        <v>1477</v>
      </c>
      <c r="AM2799" s="36" t="s">
        <v>1476</v>
      </c>
      <c r="AN2799" s="38">
        <v>52</v>
      </c>
      <c r="AO2799" s="36" t="s">
        <v>1062</v>
      </c>
      <c r="AP2799" s="36" t="s">
        <v>1469</v>
      </c>
      <c r="AQ2799" s="36" t="s">
        <v>1447</v>
      </c>
      <c r="AR2799" s="36" t="s">
        <v>1075</v>
      </c>
      <c r="AS2799" s="38">
        <v>14360</v>
      </c>
      <c r="AT2799" s="36" t="s">
        <v>1074</v>
      </c>
      <c r="AU2799" s="42">
        <v>2</v>
      </c>
      <c r="AV2799" s="44">
        <v>100</v>
      </c>
      <c r="AW2799" s="42">
        <v>52.8</v>
      </c>
      <c r="AX2799" s="36" t="s">
        <v>1057</v>
      </c>
      <c r="AY2799" s="42">
        <v>1</v>
      </c>
      <c r="AZ2799" s="43">
        <v>52.8</v>
      </c>
      <c r="BA2799" s="38"/>
      <c r="BB2799" s="36"/>
      <c r="BC2799" s="36"/>
    </row>
    <row r="2800" spans="1:55" ht="15" customHeight="1">
      <c r="A2800" s="38">
        <v>8233</v>
      </c>
      <c r="B2800" s="37" t="s">
        <v>1073</v>
      </c>
      <c r="C2800" s="39">
        <v>44238</v>
      </c>
      <c r="D2800" s="39">
        <v>44238.429351851897</v>
      </c>
      <c r="E2800" s="36" t="s">
        <v>1475</v>
      </c>
      <c r="F2800" s="38">
        <v>14783</v>
      </c>
      <c r="G2800" s="36" t="s">
        <v>1474</v>
      </c>
      <c r="H2800" s="40">
        <v>5</v>
      </c>
      <c r="I2800" s="36"/>
      <c r="J2800" s="40">
        <v>1040</v>
      </c>
      <c r="K2800" s="41">
        <v>5200</v>
      </c>
      <c r="L2800" s="41">
        <v>0</v>
      </c>
      <c r="M2800" s="41">
        <v>0</v>
      </c>
      <c r="N2800" s="40">
        <v>5</v>
      </c>
      <c r="O2800" s="36" t="s">
        <v>1079</v>
      </c>
      <c r="P2800" s="40">
        <v>5</v>
      </c>
      <c r="Q2800" s="41">
        <v>5200</v>
      </c>
      <c r="R2800" s="42">
        <v>0</v>
      </c>
      <c r="S2800" s="43">
        <v>0</v>
      </c>
      <c r="T2800" s="40"/>
      <c r="U2800" s="38">
        <v>549</v>
      </c>
      <c r="V2800" s="36" t="s">
        <v>1069</v>
      </c>
      <c r="W2800" s="36" t="s">
        <v>901</v>
      </c>
      <c r="X2800" s="36" t="s">
        <v>1068</v>
      </c>
      <c r="Y2800" s="38">
        <v>378</v>
      </c>
      <c r="Z2800" s="36" t="s">
        <v>1473</v>
      </c>
      <c r="AA2800" s="38">
        <v>21</v>
      </c>
      <c r="AB2800" s="36" t="s">
        <v>1108</v>
      </c>
      <c r="AC2800" s="38">
        <v>57</v>
      </c>
      <c r="AD2800" s="36" t="s">
        <v>1065</v>
      </c>
      <c r="AE2800" s="36"/>
      <c r="AF2800" s="36" t="s">
        <v>1064</v>
      </c>
      <c r="AG2800" s="38">
        <v>10049</v>
      </c>
      <c r="AH2800" s="38">
        <v>963</v>
      </c>
      <c r="AI2800" s="36" t="s">
        <v>1472</v>
      </c>
      <c r="AJ2800" s="38"/>
      <c r="AK2800" s="36"/>
      <c r="AL2800" s="36" t="s">
        <v>1471</v>
      </c>
      <c r="AM2800" s="36" t="s">
        <v>1470</v>
      </c>
      <c r="AN2800" s="38">
        <v>52</v>
      </c>
      <c r="AO2800" s="36" t="s">
        <v>1062</v>
      </c>
      <c r="AP2800" s="36" t="s">
        <v>1469</v>
      </c>
      <c r="AQ2800" s="36" t="s">
        <v>1447</v>
      </c>
      <c r="AR2800" s="36" t="s">
        <v>1075</v>
      </c>
      <c r="AS2800" s="38">
        <v>14360</v>
      </c>
      <c r="AT2800" s="36" t="s">
        <v>1074</v>
      </c>
      <c r="AU2800" s="42">
        <v>5</v>
      </c>
      <c r="AV2800" s="44">
        <v>100</v>
      </c>
      <c r="AW2800" s="42">
        <v>5200</v>
      </c>
      <c r="AX2800" s="36" t="s">
        <v>1057</v>
      </c>
      <c r="AY2800" s="42">
        <v>1</v>
      </c>
      <c r="AZ2800" s="43">
        <v>5200</v>
      </c>
      <c r="BA2800" s="38"/>
      <c r="BB2800" s="36"/>
      <c r="BC2800" s="36"/>
    </row>
    <row r="2801" spans="1:55" ht="15" customHeight="1">
      <c r="A2801" s="38">
        <v>8163</v>
      </c>
      <c r="B2801" s="37" t="s">
        <v>1073</v>
      </c>
      <c r="C2801" s="39">
        <v>44237</v>
      </c>
      <c r="D2801" s="39">
        <v>44237.429108796299</v>
      </c>
      <c r="E2801" s="36" t="s">
        <v>1468</v>
      </c>
      <c r="F2801" s="38">
        <v>14642</v>
      </c>
      <c r="G2801" s="36" t="s">
        <v>1467</v>
      </c>
      <c r="H2801" s="40">
        <v>1</v>
      </c>
      <c r="I2801" s="36"/>
      <c r="J2801" s="40">
        <v>150.66</v>
      </c>
      <c r="K2801" s="41">
        <v>150.66</v>
      </c>
      <c r="L2801" s="41">
        <v>0</v>
      </c>
      <c r="M2801" s="41">
        <v>0</v>
      </c>
      <c r="N2801" s="40">
        <v>1</v>
      </c>
      <c r="O2801" s="36" t="s">
        <v>1079</v>
      </c>
      <c r="P2801" s="40">
        <v>1</v>
      </c>
      <c r="Q2801" s="41">
        <v>150.66</v>
      </c>
      <c r="R2801" s="42">
        <v>0</v>
      </c>
      <c r="S2801" s="43">
        <v>0</v>
      </c>
      <c r="T2801" s="40"/>
      <c r="U2801" s="38">
        <v>549</v>
      </c>
      <c r="V2801" s="36" t="s">
        <v>1069</v>
      </c>
      <c r="W2801" s="36" t="s">
        <v>1124</v>
      </c>
      <c r="X2801" s="36" t="s">
        <v>1068</v>
      </c>
      <c r="Y2801" s="38">
        <v>307</v>
      </c>
      <c r="Z2801" s="36" t="s">
        <v>1158</v>
      </c>
      <c r="AA2801" s="38">
        <v>21</v>
      </c>
      <c r="AB2801" s="36" t="s">
        <v>1108</v>
      </c>
      <c r="AC2801" s="38">
        <v>64</v>
      </c>
      <c r="AD2801" s="36" t="s">
        <v>1466</v>
      </c>
      <c r="AE2801" s="36"/>
      <c r="AF2801" s="36" t="s">
        <v>1064</v>
      </c>
      <c r="AG2801" s="38">
        <v>9953</v>
      </c>
      <c r="AH2801" s="38">
        <v>848</v>
      </c>
      <c r="AI2801" s="36" t="s">
        <v>1465</v>
      </c>
      <c r="AJ2801" s="38"/>
      <c r="AK2801" s="36"/>
      <c r="AL2801" s="36"/>
      <c r="AM2801" s="36"/>
      <c r="AN2801" s="38">
        <v>52</v>
      </c>
      <c r="AO2801" s="36" t="s">
        <v>1062</v>
      </c>
      <c r="AP2801" s="36" t="s">
        <v>1464</v>
      </c>
      <c r="AQ2801" s="36" t="s">
        <v>1463</v>
      </c>
      <c r="AR2801" s="36" t="s">
        <v>1320</v>
      </c>
      <c r="AS2801" s="38">
        <v>14357</v>
      </c>
      <c r="AT2801" s="36" t="s">
        <v>1058</v>
      </c>
      <c r="AU2801" s="42">
        <v>1</v>
      </c>
      <c r="AV2801" s="44">
        <v>100</v>
      </c>
      <c r="AW2801" s="42">
        <v>150.66</v>
      </c>
      <c r="AX2801" s="36" t="s">
        <v>1057</v>
      </c>
      <c r="AY2801" s="42">
        <v>1</v>
      </c>
      <c r="AZ2801" s="43">
        <v>150.66</v>
      </c>
      <c r="BA2801" s="38"/>
      <c r="BB2801" s="36"/>
      <c r="BC2801" s="36"/>
    </row>
    <row r="2802" spans="1:55" ht="15" customHeight="1">
      <c r="A2802" s="38">
        <v>7624</v>
      </c>
      <c r="B2802" s="37" t="s">
        <v>1073</v>
      </c>
      <c r="C2802" s="39">
        <v>44229</v>
      </c>
      <c r="D2802" s="39">
        <v>44229.481736111098</v>
      </c>
      <c r="E2802" s="36" t="s">
        <v>1462</v>
      </c>
      <c r="F2802" s="38">
        <v>3332</v>
      </c>
      <c r="G2802" s="36" t="s">
        <v>1461</v>
      </c>
      <c r="H2802" s="40">
        <v>1</v>
      </c>
      <c r="I2802" s="36"/>
      <c r="J2802" s="40">
        <v>77.5</v>
      </c>
      <c r="K2802" s="41">
        <v>77.5</v>
      </c>
      <c r="L2802" s="41">
        <v>0</v>
      </c>
      <c r="M2802" s="41">
        <v>0</v>
      </c>
      <c r="N2802" s="40">
        <v>1</v>
      </c>
      <c r="O2802" s="36" t="s">
        <v>1079</v>
      </c>
      <c r="P2802" s="40">
        <v>1</v>
      </c>
      <c r="Q2802" s="41">
        <v>77.5</v>
      </c>
      <c r="R2802" s="42">
        <v>0</v>
      </c>
      <c r="S2802" s="43">
        <v>0</v>
      </c>
      <c r="T2802" s="40"/>
      <c r="U2802" s="38">
        <v>549</v>
      </c>
      <c r="V2802" s="36" t="s">
        <v>1069</v>
      </c>
      <c r="W2802" s="36" t="s">
        <v>901</v>
      </c>
      <c r="X2802" s="36" t="s">
        <v>1068</v>
      </c>
      <c r="Y2802" s="38">
        <v>339</v>
      </c>
      <c r="Z2802" s="36" t="s">
        <v>1109</v>
      </c>
      <c r="AA2802" s="38">
        <v>21</v>
      </c>
      <c r="AB2802" s="36" t="s">
        <v>1108</v>
      </c>
      <c r="AC2802" s="38">
        <v>57</v>
      </c>
      <c r="AD2802" s="36" t="s">
        <v>1065</v>
      </c>
      <c r="AE2802" s="36"/>
      <c r="AF2802" s="36" t="s">
        <v>1064</v>
      </c>
      <c r="AG2802" s="38">
        <v>9533</v>
      </c>
      <c r="AH2802" s="38">
        <v>1525</v>
      </c>
      <c r="AI2802" s="36" t="s">
        <v>1460</v>
      </c>
      <c r="AJ2802" s="38"/>
      <c r="AK2802" s="36"/>
      <c r="AL2802" s="36" t="s">
        <v>1459</v>
      </c>
      <c r="AM2802" s="36" t="s">
        <v>1458</v>
      </c>
      <c r="AN2802" s="38">
        <v>52</v>
      </c>
      <c r="AO2802" s="36" t="s">
        <v>1062</v>
      </c>
      <c r="AP2802" s="36" t="s">
        <v>1192</v>
      </c>
      <c r="AQ2802" s="36" t="s">
        <v>1191</v>
      </c>
      <c r="AR2802" s="36" t="s">
        <v>1075</v>
      </c>
      <c r="AS2802" s="38">
        <v>14360</v>
      </c>
      <c r="AT2802" s="36" t="s">
        <v>1074</v>
      </c>
      <c r="AU2802" s="42">
        <v>1</v>
      </c>
      <c r="AV2802" s="44">
        <v>100</v>
      </c>
      <c r="AW2802" s="42">
        <v>77.5</v>
      </c>
      <c r="AX2802" s="36" t="s">
        <v>1057</v>
      </c>
      <c r="AY2802" s="42">
        <v>1</v>
      </c>
      <c r="AZ2802" s="43">
        <v>77.5</v>
      </c>
      <c r="BA2802" s="38"/>
      <c r="BB2802" s="36"/>
      <c r="BC2802" s="36"/>
    </row>
    <row r="2803" spans="1:55" ht="15" customHeight="1">
      <c r="A2803" s="38">
        <v>7341</v>
      </c>
      <c r="B2803" s="37" t="s">
        <v>1073</v>
      </c>
      <c r="C2803" s="39">
        <v>44224</v>
      </c>
      <c r="D2803" s="39">
        <v>44224.614664351902</v>
      </c>
      <c r="E2803" s="36" t="s">
        <v>1457</v>
      </c>
      <c r="F2803" s="38">
        <v>11166</v>
      </c>
      <c r="G2803" s="36" t="s">
        <v>1456</v>
      </c>
      <c r="H2803" s="40">
        <v>2</v>
      </c>
      <c r="I2803" s="36"/>
      <c r="J2803" s="40">
        <v>220</v>
      </c>
      <c r="K2803" s="41">
        <v>440</v>
      </c>
      <c r="L2803" s="41">
        <v>0</v>
      </c>
      <c r="M2803" s="41">
        <v>0</v>
      </c>
      <c r="N2803" s="40">
        <v>2</v>
      </c>
      <c r="O2803" s="36" t="s">
        <v>1079</v>
      </c>
      <c r="P2803" s="40">
        <v>2</v>
      </c>
      <c r="Q2803" s="41">
        <v>440</v>
      </c>
      <c r="R2803" s="42">
        <v>0</v>
      </c>
      <c r="S2803" s="43">
        <v>0</v>
      </c>
      <c r="T2803" s="40"/>
      <c r="U2803" s="38">
        <v>549</v>
      </c>
      <c r="V2803" s="36" t="s">
        <v>1069</v>
      </c>
      <c r="W2803" s="36" t="s">
        <v>901</v>
      </c>
      <c r="X2803" s="36" t="s">
        <v>1068</v>
      </c>
      <c r="Y2803" s="38">
        <v>422</v>
      </c>
      <c r="Z2803" s="36" t="s">
        <v>1067</v>
      </c>
      <c r="AA2803" s="38">
        <v>21</v>
      </c>
      <c r="AB2803" s="36" t="s">
        <v>1108</v>
      </c>
      <c r="AC2803" s="38">
        <v>57</v>
      </c>
      <c r="AD2803" s="36" t="s">
        <v>1065</v>
      </c>
      <c r="AE2803" s="36"/>
      <c r="AF2803" s="36" t="s">
        <v>1064</v>
      </c>
      <c r="AG2803" s="38">
        <v>9358</v>
      </c>
      <c r="AH2803" s="38">
        <v>1292</v>
      </c>
      <c r="AI2803" s="36" t="s">
        <v>1127</v>
      </c>
      <c r="AJ2803" s="38"/>
      <c r="AK2803" s="36"/>
      <c r="AL2803" s="36" t="s">
        <v>1455</v>
      </c>
      <c r="AM2803" s="36" t="s">
        <v>1454</v>
      </c>
      <c r="AN2803" s="38">
        <v>52</v>
      </c>
      <c r="AO2803" s="36" t="s">
        <v>1062</v>
      </c>
      <c r="AP2803" s="36" t="s">
        <v>1116</v>
      </c>
      <c r="AQ2803" s="36" t="s">
        <v>1060</v>
      </c>
      <c r="AR2803" s="36" t="s">
        <v>1075</v>
      </c>
      <c r="AS2803" s="38">
        <v>14360</v>
      </c>
      <c r="AT2803" s="36" t="s">
        <v>1074</v>
      </c>
      <c r="AU2803" s="42">
        <v>2</v>
      </c>
      <c r="AV2803" s="44">
        <v>100</v>
      </c>
      <c r="AW2803" s="42">
        <v>440</v>
      </c>
      <c r="AX2803" s="36" t="s">
        <v>1057</v>
      </c>
      <c r="AY2803" s="42">
        <v>1</v>
      </c>
      <c r="AZ2803" s="43">
        <v>440</v>
      </c>
      <c r="BA2803" s="38"/>
      <c r="BB2803" s="36"/>
      <c r="BC2803" s="36"/>
    </row>
    <row r="2804" spans="1:55" ht="15" customHeight="1">
      <c r="A2804" s="38">
        <v>7340</v>
      </c>
      <c r="B2804" s="37" t="s">
        <v>1073</v>
      </c>
      <c r="C2804" s="39">
        <v>44224</v>
      </c>
      <c r="D2804" s="39">
        <v>44224.603344907402</v>
      </c>
      <c r="E2804" s="36" t="s">
        <v>1452</v>
      </c>
      <c r="F2804" s="38">
        <v>11206</v>
      </c>
      <c r="G2804" s="36" t="s">
        <v>1453</v>
      </c>
      <c r="H2804" s="40">
        <v>1</v>
      </c>
      <c r="I2804" s="36"/>
      <c r="J2804" s="40">
        <v>250</v>
      </c>
      <c r="K2804" s="41">
        <v>250</v>
      </c>
      <c r="L2804" s="41">
        <v>0</v>
      </c>
      <c r="M2804" s="41">
        <v>0</v>
      </c>
      <c r="N2804" s="40">
        <v>1</v>
      </c>
      <c r="O2804" s="36" t="s">
        <v>1079</v>
      </c>
      <c r="P2804" s="40">
        <v>1</v>
      </c>
      <c r="Q2804" s="41">
        <v>250</v>
      </c>
      <c r="R2804" s="42">
        <v>0</v>
      </c>
      <c r="S2804" s="43">
        <v>0</v>
      </c>
      <c r="T2804" s="40"/>
      <c r="U2804" s="38">
        <v>549</v>
      </c>
      <c r="V2804" s="36" t="s">
        <v>1069</v>
      </c>
      <c r="W2804" s="36" t="s">
        <v>901</v>
      </c>
      <c r="X2804" s="36" t="s">
        <v>1068</v>
      </c>
      <c r="Y2804" s="38">
        <v>422</v>
      </c>
      <c r="Z2804" s="36" t="s">
        <v>1067</v>
      </c>
      <c r="AA2804" s="38">
        <v>21</v>
      </c>
      <c r="AB2804" s="36" t="s">
        <v>1108</v>
      </c>
      <c r="AC2804" s="38">
        <v>57</v>
      </c>
      <c r="AD2804" s="36" t="s">
        <v>1065</v>
      </c>
      <c r="AE2804" s="36"/>
      <c r="AF2804" s="36" t="s">
        <v>1064</v>
      </c>
      <c r="AG2804" s="38">
        <v>9357</v>
      </c>
      <c r="AH2804" s="38">
        <v>1292</v>
      </c>
      <c r="AI2804" s="36" t="s">
        <v>1127</v>
      </c>
      <c r="AJ2804" s="38"/>
      <c r="AK2804" s="36"/>
      <c r="AL2804" s="36" t="s">
        <v>1450</v>
      </c>
      <c r="AM2804" s="36" t="s">
        <v>1449</v>
      </c>
      <c r="AN2804" s="38">
        <v>52</v>
      </c>
      <c r="AO2804" s="36" t="s">
        <v>1062</v>
      </c>
      <c r="AP2804" s="36" t="s">
        <v>1448</v>
      </c>
      <c r="AQ2804" s="36" t="s">
        <v>1447</v>
      </c>
      <c r="AR2804" s="36" t="s">
        <v>1320</v>
      </c>
      <c r="AS2804" s="38">
        <v>14357</v>
      </c>
      <c r="AT2804" s="36" t="s">
        <v>1058</v>
      </c>
      <c r="AU2804" s="42">
        <v>1</v>
      </c>
      <c r="AV2804" s="44">
        <v>100</v>
      </c>
      <c r="AW2804" s="42">
        <v>250</v>
      </c>
      <c r="AX2804" s="36" t="s">
        <v>1057</v>
      </c>
      <c r="AY2804" s="42">
        <v>1</v>
      </c>
      <c r="AZ2804" s="43">
        <v>250</v>
      </c>
      <c r="BA2804" s="38"/>
      <c r="BB2804" s="36"/>
      <c r="BC2804" s="36"/>
    </row>
    <row r="2805" spans="1:55" ht="15" customHeight="1">
      <c r="A2805" s="38">
        <v>7339</v>
      </c>
      <c r="B2805" s="37" t="s">
        <v>1073</v>
      </c>
      <c r="C2805" s="39">
        <v>44224</v>
      </c>
      <c r="D2805" s="39">
        <v>44224.603333333303</v>
      </c>
      <c r="E2805" s="36" t="s">
        <v>1452</v>
      </c>
      <c r="F2805" s="38">
        <v>11166</v>
      </c>
      <c r="G2805" s="36" t="s">
        <v>1451</v>
      </c>
      <c r="H2805" s="40">
        <v>5</v>
      </c>
      <c r="I2805" s="36"/>
      <c r="J2805" s="40">
        <v>220</v>
      </c>
      <c r="K2805" s="41">
        <v>1100</v>
      </c>
      <c r="L2805" s="41">
        <v>0</v>
      </c>
      <c r="M2805" s="41">
        <v>0</v>
      </c>
      <c r="N2805" s="40">
        <v>5</v>
      </c>
      <c r="O2805" s="36" t="s">
        <v>1079</v>
      </c>
      <c r="P2805" s="40">
        <v>5</v>
      </c>
      <c r="Q2805" s="41">
        <v>1100</v>
      </c>
      <c r="R2805" s="42">
        <v>0</v>
      </c>
      <c r="S2805" s="43">
        <v>0</v>
      </c>
      <c r="T2805" s="40"/>
      <c r="U2805" s="38">
        <v>549</v>
      </c>
      <c r="V2805" s="36" t="s">
        <v>1069</v>
      </c>
      <c r="W2805" s="36" t="s">
        <v>901</v>
      </c>
      <c r="X2805" s="36" t="s">
        <v>1068</v>
      </c>
      <c r="Y2805" s="38">
        <v>422</v>
      </c>
      <c r="Z2805" s="36" t="s">
        <v>1067</v>
      </c>
      <c r="AA2805" s="38">
        <v>21</v>
      </c>
      <c r="AB2805" s="36" t="s">
        <v>1108</v>
      </c>
      <c r="AC2805" s="38">
        <v>57</v>
      </c>
      <c r="AD2805" s="36" t="s">
        <v>1065</v>
      </c>
      <c r="AE2805" s="36"/>
      <c r="AF2805" s="36" t="s">
        <v>1064</v>
      </c>
      <c r="AG2805" s="38">
        <v>9357</v>
      </c>
      <c r="AH2805" s="38">
        <v>1292</v>
      </c>
      <c r="AI2805" s="36" t="s">
        <v>1127</v>
      </c>
      <c r="AJ2805" s="38"/>
      <c r="AK2805" s="36"/>
      <c r="AL2805" s="36" t="s">
        <v>1450</v>
      </c>
      <c r="AM2805" s="36" t="s">
        <v>1449</v>
      </c>
      <c r="AN2805" s="38">
        <v>52</v>
      </c>
      <c r="AO2805" s="36" t="s">
        <v>1062</v>
      </c>
      <c r="AP2805" s="36" t="s">
        <v>1448</v>
      </c>
      <c r="AQ2805" s="36" t="s">
        <v>1447</v>
      </c>
      <c r="AR2805" s="36" t="s">
        <v>1320</v>
      </c>
      <c r="AS2805" s="38">
        <v>14357</v>
      </c>
      <c r="AT2805" s="36" t="s">
        <v>1058</v>
      </c>
      <c r="AU2805" s="42">
        <v>5</v>
      </c>
      <c r="AV2805" s="44">
        <v>100</v>
      </c>
      <c r="AW2805" s="42">
        <v>1100</v>
      </c>
      <c r="AX2805" s="36" t="s">
        <v>1057</v>
      </c>
      <c r="AY2805" s="42">
        <v>1</v>
      </c>
      <c r="AZ2805" s="43">
        <v>1100</v>
      </c>
      <c r="BA2805" s="38"/>
      <c r="BB2805" s="36"/>
      <c r="BC2805" s="36"/>
    </row>
    <row r="2806" spans="1:55" ht="15" customHeight="1">
      <c r="A2806" s="38">
        <v>7338</v>
      </c>
      <c r="B2806" s="37" t="s">
        <v>1073</v>
      </c>
      <c r="C2806" s="39">
        <v>44224</v>
      </c>
      <c r="D2806" s="39">
        <v>44224.589131944398</v>
      </c>
      <c r="E2806" s="36" t="s">
        <v>1445</v>
      </c>
      <c r="F2806" s="38">
        <v>13410</v>
      </c>
      <c r="G2806" s="36" t="s">
        <v>1446</v>
      </c>
      <c r="H2806" s="40">
        <v>1</v>
      </c>
      <c r="I2806" s="36"/>
      <c r="J2806" s="40">
        <v>395.42</v>
      </c>
      <c r="K2806" s="41">
        <v>395.42</v>
      </c>
      <c r="L2806" s="41">
        <v>0</v>
      </c>
      <c r="M2806" s="41">
        <v>0</v>
      </c>
      <c r="N2806" s="40">
        <v>1</v>
      </c>
      <c r="O2806" s="36" t="s">
        <v>1079</v>
      </c>
      <c r="P2806" s="40">
        <v>1</v>
      </c>
      <c r="Q2806" s="41">
        <v>395.42</v>
      </c>
      <c r="R2806" s="42">
        <v>0</v>
      </c>
      <c r="S2806" s="43">
        <v>0</v>
      </c>
      <c r="T2806" s="40"/>
      <c r="U2806" s="38">
        <v>549</v>
      </c>
      <c r="V2806" s="36" t="s">
        <v>1069</v>
      </c>
      <c r="W2806" s="36" t="s">
        <v>901</v>
      </c>
      <c r="X2806" s="36" t="s">
        <v>1068</v>
      </c>
      <c r="Y2806" s="38">
        <v>451</v>
      </c>
      <c r="Z2806" s="36" t="s">
        <v>1195</v>
      </c>
      <c r="AA2806" s="38">
        <v>21</v>
      </c>
      <c r="AB2806" s="36" t="s">
        <v>1108</v>
      </c>
      <c r="AC2806" s="38">
        <v>57</v>
      </c>
      <c r="AD2806" s="36" t="s">
        <v>1065</v>
      </c>
      <c r="AE2806" s="36"/>
      <c r="AF2806" s="36" t="s">
        <v>1064</v>
      </c>
      <c r="AG2806" s="38">
        <v>9356</v>
      </c>
      <c r="AH2806" s="38">
        <v>727</v>
      </c>
      <c r="AI2806" s="36" t="s">
        <v>1442</v>
      </c>
      <c r="AJ2806" s="38"/>
      <c r="AK2806" s="36"/>
      <c r="AL2806" s="36" t="s">
        <v>701</v>
      </c>
      <c r="AM2806" s="36" t="s">
        <v>1441</v>
      </c>
      <c r="AN2806" s="38">
        <v>52</v>
      </c>
      <c r="AO2806" s="36" t="s">
        <v>1062</v>
      </c>
      <c r="AP2806" s="36" t="s">
        <v>1199</v>
      </c>
      <c r="AQ2806" s="36" t="s">
        <v>1198</v>
      </c>
      <c r="AR2806" s="36" t="s">
        <v>1075</v>
      </c>
      <c r="AS2806" s="38">
        <v>14360</v>
      </c>
      <c r="AT2806" s="36" t="s">
        <v>1074</v>
      </c>
      <c r="AU2806" s="42">
        <v>1</v>
      </c>
      <c r="AV2806" s="44">
        <v>100</v>
      </c>
      <c r="AW2806" s="42">
        <v>395.42</v>
      </c>
      <c r="AX2806" s="36" t="s">
        <v>1057</v>
      </c>
      <c r="AY2806" s="42">
        <v>1</v>
      </c>
      <c r="AZ2806" s="43">
        <v>395.42</v>
      </c>
      <c r="BA2806" s="38"/>
      <c r="BB2806" s="36"/>
      <c r="BC2806" s="36"/>
    </row>
    <row r="2807" spans="1:55" ht="15" customHeight="1">
      <c r="A2807" s="38">
        <v>7337</v>
      </c>
      <c r="B2807" s="37" t="s">
        <v>1073</v>
      </c>
      <c r="C2807" s="39">
        <v>44224</v>
      </c>
      <c r="D2807" s="39">
        <v>44224.589120370401</v>
      </c>
      <c r="E2807" s="36" t="s">
        <v>1445</v>
      </c>
      <c r="F2807" s="38">
        <v>12980</v>
      </c>
      <c r="G2807" s="36" t="s">
        <v>1444</v>
      </c>
      <c r="H2807" s="40">
        <v>1</v>
      </c>
      <c r="I2807" s="36"/>
      <c r="J2807" s="40">
        <v>4109.3599999999997</v>
      </c>
      <c r="K2807" s="41">
        <v>4109.3599999999997</v>
      </c>
      <c r="L2807" s="41">
        <v>0</v>
      </c>
      <c r="M2807" s="41">
        <v>0</v>
      </c>
      <c r="N2807" s="40">
        <v>1</v>
      </c>
      <c r="O2807" s="36" t="s">
        <v>1079</v>
      </c>
      <c r="P2807" s="40">
        <v>1</v>
      </c>
      <c r="Q2807" s="41">
        <v>4109.3599999999997</v>
      </c>
      <c r="R2807" s="42">
        <v>0</v>
      </c>
      <c r="S2807" s="43">
        <v>0</v>
      </c>
      <c r="T2807" s="40"/>
      <c r="U2807" s="38">
        <v>549</v>
      </c>
      <c r="V2807" s="36" t="s">
        <v>1069</v>
      </c>
      <c r="W2807" s="36" t="s">
        <v>901</v>
      </c>
      <c r="X2807" s="36" t="s">
        <v>1068</v>
      </c>
      <c r="Y2807" s="38">
        <v>446</v>
      </c>
      <c r="Z2807" s="36" t="s">
        <v>1443</v>
      </c>
      <c r="AA2807" s="38">
        <v>21</v>
      </c>
      <c r="AB2807" s="36" t="s">
        <v>1108</v>
      </c>
      <c r="AC2807" s="38">
        <v>57</v>
      </c>
      <c r="AD2807" s="36" t="s">
        <v>1065</v>
      </c>
      <c r="AE2807" s="36"/>
      <c r="AF2807" s="36" t="s">
        <v>1064</v>
      </c>
      <c r="AG2807" s="38">
        <v>9356</v>
      </c>
      <c r="AH2807" s="38">
        <v>727</v>
      </c>
      <c r="AI2807" s="36" t="s">
        <v>1442</v>
      </c>
      <c r="AJ2807" s="38"/>
      <c r="AK2807" s="36"/>
      <c r="AL2807" s="36" t="s">
        <v>701</v>
      </c>
      <c r="AM2807" s="36" t="s">
        <v>1441</v>
      </c>
      <c r="AN2807" s="38">
        <v>52</v>
      </c>
      <c r="AO2807" s="36" t="s">
        <v>1062</v>
      </c>
      <c r="AP2807" s="36" t="s">
        <v>1199</v>
      </c>
      <c r="AQ2807" s="36" t="s">
        <v>1198</v>
      </c>
      <c r="AR2807" s="36" t="s">
        <v>1075</v>
      </c>
      <c r="AS2807" s="38">
        <v>14360</v>
      </c>
      <c r="AT2807" s="36" t="s">
        <v>1074</v>
      </c>
      <c r="AU2807" s="42">
        <v>1</v>
      </c>
      <c r="AV2807" s="44">
        <v>100</v>
      </c>
      <c r="AW2807" s="42">
        <v>4109.3599999999997</v>
      </c>
      <c r="AX2807" s="36" t="s">
        <v>1057</v>
      </c>
      <c r="AY2807" s="42">
        <v>1</v>
      </c>
      <c r="AZ2807" s="43">
        <v>4109.3599999999997</v>
      </c>
      <c r="BA2807" s="38"/>
      <c r="BB2807" s="36"/>
      <c r="BC2807" s="36"/>
    </row>
    <row r="2808" spans="1:55" ht="15" customHeight="1">
      <c r="A2808" s="38">
        <v>7234</v>
      </c>
      <c r="B2808" s="37" t="s">
        <v>1073</v>
      </c>
      <c r="C2808" s="39">
        <v>44222</v>
      </c>
      <c r="D2808" s="39">
        <v>44222.706979166702</v>
      </c>
      <c r="E2808" s="36" t="s">
        <v>1440</v>
      </c>
      <c r="F2808" s="38">
        <v>14756</v>
      </c>
      <c r="G2808" s="36" t="s">
        <v>1439</v>
      </c>
      <c r="H2808" s="40">
        <v>30</v>
      </c>
      <c r="I2808" s="36"/>
      <c r="J2808" s="40">
        <v>4.55</v>
      </c>
      <c r="K2808" s="41">
        <v>136.5</v>
      </c>
      <c r="L2808" s="41">
        <v>0</v>
      </c>
      <c r="M2808" s="41">
        <v>0</v>
      </c>
      <c r="N2808" s="40">
        <v>30</v>
      </c>
      <c r="O2808" s="36" t="s">
        <v>1079</v>
      </c>
      <c r="P2808" s="40">
        <v>30</v>
      </c>
      <c r="Q2808" s="41">
        <v>136.5</v>
      </c>
      <c r="R2808" s="42">
        <v>0</v>
      </c>
      <c r="S2808" s="43">
        <v>0</v>
      </c>
      <c r="T2808" s="40"/>
      <c r="U2808" s="38">
        <v>549</v>
      </c>
      <c r="V2808" s="36" t="s">
        <v>1069</v>
      </c>
      <c r="W2808" s="36" t="s">
        <v>901</v>
      </c>
      <c r="X2808" s="36" t="s">
        <v>1068</v>
      </c>
      <c r="Y2808" s="38">
        <v>358</v>
      </c>
      <c r="Z2808" s="36" t="s">
        <v>1438</v>
      </c>
      <c r="AA2808" s="38">
        <v>21</v>
      </c>
      <c r="AB2808" s="36" t="s">
        <v>1108</v>
      </c>
      <c r="AC2808" s="38">
        <v>57</v>
      </c>
      <c r="AD2808" s="36" t="s">
        <v>1065</v>
      </c>
      <c r="AE2808" s="36"/>
      <c r="AF2808" s="36" t="s">
        <v>1064</v>
      </c>
      <c r="AG2808" s="38">
        <v>9208</v>
      </c>
      <c r="AH2808" s="38">
        <v>1353</v>
      </c>
      <c r="AI2808" s="36" t="s">
        <v>1430</v>
      </c>
      <c r="AJ2808" s="38"/>
      <c r="AK2808" s="36"/>
      <c r="AL2808" s="36" t="s">
        <v>1437</v>
      </c>
      <c r="AM2808" s="36" t="s">
        <v>1436</v>
      </c>
      <c r="AN2808" s="38">
        <v>52</v>
      </c>
      <c r="AO2808" s="36" t="s">
        <v>1062</v>
      </c>
      <c r="AP2808" s="36" t="s">
        <v>1077</v>
      </c>
      <c r="AQ2808" s="36" t="s">
        <v>1076</v>
      </c>
      <c r="AR2808" s="36" t="s">
        <v>1075</v>
      </c>
      <c r="AS2808" s="38">
        <v>14361</v>
      </c>
      <c r="AT2808" s="36" t="s">
        <v>1167</v>
      </c>
      <c r="AU2808" s="42">
        <v>30</v>
      </c>
      <c r="AV2808" s="44">
        <v>100</v>
      </c>
      <c r="AW2808" s="42">
        <v>136.5</v>
      </c>
      <c r="AX2808" s="36" t="s">
        <v>1057</v>
      </c>
      <c r="AY2808" s="42">
        <v>1</v>
      </c>
      <c r="AZ2808" s="43">
        <v>136.5</v>
      </c>
      <c r="BA2808" s="38"/>
      <c r="BB2808" s="36"/>
      <c r="BC2808" s="36"/>
    </row>
    <row r="2809" spans="1:55" ht="15" customHeight="1">
      <c r="A2809" s="38">
        <v>7233</v>
      </c>
      <c r="B2809" s="37" t="s">
        <v>1073</v>
      </c>
      <c r="C2809" s="39">
        <v>44222</v>
      </c>
      <c r="D2809" s="39">
        <v>44222.7046990741</v>
      </c>
      <c r="E2809" s="36" t="s">
        <v>1432</v>
      </c>
      <c r="F2809" s="38">
        <v>14760</v>
      </c>
      <c r="G2809" s="36" t="s">
        <v>1435</v>
      </c>
      <c r="H2809" s="40">
        <v>1</v>
      </c>
      <c r="I2809" s="36"/>
      <c r="J2809" s="40">
        <v>9.6</v>
      </c>
      <c r="K2809" s="41">
        <v>9.6</v>
      </c>
      <c r="L2809" s="41">
        <v>0</v>
      </c>
      <c r="M2809" s="41">
        <v>0</v>
      </c>
      <c r="N2809" s="40">
        <v>1</v>
      </c>
      <c r="O2809" s="36" t="s">
        <v>1079</v>
      </c>
      <c r="P2809" s="40">
        <v>1</v>
      </c>
      <c r="Q2809" s="41">
        <v>9.6</v>
      </c>
      <c r="R2809" s="42">
        <v>0</v>
      </c>
      <c r="S2809" s="43">
        <v>0</v>
      </c>
      <c r="T2809" s="40"/>
      <c r="U2809" s="38">
        <v>549</v>
      </c>
      <c r="V2809" s="36" t="s">
        <v>1069</v>
      </c>
      <c r="W2809" s="36" t="s">
        <v>901</v>
      </c>
      <c r="X2809" s="36" t="s">
        <v>1068</v>
      </c>
      <c r="Y2809" s="38">
        <v>451</v>
      </c>
      <c r="Z2809" s="36" t="s">
        <v>1195</v>
      </c>
      <c r="AA2809" s="38">
        <v>21</v>
      </c>
      <c r="AB2809" s="36" t="s">
        <v>1108</v>
      </c>
      <c r="AC2809" s="38">
        <v>57</v>
      </c>
      <c r="AD2809" s="36" t="s">
        <v>1065</v>
      </c>
      <c r="AE2809" s="36"/>
      <c r="AF2809" s="36" t="s">
        <v>1064</v>
      </c>
      <c r="AG2809" s="38">
        <v>9207</v>
      </c>
      <c r="AH2809" s="38">
        <v>1353</v>
      </c>
      <c r="AI2809" s="36" t="s">
        <v>1430</v>
      </c>
      <c r="AJ2809" s="38"/>
      <c r="AK2809" s="36"/>
      <c r="AL2809" s="36" t="s">
        <v>1429</v>
      </c>
      <c r="AM2809" s="36" t="s">
        <v>1428</v>
      </c>
      <c r="AN2809" s="38">
        <v>52</v>
      </c>
      <c r="AO2809" s="36" t="s">
        <v>1062</v>
      </c>
      <c r="AP2809" s="36" t="s">
        <v>1077</v>
      </c>
      <c r="AQ2809" s="36" t="s">
        <v>1076</v>
      </c>
      <c r="AR2809" s="36" t="s">
        <v>1075</v>
      </c>
      <c r="AS2809" s="38">
        <v>14361</v>
      </c>
      <c r="AT2809" s="36" t="s">
        <v>1167</v>
      </c>
      <c r="AU2809" s="42">
        <v>1</v>
      </c>
      <c r="AV2809" s="44">
        <v>100</v>
      </c>
      <c r="AW2809" s="42">
        <v>9.6</v>
      </c>
      <c r="AX2809" s="36" t="s">
        <v>1057</v>
      </c>
      <c r="AY2809" s="42">
        <v>1</v>
      </c>
      <c r="AZ2809" s="43">
        <v>9.6</v>
      </c>
      <c r="BA2809" s="38"/>
      <c r="BB2809" s="36"/>
      <c r="BC2809" s="36"/>
    </row>
    <row r="2810" spans="1:55" ht="15" customHeight="1">
      <c r="A2810" s="38">
        <v>7232</v>
      </c>
      <c r="B2810" s="37" t="s">
        <v>1073</v>
      </c>
      <c r="C2810" s="39">
        <v>44222</v>
      </c>
      <c r="D2810" s="39">
        <v>44222.704687500001</v>
      </c>
      <c r="E2810" s="36" t="s">
        <v>1432</v>
      </c>
      <c r="F2810" s="38">
        <v>14759</v>
      </c>
      <c r="G2810" s="36" t="s">
        <v>1434</v>
      </c>
      <c r="H2810" s="40">
        <v>1</v>
      </c>
      <c r="I2810" s="36"/>
      <c r="J2810" s="40">
        <v>4.7699999999999996</v>
      </c>
      <c r="K2810" s="41">
        <v>4.7699999999999996</v>
      </c>
      <c r="L2810" s="41">
        <v>0</v>
      </c>
      <c r="M2810" s="41">
        <v>0</v>
      </c>
      <c r="N2810" s="40">
        <v>1</v>
      </c>
      <c r="O2810" s="36" t="s">
        <v>1079</v>
      </c>
      <c r="P2810" s="40">
        <v>1</v>
      </c>
      <c r="Q2810" s="41">
        <v>4.7699999999999996</v>
      </c>
      <c r="R2810" s="42">
        <v>0</v>
      </c>
      <c r="S2810" s="43">
        <v>0</v>
      </c>
      <c r="T2810" s="40"/>
      <c r="U2810" s="38">
        <v>549</v>
      </c>
      <c r="V2810" s="36" t="s">
        <v>1069</v>
      </c>
      <c r="W2810" s="36" t="s">
        <v>901</v>
      </c>
      <c r="X2810" s="36" t="s">
        <v>1068</v>
      </c>
      <c r="Y2810" s="38">
        <v>451</v>
      </c>
      <c r="Z2810" s="36" t="s">
        <v>1195</v>
      </c>
      <c r="AA2810" s="38">
        <v>21</v>
      </c>
      <c r="AB2810" s="36" t="s">
        <v>1108</v>
      </c>
      <c r="AC2810" s="38">
        <v>57</v>
      </c>
      <c r="AD2810" s="36" t="s">
        <v>1065</v>
      </c>
      <c r="AE2810" s="36"/>
      <c r="AF2810" s="36" t="s">
        <v>1064</v>
      </c>
      <c r="AG2810" s="38">
        <v>9207</v>
      </c>
      <c r="AH2810" s="38">
        <v>1353</v>
      </c>
      <c r="AI2810" s="36" t="s">
        <v>1430</v>
      </c>
      <c r="AJ2810" s="38"/>
      <c r="AK2810" s="36"/>
      <c r="AL2810" s="36" t="s">
        <v>1429</v>
      </c>
      <c r="AM2810" s="36" t="s">
        <v>1428</v>
      </c>
      <c r="AN2810" s="38">
        <v>52</v>
      </c>
      <c r="AO2810" s="36" t="s">
        <v>1062</v>
      </c>
      <c r="AP2810" s="36" t="s">
        <v>1077</v>
      </c>
      <c r="AQ2810" s="36" t="s">
        <v>1076</v>
      </c>
      <c r="AR2810" s="36" t="s">
        <v>1075</v>
      </c>
      <c r="AS2810" s="38">
        <v>14361</v>
      </c>
      <c r="AT2810" s="36" t="s">
        <v>1167</v>
      </c>
      <c r="AU2810" s="42">
        <v>1</v>
      </c>
      <c r="AV2810" s="44">
        <v>100</v>
      </c>
      <c r="AW2810" s="42">
        <v>4.7699999999999996</v>
      </c>
      <c r="AX2810" s="36" t="s">
        <v>1057</v>
      </c>
      <c r="AY2810" s="42">
        <v>1</v>
      </c>
      <c r="AZ2810" s="43">
        <v>4.7699999999999996</v>
      </c>
      <c r="BA2810" s="38"/>
      <c r="BB2810" s="36"/>
      <c r="BC2810" s="36"/>
    </row>
    <row r="2811" spans="1:55" ht="15" customHeight="1">
      <c r="A2811" s="38">
        <v>7231</v>
      </c>
      <c r="B2811" s="37" t="s">
        <v>1073</v>
      </c>
      <c r="C2811" s="39">
        <v>44222</v>
      </c>
      <c r="D2811" s="39">
        <v>44222.704687500001</v>
      </c>
      <c r="E2811" s="36" t="s">
        <v>1432</v>
      </c>
      <c r="F2811" s="38">
        <v>14758</v>
      </c>
      <c r="G2811" s="36" t="s">
        <v>1433</v>
      </c>
      <c r="H2811" s="40">
        <v>1</v>
      </c>
      <c r="I2811" s="36"/>
      <c r="J2811" s="40">
        <v>68.2</v>
      </c>
      <c r="K2811" s="41">
        <v>68.2</v>
      </c>
      <c r="L2811" s="41">
        <v>0</v>
      </c>
      <c r="M2811" s="41">
        <v>0</v>
      </c>
      <c r="N2811" s="40">
        <v>1</v>
      </c>
      <c r="O2811" s="36" t="s">
        <v>1079</v>
      </c>
      <c r="P2811" s="40">
        <v>1</v>
      </c>
      <c r="Q2811" s="41">
        <v>68.2</v>
      </c>
      <c r="R2811" s="42">
        <v>0</v>
      </c>
      <c r="S2811" s="43">
        <v>0</v>
      </c>
      <c r="T2811" s="40"/>
      <c r="U2811" s="38">
        <v>549</v>
      </c>
      <c r="V2811" s="36" t="s">
        <v>1069</v>
      </c>
      <c r="W2811" s="36" t="s">
        <v>901</v>
      </c>
      <c r="X2811" s="36" t="s">
        <v>1068</v>
      </c>
      <c r="Y2811" s="38">
        <v>323</v>
      </c>
      <c r="Z2811" s="36" t="s">
        <v>1084</v>
      </c>
      <c r="AA2811" s="38">
        <v>21</v>
      </c>
      <c r="AB2811" s="36" t="s">
        <v>1108</v>
      </c>
      <c r="AC2811" s="38">
        <v>57</v>
      </c>
      <c r="AD2811" s="36" t="s">
        <v>1065</v>
      </c>
      <c r="AE2811" s="36"/>
      <c r="AF2811" s="36" t="s">
        <v>1064</v>
      </c>
      <c r="AG2811" s="38">
        <v>9207</v>
      </c>
      <c r="AH2811" s="38">
        <v>1353</v>
      </c>
      <c r="AI2811" s="36" t="s">
        <v>1430</v>
      </c>
      <c r="AJ2811" s="38"/>
      <c r="AK2811" s="36"/>
      <c r="AL2811" s="36" t="s">
        <v>1429</v>
      </c>
      <c r="AM2811" s="36" t="s">
        <v>1428</v>
      </c>
      <c r="AN2811" s="38">
        <v>52</v>
      </c>
      <c r="AO2811" s="36" t="s">
        <v>1062</v>
      </c>
      <c r="AP2811" s="36" t="s">
        <v>1077</v>
      </c>
      <c r="AQ2811" s="36" t="s">
        <v>1076</v>
      </c>
      <c r="AR2811" s="36" t="s">
        <v>1075</v>
      </c>
      <c r="AS2811" s="38">
        <v>14361</v>
      </c>
      <c r="AT2811" s="36" t="s">
        <v>1167</v>
      </c>
      <c r="AU2811" s="42">
        <v>1</v>
      </c>
      <c r="AV2811" s="44">
        <v>100</v>
      </c>
      <c r="AW2811" s="42">
        <v>68.2</v>
      </c>
      <c r="AX2811" s="36" t="s">
        <v>1057</v>
      </c>
      <c r="AY2811" s="42">
        <v>1</v>
      </c>
      <c r="AZ2811" s="43">
        <v>68.2</v>
      </c>
      <c r="BA2811" s="38"/>
      <c r="BB2811" s="36"/>
      <c r="BC2811" s="36"/>
    </row>
    <row r="2812" spans="1:55" ht="15" customHeight="1">
      <c r="A2812" s="38">
        <v>7230</v>
      </c>
      <c r="B2812" s="37" t="s">
        <v>1073</v>
      </c>
      <c r="C2812" s="39">
        <v>44222</v>
      </c>
      <c r="D2812" s="39">
        <v>44222.704675925903</v>
      </c>
      <c r="E2812" s="36" t="s">
        <v>1432</v>
      </c>
      <c r="F2812" s="38">
        <v>14757</v>
      </c>
      <c r="G2812" s="36" t="s">
        <v>1431</v>
      </c>
      <c r="H2812" s="40">
        <v>1</v>
      </c>
      <c r="I2812" s="36"/>
      <c r="J2812" s="40">
        <v>73.7</v>
      </c>
      <c r="K2812" s="41">
        <v>73.7</v>
      </c>
      <c r="L2812" s="41">
        <v>0</v>
      </c>
      <c r="M2812" s="41">
        <v>0</v>
      </c>
      <c r="N2812" s="40">
        <v>1</v>
      </c>
      <c r="O2812" s="36" t="s">
        <v>1079</v>
      </c>
      <c r="P2812" s="40">
        <v>1</v>
      </c>
      <c r="Q2812" s="41">
        <v>73.7</v>
      </c>
      <c r="R2812" s="42">
        <v>0</v>
      </c>
      <c r="S2812" s="43">
        <v>0</v>
      </c>
      <c r="T2812" s="40"/>
      <c r="U2812" s="38">
        <v>549</v>
      </c>
      <c r="V2812" s="36" t="s">
        <v>1069</v>
      </c>
      <c r="W2812" s="36" t="s">
        <v>901</v>
      </c>
      <c r="X2812" s="36" t="s">
        <v>1068</v>
      </c>
      <c r="Y2812" s="38">
        <v>323</v>
      </c>
      <c r="Z2812" s="36" t="s">
        <v>1084</v>
      </c>
      <c r="AA2812" s="38">
        <v>21</v>
      </c>
      <c r="AB2812" s="36" t="s">
        <v>1108</v>
      </c>
      <c r="AC2812" s="38">
        <v>57</v>
      </c>
      <c r="AD2812" s="36" t="s">
        <v>1065</v>
      </c>
      <c r="AE2812" s="36"/>
      <c r="AF2812" s="36" t="s">
        <v>1064</v>
      </c>
      <c r="AG2812" s="38">
        <v>9207</v>
      </c>
      <c r="AH2812" s="38">
        <v>1353</v>
      </c>
      <c r="AI2812" s="36" t="s">
        <v>1430</v>
      </c>
      <c r="AJ2812" s="38"/>
      <c r="AK2812" s="36"/>
      <c r="AL2812" s="36" t="s">
        <v>1429</v>
      </c>
      <c r="AM2812" s="36" t="s">
        <v>1428</v>
      </c>
      <c r="AN2812" s="38">
        <v>52</v>
      </c>
      <c r="AO2812" s="36" t="s">
        <v>1062</v>
      </c>
      <c r="AP2812" s="36" t="s">
        <v>1077</v>
      </c>
      <c r="AQ2812" s="36" t="s">
        <v>1076</v>
      </c>
      <c r="AR2812" s="36" t="s">
        <v>1075</v>
      </c>
      <c r="AS2812" s="38">
        <v>14361</v>
      </c>
      <c r="AT2812" s="36" t="s">
        <v>1167</v>
      </c>
      <c r="AU2812" s="42">
        <v>1</v>
      </c>
      <c r="AV2812" s="44">
        <v>100</v>
      </c>
      <c r="AW2812" s="42">
        <v>73.7</v>
      </c>
      <c r="AX2812" s="36" t="s">
        <v>1057</v>
      </c>
      <c r="AY2812" s="42">
        <v>1</v>
      </c>
      <c r="AZ2812" s="43">
        <v>73.7</v>
      </c>
      <c r="BA2812" s="38"/>
      <c r="BB2812" s="36"/>
      <c r="BC2812" s="36"/>
    </row>
    <row r="2813" spans="1:55" ht="15" customHeight="1">
      <c r="A2813" s="38">
        <v>7223</v>
      </c>
      <c r="B2813" s="37" t="s">
        <v>1073</v>
      </c>
      <c r="C2813" s="39">
        <v>44222</v>
      </c>
      <c r="D2813" s="39">
        <v>44222.680914351899</v>
      </c>
      <c r="E2813" s="36" t="s">
        <v>1427</v>
      </c>
      <c r="F2813" s="38">
        <v>11148</v>
      </c>
      <c r="G2813" s="36" t="s">
        <v>1071</v>
      </c>
      <c r="H2813" s="40">
        <v>1</v>
      </c>
      <c r="I2813" s="36"/>
      <c r="J2813" s="40">
        <v>250</v>
      </c>
      <c r="K2813" s="41">
        <v>250</v>
      </c>
      <c r="L2813" s="41">
        <v>0</v>
      </c>
      <c r="M2813" s="41">
        <v>0</v>
      </c>
      <c r="N2813" s="40">
        <v>1</v>
      </c>
      <c r="O2813" s="36" t="s">
        <v>1070</v>
      </c>
      <c r="P2813" s="40">
        <v>1</v>
      </c>
      <c r="Q2813" s="41">
        <v>250</v>
      </c>
      <c r="R2813" s="42">
        <v>0</v>
      </c>
      <c r="S2813" s="43">
        <v>0</v>
      </c>
      <c r="T2813" s="40"/>
      <c r="U2813" s="38">
        <v>549</v>
      </c>
      <c r="V2813" s="36" t="s">
        <v>1069</v>
      </c>
      <c r="W2813" s="36" t="s">
        <v>901</v>
      </c>
      <c r="X2813" s="36" t="s">
        <v>1068</v>
      </c>
      <c r="Y2813" s="38">
        <v>422</v>
      </c>
      <c r="Z2813" s="36" t="s">
        <v>1067</v>
      </c>
      <c r="AA2813" s="38">
        <v>21</v>
      </c>
      <c r="AB2813" s="36" t="s">
        <v>1108</v>
      </c>
      <c r="AC2813" s="38">
        <v>57</v>
      </c>
      <c r="AD2813" s="36" t="s">
        <v>1065</v>
      </c>
      <c r="AE2813" s="36"/>
      <c r="AF2813" s="36" t="s">
        <v>1064</v>
      </c>
      <c r="AG2813" s="38">
        <v>9205</v>
      </c>
      <c r="AH2813" s="38">
        <v>909</v>
      </c>
      <c r="AI2813" s="36" t="s">
        <v>1117</v>
      </c>
      <c r="AJ2813" s="38"/>
      <c r="AK2813" s="36"/>
      <c r="AL2813" s="36" t="s">
        <v>1425</v>
      </c>
      <c r="AM2813" s="36" t="s">
        <v>1424</v>
      </c>
      <c r="AN2813" s="38">
        <v>52</v>
      </c>
      <c r="AO2813" s="36" t="s">
        <v>1062</v>
      </c>
      <c r="AP2813" s="36" t="s">
        <v>1116</v>
      </c>
      <c r="AQ2813" s="36" t="s">
        <v>1060</v>
      </c>
      <c r="AR2813" s="36" t="s">
        <v>1075</v>
      </c>
      <c r="AS2813" s="38">
        <v>14360</v>
      </c>
      <c r="AT2813" s="36" t="s">
        <v>1074</v>
      </c>
      <c r="AU2813" s="42">
        <v>1</v>
      </c>
      <c r="AV2813" s="44">
        <v>100</v>
      </c>
      <c r="AW2813" s="42">
        <v>250</v>
      </c>
      <c r="AX2813" s="36" t="s">
        <v>1057</v>
      </c>
      <c r="AY2813" s="42">
        <v>1</v>
      </c>
      <c r="AZ2813" s="43">
        <v>250</v>
      </c>
      <c r="BA2813" s="38"/>
      <c r="BB2813" s="36"/>
      <c r="BC2813" s="36"/>
    </row>
    <row r="2814" spans="1:55" ht="15" customHeight="1">
      <c r="A2814" s="38">
        <v>7222</v>
      </c>
      <c r="B2814" s="37" t="s">
        <v>1073</v>
      </c>
      <c r="C2814" s="39">
        <v>44222</v>
      </c>
      <c r="D2814" s="39">
        <v>44222.677870370397</v>
      </c>
      <c r="E2814" s="36" t="s">
        <v>1426</v>
      </c>
      <c r="F2814" s="38">
        <v>11148</v>
      </c>
      <c r="G2814" s="36" t="s">
        <v>1071</v>
      </c>
      <c r="H2814" s="40">
        <v>1</v>
      </c>
      <c r="I2814" s="36"/>
      <c r="J2814" s="40">
        <v>250</v>
      </c>
      <c r="K2814" s="41">
        <v>250</v>
      </c>
      <c r="L2814" s="41">
        <v>0</v>
      </c>
      <c r="M2814" s="41">
        <v>0</v>
      </c>
      <c r="N2814" s="40">
        <v>1</v>
      </c>
      <c r="O2814" s="36" t="s">
        <v>1070</v>
      </c>
      <c r="P2814" s="40">
        <v>1</v>
      </c>
      <c r="Q2814" s="41">
        <v>250</v>
      </c>
      <c r="R2814" s="42">
        <v>0</v>
      </c>
      <c r="S2814" s="43">
        <v>0</v>
      </c>
      <c r="T2814" s="40"/>
      <c r="U2814" s="38">
        <v>549</v>
      </c>
      <c r="V2814" s="36" t="s">
        <v>1069</v>
      </c>
      <c r="W2814" s="36" t="s">
        <v>901</v>
      </c>
      <c r="X2814" s="36" t="s">
        <v>1068</v>
      </c>
      <c r="Y2814" s="38">
        <v>422</v>
      </c>
      <c r="Z2814" s="36" t="s">
        <v>1067</v>
      </c>
      <c r="AA2814" s="38">
        <v>21</v>
      </c>
      <c r="AB2814" s="36" t="s">
        <v>1108</v>
      </c>
      <c r="AC2814" s="38">
        <v>57</v>
      </c>
      <c r="AD2814" s="36" t="s">
        <v>1065</v>
      </c>
      <c r="AE2814" s="36"/>
      <c r="AF2814" s="36" t="s">
        <v>1064</v>
      </c>
      <c r="AG2814" s="38">
        <v>9203</v>
      </c>
      <c r="AH2814" s="38">
        <v>909</v>
      </c>
      <c r="AI2814" s="36" t="s">
        <v>1117</v>
      </c>
      <c r="AJ2814" s="38"/>
      <c r="AK2814" s="36"/>
      <c r="AL2814" s="36" t="s">
        <v>1425</v>
      </c>
      <c r="AM2814" s="36" t="s">
        <v>1424</v>
      </c>
      <c r="AN2814" s="38">
        <v>52</v>
      </c>
      <c r="AO2814" s="36" t="s">
        <v>1062</v>
      </c>
      <c r="AP2814" s="36" t="s">
        <v>1116</v>
      </c>
      <c r="AQ2814" s="36" t="s">
        <v>1060</v>
      </c>
      <c r="AR2814" s="36" t="s">
        <v>1075</v>
      </c>
      <c r="AS2814" s="38">
        <v>14360</v>
      </c>
      <c r="AT2814" s="36" t="s">
        <v>1074</v>
      </c>
      <c r="AU2814" s="42">
        <v>1</v>
      </c>
      <c r="AV2814" s="44">
        <v>100</v>
      </c>
      <c r="AW2814" s="42">
        <v>250</v>
      </c>
      <c r="AX2814" s="36" t="s">
        <v>1057</v>
      </c>
      <c r="AY2814" s="42">
        <v>1</v>
      </c>
      <c r="AZ2814" s="43">
        <v>250</v>
      </c>
      <c r="BA2814" s="38"/>
      <c r="BB2814" s="36"/>
      <c r="BC2814" s="36"/>
    </row>
    <row r="2815" spans="1:55" ht="15" customHeight="1">
      <c r="A2815" s="38">
        <v>7221</v>
      </c>
      <c r="B2815" s="37" t="s">
        <v>1073</v>
      </c>
      <c r="C2815" s="39">
        <v>44222</v>
      </c>
      <c r="D2815" s="39">
        <v>44222.662604166697</v>
      </c>
      <c r="E2815" s="36" t="s">
        <v>1423</v>
      </c>
      <c r="F2815" s="38">
        <v>11148</v>
      </c>
      <c r="G2815" s="36" t="s">
        <v>1071</v>
      </c>
      <c r="H2815" s="40">
        <v>1</v>
      </c>
      <c r="I2815" s="36"/>
      <c r="J2815" s="40">
        <v>250</v>
      </c>
      <c r="K2815" s="41">
        <v>250</v>
      </c>
      <c r="L2815" s="41">
        <v>0</v>
      </c>
      <c r="M2815" s="41">
        <v>0</v>
      </c>
      <c r="N2815" s="40">
        <v>1</v>
      </c>
      <c r="O2815" s="36" t="s">
        <v>1070</v>
      </c>
      <c r="P2815" s="40">
        <v>1</v>
      </c>
      <c r="Q2815" s="41">
        <v>250</v>
      </c>
      <c r="R2815" s="42">
        <v>0</v>
      </c>
      <c r="S2815" s="43">
        <v>0</v>
      </c>
      <c r="T2815" s="40"/>
      <c r="U2815" s="38">
        <v>549</v>
      </c>
      <c r="V2815" s="36" t="s">
        <v>1069</v>
      </c>
      <c r="W2815" s="36" t="s">
        <v>901</v>
      </c>
      <c r="X2815" s="36" t="s">
        <v>1068</v>
      </c>
      <c r="Y2815" s="38">
        <v>422</v>
      </c>
      <c r="Z2815" s="36" t="s">
        <v>1067</v>
      </c>
      <c r="AA2815" s="38">
        <v>21</v>
      </c>
      <c r="AB2815" s="36" t="s">
        <v>1108</v>
      </c>
      <c r="AC2815" s="38">
        <v>57</v>
      </c>
      <c r="AD2815" s="36" t="s">
        <v>1065</v>
      </c>
      <c r="AE2815" s="36"/>
      <c r="AF2815" s="36" t="s">
        <v>1064</v>
      </c>
      <c r="AG2815" s="38">
        <v>9202</v>
      </c>
      <c r="AH2815" s="38">
        <v>909</v>
      </c>
      <c r="AI2815" s="36" t="s">
        <v>1117</v>
      </c>
      <c r="AJ2815" s="38"/>
      <c r="AK2815" s="36"/>
      <c r="AL2815" s="36" t="s">
        <v>1421</v>
      </c>
      <c r="AM2815" s="36" t="s">
        <v>1420</v>
      </c>
      <c r="AN2815" s="38">
        <v>52</v>
      </c>
      <c r="AO2815" s="36" t="s">
        <v>1062</v>
      </c>
      <c r="AP2815" s="36" t="s">
        <v>1116</v>
      </c>
      <c r="AQ2815" s="36" t="s">
        <v>1060</v>
      </c>
      <c r="AR2815" s="36" t="s">
        <v>1075</v>
      </c>
      <c r="AS2815" s="38">
        <v>14360</v>
      </c>
      <c r="AT2815" s="36" t="s">
        <v>1074</v>
      </c>
      <c r="AU2815" s="42">
        <v>1</v>
      </c>
      <c r="AV2815" s="44">
        <v>100</v>
      </c>
      <c r="AW2815" s="42">
        <v>250</v>
      </c>
      <c r="AX2815" s="36" t="s">
        <v>1057</v>
      </c>
      <c r="AY2815" s="42">
        <v>1</v>
      </c>
      <c r="AZ2815" s="43">
        <v>250</v>
      </c>
      <c r="BA2815" s="38"/>
      <c r="BB2815" s="36"/>
      <c r="BC2815" s="36"/>
    </row>
    <row r="2816" spans="1:55" ht="15" customHeight="1">
      <c r="A2816" s="38">
        <v>7220</v>
      </c>
      <c r="B2816" s="37" t="s">
        <v>1073</v>
      </c>
      <c r="C2816" s="39">
        <v>44222</v>
      </c>
      <c r="D2816" s="39">
        <v>44222.6535532407</v>
      </c>
      <c r="E2816" s="36" t="s">
        <v>1422</v>
      </c>
      <c r="F2816" s="38">
        <v>11148</v>
      </c>
      <c r="G2816" s="36" t="s">
        <v>1071</v>
      </c>
      <c r="H2816" s="40">
        <v>1</v>
      </c>
      <c r="I2816" s="36"/>
      <c r="J2816" s="40">
        <v>250</v>
      </c>
      <c r="K2816" s="41">
        <v>250</v>
      </c>
      <c r="L2816" s="41">
        <v>0</v>
      </c>
      <c r="M2816" s="41">
        <v>0</v>
      </c>
      <c r="N2816" s="40">
        <v>1</v>
      </c>
      <c r="O2816" s="36" t="s">
        <v>1070</v>
      </c>
      <c r="P2816" s="40">
        <v>1</v>
      </c>
      <c r="Q2816" s="41">
        <v>250</v>
      </c>
      <c r="R2816" s="42">
        <v>0</v>
      </c>
      <c r="S2816" s="43">
        <v>0</v>
      </c>
      <c r="T2816" s="40"/>
      <c r="U2816" s="38">
        <v>549</v>
      </c>
      <c r="V2816" s="36" t="s">
        <v>1069</v>
      </c>
      <c r="W2816" s="36" t="s">
        <v>901</v>
      </c>
      <c r="X2816" s="36" t="s">
        <v>1068</v>
      </c>
      <c r="Y2816" s="38">
        <v>422</v>
      </c>
      <c r="Z2816" s="36" t="s">
        <v>1067</v>
      </c>
      <c r="AA2816" s="38">
        <v>21</v>
      </c>
      <c r="AB2816" s="36" t="s">
        <v>1108</v>
      </c>
      <c r="AC2816" s="38">
        <v>57</v>
      </c>
      <c r="AD2816" s="36" t="s">
        <v>1065</v>
      </c>
      <c r="AE2816" s="36"/>
      <c r="AF2816" s="36" t="s">
        <v>1064</v>
      </c>
      <c r="AG2816" s="38">
        <v>9200</v>
      </c>
      <c r="AH2816" s="38">
        <v>909</v>
      </c>
      <c r="AI2816" s="36" t="s">
        <v>1117</v>
      </c>
      <c r="AJ2816" s="38"/>
      <c r="AK2816" s="36"/>
      <c r="AL2816" s="36" t="s">
        <v>1421</v>
      </c>
      <c r="AM2816" s="36" t="s">
        <v>1420</v>
      </c>
      <c r="AN2816" s="38">
        <v>52</v>
      </c>
      <c r="AO2816" s="36" t="s">
        <v>1062</v>
      </c>
      <c r="AP2816" s="36" t="s">
        <v>1116</v>
      </c>
      <c r="AQ2816" s="36" t="s">
        <v>1060</v>
      </c>
      <c r="AR2816" s="36" t="s">
        <v>1075</v>
      </c>
      <c r="AS2816" s="38">
        <v>14360</v>
      </c>
      <c r="AT2816" s="36" t="s">
        <v>1074</v>
      </c>
      <c r="AU2816" s="42">
        <v>1</v>
      </c>
      <c r="AV2816" s="44">
        <v>100</v>
      </c>
      <c r="AW2816" s="42">
        <v>250</v>
      </c>
      <c r="AX2816" s="36" t="s">
        <v>1057</v>
      </c>
      <c r="AY2816" s="42">
        <v>1</v>
      </c>
      <c r="AZ2816" s="43">
        <v>250</v>
      </c>
      <c r="BA2816" s="38"/>
      <c r="BB2816" s="36"/>
      <c r="BC2816" s="36"/>
    </row>
    <row r="2817" spans="1:55" ht="15" customHeight="1">
      <c r="A2817" s="38">
        <v>6809</v>
      </c>
      <c r="B2817" s="37" t="s">
        <v>1073</v>
      </c>
      <c r="C2817" s="39">
        <v>44215</v>
      </c>
      <c r="D2817" s="39">
        <v>44215.382013888899</v>
      </c>
      <c r="E2817" s="36" t="s">
        <v>1419</v>
      </c>
      <c r="F2817" s="38">
        <v>3284</v>
      </c>
      <c r="G2817" s="36" t="s">
        <v>1393</v>
      </c>
      <c r="H2817" s="40">
        <v>30</v>
      </c>
      <c r="I2817" s="36"/>
      <c r="J2817" s="40">
        <v>3.2</v>
      </c>
      <c r="K2817" s="41">
        <v>96</v>
      </c>
      <c r="L2817" s="41">
        <v>0</v>
      </c>
      <c r="M2817" s="41">
        <v>0</v>
      </c>
      <c r="N2817" s="40">
        <v>30</v>
      </c>
      <c r="O2817" s="36" t="s">
        <v>1159</v>
      </c>
      <c r="P2817" s="40">
        <v>30</v>
      </c>
      <c r="Q2817" s="41">
        <v>96</v>
      </c>
      <c r="R2817" s="42">
        <v>0</v>
      </c>
      <c r="S2817" s="43">
        <v>0</v>
      </c>
      <c r="T2817" s="40"/>
      <c r="U2817" s="38">
        <v>549</v>
      </c>
      <c r="V2817" s="36" t="s">
        <v>1069</v>
      </c>
      <c r="W2817" s="36" t="s">
        <v>901</v>
      </c>
      <c r="X2817" s="36" t="s">
        <v>1068</v>
      </c>
      <c r="Y2817" s="38">
        <v>339</v>
      </c>
      <c r="Z2817" s="36" t="s">
        <v>1109</v>
      </c>
      <c r="AA2817" s="38">
        <v>21</v>
      </c>
      <c r="AB2817" s="36" t="s">
        <v>1108</v>
      </c>
      <c r="AC2817" s="38">
        <v>57</v>
      </c>
      <c r="AD2817" s="36" t="s">
        <v>1065</v>
      </c>
      <c r="AE2817" s="36"/>
      <c r="AF2817" s="36" t="s">
        <v>1064</v>
      </c>
      <c r="AG2817" s="38">
        <v>9014</v>
      </c>
      <c r="AH2817" s="38">
        <v>4662</v>
      </c>
      <c r="AI2817" s="36" t="s">
        <v>1173</v>
      </c>
      <c r="AJ2817" s="38"/>
      <c r="AK2817" s="36"/>
      <c r="AL2817" s="36" t="s">
        <v>1036</v>
      </c>
      <c r="AM2817" s="36" t="s">
        <v>1418</v>
      </c>
      <c r="AN2817" s="38">
        <v>52</v>
      </c>
      <c r="AO2817" s="36" t="s">
        <v>1062</v>
      </c>
      <c r="AP2817" s="36" t="s">
        <v>1192</v>
      </c>
      <c r="AQ2817" s="36" t="s">
        <v>1191</v>
      </c>
      <c r="AR2817" s="36" t="s">
        <v>1075</v>
      </c>
      <c r="AS2817" s="38">
        <v>14360</v>
      </c>
      <c r="AT2817" s="36" t="s">
        <v>1074</v>
      </c>
      <c r="AU2817" s="42">
        <v>30</v>
      </c>
      <c r="AV2817" s="44">
        <v>100</v>
      </c>
      <c r="AW2817" s="42">
        <v>96</v>
      </c>
      <c r="AX2817" s="36" t="s">
        <v>1057</v>
      </c>
      <c r="AY2817" s="42">
        <v>1</v>
      </c>
      <c r="AZ2817" s="43">
        <v>96</v>
      </c>
      <c r="BA2817" s="38"/>
      <c r="BB2817" s="36"/>
      <c r="BC2817" s="36"/>
    </row>
    <row r="2818" spans="1:55" ht="15" customHeight="1">
      <c r="A2818" s="38">
        <v>6565</v>
      </c>
      <c r="B2818" s="37" t="s">
        <v>1073</v>
      </c>
      <c r="C2818" s="39">
        <v>44208</v>
      </c>
      <c r="D2818" s="39">
        <v>44208.4610763889</v>
      </c>
      <c r="E2818" s="36" t="s">
        <v>1417</v>
      </c>
      <c r="F2818" s="38">
        <v>11166</v>
      </c>
      <c r="G2818" s="36" t="s">
        <v>1416</v>
      </c>
      <c r="H2818" s="40">
        <v>2</v>
      </c>
      <c r="I2818" s="36"/>
      <c r="J2818" s="40">
        <v>230</v>
      </c>
      <c r="K2818" s="41">
        <v>460</v>
      </c>
      <c r="L2818" s="41">
        <v>0</v>
      </c>
      <c r="M2818" s="41">
        <v>0</v>
      </c>
      <c r="N2818" s="40">
        <v>2</v>
      </c>
      <c r="O2818" s="36" t="s">
        <v>1079</v>
      </c>
      <c r="P2818" s="40">
        <v>2</v>
      </c>
      <c r="Q2818" s="41">
        <v>460</v>
      </c>
      <c r="R2818" s="42">
        <v>0</v>
      </c>
      <c r="S2818" s="43">
        <v>0</v>
      </c>
      <c r="T2818" s="40"/>
      <c r="U2818" s="38">
        <v>549</v>
      </c>
      <c r="V2818" s="36" t="s">
        <v>1069</v>
      </c>
      <c r="W2818" s="36" t="s">
        <v>901</v>
      </c>
      <c r="X2818" s="36" t="s">
        <v>1068</v>
      </c>
      <c r="Y2818" s="38">
        <v>422</v>
      </c>
      <c r="Z2818" s="36" t="s">
        <v>1067</v>
      </c>
      <c r="AA2818" s="38">
        <v>21</v>
      </c>
      <c r="AB2818" s="36" t="s">
        <v>1108</v>
      </c>
      <c r="AC2818" s="38">
        <v>57</v>
      </c>
      <c r="AD2818" s="36" t="s">
        <v>1065</v>
      </c>
      <c r="AE2818" s="36"/>
      <c r="AF2818" s="36" t="s">
        <v>1064</v>
      </c>
      <c r="AG2818" s="38">
        <v>8840</v>
      </c>
      <c r="AH2818" s="38">
        <v>1292</v>
      </c>
      <c r="AI2818" s="36" t="s">
        <v>1127</v>
      </c>
      <c r="AJ2818" s="38"/>
      <c r="AK2818" s="36"/>
      <c r="AL2818" s="36" t="s">
        <v>1415</v>
      </c>
      <c r="AM2818" s="36" t="s">
        <v>1414</v>
      </c>
      <c r="AN2818" s="38">
        <v>52</v>
      </c>
      <c r="AO2818" s="36" t="s">
        <v>1062</v>
      </c>
      <c r="AP2818" s="36" t="s">
        <v>1199</v>
      </c>
      <c r="AQ2818" s="36" t="s">
        <v>1198</v>
      </c>
      <c r="AR2818" s="36" t="s">
        <v>1075</v>
      </c>
      <c r="AS2818" s="38">
        <v>14360</v>
      </c>
      <c r="AT2818" s="36" t="s">
        <v>1074</v>
      </c>
      <c r="AU2818" s="42">
        <v>2</v>
      </c>
      <c r="AV2818" s="44">
        <v>100</v>
      </c>
      <c r="AW2818" s="42">
        <v>460</v>
      </c>
      <c r="AX2818" s="36" t="s">
        <v>1057</v>
      </c>
      <c r="AY2818" s="42">
        <v>1</v>
      </c>
      <c r="AZ2818" s="43">
        <v>460</v>
      </c>
      <c r="BA2818" s="38"/>
      <c r="BB2818" s="36"/>
      <c r="BC2818" s="36"/>
    </row>
    <row r="2819" spans="1:55" ht="15" customHeight="1">
      <c r="A2819" s="38">
        <v>6506</v>
      </c>
      <c r="B2819" s="37" t="s">
        <v>1073</v>
      </c>
      <c r="C2819" s="39">
        <v>44176</v>
      </c>
      <c r="D2819" s="39">
        <v>44207.637777777803</v>
      </c>
      <c r="E2819" s="36" t="s">
        <v>1413</v>
      </c>
      <c r="F2819" s="38">
        <v>3051</v>
      </c>
      <c r="G2819" s="36" t="s">
        <v>1137</v>
      </c>
      <c r="H2819" s="40">
        <v>6.6040000000000001</v>
      </c>
      <c r="I2819" s="36"/>
      <c r="J2819" s="40">
        <v>47.896700000000003</v>
      </c>
      <c r="K2819" s="41">
        <v>316.31</v>
      </c>
      <c r="L2819" s="41">
        <v>0</v>
      </c>
      <c r="M2819" s="41">
        <v>0</v>
      </c>
      <c r="N2819" s="40">
        <v>6.6040000000000001</v>
      </c>
      <c r="O2819" s="36" t="s">
        <v>1136</v>
      </c>
      <c r="P2819" s="40">
        <v>6.6040000000000001</v>
      </c>
      <c r="Q2819" s="41">
        <v>316.31</v>
      </c>
      <c r="R2819" s="42">
        <v>0</v>
      </c>
      <c r="S2819" s="43">
        <v>0</v>
      </c>
      <c r="T2819" s="40"/>
      <c r="U2819" s="38">
        <v>549</v>
      </c>
      <c r="V2819" s="36" t="s">
        <v>1069</v>
      </c>
      <c r="W2819" s="36" t="s">
        <v>901</v>
      </c>
      <c r="X2819" s="36" t="s">
        <v>1068</v>
      </c>
      <c r="Y2819" s="38">
        <v>332</v>
      </c>
      <c r="Z2819" s="36" t="s">
        <v>1133</v>
      </c>
      <c r="AA2819" s="38">
        <v>21</v>
      </c>
      <c r="AB2819" s="36" t="s">
        <v>1108</v>
      </c>
      <c r="AC2819" s="38">
        <v>57</v>
      </c>
      <c r="AD2819" s="36" t="s">
        <v>1065</v>
      </c>
      <c r="AE2819" s="36"/>
      <c r="AF2819" s="36" t="s">
        <v>1064</v>
      </c>
      <c r="AG2819" s="38">
        <v>8824</v>
      </c>
      <c r="AH2819" s="38">
        <v>6121</v>
      </c>
      <c r="AI2819" s="36" t="s">
        <v>1131</v>
      </c>
      <c r="AJ2819" s="38"/>
      <c r="AK2819" s="36"/>
      <c r="AL2819" s="36" t="s">
        <v>595</v>
      </c>
      <c r="AM2819" s="36" t="s">
        <v>1412</v>
      </c>
      <c r="AN2819" s="38">
        <v>52</v>
      </c>
      <c r="AO2819" s="36" t="s">
        <v>1062</v>
      </c>
      <c r="AP2819" s="36" t="s">
        <v>1116</v>
      </c>
      <c r="AQ2819" s="36" t="s">
        <v>1060</v>
      </c>
      <c r="AR2819" s="36" t="s">
        <v>1075</v>
      </c>
      <c r="AS2819" s="38">
        <v>14360</v>
      </c>
      <c r="AT2819" s="36" t="s">
        <v>1074</v>
      </c>
      <c r="AU2819" s="42">
        <v>6.6040000000000001</v>
      </c>
      <c r="AV2819" s="44">
        <v>100</v>
      </c>
      <c r="AW2819" s="42">
        <v>316.31</v>
      </c>
      <c r="AX2819" s="36" t="s">
        <v>1057</v>
      </c>
      <c r="AY2819" s="42">
        <v>1</v>
      </c>
      <c r="AZ2819" s="43">
        <v>316.31</v>
      </c>
      <c r="BA2819" s="38"/>
      <c r="BB2819" s="36"/>
      <c r="BC2819" s="36"/>
    </row>
    <row r="2820" spans="1:55" ht="15" customHeight="1">
      <c r="A2820" s="38">
        <v>6140</v>
      </c>
      <c r="B2820" s="37" t="s">
        <v>1073</v>
      </c>
      <c r="C2820" s="39">
        <v>44195</v>
      </c>
      <c r="D2820" s="39">
        <v>44195.854085648098</v>
      </c>
      <c r="E2820" s="36" t="s">
        <v>1411</v>
      </c>
      <c r="F2820" s="38">
        <v>10863</v>
      </c>
      <c r="G2820" s="36" t="s">
        <v>1410</v>
      </c>
      <c r="H2820" s="40">
        <v>1</v>
      </c>
      <c r="I2820" s="36"/>
      <c r="J2820" s="40">
        <v>750</v>
      </c>
      <c r="K2820" s="41">
        <v>750</v>
      </c>
      <c r="L2820" s="41">
        <v>0</v>
      </c>
      <c r="M2820" s="41">
        <v>0</v>
      </c>
      <c r="N2820" s="40">
        <v>1</v>
      </c>
      <c r="O2820" s="36" t="s">
        <v>1079</v>
      </c>
      <c r="P2820" s="40">
        <v>1</v>
      </c>
      <c r="Q2820" s="41">
        <v>750</v>
      </c>
      <c r="R2820" s="42">
        <v>0</v>
      </c>
      <c r="S2820" s="43">
        <v>0</v>
      </c>
      <c r="T2820" s="40"/>
      <c r="U2820" s="38">
        <v>549</v>
      </c>
      <c r="V2820" s="36" t="s">
        <v>1069</v>
      </c>
      <c r="W2820" s="36" t="s">
        <v>901</v>
      </c>
      <c r="X2820" s="36" t="s">
        <v>1068</v>
      </c>
      <c r="Y2820" s="38">
        <v>414</v>
      </c>
      <c r="Z2820" s="36" t="s">
        <v>1256</v>
      </c>
      <c r="AA2820" s="38">
        <v>21</v>
      </c>
      <c r="AB2820" s="36" t="s">
        <v>1108</v>
      </c>
      <c r="AC2820" s="38">
        <v>57</v>
      </c>
      <c r="AD2820" s="36" t="s">
        <v>1065</v>
      </c>
      <c r="AE2820" s="36"/>
      <c r="AF2820" s="36" t="s">
        <v>1064</v>
      </c>
      <c r="AG2820" s="38">
        <v>8593</v>
      </c>
      <c r="AH2820" s="38">
        <v>800</v>
      </c>
      <c r="AI2820" s="36" t="s">
        <v>1409</v>
      </c>
      <c r="AJ2820" s="38"/>
      <c r="AK2820" s="36"/>
      <c r="AL2820" s="36" t="s">
        <v>1408</v>
      </c>
      <c r="AM2820" s="36" t="s">
        <v>1407</v>
      </c>
      <c r="AN2820" s="38">
        <v>52</v>
      </c>
      <c r="AO2820" s="36" t="s">
        <v>1062</v>
      </c>
      <c r="AP2820" s="36" t="s">
        <v>1321</v>
      </c>
      <c r="AQ2820" s="36" t="s">
        <v>1198</v>
      </c>
      <c r="AR2820" s="36" t="s">
        <v>1320</v>
      </c>
      <c r="AS2820" s="38">
        <v>14357</v>
      </c>
      <c r="AT2820" s="36" t="s">
        <v>1058</v>
      </c>
      <c r="AU2820" s="42">
        <v>1</v>
      </c>
      <c r="AV2820" s="44">
        <v>100</v>
      </c>
      <c r="AW2820" s="42">
        <v>750</v>
      </c>
      <c r="AX2820" s="36" t="s">
        <v>1057</v>
      </c>
      <c r="AY2820" s="42">
        <v>1</v>
      </c>
      <c r="AZ2820" s="43">
        <v>750</v>
      </c>
      <c r="BA2820" s="38"/>
      <c r="BB2820" s="36"/>
      <c r="BC2820" s="36"/>
    </row>
    <row r="2821" spans="1:55" ht="15" customHeight="1">
      <c r="A2821" s="38">
        <v>5658</v>
      </c>
      <c r="B2821" s="37" t="s">
        <v>1073</v>
      </c>
      <c r="C2821" s="39">
        <v>44186</v>
      </c>
      <c r="D2821" s="39">
        <v>44186.4852777778</v>
      </c>
      <c r="E2821" s="36" t="s">
        <v>1406</v>
      </c>
      <c r="F2821" s="38">
        <v>5138</v>
      </c>
      <c r="G2821" s="36" t="s">
        <v>1405</v>
      </c>
      <c r="H2821" s="40">
        <v>15</v>
      </c>
      <c r="I2821" s="36"/>
      <c r="J2821" s="40">
        <v>87</v>
      </c>
      <c r="K2821" s="41">
        <v>1305</v>
      </c>
      <c r="L2821" s="41">
        <v>0</v>
      </c>
      <c r="M2821" s="41">
        <v>0</v>
      </c>
      <c r="N2821" s="40">
        <v>15</v>
      </c>
      <c r="O2821" s="36" t="s">
        <v>1079</v>
      </c>
      <c r="P2821" s="40">
        <v>15</v>
      </c>
      <c r="Q2821" s="41">
        <v>1305</v>
      </c>
      <c r="R2821" s="42">
        <v>0</v>
      </c>
      <c r="S2821" s="43">
        <v>0</v>
      </c>
      <c r="T2821" s="40"/>
      <c r="U2821" s="38">
        <v>549</v>
      </c>
      <c r="V2821" s="36" t="s">
        <v>1069</v>
      </c>
      <c r="W2821" s="36" t="s">
        <v>901</v>
      </c>
      <c r="X2821" s="36" t="s">
        <v>1068</v>
      </c>
      <c r="Y2821" s="38">
        <v>355</v>
      </c>
      <c r="Z2821" s="36" t="s">
        <v>1404</v>
      </c>
      <c r="AA2821" s="38">
        <v>21</v>
      </c>
      <c r="AB2821" s="36" t="s">
        <v>1108</v>
      </c>
      <c r="AC2821" s="38">
        <v>57</v>
      </c>
      <c r="AD2821" s="36" t="s">
        <v>1065</v>
      </c>
      <c r="AE2821" s="36" t="s">
        <v>1403</v>
      </c>
      <c r="AF2821" s="36" t="s">
        <v>1064</v>
      </c>
      <c r="AG2821" s="38">
        <v>8361</v>
      </c>
      <c r="AH2821" s="38">
        <v>702</v>
      </c>
      <c r="AI2821" s="36" t="s">
        <v>1402</v>
      </c>
      <c r="AJ2821" s="38"/>
      <c r="AK2821" s="36"/>
      <c r="AL2821" s="36" t="s">
        <v>826</v>
      </c>
      <c r="AM2821" s="36" t="s">
        <v>1401</v>
      </c>
      <c r="AN2821" s="38">
        <v>52</v>
      </c>
      <c r="AO2821" s="36" t="s">
        <v>1062</v>
      </c>
      <c r="AP2821" s="36" t="s">
        <v>1077</v>
      </c>
      <c r="AQ2821" s="36" t="s">
        <v>1076</v>
      </c>
      <c r="AR2821" s="36" t="s">
        <v>1075</v>
      </c>
      <c r="AS2821" s="38">
        <v>14360</v>
      </c>
      <c r="AT2821" s="36" t="s">
        <v>1074</v>
      </c>
      <c r="AU2821" s="42">
        <v>15</v>
      </c>
      <c r="AV2821" s="44">
        <v>100</v>
      </c>
      <c r="AW2821" s="42">
        <v>1305</v>
      </c>
      <c r="AX2821" s="36" t="s">
        <v>1057</v>
      </c>
      <c r="AY2821" s="42">
        <v>1</v>
      </c>
      <c r="AZ2821" s="43">
        <v>1305</v>
      </c>
      <c r="BA2821" s="38"/>
      <c r="BB2821" s="36"/>
      <c r="BC2821" s="36"/>
    </row>
    <row r="2822" spans="1:55" ht="15" customHeight="1">
      <c r="A2822" s="38">
        <v>5513</v>
      </c>
      <c r="B2822" s="37" t="s">
        <v>1073</v>
      </c>
      <c r="C2822" s="39">
        <v>44182</v>
      </c>
      <c r="D2822" s="39">
        <v>44182.420821759297</v>
      </c>
      <c r="E2822" s="36" t="s">
        <v>1399</v>
      </c>
      <c r="F2822" s="38">
        <v>12704</v>
      </c>
      <c r="G2822" s="36" t="s">
        <v>1400</v>
      </c>
      <c r="H2822" s="40">
        <v>6</v>
      </c>
      <c r="I2822" s="36"/>
      <c r="J2822" s="40">
        <v>71.52</v>
      </c>
      <c r="K2822" s="41">
        <v>429.12</v>
      </c>
      <c r="L2822" s="41">
        <v>0</v>
      </c>
      <c r="M2822" s="41">
        <v>0</v>
      </c>
      <c r="N2822" s="40">
        <v>6</v>
      </c>
      <c r="O2822" s="36" t="s">
        <v>1079</v>
      </c>
      <c r="P2822" s="40">
        <v>6</v>
      </c>
      <c r="Q2822" s="41">
        <v>429.12</v>
      </c>
      <c r="R2822" s="42">
        <v>0</v>
      </c>
      <c r="S2822" s="43">
        <v>0</v>
      </c>
      <c r="T2822" s="40"/>
      <c r="U2822" s="38">
        <v>549</v>
      </c>
      <c r="V2822" s="36" t="s">
        <v>1069</v>
      </c>
      <c r="W2822" s="36" t="s">
        <v>901</v>
      </c>
      <c r="X2822" s="36" t="s">
        <v>1068</v>
      </c>
      <c r="Y2822" s="38">
        <v>442</v>
      </c>
      <c r="Z2822" s="36" t="s">
        <v>1201</v>
      </c>
      <c r="AA2822" s="38">
        <v>21</v>
      </c>
      <c r="AB2822" s="36" t="s">
        <v>1108</v>
      </c>
      <c r="AC2822" s="38">
        <v>57</v>
      </c>
      <c r="AD2822" s="36" t="s">
        <v>1065</v>
      </c>
      <c r="AE2822" s="36"/>
      <c r="AF2822" s="36" t="s">
        <v>1064</v>
      </c>
      <c r="AG2822" s="38">
        <v>8293</v>
      </c>
      <c r="AH2822" s="38">
        <v>759</v>
      </c>
      <c r="AI2822" s="36" t="s">
        <v>1397</v>
      </c>
      <c r="AJ2822" s="38"/>
      <c r="AK2822" s="36"/>
      <c r="AL2822" s="36" t="s">
        <v>1396</v>
      </c>
      <c r="AM2822" s="36" t="s">
        <v>1395</v>
      </c>
      <c r="AN2822" s="38">
        <v>52</v>
      </c>
      <c r="AO2822" s="36" t="s">
        <v>1062</v>
      </c>
      <c r="AP2822" s="36" t="s">
        <v>1077</v>
      </c>
      <c r="AQ2822" s="36" t="s">
        <v>1076</v>
      </c>
      <c r="AR2822" s="36" t="s">
        <v>1075</v>
      </c>
      <c r="AS2822" s="38">
        <v>14360</v>
      </c>
      <c r="AT2822" s="36" t="s">
        <v>1074</v>
      </c>
      <c r="AU2822" s="42">
        <v>2</v>
      </c>
      <c r="AV2822" s="44">
        <v>33.333300000000001</v>
      </c>
      <c r="AW2822" s="42">
        <v>143.04</v>
      </c>
      <c r="AX2822" s="36" t="s">
        <v>1057</v>
      </c>
      <c r="AY2822" s="42">
        <v>1</v>
      </c>
      <c r="AZ2822" s="43">
        <v>143.04</v>
      </c>
      <c r="BA2822" s="38"/>
      <c r="BB2822" s="36"/>
      <c r="BC2822" s="36"/>
    </row>
    <row r="2823" spans="1:55" ht="15" customHeight="1">
      <c r="A2823" s="38">
        <v>5513</v>
      </c>
      <c r="B2823" s="37" t="s">
        <v>1073</v>
      </c>
      <c r="C2823" s="39">
        <v>44182</v>
      </c>
      <c r="D2823" s="39">
        <v>44182.420821759297</v>
      </c>
      <c r="E2823" s="36" t="s">
        <v>1399</v>
      </c>
      <c r="F2823" s="38">
        <v>12704</v>
      </c>
      <c r="G2823" s="36" t="s">
        <v>1400</v>
      </c>
      <c r="H2823" s="40">
        <v>6</v>
      </c>
      <c r="I2823" s="36"/>
      <c r="J2823" s="40">
        <v>71.52</v>
      </c>
      <c r="K2823" s="41">
        <v>429.12</v>
      </c>
      <c r="L2823" s="41">
        <v>0</v>
      </c>
      <c r="M2823" s="41">
        <v>0</v>
      </c>
      <c r="N2823" s="40">
        <v>6</v>
      </c>
      <c r="O2823" s="36" t="s">
        <v>1079</v>
      </c>
      <c r="P2823" s="40">
        <v>6</v>
      </c>
      <c r="Q2823" s="41">
        <v>429.12</v>
      </c>
      <c r="R2823" s="42">
        <v>0</v>
      </c>
      <c r="S2823" s="43">
        <v>0</v>
      </c>
      <c r="T2823" s="40"/>
      <c r="U2823" s="38">
        <v>549</v>
      </c>
      <c r="V2823" s="36" t="s">
        <v>1069</v>
      </c>
      <c r="W2823" s="36" t="s">
        <v>901</v>
      </c>
      <c r="X2823" s="36" t="s">
        <v>1068</v>
      </c>
      <c r="Y2823" s="38">
        <v>442</v>
      </c>
      <c r="Z2823" s="36" t="s">
        <v>1201</v>
      </c>
      <c r="AA2823" s="38">
        <v>21</v>
      </c>
      <c r="AB2823" s="36" t="s">
        <v>1108</v>
      </c>
      <c r="AC2823" s="38">
        <v>57</v>
      </c>
      <c r="AD2823" s="36" t="s">
        <v>1065</v>
      </c>
      <c r="AE2823" s="36"/>
      <c r="AF2823" s="36" t="s">
        <v>1064</v>
      </c>
      <c r="AG2823" s="38">
        <v>8293</v>
      </c>
      <c r="AH2823" s="38">
        <v>759</v>
      </c>
      <c r="AI2823" s="36" t="s">
        <v>1397</v>
      </c>
      <c r="AJ2823" s="38"/>
      <c r="AK2823" s="36"/>
      <c r="AL2823" s="36" t="s">
        <v>1396</v>
      </c>
      <c r="AM2823" s="36" t="s">
        <v>1395</v>
      </c>
      <c r="AN2823" s="38">
        <v>52</v>
      </c>
      <c r="AO2823" s="36" t="s">
        <v>1062</v>
      </c>
      <c r="AP2823" s="36" t="s">
        <v>1106</v>
      </c>
      <c r="AQ2823" s="36" t="s">
        <v>1105</v>
      </c>
      <c r="AR2823" s="36" t="s">
        <v>1075</v>
      </c>
      <c r="AS2823" s="38">
        <v>14360</v>
      </c>
      <c r="AT2823" s="36" t="s">
        <v>1074</v>
      </c>
      <c r="AU2823" s="42">
        <v>2</v>
      </c>
      <c r="AV2823" s="44">
        <v>33.333300000000001</v>
      </c>
      <c r="AW2823" s="42">
        <v>143.04</v>
      </c>
      <c r="AX2823" s="36" t="s">
        <v>1057</v>
      </c>
      <c r="AY2823" s="42">
        <v>1</v>
      </c>
      <c r="AZ2823" s="43">
        <v>143.04</v>
      </c>
      <c r="BA2823" s="38"/>
      <c r="BB2823" s="36"/>
      <c r="BC2823" s="36"/>
    </row>
    <row r="2824" spans="1:55" ht="15" customHeight="1">
      <c r="A2824" s="38">
        <v>5513</v>
      </c>
      <c r="B2824" s="37" t="s">
        <v>1073</v>
      </c>
      <c r="C2824" s="39">
        <v>44182</v>
      </c>
      <c r="D2824" s="39">
        <v>44182.420821759297</v>
      </c>
      <c r="E2824" s="36" t="s">
        <v>1399</v>
      </c>
      <c r="F2824" s="38">
        <v>12704</v>
      </c>
      <c r="G2824" s="36" t="s">
        <v>1400</v>
      </c>
      <c r="H2824" s="40">
        <v>6</v>
      </c>
      <c r="I2824" s="36"/>
      <c r="J2824" s="40">
        <v>71.52</v>
      </c>
      <c r="K2824" s="41">
        <v>429.12</v>
      </c>
      <c r="L2824" s="41">
        <v>0</v>
      </c>
      <c r="M2824" s="41">
        <v>0</v>
      </c>
      <c r="N2824" s="40">
        <v>6</v>
      </c>
      <c r="O2824" s="36" t="s">
        <v>1079</v>
      </c>
      <c r="P2824" s="40">
        <v>6</v>
      </c>
      <c r="Q2824" s="41">
        <v>429.12</v>
      </c>
      <c r="R2824" s="42">
        <v>0</v>
      </c>
      <c r="S2824" s="43">
        <v>0</v>
      </c>
      <c r="T2824" s="40"/>
      <c r="U2824" s="38">
        <v>549</v>
      </c>
      <c r="V2824" s="36" t="s">
        <v>1069</v>
      </c>
      <c r="W2824" s="36" t="s">
        <v>901</v>
      </c>
      <c r="X2824" s="36" t="s">
        <v>1068</v>
      </c>
      <c r="Y2824" s="38">
        <v>442</v>
      </c>
      <c r="Z2824" s="36" t="s">
        <v>1201</v>
      </c>
      <c r="AA2824" s="38">
        <v>21</v>
      </c>
      <c r="AB2824" s="36" t="s">
        <v>1108</v>
      </c>
      <c r="AC2824" s="38">
        <v>57</v>
      </c>
      <c r="AD2824" s="36" t="s">
        <v>1065</v>
      </c>
      <c r="AE2824" s="36"/>
      <c r="AF2824" s="36" t="s">
        <v>1064</v>
      </c>
      <c r="AG2824" s="38">
        <v>8293</v>
      </c>
      <c r="AH2824" s="38">
        <v>759</v>
      </c>
      <c r="AI2824" s="36" t="s">
        <v>1397</v>
      </c>
      <c r="AJ2824" s="38"/>
      <c r="AK2824" s="36"/>
      <c r="AL2824" s="36" t="s">
        <v>1396</v>
      </c>
      <c r="AM2824" s="36" t="s">
        <v>1395</v>
      </c>
      <c r="AN2824" s="38">
        <v>52</v>
      </c>
      <c r="AO2824" s="36" t="s">
        <v>1062</v>
      </c>
      <c r="AP2824" s="36" t="s">
        <v>1199</v>
      </c>
      <c r="AQ2824" s="36" t="s">
        <v>1198</v>
      </c>
      <c r="AR2824" s="36" t="s">
        <v>1075</v>
      </c>
      <c r="AS2824" s="38">
        <v>14360</v>
      </c>
      <c r="AT2824" s="36" t="s">
        <v>1074</v>
      </c>
      <c r="AU2824" s="42">
        <v>2</v>
      </c>
      <c r="AV2824" s="44">
        <v>33.333300000000001</v>
      </c>
      <c r="AW2824" s="42">
        <v>143.04</v>
      </c>
      <c r="AX2824" s="36" t="s">
        <v>1057</v>
      </c>
      <c r="AY2824" s="42">
        <v>1</v>
      </c>
      <c r="AZ2824" s="43">
        <v>143.04</v>
      </c>
      <c r="BA2824" s="38"/>
      <c r="BB2824" s="36"/>
      <c r="BC2824" s="36"/>
    </row>
    <row r="2825" spans="1:55" ht="15" customHeight="1">
      <c r="A2825" s="38">
        <v>5512</v>
      </c>
      <c r="B2825" s="37" t="s">
        <v>1073</v>
      </c>
      <c r="C2825" s="39">
        <v>44182</v>
      </c>
      <c r="D2825" s="39">
        <v>44182.420810185198</v>
      </c>
      <c r="E2825" s="36" t="s">
        <v>1399</v>
      </c>
      <c r="F2825" s="38">
        <v>12461</v>
      </c>
      <c r="G2825" s="36" t="s">
        <v>1398</v>
      </c>
      <c r="H2825" s="40">
        <v>1</v>
      </c>
      <c r="I2825" s="36"/>
      <c r="J2825" s="40">
        <v>36</v>
      </c>
      <c r="K2825" s="41">
        <v>36</v>
      </c>
      <c r="L2825" s="41">
        <v>0</v>
      </c>
      <c r="M2825" s="41">
        <v>0</v>
      </c>
      <c r="N2825" s="40">
        <v>1</v>
      </c>
      <c r="O2825" s="36" t="s">
        <v>1079</v>
      </c>
      <c r="P2825" s="40">
        <v>1</v>
      </c>
      <c r="Q2825" s="41">
        <v>36</v>
      </c>
      <c r="R2825" s="42">
        <v>0</v>
      </c>
      <c r="S2825" s="43">
        <v>0</v>
      </c>
      <c r="T2825" s="40"/>
      <c r="U2825" s="38">
        <v>549</v>
      </c>
      <c r="V2825" s="36" t="s">
        <v>1069</v>
      </c>
      <c r="W2825" s="36" t="s">
        <v>901</v>
      </c>
      <c r="X2825" s="36" t="s">
        <v>1068</v>
      </c>
      <c r="Y2825" s="38">
        <v>442</v>
      </c>
      <c r="Z2825" s="36" t="s">
        <v>1201</v>
      </c>
      <c r="AA2825" s="38">
        <v>21</v>
      </c>
      <c r="AB2825" s="36" t="s">
        <v>1108</v>
      </c>
      <c r="AC2825" s="38">
        <v>57</v>
      </c>
      <c r="AD2825" s="36" t="s">
        <v>1065</v>
      </c>
      <c r="AE2825" s="36"/>
      <c r="AF2825" s="36" t="s">
        <v>1064</v>
      </c>
      <c r="AG2825" s="38">
        <v>8293</v>
      </c>
      <c r="AH2825" s="38">
        <v>759</v>
      </c>
      <c r="AI2825" s="36" t="s">
        <v>1397</v>
      </c>
      <c r="AJ2825" s="38"/>
      <c r="AK2825" s="36"/>
      <c r="AL2825" s="36" t="s">
        <v>1396</v>
      </c>
      <c r="AM2825" s="36" t="s">
        <v>1395</v>
      </c>
      <c r="AN2825" s="38">
        <v>52</v>
      </c>
      <c r="AO2825" s="36" t="s">
        <v>1062</v>
      </c>
      <c r="AP2825" s="36" t="s">
        <v>1199</v>
      </c>
      <c r="AQ2825" s="36" t="s">
        <v>1198</v>
      </c>
      <c r="AR2825" s="36" t="s">
        <v>1075</v>
      </c>
      <c r="AS2825" s="38">
        <v>14360</v>
      </c>
      <c r="AT2825" s="36" t="s">
        <v>1074</v>
      </c>
      <c r="AU2825" s="42">
        <v>1</v>
      </c>
      <c r="AV2825" s="44">
        <v>100</v>
      </c>
      <c r="AW2825" s="42">
        <v>36</v>
      </c>
      <c r="AX2825" s="36" t="s">
        <v>1057</v>
      </c>
      <c r="AY2825" s="42">
        <v>1</v>
      </c>
      <c r="AZ2825" s="43">
        <v>36</v>
      </c>
      <c r="BA2825" s="38"/>
      <c r="BB2825" s="36"/>
      <c r="BC2825" s="36"/>
    </row>
    <row r="2826" spans="1:55" ht="15" customHeight="1">
      <c r="A2826" s="38">
        <v>5509</v>
      </c>
      <c r="B2826" s="37" t="s">
        <v>1073</v>
      </c>
      <c r="C2826" s="39">
        <v>44182</v>
      </c>
      <c r="D2826" s="39">
        <v>44182.414224537002</v>
      </c>
      <c r="E2826" s="36" t="s">
        <v>1394</v>
      </c>
      <c r="F2826" s="38">
        <v>3284</v>
      </c>
      <c r="G2826" s="36" t="s">
        <v>1393</v>
      </c>
      <c r="H2826" s="40">
        <v>75</v>
      </c>
      <c r="I2826" s="36"/>
      <c r="J2826" s="40">
        <v>2.38</v>
      </c>
      <c r="K2826" s="41">
        <v>178.5</v>
      </c>
      <c r="L2826" s="41">
        <v>0</v>
      </c>
      <c r="M2826" s="41">
        <v>0</v>
      </c>
      <c r="N2826" s="40">
        <v>75</v>
      </c>
      <c r="O2826" s="36" t="s">
        <v>1159</v>
      </c>
      <c r="P2826" s="40">
        <v>75</v>
      </c>
      <c r="Q2826" s="41">
        <v>178.5</v>
      </c>
      <c r="R2826" s="42">
        <v>0</v>
      </c>
      <c r="S2826" s="43">
        <v>0</v>
      </c>
      <c r="T2826" s="40"/>
      <c r="U2826" s="38">
        <v>549</v>
      </c>
      <c r="V2826" s="36" t="s">
        <v>1069</v>
      </c>
      <c r="W2826" s="36" t="s">
        <v>901</v>
      </c>
      <c r="X2826" s="36" t="s">
        <v>1068</v>
      </c>
      <c r="Y2826" s="38">
        <v>339</v>
      </c>
      <c r="Z2826" s="36" t="s">
        <v>1109</v>
      </c>
      <c r="AA2826" s="38">
        <v>21</v>
      </c>
      <c r="AB2826" s="36" t="s">
        <v>1108</v>
      </c>
      <c r="AC2826" s="38">
        <v>57</v>
      </c>
      <c r="AD2826" s="36" t="s">
        <v>1065</v>
      </c>
      <c r="AE2826" s="36"/>
      <c r="AF2826" s="36" t="s">
        <v>1064</v>
      </c>
      <c r="AG2826" s="38">
        <v>8292</v>
      </c>
      <c r="AH2826" s="38">
        <v>1308</v>
      </c>
      <c r="AI2826" s="36" t="s">
        <v>1334</v>
      </c>
      <c r="AJ2826" s="38"/>
      <c r="AK2826" s="36"/>
      <c r="AL2826" s="36" t="s">
        <v>424</v>
      </c>
      <c r="AM2826" s="36" t="s">
        <v>1392</v>
      </c>
      <c r="AN2826" s="38">
        <v>52</v>
      </c>
      <c r="AO2826" s="36" t="s">
        <v>1062</v>
      </c>
      <c r="AP2826" s="36" t="s">
        <v>1106</v>
      </c>
      <c r="AQ2826" s="36" t="s">
        <v>1105</v>
      </c>
      <c r="AR2826" s="36" t="s">
        <v>1075</v>
      </c>
      <c r="AS2826" s="38">
        <v>14360</v>
      </c>
      <c r="AT2826" s="36" t="s">
        <v>1074</v>
      </c>
      <c r="AU2826" s="42">
        <v>56.25</v>
      </c>
      <c r="AV2826" s="44">
        <v>75</v>
      </c>
      <c r="AW2826" s="42">
        <v>133.875</v>
      </c>
      <c r="AX2826" s="36" t="s">
        <v>1057</v>
      </c>
      <c r="AY2826" s="42">
        <v>1</v>
      </c>
      <c r="AZ2826" s="43">
        <v>133.875</v>
      </c>
      <c r="BA2826" s="38"/>
      <c r="BB2826" s="36"/>
      <c r="BC2826" s="36"/>
    </row>
    <row r="2827" spans="1:55" ht="15" customHeight="1">
      <c r="A2827" s="38">
        <v>5509</v>
      </c>
      <c r="B2827" s="37" t="s">
        <v>1073</v>
      </c>
      <c r="C2827" s="39">
        <v>44182</v>
      </c>
      <c r="D2827" s="39">
        <v>44182.414224537002</v>
      </c>
      <c r="E2827" s="36" t="s">
        <v>1394</v>
      </c>
      <c r="F2827" s="38">
        <v>3284</v>
      </c>
      <c r="G2827" s="36" t="s">
        <v>1393</v>
      </c>
      <c r="H2827" s="40">
        <v>75</v>
      </c>
      <c r="I2827" s="36"/>
      <c r="J2827" s="40">
        <v>2.38</v>
      </c>
      <c r="K2827" s="41">
        <v>178.5</v>
      </c>
      <c r="L2827" s="41">
        <v>0</v>
      </c>
      <c r="M2827" s="41">
        <v>0</v>
      </c>
      <c r="N2827" s="40">
        <v>75</v>
      </c>
      <c r="O2827" s="36" t="s">
        <v>1159</v>
      </c>
      <c r="P2827" s="40">
        <v>75</v>
      </c>
      <c r="Q2827" s="41">
        <v>178.5</v>
      </c>
      <c r="R2827" s="42">
        <v>0</v>
      </c>
      <c r="S2827" s="43">
        <v>0</v>
      </c>
      <c r="T2827" s="40"/>
      <c r="U2827" s="38">
        <v>549</v>
      </c>
      <c r="V2827" s="36" t="s">
        <v>1069</v>
      </c>
      <c r="W2827" s="36" t="s">
        <v>901</v>
      </c>
      <c r="X2827" s="36" t="s">
        <v>1068</v>
      </c>
      <c r="Y2827" s="38">
        <v>339</v>
      </c>
      <c r="Z2827" s="36" t="s">
        <v>1109</v>
      </c>
      <c r="AA2827" s="38">
        <v>21</v>
      </c>
      <c r="AB2827" s="36" t="s">
        <v>1108</v>
      </c>
      <c r="AC2827" s="38">
        <v>57</v>
      </c>
      <c r="AD2827" s="36" t="s">
        <v>1065</v>
      </c>
      <c r="AE2827" s="36"/>
      <c r="AF2827" s="36" t="s">
        <v>1064</v>
      </c>
      <c r="AG2827" s="38">
        <v>8292</v>
      </c>
      <c r="AH2827" s="38">
        <v>1308</v>
      </c>
      <c r="AI2827" s="36" t="s">
        <v>1334</v>
      </c>
      <c r="AJ2827" s="38"/>
      <c r="AK2827" s="36"/>
      <c r="AL2827" s="36" t="s">
        <v>424</v>
      </c>
      <c r="AM2827" s="36" t="s">
        <v>1392</v>
      </c>
      <c r="AN2827" s="38">
        <v>52</v>
      </c>
      <c r="AO2827" s="36" t="s">
        <v>1062</v>
      </c>
      <c r="AP2827" s="36" t="s">
        <v>1199</v>
      </c>
      <c r="AQ2827" s="36" t="s">
        <v>1198</v>
      </c>
      <c r="AR2827" s="36" t="s">
        <v>1075</v>
      </c>
      <c r="AS2827" s="38">
        <v>14360</v>
      </c>
      <c r="AT2827" s="36" t="s">
        <v>1074</v>
      </c>
      <c r="AU2827" s="42">
        <v>18.75</v>
      </c>
      <c r="AV2827" s="44">
        <v>25</v>
      </c>
      <c r="AW2827" s="42">
        <v>44.625</v>
      </c>
      <c r="AX2827" s="36" t="s">
        <v>1057</v>
      </c>
      <c r="AY2827" s="42">
        <v>1</v>
      </c>
      <c r="AZ2827" s="43">
        <v>44.625</v>
      </c>
      <c r="BA2827" s="38"/>
      <c r="BB2827" s="36"/>
      <c r="BC2827" s="36"/>
    </row>
    <row r="2828" spans="1:55" ht="15" customHeight="1">
      <c r="A2828" s="38">
        <v>5508</v>
      </c>
      <c r="B2828" s="37" t="s">
        <v>1073</v>
      </c>
      <c r="C2828" s="39">
        <v>44182</v>
      </c>
      <c r="D2828" s="39">
        <v>44182.414212962998</v>
      </c>
      <c r="E2828" s="36" t="s">
        <v>1394</v>
      </c>
      <c r="F2828" s="38">
        <v>3284</v>
      </c>
      <c r="G2828" s="36" t="s">
        <v>1393</v>
      </c>
      <c r="H2828" s="40">
        <v>25</v>
      </c>
      <c r="I2828" s="36"/>
      <c r="J2828" s="40">
        <v>2.38</v>
      </c>
      <c r="K2828" s="41">
        <v>59.5</v>
      </c>
      <c r="L2828" s="41">
        <v>0</v>
      </c>
      <c r="M2828" s="41">
        <v>0</v>
      </c>
      <c r="N2828" s="40">
        <v>25</v>
      </c>
      <c r="O2828" s="36" t="s">
        <v>1159</v>
      </c>
      <c r="P2828" s="40">
        <v>25</v>
      </c>
      <c r="Q2828" s="41">
        <v>59.5</v>
      </c>
      <c r="R2828" s="42">
        <v>0</v>
      </c>
      <c r="S2828" s="43">
        <v>0</v>
      </c>
      <c r="T2828" s="40"/>
      <c r="U2828" s="38">
        <v>549</v>
      </c>
      <c r="V2828" s="36" t="s">
        <v>1069</v>
      </c>
      <c r="W2828" s="36" t="s">
        <v>901</v>
      </c>
      <c r="X2828" s="36" t="s">
        <v>1068</v>
      </c>
      <c r="Y2828" s="38">
        <v>339</v>
      </c>
      <c r="Z2828" s="36" t="s">
        <v>1109</v>
      </c>
      <c r="AA2828" s="38">
        <v>21</v>
      </c>
      <c r="AB2828" s="36" t="s">
        <v>1108</v>
      </c>
      <c r="AC2828" s="38">
        <v>57</v>
      </c>
      <c r="AD2828" s="36" t="s">
        <v>1065</v>
      </c>
      <c r="AE2828" s="36"/>
      <c r="AF2828" s="36" t="s">
        <v>1064</v>
      </c>
      <c r="AG2828" s="38">
        <v>8292</v>
      </c>
      <c r="AH2828" s="38">
        <v>1308</v>
      </c>
      <c r="AI2828" s="36" t="s">
        <v>1334</v>
      </c>
      <c r="AJ2828" s="38"/>
      <c r="AK2828" s="36"/>
      <c r="AL2828" s="36" t="s">
        <v>424</v>
      </c>
      <c r="AM2828" s="36" t="s">
        <v>1392</v>
      </c>
      <c r="AN2828" s="38">
        <v>52</v>
      </c>
      <c r="AO2828" s="36" t="s">
        <v>1062</v>
      </c>
      <c r="AP2828" s="36" t="s">
        <v>1106</v>
      </c>
      <c r="AQ2828" s="36" t="s">
        <v>1105</v>
      </c>
      <c r="AR2828" s="36" t="s">
        <v>1075</v>
      </c>
      <c r="AS2828" s="38">
        <v>14360</v>
      </c>
      <c r="AT2828" s="36" t="s">
        <v>1074</v>
      </c>
      <c r="AU2828" s="42">
        <v>18.75</v>
      </c>
      <c r="AV2828" s="44">
        <v>75</v>
      </c>
      <c r="AW2828" s="42">
        <v>44.625</v>
      </c>
      <c r="AX2828" s="36" t="s">
        <v>1057</v>
      </c>
      <c r="AY2828" s="42">
        <v>1</v>
      </c>
      <c r="AZ2828" s="43">
        <v>44.625</v>
      </c>
      <c r="BA2828" s="38"/>
      <c r="BB2828" s="36"/>
      <c r="BC2828" s="36"/>
    </row>
    <row r="2829" spans="1:55" ht="15" customHeight="1">
      <c r="A2829" s="38">
        <v>5508</v>
      </c>
      <c r="B2829" s="37" t="s">
        <v>1073</v>
      </c>
      <c r="C2829" s="39">
        <v>44182</v>
      </c>
      <c r="D2829" s="39">
        <v>44182.414212962998</v>
      </c>
      <c r="E2829" s="36" t="s">
        <v>1394</v>
      </c>
      <c r="F2829" s="38">
        <v>3284</v>
      </c>
      <c r="G2829" s="36" t="s">
        <v>1393</v>
      </c>
      <c r="H2829" s="40">
        <v>25</v>
      </c>
      <c r="I2829" s="36"/>
      <c r="J2829" s="40">
        <v>2.38</v>
      </c>
      <c r="K2829" s="41">
        <v>59.5</v>
      </c>
      <c r="L2829" s="41">
        <v>0</v>
      </c>
      <c r="M2829" s="41">
        <v>0</v>
      </c>
      <c r="N2829" s="40">
        <v>25</v>
      </c>
      <c r="O2829" s="36" t="s">
        <v>1159</v>
      </c>
      <c r="P2829" s="40">
        <v>25</v>
      </c>
      <c r="Q2829" s="41">
        <v>59.5</v>
      </c>
      <c r="R2829" s="42">
        <v>0</v>
      </c>
      <c r="S2829" s="43">
        <v>0</v>
      </c>
      <c r="T2829" s="40"/>
      <c r="U2829" s="38">
        <v>549</v>
      </c>
      <c r="V2829" s="36" t="s">
        <v>1069</v>
      </c>
      <c r="W2829" s="36" t="s">
        <v>901</v>
      </c>
      <c r="X2829" s="36" t="s">
        <v>1068</v>
      </c>
      <c r="Y2829" s="38">
        <v>339</v>
      </c>
      <c r="Z2829" s="36" t="s">
        <v>1109</v>
      </c>
      <c r="AA2829" s="38">
        <v>21</v>
      </c>
      <c r="AB2829" s="36" t="s">
        <v>1108</v>
      </c>
      <c r="AC2829" s="38">
        <v>57</v>
      </c>
      <c r="AD2829" s="36" t="s">
        <v>1065</v>
      </c>
      <c r="AE2829" s="36"/>
      <c r="AF2829" s="36" t="s">
        <v>1064</v>
      </c>
      <c r="AG2829" s="38">
        <v>8292</v>
      </c>
      <c r="AH2829" s="38">
        <v>1308</v>
      </c>
      <c r="AI2829" s="36" t="s">
        <v>1334</v>
      </c>
      <c r="AJ2829" s="38"/>
      <c r="AK2829" s="36"/>
      <c r="AL2829" s="36" t="s">
        <v>424</v>
      </c>
      <c r="AM2829" s="36" t="s">
        <v>1392</v>
      </c>
      <c r="AN2829" s="38">
        <v>52</v>
      </c>
      <c r="AO2829" s="36" t="s">
        <v>1062</v>
      </c>
      <c r="AP2829" s="36" t="s">
        <v>1199</v>
      </c>
      <c r="AQ2829" s="36" t="s">
        <v>1198</v>
      </c>
      <c r="AR2829" s="36" t="s">
        <v>1075</v>
      </c>
      <c r="AS2829" s="38">
        <v>14360</v>
      </c>
      <c r="AT2829" s="36" t="s">
        <v>1074</v>
      </c>
      <c r="AU2829" s="42">
        <v>6.25</v>
      </c>
      <c r="AV2829" s="44">
        <v>25</v>
      </c>
      <c r="AW2829" s="42">
        <v>14.875</v>
      </c>
      <c r="AX2829" s="36" t="s">
        <v>1057</v>
      </c>
      <c r="AY2829" s="42">
        <v>1</v>
      </c>
      <c r="AZ2829" s="43">
        <v>14.875</v>
      </c>
      <c r="BA2829" s="38"/>
      <c r="BB2829" s="36"/>
      <c r="BC2829" s="36"/>
    </row>
    <row r="2830" spans="1:55" ht="15" customHeight="1">
      <c r="A2830" s="38">
        <v>5507</v>
      </c>
      <c r="B2830" s="37" t="s">
        <v>1073</v>
      </c>
      <c r="C2830" s="39">
        <v>44182</v>
      </c>
      <c r="D2830" s="39">
        <v>44182.399884259299</v>
      </c>
      <c r="E2830" s="36" t="s">
        <v>1391</v>
      </c>
      <c r="F2830" s="38">
        <v>11166</v>
      </c>
      <c r="G2830" s="36" t="s">
        <v>1234</v>
      </c>
      <c r="H2830" s="40">
        <v>1</v>
      </c>
      <c r="I2830" s="36"/>
      <c r="J2830" s="40">
        <v>220</v>
      </c>
      <c r="K2830" s="41">
        <v>220</v>
      </c>
      <c r="L2830" s="41">
        <v>0</v>
      </c>
      <c r="M2830" s="41">
        <v>0</v>
      </c>
      <c r="N2830" s="40">
        <v>1</v>
      </c>
      <c r="O2830" s="36" t="s">
        <v>1079</v>
      </c>
      <c r="P2830" s="40">
        <v>1</v>
      </c>
      <c r="Q2830" s="41">
        <v>220</v>
      </c>
      <c r="R2830" s="42">
        <v>0</v>
      </c>
      <c r="S2830" s="43">
        <v>0</v>
      </c>
      <c r="T2830" s="40"/>
      <c r="U2830" s="38">
        <v>549</v>
      </c>
      <c r="V2830" s="36" t="s">
        <v>1069</v>
      </c>
      <c r="W2830" s="36" t="s">
        <v>901</v>
      </c>
      <c r="X2830" s="36" t="s">
        <v>1068</v>
      </c>
      <c r="Y2830" s="38">
        <v>422</v>
      </c>
      <c r="Z2830" s="36" t="s">
        <v>1067</v>
      </c>
      <c r="AA2830" s="38">
        <v>21</v>
      </c>
      <c r="AB2830" s="36" t="s">
        <v>1108</v>
      </c>
      <c r="AC2830" s="38">
        <v>57</v>
      </c>
      <c r="AD2830" s="36" t="s">
        <v>1065</v>
      </c>
      <c r="AE2830" s="36"/>
      <c r="AF2830" s="36" t="s">
        <v>1064</v>
      </c>
      <c r="AG2830" s="38">
        <v>8291</v>
      </c>
      <c r="AH2830" s="38">
        <v>1292</v>
      </c>
      <c r="AI2830" s="36" t="s">
        <v>1127</v>
      </c>
      <c r="AJ2830" s="38"/>
      <c r="AK2830" s="36"/>
      <c r="AL2830" s="36" t="s">
        <v>1390</v>
      </c>
      <c r="AM2830" s="36" t="s">
        <v>1389</v>
      </c>
      <c r="AN2830" s="38">
        <v>52</v>
      </c>
      <c r="AO2830" s="36" t="s">
        <v>1062</v>
      </c>
      <c r="AP2830" s="36" t="s">
        <v>1116</v>
      </c>
      <c r="AQ2830" s="36" t="s">
        <v>1060</v>
      </c>
      <c r="AR2830" s="36" t="s">
        <v>1075</v>
      </c>
      <c r="AS2830" s="38">
        <v>14360</v>
      </c>
      <c r="AT2830" s="36" t="s">
        <v>1074</v>
      </c>
      <c r="AU2830" s="42">
        <v>1</v>
      </c>
      <c r="AV2830" s="44">
        <v>100</v>
      </c>
      <c r="AW2830" s="42">
        <v>220</v>
      </c>
      <c r="AX2830" s="36" t="s">
        <v>1057</v>
      </c>
      <c r="AY2830" s="42">
        <v>1</v>
      </c>
      <c r="AZ2830" s="43">
        <v>220</v>
      </c>
      <c r="BA2830" s="38"/>
      <c r="BB2830" s="36"/>
      <c r="BC2830" s="36"/>
    </row>
    <row r="2831" spans="1:55" ht="15" customHeight="1">
      <c r="A2831" s="38">
        <v>5506</v>
      </c>
      <c r="B2831" s="37" t="s">
        <v>1073</v>
      </c>
      <c r="C2831" s="39">
        <v>44182</v>
      </c>
      <c r="D2831" s="39">
        <v>44182.396354166704</v>
      </c>
      <c r="E2831" s="36" t="s">
        <v>1386</v>
      </c>
      <c r="F2831" s="38">
        <v>13386</v>
      </c>
      <c r="G2831" s="36" t="s">
        <v>1233</v>
      </c>
      <c r="H2831" s="40">
        <v>10</v>
      </c>
      <c r="I2831" s="36"/>
      <c r="J2831" s="40">
        <v>8.26</v>
      </c>
      <c r="K2831" s="41">
        <v>82.6</v>
      </c>
      <c r="L2831" s="41">
        <v>0</v>
      </c>
      <c r="M2831" s="41">
        <v>0</v>
      </c>
      <c r="N2831" s="40">
        <v>10</v>
      </c>
      <c r="O2831" s="36" t="s">
        <v>1079</v>
      </c>
      <c r="P2831" s="40">
        <v>10</v>
      </c>
      <c r="Q2831" s="41">
        <v>82.6</v>
      </c>
      <c r="R2831" s="42">
        <v>0</v>
      </c>
      <c r="S2831" s="43">
        <v>0</v>
      </c>
      <c r="T2831" s="40"/>
      <c r="U2831" s="38">
        <v>549</v>
      </c>
      <c r="V2831" s="36" t="s">
        <v>1069</v>
      </c>
      <c r="W2831" s="36" t="s">
        <v>901</v>
      </c>
      <c r="X2831" s="36" t="s">
        <v>1068</v>
      </c>
      <c r="Y2831" s="38">
        <v>451</v>
      </c>
      <c r="Z2831" s="36" t="s">
        <v>1195</v>
      </c>
      <c r="AA2831" s="38">
        <v>21</v>
      </c>
      <c r="AB2831" s="36" t="s">
        <v>1108</v>
      </c>
      <c r="AC2831" s="38">
        <v>57</v>
      </c>
      <c r="AD2831" s="36" t="s">
        <v>1065</v>
      </c>
      <c r="AE2831" s="36"/>
      <c r="AF2831" s="36" t="s">
        <v>1064</v>
      </c>
      <c r="AG2831" s="38">
        <v>8290</v>
      </c>
      <c r="AH2831" s="38">
        <v>831</v>
      </c>
      <c r="AI2831" s="36" t="s">
        <v>1243</v>
      </c>
      <c r="AJ2831" s="38"/>
      <c r="AK2831" s="36"/>
      <c r="AL2831" s="36" t="s">
        <v>1385</v>
      </c>
      <c r="AM2831" s="36" t="s">
        <v>1384</v>
      </c>
      <c r="AN2831" s="38">
        <v>52</v>
      </c>
      <c r="AO2831" s="36" t="s">
        <v>1062</v>
      </c>
      <c r="AP2831" s="36" t="s">
        <v>1178</v>
      </c>
      <c r="AQ2831" s="36" t="s">
        <v>1177</v>
      </c>
      <c r="AR2831" s="36" t="s">
        <v>1176</v>
      </c>
      <c r="AS2831" s="38">
        <v>14360</v>
      </c>
      <c r="AT2831" s="36" t="s">
        <v>1074</v>
      </c>
      <c r="AU2831" s="42">
        <v>10</v>
      </c>
      <c r="AV2831" s="44">
        <v>100</v>
      </c>
      <c r="AW2831" s="42">
        <v>82.6</v>
      </c>
      <c r="AX2831" s="36" t="s">
        <v>1057</v>
      </c>
      <c r="AY2831" s="42">
        <v>1</v>
      </c>
      <c r="AZ2831" s="43">
        <v>82.6</v>
      </c>
      <c r="BA2831" s="38"/>
      <c r="BB2831" s="36"/>
      <c r="BC2831" s="36"/>
    </row>
    <row r="2832" spans="1:55" ht="15" customHeight="1">
      <c r="A2832" s="38">
        <v>5505</v>
      </c>
      <c r="B2832" s="37" t="s">
        <v>1073</v>
      </c>
      <c r="C2832" s="39">
        <v>44182</v>
      </c>
      <c r="D2832" s="39">
        <v>44182.396354166704</v>
      </c>
      <c r="E2832" s="36" t="s">
        <v>1386</v>
      </c>
      <c r="F2832" s="38">
        <v>3414</v>
      </c>
      <c r="G2832" s="36" t="s">
        <v>1388</v>
      </c>
      <c r="H2832" s="40">
        <v>300</v>
      </c>
      <c r="I2832" s="36"/>
      <c r="J2832" s="40">
        <v>0.46</v>
      </c>
      <c r="K2832" s="41">
        <v>138</v>
      </c>
      <c r="L2832" s="41">
        <v>0</v>
      </c>
      <c r="M2832" s="41">
        <v>0</v>
      </c>
      <c r="N2832" s="40">
        <v>300</v>
      </c>
      <c r="O2832" s="36" t="s">
        <v>1079</v>
      </c>
      <c r="P2832" s="40">
        <v>300</v>
      </c>
      <c r="Q2832" s="41">
        <v>138</v>
      </c>
      <c r="R2832" s="42">
        <v>0</v>
      </c>
      <c r="S2832" s="43">
        <v>0</v>
      </c>
      <c r="T2832" s="40"/>
      <c r="U2832" s="38">
        <v>549</v>
      </c>
      <c r="V2832" s="36" t="s">
        <v>1069</v>
      </c>
      <c r="W2832" s="36" t="s">
        <v>901</v>
      </c>
      <c r="X2832" s="36" t="s">
        <v>1068</v>
      </c>
      <c r="Y2832" s="38">
        <v>340</v>
      </c>
      <c r="Z2832" s="36" t="s">
        <v>1209</v>
      </c>
      <c r="AA2832" s="38">
        <v>21</v>
      </c>
      <c r="AB2832" s="36" t="s">
        <v>1108</v>
      </c>
      <c r="AC2832" s="38">
        <v>57</v>
      </c>
      <c r="AD2832" s="36" t="s">
        <v>1065</v>
      </c>
      <c r="AE2832" s="36"/>
      <c r="AF2832" s="36" t="s">
        <v>1064</v>
      </c>
      <c r="AG2832" s="38">
        <v>8290</v>
      </c>
      <c r="AH2832" s="38">
        <v>831</v>
      </c>
      <c r="AI2832" s="36" t="s">
        <v>1243</v>
      </c>
      <c r="AJ2832" s="38"/>
      <c r="AK2832" s="36"/>
      <c r="AL2832" s="36" t="s">
        <v>1385</v>
      </c>
      <c r="AM2832" s="36" t="s">
        <v>1384</v>
      </c>
      <c r="AN2832" s="38">
        <v>52</v>
      </c>
      <c r="AO2832" s="36" t="s">
        <v>1062</v>
      </c>
      <c r="AP2832" s="36" t="s">
        <v>1178</v>
      </c>
      <c r="AQ2832" s="36" t="s">
        <v>1177</v>
      </c>
      <c r="AR2832" s="36" t="s">
        <v>1176</v>
      </c>
      <c r="AS2832" s="38">
        <v>14360</v>
      </c>
      <c r="AT2832" s="36" t="s">
        <v>1074</v>
      </c>
      <c r="AU2832" s="42">
        <v>300</v>
      </c>
      <c r="AV2832" s="44">
        <v>100</v>
      </c>
      <c r="AW2832" s="42">
        <v>138</v>
      </c>
      <c r="AX2832" s="36" t="s">
        <v>1057</v>
      </c>
      <c r="AY2832" s="42">
        <v>1</v>
      </c>
      <c r="AZ2832" s="43">
        <v>138</v>
      </c>
      <c r="BA2832" s="38"/>
      <c r="BB2832" s="36"/>
      <c r="BC2832" s="36"/>
    </row>
    <row r="2833" spans="1:55" ht="15" customHeight="1">
      <c r="A2833" s="38">
        <v>5504</v>
      </c>
      <c r="B2833" s="37" t="s">
        <v>1073</v>
      </c>
      <c r="C2833" s="39">
        <v>44182</v>
      </c>
      <c r="D2833" s="39">
        <v>44182.396342592598</v>
      </c>
      <c r="E2833" s="36" t="s">
        <v>1386</v>
      </c>
      <c r="F2833" s="38">
        <v>3412</v>
      </c>
      <c r="G2833" s="36" t="s">
        <v>1387</v>
      </c>
      <c r="H2833" s="40">
        <v>300</v>
      </c>
      <c r="I2833" s="36"/>
      <c r="J2833" s="40">
        <v>0.46</v>
      </c>
      <c r="K2833" s="41">
        <v>138</v>
      </c>
      <c r="L2833" s="41">
        <v>0</v>
      </c>
      <c r="M2833" s="41">
        <v>0</v>
      </c>
      <c r="N2833" s="40">
        <v>300</v>
      </c>
      <c r="O2833" s="36" t="s">
        <v>1079</v>
      </c>
      <c r="P2833" s="40">
        <v>300</v>
      </c>
      <c r="Q2833" s="41">
        <v>138</v>
      </c>
      <c r="R2833" s="42">
        <v>0</v>
      </c>
      <c r="S2833" s="43">
        <v>0</v>
      </c>
      <c r="T2833" s="40"/>
      <c r="U2833" s="38">
        <v>549</v>
      </c>
      <c r="V2833" s="36" t="s">
        <v>1069</v>
      </c>
      <c r="W2833" s="36" t="s">
        <v>901</v>
      </c>
      <c r="X2833" s="36" t="s">
        <v>1068</v>
      </c>
      <c r="Y2833" s="38">
        <v>340</v>
      </c>
      <c r="Z2833" s="36" t="s">
        <v>1209</v>
      </c>
      <c r="AA2833" s="38">
        <v>21</v>
      </c>
      <c r="AB2833" s="36" t="s">
        <v>1108</v>
      </c>
      <c r="AC2833" s="38">
        <v>57</v>
      </c>
      <c r="AD2833" s="36" t="s">
        <v>1065</v>
      </c>
      <c r="AE2833" s="36"/>
      <c r="AF2833" s="36" t="s">
        <v>1064</v>
      </c>
      <c r="AG2833" s="38">
        <v>8290</v>
      </c>
      <c r="AH2833" s="38">
        <v>831</v>
      </c>
      <c r="AI2833" s="36" t="s">
        <v>1243</v>
      </c>
      <c r="AJ2833" s="38"/>
      <c r="AK2833" s="36"/>
      <c r="AL2833" s="36" t="s">
        <v>1385</v>
      </c>
      <c r="AM2833" s="36" t="s">
        <v>1384</v>
      </c>
      <c r="AN2833" s="38">
        <v>52</v>
      </c>
      <c r="AO2833" s="36" t="s">
        <v>1062</v>
      </c>
      <c r="AP2833" s="36" t="s">
        <v>1178</v>
      </c>
      <c r="AQ2833" s="36" t="s">
        <v>1177</v>
      </c>
      <c r="AR2833" s="36" t="s">
        <v>1176</v>
      </c>
      <c r="AS2833" s="38">
        <v>14360</v>
      </c>
      <c r="AT2833" s="36" t="s">
        <v>1074</v>
      </c>
      <c r="AU2833" s="42">
        <v>300</v>
      </c>
      <c r="AV2833" s="44">
        <v>100</v>
      </c>
      <c r="AW2833" s="42">
        <v>138</v>
      </c>
      <c r="AX2833" s="36" t="s">
        <v>1057</v>
      </c>
      <c r="AY2833" s="42">
        <v>1</v>
      </c>
      <c r="AZ2833" s="43">
        <v>138</v>
      </c>
      <c r="BA2833" s="38"/>
      <c r="BB2833" s="36"/>
      <c r="BC2833" s="36"/>
    </row>
    <row r="2834" spans="1:55" ht="15" customHeight="1">
      <c r="A2834" s="38">
        <v>5503</v>
      </c>
      <c r="B2834" s="37" t="s">
        <v>1073</v>
      </c>
      <c r="C2834" s="39">
        <v>44182</v>
      </c>
      <c r="D2834" s="39">
        <v>44182.396331018499</v>
      </c>
      <c r="E2834" s="36" t="s">
        <v>1386</v>
      </c>
      <c r="F2834" s="38">
        <v>1036</v>
      </c>
      <c r="G2834" s="36" t="s">
        <v>1221</v>
      </c>
      <c r="H2834" s="40">
        <v>20</v>
      </c>
      <c r="I2834" s="36"/>
      <c r="J2834" s="40">
        <v>14.08</v>
      </c>
      <c r="K2834" s="41">
        <v>281.60000000000002</v>
      </c>
      <c r="L2834" s="41">
        <v>0</v>
      </c>
      <c r="M2834" s="41">
        <v>0</v>
      </c>
      <c r="N2834" s="40">
        <v>20</v>
      </c>
      <c r="O2834" s="36" t="s">
        <v>1079</v>
      </c>
      <c r="P2834" s="40">
        <v>20</v>
      </c>
      <c r="Q2834" s="41">
        <v>281.60000000000002</v>
      </c>
      <c r="R2834" s="42">
        <v>0</v>
      </c>
      <c r="S2834" s="43">
        <v>0</v>
      </c>
      <c r="T2834" s="40"/>
      <c r="U2834" s="38">
        <v>549</v>
      </c>
      <c r="V2834" s="36" t="s">
        <v>1069</v>
      </c>
      <c r="W2834" s="36" t="s">
        <v>901</v>
      </c>
      <c r="X2834" s="36" t="s">
        <v>1068</v>
      </c>
      <c r="Y2834" s="38">
        <v>315</v>
      </c>
      <c r="Z2834" s="36" t="s">
        <v>1220</v>
      </c>
      <c r="AA2834" s="38">
        <v>21</v>
      </c>
      <c r="AB2834" s="36" t="s">
        <v>1108</v>
      </c>
      <c r="AC2834" s="38">
        <v>57</v>
      </c>
      <c r="AD2834" s="36" t="s">
        <v>1065</v>
      </c>
      <c r="AE2834" s="36"/>
      <c r="AF2834" s="36" t="s">
        <v>1064</v>
      </c>
      <c r="AG2834" s="38">
        <v>8290</v>
      </c>
      <c r="AH2834" s="38">
        <v>831</v>
      </c>
      <c r="AI2834" s="36" t="s">
        <v>1243</v>
      </c>
      <c r="AJ2834" s="38"/>
      <c r="AK2834" s="36"/>
      <c r="AL2834" s="36" t="s">
        <v>1385</v>
      </c>
      <c r="AM2834" s="36" t="s">
        <v>1384</v>
      </c>
      <c r="AN2834" s="38">
        <v>52</v>
      </c>
      <c r="AO2834" s="36" t="s">
        <v>1062</v>
      </c>
      <c r="AP2834" s="36" t="s">
        <v>1178</v>
      </c>
      <c r="AQ2834" s="36" t="s">
        <v>1177</v>
      </c>
      <c r="AR2834" s="36" t="s">
        <v>1176</v>
      </c>
      <c r="AS2834" s="38">
        <v>14360</v>
      </c>
      <c r="AT2834" s="36" t="s">
        <v>1074</v>
      </c>
      <c r="AU2834" s="42">
        <v>20</v>
      </c>
      <c r="AV2834" s="44">
        <v>100</v>
      </c>
      <c r="AW2834" s="42">
        <v>281.60000000000002</v>
      </c>
      <c r="AX2834" s="36" t="s">
        <v>1057</v>
      </c>
      <c r="AY2834" s="42">
        <v>1</v>
      </c>
      <c r="AZ2834" s="43">
        <v>281.60000000000002</v>
      </c>
      <c r="BA2834" s="38"/>
      <c r="BB2834" s="36"/>
      <c r="BC2834" s="36"/>
    </row>
    <row r="2835" spans="1:55" ht="15" customHeight="1">
      <c r="A2835" s="38">
        <v>5490</v>
      </c>
      <c r="B2835" s="37" t="s">
        <v>1073</v>
      </c>
      <c r="C2835" s="39">
        <v>44181</v>
      </c>
      <c r="D2835" s="39">
        <v>44181.570277777799</v>
      </c>
      <c r="E2835" s="36" t="s">
        <v>1383</v>
      </c>
      <c r="F2835" s="38">
        <v>12515</v>
      </c>
      <c r="G2835" s="36" t="s">
        <v>1202</v>
      </c>
      <c r="H2835" s="40">
        <v>20</v>
      </c>
      <c r="I2835" s="36"/>
      <c r="J2835" s="40">
        <v>24.53</v>
      </c>
      <c r="K2835" s="41">
        <v>490.6</v>
      </c>
      <c r="L2835" s="41">
        <v>0</v>
      </c>
      <c r="M2835" s="41">
        <v>0</v>
      </c>
      <c r="N2835" s="40">
        <v>20</v>
      </c>
      <c r="O2835" s="36" t="s">
        <v>1079</v>
      </c>
      <c r="P2835" s="40">
        <v>20</v>
      </c>
      <c r="Q2835" s="41">
        <v>490.6</v>
      </c>
      <c r="R2835" s="42">
        <v>0</v>
      </c>
      <c r="S2835" s="43">
        <v>0</v>
      </c>
      <c r="T2835" s="40"/>
      <c r="U2835" s="38">
        <v>549</v>
      </c>
      <c r="V2835" s="36" t="s">
        <v>1069</v>
      </c>
      <c r="W2835" s="36" t="s">
        <v>901</v>
      </c>
      <c r="X2835" s="36" t="s">
        <v>1068</v>
      </c>
      <c r="Y2835" s="38">
        <v>442</v>
      </c>
      <c r="Z2835" s="36" t="s">
        <v>1201</v>
      </c>
      <c r="AA2835" s="38">
        <v>21</v>
      </c>
      <c r="AB2835" s="36" t="s">
        <v>1108</v>
      </c>
      <c r="AC2835" s="38">
        <v>57</v>
      </c>
      <c r="AD2835" s="36" t="s">
        <v>1065</v>
      </c>
      <c r="AE2835" s="36"/>
      <c r="AF2835" s="36" t="s">
        <v>1064</v>
      </c>
      <c r="AG2835" s="38">
        <v>8264</v>
      </c>
      <c r="AH2835" s="38">
        <v>1363</v>
      </c>
      <c r="AI2835" s="36" t="s">
        <v>1380</v>
      </c>
      <c r="AJ2835" s="38"/>
      <c r="AK2835" s="36"/>
      <c r="AL2835" s="36" t="s">
        <v>350</v>
      </c>
      <c r="AM2835" s="36" t="s">
        <v>1379</v>
      </c>
      <c r="AN2835" s="38">
        <v>52</v>
      </c>
      <c r="AO2835" s="36" t="s">
        <v>1062</v>
      </c>
      <c r="AP2835" s="36" t="s">
        <v>1116</v>
      </c>
      <c r="AQ2835" s="36" t="s">
        <v>1060</v>
      </c>
      <c r="AR2835" s="36" t="s">
        <v>1075</v>
      </c>
      <c r="AS2835" s="38">
        <v>14308</v>
      </c>
      <c r="AT2835" s="36" t="s">
        <v>1115</v>
      </c>
      <c r="AU2835" s="42">
        <v>20</v>
      </c>
      <c r="AV2835" s="44">
        <v>100</v>
      </c>
      <c r="AW2835" s="42">
        <v>490.6</v>
      </c>
      <c r="AX2835" s="36" t="s">
        <v>1057</v>
      </c>
      <c r="AY2835" s="42">
        <v>1</v>
      </c>
      <c r="AZ2835" s="43">
        <v>490.6</v>
      </c>
      <c r="BA2835" s="38"/>
      <c r="BB2835" s="36"/>
      <c r="BC2835" s="36"/>
    </row>
    <row r="2836" spans="1:55" ht="15" customHeight="1">
      <c r="A2836" s="38">
        <v>5489</v>
      </c>
      <c r="B2836" s="37" t="s">
        <v>1073</v>
      </c>
      <c r="C2836" s="39">
        <v>44181</v>
      </c>
      <c r="D2836" s="39">
        <v>44181.568159722199</v>
      </c>
      <c r="E2836" s="36" t="s">
        <v>1382</v>
      </c>
      <c r="F2836" s="38">
        <v>123</v>
      </c>
      <c r="G2836" s="36" t="s">
        <v>1381</v>
      </c>
      <c r="H2836" s="40">
        <v>200</v>
      </c>
      <c r="I2836" s="36"/>
      <c r="J2836" s="40">
        <v>0.58189999999999997</v>
      </c>
      <c r="K2836" s="41">
        <v>116.38</v>
      </c>
      <c r="L2836" s="41">
        <v>0</v>
      </c>
      <c r="M2836" s="41">
        <v>0</v>
      </c>
      <c r="N2836" s="40">
        <v>200</v>
      </c>
      <c r="O2836" s="36" t="s">
        <v>1159</v>
      </c>
      <c r="P2836" s="40">
        <v>200</v>
      </c>
      <c r="Q2836" s="41">
        <v>116.38</v>
      </c>
      <c r="R2836" s="42">
        <v>0</v>
      </c>
      <c r="S2836" s="43">
        <v>0</v>
      </c>
      <c r="T2836" s="40"/>
      <c r="U2836" s="38">
        <v>549</v>
      </c>
      <c r="V2836" s="36" t="s">
        <v>1069</v>
      </c>
      <c r="W2836" s="36" t="s">
        <v>901</v>
      </c>
      <c r="X2836" s="36" t="s">
        <v>1068</v>
      </c>
      <c r="Y2836" s="38">
        <v>307</v>
      </c>
      <c r="Z2836" s="36" t="s">
        <v>1158</v>
      </c>
      <c r="AA2836" s="38">
        <v>21</v>
      </c>
      <c r="AB2836" s="36" t="s">
        <v>1108</v>
      </c>
      <c r="AC2836" s="38">
        <v>57</v>
      </c>
      <c r="AD2836" s="36" t="s">
        <v>1065</v>
      </c>
      <c r="AE2836" s="36"/>
      <c r="AF2836" s="36" t="s">
        <v>1064</v>
      </c>
      <c r="AG2836" s="38">
        <v>8262</v>
      </c>
      <c r="AH2836" s="38">
        <v>1363</v>
      </c>
      <c r="AI2836" s="36" t="s">
        <v>1380</v>
      </c>
      <c r="AJ2836" s="38"/>
      <c r="AK2836" s="36"/>
      <c r="AL2836" s="36" t="s">
        <v>350</v>
      </c>
      <c r="AM2836" s="36" t="s">
        <v>1379</v>
      </c>
      <c r="AN2836" s="38">
        <v>52</v>
      </c>
      <c r="AO2836" s="36" t="s">
        <v>1062</v>
      </c>
      <c r="AP2836" s="36" t="s">
        <v>1116</v>
      </c>
      <c r="AQ2836" s="36" t="s">
        <v>1060</v>
      </c>
      <c r="AR2836" s="36" t="s">
        <v>1075</v>
      </c>
      <c r="AS2836" s="38">
        <v>14308</v>
      </c>
      <c r="AT2836" s="36" t="s">
        <v>1115</v>
      </c>
      <c r="AU2836" s="42">
        <v>200</v>
      </c>
      <c r="AV2836" s="44">
        <v>100</v>
      </c>
      <c r="AW2836" s="42">
        <v>116.38</v>
      </c>
      <c r="AX2836" s="36" t="s">
        <v>1057</v>
      </c>
      <c r="AY2836" s="42">
        <v>1</v>
      </c>
      <c r="AZ2836" s="43">
        <v>116.38</v>
      </c>
      <c r="BA2836" s="38"/>
      <c r="BB2836" s="36"/>
      <c r="BC2836" s="36"/>
    </row>
    <row r="2837" spans="1:55" ht="15" customHeight="1">
      <c r="A2837" s="38">
        <v>5392</v>
      </c>
      <c r="B2837" s="37" t="s">
        <v>1073</v>
      </c>
      <c r="C2837" s="39">
        <v>44180</v>
      </c>
      <c r="D2837" s="39">
        <v>44180.608981481499</v>
      </c>
      <c r="E2837" s="36" t="s">
        <v>1378</v>
      </c>
      <c r="F2837" s="38">
        <v>10795</v>
      </c>
      <c r="G2837" s="36" t="s">
        <v>1377</v>
      </c>
      <c r="H2837" s="40">
        <v>3</v>
      </c>
      <c r="I2837" s="36"/>
      <c r="J2837" s="40">
        <v>150</v>
      </c>
      <c r="K2837" s="41">
        <v>450</v>
      </c>
      <c r="L2837" s="41">
        <v>0</v>
      </c>
      <c r="M2837" s="41">
        <v>0</v>
      </c>
      <c r="N2837" s="40">
        <v>3</v>
      </c>
      <c r="O2837" s="36" t="s">
        <v>1124</v>
      </c>
      <c r="P2837" s="40">
        <v>3</v>
      </c>
      <c r="Q2837" s="41">
        <v>450</v>
      </c>
      <c r="R2837" s="42">
        <v>0</v>
      </c>
      <c r="S2837" s="43">
        <v>0</v>
      </c>
      <c r="T2837" s="40"/>
      <c r="U2837" s="38">
        <v>549</v>
      </c>
      <c r="V2837" s="36" t="s">
        <v>1069</v>
      </c>
      <c r="W2837" s="36" t="s">
        <v>901</v>
      </c>
      <c r="X2837" s="36" t="s">
        <v>1068</v>
      </c>
      <c r="Y2837" s="38">
        <v>414</v>
      </c>
      <c r="Z2837" s="36" t="s">
        <v>1256</v>
      </c>
      <c r="AA2837" s="38">
        <v>21</v>
      </c>
      <c r="AB2837" s="36" t="s">
        <v>1108</v>
      </c>
      <c r="AC2837" s="38">
        <v>57</v>
      </c>
      <c r="AD2837" s="36" t="s">
        <v>1065</v>
      </c>
      <c r="AE2837" s="36"/>
      <c r="AF2837" s="36" t="s">
        <v>1064</v>
      </c>
      <c r="AG2837" s="38">
        <v>8243</v>
      </c>
      <c r="AH2837" s="38">
        <v>684</v>
      </c>
      <c r="AI2837" s="36" t="s">
        <v>1376</v>
      </c>
      <c r="AJ2837" s="38"/>
      <c r="AK2837" s="36"/>
      <c r="AL2837" s="36" t="s">
        <v>352</v>
      </c>
      <c r="AM2837" s="36" t="s">
        <v>1375</v>
      </c>
      <c r="AN2837" s="38">
        <v>52</v>
      </c>
      <c r="AO2837" s="36" t="s">
        <v>1062</v>
      </c>
      <c r="AP2837" s="36" t="s">
        <v>1199</v>
      </c>
      <c r="AQ2837" s="36" t="s">
        <v>1198</v>
      </c>
      <c r="AR2837" s="36" t="s">
        <v>1075</v>
      </c>
      <c r="AS2837" s="38">
        <v>14360</v>
      </c>
      <c r="AT2837" s="36" t="s">
        <v>1074</v>
      </c>
      <c r="AU2837" s="42">
        <v>3</v>
      </c>
      <c r="AV2837" s="44">
        <v>100</v>
      </c>
      <c r="AW2837" s="42">
        <v>450</v>
      </c>
      <c r="AX2837" s="36" t="s">
        <v>1057</v>
      </c>
      <c r="AY2837" s="42">
        <v>1</v>
      </c>
      <c r="AZ2837" s="43">
        <v>450</v>
      </c>
      <c r="BA2837" s="38"/>
      <c r="BB2837" s="36"/>
      <c r="BC2837" s="36"/>
    </row>
    <row r="2838" spans="1:55" ht="15" customHeight="1">
      <c r="A2838" s="38">
        <v>5388</v>
      </c>
      <c r="B2838" s="37" t="s">
        <v>1073</v>
      </c>
      <c r="C2838" s="39">
        <v>44180</v>
      </c>
      <c r="D2838" s="39">
        <v>44180.584097222199</v>
      </c>
      <c r="E2838" s="36" t="s">
        <v>1374</v>
      </c>
      <c r="F2838" s="38">
        <v>827</v>
      </c>
      <c r="G2838" s="36" t="s">
        <v>1373</v>
      </c>
      <c r="H2838" s="40">
        <v>12</v>
      </c>
      <c r="I2838" s="36"/>
      <c r="J2838" s="40">
        <v>31.166699999999999</v>
      </c>
      <c r="K2838" s="41">
        <v>374</v>
      </c>
      <c r="L2838" s="41">
        <v>0</v>
      </c>
      <c r="M2838" s="41">
        <v>0</v>
      </c>
      <c r="N2838" s="40">
        <v>12</v>
      </c>
      <c r="O2838" s="36" t="s">
        <v>1079</v>
      </c>
      <c r="P2838" s="40">
        <v>12</v>
      </c>
      <c r="Q2838" s="41">
        <v>374</v>
      </c>
      <c r="R2838" s="42">
        <v>0</v>
      </c>
      <c r="S2838" s="43">
        <v>0</v>
      </c>
      <c r="T2838" s="40"/>
      <c r="U2838" s="38">
        <v>549</v>
      </c>
      <c r="V2838" s="36" t="s">
        <v>1069</v>
      </c>
      <c r="W2838" s="36" t="s">
        <v>901</v>
      </c>
      <c r="X2838" s="36" t="s">
        <v>1068</v>
      </c>
      <c r="Y2838" s="38">
        <v>312</v>
      </c>
      <c r="Z2838" s="36" t="s">
        <v>1372</v>
      </c>
      <c r="AA2838" s="38">
        <v>21</v>
      </c>
      <c r="AB2838" s="36" t="s">
        <v>1108</v>
      </c>
      <c r="AC2838" s="38">
        <v>57</v>
      </c>
      <c r="AD2838" s="36" t="s">
        <v>1065</v>
      </c>
      <c r="AE2838" s="36"/>
      <c r="AF2838" s="36" t="s">
        <v>1064</v>
      </c>
      <c r="AG2838" s="38">
        <v>8224</v>
      </c>
      <c r="AH2838" s="38">
        <v>5647</v>
      </c>
      <c r="AI2838" s="36" t="s">
        <v>1371</v>
      </c>
      <c r="AJ2838" s="38"/>
      <c r="AK2838" s="36"/>
      <c r="AL2838" s="36" t="s">
        <v>597</v>
      </c>
      <c r="AM2838" s="36" t="s">
        <v>1370</v>
      </c>
      <c r="AN2838" s="38">
        <v>52</v>
      </c>
      <c r="AO2838" s="36" t="s">
        <v>1062</v>
      </c>
      <c r="AP2838" s="36" t="s">
        <v>1116</v>
      </c>
      <c r="AQ2838" s="36" t="s">
        <v>1060</v>
      </c>
      <c r="AR2838" s="36" t="s">
        <v>1075</v>
      </c>
      <c r="AS2838" s="38">
        <v>14308</v>
      </c>
      <c r="AT2838" s="36" t="s">
        <v>1115</v>
      </c>
      <c r="AU2838" s="42">
        <v>12</v>
      </c>
      <c r="AV2838" s="44">
        <v>100</v>
      </c>
      <c r="AW2838" s="42">
        <v>374</v>
      </c>
      <c r="AX2838" s="36" t="s">
        <v>1057</v>
      </c>
      <c r="AY2838" s="42">
        <v>1</v>
      </c>
      <c r="AZ2838" s="43">
        <v>374</v>
      </c>
      <c r="BA2838" s="38"/>
      <c r="BB2838" s="36"/>
      <c r="BC2838" s="36"/>
    </row>
    <row r="2839" spans="1:55" ht="15" customHeight="1">
      <c r="A2839" s="38">
        <v>5381</v>
      </c>
      <c r="B2839" s="37" t="s">
        <v>1073</v>
      </c>
      <c r="C2839" s="39">
        <v>44180</v>
      </c>
      <c r="D2839" s="39">
        <v>44180.5004976852</v>
      </c>
      <c r="E2839" s="36" t="s">
        <v>1363</v>
      </c>
      <c r="F2839" s="38">
        <v>14722</v>
      </c>
      <c r="G2839" s="36" t="s">
        <v>1369</v>
      </c>
      <c r="H2839" s="40">
        <v>10</v>
      </c>
      <c r="I2839" s="36"/>
      <c r="J2839" s="40">
        <v>12.53</v>
      </c>
      <c r="K2839" s="41">
        <v>125.3</v>
      </c>
      <c r="L2839" s="41">
        <v>0</v>
      </c>
      <c r="M2839" s="41">
        <v>0</v>
      </c>
      <c r="N2839" s="40">
        <v>10</v>
      </c>
      <c r="O2839" s="36" t="s">
        <v>1079</v>
      </c>
      <c r="P2839" s="40">
        <v>10</v>
      </c>
      <c r="Q2839" s="41">
        <v>125.3</v>
      </c>
      <c r="R2839" s="42">
        <v>0</v>
      </c>
      <c r="S2839" s="43">
        <v>0</v>
      </c>
      <c r="T2839" s="40"/>
      <c r="U2839" s="38">
        <v>549</v>
      </c>
      <c r="V2839" s="36" t="s">
        <v>1069</v>
      </c>
      <c r="W2839" s="36" t="s">
        <v>901</v>
      </c>
      <c r="X2839" s="36" t="s">
        <v>1068</v>
      </c>
      <c r="Y2839" s="38">
        <v>451</v>
      </c>
      <c r="Z2839" s="36" t="s">
        <v>1195</v>
      </c>
      <c r="AA2839" s="38">
        <v>21</v>
      </c>
      <c r="AB2839" s="36" t="s">
        <v>1108</v>
      </c>
      <c r="AC2839" s="38">
        <v>57</v>
      </c>
      <c r="AD2839" s="36" t="s">
        <v>1065</v>
      </c>
      <c r="AE2839" s="36"/>
      <c r="AF2839" s="36" t="s">
        <v>1064</v>
      </c>
      <c r="AG2839" s="38">
        <v>8213</v>
      </c>
      <c r="AH2839" s="38">
        <v>1248</v>
      </c>
      <c r="AI2839" s="36" t="s">
        <v>1360</v>
      </c>
      <c r="AJ2839" s="38"/>
      <c r="AK2839" s="36"/>
      <c r="AL2839" s="36" t="s">
        <v>1359</v>
      </c>
      <c r="AM2839" s="36" t="s">
        <v>1358</v>
      </c>
      <c r="AN2839" s="38">
        <v>52</v>
      </c>
      <c r="AO2839" s="36" t="s">
        <v>1062</v>
      </c>
      <c r="AP2839" s="36" t="s">
        <v>1178</v>
      </c>
      <c r="AQ2839" s="36" t="s">
        <v>1177</v>
      </c>
      <c r="AR2839" s="36" t="s">
        <v>1176</v>
      </c>
      <c r="AS2839" s="38">
        <v>14360</v>
      </c>
      <c r="AT2839" s="36" t="s">
        <v>1074</v>
      </c>
      <c r="AU2839" s="42">
        <v>10</v>
      </c>
      <c r="AV2839" s="44">
        <v>100</v>
      </c>
      <c r="AW2839" s="42">
        <v>125.3</v>
      </c>
      <c r="AX2839" s="36" t="s">
        <v>1057</v>
      </c>
      <c r="AY2839" s="42">
        <v>1</v>
      </c>
      <c r="AZ2839" s="43">
        <v>125.3</v>
      </c>
      <c r="BA2839" s="38"/>
      <c r="BB2839" s="36"/>
      <c r="BC2839" s="36"/>
    </row>
    <row r="2840" spans="1:55" ht="15" customHeight="1">
      <c r="A2840" s="38">
        <v>5380</v>
      </c>
      <c r="B2840" s="37" t="s">
        <v>1073</v>
      </c>
      <c r="C2840" s="39">
        <v>44180</v>
      </c>
      <c r="D2840" s="39">
        <v>44180.5004976852</v>
      </c>
      <c r="E2840" s="36" t="s">
        <v>1363</v>
      </c>
      <c r="F2840" s="38">
        <v>13217</v>
      </c>
      <c r="G2840" s="36" t="s">
        <v>1368</v>
      </c>
      <c r="H2840" s="40">
        <v>10</v>
      </c>
      <c r="I2840" s="36"/>
      <c r="J2840" s="40">
        <v>5.41</v>
      </c>
      <c r="K2840" s="41">
        <v>54.1</v>
      </c>
      <c r="L2840" s="41">
        <v>0</v>
      </c>
      <c r="M2840" s="41">
        <v>0</v>
      </c>
      <c r="N2840" s="40">
        <v>10</v>
      </c>
      <c r="O2840" s="36" t="s">
        <v>1079</v>
      </c>
      <c r="P2840" s="40">
        <v>10</v>
      </c>
      <c r="Q2840" s="41">
        <v>54.1</v>
      </c>
      <c r="R2840" s="42">
        <v>0</v>
      </c>
      <c r="S2840" s="43">
        <v>0</v>
      </c>
      <c r="T2840" s="40"/>
      <c r="U2840" s="38">
        <v>549</v>
      </c>
      <c r="V2840" s="36" t="s">
        <v>1069</v>
      </c>
      <c r="W2840" s="36" t="s">
        <v>901</v>
      </c>
      <c r="X2840" s="36" t="s">
        <v>1068</v>
      </c>
      <c r="Y2840" s="38">
        <v>451</v>
      </c>
      <c r="Z2840" s="36" t="s">
        <v>1195</v>
      </c>
      <c r="AA2840" s="38">
        <v>21</v>
      </c>
      <c r="AB2840" s="36" t="s">
        <v>1108</v>
      </c>
      <c r="AC2840" s="38">
        <v>57</v>
      </c>
      <c r="AD2840" s="36" t="s">
        <v>1065</v>
      </c>
      <c r="AE2840" s="36"/>
      <c r="AF2840" s="36" t="s">
        <v>1064</v>
      </c>
      <c r="AG2840" s="38">
        <v>8213</v>
      </c>
      <c r="AH2840" s="38">
        <v>1248</v>
      </c>
      <c r="AI2840" s="36" t="s">
        <v>1360</v>
      </c>
      <c r="AJ2840" s="38"/>
      <c r="AK2840" s="36"/>
      <c r="AL2840" s="36" t="s">
        <v>1359</v>
      </c>
      <c r="AM2840" s="36" t="s">
        <v>1358</v>
      </c>
      <c r="AN2840" s="38">
        <v>52</v>
      </c>
      <c r="AO2840" s="36" t="s">
        <v>1062</v>
      </c>
      <c r="AP2840" s="36" t="s">
        <v>1178</v>
      </c>
      <c r="AQ2840" s="36" t="s">
        <v>1177</v>
      </c>
      <c r="AR2840" s="36" t="s">
        <v>1176</v>
      </c>
      <c r="AS2840" s="38">
        <v>14360</v>
      </c>
      <c r="AT2840" s="36" t="s">
        <v>1074</v>
      </c>
      <c r="AU2840" s="42">
        <v>10</v>
      </c>
      <c r="AV2840" s="44">
        <v>100</v>
      </c>
      <c r="AW2840" s="42">
        <v>54.1</v>
      </c>
      <c r="AX2840" s="36" t="s">
        <v>1057</v>
      </c>
      <c r="AY2840" s="42">
        <v>1</v>
      </c>
      <c r="AZ2840" s="43">
        <v>54.1</v>
      </c>
      <c r="BA2840" s="38"/>
      <c r="BB2840" s="36"/>
      <c r="BC2840" s="36"/>
    </row>
    <row r="2841" spans="1:55" ht="15" customHeight="1">
      <c r="A2841" s="38">
        <v>5379</v>
      </c>
      <c r="B2841" s="37" t="s">
        <v>1073</v>
      </c>
      <c r="C2841" s="39">
        <v>44180</v>
      </c>
      <c r="D2841" s="39">
        <v>44180.500486111101</v>
      </c>
      <c r="E2841" s="36" t="s">
        <v>1363</v>
      </c>
      <c r="F2841" s="38">
        <v>9576</v>
      </c>
      <c r="G2841" s="36" t="s">
        <v>1367</v>
      </c>
      <c r="H2841" s="40">
        <v>20</v>
      </c>
      <c r="I2841" s="36"/>
      <c r="J2841" s="40">
        <v>3.4</v>
      </c>
      <c r="K2841" s="41">
        <v>68</v>
      </c>
      <c r="L2841" s="41">
        <v>0</v>
      </c>
      <c r="M2841" s="41">
        <v>0</v>
      </c>
      <c r="N2841" s="40">
        <v>20</v>
      </c>
      <c r="O2841" s="36" t="s">
        <v>1079</v>
      </c>
      <c r="P2841" s="40">
        <v>20</v>
      </c>
      <c r="Q2841" s="41">
        <v>68</v>
      </c>
      <c r="R2841" s="42">
        <v>0</v>
      </c>
      <c r="S2841" s="43">
        <v>0</v>
      </c>
      <c r="T2841" s="40"/>
      <c r="U2841" s="38">
        <v>549</v>
      </c>
      <c r="V2841" s="36" t="s">
        <v>1069</v>
      </c>
      <c r="W2841" s="36" t="s">
        <v>901</v>
      </c>
      <c r="X2841" s="36" t="s">
        <v>1068</v>
      </c>
      <c r="Y2841" s="38">
        <v>323</v>
      </c>
      <c r="Z2841" s="36" t="s">
        <v>1084</v>
      </c>
      <c r="AA2841" s="38">
        <v>21</v>
      </c>
      <c r="AB2841" s="36" t="s">
        <v>1108</v>
      </c>
      <c r="AC2841" s="38">
        <v>57</v>
      </c>
      <c r="AD2841" s="36" t="s">
        <v>1065</v>
      </c>
      <c r="AE2841" s="36"/>
      <c r="AF2841" s="36" t="s">
        <v>1064</v>
      </c>
      <c r="AG2841" s="38">
        <v>8213</v>
      </c>
      <c r="AH2841" s="38">
        <v>1248</v>
      </c>
      <c r="AI2841" s="36" t="s">
        <v>1360</v>
      </c>
      <c r="AJ2841" s="38"/>
      <c r="AK2841" s="36"/>
      <c r="AL2841" s="36" t="s">
        <v>1359</v>
      </c>
      <c r="AM2841" s="36" t="s">
        <v>1358</v>
      </c>
      <c r="AN2841" s="38">
        <v>52</v>
      </c>
      <c r="AO2841" s="36" t="s">
        <v>1062</v>
      </c>
      <c r="AP2841" s="36" t="s">
        <v>1178</v>
      </c>
      <c r="AQ2841" s="36" t="s">
        <v>1177</v>
      </c>
      <c r="AR2841" s="36" t="s">
        <v>1176</v>
      </c>
      <c r="AS2841" s="38">
        <v>14360</v>
      </c>
      <c r="AT2841" s="36" t="s">
        <v>1074</v>
      </c>
      <c r="AU2841" s="42">
        <v>20</v>
      </c>
      <c r="AV2841" s="44">
        <v>100</v>
      </c>
      <c r="AW2841" s="42">
        <v>68</v>
      </c>
      <c r="AX2841" s="36" t="s">
        <v>1057</v>
      </c>
      <c r="AY2841" s="42">
        <v>1</v>
      </c>
      <c r="AZ2841" s="43">
        <v>68</v>
      </c>
      <c r="BA2841" s="38"/>
      <c r="BB2841" s="36"/>
      <c r="BC2841" s="36"/>
    </row>
    <row r="2842" spans="1:55" ht="15" customHeight="1">
      <c r="A2842" s="38">
        <v>5378</v>
      </c>
      <c r="B2842" s="37" t="s">
        <v>1073</v>
      </c>
      <c r="C2842" s="39">
        <v>44180</v>
      </c>
      <c r="D2842" s="39">
        <v>44180.500486111101</v>
      </c>
      <c r="E2842" s="36" t="s">
        <v>1363</v>
      </c>
      <c r="F2842" s="38">
        <v>3680</v>
      </c>
      <c r="G2842" s="36" t="s">
        <v>1366</v>
      </c>
      <c r="H2842" s="40">
        <v>4</v>
      </c>
      <c r="I2842" s="36"/>
      <c r="J2842" s="40">
        <v>30.55</v>
      </c>
      <c r="K2842" s="41">
        <v>122.2</v>
      </c>
      <c r="L2842" s="41">
        <v>0</v>
      </c>
      <c r="M2842" s="41">
        <v>0</v>
      </c>
      <c r="N2842" s="40">
        <v>4</v>
      </c>
      <c r="O2842" s="36" t="s">
        <v>1079</v>
      </c>
      <c r="P2842" s="40">
        <v>4</v>
      </c>
      <c r="Q2842" s="41">
        <v>122.2</v>
      </c>
      <c r="R2842" s="42">
        <v>0</v>
      </c>
      <c r="S2842" s="43">
        <v>0</v>
      </c>
      <c r="T2842" s="40"/>
      <c r="U2842" s="38">
        <v>549</v>
      </c>
      <c r="V2842" s="36" t="s">
        <v>1069</v>
      </c>
      <c r="W2842" s="36" t="s">
        <v>901</v>
      </c>
      <c r="X2842" s="36" t="s">
        <v>1068</v>
      </c>
      <c r="Y2842" s="38">
        <v>323</v>
      </c>
      <c r="Z2842" s="36" t="s">
        <v>1084</v>
      </c>
      <c r="AA2842" s="38">
        <v>21</v>
      </c>
      <c r="AB2842" s="36" t="s">
        <v>1108</v>
      </c>
      <c r="AC2842" s="38">
        <v>57</v>
      </c>
      <c r="AD2842" s="36" t="s">
        <v>1065</v>
      </c>
      <c r="AE2842" s="36"/>
      <c r="AF2842" s="36" t="s">
        <v>1064</v>
      </c>
      <c r="AG2842" s="38">
        <v>8213</v>
      </c>
      <c r="AH2842" s="38">
        <v>1248</v>
      </c>
      <c r="AI2842" s="36" t="s">
        <v>1360</v>
      </c>
      <c r="AJ2842" s="38"/>
      <c r="AK2842" s="36"/>
      <c r="AL2842" s="36" t="s">
        <v>1359</v>
      </c>
      <c r="AM2842" s="36" t="s">
        <v>1358</v>
      </c>
      <c r="AN2842" s="38">
        <v>52</v>
      </c>
      <c r="AO2842" s="36" t="s">
        <v>1062</v>
      </c>
      <c r="AP2842" s="36" t="s">
        <v>1178</v>
      </c>
      <c r="AQ2842" s="36" t="s">
        <v>1177</v>
      </c>
      <c r="AR2842" s="36" t="s">
        <v>1176</v>
      </c>
      <c r="AS2842" s="38">
        <v>14360</v>
      </c>
      <c r="AT2842" s="36" t="s">
        <v>1074</v>
      </c>
      <c r="AU2842" s="42">
        <v>4</v>
      </c>
      <c r="AV2842" s="44">
        <v>100</v>
      </c>
      <c r="AW2842" s="42">
        <v>122.2</v>
      </c>
      <c r="AX2842" s="36" t="s">
        <v>1057</v>
      </c>
      <c r="AY2842" s="42">
        <v>1</v>
      </c>
      <c r="AZ2842" s="43">
        <v>122.2</v>
      </c>
      <c r="BA2842" s="38"/>
      <c r="BB2842" s="36"/>
      <c r="BC2842" s="36"/>
    </row>
    <row r="2843" spans="1:55" ht="15" customHeight="1">
      <c r="A2843" s="38">
        <v>5377</v>
      </c>
      <c r="B2843" s="37" t="s">
        <v>1073</v>
      </c>
      <c r="C2843" s="39">
        <v>44180</v>
      </c>
      <c r="D2843" s="39">
        <v>44180.500474537002</v>
      </c>
      <c r="E2843" s="36" t="s">
        <v>1363</v>
      </c>
      <c r="F2843" s="38">
        <v>3651</v>
      </c>
      <c r="G2843" s="36" t="s">
        <v>1365</v>
      </c>
      <c r="H2843" s="40">
        <v>4</v>
      </c>
      <c r="I2843" s="36"/>
      <c r="J2843" s="40">
        <v>24.25</v>
      </c>
      <c r="K2843" s="41">
        <v>97</v>
      </c>
      <c r="L2843" s="41">
        <v>0</v>
      </c>
      <c r="M2843" s="41">
        <v>0</v>
      </c>
      <c r="N2843" s="40">
        <v>4</v>
      </c>
      <c r="O2843" s="36" t="s">
        <v>1079</v>
      </c>
      <c r="P2843" s="40">
        <v>4</v>
      </c>
      <c r="Q2843" s="41">
        <v>97</v>
      </c>
      <c r="R2843" s="42">
        <v>0</v>
      </c>
      <c r="S2843" s="43">
        <v>0</v>
      </c>
      <c r="T2843" s="40"/>
      <c r="U2843" s="38">
        <v>549</v>
      </c>
      <c r="V2843" s="36" t="s">
        <v>1069</v>
      </c>
      <c r="W2843" s="36" t="s">
        <v>901</v>
      </c>
      <c r="X2843" s="36" t="s">
        <v>1068</v>
      </c>
      <c r="Y2843" s="38">
        <v>323</v>
      </c>
      <c r="Z2843" s="36" t="s">
        <v>1084</v>
      </c>
      <c r="AA2843" s="38">
        <v>21</v>
      </c>
      <c r="AB2843" s="36" t="s">
        <v>1108</v>
      </c>
      <c r="AC2843" s="38">
        <v>57</v>
      </c>
      <c r="AD2843" s="36" t="s">
        <v>1065</v>
      </c>
      <c r="AE2843" s="36"/>
      <c r="AF2843" s="36" t="s">
        <v>1064</v>
      </c>
      <c r="AG2843" s="38">
        <v>8213</v>
      </c>
      <c r="AH2843" s="38">
        <v>1248</v>
      </c>
      <c r="AI2843" s="36" t="s">
        <v>1360</v>
      </c>
      <c r="AJ2843" s="38"/>
      <c r="AK2843" s="36"/>
      <c r="AL2843" s="36" t="s">
        <v>1359</v>
      </c>
      <c r="AM2843" s="36" t="s">
        <v>1358</v>
      </c>
      <c r="AN2843" s="38">
        <v>52</v>
      </c>
      <c r="AO2843" s="36" t="s">
        <v>1062</v>
      </c>
      <c r="AP2843" s="36" t="s">
        <v>1178</v>
      </c>
      <c r="AQ2843" s="36" t="s">
        <v>1177</v>
      </c>
      <c r="AR2843" s="36" t="s">
        <v>1176</v>
      </c>
      <c r="AS2843" s="38">
        <v>14360</v>
      </c>
      <c r="AT2843" s="36" t="s">
        <v>1074</v>
      </c>
      <c r="AU2843" s="42">
        <v>4</v>
      </c>
      <c r="AV2843" s="44">
        <v>100</v>
      </c>
      <c r="AW2843" s="42">
        <v>97</v>
      </c>
      <c r="AX2843" s="36" t="s">
        <v>1057</v>
      </c>
      <c r="AY2843" s="42">
        <v>1</v>
      </c>
      <c r="AZ2843" s="43">
        <v>97</v>
      </c>
      <c r="BA2843" s="38"/>
      <c r="BB2843" s="36"/>
      <c r="BC2843" s="36"/>
    </row>
    <row r="2844" spans="1:55" ht="15" customHeight="1">
      <c r="A2844" s="38">
        <v>5376</v>
      </c>
      <c r="B2844" s="37" t="s">
        <v>1073</v>
      </c>
      <c r="C2844" s="39">
        <v>44180</v>
      </c>
      <c r="D2844" s="39">
        <v>44180.500474537002</v>
      </c>
      <c r="E2844" s="36" t="s">
        <v>1363</v>
      </c>
      <c r="F2844" s="38">
        <v>3471</v>
      </c>
      <c r="G2844" s="36" t="s">
        <v>1364</v>
      </c>
      <c r="H2844" s="40">
        <v>10</v>
      </c>
      <c r="I2844" s="36"/>
      <c r="J2844" s="40">
        <v>3.3</v>
      </c>
      <c r="K2844" s="41">
        <v>33</v>
      </c>
      <c r="L2844" s="41">
        <v>0</v>
      </c>
      <c r="M2844" s="41">
        <v>0</v>
      </c>
      <c r="N2844" s="40">
        <v>10</v>
      </c>
      <c r="O2844" s="36" t="s">
        <v>1079</v>
      </c>
      <c r="P2844" s="40">
        <v>10</v>
      </c>
      <c r="Q2844" s="41">
        <v>33</v>
      </c>
      <c r="R2844" s="42">
        <v>0</v>
      </c>
      <c r="S2844" s="43">
        <v>0</v>
      </c>
      <c r="T2844" s="40"/>
      <c r="U2844" s="38">
        <v>549</v>
      </c>
      <c r="V2844" s="36" t="s">
        <v>1069</v>
      </c>
      <c r="W2844" s="36" t="s">
        <v>901</v>
      </c>
      <c r="X2844" s="36" t="s">
        <v>1068</v>
      </c>
      <c r="Y2844" s="38">
        <v>340</v>
      </c>
      <c r="Z2844" s="36" t="s">
        <v>1209</v>
      </c>
      <c r="AA2844" s="38">
        <v>21</v>
      </c>
      <c r="AB2844" s="36" t="s">
        <v>1108</v>
      </c>
      <c r="AC2844" s="38">
        <v>57</v>
      </c>
      <c r="AD2844" s="36" t="s">
        <v>1065</v>
      </c>
      <c r="AE2844" s="36"/>
      <c r="AF2844" s="36" t="s">
        <v>1064</v>
      </c>
      <c r="AG2844" s="38">
        <v>8213</v>
      </c>
      <c r="AH2844" s="38">
        <v>1248</v>
      </c>
      <c r="AI2844" s="36" t="s">
        <v>1360</v>
      </c>
      <c r="AJ2844" s="38"/>
      <c r="AK2844" s="36"/>
      <c r="AL2844" s="36" t="s">
        <v>1359</v>
      </c>
      <c r="AM2844" s="36" t="s">
        <v>1358</v>
      </c>
      <c r="AN2844" s="38">
        <v>52</v>
      </c>
      <c r="AO2844" s="36" t="s">
        <v>1062</v>
      </c>
      <c r="AP2844" s="36" t="s">
        <v>1178</v>
      </c>
      <c r="AQ2844" s="36" t="s">
        <v>1177</v>
      </c>
      <c r="AR2844" s="36" t="s">
        <v>1176</v>
      </c>
      <c r="AS2844" s="38">
        <v>14360</v>
      </c>
      <c r="AT2844" s="36" t="s">
        <v>1074</v>
      </c>
      <c r="AU2844" s="42">
        <v>10</v>
      </c>
      <c r="AV2844" s="44">
        <v>100</v>
      </c>
      <c r="AW2844" s="42">
        <v>33</v>
      </c>
      <c r="AX2844" s="36" t="s">
        <v>1057</v>
      </c>
      <c r="AY2844" s="42">
        <v>1</v>
      </c>
      <c r="AZ2844" s="43">
        <v>33</v>
      </c>
      <c r="BA2844" s="38"/>
      <c r="BB2844" s="36"/>
      <c r="BC2844" s="36"/>
    </row>
    <row r="2845" spans="1:55" ht="15" customHeight="1">
      <c r="A2845" s="38">
        <v>5375</v>
      </c>
      <c r="B2845" s="37" t="s">
        <v>1073</v>
      </c>
      <c r="C2845" s="39">
        <v>44180</v>
      </c>
      <c r="D2845" s="39">
        <v>44180.500439814801</v>
      </c>
      <c r="E2845" s="36" t="s">
        <v>1363</v>
      </c>
      <c r="F2845" s="38">
        <v>506</v>
      </c>
      <c r="G2845" s="36" t="s">
        <v>1362</v>
      </c>
      <c r="H2845" s="40">
        <v>50</v>
      </c>
      <c r="I2845" s="36"/>
      <c r="J2845" s="40">
        <v>23.5</v>
      </c>
      <c r="K2845" s="41">
        <v>1175</v>
      </c>
      <c r="L2845" s="41">
        <v>0</v>
      </c>
      <c r="M2845" s="41">
        <v>0</v>
      </c>
      <c r="N2845" s="40">
        <v>50</v>
      </c>
      <c r="O2845" s="36" t="s">
        <v>1079</v>
      </c>
      <c r="P2845" s="40">
        <v>50</v>
      </c>
      <c r="Q2845" s="41">
        <v>1175</v>
      </c>
      <c r="R2845" s="42">
        <v>0</v>
      </c>
      <c r="S2845" s="43">
        <v>0</v>
      </c>
      <c r="T2845" s="40"/>
      <c r="U2845" s="38">
        <v>549</v>
      </c>
      <c r="V2845" s="36" t="s">
        <v>1069</v>
      </c>
      <c r="W2845" s="36" t="s">
        <v>901</v>
      </c>
      <c r="X2845" s="36" t="s">
        <v>1068</v>
      </c>
      <c r="Y2845" s="38">
        <v>310</v>
      </c>
      <c r="Z2845" s="36" t="s">
        <v>1361</v>
      </c>
      <c r="AA2845" s="38">
        <v>21</v>
      </c>
      <c r="AB2845" s="36" t="s">
        <v>1108</v>
      </c>
      <c r="AC2845" s="38">
        <v>57</v>
      </c>
      <c r="AD2845" s="36" t="s">
        <v>1065</v>
      </c>
      <c r="AE2845" s="36"/>
      <c r="AF2845" s="36" t="s">
        <v>1064</v>
      </c>
      <c r="AG2845" s="38">
        <v>8213</v>
      </c>
      <c r="AH2845" s="38">
        <v>1248</v>
      </c>
      <c r="AI2845" s="36" t="s">
        <v>1360</v>
      </c>
      <c r="AJ2845" s="38"/>
      <c r="AK2845" s="36"/>
      <c r="AL2845" s="36" t="s">
        <v>1359</v>
      </c>
      <c r="AM2845" s="36" t="s">
        <v>1358</v>
      </c>
      <c r="AN2845" s="38">
        <v>52</v>
      </c>
      <c r="AO2845" s="36" t="s">
        <v>1062</v>
      </c>
      <c r="AP2845" s="36" t="s">
        <v>1178</v>
      </c>
      <c r="AQ2845" s="36" t="s">
        <v>1177</v>
      </c>
      <c r="AR2845" s="36" t="s">
        <v>1176</v>
      </c>
      <c r="AS2845" s="38">
        <v>14360</v>
      </c>
      <c r="AT2845" s="36" t="s">
        <v>1074</v>
      </c>
      <c r="AU2845" s="42">
        <v>50</v>
      </c>
      <c r="AV2845" s="44">
        <v>100</v>
      </c>
      <c r="AW2845" s="42">
        <v>1175</v>
      </c>
      <c r="AX2845" s="36" t="s">
        <v>1057</v>
      </c>
      <c r="AY2845" s="42">
        <v>1</v>
      </c>
      <c r="AZ2845" s="43">
        <v>1175</v>
      </c>
      <c r="BA2845" s="38"/>
      <c r="BB2845" s="36"/>
      <c r="BC2845" s="36"/>
    </row>
    <row r="2846" spans="1:55" ht="15" customHeight="1">
      <c r="A2846" s="38">
        <v>5180</v>
      </c>
      <c r="B2846" s="37" t="s">
        <v>1073</v>
      </c>
      <c r="C2846" s="39">
        <v>44175</v>
      </c>
      <c r="D2846" s="39">
        <v>44175.442164351902</v>
      </c>
      <c r="E2846" s="36" t="s">
        <v>1357</v>
      </c>
      <c r="F2846" s="38">
        <v>10629</v>
      </c>
      <c r="G2846" s="36" t="s">
        <v>1356</v>
      </c>
      <c r="H2846" s="40">
        <v>1</v>
      </c>
      <c r="I2846" s="36"/>
      <c r="J2846" s="40">
        <v>800</v>
      </c>
      <c r="K2846" s="41">
        <v>800</v>
      </c>
      <c r="L2846" s="41">
        <v>0</v>
      </c>
      <c r="M2846" s="41">
        <v>0</v>
      </c>
      <c r="N2846" s="40">
        <v>1</v>
      </c>
      <c r="O2846" s="36" t="s">
        <v>1079</v>
      </c>
      <c r="P2846" s="40">
        <v>1</v>
      </c>
      <c r="Q2846" s="41">
        <v>800</v>
      </c>
      <c r="R2846" s="42">
        <v>0</v>
      </c>
      <c r="S2846" s="43">
        <v>0</v>
      </c>
      <c r="T2846" s="40"/>
      <c r="U2846" s="38">
        <v>549</v>
      </c>
      <c r="V2846" s="36" t="s">
        <v>1069</v>
      </c>
      <c r="W2846" s="36" t="s">
        <v>901</v>
      </c>
      <c r="X2846" s="36" t="s">
        <v>1068</v>
      </c>
      <c r="Y2846" s="38">
        <v>414</v>
      </c>
      <c r="Z2846" s="36" t="s">
        <v>1256</v>
      </c>
      <c r="AA2846" s="38">
        <v>21</v>
      </c>
      <c r="AB2846" s="36" t="s">
        <v>1108</v>
      </c>
      <c r="AC2846" s="38">
        <v>57</v>
      </c>
      <c r="AD2846" s="36" t="s">
        <v>1065</v>
      </c>
      <c r="AE2846" s="36"/>
      <c r="AF2846" s="36" t="s">
        <v>1064</v>
      </c>
      <c r="AG2846" s="38">
        <v>7993</v>
      </c>
      <c r="AH2846" s="38">
        <v>1297</v>
      </c>
      <c r="AI2846" s="36" t="s">
        <v>1355</v>
      </c>
      <c r="AJ2846" s="38"/>
      <c r="AK2846" s="36"/>
      <c r="AL2846" s="36" t="s">
        <v>712</v>
      </c>
      <c r="AM2846" s="36" t="s">
        <v>1354</v>
      </c>
      <c r="AN2846" s="38">
        <v>52</v>
      </c>
      <c r="AO2846" s="36" t="s">
        <v>1062</v>
      </c>
      <c r="AP2846" s="36" t="s">
        <v>1321</v>
      </c>
      <c r="AQ2846" s="36" t="s">
        <v>1198</v>
      </c>
      <c r="AR2846" s="36" t="s">
        <v>1320</v>
      </c>
      <c r="AS2846" s="38">
        <v>14357</v>
      </c>
      <c r="AT2846" s="36" t="s">
        <v>1058</v>
      </c>
      <c r="AU2846" s="42">
        <v>1</v>
      </c>
      <c r="AV2846" s="44">
        <v>100</v>
      </c>
      <c r="AW2846" s="42">
        <v>800</v>
      </c>
      <c r="AX2846" s="36" t="s">
        <v>1057</v>
      </c>
      <c r="AY2846" s="42">
        <v>1</v>
      </c>
      <c r="AZ2846" s="43">
        <v>800</v>
      </c>
      <c r="BA2846" s="38"/>
      <c r="BB2846" s="36"/>
      <c r="BC2846" s="36"/>
    </row>
    <row r="2847" spans="1:55" ht="15" customHeight="1">
      <c r="A2847" s="38">
        <v>5171</v>
      </c>
      <c r="B2847" s="37" t="s">
        <v>1073</v>
      </c>
      <c r="C2847" s="39">
        <v>44174</v>
      </c>
      <c r="D2847" s="39">
        <v>44174.716782407399</v>
      </c>
      <c r="E2847" s="36" t="s">
        <v>1353</v>
      </c>
      <c r="F2847" s="38">
        <v>11388</v>
      </c>
      <c r="G2847" s="36" t="s">
        <v>1352</v>
      </c>
      <c r="H2847" s="40">
        <v>1</v>
      </c>
      <c r="I2847" s="36"/>
      <c r="J2847" s="40">
        <v>146.4</v>
      </c>
      <c r="K2847" s="41">
        <v>146.4</v>
      </c>
      <c r="L2847" s="41">
        <v>0</v>
      </c>
      <c r="M2847" s="41">
        <v>0</v>
      </c>
      <c r="N2847" s="40">
        <v>1</v>
      </c>
      <c r="O2847" s="36" t="s">
        <v>1079</v>
      </c>
      <c r="P2847" s="40">
        <v>1</v>
      </c>
      <c r="Q2847" s="41">
        <v>146.4</v>
      </c>
      <c r="R2847" s="42">
        <v>0</v>
      </c>
      <c r="S2847" s="43">
        <v>0</v>
      </c>
      <c r="T2847" s="40"/>
      <c r="U2847" s="38">
        <v>549</v>
      </c>
      <c r="V2847" s="36" t="s">
        <v>1069</v>
      </c>
      <c r="W2847" s="36" t="s">
        <v>901</v>
      </c>
      <c r="X2847" s="36" t="s">
        <v>1068</v>
      </c>
      <c r="Y2847" s="38">
        <v>423</v>
      </c>
      <c r="Z2847" s="36" t="s">
        <v>1351</v>
      </c>
      <c r="AA2847" s="38">
        <v>21</v>
      </c>
      <c r="AB2847" s="36" t="s">
        <v>1108</v>
      </c>
      <c r="AC2847" s="38">
        <v>57</v>
      </c>
      <c r="AD2847" s="36" t="s">
        <v>1065</v>
      </c>
      <c r="AE2847" s="36"/>
      <c r="AF2847" s="36" t="s">
        <v>1064</v>
      </c>
      <c r="AG2847" s="38">
        <v>7965</v>
      </c>
      <c r="AH2847" s="38">
        <v>6031</v>
      </c>
      <c r="AI2847" s="36" t="s">
        <v>1350</v>
      </c>
      <c r="AJ2847" s="38"/>
      <c r="AK2847" s="36"/>
      <c r="AL2847" s="36" t="s">
        <v>341</v>
      </c>
      <c r="AM2847" s="36" t="s">
        <v>1349</v>
      </c>
      <c r="AN2847" s="38">
        <v>52</v>
      </c>
      <c r="AO2847" s="36" t="s">
        <v>1062</v>
      </c>
      <c r="AP2847" s="36" t="s">
        <v>1116</v>
      </c>
      <c r="AQ2847" s="36" t="s">
        <v>1060</v>
      </c>
      <c r="AR2847" s="36" t="s">
        <v>1075</v>
      </c>
      <c r="AS2847" s="38">
        <v>14360</v>
      </c>
      <c r="AT2847" s="36" t="s">
        <v>1074</v>
      </c>
      <c r="AU2847" s="42">
        <v>1</v>
      </c>
      <c r="AV2847" s="44">
        <v>100</v>
      </c>
      <c r="AW2847" s="42">
        <v>146.4</v>
      </c>
      <c r="AX2847" s="36" t="s">
        <v>1057</v>
      </c>
      <c r="AY2847" s="42">
        <v>1</v>
      </c>
      <c r="AZ2847" s="43">
        <v>146.4</v>
      </c>
      <c r="BA2847" s="38"/>
      <c r="BB2847" s="36"/>
      <c r="BC2847" s="36"/>
    </row>
    <row r="2848" spans="1:55" ht="15" customHeight="1">
      <c r="A2848" s="38">
        <v>5169</v>
      </c>
      <c r="B2848" s="37" t="s">
        <v>1073</v>
      </c>
      <c r="C2848" s="39">
        <v>44174</v>
      </c>
      <c r="D2848" s="39">
        <v>44174.685578703698</v>
      </c>
      <c r="E2848" s="36" t="s">
        <v>1348</v>
      </c>
      <c r="F2848" s="38">
        <v>11148</v>
      </c>
      <c r="G2848" s="36" t="s">
        <v>1071</v>
      </c>
      <c r="H2848" s="40">
        <v>1</v>
      </c>
      <c r="I2848" s="36"/>
      <c r="J2848" s="40">
        <v>250</v>
      </c>
      <c r="K2848" s="41">
        <v>250</v>
      </c>
      <c r="L2848" s="41">
        <v>0</v>
      </c>
      <c r="M2848" s="41">
        <v>0</v>
      </c>
      <c r="N2848" s="40">
        <v>1</v>
      </c>
      <c r="O2848" s="36" t="s">
        <v>1070</v>
      </c>
      <c r="P2848" s="40">
        <v>1</v>
      </c>
      <c r="Q2848" s="41">
        <v>250</v>
      </c>
      <c r="R2848" s="42">
        <v>0</v>
      </c>
      <c r="S2848" s="43">
        <v>0</v>
      </c>
      <c r="T2848" s="40"/>
      <c r="U2848" s="38">
        <v>549</v>
      </c>
      <c r="V2848" s="36" t="s">
        <v>1069</v>
      </c>
      <c r="W2848" s="36" t="s">
        <v>901</v>
      </c>
      <c r="X2848" s="36" t="s">
        <v>1068</v>
      </c>
      <c r="Y2848" s="38">
        <v>422</v>
      </c>
      <c r="Z2848" s="36" t="s">
        <v>1067</v>
      </c>
      <c r="AA2848" s="38">
        <v>21</v>
      </c>
      <c r="AB2848" s="36" t="s">
        <v>1108</v>
      </c>
      <c r="AC2848" s="38">
        <v>57</v>
      </c>
      <c r="AD2848" s="36" t="s">
        <v>1065</v>
      </c>
      <c r="AE2848" s="36"/>
      <c r="AF2848" s="36" t="s">
        <v>1064</v>
      </c>
      <c r="AG2848" s="38">
        <v>7962</v>
      </c>
      <c r="AH2848" s="38">
        <v>909</v>
      </c>
      <c r="AI2848" s="36" t="s">
        <v>1117</v>
      </c>
      <c r="AJ2848" s="38"/>
      <c r="AK2848" s="36"/>
      <c r="AL2848" s="36" t="s">
        <v>1041</v>
      </c>
      <c r="AM2848" s="36" t="s">
        <v>1346</v>
      </c>
      <c r="AN2848" s="38">
        <v>52</v>
      </c>
      <c r="AO2848" s="36" t="s">
        <v>1062</v>
      </c>
      <c r="AP2848" s="36" t="s">
        <v>1116</v>
      </c>
      <c r="AQ2848" s="36" t="s">
        <v>1060</v>
      </c>
      <c r="AR2848" s="36" t="s">
        <v>1075</v>
      </c>
      <c r="AS2848" s="38">
        <v>14308</v>
      </c>
      <c r="AT2848" s="36" t="s">
        <v>1115</v>
      </c>
      <c r="AU2848" s="42">
        <v>1</v>
      </c>
      <c r="AV2848" s="44">
        <v>100</v>
      </c>
      <c r="AW2848" s="42">
        <v>250</v>
      </c>
      <c r="AX2848" s="36" t="s">
        <v>1057</v>
      </c>
      <c r="AY2848" s="42">
        <v>1</v>
      </c>
      <c r="AZ2848" s="43">
        <v>250</v>
      </c>
      <c r="BA2848" s="38"/>
      <c r="BB2848" s="36"/>
      <c r="BC2848" s="36"/>
    </row>
    <row r="2849" spans="1:55" ht="15" customHeight="1">
      <c r="A2849" s="38">
        <v>5168</v>
      </c>
      <c r="B2849" s="37" t="s">
        <v>1073</v>
      </c>
      <c r="C2849" s="39">
        <v>44174</v>
      </c>
      <c r="D2849" s="39">
        <v>44174.667407407404</v>
      </c>
      <c r="E2849" s="36" t="s">
        <v>1347</v>
      </c>
      <c r="F2849" s="38">
        <v>11148</v>
      </c>
      <c r="G2849" s="36" t="s">
        <v>1071</v>
      </c>
      <c r="H2849" s="40">
        <v>1</v>
      </c>
      <c r="I2849" s="36"/>
      <c r="J2849" s="40">
        <v>250</v>
      </c>
      <c r="K2849" s="41">
        <v>250</v>
      </c>
      <c r="L2849" s="41">
        <v>0</v>
      </c>
      <c r="M2849" s="41">
        <v>0</v>
      </c>
      <c r="N2849" s="40">
        <v>1</v>
      </c>
      <c r="O2849" s="36" t="s">
        <v>1070</v>
      </c>
      <c r="P2849" s="40">
        <v>1</v>
      </c>
      <c r="Q2849" s="41">
        <v>250</v>
      </c>
      <c r="R2849" s="42">
        <v>0</v>
      </c>
      <c r="S2849" s="43">
        <v>0</v>
      </c>
      <c r="T2849" s="40"/>
      <c r="U2849" s="38">
        <v>549</v>
      </c>
      <c r="V2849" s="36" t="s">
        <v>1069</v>
      </c>
      <c r="W2849" s="36" t="s">
        <v>901</v>
      </c>
      <c r="X2849" s="36" t="s">
        <v>1068</v>
      </c>
      <c r="Y2849" s="38">
        <v>422</v>
      </c>
      <c r="Z2849" s="36" t="s">
        <v>1067</v>
      </c>
      <c r="AA2849" s="38">
        <v>21</v>
      </c>
      <c r="AB2849" s="36" t="s">
        <v>1108</v>
      </c>
      <c r="AC2849" s="38">
        <v>57</v>
      </c>
      <c r="AD2849" s="36" t="s">
        <v>1065</v>
      </c>
      <c r="AE2849" s="36"/>
      <c r="AF2849" s="36" t="s">
        <v>1064</v>
      </c>
      <c r="AG2849" s="38">
        <v>7957</v>
      </c>
      <c r="AH2849" s="38">
        <v>909</v>
      </c>
      <c r="AI2849" s="36" t="s">
        <v>1117</v>
      </c>
      <c r="AJ2849" s="38"/>
      <c r="AK2849" s="36"/>
      <c r="AL2849" s="36" t="s">
        <v>1041</v>
      </c>
      <c r="AM2849" s="36" t="s">
        <v>1346</v>
      </c>
      <c r="AN2849" s="38">
        <v>52</v>
      </c>
      <c r="AO2849" s="36" t="s">
        <v>1062</v>
      </c>
      <c r="AP2849" s="36" t="s">
        <v>1116</v>
      </c>
      <c r="AQ2849" s="36" t="s">
        <v>1060</v>
      </c>
      <c r="AR2849" s="36" t="s">
        <v>1075</v>
      </c>
      <c r="AS2849" s="38">
        <v>14308</v>
      </c>
      <c r="AT2849" s="36" t="s">
        <v>1115</v>
      </c>
      <c r="AU2849" s="42">
        <v>1</v>
      </c>
      <c r="AV2849" s="44">
        <v>100</v>
      </c>
      <c r="AW2849" s="42">
        <v>250</v>
      </c>
      <c r="AX2849" s="36" t="s">
        <v>1057</v>
      </c>
      <c r="AY2849" s="42">
        <v>1</v>
      </c>
      <c r="AZ2849" s="43">
        <v>250</v>
      </c>
      <c r="BA2849" s="38"/>
      <c r="BB2849" s="36"/>
      <c r="BC2849" s="36"/>
    </row>
    <row r="2850" spans="1:55" ht="15" customHeight="1">
      <c r="A2850" s="38">
        <v>5150</v>
      </c>
      <c r="B2850" s="37" t="s">
        <v>1073</v>
      </c>
      <c r="C2850" s="39">
        <v>44174</v>
      </c>
      <c r="D2850" s="39">
        <v>44174.599618055603</v>
      </c>
      <c r="E2850" s="36" t="s">
        <v>1343</v>
      </c>
      <c r="F2850" s="38">
        <v>14499</v>
      </c>
      <c r="G2850" s="36" t="s">
        <v>1104</v>
      </c>
      <c r="H2850" s="40">
        <v>3</v>
      </c>
      <c r="I2850" s="36"/>
      <c r="J2850" s="40">
        <v>131</v>
      </c>
      <c r="K2850" s="41">
        <v>393</v>
      </c>
      <c r="L2850" s="41">
        <v>0</v>
      </c>
      <c r="M2850" s="41">
        <v>0</v>
      </c>
      <c r="N2850" s="40">
        <v>3</v>
      </c>
      <c r="O2850" s="36" t="s">
        <v>1079</v>
      </c>
      <c r="P2850" s="40">
        <v>3</v>
      </c>
      <c r="Q2850" s="41">
        <v>393</v>
      </c>
      <c r="R2850" s="42">
        <v>0</v>
      </c>
      <c r="S2850" s="43">
        <v>0</v>
      </c>
      <c r="T2850" s="40"/>
      <c r="U2850" s="38">
        <v>549</v>
      </c>
      <c r="V2850" s="36" t="s">
        <v>1069</v>
      </c>
      <c r="W2850" s="36" t="s">
        <v>901</v>
      </c>
      <c r="X2850" s="36" t="s">
        <v>1068</v>
      </c>
      <c r="Y2850" s="38">
        <v>323</v>
      </c>
      <c r="Z2850" s="36" t="s">
        <v>1084</v>
      </c>
      <c r="AA2850" s="38">
        <v>21</v>
      </c>
      <c r="AB2850" s="36" t="s">
        <v>1108</v>
      </c>
      <c r="AC2850" s="38">
        <v>57</v>
      </c>
      <c r="AD2850" s="36" t="s">
        <v>1065</v>
      </c>
      <c r="AE2850" s="36" t="s">
        <v>1345</v>
      </c>
      <c r="AF2850" s="36" t="s">
        <v>1064</v>
      </c>
      <c r="AG2850" s="38">
        <v>7948</v>
      </c>
      <c r="AH2850" s="38">
        <v>5082</v>
      </c>
      <c r="AI2850" s="36" t="s">
        <v>1341</v>
      </c>
      <c r="AJ2850" s="38"/>
      <c r="AK2850" s="36"/>
      <c r="AL2850" s="36" t="s">
        <v>609</v>
      </c>
      <c r="AM2850" s="36" t="s">
        <v>1340</v>
      </c>
      <c r="AN2850" s="38">
        <v>52</v>
      </c>
      <c r="AO2850" s="36" t="s">
        <v>1062</v>
      </c>
      <c r="AP2850" s="36" t="s">
        <v>1114</v>
      </c>
      <c r="AQ2850" s="36" t="s">
        <v>1113</v>
      </c>
      <c r="AR2850" s="36" t="s">
        <v>1075</v>
      </c>
      <c r="AS2850" s="38">
        <v>14360</v>
      </c>
      <c r="AT2850" s="36" t="s">
        <v>1074</v>
      </c>
      <c r="AU2850" s="42">
        <v>3</v>
      </c>
      <c r="AV2850" s="44">
        <v>100</v>
      </c>
      <c r="AW2850" s="42">
        <v>393</v>
      </c>
      <c r="AX2850" s="36" t="s">
        <v>1057</v>
      </c>
      <c r="AY2850" s="42">
        <v>1</v>
      </c>
      <c r="AZ2850" s="43">
        <v>393</v>
      </c>
      <c r="BA2850" s="38"/>
      <c r="BB2850" s="36"/>
      <c r="BC2850" s="36"/>
    </row>
    <row r="2851" spans="1:55" ht="15" customHeight="1">
      <c r="A2851" s="38">
        <v>5149</v>
      </c>
      <c r="B2851" s="37" t="s">
        <v>1073</v>
      </c>
      <c r="C2851" s="39">
        <v>44174</v>
      </c>
      <c r="D2851" s="39">
        <v>44174.599606481497</v>
      </c>
      <c r="E2851" s="36" t="s">
        <v>1343</v>
      </c>
      <c r="F2851" s="38">
        <v>9591</v>
      </c>
      <c r="G2851" s="36" t="s">
        <v>1097</v>
      </c>
      <c r="H2851" s="40">
        <v>5</v>
      </c>
      <c r="I2851" s="36"/>
      <c r="J2851" s="40">
        <v>327</v>
      </c>
      <c r="K2851" s="41">
        <v>1635</v>
      </c>
      <c r="L2851" s="41">
        <v>0</v>
      </c>
      <c r="M2851" s="41">
        <v>0</v>
      </c>
      <c r="N2851" s="40">
        <v>5</v>
      </c>
      <c r="O2851" s="36" t="s">
        <v>1079</v>
      </c>
      <c r="P2851" s="40">
        <v>5</v>
      </c>
      <c r="Q2851" s="41">
        <v>1635</v>
      </c>
      <c r="R2851" s="42">
        <v>0</v>
      </c>
      <c r="S2851" s="43">
        <v>0</v>
      </c>
      <c r="T2851" s="40"/>
      <c r="U2851" s="38">
        <v>549</v>
      </c>
      <c r="V2851" s="36" t="s">
        <v>1069</v>
      </c>
      <c r="W2851" s="36" t="s">
        <v>901</v>
      </c>
      <c r="X2851" s="36" t="s">
        <v>1068</v>
      </c>
      <c r="Y2851" s="38">
        <v>323</v>
      </c>
      <c r="Z2851" s="36" t="s">
        <v>1084</v>
      </c>
      <c r="AA2851" s="38">
        <v>21</v>
      </c>
      <c r="AB2851" s="36" t="s">
        <v>1108</v>
      </c>
      <c r="AC2851" s="38">
        <v>57</v>
      </c>
      <c r="AD2851" s="36" t="s">
        <v>1065</v>
      </c>
      <c r="AE2851" s="36" t="s">
        <v>1344</v>
      </c>
      <c r="AF2851" s="36" t="s">
        <v>1064</v>
      </c>
      <c r="AG2851" s="38">
        <v>7948</v>
      </c>
      <c r="AH2851" s="38">
        <v>5082</v>
      </c>
      <c r="AI2851" s="36" t="s">
        <v>1341</v>
      </c>
      <c r="AJ2851" s="38"/>
      <c r="AK2851" s="36"/>
      <c r="AL2851" s="36" t="s">
        <v>609</v>
      </c>
      <c r="AM2851" s="36" t="s">
        <v>1340</v>
      </c>
      <c r="AN2851" s="38">
        <v>52</v>
      </c>
      <c r="AO2851" s="36" t="s">
        <v>1062</v>
      </c>
      <c r="AP2851" s="36" t="s">
        <v>1103</v>
      </c>
      <c r="AQ2851" s="36" t="s">
        <v>1102</v>
      </c>
      <c r="AR2851" s="36" t="s">
        <v>1075</v>
      </c>
      <c r="AS2851" s="38">
        <v>14360</v>
      </c>
      <c r="AT2851" s="36" t="s">
        <v>1074</v>
      </c>
      <c r="AU2851" s="42">
        <v>5</v>
      </c>
      <c r="AV2851" s="44">
        <v>100</v>
      </c>
      <c r="AW2851" s="42">
        <v>1635</v>
      </c>
      <c r="AX2851" s="36" t="s">
        <v>1057</v>
      </c>
      <c r="AY2851" s="42">
        <v>1</v>
      </c>
      <c r="AZ2851" s="43">
        <v>1635</v>
      </c>
      <c r="BA2851" s="38"/>
      <c r="BB2851" s="36"/>
      <c r="BC2851" s="36"/>
    </row>
    <row r="2852" spans="1:55" ht="15" customHeight="1">
      <c r="A2852" s="38">
        <v>5148</v>
      </c>
      <c r="B2852" s="37" t="s">
        <v>1073</v>
      </c>
      <c r="C2852" s="39">
        <v>44174</v>
      </c>
      <c r="D2852" s="39">
        <v>44174.599594907399</v>
      </c>
      <c r="E2852" s="36" t="s">
        <v>1343</v>
      </c>
      <c r="F2852" s="38">
        <v>9591</v>
      </c>
      <c r="G2852" s="36" t="s">
        <v>1097</v>
      </c>
      <c r="H2852" s="40">
        <v>4</v>
      </c>
      <c r="I2852" s="36"/>
      <c r="J2852" s="40">
        <v>297</v>
      </c>
      <c r="K2852" s="41">
        <v>1188</v>
      </c>
      <c r="L2852" s="41">
        <v>0</v>
      </c>
      <c r="M2852" s="41">
        <v>0</v>
      </c>
      <c r="N2852" s="40">
        <v>4</v>
      </c>
      <c r="O2852" s="36" t="s">
        <v>1079</v>
      </c>
      <c r="P2852" s="40">
        <v>4</v>
      </c>
      <c r="Q2852" s="41">
        <v>1188</v>
      </c>
      <c r="R2852" s="42">
        <v>0</v>
      </c>
      <c r="S2852" s="43">
        <v>0</v>
      </c>
      <c r="T2852" s="40"/>
      <c r="U2852" s="38">
        <v>549</v>
      </c>
      <c r="V2852" s="36" t="s">
        <v>1069</v>
      </c>
      <c r="W2852" s="36" t="s">
        <v>901</v>
      </c>
      <c r="X2852" s="36" t="s">
        <v>1068</v>
      </c>
      <c r="Y2852" s="38">
        <v>323</v>
      </c>
      <c r="Z2852" s="36" t="s">
        <v>1084</v>
      </c>
      <c r="AA2852" s="38">
        <v>21</v>
      </c>
      <c r="AB2852" s="36" t="s">
        <v>1108</v>
      </c>
      <c r="AC2852" s="38">
        <v>57</v>
      </c>
      <c r="AD2852" s="36" t="s">
        <v>1065</v>
      </c>
      <c r="AE2852" s="36" t="s">
        <v>1342</v>
      </c>
      <c r="AF2852" s="36" t="s">
        <v>1064</v>
      </c>
      <c r="AG2852" s="38">
        <v>7948</v>
      </c>
      <c r="AH2852" s="38">
        <v>5082</v>
      </c>
      <c r="AI2852" s="36" t="s">
        <v>1341</v>
      </c>
      <c r="AJ2852" s="38"/>
      <c r="AK2852" s="36"/>
      <c r="AL2852" s="36" t="s">
        <v>609</v>
      </c>
      <c r="AM2852" s="36" t="s">
        <v>1340</v>
      </c>
      <c r="AN2852" s="38">
        <v>52</v>
      </c>
      <c r="AO2852" s="36" t="s">
        <v>1062</v>
      </c>
      <c r="AP2852" s="36" t="s">
        <v>1077</v>
      </c>
      <c r="AQ2852" s="36" t="s">
        <v>1076</v>
      </c>
      <c r="AR2852" s="36" t="s">
        <v>1075</v>
      </c>
      <c r="AS2852" s="38">
        <v>14360</v>
      </c>
      <c r="AT2852" s="36" t="s">
        <v>1074</v>
      </c>
      <c r="AU2852" s="42">
        <v>4</v>
      </c>
      <c r="AV2852" s="44">
        <v>100</v>
      </c>
      <c r="AW2852" s="42">
        <v>1188</v>
      </c>
      <c r="AX2852" s="36" t="s">
        <v>1057</v>
      </c>
      <c r="AY2852" s="42">
        <v>1</v>
      </c>
      <c r="AZ2852" s="43">
        <v>1188</v>
      </c>
      <c r="BA2852" s="38"/>
      <c r="BB2852" s="36"/>
      <c r="BC2852" s="36"/>
    </row>
    <row r="2853" spans="1:55" ht="15" customHeight="1">
      <c r="A2853" s="38">
        <v>5132</v>
      </c>
      <c r="B2853" s="37" t="s">
        <v>1073</v>
      </c>
      <c r="C2853" s="39">
        <v>44174</v>
      </c>
      <c r="D2853" s="39">
        <v>44174.510833333297</v>
      </c>
      <c r="E2853" s="36" t="s">
        <v>1339</v>
      </c>
      <c r="F2853" s="38">
        <v>14667</v>
      </c>
      <c r="G2853" s="36" t="s">
        <v>1338</v>
      </c>
      <c r="H2853" s="40">
        <v>16</v>
      </c>
      <c r="I2853" s="36"/>
      <c r="J2853" s="40">
        <v>32</v>
      </c>
      <c r="K2853" s="41">
        <v>512</v>
      </c>
      <c r="L2853" s="41">
        <v>0</v>
      </c>
      <c r="M2853" s="41">
        <v>0</v>
      </c>
      <c r="N2853" s="40">
        <v>16</v>
      </c>
      <c r="O2853" s="36" t="s">
        <v>1079</v>
      </c>
      <c r="P2853" s="40">
        <v>16</v>
      </c>
      <c r="Q2853" s="41">
        <v>512</v>
      </c>
      <c r="R2853" s="42">
        <v>0</v>
      </c>
      <c r="S2853" s="43">
        <v>0</v>
      </c>
      <c r="T2853" s="40"/>
      <c r="U2853" s="38">
        <v>549</v>
      </c>
      <c r="V2853" s="36" t="s">
        <v>1069</v>
      </c>
      <c r="W2853" s="36" t="s">
        <v>901</v>
      </c>
      <c r="X2853" s="36" t="s">
        <v>1068</v>
      </c>
      <c r="Y2853" s="38">
        <v>314</v>
      </c>
      <c r="Z2853" s="36" t="s">
        <v>1225</v>
      </c>
      <c r="AA2853" s="38">
        <v>21</v>
      </c>
      <c r="AB2853" s="36" t="s">
        <v>1108</v>
      </c>
      <c r="AC2853" s="38">
        <v>57</v>
      </c>
      <c r="AD2853" s="36" t="s">
        <v>1065</v>
      </c>
      <c r="AE2853" s="36"/>
      <c r="AF2853" s="36" t="s">
        <v>1064</v>
      </c>
      <c r="AG2853" s="38">
        <v>7943</v>
      </c>
      <c r="AH2853" s="38">
        <v>739</v>
      </c>
      <c r="AI2853" s="36" t="s">
        <v>1280</v>
      </c>
      <c r="AJ2853" s="38"/>
      <c r="AK2853" s="36"/>
      <c r="AL2853" s="36" t="s">
        <v>351</v>
      </c>
      <c r="AM2853" s="36" t="s">
        <v>1337</v>
      </c>
      <c r="AN2853" s="38">
        <v>52</v>
      </c>
      <c r="AO2853" s="36" t="s">
        <v>1062</v>
      </c>
      <c r="AP2853" s="36" t="s">
        <v>1183</v>
      </c>
      <c r="AQ2853" s="36" t="s">
        <v>1119</v>
      </c>
      <c r="AR2853" s="36" t="s">
        <v>1176</v>
      </c>
      <c r="AS2853" s="38">
        <v>14360</v>
      </c>
      <c r="AT2853" s="36" t="s">
        <v>1074</v>
      </c>
      <c r="AU2853" s="42">
        <v>2</v>
      </c>
      <c r="AV2853" s="44">
        <v>12.5</v>
      </c>
      <c r="AW2853" s="42">
        <v>64</v>
      </c>
      <c r="AX2853" s="36" t="s">
        <v>1057</v>
      </c>
      <c r="AY2853" s="42">
        <v>1</v>
      </c>
      <c r="AZ2853" s="43">
        <v>64</v>
      </c>
      <c r="BA2853" s="38"/>
      <c r="BB2853" s="36"/>
      <c r="BC2853" s="36"/>
    </row>
    <row r="2854" spans="1:55" ht="15" customHeight="1">
      <c r="A2854" s="38">
        <v>5132</v>
      </c>
      <c r="B2854" s="37" t="s">
        <v>1073</v>
      </c>
      <c r="C2854" s="39">
        <v>44174</v>
      </c>
      <c r="D2854" s="39">
        <v>44174.510833333297</v>
      </c>
      <c r="E2854" s="36" t="s">
        <v>1339</v>
      </c>
      <c r="F2854" s="38">
        <v>14667</v>
      </c>
      <c r="G2854" s="36" t="s">
        <v>1338</v>
      </c>
      <c r="H2854" s="40">
        <v>16</v>
      </c>
      <c r="I2854" s="36"/>
      <c r="J2854" s="40">
        <v>32</v>
      </c>
      <c r="K2854" s="41">
        <v>512</v>
      </c>
      <c r="L2854" s="41">
        <v>0</v>
      </c>
      <c r="M2854" s="41">
        <v>0</v>
      </c>
      <c r="N2854" s="40">
        <v>16</v>
      </c>
      <c r="O2854" s="36" t="s">
        <v>1079</v>
      </c>
      <c r="P2854" s="40">
        <v>16</v>
      </c>
      <c r="Q2854" s="41">
        <v>512</v>
      </c>
      <c r="R2854" s="42">
        <v>0</v>
      </c>
      <c r="S2854" s="43">
        <v>0</v>
      </c>
      <c r="T2854" s="40"/>
      <c r="U2854" s="38">
        <v>549</v>
      </c>
      <c r="V2854" s="36" t="s">
        <v>1069</v>
      </c>
      <c r="W2854" s="36" t="s">
        <v>901</v>
      </c>
      <c r="X2854" s="36" t="s">
        <v>1068</v>
      </c>
      <c r="Y2854" s="38">
        <v>314</v>
      </c>
      <c r="Z2854" s="36" t="s">
        <v>1225</v>
      </c>
      <c r="AA2854" s="38">
        <v>21</v>
      </c>
      <c r="AB2854" s="36" t="s">
        <v>1108</v>
      </c>
      <c r="AC2854" s="38">
        <v>57</v>
      </c>
      <c r="AD2854" s="36" t="s">
        <v>1065</v>
      </c>
      <c r="AE2854" s="36"/>
      <c r="AF2854" s="36" t="s">
        <v>1064</v>
      </c>
      <c r="AG2854" s="38">
        <v>7943</v>
      </c>
      <c r="AH2854" s="38">
        <v>739</v>
      </c>
      <c r="AI2854" s="36" t="s">
        <v>1280</v>
      </c>
      <c r="AJ2854" s="38"/>
      <c r="AK2854" s="36"/>
      <c r="AL2854" s="36" t="s">
        <v>351</v>
      </c>
      <c r="AM2854" s="36" t="s">
        <v>1337</v>
      </c>
      <c r="AN2854" s="38">
        <v>52</v>
      </c>
      <c r="AO2854" s="36" t="s">
        <v>1062</v>
      </c>
      <c r="AP2854" s="36" t="s">
        <v>1178</v>
      </c>
      <c r="AQ2854" s="36" t="s">
        <v>1177</v>
      </c>
      <c r="AR2854" s="36" t="s">
        <v>1176</v>
      </c>
      <c r="AS2854" s="38">
        <v>14360</v>
      </c>
      <c r="AT2854" s="36" t="s">
        <v>1074</v>
      </c>
      <c r="AU2854" s="42">
        <v>2</v>
      </c>
      <c r="AV2854" s="44">
        <v>12.5</v>
      </c>
      <c r="AW2854" s="42">
        <v>64</v>
      </c>
      <c r="AX2854" s="36" t="s">
        <v>1057</v>
      </c>
      <c r="AY2854" s="42">
        <v>1</v>
      </c>
      <c r="AZ2854" s="43">
        <v>64</v>
      </c>
      <c r="BA2854" s="38"/>
      <c r="BB2854" s="36"/>
      <c r="BC2854" s="36"/>
    </row>
    <row r="2855" spans="1:55" ht="15" customHeight="1">
      <c r="A2855" s="38">
        <v>5132</v>
      </c>
      <c r="B2855" s="37" t="s">
        <v>1073</v>
      </c>
      <c r="C2855" s="39">
        <v>44174</v>
      </c>
      <c r="D2855" s="39">
        <v>44174.510833333297</v>
      </c>
      <c r="E2855" s="36" t="s">
        <v>1339</v>
      </c>
      <c r="F2855" s="38">
        <v>14667</v>
      </c>
      <c r="G2855" s="36" t="s">
        <v>1338</v>
      </c>
      <c r="H2855" s="40">
        <v>16</v>
      </c>
      <c r="I2855" s="36"/>
      <c r="J2855" s="40">
        <v>32</v>
      </c>
      <c r="K2855" s="41">
        <v>512</v>
      </c>
      <c r="L2855" s="41">
        <v>0</v>
      </c>
      <c r="M2855" s="41">
        <v>0</v>
      </c>
      <c r="N2855" s="40">
        <v>16</v>
      </c>
      <c r="O2855" s="36" t="s">
        <v>1079</v>
      </c>
      <c r="P2855" s="40">
        <v>16</v>
      </c>
      <c r="Q2855" s="41">
        <v>512</v>
      </c>
      <c r="R2855" s="42">
        <v>0</v>
      </c>
      <c r="S2855" s="43">
        <v>0</v>
      </c>
      <c r="T2855" s="40"/>
      <c r="U2855" s="38">
        <v>549</v>
      </c>
      <c r="V2855" s="36" t="s">
        <v>1069</v>
      </c>
      <c r="W2855" s="36" t="s">
        <v>901</v>
      </c>
      <c r="X2855" s="36" t="s">
        <v>1068</v>
      </c>
      <c r="Y2855" s="38">
        <v>314</v>
      </c>
      <c r="Z2855" s="36" t="s">
        <v>1225</v>
      </c>
      <c r="AA2855" s="38">
        <v>21</v>
      </c>
      <c r="AB2855" s="36" t="s">
        <v>1108</v>
      </c>
      <c r="AC2855" s="38">
        <v>57</v>
      </c>
      <c r="AD2855" s="36" t="s">
        <v>1065</v>
      </c>
      <c r="AE2855" s="36"/>
      <c r="AF2855" s="36" t="s">
        <v>1064</v>
      </c>
      <c r="AG2855" s="38">
        <v>7943</v>
      </c>
      <c r="AH2855" s="38">
        <v>739</v>
      </c>
      <c r="AI2855" s="36" t="s">
        <v>1280</v>
      </c>
      <c r="AJ2855" s="38"/>
      <c r="AK2855" s="36"/>
      <c r="AL2855" s="36" t="s">
        <v>351</v>
      </c>
      <c r="AM2855" s="36" t="s">
        <v>1337</v>
      </c>
      <c r="AN2855" s="38">
        <v>52</v>
      </c>
      <c r="AO2855" s="36" t="s">
        <v>1062</v>
      </c>
      <c r="AP2855" s="36" t="s">
        <v>1077</v>
      </c>
      <c r="AQ2855" s="36" t="s">
        <v>1076</v>
      </c>
      <c r="AR2855" s="36" t="s">
        <v>1075</v>
      </c>
      <c r="AS2855" s="38">
        <v>14360</v>
      </c>
      <c r="AT2855" s="36" t="s">
        <v>1074</v>
      </c>
      <c r="AU2855" s="42">
        <v>2</v>
      </c>
      <c r="AV2855" s="44">
        <v>12.5</v>
      </c>
      <c r="AW2855" s="42">
        <v>64</v>
      </c>
      <c r="AX2855" s="36" t="s">
        <v>1057</v>
      </c>
      <c r="AY2855" s="42">
        <v>1</v>
      </c>
      <c r="AZ2855" s="43">
        <v>64</v>
      </c>
      <c r="BA2855" s="38"/>
      <c r="BB2855" s="36"/>
      <c r="BC2855" s="36"/>
    </row>
    <row r="2856" spans="1:55" ht="15" customHeight="1">
      <c r="A2856" s="38">
        <v>5132</v>
      </c>
      <c r="B2856" s="37" t="s">
        <v>1073</v>
      </c>
      <c r="C2856" s="39">
        <v>44174</v>
      </c>
      <c r="D2856" s="39">
        <v>44174.510833333297</v>
      </c>
      <c r="E2856" s="36" t="s">
        <v>1339</v>
      </c>
      <c r="F2856" s="38">
        <v>14667</v>
      </c>
      <c r="G2856" s="36" t="s">
        <v>1338</v>
      </c>
      <c r="H2856" s="40">
        <v>16</v>
      </c>
      <c r="I2856" s="36"/>
      <c r="J2856" s="40">
        <v>32</v>
      </c>
      <c r="K2856" s="41">
        <v>512</v>
      </c>
      <c r="L2856" s="41">
        <v>0</v>
      </c>
      <c r="M2856" s="41">
        <v>0</v>
      </c>
      <c r="N2856" s="40">
        <v>16</v>
      </c>
      <c r="O2856" s="36" t="s">
        <v>1079</v>
      </c>
      <c r="P2856" s="40">
        <v>16</v>
      </c>
      <c r="Q2856" s="41">
        <v>512</v>
      </c>
      <c r="R2856" s="42">
        <v>0</v>
      </c>
      <c r="S2856" s="43">
        <v>0</v>
      </c>
      <c r="T2856" s="40"/>
      <c r="U2856" s="38">
        <v>549</v>
      </c>
      <c r="V2856" s="36" t="s">
        <v>1069</v>
      </c>
      <c r="W2856" s="36" t="s">
        <v>901</v>
      </c>
      <c r="X2856" s="36" t="s">
        <v>1068</v>
      </c>
      <c r="Y2856" s="38">
        <v>314</v>
      </c>
      <c r="Z2856" s="36" t="s">
        <v>1225</v>
      </c>
      <c r="AA2856" s="38">
        <v>21</v>
      </c>
      <c r="AB2856" s="36" t="s">
        <v>1108</v>
      </c>
      <c r="AC2856" s="38">
        <v>57</v>
      </c>
      <c r="AD2856" s="36" t="s">
        <v>1065</v>
      </c>
      <c r="AE2856" s="36"/>
      <c r="AF2856" s="36" t="s">
        <v>1064</v>
      </c>
      <c r="AG2856" s="38">
        <v>7943</v>
      </c>
      <c r="AH2856" s="38">
        <v>739</v>
      </c>
      <c r="AI2856" s="36" t="s">
        <v>1280</v>
      </c>
      <c r="AJ2856" s="38"/>
      <c r="AK2856" s="36"/>
      <c r="AL2856" s="36" t="s">
        <v>351</v>
      </c>
      <c r="AM2856" s="36" t="s">
        <v>1337</v>
      </c>
      <c r="AN2856" s="38">
        <v>52</v>
      </c>
      <c r="AO2856" s="36" t="s">
        <v>1062</v>
      </c>
      <c r="AP2856" s="36" t="s">
        <v>1103</v>
      </c>
      <c r="AQ2856" s="36" t="s">
        <v>1102</v>
      </c>
      <c r="AR2856" s="36" t="s">
        <v>1075</v>
      </c>
      <c r="AS2856" s="38">
        <v>14360</v>
      </c>
      <c r="AT2856" s="36" t="s">
        <v>1074</v>
      </c>
      <c r="AU2856" s="42">
        <v>2</v>
      </c>
      <c r="AV2856" s="44">
        <v>12.5</v>
      </c>
      <c r="AW2856" s="42">
        <v>64</v>
      </c>
      <c r="AX2856" s="36" t="s">
        <v>1057</v>
      </c>
      <c r="AY2856" s="42">
        <v>1</v>
      </c>
      <c r="AZ2856" s="43">
        <v>64</v>
      </c>
      <c r="BA2856" s="38"/>
      <c r="BB2856" s="36"/>
      <c r="BC2856" s="36"/>
    </row>
    <row r="2857" spans="1:55" ht="15" customHeight="1">
      <c r="A2857" s="38">
        <v>5132</v>
      </c>
      <c r="B2857" s="37" t="s">
        <v>1073</v>
      </c>
      <c r="C2857" s="39">
        <v>44174</v>
      </c>
      <c r="D2857" s="39">
        <v>44174.510833333297</v>
      </c>
      <c r="E2857" s="36" t="s">
        <v>1339</v>
      </c>
      <c r="F2857" s="38">
        <v>14667</v>
      </c>
      <c r="G2857" s="36" t="s">
        <v>1338</v>
      </c>
      <c r="H2857" s="40">
        <v>16</v>
      </c>
      <c r="I2857" s="36"/>
      <c r="J2857" s="40">
        <v>32</v>
      </c>
      <c r="K2857" s="41">
        <v>512</v>
      </c>
      <c r="L2857" s="41">
        <v>0</v>
      </c>
      <c r="M2857" s="41">
        <v>0</v>
      </c>
      <c r="N2857" s="40">
        <v>16</v>
      </c>
      <c r="O2857" s="36" t="s">
        <v>1079</v>
      </c>
      <c r="P2857" s="40">
        <v>16</v>
      </c>
      <c r="Q2857" s="41">
        <v>512</v>
      </c>
      <c r="R2857" s="42">
        <v>0</v>
      </c>
      <c r="S2857" s="43">
        <v>0</v>
      </c>
      <c r="T2857" s="40"/>
      <c r="U2857" s="38">
        <v>549</v>
      </c>
      <c r="V2857" s="36" t="s">
        <v>1069</v>
      </c>
      <c r="W2857" s="36" t="s">
        <v>901</v>
      </c>
      <c r="X2857" s="36" t="s">
        <v>1068</v>
      </c>
      <c r="Y2857" s="38">
        <v>314</v>
      </c>
      <c r="Z2857" s="36" t="s">
        <v>1225</v>
      </c>
      <c r="AA2857" s="38">
        <v>21</v>
      </c>
      <c r="AB2857" s="36" t="s">
        <v>1108</v>
      </c>
      <c r="AC2857" s="38">
        <v>57</v>
      </c>
      <c r="AD2857" s="36" t="s">
        <v>1065</v>
      </c>
      <c r="AE2857" s="36"/>
      <c r="AF2857" s="36" t="s">
        <v>1064</v>
      </c>
      <c r="AG2857" s="38">
        <v>7943</v>
      </c>
      <c r="AH2857" s="38">
        <v>739</v>
      </c>
      <c r="AI2857" s="36" t="s">
        <v>1280</v>
      </c>
      <c r="AJ2857" s="38"/>
      <c r="AK2857" s="36"/>
      <c r="AL2857" s="36" t="s">
        <v>351</v>
      </c>
      <c r="AM2857" s="36" t="s">
        <v>1337</v>
      </c>
      <c r="AN2857" s="38">
        <v>52</v>
      </c>
      <c r="AO2857" s="36" t="s">
        <v>1062</v>
      </c>
      <c r="AP2857" s="36" t="s">
        <v>1114</v>
      </c>
      <c r="AQ2857" s="36" t="s">
        <v>1113</v>
      </c>
      <c r="AR2857" s="36" t="s">
        <v>1075</v>
      </c>
      <c r="AS2857" s="38">
        <v>14360</v>
      </c>
      <c r="AT2857" s="36" t="s">
        <v>1074</v>
      </c>
      <c r="AU2857" s="42">
        <v>2</v>
      </c>
      <c r="AV2857" s="44">
        <v>12.5</v>
      </c>
      <c r="AW2857" s="42">
        <v>64</v>
      </c>
      <c r="AX2857" s="36" t="s">
        <v>1057</v>
      </c>
      <c r="AY2857" s="42">
        <v>1</v>
      </c>
      <c r="AZ2857" s="43">
        <v>64</v>
      </c>
      <c r="BA2857" s="38"/>
      <c r="BB2857" s="36"/>
      <c r="BC2857" s="36"/>
    </row>
    <row r="2858" spans="1:55" ht="15" customHeight="1">
      <c r="A2858" s="38">
        <v>5132</v>
      </c>
      <c r="B2858" s="37" t="s">
        <v>1073</v>
      </c>
      <c r="C2858" s="39">
        <v>44174</v>
      </c>
      <c r="D2858" s="39">
        <v>44174.510833333297</v>
      </c>
      <c r="E2858" s="36" t="s">
        <v>1339</v>
      </c>
      <c r="F2858" s="38">
        <v>14667</v>
      </c>
      <c r="G2858" s="36" t="s">
        <v>1338</v>
      </c>
      <c r="H2858" s="40">
        <v>16</v>
      </c>
      <c r="I2858" s="36"/>
      <c r="J2858" s="40">
        <v>32</v>
      </c>
      <c r="K2858" s="41">
        <v>512</v>
      </c>
      <c r="L2858" s="41">
        <v>0</v>
      </c>
      <c r="M2858" s="41">
        <v>0</v>
      </c>
      <c r="N2858" s="40">
        <v>16</v>
      </c>
      <c r="O2858" s="36" t="s">
        <v>1079</v>
      </c>
      <c r="P2858" s="40">
        <v>16</v>
      </c>
      <c r="Q2858" s="41">
        <v>512</v>
      </c>
      <c r="R2858" s="42">
        <v>0</v>
      </c>
      <c r="S2858" s="43">
        <v>0</v>
      </c>
      <c r="T2858" s="40"/>
      <c r="U2858" s="38">
        <v>549</v>
      </c>
      <c r="V2858" s="36" t="s">
        <v>1069</v>
      </c>
      <c r="W2858" s="36" t="s">
        <v>901</v>
      </c>
      <c r="X2858" s="36" t="s">
        <v>1068</v>
      </c>
      <c r="Y2858" s="38">
        <v>314</v>
      </c>
      <c r="Z2858" s="36" t="s">
        <v>1225</v>
      </c>
      <c r="AA2858" s="38">
        <v>21</v>
      </c>
      <c r="AB2858" s="36" t="s">
        <v>1108</v>
      </c>
      <c r="AC2858" s="38">
        <v>57</v>
      </c>
      <c r="AD2858" s="36" t="s">
        <v>1065</v>
      </c>
      <c r="AE2858" s="36"/>
      <c r="AF2858" s="36" t="s">
        <v>1064</v>
      </c>
      <c r="AG2858" s="38">
        <v>7943</v>
      </c>
      <c r="AH2858" s="38">
        <v>739</v>
      </c>
      <c r="AI2858" s="36" t="s">
        <v>1280</v>
      </c>
      <c r="AJ2858" s="38"/>
      <c r="AK2858" s="36"/>
      <c r="AL2858" s="36" t="s">
        <v>351</v>
      </c>
      <c r="AM2858" s="36" t="s">
        <v>1337</v>
      </c>
      <c r="AN2858" s="38">
        <v>52</v>
      </c>
      <c r="AO2858" s="36" t="s">
        <v>1062</v>
      </c>
      <c r="AP2858" s="36" t="s">
        <v>1100</v>
      </c>
      <c r="AQ2858" s="36" t="s">
        <v>1099</v>
      </c>
      <c r="AR2858" s="36" t="s">
        <v>1075</v>
      </c>
      <c r="AS2858" s="38">
        <v>14360</v>
      </c>
      <c r="AT2858" s="36" t="s">
        <v>1074</v>
      </c>
      <c r="AU2858" s="42">
        <v>2</v>
      </c>
      <c r="AV2858" s="44">
        <v>12.5</v>
      </c>
      <c r="AW2858" s="42">
        <v>64</v>
      </c>
      <c r="AX2858" s="36" t="s">
        <v>1057</v>
      </c>
      <c r="AY2858" s="42">
        <v>1</v>
      </c>
      <c r="AZ2858" s="43">
        <v>64</v>
      </c>
      <c r="BA2858" s="38"/>
      <c r="BB2858" s="36"/>
      <c r="BC2858" s="36"/>
    </row>
    <row r="2859" spans="1:55" ht="15" customHeight="1">
      <c r="A2859" s="38">
        <v>5132</v>
      </c>
      <c r="B2859" s="37" t="s">
        <v>1073</v>
      </c>
      <c r="C2859" s="39">
        <v>44174</v>
      </c>
      <c r="D2859" s="39">
        <v>44174.510833333297</v>
      </c>
      <c r="E2859" s="36" t="s">
        <v>1339</v>
      </c>
      <c r="F2859" s="38">
        <v>14667</v>
      </c>
      <c r="G2859" s="36" t="s">
        <v>1338</v>
      </c>
      <c r="H2859" s="40">
        <v>16</v>
      </c>
      <c r="I2859" s="36"/>
      <c r="J2859" s="40">
        <v>32</v>
      </c>
      <c r="K2859" s="41">
        <v>512</v>
      </c>
      <c r="L2859" s="41">
        <v>0</v>
      </c>
      <c r="M2859" s="41">
        <v>0</v>
      </c>
      <c r="N2859" s="40">
        <v>16</v>
      </c>
      <c r="O2859" s="36" t="s">
        <v>1079</v>
      </c>
      <c r="P2859" s="40">
        <v>16</v>
      </c>
      <c r="Q2859" s="41">
        <v>512</v>
      </c>
      <c r="R2859" s="42">
        <v>0</v>
      </c>
      <c r="S2859" s="43">
        <v>0</v>
      </c>
      <c r="T2859" s="40"/>
      <c r="U2859" s="38">
        <v>549</v>
      </c>
      <c r="V2859" s="36" t="s">
        <v>1069</v>
      </c>
      <c r="W2859" s="36" t="s">
        <v>901</v>
      </c>
      <c r="X2859" s="36" t="s">
        <v>1068</v>
      </c>
      <c r="Y2859" s="38">
        <v>314</v>
      </c>
      <c r="Z2859" s="36" t="s">
        <v>1225</v>
      </c>
      <c r="AA2859" s="38">
        <v>21</v>
      </c>
      <c r="AB2859" s="36" t="s">
        <v>1108</v>
      </c>
      <c r="AC2859" s="38">
        <v>57</v>
      </c>
      <c r="AD2859" s="36" t="s">
        <v>1065</v>
      </c>
      <c r="AE2859" s="36"/>
      <c r="AF2859" s="36" t="s">
        <v>1064</v>
      </c>
      <c r="AG2859" s="38">
        <v>7943</v>
      </c>
      <c r="AH2859" s="38">
        <v>739</v>
      </c>
      <c r="AI2859" s="36" t="s">
        <v>1280</v>
      </c>
      <c r="AJ2859" s="38"/>
      <c r="AK2859" s="36"/>
      <c r="AL2859" s="36" t="s">
        <v>351</v>
      </c>
      <c r="AM2859" s="36" t="s">
        <v>1337</v>
      </c>
      <c r="AN2859" s="38">
        <v>52</v>
      </c>
      <c r="AO2859" s="36" t="s">
        <v>1062</v>
      </c>
      <c r="AP2859" s="36" t="s">
        <v>1106</v>
      </c>
      <c r="AQ2859" s="36" t="s">
        <v>1105</v>
      </c>
      <c r="AR2859" s="36" t="s">
        <v>1075</v>
      </c>
      <c r="AS2859" s="38">
        <v>14360</v>
      </c>
      <c r="AT2859" s="36" t="s">
        <v>1074</v>
      </c>
      <c r="AU2859" s="42">
        <v>2</v>
      </c>
      <c r="AV2859" s="44">
        <v>12.5</v>
      </c>
      <c r="AW2859" s="42">
        <v>64</v>
      </c>
      <c r="AX2859" s="36" t="s">
        <v>1057</v>
      </c>
      <c r="AY2859" s="42">
        <v>1</v>
      </c>
      <c r="AZ2859" s="43">
        <v>64</v>
      </c>
      <c r="BA2859" s="38"/>
      <c r="BB2859" s="36"/>
      <c r="BC2859" s="36"/>
    </row>
    <row r="2860" spans="1:55" ht="15" customHeight="1">
      <c r="A2860" s="38">
        <v>5132</v>
      </c>
      <c r="B2860" s="37" t="s">
        <v>1073</v>
      </c>
      <c r="C2860" s="39">
        <v>44174</v>
      </c>
      <c r="D2860" s="39">
        <v>44174.510833333297</v>
      </c>
      <c r="E2860" s="36" t="s">
        <v>1339</v>
      </c>
      <c r="F2860" s="38">
        <v>14667</v>
      </c>
      <c r="G2860" s="36" t="s">
        <v>1338</v>
      </c>
      <c r="H2860" s="40">
        <v>16</v>
      </c>
      <c r="I2860" s="36"/>
      <c r="J2860" s="40">
        <v>32</v>
      </c>
      <c r="K2860" s="41">
        <v>512</v>
      </c>
      <c r="L2860" s="41">
        <v>0</v>
      </c>
      <c r="M2860" s="41">
        <v>0</v>
      </c>
      <c r="N2860" s="40">
        <v>16</v>
      </c>
      <c r="O2860" s="36" t="s">
        <v>1079</v>
      </c>
      <c r="P2860" s="40">
        <v>16</v>
      </c>
      <c r="Q2860" s="41">
        <v>512</v>
      </c>
      <c r="R2860" s="42">
        <v>0</v>
      </c>
      <c r="S2860" s="43">
        <v>0</v>
      </c>
      <c r="T2860" s="40"/>
      <c r="U2860" s="38">
        <v>549</v>
      </c>
      <c r="V2860" s="36" t="s">
        <v>1069</v>
      </c>
      <c r="W2860" s="36" t="s">
        <v>901</v>
      </c>
      <c r="X2860" s="36" t="s">
        <v>1068</v>
      </c>
      <c r="Y2860" s="38">
        <v>314</v>
      </c>
      <c r="Z2860" s="36" t="s">
        <v>1225</v>
      </c>
      <c r="AA2860" s="38">
        <v>21</v>
      </c>
      <c r="AB2860" s="36" t="s">
        <v>1108</v>
      </c>
      <c r="AC2860" s="38">
        <v>57</v>
      </c>
      <c r="AD2860" s="36" t="s">
        <v>1065</v>
      </c>
      <c r="AE2860" s="36"/>
      <c r="AF2860" s="36" t="s">
        <v>1064</v>
      </c>
      <c r="AG2860" s="38">
        <v>7943</v>
      </c>
      <c r="AH2860" s="38">
        <v>739</v>
      </c>
      <c r="AI2860" s="36" t="s">
        <v>1280</v>
      </c>
      <c r="AJ2860" s="38"/>
      <c r="AK2860" s="36"/>
      <c r="AL2860" s="36" t="s">
        <v>351</v>
      </c>
      <c r="AM2860" s="36" t="s">
        <v>1337</v>
      </c>
      <c r="AN2860" s="38">
        <v>52</v>
      </c>
      <c r="AO2860" s="36" t="s">
        <v>1062</v>
      </c>
      <c r="AP2860" s="36" t="s">
        <v>1116</v>
      </c>
      <c r="AQ2860" s="36" t="s">
        <v>1060</v>
      </c>
      <c r="AR2860" s="36" t="s">
        <v>1075</v>
      </c>
      <c r="AS2860" s="38">
        <v>14308</v>
      </c>
      <c r="AT2860" s="36" t="s">
        <v>1115</v>
      </c>
      <c r="AU2860" s="42">
        <v>2</v>
      </c>
      <c r="AV2860" s="44">
        <v>12.5</v>
      </c>
      <c r="AW2860" s="42">
        <v>64</v>
      </c>
      <c r="AX2860" s="36" t="s">
        <v>1057</v>
      </c>
      <c r="AY2860" s="42">
        <v>1</v>
      </c>
      <c r="AZ2860" s="43">
        <v>64</v>
      </c>
      <c r="BA2860" s="38"/>
      <c r="BB2860" s="36"/>
      <c r="BC2860" s="36"/>
    </row>
    <row r="2861" spans="1:55" ht="15" customHeight="1">
      <c r="A2861" s="38">
        <v>5117</v>
      </c>
      <c r="B2861" s="37" t="s">
        <v>1073</v>
      </c>
      <c r="C2861" s="39">
        <v>44174</v>
      </c>
      <c r="D2861" s="39">
        <v>44174.469166666699</v>
      </c>
      <c r="E2861" s="36" t="s">
        <v>1336</v>
      </c>
      <c r="F2861" s="38">
        <v>3440</v>
      </c>
      <c r="G2861" s="36" t="s">
        <v>1335</v>
      </c>
      <c r="H2861" s="40">
        <v>150</v>
      </c>
      <c r="I2861" s="36"/>
      <c r="J2861" s="40">
        <v>0.73</v>
      </c>
      <c r="K2861" s="41">
        <v>109.5</v>
      </c>
      <c r="L2861" s="41">
        <v>0</v>
      </c>
      <c r="M2861" s="41">
        <v>0</v>
      </c>
      <c r="N2861" s="40">
        <v>150</v>
      </c>
      <c r="O2861" s="36" t="s">
        <v>1159</v>
      </c>
      <c r="P2861" s="40">
        <v>150</v>
      </c>
      <c r="Q2861" s="41">
        <v>109.5</v>
      </c>
      <c r="R2861" s="42">
        <v>0</v>
      </c>
      <c r="S2861" s="43">
        <v>0</v>
      </c>
      <c r="T2861" s="40"/>
      <c r="U2861" s="38">
        <v>549</v>
      </c>
      <c r="V2861" s="36" t="s">
        <v>1069</v>
      </c>
      <c r="W2861" s="36" t="s">
        <v>901</v>
      </c>
      <c r="X2861" s="36" t="s">
        <v>1068</v>
      </c>
      <c r="Y2861" s="38">
        <v>340</v>
      </c>
      <c r="Z2861" s="36" t="s">
        <v>1209</v>
      </c>
      <c r="AA2861" s="38">
        <v>21</v>
      </c>
      <c r="AB2861" s="36" t="s">
        <v>1108</v>
      </c>
      <c r="AC2861" s="38">
        <v>57</v>
      </c>
      <c r="AD2861" s="36" t="s">
        <v>1065</v>
      </c>
      <c r="AE2861" s="36"/>
      <c r="AF2861" s="36" t="s">
        <v>1064</v>
      </c>
      <c r="AG2861" s="38">
        <v>7941</v>
      </c>
      <c r="AH2861" s="38">
        <v>1308</v>
      </c>
      <c r="AI2861" s="36" t="s">
        <v>1334</v>
      </c>
      <c r="AJ2861" s="38"/>
      <c r="AK2861" s="36"/>
      <c r="AL2861" s="36" t="s">
        <v>590</v>
      </c>
      <c r="AM2861" s="36" t="s">
        <v>1333</v>
      </c>
      <c r="AN2861" s="38">
        <v>52</v>
      </c>
      <c r="AO2861" s="36" t="s">
        <v>1062</v>
      </c>
      <c r="AP2861" s="36" t="s">
        <v>1077</v>
      </c>
      <c r="AQ2861" s="36" t="s">
        <v>1076</v>
      </c>
      <c r="AR2861" s="36" t="s">
        <v>1075</v>
      </c>
      <c r="AS2861" s="38">
        <v>14362</v>
      </c>
      <c r="AT2861" s="36" t="s">
        <v>1082</v>
      </c>
      <c r="AU2861" s="42">
        <v>37.5</v>
      </c>
      <c r="AV2861" s="44">
        <v>25</v>
      </c>
      <c r="AW2861" s="42">
        <v>27.375</v>
      </c>
      <c r="AX2861" s="36" t="s">
        <v>1057</v>
      </c>
      <c r="AY2861" s="42">
        <v>1</v>
      </c>
      <c r="AZ2861" s="43">
        <v>27.375</v>
      </c>
      <c r="BA2861" s="38"/>
      <c r="BB2861" s="36"/>
      <c r="BC2861" s="36"/>
    </row>
    <row r="2862" spans="1:55" ht="15" customHeight="1">
      <c r="A2862" s="38">
        <v>5117</v>
      </c>
      <c r="B2862" s="37" t="s">
        <v>1073</v>
      </c>
      <c r="C2862" s="39">
        <v>44174</v>
      </c>
      <c r="D2862" s="39">
        <v>44174.469166666699</v>
      </c>
      <c r="E2862" s="36" t="s">
        <v>1336</v>
      </c>
      <c r="F2862" s="38">
        <v>3440</v>
      </c>
      <c r="G2862" s="36" t="s">
        <v>1335</v>
      </c>
      <c r="H2862" s="40">
        <v>150</v>
      </c>
      <c r="I2862" s="36"/>
      <c r="J2862" s="40">
        <v>0.73</v>
      </c>
      <c r="K2862" s="41">
        <v>109.5</v>
      </c>
      <c r="L2862" s="41">
        <v>0</v>
      </c>
      <c r="M2862" s="41">
        <v>0</v>
      </c>
      <c r="N2862" s="40">
        <v>150</v>
      </c>
      <c r="O2862" s="36" t="s">
        <v>1159</v>
      </c>
      <c r="P2862" s="40">
        <v>150</v>
      </c>
      <c r="Q2862" s="41">
        <v>109.5</v>
      </c>
      <c r="R2862" s="42">
        <v>0</v>
      </c>
      <c r="S2862" s="43">
        <v>0</v>
      </c>
      <c r="T2862" s="40"/>
      <c r="U2862" s="38">
        <v>549</v>
      </c>
      <c r="V2862" s="36" t="s">
        <v>1069</v>
      </c>
      <c r="W2862" s="36" t="s">
        <v>901</v>
      </c>
      <c r="X2862" s="36" t="s">
        <v>1068</v>
      </c>
      <c r="Y2862" s="38">
        <v>340</v>
      </c>
      <c r="Z2862" s="36" t="s">
        <v>1209</v>
      </c>
      <c r="AA2862" s="38">
        <v>21</v>
      </c>
      <c r="AB2862" s="36" t="s">
        <v>1108</v>
      </c>
      <c r="AC2862" s="38">
        <v>57</v>
      </c>
      <c r="AD2862" s="36" t="s">
        <v>1065</v>
      </c>
      <c r="AE2862" s="36"/>
      <c r="AF2862" s="36" t="s">
        <v>1064</v>
      </c>
      <c r="AG2862" s="38">
        <v>7941</v>
      </c>
      <c r="AH2862" s="38">
        <v>1308</v>
      </c>
      <c r="AI2862" s="36" t="s">
        <v>1334</v>
      </c>
      <c r="AJ2862" s="38"/>
      <c r="AK2862" s="36"/>
      <c r="AL2862" s="36" t="s">
        <v>590</v>
      </c>
      <c r="AM2862" s="36" t="s">
        <v>1333</v>
      </c>
      <c r="AN2862" s="38">
        <v>52</v>
      </c>
      <c r="AO2862" s="36" t="s">
        <v>1062</v>
      </c>
      <c r="AP2862" s="36" t="s">
        <v>1100</v>
      </c>
      <c r="AQ2862" s="36" t="s">
        <v>1099</v>
      </c>
      <c r="AR2862" s="36" t="s">
        <v>1075</v>
      </c>
      <c r="AS2862" s="38">
        <v>14362</v>
      </c>
      <c r="AT2862" s="36" t="s">
        <v>1082</v>
      </c>
      <c r="AU2862" s="42">
        <v>37.5</v>
      </c>
      <c r="AV2862" s="44">
        <v>25</v>
      </c>
      <c r="AW2862" s="42">
        <v>27.375</v>
      </c>
      <c r="AX2862" s="36" t="s">
        <v>1057</v>
      </c>
      <c r="AY2862" s="42">
        <v>1</v>
      </c>
      <c r="AZ2862" s="43">
        <v>27.375</v>
      </c>
      <c r="BA2862" s="38"/>
      <c r="BB2862" s="36"/>
      <c r="BC2862" s="36"/>
    </row>
    <row r="2863" spans="1:55" ht="15" customHeight="1">
      <c r="A2863" s="38">
        <v>5117</v>
      </c>
      <c r="B2863" s="37" t="s">
        <v>1073</v>
      </c>
      <c r="C2863" s="39">
        <v>44174</v>
      </c>
      <c r="D2863" s="39">
        <v>44174.469166666699</v>
      </c>
      <c r="E2863" s="36" t="s">
        <v>1336</v>
      </c>
      <c r="F2863" s="38">
        <v>3440</v>
      </c>
      <c r="G2863" s="36" t="s">
        <v>1335</v>
      </c>
      <c r="H2863" s="40">
        <v>150</v>
      </c>
      <c r="I2863" s="36"/>
      <c r="J2863" s="40">
        <v>0.73</v>
      </c>
      <c r="K2863" s="41">
        <v>109.5</v>
      </c>
      <c r="L2863" s="41">
        <v>0</v>
      </c>
      <c r="M2863" s="41">
        <v>0</v>
      </c>
      <c r="N2863" s="40">
        <v>150</v>
      </c>
      <c r="O2863" s="36" t="s">
        <v>1159</v>
      </c>
      <c r="P2863" s="40">
        <v>150</v>
      </c>
      <c r="Q2863" s="41">
        <v>109.5</v>
      </c>
      <c r="R2863" s="42">
        <v>0</v>
      </c>
      <c r="S2863" s="43">
        <v>0</v>
      </c>
      <c r="T2863" s="40"/>
      <c r="U2863" s="38">
        <v>549</v>
      </c>
      <c r="V2863" s="36" t="s">
        <v>1069</v>
      </c>
      <c r="W2863" s="36" t="s">
        <v>901</v>
      </c>
      <c r="X2863" s="36" t="s">
        <v>1068</v>
      </c>
      <c r="Y2863" s="38">
        <v>340</v>
      </c>
      <c r="Z2863" s="36" t="s">
        <v>1209</v>
      </c>
      <c r="AA2863" s="38">
        <v>21</v>
      </c>
      <c r="AB2863" s="36" t="s">
        <v>1108</v>
      </c>
      <c r="AC2863" s="38">
        <v>57</v>
      </c>
      <c r="AD2863" s="36" t="s">
        <v>1065</v>
      </c>
      <c r="AE2863" s="36"/>
      <c r="AF2863" s="36" t="s">
        <v>1064</v>
      </c>
      <c r="AG2863" s="38">
        <v>7941</v>
      </c>
      <c r="AH2863" s="38">
        <v>1308</v>
      </c>
      <c r="AI2863" s="36" t="s">
        <v>1334</v>
      </c>
      <c r="AJ2863" s="38"/>
      <c r="AK2863" s="36"/>
      <c r="AL2863" s="36" t="s">
        <v>590</v>
      </c>
      <c r="AM2863" s="36" t="s">
        <v>1333</v>
      </c>
      <c r="AN2863" s="38">
        <v>52</v>
      </c>
      <c r="AO2863" s="36" t="s">
        <v>1062</v>
      </c>
      <c r="AP2863" s="36" t="s">
        <v>1106</v>
      </c>
      <c r="AQ2863" s="36" t="s">
        <v>1105</v>
      </c>
      <c r="AR2863" s="36" t="s">
        <v>1075</v>
      </c>
      <c r="AS2863" s="38">
        <v>14362</v>
      </c>
      <c r="AT2863" s="36" t="s">
        <v>1082</v>
      </c>
      <c r="AU2863" s="42">
        <v>37.5</v>
      </c>
      <c r="AV2863" s="44">
        <v>25</v>
      </c>
      <c r="AW2863" s="42">
        <v>27.375</v>
      </c>
      <c r="AX2863" s="36" t="s">
        <v>1057</v>
      </c>
      <c r="AY2863" s="42">
        <v>1</v>
      </c>
      <c r="AZ2863" s="43">
        <v>27.375</v>
      </c>
      <c r="BA2863" s="38"/>
      <c r="BB2863" s="36"/>
      <c r="BC2863" s="36"/>
    </row>
    <row r="2864" spans="1:55" ht="15" customHeight="1">
      <c r="A2864" s="38">
        <v>5117</v>
      </c>
      <c r="B2864" s="37" t="s">
        <v>1073</v>
      </c>
      <c r="C2864" s="39">
        <v>44174</v>
      </c>
      <c r="D2864" s="39">
        <v>44174.469166666699</v>
      </c>
      <c r="E2864" s="36" t="s">
        <v>1336</v>
      </c>
      <c r="F2864" s="38">
        <v>3440</v>
      </c>
      <c r="G2864" s="36" t="s">
        <v>1335</v>
      </c>
      <c r="H2864" s="40">
        <v>150</v>
      </c>
      <c r="I2864" s="36"/>
      <c r="J2864" s="40">
        <v>0.73</v>
      </c>
      <c r="K2864" s="41">
        <v>109.5</v>
      </c>
      <c r="L2864" s="41">
        <v>0</v>
      </c>
      <c r="M2864" s="41">
        <v>0</v>
      </c>
      <c r="N2864" s="40">
        <v>150</v>
      </c>
      <c r="O2864" s="36" t="s">
        <v>1159</v>
      </c>
      <c r="P2864" s="40">
        <v>150</v>
      </c>
      <c r="Q2864" s="41">
        <v>109.5</v>
      </c>
      <c r="R2864" s="42">
        <v>0</v>
      </c>
      <c r="S2864" s="43">
        <v>0</v>
      </c>
      <c r="T2864" s="40"/>
      <c r="U2864" s="38">
        <v>549</v>
      </c>
      <c r="V2864" s="36" t="s">
        <v>1069</v>
      </c>
      <c r="W2864" s="36" t="s">
        <v>901</v>
      </c>
      <c r="X2864" s="36" t="s">
        <v>1068</v>
      </c>
      <c r="Y2864" s="38">
        <v>340</v>
      </c>
      <c r="Z2864" s="36" t="s">
        <v>1209</v>
      </c>
      <c r="AA2864" s="38">
        <v>21</v>
      </c>
      <c r="AB2864" s="36" t="s">
        <v>1108</v>
      </c>
      <c r="AC2864" s="38">
        <v>57</v>
      </c>
      <c r="AD2864" s="36" t="s">
        <v>1065</v>
      </c>
      <c r="AE2864" s="36"/>
      <c r="AF2864" s="36" t="s">
        <v>1064</v>
      </c>
      <c r="AG2864" s="38">
        <v>7941</v>
      </c>
      <c r="AH2864" s="38">
        <v>1308</v>
      </c>
      <c r="AI2864" s="36" t="s">
        <v>1334</v>
      </c>
      <c r="AJ2864" s="38"/>
      <c r="AK2864" s="36"/>
      <c r="AL2864" s="36" t="s">
        <v>590</v>
      </c>
      <c r="AM2864" s="36" t="s">
        <v>1333</v>
      </c>
      <c r="AN2864" s="38">
        <v>52</v>
      </c>
      <c r="AO2864" s="36" t="s">
        <v>1062</v>
      </c>
      <c r="AP2864" s="36" t="s">
        <v>1116</v>
      </c>
      <c r="AQ2864" s="36" t="s">
        <v>1060</v>
      </c>
      <c r="AR2864" s="36" t="s">
        <v>1075</v>
      </c>
      <c r="AS2864" s="38">
        <v>14308</v>
      </c>
      <c r="AT2864" s="36" t="s">
        <v>1115</v>
      </c>
      <c r="AU2864" s="42">
        <v>37.5</v>
      </c>
      <c r="AV2864" s="44">
        <v>25</v>
      </c>
      <c r="AW2864" s="42">
        <v>27.375</v>
      </c>
      <c r="AX2864" s="36" t="s">
        <v>1057</v>
      </c>
      <c r="AY2864" s="42">
        <v>1</v>
      </c>
      <c r="AZ2864" s="43">
        <v>27.375</v>
      </c>
      <c r="BA2864" s="38"/>
      <c r="BB2864" s="36"/>
      <c r="BC2864" s="36"/>
    </row>
    <row r="2865" spans="1:55" ht="15" customHeight="1">
      <c r="A2865" s="38">
        <v>5113</v>
      </c>
      <c r="B2865" s="37" t="s">
        <v>1073</v>
      </c>
      <c r="C2865" s="39">
        <v>44174</v>
      </c>
      <c r="D2865" s="39">
        <v>44174.4234027778</v>
      </c>
      <c r="E2865" s="36" t="s">
        <v>1331</v>
      </c>
      <c r="F2865" s="38">
        <v>14668</v>
      </c>
      <c r="G2865" s="36" t="s">
        <v>1332</v>
      </c>
      <c r="H2865" s="40">
        <v>3</v>
      </c>
      <c r="I2865" s="36"/>
      <c r="J2865" s="40">
        <v>268.25</v>
      </c>
      <c r="K2865" s="41">
        <v>804.75</v>
      </c>
      <c r="L2865" s="41">
        <v>0</v>
      </c>
      <c r="M2865" s="41">
        <v>0</v>
      </c>
      <c r="N2865" s="40">
        <v>3</v>
      </c>
      <c r="O2865" s="36" t="s">
        <v>1079</v>
      </c>
      <c r="P2865" s="40">
        <v>3</v>
      </c>
      <c r="Q2865" s="41">
        <v>804.75</v>
      </c>
      <c r="R2865" s="42">
        <v>0</v>
      </c>
      <c r="S2865" s="43">
        <v>0</v>
      </c>
      <c r="T2865" s="40"/>
      <c r="U2865" s="38">
        <v>549</v>
      </c>
      <c r="V2865" s="36" t="s">
        <v>1069</v>
      </c>
      <c r="W2865" s="36" t="s">
        <v>901</v>
      </c>
      <c r="X2865" s="36" t="s">
        <v>1068</v>
      </c>
      <c r="Y2865" s="38">
        <v>314</v>
      </c>
      <c r="Z2865" s="36" t="s">
        <v>1225</v>
      </c>
      <c r="AA2865" s="38">
        <v>21</v>
      </c>
      <c r="AB2865" s="36" t="s">
        <v>1108</v>
      </c>
      <c r="AC2865" s="38">
        <v>57</v>
      </c>
      <c r="AD2865" s="36" t="s">
        <v>1065</v>
      </c>
      <c r="AE2865" s="36"/>
      <c r="AF2865" s="36" t="s">
        <v>1064</v>
      </c>
      <c r="AG2865" s="38">
        <v>7934</v>
      </c>
      <c r="AH2865" s="38">
        <v>739</v>
      </c>
      <c r="AI2865" s="36" t="s">
        <v>1280</v>
      </c>
      <c r="AJ2865" s="38"/>
      <c r="AK2865" s="36"/>
      <c r="AL2865" s="36" t="s">
        <v>627</v>
      </c>
      <c r="AM2865" s="36" t="s">
        <v>1329</v>
      </c>
      <c r="AN2865" s="38">
        <v>52</v>
      </c>
      <c r="AO2865" s="36" t="s">
        <v>1062</v>
      </c>
      <c r="AP2865" s="36" t="s">
        <v>1183</v>
      </c>
      <c r="AQ2865" s="36" t="s">
        <v>1119</v>
      </c>
      <c r="AR2865" s="36" t="s">
        <v>1176</v>
      </c>
      <c r="AS2865" s="38">
        <v>14360</v>
      </c>
      <c r="AT2865" s="36" t="s">
        <v>1074</v>
      </c>
      <c r="AU2865" s="42">
        <v>1</v>
      </c>
      <c r="AV2865" s="44">
        <v>33.333300000000001</v>
      </c>
      <c r="AW2865" s="42">
        <v>268.25</v>
      </c>
      <c r="AX2865" s="36" t="s">
        <v>1057</v>
      </c>
      <c r="AY2865" s="42">
        <v>1</v>
      </c>
      <c r="AZ2865" s="43">
        <v>268.25</v>
      </c>
      <c r="BA2865" s="38"/>
      <c r="BB2865" s="36"/>
      <c r="BC2865" s="36"/>
    </row>
    <row r="2866" spans="1:55" ht="15" customHeight="1">
      <c r="A2866" s="38">
        <v>5113</v>
      </c>
      <c r="B2866" s="37" t="s">
        <v>1073</v>
      </c>
      <c r="C2866" s="39">
        <v>44174</v>
      </c>
      <c r="D2866" s="39">
        <v>44174.4234027778</v>
      </c>
      <c r="E2866" s="36" t="s">
        <v>1331</v>
      </c>
      <c r="F2866" s="38">
        <v>14668</v>
      </c>
      <c r="G2866" s="36" t="s">
        <v>1332</v>
      </c>
      <c r="H2866" s="40">
        <v>3</v>
      </c>
      <c r="I2866" s="36"/>
      <c r="J2866" s="40">
        <v>268.25</v>
      </c>
      <c r="K2866" s="41">
        <v>804.75</v>
      </c>
      <c r="L2866" s="41">
        <v>0</v>
      </c>
      <c r="M2866" s="41">
        <v>0</v>
      </c>
      <c r="N2866" s="40">
        <v>3</v>
      </c>
      <c r="O2866" s="36" t="s">
        <v>1079</v>
      </c>
      <c r="P2866" s="40">
        <v>3</v>
      </c>
      <c r="Q2866" s="41">
        <v>804.75</v>
      </c>
      <c r="R2866" s="42">
        <v>0</v>
      </c>
      <c r="S2866" s="43">
        <v>0</v>
      </c>
      <c r="T2866" s="40"/>
      <c r="U2866" s="38">
        <v>549</v>
      </c>
      <c r="V2866" s="36" t="s">
        <v>1069</v>
      </c>
      <c r="W2866" s="36" t="s">
        <v>901</v>
      </c>
      <c r="X2866" s="36" t="s">
        <v>1068</v>
      </c>
      <c r="Y2866" s="38">
        <v>314</v>
      </c>
      <c r="Z2866" s="36" t="s">
        <v>1225</v>
      </c>
      <c r="AA2866" s="38">
        <v>21</v>
      </c>
      <c r="AB2866" s="36" t="s">
        <v>1108</v>
      </c>
      <c r="AC2866" s="38">
        <v>57</v>
      </c>
      <c r="AD2866" s="36" t="s">
        <v>1065</v>
      </c>
      <c r="AE2866" s="36"/>
      <c r="AF2866" s="36" t="s">
        <v>1064</v>
      </c>
      <c r="AG2866" s="38">
        <v>7934</v>
      </c>
      <c r="AH2866" s="38">
        <v>739</v>
      </c>
      <c r="AI2866" s="36" t="s">
        <v>1280</v>
      </c>
      <c r="AJ2866" s="38"/>
      <c r="AK2866" s="36"/>
      <c r="AL2866" s="36" t="s">
        <v>627</v>
      </c>
      <c r="AM2866" s="36" t="s">
        <v>1329</v>
      </c>
      <c r="AN2866" s="38">
        <v>52</v>
      </c>
      <c r="AO2866" s="36" t="s">
        <v>1062</v>
      </c>
      <c r="AP2866" s="36" t="s">
        <v>1100</v>
      </c>
      <c r="AQ2866" s="36" t="s">
        <v>1099</v>
      </c>
      <c r="AR2866" s="36" t="s">
        <v>1075</v>
      </c>
      <c r="AS2866" s="38">
        <v>14360</v>
      </c>
      <c r="AT2866" s="36" t="s">
        <v>1074</v>
      </c>
      <c r="AU2866" s="42">
        <v>1</v>
      </c>
      <c r="AV2866" s="44">
        <v>33.333300000000001</v>
      </c>
      <c r="AW2866" s="42">
        <v>268.25</v>
      </c>
      <c r="AX2866" s="36" t="s">
        <v>1057</v>
      </c>
      <c r="AY2866" s="42">
        <v>1</v>
      </c>
      <c r="AZ2866" s="43">
        <v>268.25</v>
      </c>
      <c r="BA2866" s="38"/>
      <c r="BB2866" s="36"/>
      <c r="BC2866" s="36"/>
    </row>
    <row r="2867" spans="1:55" ht="15" customHeight="1">
      <c r="A2867" s="38">
        <v>5113</v>
      </c>
      <c r="B2867" s="37" t="s">
        <v>1073</v>
      </c>
      <c r="C2867" s="39">
        <v>44174</v>
      </c>
      <c r="D2867" s="39">
        <v>44174.4234027778</v>
      </c>
      <c r="E2867" s="36" t="s">
        <v>1331</v>
      </c>
      <c r="F2867" s="38">
        <v>14668</v>
      </c>
      <c r="G2867" s="36" t="s">
        <v>1332</v>
      </c>
      <c r="H2867" s="40">
        <v>3</v>
      </c>
      <c r="I2867" s="36"/>
      <c r="J2867" s="40">
        <v>268.25</v>
      </c>
      <c r="K2867" s="41">
        <v>804.75</v>
      </c>
      <c r="L2867" s="41">
        <v>0</v>
      </c>
      <c r="M2867" s="41">
        <v>0</v>
      </c>
      <c r="N2867" s="40">
        <v>3</v>
      </c>
      <c r="O2867" s="36" t="s">
        <v>1079</v>
      </c>
      <c r="P2867" s="40">
        <v>3</v>
      </c>
      <c r="Q2867" s="41">
        <v>804.75</v>
      </c>
      <c r="R2867" s="42">
        <v>0</v>
      </c>
      <c r="S2867" s="43">
        <v>0</v>
      </c>
      <c r="T2867" s="40"/>
      <c r="U2867" s="38">
        <v>549</v>
      </c>
      <c r="V2867" s="36" t="s">
        <v>1069</v>
      </c>
      <c r="W2867" s="36" t="s">
        <v>901</v>
      </c>
      <c r="X2867" s="36" t="s">
        <v>1068</v>
      </c>
      <c r="Y2867" s="38">
        <v>314</v>
      </c>
      <c r="Z2867" s="36" t="s">
        <v>1225</v>
      </c>
      <c r="AA2867" s="38">
        <v>21</v>
      </c>
      <c r="AB2867" s="36" t="s">
        <v>1108</v>
      </c>
      <c r="AC2867" s="38">
        <v>57</v>
      </c>
      <c r="AD2867" s="36" t="s">
        <v>1065</v>
      </c>
      <c r="AE2867" s="36"/>
      <c r="AF2867" s="36" t="s">
        <v>1064</v>
      </c>
      <c r="AG2867" s="38">
        <v>7934</v>
      </c>
      <c r="AH2867" s="38">
        <v>739</v>
      </c>
      <c r="AI2867" s="36" t="s">
        <v>1280</v>
      </c>
      <c r="AJ2867" s="38"/>
      <c r="AK2867" s="36"/>
      <c r="AL2867" s="36" t="s">
        <v>627</v>
      </c>
      <c r="AM2867" s="36" t="s">
        <v>1329</v>
      </c>
      <c r="AN2867" s="38">
        <v>52</v>
      </c>
      <c r="AO2867" s="36" t="s">
        <v>1062</v>
      </c>
      <c r="AP2867" s="36" t="s">
        <v>1106</v>
      </c>
      <c r="AQ2867" s="36" t="s">
        <v>1105</v>
      </c>
      <c r="AR2867" s="36" t="s">
        <v>1075</v>
      </c>
      <c r="AS2867" s="38">
        <v>14360</v>
      </c>
      <c r="AT2867" s="36" t="s">
        <v>1074</v>
      </c>
      <c r="AU2867" s="42">
        <v>1</v>
      </c>
      <c r="AV2867" s="44">
        <v>33.333300000000001</v>
      </c>
      <c r="AW2867" s="42">
        <v>268.25</v>
      </c>
      <c r="AX2867" s="36" t="s">
        <v>1057</v>
      </c>
      <c r="AY2867" s="42">
        <v>1</v>
      </c>
      <c r="AZ2867" s="43">
        <v>268.25</v>
      </c>
      <c r="BA2867" s="38"/>
      <c r="BB2867" s="36"/>
      <c r="BC2867" s="36"/>
    </row>
    <row r="2868" spans="1:55" ht="15" customHeight="1">
      <c r="A2868" s="38">
        <v>5112</v>
      </c>
      <c r="B2868" s="37" t="s">
        <v>1073</v>
      </c>
      <c r="C2868" s="39">
        <v>44174</v>
      </c>
      <c r="D2868" s="39">
        <v>44174.423391203702</v>
      </c>
      <c r="E2868" s="36" t="s">
        <v>1331</v>
      </c>
      <c r="F2868" s="38">
        <v>3404</v>
      </c>
      <c r="G2868" s="36" t="s">
        <v>1330</v>
      </c>
      <c r="H2868" s="40">
        <v>50</v>
      </c>
      <c r="I2868" s="36"/>
      <c r="J2868" s="40">
        <v>14.9</v>
      </c>
      <c r="K2868" s="41">
        <v>745</v>
      </c>
      <c r="L2868" s="41">
        <v>0</v>
      </c>
      <c r="M2868" s="41">
        <v>0</v>
      </c>
      <c r="N2868" s="40">
        <v>50</v>
      </c>
      <c r="O2868" s="36" t="s">
        <v>1079</v>
      </c>
      <c r="P2868" s="40">
        <v>50</v>
      </c>
      <c r="Q2868" s="41">
        <v>745</v>
      </c>
      <c r="R2868" s="42">
        <v>0</v>
      </c>
      <c r="S2868" s="43">
        <v>0</v>
      </c>
      <c r="T2868" s="40"/>
      <c r="U2868" s="38">
        <v>549</v>
      </c>
      <c r="V2868" s="36" t="s">
        <v>1069</v>
      </c>
      <c r="W2868" s="36" t="s">
        <v>901</v>
      </c>
      <c r="X2868" s="36" t="s">
        <v>1068</v>
      </c>
      <c r="Y2868" s="38">
        <v>340</v>
      </c>
      <c r="Z2868" s="36" t="s">
        <v>1209</v>
      </c>
      <c r="AA2868" s="38">
        <v>21</v>
      </c>
      <c r="AB2868" s="36" t="s">
        <v>1108</v>
      </c>
      <c r="AC2868" s="38">
        <v>57</v>
      </c>
      <c r="AD2868" s="36" t="s">
        <v>1065</v>
      </c>
      <c r="AE2868" s="36"/>
      <c r="AF2868" s="36" t="s">
        <v>1064</v>
      </c>
      <c r="AG2868" s="38">
        <v>7934</v>
      </c>
      <c r="AH2868" s="38">
        <v>739</v>
      </c>
      <c r="AI2868" s="36" t="s">
        <v>1280</v>
      </c>
      <c r="AJ2868" s="38"/>
      <c r="AK2868" s="36"/>
      <c r="AL2868" s="36" t="s">
        <v>627</v>
      </c>
      <c r="AM2868" s="36" t="s">
        <v>1329</v>
      </c>
      <c r="AN2868" s="38">
        <v>52</v>
      </c>
      <c r="AO2868" s="36" t="s">
        <v>1062</v>
      </c>
      <c r="AP2868" s="36" t="s">
        <v>1183</v>
      </c>
      <c r="AQ2868" s="36" t="s">
        <v>1119</v>
      </c>
      <c r="AR2868" s="36" t="s">
        <v>1176</v>
      </c>
      <c r="AS2868" s="38">
        <v>14360</v>
      </c>
      <c r="AT2868" s="36" t="s">
        <v>1074</v>
      </c>
      <c r="AU2868" s="42">
        <v>10</v>
      </c>
      <c r="AV2868" s="44">
        <v>20</v>
      </c>
      <c r="AW2868" s="42">
        <v>149</v>
      </c>
      <c r="AX2868" s="36" t="s">
        <v>1057</v>
      </c>
      <c r="AY2868" s="42">
        <v>1</v>
      </c>
      <c r="AZ2868" s="43">
        <v>149</v>
      </c>
      <c r="BA2868" s="38"/>
      <c r="BB2868" s="36"/>
      <c r="BC2868" s="36"/>
    </row>
    <row r="2869" spans="1:55" ht="15" customHeight="1">
      <c r="A2869" s="38">
        <v>5112</v>
      </c>
      <c r="B2869" s="37" t="s">
        <v>1073</v>
      </c>
      <c r="C2869" s="39">
        <v>44174</v>
      </c>
      <c r="D2869" s="39">
        <v>44174.423391203702</v>
      </c>
      <c r="E2869" s="36" t="s">
        <v>1331</v>
      </c>
      <c r="F2869" s="38">
        <v>3404</v>
      </c>
      <c r="G2869" s="36" t="s">
        <v>1330</v>
      </c>
      <c r="H2869" s="40">
        <v>50</v>
      </c>
      <c r="I2869" s="36"/>
      <c r="J2869" s="40">
        <v>14.9</v>
      </c>
      <c r="K2869" s="41">
        <v>745</v>
      </c>
      <c r="L2869" s="41">
        <v>0</v>
      </c>
      <c r="M2869" s="41">
        <v>0</v>
      </c>
      <c r="N2869" s="40">
        <v>50</v>
      </c>
      <c r="O2869" s="36" t="s">
        <v>1079</v>
      </c>
      <c r="P2869" s="40">
        <v>50</v>
      </c>
      <c r="Q2869" s="41">
        <v>745</v>
      </c>
      <c r="R2869" s="42">
        <v>0</v>
      </c>
      <c r="S2869" s="43">
        <v>0</v>
      </c>
      <c r="T2869" s="40"/>
      <c r="U2869" s="38">
        <v>549</v>
      </c>
      <c r="V2869" s="36" t="s">
        <v>1069</v>
      </c>
      <c r="W2869" s="36" t="s">
        <v>901</v>
      </c>
      <c r="X2869" s="36" t="s">
        <v>1068</v>
      </c>
      <c r="Y2869" s="38">
        <v>340</v>
      </c>
      <c r="Z2869" s="36" t="s">
        <v>1209</v>
      </c>
      <c r="AA2869" s="38">
        <v>21</v>
      </c>
      <c r="AB2869" s="36" t="s">
        <v>1108</v>
      </c>
      <c r="AC2869" s="38">
        <v>57</v>
      </c>
      <c r="AD2869" s="36" t="s">
        <v>1065</v>
      </c>
      <c r="AE2869" s="36"/>
      <c r="AF2869" s="36" t="s">
        <v>1064</v>
      </c>
      <c r="AG2869" s="38">
        <v>7934</v>
      </c>
      <c r="AH2869" s="38">
        <v>739</v>
      </c>
      <c r="AI2869" s="36" t="s">
        <v>1280</v>
      </c>
      <c r="AJ2869" s="38"/>
      <c r="AK2869" s="36"/>
      <c r="AL2869" s="36" t="s">
        <v>627</v>
      </c>
      <c r="AM2869" s="36" t="s">
        <v>1329</v>
      </c>
      <c r="AN2869" s="38">
        <v>52</v>
      </c>
      <c r="AO2869" s="36" t="s">
        <v>1062</v>
      </c>
      <c r="AP2869" s="36" t="s">
        <v>1178</v>
      </c>
      <c r="AQ2869" s="36" t="s">
        <v>1177</v>
      </c>
      <c r="AR2869" s="36" t="s">
        <v>1176</v>
      </c>
      <c r="AS2869" s="38">
        <v>14360</v>
      </c>
      <c r="AT2869" s="36" t="s">
        <v>1074</v>
      </c>
      <c r="AU2869" s="42">
        <v>10</v>
      </c>
      <c r="AV2869" s="44">
        <v>20</v>
      </c>
      <c r="AW2869" s="42">
        <v>149</v>
      </c>
      <c r="AX2869" s="36" t="s">
        <v>1057</v>
      </c>
      <c r="AY2869" s="42">
        <v>1</v>
      </c>
      <c r="AZ2869" s="43">
        <v>149</v>
      </c>
      <c r="BA2869" s="38"/>
      <c r="BB2869" s="36"/>
      <c r="BC2869" s="36"/>
    </row>
    <row r="2870" spans="1:55" ht="15" customHeight="1">
      <c r="A2870" s="38">
        <v>5112</v>
      </c>
      <c r="B2870" s="37" t="s">
        <v>1073</v>
      </c>
      <c r="C2870" s="39">
        <v>44174</v>
      </c>
      <c r="D2870" s="39">
        <v>44174.423391203702</v>
      </c>
      <c r="E2870" s="36" t="s">
        <v>1331</v>
      </c>
      <c r="F2870" s="38">
        <v>3404</v>
      </c>
      <c r="G2870" s="36" t="s">
        <v>1330</v>
      </c>
      <c r="H2870" s="40">
        <v>50</v>
      </c>
      <c r="I2870" s="36"/>
      <c r="J2870" s="40">
        <v>14.9</v>
      </c>
      <c r="K2870" s="41">
        <v>745</v>
      </c>
      <c r="L2870" s="41">
        <v>0</v>
      </c>
      <c r="M2870" s="41">
        <v>0</v>
      </c>
      <c r="N2870" s="40">
        <v>50</v>
      </c>
      <c r="O2870" s="36" t="s">
        <v>1079</v>
      </c>
      <c r="P2870" s="40">
        <v>50</v>
      </c>
      <c r="Q2870" s="41">
        <v>745</v>
      </c>
      <c r="R2870" s="42">
        <v>0</v>
      </c>
      <c r="S2870" s="43">
        <v>0</v>
      </c>
      <c r="T2870" s="40"/>
      <c r="U2870" s="38">
        <v>549</v>
      </c>
      <c r="V2870" s="36" t="s">
        <v>1069</v>
      </c>
      <c r="W2870" s="36" t="s">
        <v>901</v>
      </c>
      <c r="X2870" s="36" t="s">
        <v>1068</v>
      </c>
      <c r="Y2870" s="38">
        <v>340</v>
      </c>
      <c r="Z2870" s="36" t="s">
        <v>1209</v>
      </c>
      <c r="AA2870" s="38">
        <v>21</v>
      </c>
      <c r="AB2870" s="36" t="s">
        <v>1108</v>
      </c>
      <c r="AC2870" s="38">
        <v>57</v>
      </c>
      <c r="AD2870" s="36" t="s">
        <v>1065</v>
      </c>
      <c r="AE2870" s="36"/>
      <c r="AF2870" s="36" t="s">
        <v>1064</v>
      </c>
      <c r="AG2870" s="38">
        <v>7934</v>
      </c>
      <c r="AH2870" s="38">
        <v>739</v>
      </c>
      <c r="AI2870" s="36" t="s">
        <v>1280</v>
      </c>
      <c r="AJ2870" s="38"/>
      <c r="AK2870" s="36"/>
      <c r="AL2870" s="36" t="s">
        <v>627</v>
      </c>
      <c r="AM2870" s="36" t="s">
        <v>1329</v>
      </c>
      <c r="AN2870" s="38">
        <v>52</v>
      </c>
      <c r="AO2870" s="36" t="s">
        <v>1062</v>
      </c>
      <c r="AP2870" s="36" t="s">
        <v>1100</v>
      </c>
      <c r="AQ2870" s="36" t="s">
        <v>1099</v>
      </c>
      <c r="AR2870" s="36" t="s">
        <v>1075</v>
      </c>
      <c r="AS2870" s="38">
        <v>14360</v>
      </c>
      <c r="AT2870" s="36" t="s">
        <v>1074</v>
      </c>
      <c r="AU2870" s="42">
        <v>10</v>
      </c>
      <c r="AV2870" s="44">
        <v>20</v>
      </c>
      <c r="AW2870" s="42">
        <v>149</v>
      </c>
      <c r="AX2870" s="36" t="s">
        <v>1057</v>
      </c>
      <c r="AY2870" s="42">
        <v>1</v>
      </c>
      <c r="AZ2870" s="43">
        <v>149</v>
      </c>
      <c r="BA2870" s="38"/>
      <c r="BB2870" s="36"/>
      <c r="BC2870" s="36"/>
    </row>
    <row r="2871" spans="1:55" ht="15" customHeight="1">
      <c r="A2871" s="38">
        <v>5112</v>
      </c>
      <c r="B2871" s="37" t="s">
        <v>1073</v>
      </c>
      <c r="C2871" s="39">
        <v>44174</v>
      </c>
      <c r="D2871" s="39">
        <v>44174.423391203702</v>
      </c>
      <c r="E2871" s="36" t="s">
        <v>1331</v>
      </c>
      <c r="F2871" s="38">
        <v>3404</v>
      </c>
      <c r="G2871" s="36" t="s">
        <v>1330</v>
      </c>
      <c r="H2871" s="40">
        <v>50</v>
      </c>
      <c r="I2871" s="36"/>
      <c r="J2871" s="40">
        <v>14.9</v>
      </c>
      <c r="K2871" s="41">
        <v>745</v>
      </c>
      <c r="L2871" s="41">
        <v>0</v>
      </c>
      <c r="M2871" s="41">
        <v>0</v>
      </c>
      <c r="N2871" s="40">
        <v>50</v>
      </c>
      <c r="O2871" s="36" t="s">
        <v>1079</v>
      </c>
      <c r="P2871" s="40">
        <v>50</v>
      </c>
      <c r="Q2871" s="41">
        <v>745</v>
      </c>
      <c r="R2871" s="42">
        <v>0</v>
      </c>
      <c r="S2871" s="43">
        <v>0</v>
      </c>
      <c r="T2871" s="40"/>
      <c r="U2871" s="38">
        <v>549</v>
      </c>
      <c r="V2871" s="36" t="s">
        <v>1069</v>
      </c>
      <c r="W2871" s="36" t="s">
        <v>901</v>
      </c>
      <c r="X2871" s="36" t="s">
        <v>1068</v>
      </c>
      <c r="Y2871" s="38">
        <v>340</v>
      </c>
      <c r="Z2871" s="36" t="s">
        <v>1209</v>
      </c>
      <c r="AA2871" s="38">
        <v>21</v>
      </c>
      <c r="AB2871" s="36" t="s">
        <v>1108</v>
      </c>
      <c r="AC2871" s="38">
        <v>57</v>
      </c>
      <c r="AD2871" s="36" t="s">
        <v>1065</v>
      </c>
      <c r="AE2871" s="36"/>
      <c r="AF2871" s="36" t="s">
        <v>1064</v>
      </c>
      <c r="AG2871" s="38">
        <v>7934</v>
      </c>
      <c r="AH2871" s="38">
        <v>739</v>
      </c>
      <c r="AI2871" s="36" t="s">
        <v>1280</v>
      </c>
      <c r="AJ2871" s="38"/>
      <c r="AK2871" s="36"/>
      <c r="AL2871" s="36" t="s">
        <v>627</v>
      </c>
      <c r="AM2871" s="36" t="s">
        <v>1329</v>
      </c>
      <c r="AN2871" s="38">
        <v>52</v>
      </c>
      <c r="AO2871" s="36" t="s">
        <v>1062</v>
      </c>
      <c r="AP2871" s="36" t="s">
        <v>1106</v>
      </c>
      <c r="AQ2871" s="36" t="s">
        <v>1105</v>
      </c>
      <c r="AR2871" s="36" t="s">
        <v>1075</v>
      </c>
      <c r="AS2871" s="38">
        <v>14360</v>
      </c>
      <c r="AT2871" s="36" t="s">
        <v>1074</v>
      </c>
      <c r="AU2871" s="42">
        <v>10</v>
      </c>
      <c r="AV2871" s="44">
        <v>20</v>
      </c>
      <c r="AW2871" s="42">
        <v>149</v>
      </c>
      <c r="AX2871" s="36" t="s">
        <v>1057</v>
      </c>
      <c r="AY2871" s="42">
        <v>1</v>
      </c>
      <c r="AZ2871" s="43">
        <v>149</v>
      </c>
      <c r="BA2871" s="38"/>
      <c r="BB2871" s="36"/>
      <c r="BC2871" s="36"/>
    </row>
    <row r="2872" spans="1:55" ht="15" customHeight="1">
      <c r="A2872" s="38">
        <v>5112</v>
      </c>
      <c r="B2872" s="37" t="s">
        <v>1073</v>
      </c>
      <c r="C2872" s="39">
        <v>44174</v>
      </c>
      <c r="D2872" s="39">
        <v>44174.423391203702</v>
      </c>
      <c r="E2872" s="36" t="s">
        <v>1331</v>
      </c>
      <c r="F2872" s="38">
        <v>3404</v>
      </c>
      <c r="G2872" s="36" t="s">
        <v>1330</v>
      </c>
      <c r="H2872" s="40">
        <v>50</v>
      </c>
      <c r="I2872" s="36"/>
      <c r="J2872" s="40">
        <v>14.9</v>
      </c>
      <c r="K2872" s="41">
        <v>745</v>
      </c>
      <c r="L2872" s="41">
        <v>0</v>
      </c>
      <c r="M2872" s="41">
        <v>0</v>
      </c>
      <c r="N2872" s="40">
        <v>50</v>
      </c>
      <c r="O2872" s="36" t="s">
        <v>1079</v>
      </c>
      <c r="P2872" s="40">
        <v>50</v>
      </c>
      <c r="Q2872" s="41">
        <v>745</v>
      </c>
      <c r="R2872" s="42">
        <v>0</v>
      </c>
      <c r="S2872" s="43">
        <v>0</v>
      </c>
      <c r="T2872" s="40"/>
      <c r="U2872" s="38">
        <v>549</v>
      </c>
      <c r="V2872" s="36" t="s">
        <v>1069</v>
      </c>
      <c r="W2872" s="36" t="s">
        <v>901</v>
      </c>
      <c r="X2872" s="36" t="s">
        <v>1068</v>
      </c>
      <c r="Y2872" s="38">
        <v>340</v>
      </c>
      <c r="Z2872" s="36" t="s">
        <v>1209</v>
      </c>
      <c r="AA2872" s="38">
        <v>21</v>
      </c>
      <c r="AB2872" s="36" t="s">
        <v>1108</v>
      </c>
      <c r="AC2872" s="38">
        <v>57</v>
      </c>
      <c r="AD2872" s="36" t="s">
        <v>1065</v>
      </c>
      <c r="AE2872" s="36"/>
      <c r="AF2872" s="36" t="s">
        <v>1064</v>
      </c>
      <c r="AG2872" s="38">
        <v>7934</v>
      </c>
      <c r="AH2872" s="38">
        <v>739</v>
      </c>
      <c r="AI2872" s="36" t="s">
        <v>1280</v>
      </c>
      <c r="AJ2872" s="38"/>
      <c r="AK2872" s="36"/>
      <c r="AL2872" s="36" t="s">
        <v>627</v>
      </c>
      <c r="AM2872" s="36" t="s">
        <v>1329</v>
      </c>
      <c r="AN2872" s="38">
        <v>52</v>
      </c>
      <c r="AO2872" s="36" t="s">
        <v>1062</v>
      </c>
      <c r="AP2872" s="36" t="s">
        <v>1116</v>
      </c>
      <c r="AQ2872" s="36" t="s">
        <v>1060</v>
      </c>
      <c r="AR2872" s="36" t="s">
        <v>1075</v>
      </c>
      <c r="AS2872" s="38">
        <v>14308</v>
      </c>
      <c r="AT2872" s="36" t="s">
        <v>1115</v>
      </c>
      <c r="AU2872" s="42">
        <v>10</v>
      </c>
      <c r="AV2872" s="44">
        <v>20</v>
      </c>
      <c r="AW2872" s="42">
        <v>149</v>
      </c>
      <c r="AX2872" s="36" t="s">
        <v>1057</v>
      </c>
      <c r="AY2872" s="42">
        <v>1</v>
      </c>
      <c r="AZ2872" s="43">
        <v>149</v>
      </c>
      <c r="BA2872" s="38"/>
      <c r="BB2872" s="36"/>
      <c r="BC2872" s="36"/>
    </row>
    <row r="2873" spans="1:55" ht="15" customHeight="1">
      <c r="A2873" s="38">
        <v>4790</v>
      </c>
      <c r="B2873" s="37" t="s">
        <v>1073</v>
      </c>
      <c r="C2873" s="39">
        <v>44165</v>
      </c>
      <c r="D2873" s="39">
        <v>44165.757349537002</v>
      </c>
      <c r="E2873" s="36" t="s">
        <v>1328</v>
      </c>
      <c r="F2873" s="38">
        <v>3355</v>
      </c>
      <c r="G2873" s="36" t="s">
        <v>1327</v>
      </c>
      <c r="H2873" s="40">
        <v>0.5</v>
      </c>
      <c r="I2873" s="36"/>
      <c r="J2873" s="40">
        <v>42</v>
      </c>
      <c r="K2873" s="41">
        <v>21</v>
      </c>
      <c r="L2873" s="41">
        <v>0</v>
      </c>
      <c r="M2873" s="41">
        <v>0</v>
      </c>
      <c r="N2873" s="40">
        <v>0.5</v>
      </c>
      <c r="O2873" s="36" t="s">
        <v>1110</v>
      </c>
      <c r="P2873" s="40">
        <v>0.5</v>
      </c>
      <c r="Q2873" s="41">
        <v>21</v>
      </c>
      <c r="R2873" s="42">
        <v>0</v>
      </c>
      <c r="S2873" s="43">
        <v>0</v>
      </c>
      <c r="T2873" s="40"/>
      <c r="U2873" s="38">
        <v>549</v>
      </c>
      <c r="V2873" s="36" t="s">
        <v>1069</v>
      </c>
      <c r="W2873" s="36" t="s">
        <v>901</v>
      </c>
      <c r="X2873" s="36" t="s">
        <v>1068</v>
      </c>
      <c r="Y2873" s="38">
        <v>339</v>
      </c>
      <c r="Z2873" s="36" t="s">
        <v>1109</v>
      </c>
      <c r="AA2873" s="38">
        <v>21</v>
      </c>
      <c r="AB2873" s="36" t="s">
        <v>1108</v>
      </c>
      <c r="AC2873" s="38">
        <v>57</v>
      </c>
      <c r="AD2873" s="36" t="s">
        <v>1065</v>
      </c>
      <c r="AE2873" s="36"/>
      <c r="AF2873" s="36" t="s">
        <v>1064</v>
      </c>
      <c r="AG2873" s="38">
        <v>7569</v>
      </c>
      <c r="AH2873" s="38">
        <v>6415</v>
      </c>
      <c r="AI2873" s="36" t="s">
        <v>1326</v>
      </c>
      <c r="AJ2873" s="38"/>
      <c r="AK2873" s="36"/>
      <c r="AL2873" s="36" t="s">
        <v>426</v>
      </c>
      <c r="AM2873" s="36" t="s">
        <v>1325</v>
      </c>
      <c r="AN2873" s="38">
        <v>52</v>
      </c>
      <c r="AO2873" s="36" t="s">
        <v>1062</v>
      </c>
      <c r="AP2873" s="36" t="s">
        <v>1103</v>
      </c>
      <c r="AQ2873" s="36" t="s">
        <v>1102</v>
      </c>
      <c r="AR2873" s="36" t="s">
        <v>1075</v>
      </c>
      <c r="AS2873" s="38">
        <v>14360</v>
      </c>
      <c r="AT2873" s="36" t="s">
        <v>1074</v>
      </c>
      <c r="AU2873" s="42">
        <v>0.5</v>
      </c>
      <c r="AV2873" s="44">
        <v>100</v>
      </c>
      <c r="AW2873" s="42">
        <v>21</v>
      </c>
      <c r="AX2873" s="36" t="s">
        <v>1057</v>
      </c>
      <c r="AY2873" s="42">
        <v>1</v>
      </c>
      <c r="AZ2873" s="43">
        <v>21</v>
      </c>
      <c r="BA2873" s="38"/>
      <c r="BB2873" s="36"/>
      <c r="BC2873" s="36"/>
    </row>
    <row r="2874" spans="1:55" ht="15" customHeight="1">
      <c r="A2874" s="38">
        <v>4789</v>
      </c>
      <c r="B2874" s="37" t="s">
        <v>1073</v>
      </c>
      <c r="C2874" s="39">
        <v>44165</v>
      </c>
      <c r="D2874" s="39">
        <v>44165.755682870396</v>
      </c>
      <c r="E2874" s="36" t="s">
        <v>985</v>
      </c>
      <c r="F2874" s="38">
        <v>14706</v>
      </c>
      <c r="G2874" s="36" t="s">
        <v>1324</v>
      </c>
      <c r="H2874" s="40">
        <v>1</v>
      </c>
      <c r="I2874" s="36"/>
      <c r="J2874" s="40">
        <v>80</v>
      </c>
      <c r="K2874" s="41">
        <v>80</v>
      </c>
      <c r="L2874" s="41">
        <v>0</v>
      </c>
      <c r="M2874" s="41">
        <v>0</v>
      </c>
      <c r="N2874" s="40">
        <v>1</v>
      </c>
      <c r="O2874" s="36" t="s">
        <v>1079</v>
      </c>
      <c r="P2874" s="40">
        <v>1</v>
      </c>
      <c r="Q2874" s="41">
        <v>80</v>
      </c>
      <c r="R2874" s="42">
        <v>0</v>
      </c>
      <c r="S2874" s="43">
        <v>0</v>
      </c>
      <c r="T2874" s="40"/>
      <c r="U2874" s="38">
        <v>549</v>
      </c>
      <c r="V2874" s="36" t="s">
        <v>1069</v>
      </c>
      <c r="W2874" s="36" t="s">
        <v>901</v>
      </c>
      <c r="X2874" s="36" t="s">
        <v>1068</v>
      </c>
      <c r="Y2874" s="38">
        <v>414</v>
      </c>
      <c r="Z2874" s="36" t="s">
        <v>1256</v>
      </c>
      <c r="AA2874" s="38">
        <v>21</v>
      </c>
      <c r="AB2874" s="36" t="s">
        <v>1108</v>
      </c>
      <c r="AC2874" s="38">
        <v>57</v>
      </c>
      <c r="AD2874" s="36" t="s">
        <v>1065</v>
      </c>
      <c r="AE2874" s="36"/>
      <c r="AF2874" s="36" t="s">
        <v>1064</v>
      </c>
      <c r="AG2874" s="38">
        <v>7568</v>
      </c>
      <c r="AH2874" s="38">
        <v>6418</v>
      </c>
      <c r="AI2874" s="36" t="s">
        <v>1323</v>
      </c>
      <c r="AJ2874" s="38"/>
      <c r="AK2874" s="36"/>
      <c r="AL2874" s="36" t="s">
        <v>601</v>
      </c>
      <c r="AM2874" s="36" t="s">
        <v>1322</v>
      </c>
      <c r="AN2874" s="38">
        <v>52</v>
      </c>
      <c r="AO2874" s="36" t="s">
        <v>1062</v>
      </c>
      <c r="AP2874" s="36" t="s">
        <v>1321</v>
      </c>
      <c r="AQ2874" s="36" t="s">
        <v>1198</v>
      </c>
      <c r="AR2874" s="36" t="s">
        <v>1320</v>
      </c>
      <c r="AS2874" s="38">
        <v>14357</v>
      </c>
      <c r="AT2874" s="36" t="s">
        <v>1058</v>
      </c>
      <c r="AU2874" s="42">
        <v>1</v>
      </c>
      <c r="AV2874" s="44">
        <v>100</v>
      </c>
      <c r="AW2874" s="42">
        <v>80</v>
      </c>
      <c r="AX2874" s="36" t="s">
        <v>1057</v>
      </c>
      <c r="AY2874" s="42">
        <v>1</v>
      </c>
      <c r="AZ2874" s="43">
        <v>80</v>
      </c>
      <c r="BA2874" s="38"/>
      <c r="BB2874" s="36"/>
      <c r="BC2874" s="36"/>
    </row>
    <row r="2875" spans="1:55" ht="15" customHeight="1">
      <c r="A2875" s="38">
        <v>4788</v>
      </c>
      <c r="B2875" s="37" t="s">
        <v>1073</v>
      </c>
      <c r="C2875" s="39">
        <v>44165</v>
      </c>
      <c r="D2875" s="39">
        <v>44165.754328703697</v>
      </c>
      <c r="E2875" s="36" t="s">
        <v>1319</v>
      </c>
      <c r="F2875" s="38">
        <v>13812</v>
      </c>
      <c r="G2875" s="36" t="s">
        <v>1318</v>
      </c>
      <c r="H2875" s="40">
        <v>1</v>
      </c>
      <c r="I2875" s="36"/>
      <c r="J2875" s="40">
        <v>30</v>
      </c>
      <c r="K2875" s="41">
        <v>30</v>
      </c>
      <c r="L2875" s="41">
        <v>0</v>
      </c>
      <c r="M2875" s="41">
        <v>0</v>
      </c>
      <c r="N2875" s="40">
        <v>1</v>
      </c>
      <c r="O2875" s="36" t="s">
        <v>1057</v>
      </c>
      <c r="P2875" s="40">
        <v>1</v>
      </c>
      <c r="Q2875" s="41">
        <v>30</v>
      </c>
      <c r="R2875" s="42">
        <v>0</v>
      </c>
      <c r="S2875" s="43">
        <v>0</v>
      </c>
      <c r="T2875" s="40"/>
      <c r="U2875" s="38">
        <v>549</v>
      </c>
      <c r="V2875" s="36" t="s">
        <v>1069</v>
      </c>
      <c r="W2875" s="36" t="s">
        <v>901</v>
      </c>
      <c r="X2875" s="36" t="s">
        <v>1068</v>
      </c>
      <c r="Y2875" s="38">
        <v>456</v>
      </c>
      <c r="Z2875" s="36" t="s">
        <v>1317</v>
      </c>
      <c r="AA2875" s="38">
        <v>21</v>
      </c>
      <c r="AB2875" s="36" t="s">
        <v>1108</v>
      </c>
      <c r="AC2875" s="38">
        <v>57</v>
      </c>
      <c r="AD2875" s="36" t="s">
        <v>1065</v>
      </c>
      <c r="AE2875" s="36"/>
      <c r="AF2875" s="36" t="s">
        <v>1064</v>
      </c>
      <c r="AG2875" s="38">
        <v>7567</v>
      </c>
      <c r="AH2875" s="38">
        <v>1224</v>
      </c>
      <c r="AI2875" s="36" t="s">
        <v>1316</v>
      </c>
      <c r="AJ2875" s="38"/>
      <c r="AK2875" s="36"/>
      <c r="AL2875" s="36" t="s">
        <v>443</v>
      </c>
      <c r="AM2875" s="36" t="s">
        <v>1315</v>
      </c>
      <c r="AN2875" s="38">
        <v>52</v>
      </c>
      <c r="AO2875" s="36" t="s">
        <v>1062</v>
      </c>
      <c r="AP2875" s="36" t="s">
        <v>1077</v>
      </c>
      <c r="AQ2875" s="36" t="s">
        <v>1076</v>
      </c>
      <c r="AR2875" s="36" t="s">
        <v>1075</v>
      </c>
      <c r="AS2875" s="38">
        <v>14360</v>
      </c>
      <c r="AT2875" s="36" t="s">
        <v>1074</v>
      </c>
      <c r="AU2875" s="42">
        <v>1</v>
      </c>
      <c r="AV2875" s="44">
        <v>100</v>
      </c>
      <c r="AW2875" s="42">
        <v>30</v>
      </c>
      <c r="AX2875" s="36" t="s">
        <v>1057</v>
      </c>
      <c r="AY2875" s="42">
        <v>1</v>
      </c>
      <c r="AZ2875" s="43">
        <v>30</v>
      </c>
      <c r="BA2875" s="38"/>
      <c r="BB2875" s="36"/>
      <c r="BC2875" s="36"/>
    </row>
    <row r="2876" spans="1:55" ht="15" customHeight="1">
      <c r="A2876" s="38">
        <v>4786</v>
      </c>
      <c r="B2876" s="37" t="s">
        <v>1073</v>
      </c>
      <c r="C2876" s="39">
        <v>44165</v>
      </c>
      <c r="D2876" s="39">
        <v>44165.750127314801</v>
      </c>
      <c r="E2876" s="36" t="s">
        <v>1311</v>
      </c>
      <c r="F2876" s="38">
        <v>13247</v>
      </c>
      <c r="G2876" s="36" t="s">
        <v>1314</v>
      </c>
      <c r="H2876" s="40">
        <v>1</v>
      </c>
      <c r="I2876" s="36"/>
      <c r="J2876" s="40">
        <v>20</v>
      </c>
      <c r="K2876" s="41">
        <v>20</v>
      </c>
      <c r="L2876" s="41">
        <v>0</v>
      </c>
      <c r="M2876" s="41">
        <v>0</v>
      </c>
      <c r="N2876" s="40">
        <v>1</v>
      </c>
      <c r="O2876" s="36" t="s">
        <v>1079</v>
      </c>
      <c r="P2876" s="40">
        <v>1</v>
      </c>
      <c r="Q2876" s="41">
        <v>20</v>
      </c>
      <c r="R2876" s="42">
        <v>0</v>
      </c>
      <c r="S2876" s="43">
        <v>0</v>
      </c>
      <c r="T2876" s="40"/>
      <c r="U2876" s="38">
        <v>549</v>
      </c>
      <c r="V2876" s="36" t="s">
        <v>1069</v>
      </c>
      <c r="W2876" s="36" t="s">
        <v>901</v>
      </c>
      <c r="X2876" s="36" t="s">
        <v>1068</v>
      </c>
      <c r="Y2876" s="38">
        <v>451</v>
      </c>
      <c r="Z2876" s="36" t="s">
        <v>1195</v>
      </c>
      <c r="AA2876" s="38">
        <v>21</v>
      </c>
      <c r="AB2876" s="36" t="s">
        <v>1108</v>
      </c>
      <c r="AC2876" s="38">
        <v>57</v>
      </c>
      <c r="AD2876" s="36" t="s">
        <v>1065</v>
      </c>
      <c r="AE2876" s="36"/>
      <c r="AF2876" s="36" t="s">
        <v>1064</v>
      </c>
      <c r="AG2876" s="38">
        <v>7566</v>
      </c>
      <c r="AH2876" s="38">
        <v>1286</v>
      </c>
      <c r="AI2876" s="36" t="s">
        <v>1309</v>
      </c>
      <c r="AJ2876" s="38"/>
      <c r="AK2876" s="36"/>
      <c r="AL2876" s="36" t="s">
        <v>403</v>
      </c>
      <c r="AM2876" s="36" t="s">
        <v>1308</v>
      </c>
      <c r="AN2876" s="38">
        <v>52</v>
      </c>
      <c r="AO2876" s="36" t="s">
        <v>1062</v>
      </c>
      <c r="AP2876" s="36" t="s">
        <v>1199</v>
      </c>
      <c r="AQ2876" s="36" t="s">
        <v>1198</v>
      </c>
      <c r="AR2876" s="36" t="s">
        <v>1075</v>
      </c>
      <c r="AS2876" s="38">
        <v>14360</v>
      </c>
      <c r="AT2876" s="36" t="s">
        <v>1074</v>
      </c>
      <c r="AU2876" s="42">
        <v>1</v>
      </c>
      <c r="AV2876" s="44">
        <v>100</v>
      </c>
      <c r="AW2876" s="42">
        <v>20</v>
      </c>
      <c r="AX2876" s="36" t="s">
        <v>1057</v>
      </c>
      <c r="AY2876" s="42">
        <v>1</v>
      </c>
      <c r="AZ2876" s="43">
        <v>20</v>
      </c>
      <c r="BA2876" s="38"/>
      <c r="BB2876" s="36"/>
      <c r="BC2876" s="36"/>
    </row>
    <row r="2877" spans="1:55" ht="15" customHeight="1">
      <c r="A2877" s="38">
        <v>4785</v>
      </c>
      <c r="B2877" s="37" t="s">
        <v>1073</v>
      </c>
      <c r="C2877" s="39">
        <v>44165</v>
      </c>
      <c r="D2877" s="39">
        <v>44165.750115740702</v>
      </c>
      <c r="E2877" s="36" t="s">
        <v>1311</v>
      </c>
      <c r="F2877" s="38">
        <v>13154</v>
      </c>
      <c r="G2877" s="36" t="s">
        <v>1313</v>
      </c>
      <c r="H2877" s="40">
        <v>1</v>
      </c>
      <c r="I2877" s="36"/>
      <c r="J2877" s="40">
        <v>2.5</v>
      </c>
      <c r="K2877" s="41">
        <v>2.5</v>
      </c>
      <c r="L2877" s="41">
        <v>0</v>
      </c>
      <c r="M2877" s="41">
        <v>0</v>
      </c>
      <c r="N2877" s="40">
        <v>1</v>
      </c>
      <c r="O2877" s="36" t="s">
        <v>1079</v>
      </c>
      <c r="P2877" s="40">
        <v>1</v>
      </c>
      <c r="Q2877" s="41">
        <v>2.5</v>
      </c>
      <c r="R2877" s="42">
        <v>0</v>
      </c>
      <c r="S2877" s="43">
        <v>0</v>
      </c>
      <c r="T2877" s="40"/>
      <c r="U2877" s="38">
        <v>549</v>
      </c>
      <c r="V2877" s="36" t="s">
        <v>1069</v>
      </c>
      <c r="W2877" s="36" t="s">
        <v>901</v>
      </c>
      <c r="X2877" s="36" t="s">
        <v>1068</v>
      </c>
      <c r="Y2877" s="38">
        <v>451</v>
      </c>
      <c r="Z2877" s="36" t="s">
        <v>1195</v>
      </c>
      <c r="AA2877" s="38">
        <v>21</v>
      </c>
      <c r="AB2877" s="36" t="s">
        <v>1108</v>
      </c>
      <c r="AC2877" s="38">
        <v>57</v>
      </c>
      <c r="AD2877" s="36" t="s">
        <v>1065</v>
      </c>
      <c r="AE2877" s="36"/>
      <c r="AF2877" s="36" t="s">
        <v>1064</v>
      </c>
      <c r="AG2877" s="38">
        <v>7566</v>
      </c>
      <c r="AH2877" s="38">
        <v>1286</v>
      </c>
      <c r="AI2877" s="36" t="s">
        <v>1309</v>
      </c>
      <c r="AJ2877" s="38"/>
      <c r="AK2877" s="36"/>
      <c r="AL2877" s="36" t="s">
        <v>403</v>
      </c>
      <c r="AM2877" s="36" t="s">
        <v>1308</v>
      </c>
      <c r="AN2877" s="38">
        <v>52</v>
      </c>
      <c r="AO2877" s="36" t="s">
        <v>1062</v>
      </c>
      <c r="AP2877" s="36" t="s">
        <v>1199</v>
      </c>
      <c r="AQ2877" s="36" t="s">
        <v>1198</v>
      </c>
      <c r="AR2877" s="36" t="s">
        <v>1075</v>
      </c>
      <c r="AS2877" s="38">
        <v>14360</v>
      </c>
      <c r="AT2877" s="36" t="s">
        <v>1074</v>
      </c>
      <c r="AU2877" s="42">
        <v>1</v>
      </c>
      <c r="AV2877" s="44">
        <v>100</v>
      </c>
      <c r="AW2877" s="42">
        <v>2.5</v>
      </c>
      <c r="AX2877" s="36" t="s">
        <v>1057</v>
      </c>
      <c r="AY2877" s="42">
        <v>1</v>
      </c>
      <c r="AZ2877" s="43">
        <v>2.5</v>
      </c>
      <c r="BA2877" s="38"/>
      <c r="BB2877" s="36"/>
      <c r="BC2877" s="36"/>
    </row>
    <row r="2878" spans="1:55" ht="15" customHeight="1">
      <c r="A2878" s="38">
        <v>4784</v>
      </c>
      <c r="B2878" s="37" t="s">
        <v>1073</v>
      </c>
      <c r="C2878" s="39">
        <v>44165</v>
      </c>
      <c r="D2878" s="39">
        <v>44165.750115740702</v>
      </c>
      <c r="E2878" s="36" t="s">
        <v>1311</v>
      </c>
      <c r="F2878" s="38">
        <v>9899</v>
      </c>
      <c r="G2878" s="36" t="s">
        <v>1312</v>
      </c>
      <c r="H2878" s="40">
        <v>1</v>
      </c>
      <c r="I2878" s="36"/>
      <c r="J2878" s="40">
        <v>4</v>
      </c>
      <c r="K2878" s="41">
        <v>4</v>
      </c>
      <c r="L2878" s="41">
        <v>0</v>
      </c>
      <c r="M2878" s="41">
        <v>0</v>
      </c>
      <c r="N2878" s="40">
        <v>1</v>
      </c>
      <c r="O2878" s="36" t="s">
        <v>1079</v>
      </c>
      <c r="P2878" s="40">
        <v>1</v>
      </c>
      <c r="Q2878" s="41">
        <v>4</v>
      </c>
      <c r="R2878" s="42">
        <v>0</v>
      </c>
      <c r="S2878" s="43">
        <v>0</v>
      </c>
      <c r="T2878" s="40"/>
      <c r="U2878" s="38">
        <v>549</v>
      </c>
      <c r="V2878" s="36" t="s">
        <v>1069</v>
      </c>
      <c r="W2878" s="36" t="s">
        <v>901</v>
      </c>
      <c r="X2878" s="36" t="s">
        <v>1068</v>
      </c>
      <c r="Y2878" s="38">
        <v>409</v>
      </c>
      <c r="Z2878" s="36" t="s">
        <v>1211</v>
      </c>
      <c r="AA2878" s="38">
        <v>21</v>
      </c>
      <c r="AB2878" s="36" t="s">
        <v>1108</v>
      </c>
      <c r="AC2878" s="38">
        <v>57</v>
      </c>
      <c r="AD2878" s="36" t="s">
        <v>1065</v>
      </c>
      <c r="AE2878" s="36"/>
      <c r="AF2878" s="36" t="s">
        <v>1064</v>
      </c>
      <c r="AG2878" s="38">
        <v>7566</v>
      </c>
      <c r="AH2878" s="38">
        <v>1286</v>
      </c>
      <c r="AI2878" s="36" t="s">
        <v>1309</v>
      </c>
      <c r="AJ2878" s="38"/>
      <c r="AK2878" s="36"/>
      <c r="AL2878" s="36" t="s">
        <v>403</v>
      </c>
      <c r="AM2878" s="36" t="s">
        <v>1308</v>
      </c>
      <c r="AN2878" s="38">
        <v>52</v>
      </c>
      <c r="AO2878" s="36" t="s">
        <v>1062</v>
      </c>
      <c r="AP2878" s="36" t="s">
        <v>1199</v>
      </c>
      <c r="AQ2878" s="36" t="s">
        <v>1198</v>
      </c>
      <c r="AR2878" s="36" t="s">
        <v>1075</v>
      </c>
      <c r="AS2878" s="38">
        <v>14360</v>
      </c>
      <c r="AT2878" s="36" t="s">
        <v>1074</v>
      </c>
      <c r="AU2878" s="42">
        <v>1</v>
      </c>
      <c r="AV2878" s="44">
        <v>100</v>
      </c>
      <c r="AW2878" s="42">
        <v>4</v>
      </c>
      <c r="AX2878" s="36" t="s">
        <v>1057</v>
      </c>
      <c r="AY2878" s="42">
        <v>1</v>
      </c>
      <c r="AZ2878" s="43">
        <v>4</v>
      </c>
      <c r="BA2878" s="38"/>
      <c r="BB2878" s="36"/>
      <c r="BC2878" s="36"/>
    </row>
    <row r="2879" spans="1:55" ht="15" customHeight="1">
      <c r="A2879" s="38">
        <v>4783</v>
      </c>
      <c r="B2879" s="37" t="s">
        <v>1073</v>
      </c>
      <c r="C2879" s="39">
        <v>44165</v>
      </c>
      <c r="D2879" s="39">
        <v>44165.750104166698</v>
      </c>
      <c r="E2879" s="36" t="s">
        <v>1311</v>
      </c>
      <c r="F2879" s="38">
        <v>1081</v>
      </c>
      <c r="G2879" s="36" t="s">
        <v>1310</v>
      </c>
      <c r="H2879" s="40">
        <v>1</v>
      </c>
      <c r="I2879" s="36"/>
      <c r="J2879" s="40">
        <v>4</v>
      </c>
      <c r="K2879" s="41">
        <v>4</v>
      </c>
      <c r="L2879" s="41">
        <v>0</v>
      </c>
      <c r="M2879" s="41">
        <v>0</v>
      </c>
      <c r="N2879" s="40">
        <v>1</v>
      </c>
      <c r="O2879" s="36" t="s">
        <v>1079</v>
      </c>
      <c r="P2879" s="40">
        <v>1</v>
      </c>
      <c r="Q2879" s="41">
        <v>4</v>
      </c>
      <c r="R2879" s="42">
        <v>0</v>
      </c>
      <c r="S2879" s="43">
        <v>0</v>
      </c>
      <c r="T2879" s="40"/>
      <c r="U2879" s="38">
        <v>549</v>
      </c>
      <c r="V2879" s="36" t="s">
        <v>1069</v>
      </c>
      <c r="W2879" s="36" t="s">
        <v>901</v>
      </c>
      <c r="X2879" s="36" t="s">
        <v>1068</v>
      </c>
      <c r="Y2879" s="38">
        <v>315</v>
      </c>
      <c r="Z2879" s="36" t="s">
        <v>1220</v>
      </c>
      <c r="AA2879" s="38">
        <v>21</v>
      </c>
      <c r="AB2879" s="36" t="s">
        <v>1108</v>
      </c>
      <c r="AC2879" s="38">
        <v>57</v>
      </c>
      <c r="AD2879" s="36" t="s">
        <v>1065</v>
      </c>
      <c r="AE2879" s="36"/>
      <c r="AF2879" s="36" t="s">
        <v>1064</v>
      </c>
      <c r="AG2879" s="38">
        <v>7566</v>
      </c>
      <c r="AH2879" s="38">
        <v>1286</v>
      </c>
      <c r="AI2879" s="36" t="s">
        <v>1309</v>
      </c>
      <c r="AJ2879" s="38"/>
      <c r="AK2879" s="36"/>
      <c r="AL2879" s="36" t="s">
        <v>403</v>
      </c>
      <c r="AM2879" s="36" t="s">
        <v>1308</v>
      </c>
      <c r="AN2879" s="38">
        <v>52</v>
      </c>
      <c r="AO2879" s="36" t="s">
        <v>1062</v>
      </c>
      <c r="AP2879" s="36" t="s">
        <v>1199</v>
      </c>
      <c r="AQ2879" s="36" t="s">
        <v>1198</v>
      </c>
      <c r="AR2879" s="36" t="s">
        <v>1075</v>
      </c>
      <c r="AS2879" s="38">
        <v>14360</v>
      </c>
      <c r="AT2879" s="36" t="s">
        <v>1074</v>
      </c>
      <c r="AU2879" s="42">
        <v>1</v>
      </c>
      <c r="AV2879" s="44">
        <v>100</v>
      </c>
      <c r="AW2879" s="42">
        <v>4</v>
      </c>
      <c r="AX2879" s="36" t="s">
        <v>1057</v>
      </c>
      <c r="AY2879" s="42">
        <v>1</v>
      </c>
      <c r="AZ2879" s="43">
        <v>4</v>
      </c>
      <c r="BA2879" s="38"/>
      <c r="BB2879" s="36"/>
      <c r="BC2879" s="36"/>
    </row>
    <row r="2880" spans="1:55" ht="15" customHeight="1">
      <c r="A2880" s="38">
        <v>4780</v>
      </c>
      <c r="B2880" s="37" t="s">
        <v>1073</v>
      </c>
      <c r="C2880" s="39">
        <v>44165</v>
      </c>
      <c r="D2880" s="39">
        <v>44165.742118055598</v>
      </c>
      <c r="E2880" s="36" t="s">
        <v>1307</v>
      </c>
      <c r="F2880" s="38">
        <v>9450</v>
      </c>
      <c r="G2880" s="36" t="s">
        <v>1306</v>
      </c>
      <c r="H2880" s="40">
        <v>5</v>
      </c>
      <c r="I2880" s="36"/>
      <c r="J2880" s="40">
        <v>4.76</v>
      </c>
      <c r="K2880" s="41">
        <v>23.8</v>
      </c>
      <c r="L2880" s="41">
        <v>0</v>
      </c>
      <c r="M2880" s="41">
        <v>0</v>
      </c>
      <c r="N2880" s="40">
        <v>5</v>
      </c>
      <c r="O2880" s="36" t="s">
        <v>1110</v>
      </c>
      <c r="P2880" s="40">
        <v>5</v>
      </c>
      <c r="Q2880" s="41">
        <v>23.8</v>
      </c>
      <c r="R2880" s="42">
        <v>0</v>
      </c>
      <c r="S2880" s="43">
        <v>0</v>
      </c>
      <c r="T2880" s="40"/>
      <c r="U2880" s="38">
        <v>549</v>
      </c>
      <c r="V2880" s="36" t="s">
        <v>1069</v>
      </c>
      <c r="W2880" s="36" t="s">
        <v>901</v>
      </c>
      <c r="X2880" s="36" t="s">
        <v>1068</v>
      </c>
      <c r="Y2880" s="38">
        <v>323</v>
      </c>
      <c r="Z2880" s="36" t="s">
        <v>1084</v>
      </c>
      <c r="AA2880" s="38">
        <v>21</v>
      </c>
      <c r="AB2880" s="36" t="s">
        <v>1108</v>
      </c>
      <c r="AC2880" s="38">
        <v>57</v>
      </c>
      <c r="AD2880" s="36" t="s">
        <v>1065</v>
      </c>
      <c r="AE2880" s="36"/>
      <c r="AF2880" s="36" t="s">
        <v>1064</v>
      </c>
      <c r="AG2880" s="38">
        <v>7565</v>
      </c>
      <c r="AH2880" s="38">
        <v>5186</v>
      </c>
      <c r="AI2880" s="36" t="s">
        <v>1305</v>
      </c>
      <c r="AJ2880" s="38"/>
      <c r="AK2880" s="36"/>
      <c r="AL2880" s="36" t="s">
        <v>404</v>
      </c>
      <c r="AM2880" s="36" t="s">
        <v>1304</v>
      </c>
      <c r="AN2880" s="38">
        <v>52</v>
      </c>
      <c r="AO2880" s="36" t="s">
        <v>1062</v>
      </c>
      <c r="AP2880" s="36" t="s">
        <v>1199</v>
      </c>
      <c r="AQ2880" s="36" t="s">
        <v>1198</v>
      </c>
      <c r="AR2880" s="36" t="s">
        <v>1075</v>
      </c>
      <c r="AS2880" s="38">
        <v>14360</v>
      </c>
      <c r="AT2880" s="36" t="s">
        <v>1074</v>
      </c>
      <c r="AU2880" s="42">
        <v>5</v>
      </c>
      <c r="AV2880" s="44">
        <v>100</v>
      </c>
      <c r="AW2880" s="42">
        <v>23.8</v>
      </c>
      <c r="AX2880" s="36" t="s">
        <v>1057</v>
      </c>
      <c r="AY2880" s="42">
        <v>1</v>
      </c>
      <c r="AZ2880" s="43">
        <v>23.8</v>
      </c>
      <c r="BA2880" s="38"/>
      <c r="BB2880" s="36"/>
      <c r="BC2880" s="36"/>
    </row>
    <row r="2881" spans="1:55" ht="15" customHeight="1">
      <c r="A2881" s="38">
        <v>4718</v>
      </c>
      <c r="B2881" s="37" t="s">
        <v>1073</v>
      </c>
      <c r="C2881" s="39">
        <v>44165</v>
      </c>
      <c r="D2881" s="39">
        <v>44165.6417476852</v>
      </c>
      <c r="E2881" s="36" t="s">
        <v>1294</v>
      </c>
      <c r="F2881" s="38">
        <v>13412</v>
      </c>
      <c r="G2881" s="36" t="s">
        <v>1303</v>
      </c>
      <c r="H2881" s="40">
        <v>15</v>
      </c>
      <c r="I2881" s="36"/>
      <c r="J2881" s="40">
        <v>2.84</v>
      </c>
      <c r="K2881" s="41">
        <v>42.6</v>
      </c>
      <c r="L2881" s="41">
        <v>0</v>
      </c>
      <c r="M2881" s="41">
        <v>0</v>
      </c>
      <c r="N2881" s="40">
        <v>15</v>
      </c>
      <c r="O2881" s="36" t="s">
        <v>1079</v>
      </c>
      <c r="P2881" s="40">
        <v>15</v>
      </c>
      <c r="Q2881" s="41">
        <v>42.6</v>
      </c>
      <c r="R2881" s="42">
        <v>0</v>
      </c>
      <c r="S2881" s="43">
        <v>0</v>
      </c>
      <c r="T2881" s="40"/>
      <c r="U2881" s="38">
        <v>549</v>
      </c>
      <c r="V2881" s="36" t="s">
        <v>1069</v>
      </c>
      <c r="W2881" s="36" t="s">
        <v>901</v>
      </c>
      <c r="X2881" s="36" t="s">
        <v>1068</v>
      </c>
      <c r="Y2881" s="38">
        <v>451</v>
      </c>
      <c r="Z2881" s="36" t="s">
        <v>1195</v>
      </c>
      <c r="AA2881" s="38">
        <v>21</v>
      </c>
      <c r="AB2881" s="36" t="s">
        <v>1108</v>
      </c>
      <c r="AC2881" s="38">
        <v>57</v>
      </c>
      <c r="AD2881" s="36" t="s">
        <v>1065</v>
      </c>
      <c r="AE2881" s="36"/>
      <c r="AF2881" s="36" t="s">
        <v>1064</v>
      </c>
      <c r="AG2881" s="38">
        <v>7533</v>
      </c>
      <c r="AH2881" s="38">
        <v>831</v>
      </c>
      <c r="AI2881" s="36" t="s">
        <v>1243</v>
      </c>
      <c r="AJ2881" s="38"/>
      <c r="AK2881" s="36"/>
      <c r="AL2881" s="36" t="s">
        <v>599</v>
      </c>
      <c r="AM2881" s="36" t="s">
        <v>1292</v>
      </c>
      <c r="AN2881" s="38">
        <v>52</v>
      </c>
      <c r="AO2881" s="36" t="s">
        <v>1062</v>
      </c>
      <c r="AP2881" s="36" t="s">
        <v>1301</v>
      </c>
      <c r="AQ2881" s="36" t="s">
        <v>1300</v>
      </c>
      <c r="AR2881" s="36" t="s">
        <v>1176</v>
      </c>
      <c r="AS2881" s="38">
        <v>14360</v>
      </c>
      <c r="AT2881" s="36" t="s">
        <v>1074</v>
      </c>
      <c r="AU2881" s="42">
        <v>15</v>
      </c>
      <c r="AV2881" s="44">
        <v>100</v>
      </c>
      <c r="AW2881" s="42">
        <v>42.6</v>
      </c>
      <c r="AX2881" s="36" t="s">
        <v>1057</v>
      </c>
      <c r="AY2881" s="42">
        <v>1</v>
      </c>
      <c r="AZ2881" s="43">
        <v>42.6</v>
      </c>
      <c r="BA2881" s="38"/>
      <c r="BB2881" s="36"/>
      <c r="BC2881" s="36"/>
    </row>
    <row r="2882" spans="1:55" ht="15" customHeight="1">
      <c r="A2882" s="38">
        <v>4717</v>
      </c>
      <c r="B2882" s="37" t="s">
        <v>1073</v>
      </c>
      <c r="C2882" s="39">
        <v>44165</v>
      </c>
      <c r="D2882" s="39">
        <v>44165.641736111102</v>
      </c>
      <c r="E2882" s="36" t="s">
        <v>1294</v>
      </c>
      <c r="F2882" s="38">
        <v>13374</v>
      </c>
      <c r="G2882" s="36" t="s">
        <v>1302</v>
      </c>
      <c r="H2882" s="40">
        <v>4</v>
      </c>
      <c r="I2882" s="36"/>
      <c r="J2882" s="40">
        <v>2.84</v>
      </c>
      <c r="K2882" s="41">
        <v>11.36</v>
      </c>
      <c r="L2882" s="41">
        <v>0</v>
      </c>
      <c r="M2882" s="41">
        <v>0</v>
      </c>
      <c r="N2882" s="40">
        <v>4</v>
      </c>
      <c r="O2882" s="36" t="s">
        <v>1079</v>
      </c>
      <c r="P2882" s="40">
        <v>4</v>
      </c>
      <c r="Q2882" s="41">
        <v>11.36</v>
      </c>
      <c r="R2882" s="42">
        <v>0</v>
      </c>
      <c r="S2882" s="43">
        <v>0</v>
      </c>
      <c r="T2882" s="40"/>
      <c r="U2882" s="38">
        <v>549</v>
      </c>
      <c r="V2882" s="36" t="s">
        <v>1069</v>
      </c>
      <c r="W2882" s="36" t="s">
        <v>901</v>
      </c>
      <c r="X2882" s="36" t="s">
        <v>1068</v>
      </c>
      <c r="Y2882" s="38">
        <v>451</v>
      </c>
      <c r="Z2882" s="36" t="s">
        <v>1195</v>
      </c>
      <c r="AA2882" s="38">
        <v>21</v>
      </c>
      <c r="AB2882" s="36" t="s">
        <v>1108</v>
      </c>
      <c r="AC2882" s="38">
        <v>57</v>
      </c>
      <c r="AD2882" s="36" t="s">
        <v>1065</v>
      </c>
      <c r="AE2882" s="36"/>
      <c r="AF2882" s="36" t="s">
        <v>1064</v>
      </c>
      <c r="AG2882" s="38">
        <v>7533</v>
      </c>
      <c r="AH2882" s="38">
        <v>831</v>
      </c>
      <c r="AI2882" s="36" t="s">
        <v>1243</v>
      </c>
      <c r="AJ2882" s="38"/>
      <c r="AK2882" s="36"/>
      <c r="AL2882" s="36" t="s">
        <v>599</v>
      </c>
      <c r="AM2882" s="36" t="s">
        <v>1292</v>
      </c>
      <c r="AN2882" s="38">
        <v>52</v>
      </c>
      <c r="AO2882" s="36" t="s">
        <v>1062</v>
      </c>
      <c r="AP2882" s="36" t="s">
        <v>1301</v>
      </c>
      <c r="AQ2882" s="36" t="s">
        <v>1300</v>
      </c>
      <c r="AR2882" s="36" t="s">
        <v>1176</v>
      </c>
      <c r="AS2882" s="38">
        <v>14360</v>
      </c>
      <c r="AT2882" s="36" t="s">
        <v>1074</v>
      </c>
      <c r="AU2882" s="42">
        <v>4</v>
      </c>
      <c r="AV2882" s="44">
        <v>100</v>
      </c>
      <c r="AW2882" s="42">
        <v>11.36</v>
      </c>
      <c r="AX2882" s="36" t="s">
        <v>1057</v>
      </c>
      <c r="AY2882" s="42">
        <v>1</v>
      </c>
      <c r="AZ2882" s="43">
        <v>11.36</v>
      </c>
      <c r="BA2882" s="38"/>
      <c r="BB2882" s="36"/>
      <c r="BC2882" s="36"/>
    </row>
    <row r="2883" spans="1:55" ht="15" customHeight="1">
      <c r="A2883" s="38">
        <v>4716</v>
      </c>
      <c r="B2883" s="37" t="s">
        <v>1073</v>
      </c>
      <c r="C2883" s="39">
        <v>44165</v>
      </c>
      <c r="D2883" s="39">
        <v>44165.641724537003</v>
      </c>
      <c r="E2883" s="36" t="s">
        <v>1294</v>
      </c>
      <c r="F2883" s="38">
        <v>13359</v>
      </c>
      <c r="G2883" s="36" t="s">
        <v>1299</v>
      </c>
      <c r="H2883" s="40">
        <v>10</v>
      </c>
      <c r="I2883" s="36"/>
      <c r="J2883" s="40">
        <v>1.48</v>
      </c>
      <c r="K2883" s="41">
        <v>14.8</v>
      </c>
      <c r="L2883" s="41">
        <v>0</v>
      </c>
      <c r="M2883" s="41">
        <v>0</v>
      </c>
      <c r="N2883" s="40">
        <v>10</v>
      </c>
      <c r="O2883" s="36" t="s">
        <v>1079</v>
      </c>
      <c r="P2883" s="40">
        <v>10</v>
      </c>
      <c r="Q2883" s="41">
        <v>14.8</v>
      </c>
      <c r="R2883" s="42">
        <v>0</v>
      </c>
      <c r="S2883" s="43">
        <v>0</v>
      </c>
      <c r="T2883" s="40"/>
      <c r="U2883" s="38">
        <v>549</v>
      </c>
      <c r="V2883" s="36" t="s">
        <v>1069</v>
      </c>
      <c r="W2883" s="36" t="s">
        <v>901</v>
      </c>
      <c r="X2883" s="36" t="s">
        <v>1068</v>
      </c>
      <c r="Y2883" s="38">
        <v>451</v>
      </c>
      <c r="Z2883" s="36" t="s">
        <v>1195</v>
      </c>
      <c r="AA2883" s="38">
        <v>21</v>
      </c>
      <c r="AB2883" s="36" t="s">
        <v>1108</v>
      </c>
      <c r="AC2883" s="38">
        <v>57</v>
      </c>
      <c r="AD2883" s="36" t="s">
        <v>1065</v>
      </c>
      <c r="AE2883" s="36"/>
      <c r="AF2883" s="36" t="s">
        <v>1064</v>
      </c>
      <c r="AG2883" s="38">
        <v>7533</v>
      </c>
      <c r="AH2883" s="38">
        <v>831</v>
      </c>
      <c r="AI2883" s="36" t="s">
        <v>1243</v>
      </c>
      <c r="AJ2883" s="38"/>
      <c r="AK2883" s="36"/>
      <c r="AL2883" s="36" t="s">
        <v>599</v>
      </c>
      <c r="AM2883" s="36" t="s">
        <v>1292</v>
      </c>
      <c r="AN2883" s="38">
        <v>52</v>
      </c>
      <c r="AO2883" s="36" t="s">
        <v>1062</v>
      </c>
      <c r="AP2883" s="36" t="s">
        <v>1298</v>
      </c>
      <c r="AQ2883" s="36" t="s">
        <v>1297</v>
      </c>
      <c r="AR2883" s="36" t="s">
        <v>1176</v>
      </c>
      <c r="AS2883" s="38">
        <v>14360</v>
      </c>
      <c r="AT2883" s="36" t="s">
        <v>1074</v>
      </c>
      <c r="AU2883" s="42">
        <v>10</v>
      </c>
      <c r="AV2883" s="44">
        <v>100</v>
      </c>
      <c r="AW2883" s="42">
        <v>14.8</v>
      </c>
      <c r="AX2883" s="36" t="s">
        <v>1057</v>
      </c>
      <c r="AY2883" s="42">
        <v>1</v>
      </c>
      <c r="AZ2883" s="43">
        <v>14.8</v>
      </c>
      <c r="BA2883" s="38"/>
      <c r="BB2883" s="36"/>
      <c r="BC2883" s="36"/>
    </row>
    <row r="2884" spans="1:55" ht="15" customHeight="1">
      <c r="A2884" s="38">
        <v>4715</v>
      </c>
      <c r="B2884" s="37" t="s">
        <v>1073</v>
      </c>
      <c r="C2884" s="39">
        <v>44165</v>
      </c>
      <c r="D2884" s="39">
        <v>44165.641712962999</v>
      </c>
      <c r="E2884" s="36" t="s">
        <v>1294</v>
      </c>
      <c r="F2884" s="38">
        <v>13109</v>
      </c>
      <c r="G2884" s="36" t="s">
        <v>1296</v>
      </c>
      <c r="H2884" s="40">
        <v>10</v>
      </c>
      <c r="I2884" s="36"/>
      <c r="J2884" s="40">
        <v>17.059999999999999</v>
      </c>
      <c r="K2884" s="41">
        <v>170.6</v>
      </c>
      <c r="L2884" s="41">
        <v>0</v>
      </c>
      <c r="M2884" s="41">
        <v>0</v>
      </c>
      <c r="N2884" s="40">
        <v>10</v>
      </c>
      <c r="O2884" s="36" t="s">
        <v>1079</v>
      </c>
      <c r="P2884" s="40">
        <v>10</v>
      </c>
      <c r="Q2884" s="41">
        <v>170.6</v>
      </c>
      <c r="R2884" s="42">
        <v>0</v>
      </c>
      <c r="S2884" s="43">
        <v>0</v>
      </c>
      <c r="T2884" s="40"/>
      <c r="U2884" s="38">
        <v>549</v>
      </c>
      <c r="V2884" s="36" t="s">
        <v>1069</v>
      </c>
      <c r="W2884" s="36" t="s">
        <v>901</v>
      </c>
      <c r="X2884" s="36" t="s">
        <v>1068</v>
      </c>
      <c r="Y2884" s="38">
        <v>451</v>
      </c>
      <c r="Z2884" s="36" t="s">
        <v>1195</v>
      </c>
      <c r="AA2884" s="38">
        <v>21</v>
      </c>
      <c r="AB2884" s="36" t="s">
        <v>1108</v>
      </c>
      <c r="AC2884" s="38">
        <v>57</v>
      </c>
      <c r="AD2884" s="36" t="s">
        <v>1065</v>
      </c>
      <c r="AE2884" s="36"/>
      <c r="AF2884" s="36" t="s">
        <v>1064</v>
      </c>
      <c r="AG2884" s="38">
        <v>7533</v>
      </c>
      <c r="AH2884" s="38">
        <v>831</v>
      </c>
      <c r="AI2884" s="36" t="s">
        <v>1243</v>
      </c>
      <c r="AJ2884" s="38"/>
      <c r="AK2884" s="36"/>
      <c r="AL2884" s="36" t="s">
        <v>599</v>
      </c>
      <c r="AM2884" s="36" t="s">
        <v>1292</v>
      </c>
      <c r="AN2884" s="38">
        <v>52</v>
      </c>
      <c r="AO2884" s="36" t="s">
        <v>1062</v>
      </c>
      <c r="AP2884" s="36" t="s">
        <v>1114</v>
      </c>
      <c r="AQ2884" s="36" t="s">
        <v>1113</v>
      </c>
      <c r="AR2884" s="36" t="s">
        <v>1075</v>
      </c>
      <c r="AS2884" s="38">
        <v>14360</v>
      </c>
      <c r="AT2884" s="36" t="s">
        <v>1074</v>
      </c>
      <c r="AU2884" s="42">
        <v>10</v>
      </c>
      <c r="AV2884" s="44">
        <v>100</v>
      </c>
      <c r="AW2884" s="42">
        <v>170.6</v>
      </c>
      <c r="AX2884" s="36" t="s">
        <v>1057</v>
      </c>
      <c r="AY2884" s="42">
        <v>1</v>
      </c>
      <c r="AZ2884" s="43">
        <v>170.6</v>
      </c>
      <c r="BA2884" s="38"/>
      <c r="BB2884" s="36"/>
      <c r="BC2884" s="36"/>
    </row>
    <row r="2885" spans="1:55" ht="15" customHeight="1">
      <c r="A2885" s="38">
        <v>4714</v>
      </c>
      <c r="B2885" s="37" t="s">
        <v>1073</v>
      </c>
      <c r="C2885" s="39">
        <v>44165</v>
      </c>
      <c r="D2885" s="39">
        <v>44165.6417013889</v>
      </c>
      <c r="E2885" s="36" t="s">
        <v>1294</v>
      </c>
      <c r="F2885" s="38">
        <v>3660</v>
      </c>
      <c r="G2885" s="36" t="s">
        <v>1295</v>
      </c>
      <c r="H2885" s="40">
        <v>50</v>
      </c>
      <c r="I2885" s="36"/>
      <c r="J2885" s="40">
        <v>6.08</v>
      </c>
      <c r="K2885" s="41">
        <v>304</v>
      </c>
      <c r="L2885" s="41">
        <v>0</v>
      </c>
      <c r="M2885" s="41">
        <v>0</v>
      </c>
      <c r="N2885" s="40">
        <v>50</v>
      </c>
      <c r="O2885" s="36" t="s">
        <v>1079</v>
      </c>
      <c r="P2885" s="40">
        <v>50</v>
      </c>
      <c r="Q2885" s="41">
        <v>304</v>
      </c>
      <c r="R2885" s="42">
        <v>0</v>
      </c>
      <c r="S2885" s="43">
        <v>0</v>
      </c>
      <c r="T2885" s="40"/>
      <c r="U2885" s="38">
        <v>549</v>
      </c>
      <c r="V2885" s="36" t="s">
        <v>1069</v>
      </c>
      <c r="W2885" s="36" t="s">
        <v>901</v>
      </c>
      <c r="X2885" s="36" t="s">
        <v>1068</v>
      </c>
      <c r="Y2885" s="38">
        <v>323</v>
      </c>
      <c r="Z2885" s="36" t="s">
        <v>1084</v>
      </c>
      <c r="AA2885" s="38">
        <v>21</v>
      </c>
      <c r="AB2885" s="36" t="s">
        <v>1108</v>
      </c>
      <c r="AC2885" s="38">
        <v>57</v>
      </c>
      <c r="AD2885" s="36" t="s">
        <v>1065</v>
      </c>
      <c r="AE2885" s="36"/>
      <c r="AF2885" s="36" t="s">
        <v>1064</v>
      </c>
      <c r="AG2885" s="38">
        <v>7533</v>
      </c>
      <c r="AH2885" s="38">
        <v>831</v>
      </c>
      <c r="AI2885" s="36" t="s">
        <v>1243</v>
      </c>
      <c r="AJ2885" s="38"/>
      <c r="AK2885" s="36"/>
      <c r="AL2885" s="36" t="s">
        <v>599</v>
      </c>
      <c r="AM2885" s="36" t="s">
        <v>1292</v>
      </c>
      <c r="AN2885" s="38">
        <v>52</v>
      </c>
      <c r="AO2885" s="36" t="s">
        <v>1062</v>
      </c>
      <c r="AP2885" s="36" t="s">
        <v>1116</v>
      </c>
      <c r="AQ2885" s="36" t="s">
        <v>1060</v>
      </c>
      <c r="AR2885" s="36" t="s">
        <v>1075</v>
      </c>
      <c r="AS2885" s="38">
        <v>14360</v>
      </c>
      <c r="AT2885" s="36" t="s">
        <v>1074</v>
      </c>
      <c r="AU2885" s="42">
        <v>50</v>
      </c>
      <c r="AV2885" s="44">
        <v>100</v>
      </c>
      <c r="AW2885" s="42">
        <v>304</v>
      </c>
      <c r="AX2885" s="36" t="s">
        <v>1057</v>
      </c>
      <c r="AY2885" s="42">
        <v>1</v>
      </c>
      <c r="AZ2885" s="43">
        <v>304</v>
      </c>
      <c r="BA2885" s="38"/>
      <c r="BB2885" s="36"/>
      <c r="BC2885" s="36"/>
    </row>
    <row r="2886" spans="1:55" ht="15" customHeight="1">
      <c r="A2886" s="38">
        <v>4713</v>
      </c>
      <c r="B2886" s="37" t="s">
        <v>1073</v>
      </c>
      <c r="C2886" s="39">
        <v>44165</v>
      </c>
      <c r="D2886" s="39">
        <v>44165.641689814802</v>
      </c>
      <c r="E2886" s="36" t="s">
        <v>1294</v>
      </c>
      <c r="F2886" s="38">
        <v>1948</v>
      </c>
      <c r="G2886" s="36" t="s">
        <v>1293</v>
      </c>
      <c r="H2886" s="40">
        <v>4</v>
      </c>
      <c r="I2886" s="36"/>
      <c r="J2886" s="40">
        <v>27</v>
      </c>
      <c r="K2886" s="41">
        <v>108</v>
      </c>
      <c r="L2886" s="41">
        <v>0</v>
      </c>
      <c r="M2886" s="41">
        <v>0</v>
      </c>
      <c r="N2886" s="40">
        <v>4</v>
      </c>
      <c r="O2886" s="36" t="s">
        <v>1079</v>
      </c>
      <c r="P2886" s="40">
        <v>4</v>
      </c>
      <c r="Q2886" s="41">
        <v>108</v>
      </c>
      <c r="R2886" s="42">
        <v>0</v>
      </c>
      <c r="S2886" s="43">
        <v>0</v>
      </c>
      <c r="T2886" s="40"/>
      <c r="U2886" s="38">
        <v>549</v>
      </c>
      <c r="V2886" s="36" t="s">
        <v>1069</v>
      </c>
      <c r="W2886" s="36" t="s">
        <v>901</v>
      </c>
      <c r="X2886" s="36" t="s">
        <v>1068</v>
      </c>
      <c r="Y2886" s="38">
        <v>323</v>
      </c>
      <c r="Z2886" s="36" t="s">
        <v>1084</v>
      </c>
      <c r="AA2886" s="38">
        <v>21</v>
      </c>
      <c r="AB2886" s="36" t="s">
        <v>1108</v>
      </c>
      <c r="AC2886" s="38">
        <v>57</v>
      </c>
      <c r="AD2886" s="36" t="s">
        <v>1065</v>
      </c>
      <c r="AE2886" s="36"/>
      <c r="AF2886" s="36" t="s">
        <v>1064</v>
      </c>
      <c r="AG2886" s="38">
        <v>7533</v>
      </c>
      <c r="AH2886" s="38">
        <v>831</v>
      </c>
      <c r="AI2886" s="36" t="s">
        <v>1243</v>
      </c>
      <c r="AJ2886" s="38"/>
      <c r="AK2886" s="36"/>
      <c r="AL2886" s="36" t="s">
        <v>599</v>
      </c>
      <c r="AM2886" s="36" t="s">
        <v>1292</v>
      </c>
      <c r="AN2886" s="38">
        <v>52</v>
      </c>
      <c r="AO2886" s="36" t="s">
        <v>1062</v>
      </c>
      <c r="AP2886" s="36" t="s">
        <v>1178</v>
      </c>
      <c r="AQ2886" s="36" t="s">
        <v>1177</v>
      </c>
      <c r="AR2886" s="36" t="s">
        <v>1176</v>
      </c>
      <c r="AS2886" s="38">
        <v>14360</v>
      </c>
      <c r="AT2886" s="36" t="s">
        <v>1074</v>
      </c>
      <c r="AU2886" s="42">
        <v>4</v>
      </c>
      <c r="AV2886" s="44">
        <v>100</v>
      </c>
      <c r="AW2886" s="42">
        <v>108</v>
      </c>
      <c r="AX2886" s="36" t="s">
        <v>1057</v>
      </c>
      <c r="AY2886" s="42">
        <v>1</v>
      </c>
      <c r="AZ2886" s="43">
        <v>108</v>
      </c>
      <c r="BA2886" s="38"/>
      <c r="BB2886" s="36"/>
      <c r="BC2886" s="36"/>
    </row>
    <row r="2887" spans="1:55" ht="15" customHeight="1">
      <c r="A2887" s="38">
        <v>4708</v>
      </c>
      <c r="B2887" s="37" t="s">
        <v>1073</v>
      </c>
      <c r="C2887" s="39">
        <v>44165</v>
      </c>
      <c r="D2887" s="39">
        <v>44165.631840277798</v>
      </c>
      <c r="E2887" s="36" t="s">
        <v>1291</v>
      </c>
      <c r="F2887" s="38">
        <v>6315</v>
      </c>
      <c r="G2887" s="36" t="s">
        <v>1290</v>
      </c>
      <c r="H2887" s="40">
        <v>10</v>
      </c>
      <c r="I2887" s="36"/>
      <c r="J2887" s="40">
        <v>34.25</v>
      </c>
      <c r="K2887" s="41">
        <v>342.5</v>
      </c>
      <c r="L2887" s="41">
        <v>0</v>
      </c>
      <c r="M2887" s="41">
        <v>0</v>
      </c>
      <c r="N2887" s="40">
        <v>10</v>
      </c>
      <c r="O2887" s="36" t="s">
        <v>1079</v>
      </c>
      <c r="P2887" s="40">
        <v>10</v>
      </c>
      <c r="Q2887" s="41">
        <v>342.5</v>
      </c>
      <c r="R2887" s="42">
        <v>0</v>
      </c>
      <c r="S2887" s="43">
        <v>0</v>
      </c>
      <c r="T2887" s="40"/>
      <c r="U2887" s="38">
        <v>549</v>
      </c>
      <c r="V2887" s="36" t="s">
        <v>1069</v>
      </c>
      <c r="W2887" s="36" t="s">
        <v>901</v>
      </c>
      <c r="X2887" s="36" t="s">
        <v>1068</v>
      </c>
      <c r="Y2887" s="38">
        <v>323</v>
      </c>
      <c r="Z2887" s="36" t="s">
        <v>1084</v>
      </c>
      <c r="AA2887" s="38">
        <v>21</v>
      </c>
      <c r="AB2887" s="36" t="s">
        <v>1108</v>
      </c>
      <c r="AC2887" s="38">
        <v>57</v>
      </c>
      <c r="AD2887" s="36" t="s">
        <v>1065</v>
      </c>
      <c r="AE2887" s="36"/>
      <c r="AF2887" s="36" t="s">
        <v>1064</v>
      </c>
      <c r="AG2887" s="38">
        <v>7523</v>
      </c>
      <c r="AH2887" s="38">
        <v>956</v>
      </c>
      <c r="AI2887" s="36" t="s">
        <v>1289</v>
      </c>
      <c r="AJ2887" s="38"/>
      <c r="AK2887" s="36"/>
      <c r="AL2887" s="36" t="s">
        <v>839</v>
      </c>
      <c r="AM2887" s="36" t="s">
        <v>1288</v>
      </c>
      <c r="AN2887" s="38">
        <v>52</v>
      </c>
      <c r="AO2887" s="36" t="s">
        <v>1062</v>
      </c>
      <c r="AP2887" s="36" t="s">
        <v>1106</v>
      </c>
      <c r="AQ2887" s="36" t="s">
        <v>1105</v>
      </c>
      <c r="AR2887" s="36" t="s">
        <v>1075</v>
      </c>
      <c r="AS2887" s="38">
        <v>14361</v>
      </c>
      <c r="AT2887" s="36" t="s">
        <v>1167</v>
      </c>
      <c r="AU2887" s="42">
        <v>10</v>
      </c>
      <c r="AV2887" s="44">
        <v>100</v>
      </c>
      <c r="AW2887" s="42">
        <v>342.5</v>
      </c>
      <c r="AX2887" s="36" t="s">
        <v>1057</v>
      </c>
      <c r="AY2887" s="42">
        <v>1</v>
      </c>
      <c r="AZ2887" s="43">
        <v>342.5</v>
      </c>
      <c r="BA2887" s="38"/>
      <c r="BB2887" s="36"/>
      <c r="BC2887" s="36"/>
    </row>
    <row r="2888" spans="1:55" ht="15" customHeight="1">
      <c r="A2888" s="38">
        <v>4452</v>
      </c>
      <c r="B2888" s="37" t="s">
        <v>1073</v>
      </c>
      <c r="C2888" s="39">
        <v>44160</v>
      </c>
      <c r="D2888" s="39">
        <v>44160.460023148102</v>
      </c>
      <c r="E2888" s="36" t="s">
        <v>1287</v>
      </c>
      <c r="F2888" s="38">
        <v>3338</v>
      </c>
      <c r="G2888" s="36" t="s">
        <v>1286</v>
      </c>
      <c r="H2888" s="40">
        <v>3</v>
      </c>
      <c r="I2888" s="36"/>
      <c r="J2888" s="40">
        <v>185</v>
      </c>
      <c r="K2888" s="41">
        <v>555</v>
      </c>
      <c r="L2888" s="41">
        <v>0</v>
      </c>
      <c r="M2888" s="41">
        <v>0</v>
      </c>
      <c r="N2888" s="40">
        <v>3</v>
      </c>
      <c r="O2888" s="36" t="s">
        <v>1079</v>
      </c>
      <c r="P2888" s="40">
        <v>3</v>
      </c>
      <c r="Q2888" s="41">
        <v>555</v>
      </c>
      <c r="R2888" s="42">
        <v>0</v>
      </c>
      <c r="S2888" s="43">
        <v>0</v>
      </c>
      <c r="T2888" s="40"/>
      <c r="U2888" s="38">
        <v>549</v>
      </c>
      <c r="V2888" s="36" t="s">
        <v>1069</v>
      </c>
      <c r="W2888" s="36" t="s">
        <v>901</v>
      </c>
      <c r="X2888" s="36" t="s">
        <v>1068</v>
      </c>
      <c r="Y2888" s="38">
        <v>339</v>
      </c>
      <c r="Z2888" s="36" t="s">
        <v>1109</v>
      </c>
      <c r="AA2888" s="38">
        <v>14</v>
      </c>
      <c r="AB2888" s="36" t="s">
        <v>1066</v>
      </c>
      <c r="AC2888" s="38">
        <v>57</v>
      </c>
      <c r="AD2888" s="36" t="s">
        <v>1065</v>
      </c>
      <c r="AE2888" s="36" t="s">
        <v>1285</v>
      </c>
      <c r="AF2888" s="36" t="s">
        <v>1064</v>
      </c>
      <c r="AG2888" s="38">
        <v>7278</v>
      </c>
      <c r="AH2888" s="38">
        <v>4662</v>
      </c>
      <c r="AI2888" s="36" t="s">
        <v>1173</v>
      </c>
      <c r="AJ2888" s="38"/>
      <c r="AK2888" s="36"/>
      <c r="AL2888" s="36" t="s">
        <v>596</v>
      </c>
      <c r="AM2888" s="36" t="s">
        <v>1284</v>
      </c>
      <c r="AN2888" s="38">
        <v>52</v>
      </c>
      <c r="AO2888" s="36" t="s">
        <v>1062</v>
      </c>
      <c r="AP2888" s="36" t="s">
        <v>1103</v>
      </c>
      <c r="AQ2888" s="36" t="s">
        <v>1102</v>
      </c>
      <c r="AR2888" s="36" t="s">
        <v>1075</v>
      </c>
      <c r="AS2888" s="38">
        <v>14360</v>
      </c>
      <c r="AT2888" s="36" t="s">
        <v>1074</v>
      </c>
      <c r="AU2888" s="42">
        <v>3</v>
      </c>
      <c r="AV2888" s="44">
        <v>100</v>
      </c>
      <c r="AW2888" s="42">
        <v>555</v>
      </c>
      <c r="AX2888" s="36" t="s">
        <v>1057</v>
      </c>
      <c r="AY2888" s="42">
        <v>1</v>
      </c>
      <c r="AZ2888" s="43">
        <v>555</v>
      </c>
      <c r="BA2888" s="38"/>
      <c r="BB2888" s="36"/>
      <c r="BC2888" s="36"/>
    </row>
    <row r="2889" spans="1:55" ht="15" customHeight="1">
      <c r="A2889" s="38">
        <v>4451</v>
      </c>
      <c r="B2889" s="37" t="s">
        <v>1073</v>
      </c>
      <c r="C2889" s="39">
        <v>44160</v>
      </c>
      <c r="D2889" s="39">
        <v>44160.457673611098</v>
      </c>
      <c r="E2889" s="36" t="s">
        <v>1282</v>
      </c>
      <c r="F2889" s="38">
        <v>12695</v>
      </c>
      <c r="G2889" s="36" t="s">
        <v>1283</v>
      </c>
      <c r="H2889" s="40">
        <v>100</v>
      </c>
      <c r="I2889" s="36"/>
      <c r="J2889" s="40">
        <v>2.1</v>
      </c>
      <c r="K2889" s="41">
        <v>210</v>
      </c>
      <c r="L2889" s="41">
        <v>0</v>
      </c>
      <c r="M2889" s="41">
        <v>0</v>
      </c>
      <c r="N2889" s="40">
        <v>100</v>
      </c>
      <c r="O2889" s="36" t="s">
        <v>1124</v>
      </c>
      <c r="P2889" s="40">
        <v>100</v>
      </c>
      <c r="Q2889" s="41">
        <v>210</v>
      </c>
      <c r="R2889" s="42">
        <v>0</v>
      </c>
      <c r="S2889" s="43">
        <v>0</v>
      </c>
      <c r="T2889" s="40"/>
      <c r="U2889" s="38">
        <v>549</v>
      </c>
      <c r="V2889" s="36" t="s">
        <v>1069</v>
      </c>
      <c r="W2889" s="36" t="s">
        <v>901</v>
      </c>
      <c r="X2889" s="36" t="s">
        <v>1068</v>
      </c>
      <c r="Y2889" s="38">
        <v>442</v>
      </c>
      <c r="Z2889" s="36" t="s">
        <v>1201</v>
      </c>
      <c r="AA2889" s="38">
        <v>21</v>
      </c>
      <c r="AB2889" s="36" t="s">
        <v>1108</v>
      </c>
      <c r="AC2889" s="38">
        <v>57</v>
      </c>
      <c r="AD2889" s="36" t="s">
        <v>1065</v>
      </c>
      <c r="AE2889" s="36"/>
      <c r="AF2889" s="36" t="s">
        <v>1064</v>
      </c>
      <c r="AG2889" s="38">
        <v>7277</v>
      </c>
      <c r="AH2889" s="38">
        <v>739</v>
      </c>
      <c r="AI2889" s="36" t="s">
        <v>1280</v>
      </c>
      <c r="AJ2889" s="38"/>
      <c r="AK2889" s="36"/>
      <c r="AL2889" s="36" t="s">
        <v>591</v>
      </c>
      <c r="AM2889" s="36" t="s">
        <v>1279</v>
      </c>
      <c r="AN2889" s="38">
        <v>52</v>
      </c>
      <c r="AO2889" s="36" t="s">
        <v>1062</v>
      </c>
      <c r="AP2889" s="36" t="s">
        <v>1183</v>
      </c>
      <c r="AQ2889" s="36" t="s">
        <v>1119</v>
      </c>
      <c r="AR2889" s="36" t="s">
        <v>1176</v>
      </c>
      <c r="AS2889" s="38">
        <v>14360</v>
      </c>
      <c r="AT2889" s="36" t="s">
        <v>1074</v>
      </c>
      <c r="AU2889" s="42">
        <v>100</v>
      </c>
      <c r="AV2889" s="44">
        <v>100</v>
      </c>
      <c r="AW2889" s="42">
        <v>210</v>
      </c>
      <c r="AX2889" s="36" t="s">
        <v>1057</v>
      </c>
      <c r="AY2889" s="42">
        <v>1</v>
      </c>
      <c r="AZ2889" s="43">
        <v>210</v>
      </c>
      <c r="BA2889" s="38"/>
      <c r="BB2889" s="36"/>
      <c r="BC2889" s="36"/>
    </row>
    <row r="2890" spans="1:55" ht="15" customHeight="1">
      <c r="A2890" s="38">
        <v>4450</v>
      </c>
      <c r="B2890" s="37" t="s">
        <v>1073</v>
      </c>
      <c r="C2890" s="39">
        <v>44160</v>
      </c>
      <c r="D2890" s="39">
        <v>44160.457662036999</v>
      </c>
      <c r="E2890" s="36" t="s">
        <v>1282</v>
      </c>
      <c r="F2890" s="38">
        <v>896</v>
      </c>
      <c r="G2890" s="36" t="s">
        <v>1281</v>
      </c>
      <c r="H2890" s="40">
        <v>200</v>
      </c>
      <c r="I2890" s="36"/>
      <c r="J2890" s="40">
        <v>4.3</v>
      </c>
      <c r="K2890" s="41">
        <v>860</v>
      </c>
      <c r="L2890" s="41">
        <v>0</v>
      </c>
      <c r="M2890" s="41">
        <v>0</v>
      </c>
      <c r="N2890" s="40">
        <v>200</v>
      </c>
      <c r="O2890" s="36" t="s">
        <v>1136</v>
      </c>
      <c r="P2890" s="40">
        <v>200</v>
      </c>
      <c r="Q2890" s="41">
        <v>860</v>
      </c>
      <c r="R2890" s="42">
        <v>0</v>
      </c>
      <c r="S2890" s="43">
        <v>0</v>
      </c>
      <c r="T2890" s="40"/>
      <c r="U2890" s="38">
        <v>549</v>
      </c>
      <c r="V2890" s="36" t="s">
        <v>1069</v>
      </c>
      <c r="W2890" s="36" t="s">
        <v>901</v>
      </c>
      <c r="X2890" s="36" t="s">
        <v>1068</v>
      </c>
      <c r="Y2890" s="38">
        <v>314</v>
      </c>
      <c r="Z2890" s="36" t="s">
        <v>1225</v>
      </c>
      <c r="AA2890" s="38">
        <v>21</v>
      </c>
      <c r="AB2890" s="36" t="s">
        <v>1108</v>
      </c>
      <c r="AC2890" s="38">
        <v>57</v>
      </c>
      <c r="AD2890" s="36" t="s">
        <v>1065</v>
      </c>
      <c r="AE2890" s="36"/>
      <c r="AF2890" s="36" t="s">
        <v>1064</v>
      </c>
      <c r="AG2890" s="38">
        <v>7277</v>
      </c>
      <c r="AH2890" s="38">
        <v>739</v>
      </c>
      <c r="AI2890" s="36" t="s">
        <v>1280</v>
      </c>
      <c r="AJ2890" s="38"/>
      <c r="AK2890" s="36"/>
      <c r="AL2890" s="36" t="s">
        <v>591</v>
      </c>
      <c r="AM2890" s="36" t="s">
        <v>1279</v>
      </c>
      <c r="AN2890" s="38">
        <v>52</v>
      </c>
      <c r="AO2890" s="36" t="s">
        <v>1062</v>
      </c>
      <c r="AP2890" s="36" t="s">
        <v>1183</v>
      </c>
      <c r="AQ2890" s="36" t="s">
        <v>1119</v>
      </c>
      <c r="AR2890" s="36" t="s">
        <v>1176</v>
      </c>
      <c r="AS2890" s="38">
        <v>14360</v>
      </c>
      <c r="AT2890" s="36" t="s">
        <v>1074</v>
      </c>
      <c r="AU2890" s="42">
        <v>200</v>
      </c>
      <c r="AV2890" s="44">
        <v>100</v>
      </c>
      <c r="AW2890" s="42">
        <v>860</v>
      </c>
      <c r="AX2890" s="36" t="s">
        <v>1057</v>
      </c>
      <c r="AY2890" s="42">
        <v>1</v>
      </c>
      <c r="AZ2890" s="43">
        <v>860</v>
      </c>
      <c r="BA2890" s="38"/>
      <c r="BB2890" s="36"/>
      <c r="BC2890" s="36"/>
    </row>
    <row r="2891" spans="1:55" ht="15" customHeight="1">
      <c r="A2891" s="38">
        <v>4397</v>
      </c>
      <c r="B2891" s="37" t="s">
        <v>1073</v>
      </c>
      <c r="C2891" s="39">
        <v>44159</v>
      </c>
      <c r="D2891" s="39">
        <v>44159.455590277801</v>
      </c>
      <c r="E2891" s="36" t="s">
        <v>1275</v>
      </c>
      <c r="F2891" s="38">
        <v>13406</v>
      </c>
      <c r="G2891" s="36" t="s">
        <v>1278</v>
      </c>
      <c r="H2891" s="40">
        <v>6</v>
      </c>
      <c r="I2891" s="36"/>
      <c r="J2891" s="40">
        <v>11.5</v>
      </c>
      <c r="K2891" s="41">
        <v>69</v>
      </c>
      <c r="L2891" s="41">
        <v>0</v>
      </c>
      <c r="M2891" s="41">
        <v>0</v>
      </c>
      <c r="N2891" s="40">
        <v>6</v>
      </c>
      <c r="O2891" s="36" t="s">
        <v>1079</v>
      </c>
      <c r="P2891" s="40">
        <v>6</v>
      </c>
      <c r="Q2891" s="41">
        <v>69</v>
      </c>
      <c r="R2891" s="42">
        <v>0</v>
      </c>
      <c r="S2891" s="43">
        <v>0</v>
      </c>
      <c r="T2891" s="40"/>
      <c r="U2891" s="38">
        <v>549</v>
      </c>
      <c r="V2891" s="36" t="s">
        <v>1069</v>
      </c>
      <c r="W2891" s="36" t="s">
        <v>901</v>
      </c>
      <c r="X2891" s="36" t="s">
        <v>1068</v>
      </c>
      <c r="Y2891" s="38">
        <v>451</v>
      </c>
      <c r="Z2891" s="36" t="s">
        <v>1195</v>
      </c>
      <c r="AA2891" s="38">
        <v>21</v>
      </c>
      <c r="AB2891" s="36" t="s">
        <v>1108</v>
      </c>
      <c r="AC2891" s="38">
        <v>57</v>
      </c>
      <c r="AD2891" s="36" t="s">
        <v>1065</v>
      </c>
      <c r="AE2891" s="36"/>
      <c r="AF2891" s="36" t="s">
        <v>1064</v>
      </c>
      <c r="AG2891" s="38">
        <v>7230</v>
      </c>
      <c r="AH2891" s="38">
        <v>834</v>
      </c>
      <c r="AI2891" s="36" t="s">
        <v>1273</v>
      </c>
      <c r="AJ2891" s="38"/>
      <c r="AK2891" s="36"/>
      <c r="AL2891" s="36" t="s">
        <v>710</v>
      </c>
      <c r="AM2891" s="36" t="s">
        <v>1272</v>
      </c>
      <c r="AN2891" s="38">
        <v>52</v>
      </c>
      <c r="AO2891" s="36" t="s">
        <v>1062</v>
      </c>
      <c r="AP2891" s="36" t="s">
        <v>1103</v>
      </c>
      <c r="AQ2891" s="36" t="s">
        <v>1102</v>
      </c>
      <c r="AR2891" s="36" t="s">
        <v>1075</v>
      </c>
      <c r="AS2891" s="38">
        <v>14361</v>
      </c>
      <c r="AT2891" s="36" t="s">
        <v>1167</v>
      </c>
      <c r="AU2891" s="42">
        <v>6</v>
      </c>
      <c r="AV2891" s="44">
        <v>100</v>
      </c>
      <c r="AW2891" s="42">
        <v>69</v>
      </c>
      <c r="AX2891" s="36" t="s">
        <v>1057</v>
      </c>
      <c r="AY2891" s="42">
        <v>1</v>
      </c>
      <c r="AZ2891" s="43">
        <v>69</v>
      </c>
      <c r="BA2891" s="38"/>
      <c r="BB2891" s="36"/>
      <c r="BC2891" s="36"/>
    </row>
    <row r="2892" spans="1:55" ht="15" customHeight="1">
      <c r="A2892" s="38">
        <v>4396</v>
      </c>
      <c r="B2892" s="37" t="s">
        <v>1073</v>
      </c>
      <c r="C2892" s="39">
        <v>44159</v>
      </c>
      <c r="D2892" s="39">
        <v>44159.455578703702</v>
      </c>
      <c r="E2892" s="36" t="s">
        <v>1275</v>
      </c>
      <c r="F2892" s="38">
        <v>13339</v>
      </c>
      <c r="G2892" s="36" t="s">
        <v>1277</v>
      </c>
      <c r="H2892" s="40">
        <v>2</v>
      </c>
      <c r="I2892" s="36"/>
      <c r="J2892" s="40">
        <v>12.8</v>
      </c>
      <c r="K2892" s="41">
        <v>25.6</v>
      </c>
      <c r="L2892" s="41">
        <v>0</v>
      </c>
      <c r="M2892" s="41">
        <v>0</v>
      </c>
      <c r="N2892" s="40">
        <v>2</v>
      </c>
      <c r="O2892" s="36" t="s">
        <v>1079</v>
      </c>
      <c r="P2892" s="40">
        <v>2</v>
      </c>
      <c r="Q2892" s="41">
        <v>25.6</v>
      </c>
      <c r="R2892" s="42">
        <v>0</v>
      </c>
      <c r="S2892" s="43">
        <v>0</v>
      </c>
      <c r="T2892" s="40"/>
      <c r="U2892" s="38">
        <v>549</v>
      </c>
      <c r="V2892" s="36" t="s">
        <v>1069</v>
      </c>
      <c r="W2892" s="36" t="s">
        <v>901</v>
      </c>
      <c r="X2892" s="36" t="s">
        <v>1068</v>
      </c>
      <c r="Y2892" s="38">
        <v>451</v>
      </c>
      <c r="Z2892" s="36" t="s">
        <v>1195</v>
      </c>
      <c r="AA2892" s="38">
        <v>21</v>
      </c>
      <c r="AB2892" s="36" t="s">
        <v>1108</v>
      </c>
      <c r="AC2892" s="38">
        <v>57</v>
      </c>
      <c r="AD2892" s="36" t="s">
        <v>1065</v>
      </c>
      <c r="AE2892" s="36"/>
      <c r="AF2892" s="36" t="s">
        <v>1064</v>
      </c>
      <c r="AG2892" s="38">
        <v>7230</v>
      </c>
      <c r="AH2892" s="38">
        <v>834</v>
      </c>
      <c r="AI2892" s="36" t="s">
        <v>1273</v>
      </c>
      <c r="AJ2892" s="38"/>
      <c r="AK2892" s="36"/>
      <c r="AL2892" s="36" t="s">
        <v>710</v>
      </c>
      <c r="AM2892" s="36" t="s">
        <v>1272</v>
      </c>
      <c r="AN2892" s="38">
        <v>52</v>
      </c>
      <c r="AO2892" s="36" t="s">
        <v>1062</v>
      </c>
      <c r="AP2892" s="36" t="s">
        <v>1103</v>
      </c>
      <c r="AQ2892" s="36" t="s">
        <v>1102</v>
      </c>
      <c r="AR2892" s="36" t="s">
        <v>1075</v>
      </c>
      <c r="AS2892" s="38">
        <v>14361</v>
      </c>
      <c r="AT2892" s="36" t="s">
        <v>1167</v>
      </c>
      <c r="AU2892" s="42">
        <v>2</v>
      </c>
      <c r="AV2892" s="44">
        <v>100</v>
      </c>
      <c r="AW2892" s="42">
        <v>25.6</v>
      </c>
      <c r="AX2892" s="36" t="s">
        <v>1057</v>
      </c>
      <c r="AY2892" s="42">
        <v>1</v>
      </c>
      <c r="AZ2892" s="43">
        <v>25.6</v>
      </c>
      <c r="BA2892" s="38"/>
      <c r="BB2892" s="36"/>
      <c r="BC2892" s="36"/>
    </row>
    <row r="2893" spans="1:55" ht="15" customHeight="1">
      <c r="A2893" s="38">
        <v>4395</v>
      </c>
      <c r="B2893" s="37" t="s">
        <v>1073</v>
      </c>
      <c r="C2893" s="39">
        <v>44159</v>
      </c>
      <c r="D2893" s="39">
        <v>44159.455578703702</v>
      </c>
      <c r="E2893" s="36" t="s">
        <v>1275</v>
      </c>
      <c r="F2893" s="38">
        <v>13234</v>
      </c>
      <c r="G2893" s="36" t="s">
        <v>1276</v>
      </c>
      <c r="H2893" s="40">
        <v>2</v>
      </c>
      <c r="I2893" s="36"/>
      <c r="J2893" s="40">
        <v>26.9</v>
      </c>
      <c r="K2893" s="41">
        <v>53.8</v>
      </c>
      <c r="L2893" s="41">
        <v>0</v>
      </c>
      <c r="M2893" s="41">
        <v>0</v>
      </c>
      <c r="N2893" s="40">
        <v>2</v>
      </c>
      <c r="O2893" s="36" t="s">
        <v>1079</v>
      </c>
      <c r="P2893" s="40">
        <v>2</v>
      </c>
      <c r="Q2893" s="41">
        <v>53.8</v>
      </c>
      <c r="R2893" s="42">
        <v>0</v>
      </c>
      <c r="S2893" s="43">
        <v>0</v>
      </c>
      <c r="T2893" s="40"/>
      <c r="U2893" s="38">
        <v>549</v>
      </c>
      <c r="V2893" s="36" t="s">
        <v>1069</v>
      </c>
      <c r="W2893" s="36" t="s">
        <v>901</v>
      </c>
      <c r="X2893" s="36" t="s">
        <v>1068</v>
      </c>
      <c r="Y2893" s="38">
        <v>451</v>
      </c>
      <c r="Z2893" s="36" t="s">
        <v>1195</v>
      </c>
      <c r="AA2893" s="38">
        <v>21</v>
      </c>
      <c r="AB2893" s="36" t="s">
        <v>1108</v>
      </c>
      <c r="AC2893" s="38">
        <v>57</v>
      </c>
      <c r="AD2893" s="36" t="s">
        <v>1065</v>
      </c>
      <c r="AE2893" s="36"/>
      <c r="AF2893" s="36" t="s">
        <v>1064</v>
      </c>
      <c r="AG2893" s="38">
        <v>7230</v>
      </c>
      <c r="AH2893" s="38">
        <v>834</v>
      </c>
      <c r="AI2893" s="36" t="s">
        <v>1273</v>
      </c>
      <c r="AJ2893" s="38"/>
      <c r="AK2893" s="36"/>
      <c r="AL2893" s="36" t="s">
        <v>710</v>
      </c>
      <c r="AM2893" s="36" t="s">
        <v>1272</v>
      </c>
      <c r="AN2893" s="38">
        <v>52</v>
      </c>
      <c r="AO2893" s="36" t="s">
        <v>1062</v>
      </c>
      <c r="AP2893" s="36" t="s">
        <v>1103</v>
      </c>
      <c r="AQ2893" s="36" t="s">
        <v>1102</v>
      </c>
      <c r="AR2893" s="36" t="s">
        <v>1075</v>
      </c>
      <c r="AS2893" s="38">
        <v>14361</v>
      </c>
      <c r="AT2893" s="36" t="s">
        <v>1167</v>
      </c>
      <c r="AU2893" s="42">
        <v>2</v>
      </c>
      <c r="AV2893" s="44">
        <v>100</v>
      </c>
      <c r="AW2893" s="42">
        <v>53.8</v>
      </c>
      <c r="AX2893" s="36" t="s">
        <v>1057</v>
      </c>
      <c r="AY2893" s="42">
        <v>1</v>
      </c>
      <c r="AZ2893" s="43">
        <v>53.8</v>
      </c>
      <c r="BA2893" s="38"/>
      <c r="BB2893" s="36"/>
      <c r="BC2893" s="36"/>
    </row>
    <row r="2894" spans="1:55" ht="15" customHeight="1">
      <c r="A2894" s="38">
        <v>4394</v>
      </c>
      <c r="B2894" s="37" t="s">
        <v>1073</v>
      </c>
      <c r="C2894" s="39">
        <v>44159</v>
      </c>
      <c r="D2894" s="39">
        <v>44159.455567129597</v>
      </c>
      <c r="E2894" s="36" t="s">
        <v>1275</v>
      </c>
      <c r="F2894" s="38">
        <v>3422</v>
      </c>
      <c r="G2894" s="36" t="s">
        <v>1274</v>
      </c>
      <c r="H2894" s="40">
        <v>50</v>
      </c>
      <c r="I2894" s="36"/>
      <c r="J2894" s="40">
        <v>1.25</v>
      </c>
      <c r="K2894" s="41">
        <v>62.5</v>
      </c>
      <c r="L2894" s="41">
        <v>0</v>
      </c>
      <c r="M2894" s="41">
        <v>0</v>
      </c>
      <c r="N2894" s="40">
        <v>50</v>
      </c>
      <c r="O2894" s="36" t="s">
        <v>1079</v>
      </c>
      <c r="P2894" s="40">
        <v>50</v>
      </c>
      <c r="Q2894" s="41">
        <v>62.5</v>
      </c>
      <c r="R2894" s="42">
        <v>0</v>
      </c>
      <c r="S2894" s="43">
        <v>0</v>
      </c>
      <c r="T2894" s="40"/>
      <c r="U2894" s="38">
        <v>549</v>
      </c>
      <c r="V2894" s="36" t="s">
        <v>1069</v>
      </c>
      <c r="W2894" s="36" t="s">
        <v>901</v>
      </c>
      <c r="X2894" s="36" t="s">
        <v>1068</v>
      </c>
      <c r="Y2894" s="38">
        <v>340</v>
      </c>
      <c r="Z2894" s="36" t="s">
        <v>1209</v>
      </c>
      <c r="AA2894" s="38">
        <v>21</v>
      </c>
      <c r="AB2894" s="36" t="s">
        <v>1108</v>
      </c>
      <c r="AC2894" s="38">
        <v>57</v>
      </c>
      <c r="AD2894" s="36" t="s">
        <v>1065</v>
      </c>
      <c r="AE2894" s="36"/>
      <c r="AF2894" s="36" t="s">
        <v>1064</v>
      </c>
      <c r="AG2894" s="38">
        <v>7230</v>
      </c>
      <c r="AH2894" s="38">
        <v>834</v>
      </c>
      <c r="AI2894" s="36" t="s">
        <v>1273</v>
      </c>
      <c r="AJ2894" s="38"/>
      <c r="AK2894" s="36"/>
      <c r="AL2894" s="36" t="s">
        <v>710</v>
      </c>
      <c r="AM2894" s="36" t="s">
        <v>1272</v>
      </c>
      <c r="AN2894" s="38">
        <v>52</v>
      </c>
      <c r="AO2894" s="36" t="s">
        <v>1062</v>
      </c>
      <c r="AP2894" s="36" t="s">
        <v>1103</v>
      </c>
      <c r="AQ2894" s="36" t="s">
        <v>1102</v>
      </c>
      <c r="AR2894" s="36" t="s">
        <v>1075</v>
      </c>
      <c r="AS2894" s="38">
        <v>14360</v>
      </c>
      <c r="AT2894" s="36" t="s">
        <v>1074</v>
      </c>
      <c r="AU2894" s="42">
        <v>25</v>
      </c>
      <c r="AV2894" s="44">
        <v>50</v>
      </c>
      <c r="AW2894" s="42">
        <v>31.25</v>
      </c>
      <c r="AX2894" s="36" t="s">
        <v>1057</v>
      </c>
      <c r="AY2894" s="42">
        <v>1</v>
      </c>
      <c r="AZ2894" s="43">
        <v>31.25</v>
      </c>
      <c r="BA2894" s="38"/>
      <c r="BB2894" s="36"/>
      <c r="BC2894" s="36"/>
    </row>
    <row r="2895" spans="1:55" ht="15" customHeight="1">
      <c r="A2895" s="38">
        <v>4394</v>
      </c>
      <c r="B2895" s="37" t="s">
        <v>1073</v>
      </c>
      <c r="C2895" s="39">
        <v>44159</v>
      </c>
      <c r="D2895" s="39">
        <v>44159.455567129597</v>
      </c>
      <c r="E2895" s="36" t="s">
        <v>1275</v>
      </c>
      <c r="F2895" s="38">
        <v>3422</v>
      </c>
      <c r="G2895" s="36" t="s">
        <v>1274</v>
      </c>
      <c r="H2895" s="40">
        <v>50</v>
      </c>
      <c r="I2895" s="36"/>
      <c r="J2895" s="40">
        <v>1.25</v>
      </c>
      <c r="K2895" s="41">
        <v>62.5</v>
      </c>
      <c r="L2895" s="41">
        <v>0</v>
      </c>
      <c r="M2895" s="41">
        <v>0</v>
      </c>
      <c r="N2895" s="40">
        <v>50</v>
      </c>
      <c r="O2895" s="36" t="s">
        <v>1079</v>
      </c>
      <c r="P2895" s="40">
        <v>50</v>
      </c>
      <c r="Q2895" s="41">
        <v>62.5</v>
      </c>
      <c r="R2895" s="42">
        <v>0</v>
      </c>
      <c r="S2895" s="43">
        <v>0</v>
      </c>
      <c r="T2895" s="40"/>
      <c r="U2895" s="38">
        <v>549</v>
      </c>
      <c r="V2895" s="36" t="s">
        <v>1069</v>
      </c>
      <c r="W2895" s="36" t="s">
        <v>901</v>
      </c>
      <c r="X2895" s="36" t="s">
        <v>1068</v>
      </c>
      <c r="Y2895" s="38">
        <v>340</v>
      </c>
      <c r="Z2895" s="36" t="s">
        <v>1209</v>
      </c>
      <c r="AA2895" s="38">
        <v>21</v>
      </c>
      <c r="AB2895" s="36" t="s">
        <v>1108</v>
      </c>
      <c r="AC2895" s="38">
        <v>57</v>
      </c>
      <c r="AD2895" s="36" t="s">
        <v>1065</v>
      </c>
      <c r="AE2895" s="36"/>
      <c r="AF2895" s="36" t="s">
        <v>1064</v>
      </c>
      <c r="AG2895" s="38">
        <v>7230</v>
      </c>
      <c r="AH2895" s="38">
        <v>834</v>
      </c>
      <c r="AI2895" s="36" t="s">
        <v>1273</v>
      </c>
      <c r="AJ2895" s="38"/>
      <c r="AK2895" s="36"/>
      <c r="AL2895" s="36" t="s">
        <v>710</v>
      </c>
      <c r="AM2895" s="36" t="s">
        <v>1272</v>
      </c>
      <c r="AN2895" s="38">
        <v>52</v>
      </c>
      <c r="AO2895" s="36" t="s">
        <v>1062</v>
      </c>
      <c r="AP2895" s="36" t="s">
        <v>1114</v>
      </c>
      <c r="AQ2895" s="36" t="s">
        <v>1113</v>
      </c>
      <c r="AR2895" s="36" t="s">
        <v>1075</v>
      </c>
      <c r="AS2895" s="38">
        <v>14360</v>
      </c>
      <c r="AT2895" s="36" t="s">
        <v>1074</v>
      </c>
      <c r="AU2895" s="42">
        <v>25</v>
      </c>
      <c r="AV2895" s="44">
        <v>50</v>
      </c>
      <c r="AW2895" s="42">
        <v>31.25</v>
      </c>
      <c r="AX2895" s="36" t="s">
        <v>1057</v>
      </c>
      <c r="AY2895" s="42">
        <v>1</v>
      </c>
      <c r="AZ2895" s="43">
        <v>31.25</v>
      </c>
      <c r="BA2895" s="38"/>
      <c r="BB2895" s="36"/>
      <c r="BC2895" s="36"/>
    </row>
    <row r="2896" spans="1:55" ht="15" customHeight="1">
      <c r="A2896" s="38">
        <v>4393</v>
      </c>
      <c r="B2896" s="37" t="s">
        <v>1073</v>
      </c>
      <c r="C2896" s="39">
        <v>44159</v>
      </c>
      <c r="D2896" s="39">
        <v>44159.403946759303</v>
      </c>
      <c r="E2896" s="36" t="s">
        <v>1270</v>
      </c>
      <c r="F2896" s="38">
        <v>3057</v>
      </c>
      <c r="G2896" s="36" t="s">
        <v>1140</v>
      </c>
      <c r="H2896" s="40">
        <v>4</v>
      </c>
      <c r="I2896" s="36"/>
      <c r="J2896" s="40">
        <v>35.9</v>
      </c>
      <c r="K2896" s="41">
        <v>143.6</v>
      </c>
      <c r="L2896" s="41">
        <v>0</v>
      </c>
      <c r="M2896" s="41">
        <v>0</v>
      </c>
      <c r="N2896" s="40">
        <v>4</v>
      </c>
      <c r="O2896" s="36" t="s">
        <v>1124</v>
      </c>
      <c r="P2896" s="40">
        <v>4</v>
      </c>
      <c r="Q2896" s="41">
        <v>143.6</v>
      </c>
      <c r="R2896" s="42">
        <v>0</v>
      </c>
      <c r="S2896" s="43">
        <v>0</v>
      </c>
      <c r="T2896" s="40"/>
      <c r="U2896" s="38">
        <v>549</v>
      </c>
      <c r="V2896" s="36" t="s">
        <v>1069</v>
      </c>
      <c r="W2896" s="36" t="s">
        <v>901</v>
      </c>
      <c r="X2896" s="36" t="s">
        <v>1068</v>
      </c>
      <c r="Y2896" s="38">
        <v>332</v>
      </c>
      <c r="Z2896" s="36" t="s">
        <v>1133</v>
      </c>
      <c r="AA2896" s="38">
        <v>21</v>
      </c>
      <c r="AB2896" s="36" t="s">
        <v>1108</v>
      </c>
      <c r="AC2896" s="38">
        <v>57</v>
      </c>
      <c r="AD2896" s="36" t="s">
        <v>1065</v>
      </c>
      <c r="AE2896" s="36"/>
      <c r="AF2896" s="36" t="s">
        <v>1064</v>
      </c>
      <c r="AG2896" s="38">
        <v>7228</v>
      </c>
      <c r="AH2896" s="38">
        <v>6121</v>
      </c>
      <c r="AI2896" s="36" t="s">
        <v>1131</v>
      </c>
      <c r="AJ2896" s="38"/>
      <c r="AK2896" s="36"/>
      <c r="AL2896" s="36" t="s">
        <v>551</v>
      </c>
      <c r="AM2896" s="36" t="s">
        <v>1269</v>
      </c>
      <c r="AN2896" s="38">
        <v>52</v>
      </c>
      <c r="AO2896" s="36" t="s">
        <v>1062</v>
      </c>
      <c r="AP2896" s="36" t="s">
        <v>1116</v>
      </c>
      <c r="AQ2896" s="36" t="s">
        <v>1060</v>
      </c>
      <c r="AR2896" s="36" t="s">
        <v>1075</v>
      </c>
      <c r="AS2896" s="38">
        <v>14308</v>
      </c>
      <c r="AT2896" s="36" t="s">
        <v>1115</v>
      </c>
      <c r="AU2896" s="42">
        <v>4</v>
      </c>
      <c r="AV2896" s="44">
        <v>100</v>
      </c>
      <c r="AW2896" s="42">
        <v>143.6</v>
      </c>
      <c r="AX2896" s="36" t="s">
        <v>1057</v>
      </c>
      <c r="AY2896" s="42">
        <v>1</v>
      </c>
      <c r="AZ2896" s="43">
        <v>143.6</v>
      </c>
      <c r="BA2896" s="38"/>
      <c r="BB2896" s="36"/>
      <c r="BC2896" s="36"/>
    </row>
    <row r="2897" spans="1:55" ht="15" customHeight="1">
      <c r="A2897" s="38">
        <v>4392</v>
      </c>
      <c r="B2897" s="37" t="s">
        <v>1073</v>
      </c>
      <c r="C2897" s="39">
        <v>44159</v>
      </c>
      <c r="D2897" s="39">
        <v>44159.403935185197</v>
      </c>
      <c r="E2897" s="36" t="s">
        <v>1270</v>
      </c>
      <c r="F2897" s="38">
        <v>3051</v>
      </c>
      <c r="G2897" s="36" t="s">
        <v>1137</v>
      </c>
      <c r="H2897" s="40">
        <v>7.4939999999999998</v>
      </c>
      <c r="I2897" s="36"/>
      <c r="J2897" s="40">
        <v>47.891599999999997</v>
      </c>
      <c r="K2897" s="41">
        <v>358.9</v>
      </c>
      <c r="L2897" s="41">
        <v>0</v>
      </c>
      <c r="M2897" s="41">
        <v>0</v>
      </c>
      <c r="N2897" s="40">
        <v>7.4939999999999998</v>
      </c>
      <c r="O2897" s="36" t="s">
        <v>1136</v>
      </c>
      <c r="P2897" s="40">
        <v>7.4939999999999998</v>
      </c>
      <c r="Q2897" s="41">
        <v>358.9</v>
      </c>
      <c r="R2897" s="42">
        <v>0</v>
      </c>
      <c r="S2897" s="43">
        <v>0</v>
      </c>
      <c r="T2897" s="40"/>
      <c r="U2897" s="38">
        <v>549</v>
      </c>
      <c r="V2897" s="36" t="s">
        <v>1069</v>
      </c>
      <c r="W2897" s="36" t="s">
        <v>901</v>
      </c>
      <c r="X2897" s="36" t="s">
        <v>1068</v>
      </c>
      <c r="Y2897" s="38">
        <v>332</v>
      </c>
      <c r="Z2897" s="36" t="s">
        <v>1133</v>
      </c>
      <c r="AA2897" s="38">
        <v>21</v>
      </c>
      <c r="AB2897" s="36" t="s">
        <v>1108</v>
      </c>
      <c r="AC2897" s="38">
        <v>57</v>
      </c>
      <c r="AD2897" s="36" t="s">
        <v>1065</v>
      </c>
      <c r="AE2897" s="36"/>
      <c r="AF2897" s="36" t="s">
        <v>1064</v>
      </c>
      <c r="AG2897" s="38">
        <v>7228</v>
      </c>
      <c r="AH2897" s="38">
        <v>6121</v>
      </c>
      <c r="AI2897" s="36" t="s">
        <v>1131</v>
      </c>
      <c r="AJ2897" s="38"/>
      <c r="AK2897" s="36"/>
      <c r="AL2897" s="36" t="s">
        <v>336</v>
      </c>
      <c r="AM2897" s="36" t="s">
        <v>1271</v>
      </c>
      <c r="AN2897" s="38">
        <v>52</v>
      </c>
      <c r="AO2897" s="36" t="s">
        <v>1062</v>
      </c>
      <c r="AP2897" s="36" t="s">
        <v>1116</v>
      </c>
      <c r="AQ2897" s="36" t="s">
        <v>1060</v>
      </c>
      <c r="AR2897" s="36" t="s">
        <v>1075</v>
      </c>
      <c r="AS2897" s="38">
        <v>14360</v>
      </c>
      <c r="AT2897" s="36" t="s">
        <v>1074</v>
      </c>
      <c r="AU2897" s="42">
        <v>7.4939999999999998</v>
      </c>
      <c r="AV2897" s="44">
        <v>100</v>
      </c>
      <c r="AW2897" s="42">
        <v>358.9</v>
      </c>
      <c r="AX2897" s="36" t="s">
        <v>1057</v>
      </c>
      <c r="AY2897" s="42">
        <v>1</v>
      </c>
      <c r="AZ2897" s="43">
        <v>358.9</v>
      </c>
      <c r="BA2897" s="38"/>
      <c r="BB2897" s="36"/>
      <c r="BC2897" s="36"/>
    </row>
    <row r="2898" spans="1:55" ht="15" customHeight="1">
      <c r="A2898" s="38">
        <v>4391</v>
      </c>
      <c r="B2898" s="37" t="s">
        <v>1073</v>
      </c>
      <c r="C2898" s="39">
        <v>44159</v>
      </c>
      <c r="D2898" s="39">
        <v>44159.403935185197</v>
      </c>
      <c r="E2898" s="36" t="s">
        <v>1270</v>
      </c>
      <c r="F2898" s="38">
        <v>3051</v>
      </c>
      <c r="G2898" s="36" t="s">
        <v>1137</v>
      </c>
      <c r="H2898" s="40">
        <v>39</v>
      </c>
      <c r="I2898" s="36"/>
      <c r="J2898" s="40">
        <v>47.9</v>
      </c>
      <c r="K2898" s="41">
        <v>1868.1</v>
      </c>
      <c r="L2898" s="41">
        <v>0</v>
      </c>
      <c r="M2898" s="41">
        <v>0</v>
      </c>
      <c r="N2898" s="40">
        <v>39</v>
      </c>
      <c r="O2898" s="36" t="s">
        <v>1136</v>
      </c>
      <c r="P2898" s="40">
        <v>39</v>
      </c>
      <c r="Q2898" s="41">
        <v>1868.1</v>
      </c>
      <c r="R2898" s="42">
        <v>0</v>
      </c>
      <c r="S2898" s="43">
        <v>0</v>
      </c>
      <c r="T2898" s="40"/>
      <c r="U2898" s="38">
        <v>549</v>
      </c>
      <c r="V2898" s="36" t="s">
        <v>1069</v>
      </c>
      <c r="W2898" s="36" t="s">
        <v>901</v>
      </c>
      <c r="X2898" s="36" t="s">
        <v>1068</v>
      </c>
      <c r="Y2898" s="38">
        <v>332</v>
      </c>
      <c r="Z2898" s="36" t="s">
        <v>1133</v>
      </c>
      <c r="AA2898" s="38">
        <v>21</v>
      </c>
      <c r="AB2898" s="36" t="s">
        <v>1108</v>
      </c>
      <c r="AC2898" s="38">
        <v>57</v>
      </c>
      <c r="AD2898" s="36" t="s">
        <v>1065</v>
      </c>
      <c r="AE2898" s="36"/>
      <c r="AF2898" s="36" t="s">
        <v>1064</v>
      </c>
      <c r="AG2898" s="38">
        <v>7228</v>
      </c>
      <c r="AH2898" s="38">
        <v>6121</v>
      </c>
      <c r="AI2898" s="36" t="s">
        <v>1131</v>
      </c>
      <c r="AJ2898" s="38"/>
      <c r="AK2898" s="36"/>
      <c r="AL2898" s="36" t="s">
        <v>551</v>
      </c>
      <c r="AM2898" s="36" t="s">
        <v>1269</v>
      </c>
      <c r="AN2898" s="38">
        <v>52</v>
      </c>
      <c r="AO2898" s="36" t="s">
        <v>1062</v>
      </c>
      <c r="AP2898" s="36" t="s">
        <v>1116</v>
      </c>
      <c r="AQ2898" s="36" t="s">
        <v>1060</v>
      </c>
      <c r="AR2898" s="36" t="s">
        <v>1075</v>
      </c>
      <c r="AS2898" s="38">
        <v>14308</v>
      </c>
      <c r="AT2898" s="36" t="s">
        <v>1115</v>
      </c>
      <c r="AU2898" s="42">
        <v>39</v>
      </c>
      <c r="AV2898" s="44">
        <v>100</v>
      </c>
      <c r="AW2898" s="42">
        <v>1868.1</v>
      </c>
      <c r="AX2898" s="36" t="s">
        <v>1057</v>
      </c>
      <c r="AY2898" s="42">
        <v>1</v>
      </c>
      <c r="AZ2898" s="43">
        <v>1868.1</v>
      </c>
      <c r="BA2898" s="38"/>
      <c r="BB2898" s="36"/>
      <c r="BC2898" s="36"/>
    </row>
    <row r="2899" spans="1:55" ht="15" customHeight="1">
      <c r="A2899" s="38">
        <v>4390</v>
      </c>
      <c r="B2899" s="37" t="s">
        <v>1073</v>
      </c>
      <c r="C2899" s="39">
        <v>44159</v>
      </c>
      <c r="D2899" s="39">
        <v>44159.403923611098</v>
      </c>
      <c r="E2899" s="36" t="s">
        <v>1270</v>
      </c>
      <c r="F2899" s="38">
        <v>3033</v>
      </c>
      <c r="G2899" s="36" t="s">
        <v>1134</v>
      </c>
      <c r="H2899" s="40">
        <v>36</v>
      </c>
      <c r="I2899" s="36"/>
      <c r="J2899" s="40">
        <v>12.9</v>
      </c>
      <c r="K2899" s="41">
        <v>464.4</v>
      </c>
      <c r="L2899" s="41">
        <v>0</v>
      </c>
      <c r="M2899" s="41">
        <v>0</v>
      </c>
      <c r="N2899" s="40">
        <v>36</v>
      </c>
      <c r="O2899" s="36" t="s">
        <v>1124</v>
      </c>
      <c r="P2899" s="40">
        <v>36</v>
      </c>
      <c r="Q2899" s="41">
        <v>464.4</v>
      </c>
      <c r="R2899" s="42">
        <v>0</v>
      </c>
      <c r="S2899" s="43">
        <v>0</v>
      </c>
      <c r="T2899" s="40"/>
      <c r="U2899" s="38">
        <v>549</v>
      </c>
      <c r="V2899" s="36" t="s">
        <v>1069</v>
      </c>
      <c r="W2899" s="36" t="s">
        <v>901</v>
      </c>
      <c r="X2899" s="36" t="s">
        <v>1068</v>
      </c>
      <c r="Y2899" s="38">
        <v>332</v>
      </c>
      <c r="Z2899" s="36" t="s">
        <v>1133</v>
      </c>
      <c r="AA2899" s="38">
        <v>21</v>
      </c>
      <c r="AB2899" s="36" t="s">
        <v>1108</v>
      </c>
      <c r="AC2899" s="38">
        <v>57</v>
      </c>
      <c r="AD2899" s="36" t="s">
        <v>1065</v>
      </c>
      <c r="AE2899" s="36"/>
      <c r="AF2899" s="36" t="s">
        <v>1064</v>
      </c>
      <c r="AG2899" s="38">
        <v>7228</v>
      </c>
      <c r="AH2899" s="38">
        <v>6121</v>
      </c>
      <c r="AI2899" s="36" t="s">
        <v>1131</v>
      </c>
      <c r="AJ2899" s="38"/>
      <c r="AK2899" s="36"/>
      <c r="AL2899" s="36" t="s">
        <v>551</v>
      </c>
      <c r="AM2899" s="36" t="s">
        <v>1269</v>
      </c>
      <c r="AN2899" s="38">
        <v>52</v>
      </c>
      <c r="AO2899" s="36" t="s">
        <v>1062</v>
      </c>
      <c r="AP2899" s="36" t="s">
        <v>1116</v>
      </c>
      <c r="AQ2899" s="36" t="s">
        <v>1060</v>
      </c>
      <c r="AR2899" s="36" t="s">
        <v>1075</v>
      </c>
      <c r="AS2899" s="38">
        <v>14308</v>
      </c>
      <c r="AT2899" s="36" t="s">
        <v>1115</v>
      </c>
      <c r="AU2899" s="42">
        <v>36</v>
      </c>
      <c r="AV2899" s="44">
        <v>100</v>
      </c>
      <c r="AW2899" s="42">
        <v>464.4</v>
      </c>
      <c r="AX2899" s="36" t="s">
        <v>1057</v>
      </c>
      <c r="AY2899" s="42">
        <v>1</v>
      </c>
      <c r="AZ2899" s="43">
        <v>464.4</v>
      </c>
      <c r="BA2899" s="38"/>
      <c r="BB2899" s="36"/>
      <c r="BC2899" s="36"/>
    </row>
    <row r="2900" spans="1:55" ht="15" customHeight="1">
      <c r="A2900" s="38">
        <v>4371</v>
      </c>
      <c r="B2900" s="37" t="s">
        <v>1073</v>
      </c>
      <c r="C2900" s="39">
        <v>44158</v>
      </c>
      <c r="D2900" s="39">
        <v>44158.590717592597</v>
      </c>
      <c r="E2900" s="36" t="s">
        <v>1268</v>
      </c>
      <c r="F2900" s="38">
        <v>3057</v>
      </c>
      <c r="G2900" s="36" t="s">
        <v>1140</v>
      </c>
      <c r="H2900" s="40">
        <v>2</v>
      </c>
      <c r="I2900" s="36"/>
      <c r="J2900" s="40">
        <v>35.9</v>
      </c>
      <c r="K2900" s="41">
        <v>71.8</v>
      </c>
      <c r="L2900" s="41">
        <v>0</v>
      </c>
      <c r="M2900" s="41">
        <v>0</v>
      </c>
      <c r="N2900" s="40">
        <v>2</v>
      </c>
      <c r="O2900" s="36" t="s">
        <v>1124</v>
      </c>
      <c r="P2900" s="40">
        <v>2</v>
      </c>
      <c r="Q2900" s="41">
        <v>71.8</v>
      </c>
      <c r="R2900" s="42">
        <v>0</v>
      </c>
      <c r="S2900" s="43">
        <v>0</v>
      </c>
      <c r="T2900" s="40"/>
      <c r="U2900" s="38">
        <v>549</v>
      </c>
      <c r="V2900" s="36" t="s">
        <v>1069</v>
      </c>
      <c r="W2900" s="36" t="s">
        <v>901</v>
      </c>
      <c r="X2900" s="36" t="s">
        <v>1068</v>
      </c>
      <c r="Y2900" s="38">
        <v>332</v>
      </c>
      <c r="Z2900" s="36" t="s">
        <v>1133</v>
      </c>
      <c r="AA2900" s="38">
        <v>21</v>
      </c>
      <c r="AB2900" s="36" t="s">
        <v>1108</v>
      </c>
      <c r="AC2900" s="38">
        <v>57</v>
      </c>
      <c r="AD2900" s="36" t="s">
        <v>1065</v>
      </c>
      <c r="AE2900" s="36"/>
      <c r="AF2900" s="36" t="s">
        <v>1064</v>
      </c>
      <c r="AG2900" s="38">
        <v>7205</v>
      </c>
      <c r="AH2900" s="38">
        <v>6121</v>
      </c>
      <c r="AI2900" s="36" t="s">
        <v>1131</v>
      </c>
      <c r="AJ2900" s="38"/>
      <c r="AK2900" s="36"/>
      <c r="AL2900" s="36" t="s">
        <v>680</v>
      </c>
      <c r="AM2900" s="36" t="s">
        <v>1267</v>
      </c>
      <c r="AN2900" s="38">
        <v>52</v>
      </c>
      <c r="AO2900" s="36" t="s">
        <v>1062</v>
      </c>
      <c r="AP2900" s="36" t="s">
        <v>1116</v>
      </c>
      <c r="AQ2900" s="36" t="s">
        <v>1060</v>
      </c>
      <c r="AR2900" s="36" t="s">
        <v>1075</v>
      </c>
      <c r="AS2900" s="38">
        <v>14308</v>
      </c>
      <c r="AT2900" s="36" t="s">
        <v>1115</v>
      </c>
      <c r="AU2900" s="42">
        <v>2</v>
      </c>
      <c r="AV2900" s="44">
        <v>100</v>
      </c>
      <c r="AW2900" s="42">
        <v>71.8</v>
      </c>
      <c r="AX2900" s="36" t="s">
        <v>1057</v>
      </c>
      <c r="AY2900" s="42">
        <v>1</v>
      </c>
      <c r="AZ2900" s="43">
        <v>71.8</v>
      </c>
      <c r="BA2900" s="38"/>
      <c r="BB2900" s="36"/>
      <c r="BC2900" s="36"/>
    </row>
    <row r="2901" spans="1:55" ht="15" customHeight="1">
      <c r="A2901" s="38">
        <v>4370</v>
      </c>
      <c r="B2901" s="37" t="s">
        <v>1073</v>
      </c>
      <c r="C2901" s="39">
        <v>44158</v>
      </c>
      <c r="D2901" s="39">
        <v>44158.590706018498</v>
      </c>
      <c r="E2901" s="36" t="s">
        <v>1268</v>
      </c>
      <c r="F2901" s="38">
        <v>3051</v>
      </c>
      <c r="G2901" s="36" t="s">
        <v>1137</v>
      </c>
      <c r="H2901" s="40">
        <v>19.73</v>
      </c>
      <c r="I2901" s="36"/>
      <c r="J2901" s="40">
        <v>47.900199999999998</v>
      </c>
      <c r="K2901" s="41">
        <v>945.07</v>
      </c>
      <c r="L2901" s="41">
        <v>0</v>
      </c>
      <c r="M2901" s="41">
        <v>0</v>
      </c>
      <c r="N2901" s="40">
        <v>19.73</v>
      </c>
      <c r="O2901" s="36" t="s">
        <v>1136</v>
      </c>
      <c r="P2901" s="40">
        <v>19.73</v>
      </c>
      <c r="Q2901" s="41">
        <v>945.07</v>
      </c>
      <c r="R2901" s="42">
        <v>0</v>
      </c>
      <c r="S2901" s="43">
        <v>0</v>
      </c>
      <c r="T2901" s="40"/>
      <c r="U2901" s="38">
        <v>549</v>
      </c>
      <c r="V2901" s="36" t="s">
        <v>1069</v>
      </c>
      <c r="W2901" s="36" t="s">
        <v>901</v>
      </c>
      <c r="X2901" s="36" t="s">
        <v>1068</v>
      </c>
      <c r="Y2901" s="38">
        <v>332</v>
      </c>
      <c r="Z2901" s="36" t="s">
        <v>1133</v>
      </c>
      <c r="AA2901" s="38">
        <v>21</v>
      </c>
      <c r="AB2901" s="36" t="s">
        <v>1108</v>
      </c>
      <c r="AC2901" s="38">
        <v>57</v>
      </c>
      <c r="AD2901" s="36" t="s">
        <v>1065</v>
      </c>
      <c r="AE2901" s="36"/>
      <c r="AF2901" s="36" t="s">
        <v>1064</v>
      </c>
      <c r="AG2901" s="38">
        <v>7205</v>
      </c>
      <c r="AH2901" s="38">
        <v>6121</v>
      </c>
      <c r="AI2901" s="36" t="s">
        <v>1131</v>
      </c>
      <c r="AJ2901" s="38"/>
      <c r="AK2901" s="36"/>
      <c r="AL2901" s="36" t="s">
        <v>680</v>
      </c>
      <c r="AM2901" s="36" t="s">
        <v>1267</v>
      </c>
      <c r="AN2901" s="38">
        <v>52</v>
      </c>
      <c r="AO2901" s="36" t="s">
        <v>1062</v>
      </c>
      <c r="AP2901" s="36" t="s">
        <v>1116</v>
      </c>
      <c r="AQ2901" s="36" t="s">
        <v>1060</v>
      </c>
      <c r="AR2901" s="36" t="s">
        <v>1075</v>
      </c>
      <c r="AS2901" s="38">
        <v>14308</v>
      </c>
      <c r="AT2901" s="36" t="s">
        <v>1115</v>
      </c>
      <c r="AU2901" s="42">
        <v>19.73</v>
      </c>
      <c r="AV2901" s="44">
        <v>100</v>
      </c>
      <c r="AW2901" s="42">
        <v>945.07</v>
      </c>
      <c r="AX2901" s="36" t="s">
        <v>1057</v>
      </c>
      <c r="AY2901" s="42">
        <v>1</v>
      </c>
      <c r="AZ2901" s="43">
        <v>945.07</v>
      </c>
      <c r="BA2901" s="38"/>
      <c r="BB2901" s="36"/>
      <c r="BC2901" s="36"/>
    </row>
    <row r="2902" spans="1:55" ht="15" customHeight="1">
      <c r="A2902" s="38">
        <v>4369</v>
      </c>
      <c r="B2902" s="37" t="s">
        <v>1073</v>
      </c>
      <c r="C2902" s="39">
        <v>44158</v>
      </c>
      <c r="D2902" s="39">
        <v>44158.590706018498</v>
      </c>
      <c r="E2902" s="36" t="s">
        <v>1268</v>
      </c>
      <c r="F2902" s="38">
        <v>3033</v>
      </c>
      <c r="G2902" s="36" t="s">
        <v>1134</v>
      </c>
      <c r="H2902" s="40">
        <v>23.5</v>
      </c>
      <c r="I2902" s="36"/>
      <c r="J2902" s="40">
        <v>12.9</v>
      </c>
      <c r="K2902" s="41">
        <v>303.14999999999998</v>
      </c>
      <c r="L2902" s="41">
        <v>0</v>
      </c>
      <c r="M2902" s="41">
        <v>0</v>
      </c>
      <c r="N2902" s="40">
        <v>23.5</v>
      </c>
      <c r="O2902" s="36" t="s">
        <v>1124</v>
      </c>
      <c r="P2902" s="40">
        <v>23.5</v>
      </c>
      <c r="Q2902" s="41">
        <v>303.14999999999998</v>
      </c>
      <c r="R2902" s="42">
        <v>0</v>
      </c>
      <c r="S2902" s="43">
        <v>0</v>
      </c>
      <c r="T2902" s="40"/>
      <c r="U2902" s="38">
        <v>549</v>
      </c>
      <c r="V2902" s="36" t="s">
        <v>1069</v>
      </c>
      <c r="W2902" s="36" t="s">
        <v>901</v>
      </c>
      <c r="X2902" s="36" t="s">
        <v>1068</v>
      </c>
      <c r="Y2902" s="38">
        <v>332</v>
      </c>
      <c r="Z2902" s="36" t="s">
        <v>1133</v>
      </c>
      <c r="AA2902" s="38">
        <v>21</v>
      </c>
      <c r="AB2902" s="36" t="s">
        <v>1108</v>
      </c>
      <c r="AC2902" s="38">
        <v>57</v>
      </c>
      <c r="AD2902" s="36" t="s">
        <v>1065</v>
      </c>
      <c r="AE2902" s="36"/>
      <c r="AF2902" s="36" t="s">
        <v>1064</v>
      </c>
      <c r="AG2902" s="38">
        <v>7205</v>
      </c>
      <c r="AH2902" s="38">
        <v>6121</v>
      </c>
      <c r="AI2902" s="36" t="s">
        <v>1131</v>
      </c>
      <c r="AJ2902" s="38"/>
      <c r="AK2902" s="36"/>
      <c r="AL2902" s="36" t="s">
        <v>680</v>
      </c>
      <c r="AM2902" s="36" t="s">
        <v>1267</v>
      </c>
      <c r="AN2902" s="38">
        <v>52</v>
      </c>
      <c r="AO2902" s="36" t="s">
        <v>1062</v>
      </c>
      <c r="AP2902" s="36" t="s">
        <v>1116</v>
      </c>
      <c r="AQ2902" s="36" t="s">
        <v>1060</v>
      </c>
      <c r="AR2902" s="36" t="s">
        <v>1075</v>
      </c>
      <c r="AS2902" s="38">
        <v>14308</v>
      </c>
      <c r="AT2902" s="36" t="s">
        <v>1115</v>
      </c>
      <c r="AU2902" s="42">
        <v>23.5</v>
      </c>
      <c r="AV2902" s="44">
        <v>100</v>
      </c>
      <c r="AW2902" s="42">
        <v>303.14999999999998</v>
      </c>
      <c r="AX2902" s="36" t="s">
        <v>1057</v>
      </c>
      <c r="AY2902" s="42">
        <v>1</v>
      </c>
      <c r="AZ2902" s="43">
        <v>303.14999999999998</v>
      </c>
      <c r="BA2902" s="38"/>
      <c r="BB2902" s="36"/>
      <c r="BC2902" s="36"/>
    </row>
    <row r="2903" spans="1:55" ht="15" customHeight="1">
      <c r="A2903" s="38">
        <v>4287</v>
      </c>
      <c r="B2903" s="37" t="s">
        <v>1073</v>
      </c>
      <c r="C2903" s="39">
        <v>44155</v>
      </c>
      <c r="D2903" s="39">
        <v>44155.625324074099</v>
      </c>
      <c r="E2903" s="36" t="s">
        <v>1266</v>
      </c>
      <c r="F2903" s="38">
        <v>12914</v>
      </c>
      <c r="G2903" s="36" t="s">
        <v>1259</v>
      </c>
      <c r="H2903" s="40">
        <v>3</v>
      </c>
      <c r="I2903" s="36"/>
      <c r="J2903" s="40">
        <v>195</v>
      </c>
      <c r="K2903" s="41">
        <v>585</v>
      </c>
      <c r="L2903" s="41">
        <v>0</v>
      </c>
      <c r="M2903" s="41">
        <v>0</v>
      </c>
      <c r="N2903" s="40">
        <v>3</v>
      </c>
      <c r="O2903" s="36" t="s">
        <v>1079</v>
      </c>
      <c r="P2903" s="40">
        <v>3</v>
      </c>
      <c r="Q2903" s="41">
        <v>585</v>
      </c>
      <c r="R2903" s="42">
        <v>0</v>
      </c>
      <c r="S2903" s="43">
        <v>0</v>
      </c>
      <c r="T2903" s="40"/>
      <c r="U2903" s="38">
        <v>549</v>
      </c>
      <c r="V2903" s="36" t="s">
        <v>1069</v>
      </c>
      <c r="W2903" s="36" t="s">
        <v>901</v>
      </c>
      <c r="X2903" s="36" t="s">
        <v>1068</v>
      </c>
      <c r="Y2903" s="38">
        <v>444</v>
      </c>
      <c r="Z2903" s="36" t="s">
        <v>1265</v>
      </c>
      <c r="AA2903" s="38">
        <v>21</v>
      </c>
      <c r="AB2903" s="36" t="s">
        <v>1108</v>
      </c>
      <c r="AC2903" s="38">
        <v>57</v>
      </c>
      <c r="AD2903" s="36" t="s">
        <v>1065</v>
      </c>
      <c r="AE2903" s="36"/>
      <c r="AF2903" s="36" t="s">
        <v>1064</v>
      </c>
      <c r="AG2903" s="38">
        <v>7106</v>
      </c>
      <c r="AH2903" s="38">
        <v>1461</v>
      </c>
      <c r="AI2903" s="36" t="s">
        <v>1264</v>
      </c>
      <c r="AJ2903" s="38"/>
      <c r="AK2903" s="36"/>
      <c r="AL2903" s="36" t="s">
        <v>594</v>
      </c>
      <c r="AM2903" s="36" t="s">
        <v>1263</v>
      </c>
      <c r="AN2903" s="38">
        <v>52</v>
      </c>
      <c r="AO2903" s="36" t="s">
        <v>1062</v>
      </c>
      <c r="AP2903" s="36" t="s">
        <v>1262</v>
      </c>
      <c r="AQ2903" s="36" t="s">
        <v>1261</v>
      </c>
      <c r="AR2903" s="36" t="s">
        <v>1260</v>
      </c>
      <c r="AS2903" s="38">
        <v>12914</v>
      </c>
      <c r="AT2903" s="36" t="s">
        <v>1259</v>
      </c>
      <c r="AU2903" s="42">
        <v>3</v>
      </c>
      <c r="AV2903" s="44">
        <v>100</v>
      </c>
      <c r="AW2903" s="42">
        <v>3</v>
      </c>
      <c r="AX2903" s="36" t="s">
        <v>1079</v>
      </c>
      <c r="AY2903" s="42">
        <v>195</v>
      </c>
      <c r="AZ2903" s="43">
        <v>585</v>
      </c>
      <c r="BA2903" s="38"/>
      <c r="BB2903" s="36"/>
      <c r="BC2903" s="36"/>
    </row>
    <row r="2904" spans="1:55" ht="15" customHeight="1">
      <c r="A2904" s="38">
        <v>4272</v>
      </c>
      <c r="B2904" s="37" t="s">
        <v>1073</v>
      </c>
      <c r="C2904" s="39">
        <v>44155</v>
      </c>
      <c r="D2904" s="39">
        <v>44155.569467592599</v>
      </c>
      <c r="E2904" s="36" t="s">
        <v>1258</v>
      </c>
      <c r="F2904" s="38">
        <v>14643</v>
      </c>
      <c r="G2904" s="36" t="s">
        <v>1257</v>
      </c>
      <c r="H2904" s="40">
        <v>1</v>
      </c>
      <c r="I2904" s="36"/>
      <c r="J2904" s="40">
        <v>750</v>
      </c>
      <c r="K2904" s="41">
        <v>750</v>
      </c>
      <c r="L2904" s="41">
        <v>0</v>
      </c>
      <c r="M2904" s="41">
        <v>0</v>
      </c>
      <c r="N2904" s="40">
        <v>1</v>
      </c>
      <c r="O2904" s="36" t="s">
        <v>1079</v>
      </c>
      <c r="P2904" s="40">
        <v>1</v>
      </c>
      <c r="Q2904" s="41">
        <v>750</v>
      </c>
      <c r="R2904" s="42">
        <v>0</v>
      </c>
      <c r="S2904" s="43">
        <v>0</v>
      </c>
      <c r="T2904" s="40"/>
      <c r="U2904" s="38">
        <v>549</v>
      </c>
      <c r="V2904" s="36" t="s">
        <v>1069</v>
      </c>
      <c r="W2904" s="36" t="s">
        <v>901</v>
      </c>
      <c r="X2904" s="36" t="s">
        <v>1068</v>
      </c>
      <c r="Y2904" s="38">
        <v>414</v>
      </c>
      <c r="Z2904" s="36" t="s">
        <v>1256</v>
      </c>
      <c r="AA2904" s="38">
        <v>21</v>
      </c>
      <c r="AB2904" s="36" t="s">
        <v>1108</v>
      </c>
      <c r="AC2904" s="38">
        <v>57</v>
      </c>
      <c r="AD2904" s="36" t="s">
        <v>1065</v>
      </c>
      <c r="AE2904" s="36"/>
      <c r="AF2904" s="36" t="s">
        <v>1064</v>
      </c>
      <c r="AG2904" s="38">
        <v>7091</v>
      </c>
      <c r="AH2904" s="38">
        <v>843</v>
      </c>
      <c r="AI2904" s="36" t="s">
        <v>1247</v>
      </c>
      <c r="AJ2904" s="38"/>
      <c r="AK2904" s="36"/>
      <c r="AL2904" s="36" t="s">
        <v>72</v>
      </c>
      <c r="AM2904" s="36" t="s">
        <v>1255</v>
      </c>
      <c r="AN2904" s="38">
        <v>52</v>
      </c>
      <c r="AO2904" s="36" t="s">
        <v>1062</v>
      </c>
      <c r="AP2904" s="36" t="s">
        <v>1183</v>
      </c>
      <c r="AQ2904" s="36" t="s">
        <v>1119</v>
      </c>
      <c r="AR2904" s="36" t="s">
        <v>1176</v>
      </c>
      <c r="AS2904" s="38">
        <v>14360</v>
      </c>
      <c r="AT2904" s="36" t="s">
        <v>1074</v>
      </c>
      <c r="AU2904" s="42">
        <v>1</v>
      </c>
      <c r="AV2904" s="44">
        <v>100</v>
      </c>
      <c r="AW2904" s="42">
        <v>750</v>
      </c>
      <c r="AX2904" s="36" t="s">
        <v>1057</v>
      </c>
      <c r="AY2904" s="42">
        <v>1</v>
      </c>
      <c r="AZ2904" s="43">
        <v>750</v>
      </c>
      <c r="BA2904" s="38"/>
      <c r="BB2904" s="36"/>
      <c r="BC2904" s="36"/>
    </row>
    <row r="2905" spans="1:55" ht="15" customHeight="1">
      <c r="A2905" s="38">
        <v>4153</v>
      </c>
      <c r="B2905" s="37" t="s">
        <v>1073</v>
      </c>
      <c r="C2905" s="39">
        <v>44153</v>
      </c>
      <c r="D2905" s="39">
        <v>44153.396608796298</v>
      </c>
      <c r="E2905" s="36" t="s">
        <v>1254</v>
      </c>
      <c r="F2905" s="38">
        <v>962</v>
      </c>
      <c r="G2905" s="36" t="s">
        <v>1253</v>
      </c>
      <c r="H2905" s="40">
        <v>60</v>
      </c>
      <c r="I2905" s="36"/>
      <c r="J2905" s="40">
        <v>22.97</v>
      </c>
      <c r="K2905" s="41">
        <v>1378.2</v>
      </c>
      <c r="L2905" s="41">
        <v>0</v>
      </c>
      <c r="M2905" s="41">
        <v>0</v>
      </c>
      <c r="N2905" s="40">
        <v>60</v>
      </c>
      <c r="O2905" s="36" t="s">
        <v>1079</v>
      </c>
      <c r="P2905" s="40">
        <v>60</v>
      </c>
      <c r="Q2905" s="41">
        <v>1378.2</v>
      </c>
      <c r="R2905" s="42">
        <v>0</v>
      </c>
      <c r="S2905" s="43">
        <v>0</v>
      </c>
      <c r="T2905" s="40"/>
      <c r="U2905" s="38">
        <v>549</v>
      </c>
      <c r="V2905" s="36" t="s">
        <v>1069</v>
      </c>
      <c r="W2905" s="36" t="s">
        <v>901</v>
      </c>
      <c r="X2905" s="36" t="s">
        <v>1068</v>
      </c>
      <c r="Y2905" s="38">
        <v>314</v>
      </c>
      <c r="Z2905" s="36" t="s">
        <v>1225</v>
      </c>
      <c r="AA2905" s="38">
        <v>21</v>
      </c>
      <c r="AB2905" s="36" t="s">
        <v>1108</v>
      </c>
      <c r="AC2905" s="38">
        <v>57</v>
      </c>
      <c r="AD2905" s="36" t="s">
        <v>1065</v>
      </c>
      <c r="AE2905" s="36"/>
      <c r="AF2905" s="36" t="s">
        <v>1064</v>
      </c>
      <c r="AG2905" s="38">
        <v>7045</v>
      </c>
      <c r="AH2905" s="38">
        <v>731</v>
      </c>
      <c r="AI2905" s="36" t="s">
        <v>1252</v>
      </c>
      <c r="AJ2905" s="38"/>
      <c r="AK2905" s="36"/>
      <c r="AL2905" s="36" t="s">
        <v>398</v>
      </c>
      <c r="AM2905" s="36" t="s">
        <v>1251</v>
      </c>
      <c r="AN2905" s="38">
        <v>52</v>
      </c>
      <c r="AO2905" s="36" t="s">
        <v>1062</v>
      </c>
      <c r="AP2905" s="36" t="s">
        <v>1183</v>
      </c>
      <c r="AQ2905" s="36" t="s">
        <v>1119</v>
      </c>
      <c r="AR2905" s="36" t="s">
        <v>1176</v>
      </c>
      <c r="AS2905" s="38">
        <v>14360</v>
      </c>
      <c r="AT2905" s="36" t="s">
        <v>1074</v>
      </c>
      <c r="AU2905" s="42">
        <v>12</v>
      </c>
      <c r="AV2905" s="44">
        <v>20</v>
      </c>
      <c r="AW2905" s="42">
        <v>275.64</v>
      </c>
      <c r="AX2905" s="36" t="s">
        <v>1057</v>
      </c>
      <c r="AY2905" s="42">
        <v>1</v>
      </c>
      <c r="AZ2905" s="43">
        <v>275.64</v>
      </c>
      <c r="BA2905" s="38"/>
      <c r="BB2905" s="36"/>
      <c r="BC2905" s="36"/>
    </row>
    <row r="2906" spans="1:55" ht="15" customHeight="1">
      <c r="A2906" s="38">
        <v>4153</v>
      </c>
      <c r="B2906" s="37" t="s">
        <v>1073</v>
      </c>
      <c r="C2906" s="39">
        <v>44153</v>
      </c>
      <c r="D2906" s="39">
        <v>44153.396608796298</v>
      </c>
      <c r="E2906" s="36" t="s">
        <v>1254</v>
      </c>
      <c r="F2906" s="38">
        <v>962</v>
      </c>
      <c r="G2906" s="36" t="s">
        <v>1253</v>
      </c>
      <c r="H2906" s="40">
        <v>60</v>
      </c>
      <c r="I2906" s="36"/>
      <c r="J2906" s="40">
        <v>22.97</v>
      </c>
      <c r="K2906" s="41">
        <v>1378.2</v>
      </c>
      <c r="L2906" s="41">
        <v>0</v>
      </c>
      <c r="M2906" s="41">
        <v>0</v>
      </c>
      <c r="N2906" s="40">
        <v>60</v>
      </c>
      <c r="O2906" s="36" t="s">
        <v>1079</v>
      </c>
      <c r="P2906" s="40">
        <v>60</v>
      </c>
      <c r="Q2906" s="41">
        <v>1378.2</v>
      </c>
      <c r="R2906" s="42">
        <v>0</v>
      </c>
      <c r="S2906" s="43">
        <v>0</v>
      </c>
      <c r="T2906" s="40"/>
      <c r="U2906" s="38">
        <v>549</v>
      </c>
      <c r="V2906" s="36" t="s">
        <v>1069</v>
      </c>
      <c r="W2906" s="36" t="s">
        <v>901</v>
      </c>
      <c r="X2906" s="36" t="s">
        <v>1068</v>
      </c>
      <c r="Y2906" s="38">
        <v>314</v>
      </c>
      <c r="Z2906" s="36" t="s">
        <v>1225</v>
      </c>
      <c r="AA2906" s="38">
        <v>21</v>
      </c>
      <c r="AB2906" s="36" t="s">
        <v>1108</v>
      </c>
      <c r="AC2906" s="38">
        <v>57</v>
      </c>
      <c r="AD2906" s="36" t="s">
        <v>1065</v>
      </c>
      <c r="AE2906" s="36"/>
      <c r="AF2906" s="36" t="s">
        <v>1064</v>
      </c>
      <c r="AG2906" s="38">
        <v>7045</v>
      </c>
      <c r="AH2906" s="38">
        <v>731</v>
      </c>
      <c r="AI2906" s="36" t="s">
        <v>1252</v>
      </c>
      <c r="AJ2906" s="38"/>
      <c r="AK2906" s="36"/>
      <c r="AL2906" s="36" t="s">
        <v>398</v>
      </c>
      <c r="AM2906" s="36" t="s">
        <v>1251</v>
      </c>
      <c r="AN2906" s="38">
        <v>52</v>
      </c>
      <c r="AO2906" s="36" t="s">
        <v>1062</v>
      </c>
      <c r="AP2906" s="36" t="s">
        <v>1178</v>
      </c>
      <c r="AQ2906" s="36" t="s">
        <v>1177</v>
      </c>
      <c r="AR2906" s="36" t="s">
        <v>1176</v>
      </c>
      <c r="AS2906" s="38">
        <v>14360</v>
      </c>
      <c r="AT2906" s="36" t="s">
        <v>1074</v>
      </c>
      <c r="AU2906" s="42">
        <v>12</v>
      </c>
      <c r="AV2906" s="44">
        <v>20</v>
      </c>
      <c r="AW2906" s="42">
        <v>275.64</v>
      </c>
      <c r="AX2906" s="36" t="s">
        <v>1057</v>
      </c>
      <c r="AY2906" s="42">
        <v>1</v>
      </c>
      <c r="AZ2906" s="43">
        <v>275.64</v>
      </c>
      <c r="BA2906" s="38"/>
      <c r="BB2906" s="36"/>
      <c r="BC2906" s="36"/>
    </row>
    <row r="2907" spans="1:55" ht="15" customHeight="1">
      <c r="A2907" s="38">
        <v>4153</v>
      </c>
      <c r="B2907" s="37" t="s">
        <v>1073</v>
      </c>
      <c r="C2907" s="39">
        <v>44153</v>
      </c>
      <c r="D2907" s="39">
        <v>44153.396608796298</v>
      </c>
      <c r="E2907" s="36" t="s">
        <v>1254</v>
      </c>
      <c r="F2907" s="38">
        <v>962</v>
      </c>
      <c r="G2907" s="36" t="s">
        <v>1253</v>
      </c>
      <c r="H2907" s="40">
        <v>60</v>
      </c>
      <c r="I2907" s="36"/>
      <c r="J2907" s="40">
        <v>22.97</v>
      </c>
      <c r="K2907" s="41">
        <v>1378.2</v>
      </c>
      <c r="L2907" s="41">
        <v>0</v>
      </c>
      <c r="M2907" s="41">
        <v>0</v>
      </c>
      <c r="N2907" s="40">
        <v>60</v>
      </c>
      <c r="O2907" s="36" t="s">
        <v>1079</v>
      </c>
      <c r="P2907" s="40">
        <v>60</v>
      </c>
      <c r="Q2907" s="41">
        <v>1378.2</v>
      </c>
      <c r="R2907" s="42">
        <v>0</v>
      </c>
      <c r="S2907" s="43">
        <v>0</v>
      </c>
      <c r="T2907" s="40"/>
      <c r="U2907" s="38">
        <v>549</v>
      </c>
      <c r="V2907" s="36" t="s">
        <v>1069</v>
      </c>
      <c r="W2907" s="36" t="s">
        <v>901</v>
      </c>
      <c r="X2907" s="36" t="s">
        <v>1068</v>
      </c>
      <c r="Y2907" s="38">
        <v>314</v>
      </c>
      <c r="Z2907" s="36" t="s">
        <v>1225</v>
      </c>
      <c r="AA2907" s="38">
        <v>21</v>
      </c>
      <c r="AB2907" s="36" t="s">
        <v>1108</v>
      </c>
      <c r="AC2907" s="38">
        <v>57</v>
      </c>
      <c r="AD2907" s="36" t="s">
        <v>1065</v>
      </c>
      <c r="AE2907" s="36"/>
      <c r="AF2907" s="36" t="s">
        <v>1064</v>
      </c>
      <c r="AG2907" s="38">
        <v>7045</v>
      </c>
      <c r="AH2907" s="38">
        <v>731</v>
      </c>
      <c r="AI2907" s="36" t="s">
        <v>1252</v>
      </c>
      <c r="AJ2907" s="38"/>
      <c r="AK2907" s="36"/>
      <c r="AL2907" s="36" t="s">
        <v>398</v>
      </c>
      <c r="AM2907" s="36" t="s">
        <v>1251</v>
      </c>
      <c r="AN2907" s="38">
        <v>52</v>
      </c>
      <c r="AO2907" s="36" t="s">
        <v>1062</v>
      </c>
      <c r="AP2907" s="36" t="s">
        <v>1100</v>
      </c>
      <c r="AQ2907" s="36" t="s">
        <v>1099</v>
      </c>
      <c r="AR2907" s="36" t="s">
        <v>1075</v>
      </c>
      <c r="AS2907" s="38">
        <v>14360</v>
      </c>
      <c r="AT2907" s="36" t="s">
        <v>1074</v>
      </c>
      <c r="AU2907" s="42">
        <v>12</v>
      </c>
      <c r="AV2907" s="44">
        <v>20</v>
      </c>
      <c r="AW2907" s="42">
        <v>275.64</v>
      </c>
      <c r="AX2907" s="36" t="s">
        <v>1057</v>
      </c>
      <c r="AY2907" s="42">
        <v>1</v>
      </c>
      <c r="AZ2907" s="43">
        <v>275.64</v>
      </c>
      <c r="BA2907" s="38"/>
      <c r="BB2907" s="36"/>
      <c r="BC2907" s="36"/>
    </row>
    <row r="2908" spans="1:55" ht="15" customHeight="1">
      <c r="A2908" s="38">
        <v>4153</v>
      </c>
      <c r="B2908" s="37" t="s">
        <v>1073</v>
      </c>
      <c r="C2908" s="39">
        <v>44153</v>
      </c>
      <c r="D2908" s="39">
        <v>44153.396608796298</v>
      </c>
      <c r="E2908" s="36" t="s">
        <v>1254</v>
      </c>
      <c r="F2908" s="38">
        <v>962</v>
      </c>
      <c r="G2908" s="36" t="s">
        <v>1253</v>
      </c>
      <c r="H2908" s="40">
        <v>60</v>
      </c>
      <c r="I2908" s="36"/>
      <c r="J2908" s="40">
        <v>22.97</v>
      </c>
      <c r="K2908" s="41">
        <v>1378.2</v>
      </c>
      <c r="L2908" s="41">
        <v>0</v>
      </c>
      <c r="M2908" s="41">
        <v>0</v>
      </c>
      <c r="N2908" s="40">
        <v>60</v>
      </c>
      <c r="O2908" s="36" t="s">
        <v>1079</v>
      </c>
      <c r="P2908" s="40">
        <v>60</v>
      </c>
      <c r="Q2908" s="41">
        <v>1378.2</v>
      </c>
      <c r="R2908" s="42">
        <v>0</v>
      </c>
      <c r="S2908" s="43">
        <v>0</v>
      </c>
      <c r="T2908" s="40"/>
      <c r="U2908" s="38">
        <v>549</v>
      </c>
      <c r="V2908" s="36" t="s">
        <v>1069</v>
      </c>
      <c r="W2908" s="36" t="s">
        <v>901</v>
      </c>
      <c r="X2908" s="36" t="s">
        <v>1068</v>
      </c>
      <c r="Y2908" s="38">
        <v>314</v>
      </c>
      <c r="Z2908" s="36" t="s">
        <v>1225</v>
      </c>
      <c r="AA2908" s="38">
        <v>21</v>
      </c>
      <c r="AB2908" s="36" t="s">
        <v>1108</v>
      </c>
      <c r="AC2908" s="38">
        <v>57</v>
      </c>
      <c r="AD2908" s="36" t="s">
        <v>1065</v>
      </c>
      <c r="AE2908" s="36"/>
      <c r="AF2908" s="36" t="s">
        <v>1064</v>
      </c>
      <c r="AG2908" s="38">
        <v>7045</v>
      </c>
      <c r="AH2908" s="38">
        <v>731</v>
      </c>
      <c r="AI2908" s="36" t="s">
        <v>1252</v>
      </c>
      <c r="AJ2908" s="38"/>
      <c r="AK2908" s="36"/>
      <c r="AL2908" s="36" t="s">
        <v>398</v>
      </c>
      <c r="AM2908" s="36" t="s">
        <v>1251</v>
      </c>
      <c r="AN2908" s="38">
        <v>52</v>
      </c>
      <c r="AO2908" s="36" t="s">
        <v>1062</v>
      </c>
      <c r="AP2908" s="36" t="s">
        <v>1106</v>
      </c>
      <c r="AQ2908" s="36" t="s">
        <v>1105</v>
      </c>
      <c r="AR2908" s="36" t="s">
        <v>1075</v>
      </c>
      <c r="AS2908" s="38">
        <v>14360</v>
      </c>
      <c r="AT2908" s="36" t="s">
        <v>1074</v>
      </c>
      <c r="AU2908" s="42">
        <v>12</v>
      </c>
      <c r="AV2908" s="44">
        <v>20</v>
      </c>
      <c r="AW2908" s="42">
        <v>275.64</v>
      </c>
      <c r="AX2908" s="36" t="s">
        <v>1057</v>
      </c>
      <c r="AY2908" s="42">
        <v>1</v>
      </c>
      <c r="AZ2908" s="43">
        <v>275.64</v>
      </c>
      <c r="BA2908" s="38"/>
      <c r="BB2908" s="36"/>
      <c r="BC2908" s="36"/>
    </row>
    <row r="2909" spans="1:55" ht="15" customHeight="1">
      <c r="A2909" s="38">
        <v>4153</v>
      </c>
      <c r="B2909" s="37" t="s">
        <v>1073</v>
      </c>
      <c r="C2909" s="39">
        <v>44153</v>
      </c>
      <c r="D2909" s="39">
        <v>44153.396608796298</v>
      </c>
      <c r="E2909" s="36" t="s">
        <v>1254</v>
      </c>
      <c r="F2909" s="38">
        <v>962</v>
      </c>
      <c r="G2909" s="36" t="s">
        <v>1253</v>
      </c>
      <c r="H2909" s="40">
        <v>60</v>
      </c>
      <c r="I2909" s="36"/>
      <c r="J2909" s="40">
        <v>22.97</v>
      </c>
      <c r="K2909" s="41">
        <v>1378.2</v>
      </c>
      <c r="L2909" s="41">
        <v>0</v>
      </c>
      <c r="M2909" s="41">
        <v>0</v>
      </c>
      <c r="N2909" s="40">
        <v>60</v>
      </c>
      <c r="O2909" s="36" t="s">
        <v>1079</v>
      </c>
      <c r="P2909" s="40">
        <v>60</v>
      </c>
      <c r="Q2909" s="41">
        <v>1378.2</v>
      </c>
      <c r="R2909" s="42">
        <v>0</v>
      </c>
      <c r="S2909" s="43">
        <v>0</v>
      </c>
      <c r="T2909" s="40"/>
      <c r="U2909" s="38">
        <v>549</v>
      </c>
      <c r="V2909" s="36" t="s">
        <v>1069</v>
      </c>
      <c r="W2909" s="36" t="s">
        <v>901</v>
      </c>
      <c r="X2909" s="36" t="s">
        <v>1068</v>
      </c>
      <c r="Y2909" s="38">
        <v>314</v>
      </c>
      <c r="Z2909" s="36" t="s">
        <v>1225</v>
      </c>
      <c r="AA2909" s="38">
        <v>21</v>
      </c>
      <c r="AB2909" s="36" t="s">
        <v>1108</v>
      </c>
      <c r="AC2909" s="38">
        <v>57</v>
      </c>
      <c r="AD2909" s="36" t="s">
        <v>1065</v>
      </c>
      <c r="AE2909" s="36"/>
      <c r="AF2909" s="36" t="s">
        <v>1064</v>
      </c>
      <c r="AG2909" s="38">
        <v>7045</v>
      </c>
      <c r="AH2909" s="38">
        <v>731</v>
      </c>
      <c r="AI2909" s="36" t="s">
        <v>1252</v>
      </c>
      <c r="AJ2909" s="38"/>
      <c r="AK2909" s="36"/>
      <c r="AL2909" s="36" t="s">
        <v>398</v>
      </c>
      <c r="AM2909" s="36" t="s">
        <v>1251</v>
      </c>
      <c r="AN2909" s="38">
        <v>52</v>
      </c>
      <c r="AO2909" s="36" t="s">
        <v>1062</v>
      </c>
      <c r="AP2909" s="36" t="s">
        <v>1116</v>
      </c>
      <c r="AQ2909" s="36" t="s">
        <v>1060</v>
      </c>
      <c r="AR2909" s="36" t="s">
        <v>1075</v>
      </c>
      <c r="AS2909" s="38">
        <v>14308</v>
      </c>
      <c r="AT2909" s="36" t="s">
        <v>1115</v>
      </c>
      <c r="AU2909" s="42">
        <v>12</v>
      </c>
      <c r="AV2909" s="44">
        <v>20</v>
      </c>
      <c r="AW2909" s="42">
        <v>275.64</v>
      </c>
      <c r="AX2909" s="36" t="s">
        <v>1057</v>
      </c>
      <c r="AY2909" s="42">
        <v>1</v>
      </c>
      <c r="AZ2909" s="43">
        <v>275.64</v>
      </c>
      <c r="BA2909" s="38"/>
      <c r="BB2909" s="36"/>
      <c r="BC2909" s="36"/>
    </row>
    <row r="2910" spans="1:55" ht="15" customHeight="1">
      <c r="A2910" s="38">
        <v>4152</v>
      </c>
      <c r="B2910" s="37" t="s">
        <v>1073</v>
      </c>
      <c r="C2910" s="39">
        <v>44153</v>
      </c>
      <c r="D2910" s="39">
        <v>44153.393946759301</v>
      </c>
      <c r="E2910" s="36" t="s">
        <v>1250</v>
      </c>
      <c r="F2910" s="38">
        <v>10151</v>
      </c>
      <c r="G2910" s="36" t="s">
        <v>1249</v>
      </c>
      <c r="H2910" s="40">
        <v>1</v>
      </c>
      <c r="I2910" s="36"/>
      <c r="J2910" s="40">
        <v>395</v>
      </c>
      <c r="K2910" s="41">
        <v>395</v>
      </c>
      <c r="L2910" s="41">
        <v>0</v>
      </c>
      <c r="M2910" s="41">
        <v>0</v>
      </c>
      <c r="N2910" s="40">
        <v>1</v>
      </c>
      <c r="O2910" s="36" t="s">
        <v>1079</v>
      </c>
      <c r="P2910" s="40">
        <v>1</v>
      </c>
      <c r="Q2910" s="41">
        <v>395</v>
      </c>
      <c r="R2910" s="42">
        <v>0</v>
      </c>
      <c r="S2910" s="43">
        <v>0</v>
      </c>
      <c r="T2910" s="40"/>
      <c r="U2910" s="38">
        <v>549</v>
      </c>
      <c r="V2910" s="36" t="s">
        <v>1069</v>
      </c>
      <c r="W2910" s="36" t="s">
        <v>901</v>
      </c>
      <c r="X2910" s="36" t="s">
        <v>1068</v>
      </c>
      <c r="Y2910" s="38">
        <v>413</v>
      </c>
      <c r="Z2910" s="36" t="s">
        <v>1248</v>
      </c>
      <c r="AA2910" s="38">
        <v>21</v>
      </c>
      <c r="AB2910" s="36" t="s">
        <v>1108</v>
      </c>
      <c r="AC2910" s="38">
        <v>57</v>
      </c>
      <c r="AD2910" s="36" t="s">
        <v>1065</v>
      </c>
      <c r="AE2910" s="36"/>
      <c r="AF2910" s="36" t="s">
        <v>1064</v>
      </c>
      <c r="AG2910" s="38">
        <v>7043</v>
      </c>
      <c r="AH2910" s="38">
        <v>843</v>
      </c>
      <c r="AI2910" s="36" t="s">
        <v>1247</v>
      </c>
      <c r="AJ2910" s="38"/>
      <c r="AK2910" s="36"/>
      <c r="AL2910" s="36" t="s">
        <v>709</v>
      </c>
      <c r="AM2910" s="36" t="s">
        <v>1246</v>
      </c>
      <c r="AN2910" s="38">
        <v>52</v>
      </c>
      <c r="AO2910" s="36" t="s">
        <v>1062</v>
      </c>
      <c r="AP2910" s="36" t="s">
        <v>1077</v>
      </c>
      <c r="AQ2910" s="36" t="s">
        <v>1076</v>
      </c>
      <c r="AR2910" s="36" t="s">
        <v>1075</v>
      </c>
      <c r="AS2910" s="38">
        <v>14360</v>
      </c>
      <c r="AT2910" s="36" t="s">
        <v>1074</v>
      </c>
      <c r="AU2910" s="42">
        <v>1</v>
      </c>
      <c r="AV2910" s="44">
        <v>100</v>
      </c>
      <c r="AW2910" s="42">
        <v>395</v>
      </c>
      <c r="AX2910" s="36" t="s">
        <v>1057</v>
      </c>
      <c r="AY2910" s="42">
        <v>1</v>
      </c>
      <c r="AZ2910" s="43">
        <v>395</v>
      </c>
      <c r="BA2910" s="38"/>
      <c r="BB2910" s="36"/>
      <c r="BC2910" s="36"/>
    </row>
    <row r="2911" spans="1:55" ht="15" customHeight="1">
      <c r="A2911" s="38">
        <v>4148</v>
      </c>
      <c r="B2911" s="37" t="s">
        <v>1073</v>
      </c>
      <c r="C2911" s="39">
        <v>44152</v>
      </c>
      <c r="D2911" s="39">
        <v>44152.709305555603</v>
      </c>
      <c r="E2911" s="36" t="s">
        <v>1245</v>
      </c>
      <c r="F2911" s="38">
        <v>1049</v>
      </c>
      <c r="G2911" s="36" t="s">
        <v>1244</v>
      </c>
      <c r="H2911" s="40">
        <v>300</v>
      </c>
      <c r="I2911" s="36"/>
      <c r="J2911" s="40">
        <v>0.3</v>
      </c>
      <c r="K2911" s="41">
        <v>90</v>
      </c>
      <c r="L2911" s="41">
        <v>0</v>
      </c>
      <c r="M2911" s="41">
        <v>0</v>
      </c>
      <c r="N2911" s="40">
        <v>300</v>
      </c>
      <c r="O2911" s="36" t="s">
        <v>1136</v>
      </c>
      <c r="P2911" s="40">
        <v>300</v>
      </c>
      <c r="Q2911" s="41">
        <v>90</v>
      </c>
      <c r="R2911" s="42">
        <v>0</v>
      </c>
      <c r="S2911" s="43">
        <v>0</v>
      </c>
      <c r="T2911" s="40"/>
      <c r="U2911" s="38">
        <v>549</v>
      </c>
      <c r="V2911" s="36" t="s">
        <v>1069</v>
      </c>
      <c r="W2911" s="36" t="s">
        <v>901</v>
      </c>
      <c r="X2911" s="36" t="s">
        <v>1068</v>
      </c>
      <c r="Y2911" s="38">
        <v>315</v>
      </c>
      <c r="Z2911" s="36" t="s">
        <v>1220</v>
      </c>
      <c r="AA2911" s="38">
        <v>21</v>
      </c>
      <c r="AB2911" s="36" t="s">
        <v>1108</v>
      </c>
      <c r="AC2911" s="38">
        <v>57</v>
      </c>
      <c r="AD2911" s="36" t="s">
        <v>1065</v>
      </c>
      <c r="AE2911" s="36"/>
      <c r="AF2911" s="36" t="s">
        <v>1064</v>
      </c>
      <c r="AG2911" s="38">
        <v>7041</v>
      </c>
      <c r="AH2911" s="38">
        <v>831</v>
      </c>
      <c r="AI2911" s="36" t="s">
        <v>1243</v>
      </c>
      <c r="AJ2911" s="38"/>
      <c r="AK2911" s="36"/>
      <c r="AL2911" s="36" t="s">
        <v>835</v>
      </c>
      <c r="AM2911" s="36" t="s">
        <v>1242</v>
      </c>
      <c r="AN2911" s="38">
        <v>52</v>
      </c>
      <c r="AO2911" s="36" t="s">
        <v>1062</v>
      </c>
      <c r="AP2911" s="36" t="s">
        <v>1183</v>
      </c>
      <c r="AQ2911" s="36" t="s">
        <v>1119</v>
      </c>
      <c r="AR2911" s="36" t="s">
        <v>1176</v>
      </c>
      <c r="AS2911" s="38">
        <v>14360</v>
      </c>
      <c r="AT2911" s="36" t="s">
        <v>1074</v>
      </c>
      <c r="AU2911" s="42">
        <v>300</v>
      </c>
      <c r="AV2911" s="44">
        <v>100</v>
      </c>
      <c r="AW2911" s="42">
        <v>90</v>
      </c>
      <c r="AX2911" s="36" t="s">
        <v>1057</v>
      </c>
      <c r="AY2911" s="42">
        <v>1</v>
      </c>
      <c r="AZ2911" s="43">
        <v>90</v>
      </c>
      <c r="BA2911" s="38"/>
      <c r="BB2911" s="36"/>
      <c r="BC2911" s="36"/>
    </row>
    <row r="2912" spans="1:55" ht="15" customHeight="1">
      <c r="A2912" s="38">
        <v>4098</v>
      </c>
      <c r="B2912" s="37" t="s">
        <v>1073</v>
      </c>
      <c r="C2912" s="39">
        <v>44151</v>
      </c>
      <c r="D2912" s="39">
        <v>44151.703449074099</v>
      </c>
      <c r="E2912" s="36" t="s">
        <v>1241</v>
      </c>
      <c r="F2912" s="38">
        <v>14556</v>
      </c>
      <c r="G2912" s="36" t="s">
        <v>1240</v>
      </c>
      <c r="H2912" s="40">
        <v>1</v>
      </c>
      <c r="I2912" s="36"/>
      <c r="J2912" s="40">
        <v>151.25</v>
      </c>
      <c r="K2912" s="41">
        <v>151.25</v>
      </c>
      <c r="L2912" s="41">
        <v>0</v>
      </c>
      <c r="M2912" s="41">
        <v>0</v>
      </c>
      <c r="N2912" s="40">
        <v>1</v>
      </c>
      <c r="O2912" s="36" t="s">
        <v>1239</v>
      </c>
      <c r="P2912" s="40">
        <v>1</v>
      </c>
      <c r="Q2912" s="41">
        <v>151.25</v>
      </c>
      <c r="R2912" s="42">
        <v>0</v>
      </c>
      <c r="S2912" s="43">
        <v>0</v>
      </c>
      <c r="T2912" s="40"/>
      <c r="U2912" s="38">
        <v>549</v>
      </c>
      <c r="V2912" s="36" t="s">
        <v>1069</v>
      </c>
      <c r="W2912" s="36" t="s">
        <v>901</v>
      </c>
      <c r="X2912" s="36" t="s">
        <v>1068</v>
      </c>
      <c r="Y2912" s="38">
        <v>329</v>
      </c>
      <c r="Z2912" s="36" t="s">
        <v>1238</v>
      </c>
      <c r="AA2912" s="38">
        <v>14</v>
      </c>
      <c r="AB2912" s="36" t="s">
        <v>1066</v>
      </c>
      <c r="AC2912" s="38">
        <v>57</v>
      </c>
      <c r="AD2912" s="36" t="s">
        <v>1065</v>
      </c>
      <c r="AE2912" s="36"/>
      <c r="AF2912" s="36" t="s">
        <v>1064</v>
      </c>
      <c r="AG2912" s="38">
        <v>7017</v>
      </c>
      <c r="AH2912" s="38">
        <v>5810</v>
      </c>
      <c r="AI2912" s="36" t="s">
        <v>1237</v>
      </c>
      <c r="AJ2912" s="38"/>
      <c r="AK2912" s="36"/>
      <c r="AL2912" s="36" t="s">
        <v>535</v>
      </c>
      <c r="AM2912" s="36" t="s">
        <v>1236</v>
      </c>
      <c r="AN2912" s="38">
        <v>52</v>
      </c>
      <c r="AO2912" s="36" t="s">
        <v>1062</v>
      </c>
      <c r="AP2912" s="36" t="s">
        <v>1106</v>
      </c>
      <c r="AQ2912" s="36" t="s">
        <v>1105</v>
      </c>
      <c r="AR2912" s="36" t="s">
        <v>1075</v>
      </c>
      <c r="AS2912" s="38">
        <v>14360</v>
      </c>
      <c r="AT2912" s="36" t="s">
        <v>1074</v>
      </c>
      <c r="AU2912" s="42">
        <v>1</v>
      </c>
      <c r="AV2912" s="44">
        <v>100</v>
      </c>
      <c r="AW2912" s="42">
        <v>151.25</v>
      </c>
      <c r="AX2912" s="36" t="s">
        <v>1057</v>
      </c>
      <c r="AY2912" s="42">
        <v>1</v>
      </c>
      <c r="AZ2912" s="43">
        <v>151.25</v>
      </c>
      <c r="BA2912" s="38"/>
      <c r="BB2912" s="36"/>
      <c r="BC2912" s="36"/>
    </row>
    <row r="2913" spans="1:55" ht="15" customHeight="1">
      <c r="A2913" s="38">
        <v>4057</v>
      </c>
      <c r="B2913" s="37" t="s">
        <v>1073</v>
      </c>
      <c r="C2913" s="39">
        <v>44151</v>
      </c>
      <c r="D2913" s="39">
        <v>44151.449537036999</v>
      </c>
      <c r="E2913" s="36" t="s">
        <v>1235</v>
      </c>
      <c r="F2913" s="38">
        <v>11166</v>
      </c>
      <c r="G2913" s="36" t="s">
        <v>1234</v>
      </c>
      <c r="H2913" s="40">
        <v>1</v>
      </c>
      <c r="I2913" s="36"/>
      <c r="J2913" s="40">
        <v>220</v>
      </c>
      <c r="K2913" s="41">
        <v>220</v>
      </c>
      <c r="L2913" s="41">
        <v>0</v>
      </c>
      <c r="M2913" s="41">
        <v>0</v>
      </c>
      <c r="N2913" s="40">
        <v>1</v>
      </c>
      <c r="O2913" s="36" t="s">
        <v>1079</v>
      </c>
      <c r="P2913" s="40">
        <v>1</v>
      </c>
      <c r="Q2913" s="41">
        <v>220</v>
      </c>
      <c r="R2913" s="42">
        <v>0</v>
      </c>
      <c r="S2913" s="43">
        <v>0</v>
      </c>
      <c r="T2913" s="40"/>
      <c r="U2913" s="38">
        <v>549</v>
      </c>
      <c r="V2913" s="36" t="s">
        <v>1069</v>
      </c>
      <c r="W2913" s="36" t="s">
        <v>1124</v>
      </c>
      <c r="X2913" s="36" t="s">
        <v>1068</v>
      </c>
      <c r="Y2913" s="38">
        <v>422</v>
      </c>
      <c r="Z2913" s="36" t="s">
        <v>1067</v>
      </c>
      <c r="AA2913" s="38">
        <v>14</v>
      </c>
      <c r="AB2913" s="36" t="s">
        <v>1066</v>
      </c>
      <c r="AC2913" s="38">
        <v>57</v>
      </c>
      <c r="AD2913" s="36" t="s">
        <v>1065</v>
      </c>
      <c r="AE2913" s="36"/>
      <c r="AF2913" s="36" t="s">
        <v>1064</v>
      </c>
      <c r="AG2913" s="38">
        <v>6999</v>
      </c>
      <c r="AH2913" s="38">
        <v>1292</v>
      </c>
      <c r="AI2913" s="36" t="s">
        <v>1127</v>
      </c>
      <c r="AJ2913" s="38"/>
      <c r="AK2913" s="36"/>
      <c r="AL2913" s="36" t="s">
        <v>671</v>
      </c>
      <c r="AM2913" s="36" t="s">
        <v>1040</v>
      </c>
      <c r="AN2913" s="38">
        <v>52</v>
      </c>
      <c r="AO2913" s="36" t="s">
        <v>1062</v>
      </c>
      <c r="AP2913" s="36" t="s">
        <v>1116</v>
      </c>
      <c r="AQ2913" s="36" t="s">
        <v>1060</v>
      </c>
      <c r="AR2913" s="36" t="s">
        <v>1075</v>
      </c>
      <c r="AS2913" s="38">
        <v>14308</v>
      </c>
      <c r="AT2913" s="36" t="s">
        <v>1115</v>
      </c>
      <c r="AU2913" s="42">
        <v>1</v>
      </c>
      <c r="AV2913" s="44">
        <v>100</v>
      </c>
      <c r="AW2913" s="42">
        <v>220</v>
      </c>
      <c r="AX2913" s="36" t="s">
        <v>1057</v>
      </c>
      <c r="AY2913" s="42">
        <v>1</v>
      </c>
      <c r="AZ2913" s="43">
        <v>220</v>
      </c>
      <c r="BA2913" s="38"/>
      <c r="BB2913" s="36"/>
      <c r="BC2913" s="36"/>
    </row>
    <row r="2914" spans="1:55" ht="15" customHeight="1">
      <c r="A2914" s="38">
        <v>4041</v>
      </c>
      <c r="B2914" s="37" t="s">
        <v>1073</v>
      </c>
      <c r="C2914" s="39">
        <v>44148</v>
      </c>
      <c r="D2914" s="39">
        <v>44148.621666666702</v>
      </c>
      <c r="E2914" s="36" t="s">
        <v>1232</v>
      </c>
      <c r="F2914" s="38">
        <v>13386</v>
      </c>
      <c r="G2914" s="36" t="s">
        <v>1233</v>
      </c>
      <c r="H2914" s="40">
        <v>1</v>
      </c>
      <c r="I2914" s="36"/>
      <c r="J2914" s="40">
        <v>16.63</v>
      </c>
      <c r="K2914" s="41">
        <v>16.63</v>
      </c>
      <c r="L2914" s="41">
        <v>0</v>
      </c>
      <c r="M2914" s="41">
        <v>0</v>
      </c>
      <c r="N2914" s="40">
        <v>1</v>
      </c>
      <c r="O2914" s="36" t="s">
        <v>1079</v>
      </c>
      <c r="P2914" s="40">
        <v>1</v>
      </c>
      <c r="Q2914" s="41">
        <v>16.63</v>
      </c>
      <c r="R2914" s="42">
        <v>0</v>
      </c>
      <c r="S2914" s="43">
        <v>0</v>
      </c>
      <c r="T2914" s="40"/>
      <c r="U2914" s="38">
        <v>549</v>
      </c>
      <c r="V2914" s="36" t="s">
        <v>1069</v>
      </c>
      <c r="W2914" s="36" t="s">
        <v>901</v>
      </c>
      <c r="X2914" s="36" t="s">
        <v>1068</v>
      </c>
      <c r="Y2914" s="38">
        <v>451</v>
      </c>
      <c r="Z2914" s="36" t="s">
        <v>1195</v>
      </c>
      <c r="AA2914" s="38">
        <v>14</v>
      </c>
      <c r="AB2914" s="36" t="s">
        <v>1066</v>
      </c>
      <c r="AC2914" s="38">
        <v>57</v>
      </c>
      <c r="AD2914" s="36" t="s">
        <v>1065</v>
      </c>
      <c r="AE2914" s="36"/>
      <c r="AF2914" s="36" t="s">
        <v>1064</v>
      </c>
      <c r="AG2914" s="38">
        <v>6976</v>
      </c>
      <c r="AH2914" s="38">
        <v>1283</v>
      </c>
      <c r="AI2914" s="36" t="s">
        <v>1230</v>
      </c>
      <c r="AJ2914" s="38"/>
      <c r="AK2914" s="36"/>
      <c r="AL2914" s="36" t="s">
        <v>389</v>
      </c>
      <c r="AM2914" s="36" t="s">
        <v>1229</v>
      </c>
      <c r="AN2914" s="38">
        <v>52</v>
      </c>
      <c r="AO2914" s="36" t="s">
        <v>1062</v>
      </c>
      <c r="AP2914" s="36" t="s">
        <v>1077</v>
      </c>
      <c r="AQ2914" s="36" t="s">
        <v>1076</v>
      </c>
      <c r="AR2914" s="36" t="s">
        <v>1075</v>
      </c>
      <c r="AS2914" s="38">
        <v>14360</v>
      </c>
      <c r="AT2914" s="36" t="s">
        <v>1074</v>
      </c>
      <c r="AU2914" s="42">
        <v>1</v>
      </c>
      <c r="AV2914" s="44">
        <v>100</v>
      </c>
      <c r="AW2914" s="42">
        <v>16.63</v>
      </c>
      <c r="AX2914" s="36" t="s">
        <v>1057</v>
      </c>
      <c r="AY2914" s="42">
        <v>1</v>
      </c>
      <c r="AZ2914" s="43">
        <v>16.63</v>
      </c>
      <c r="BA2914" s="38"/>
      <c r="BB2914" s="36"/>
      <c r="BC2914" s="36"/>
    </row>
    <row r="2915" spans="1:55" ht="15" customHeight="1">
      <c r="A2915" s="38">
        <v>4040</v>
      </c>
      <c r="B2915" s="37" t="s">
        <v>1073</v>
      </c>
      <c r="C2915" s="39">
        <v>44148</v>
      </c>
      <c r="D2915" s="39">
        <v>44148.621655092596</v>
      </c>
      <c r="E2915" s="36" t="s">
        <v>1232</v>
      </c>
      <c r="F2915" s="38">
        <v>12545</v>
      </c>
      <c r="G2915" s="36" t="s">
        <v>1231</v>
      </c>
      <c r="H2915" s="40">
        <v>1</v>
      </c>
      <c r="I2915" s="36"/>
      <c r="J2915" s="40">
        <v>10.039999999999999</v>
      </c>
      <c r="K2915" s="41">
        <v>10.039999999999999</v>
      </c>
      <c r="L2915" s="41">
        <v>0</v>
      </c>
      <c r="M2915" s="41">
        <v>0</v>
      </c>
      <c r="N2915" s="40">
        <v>1</v>
      </c>
      <c r="O2915" s="36" t="s">
        <v>1079</v>
      </c>
      <c r="P2915" s="40">
        <v>1</v>
      </c>
      <c r="Q2915" s="41">
        <v>10.039999999999999</v>
      </c>
      <c r="R2915" s="42">
        <v>0</v>
      </c>
      <c r="S2915" s="43">
        <v>0</v>
      </c>
      <c r="T2915" s="40"/>
      <c r="U2915" s="38">
        <v>549</v>
      </c>
      <c r="V2915" s="36" t="s">
        <v>1069</v>
      </c>
      <c r="W2915" s="36" t="s">
        <v>901</v>
      </c>
      <c r="X2915" s="36" t="s">
        <v>1068</v>
      </c>
      <c r="Y2915" s="38">
        <v>442</v>
      </c>
      <c r="Z2915" s="36" t="s">
        <v>1201</v>
      </c>
      <c r="AA2915" s="38">
        <v>14</v>
      </c>
      <c r="AB2915" s="36" t="s">
        <v>1066</v>
      </c>
      <c r="AC2915" s="38">
        <v>57</v>
      </c>
      <c r="AD2915" s="36" t="s">
        <v>1065</v>
      </c>
      <c r="AE2915" s="36"/>
      <c r="AF2915" s="36" t="s">
        <v>1064</v>
      </c>
      <c r="AG2915" s="38">
        <v>6976</v>
      </c>
      <c r="AH2915" s="38">
        <v>1283</v>
      </c>
      <c r="AI2915" s="36" t="s">
        <v>1230</v>
      </c>
      <c r="AJ2915" s="38"/>
      <c r="AK2915" s="36"/>
      <c r="AL2915" s="36" t="s">
        <v>389</v>
      </c>
      <c r="AM2915" s="36" t="s">
        <v>1229</v>
      </c>
      <c r="AN2915" s="38">
        <v>52</v>
      </c>
      <c r="AO2915" s="36" t="s">
        <v>1062</v>
      </c>
      <c r="AP2915" s="36" t="s">
        <v>1077</v>
      </c>
      <c r="AQ2915" s="36" t="s">
        <v>1076</v>
      </c>
      <c r="AR2915" s="36" t="s">
        <v>1075</v>
      </c>
      <c r="AS2915" s="38">
        <v>14360</v>
      </c>
      <c r="AT2915" s="36" t="s">
        <v>1074</v>
      </c>
      <c r="AU2915" s="42">
        <v>1</v>
      </c>
      <c r="AV2915" s="44">
        <v>100</v>
      </c>
      <c r="AW2915" s="42">
        <v>10.039999999999999</v>
      </c>
      <c r="AX2915" s="36" t="s">
        <v>1057</v>
      </c>
      <c r="AY2915" s="42">
        <v>1</v>
      </c>
      <c r="AZ2915" s="43">
        <v>10.039999999999999</v>
      </c>
      <c r="BA2915" s="38"/>
      <c r="BB2915" s="36"/>
      <c r="BC2915" s="36"/>
    </row>
    <row r="2916" spans="1:55" ht="15" customHeight="1">
      <c r="A2916" s="38">
        <v>4039</v>
      </c>
      <c r="B2916" s="37" t="s">
        <v>1073</v>
      </c>
      <c r="C2916" s="39">
        <v>44148</v>
      </c>
      <c r="D2916" s="39">
        <v>44148.620925925898</v>
      </c>
      <c r="E2916" s="36" t="s">
        <v>1227</v>
      </c>
      <c r="F2916" s="38">
        <v>1036</v>
      </c>
      <c r="G2916" s="36" t="s">
        <v>1221</v>
      </c>
      <c r="H2916" s="40">
        <v>1</v>
      </c>
      <c r="I2916" s="36"/>
      <c r="J2916" s="40">
        <v>16.899999999999999</v>
      </c>
      <c r="K2916" s="41">
        <v>16.899999999999999</v>
      </c>
      <c r="L2916" s="41">
        <v>0</v>
      </c>
      <c r="M2916" s="41">
        <v>0</v>
      </c>
      <c r="N2916" s="40">
        <v>1</v>
      </c>
      <c r="O2916" s="36" t="s">
        <v>1079</v>
      </c>
      <c r="P2916" s="40">
        <v>1</v>
      </c>
      <c r="Q2916" s="41">
        <v>16.899999999999999</v>
      </c>
      <c r="R2916" s="42">
        <v>0</v>
      </c>
      <c r="S2916" s="43">
        <v>0</v>
      </c>
      <c r="T2916" s="40"/>
      <c r="U2916" s="38">
        <v>549</v>
      </c>
      <c r="V2916" s="36" t="s">
        <v>1069</v>
      </c>
      <c r="W2916" s="36" t="s">
        <v>901</v>
      </c>
      <c r="X2916" s="36" t="s">
        <v>1068</v>
      </c>
      <c r="Y2916" s="38">
        <v>315</v>
      </c>
      <c r="Z2916" s="36" t="s">
        <v>1220</v>
      </c>
      <c r="AA2916" s="38">
        <v>14</v>
      </c>
      <c r="AB2916" s="36" t="s">
        <v>1066</v>
      </c>
      <c r="AC2916" s="38">
        <v>57</v>
      </c>
      <c r="AD2916" s="36" t="s">
        <v>1065</v>
      </c>
      <c r="AE2916" s="36" t="s">
        <v>1228</v>
      </c>
      <c r="AF2916" s="36" t="s">
        <v>1064</v>
      </c>
      <c r="AG2916" s="38">
        <v>6975</v>
      </c>
      <c r="AH2916" s="38">
        <v>5365</v>
      </c>
      <c r="AI2916" s="36" t="s">
        <v>1224</v>
      </c>
      <c r="AJ2916" s="38"/>
      <c r="AK2916" s="36"/>
      <c r="AL2916" s="36" t="s">
        <v>390</v>
      </c>
      <c r="AM2916" s="36" t="s">
        <v>1223</v>
      </c>
      <c r="AN2916" s="38">
        <v>52</v>
      </c>
      <c r="AO2916" s="36" t="s">
        <v>1062</v>
      </c>
      <c r="AP2916" s="36" t="s">
        <v>1077</v>
      </c>
      <c r="AQ2916" s="36" t="s">
        <v>1076</v>
      </c>
      <c r="AR2916" s="36" t="s">
        <v>1075</v>
      </c>
      <c r="AS2916" s="38">
        <v>14360</v>
      </c>
      <c r="AT2916" s="36" t="s">
        <v>1074</v>
      </c>
      <c r="AU2916" s="42">
        <v>1</v>
      </c>
      <c r="AV2916" s="44">
        <v>100</v>
      </c>
      <c r="AW2916" s="42">
        <v>16.899999999999999</v>
      </c>
      <c r="AX2916" s="36" t="s">
        <v>1057</v>
      </c>
      <c r="AY2916" s="42">
        <v>1</v>
      </c>
      <c r="AZ2916" s="43">
        <v>16.899999999999999</v>
      </c>
      <c r="BA2916" s="38"/>
      <c r="BB2916" s="36"/>
      <c r="BC2916" s="36"/>
    </row>
    <row r="2917" spans="1:55" ht="15" customHeight="1">
      <c r="A2917" s="38">
        <v>4038</v>
      </c>
      <c r="B2917" s="37" t="s">
        <v>1073</v>
      </c>
      <c r="C2917" s="39">
        <v>44148</v>
      </c>
      <c r="D2917" s="39">
        <v>44148.620925925898</v>
      </c>
      <c r="E2917" s="36" t="s">
        <v>1227</v>
      </c>
      <c r="F2917" s="38">
        <v>953</v>
      </c>
      <c r="G2917" s="36" t="s">
        <v>1226</v>
      </c>
      <c r="H2917" s="40">
        <v>1</v>
      </c>
      <c r="I2917" s="36"/>
      <c r="J2917" s="40">
        <v>19.899999999999999</v>
      </c>
      <c r="K2917" s="41">
        <v>19.899999999999999</v>
      </c>
      <c r="L2917" s="41">
        <v>0</v>
      </c>
      <c r="M2917" s="41">
        <v>0</v>
      </c>
      <c r="N2917" s="40">
        <v>1</v>
      </c>
      <c r="O2917" s="36" t="s">
        <v>1079</v>
      </c>
      <c r="P2917" s="40">
        <v>1</v>
      </c>
      <c r="Q2917" s="41">
        <v>19.899999999999999</v>
      </c>
      <c r="R2917" s="42">
        <v>0</v>
      </c>
      <c r="S2917" s="43">
        <v>0</v>
      </c>
      <c r="T2917" s="40"/>
      <c r="U2917" s="38">
        <v>549</v>
      </c>
      <c r="V2917" s="36" t="s">
        <v>1069</v>
      </c>
      <c r="W2917" s="36" t="s">
        <v>901</v>
      </c>
      <c r="X2917" s="36" t="s">
        <v>1068</v>
      </c>
      <c r="Y2917" s="38">
        <v>314</v>
      </c>
      <c r="Z2917" s="36" t="s">
        <v>1225</v>
      </c>
      <c r="AA2917" s="38">
        <v>14</v>
      </c>
      <c r="AB2917" s="36" t="s">
        <v>1066</v>
      </c>
      <c r="AC2917" s="38">
        <v>57</v>
      </c>
      <c r="AD2917" s="36" t="s">
        <v>1065</v>
      </c>
      <c r="AE2917" s="36"/>
      <c r="AF2917" s="36" t="s">
        <v>1064</v>
      </c>
      <c r="AG2917" s="38">
        <v>6975</v>
      </c>
      <c r="AH2917" s="38">
        <v>5365</v>
      </c>
      <c r="AI2917" s="36" t="s">
        <v>1224</v>
      </c>
      <c r="AJ2917" s="38"/>
      <c r="AK2917" s="36"/>
      <c r="AL2917" s="36" t="s">
        <v>390</v>
      </c>
      <c r="AM2917" s="36" t="s">
        <v>1223</v>
      </c>
      <c r="AN2917" s="38">
        <v>52</v>
      </c>
      <c r="AO2917" s="36" t="s">
        <v>1062</v>
      </c>
      <c r="AP2917" s="36" t="s">
        <v>1077</v>
      </c>
      <c r="AQ2917" s="36" t="s">
        <v>1076</v>
      </c>
      <c r="AR2917" s="36" t="s">
        <v>1075</v>
      </c>
      <c r="AS2917" s="38">
        <v>14360</v>
      </c>
      <c r="AT2917" s="36" t="s">
        <v>1074</v>
      </c>
      <c r="AU2917" s="42">
        <v>1</v>
      </c>
      <c r="AV2917" s="44">
        <v>100</v>
      </c>
      <c r="AW2917" s="42">
        <v>19.899999999999999</v>
      </c>
      <c r="AX2917" s="36" t="s">
        <v>1057</v>
      </c>
      <c r="AY2917" s="42">
        <v>1</v>
      </c>
      <c r="AZ2917" s="43">
        <v>19.899999999999999</v>
      </c>
      <c r="BA2917" s="38"/>
      <c r="BB2917" s="36"/>
      <c r="BC2917" s="36"/>
    </row>
    <row r="2918" spans="1:55" ht="15" customHeight="1">
      <c r="A2918" s="38">
        <v>4037</v>
      </c>
      <c r="B2918" s="37" t="s">
        <v>1073</v>
      </c>
      <c r="C2918" s="39">
        <v>44148</v>
      </c>
      <c r="D2918" s="39">
        <v>44148.617673611101</v>
      </c>
      <c r="E2918" s="36" t="s">
        <v>1222</v>
      </c>
      <c r="F2918" s="38">
        <v>1036</v>
      </c>
      <c r="G2918" s="36" t="s">
        <v>1221</v>
      </c>
      <c r="H2918" s="40">
        <v>1</v>
      </c>
      <c r="I2918" s="36"/>
      <c r="J2918" s="40">
        <v>16.899999999999999</v>
      </c>
      <c r="K2918" s="41">
        <v>16.899999999999999</v>
      </c>
      <c r="L2918" s="41">
        <v>0</v>
      </c>
      <c r="M2918" s="41">
        <v>0</v>
      </c>
      <c r="N2918" s="40">
        <v>1</v>
      </c>
      <c r="O2918" s="36" t="s">
        <v>1079</v>
      </c>
      <c r="P2918" s="40">
        <v>1</v>
      </c>
      <c r="Q2918" s="41">
        <v>16.899999999999999</v>
      </c>
      <c r="R2918" s="42">
        <v>0</v>
      </c>
      <c r="S2918" s="43">
        <v>0</v>
      </c>
      <c r="T2918" s="40"/>
      <c r="U2918" s="38">
        <v>549</v>
      </c>
      <c r="V2918" s="36" t="s">
        <v>1069</v>
      </c>
      <c r="W2918" s="36" t="s">
        <v>901</v>
      </c>
      <c r="X2918" s="36" t="s">
        <v>1068</v>
      </c>
      <c r="Y2918" s="38">
        <v>315</v>
      </c>
      <c r="Z2918" s="36" t="s">
        <v>1220</v>
      </c>
      <c r="AA2918" s="38">
        <v>14</v>
      </c>
      <c r="AB2918" s="36" t="s">
        <v>1066</v>
      </c>
      <c r="AC2918" s="38">
        <v>57</v>
      </c>
      <c r="AD2918" s="36" t="s">
        <v>1065</v>
      </c>
      <c r="AE2918" s="36" t="s">
        <v>1219</v>
      </c>
      <c r="AF2918" s="36" t="s">
        <v>1064</v>
      </c>
      <c r="AG2918" s="38">
        <v>6974</v>
      </c>
      <c r="AH2918" s="38">
        <v>6174</v>
      </c>
      <c r="AI2918" s="36" t="s">
        <v>1218</v>
      </c>
      <c r="AJ2918" s="38"/>
      <c r="AK2918" s="36"/>
      <c r="AL2918" s="36" t="s">
        <v>70</v>
      </c>
      <c r="AM2918" s="36" t="s">
        <v>1217</v>
      </c>
      <c r="AN2918" s="38">
        <v>52</v>
      </c>
      <c r="AO2918" s="36" t="s">
        <v>1062</v>
      </c>
      <c r="AP2918" s="36" t="s">
        <v>1077</v>
      </c>
      <c r="AQ2918" s="36" t="s">
        <v>1076</v>
      </c>
      <c r="AR2918" s="36" t="s">
        <v>1075</v>
      </c>
      <c r="AS2918" s="38">
        <v>14360</v>
      </c>
      <c r="AT2918" s="36" t="s">
        <v>1074</v>
      </c>
      <c r="AU2918" s="42">
        <v>1</v>
      </c>
      <c r="AV2918" s="44">
        <v>100</v>
      </c>
      <c r="AW2918" s="42">
        <v>16.899999999999999</v>
      </c>
      <c r="AX2918" s="36" t="s">
        <v>1057</v>
      </c>
      <c r="AY2918" s="42">
        <v>1</v>
      </c>
      <c r="AZ2918" s="43">
        <v>16.899999999999999</v>
      </c>
      <c r="BA2918" s="38"/>
      <c r="BB2918" s="36"/>
      <c r="BC2918" s="36"/>
    </row>
    <row r="2919" spans="1:55" ht="15" customHeight="1">
      <c r="A2919" s="38">
        <v>4036</v>
      </c>
      <c r="B2919" s="37" t="s">
        <v>1073</v>
      </c>
      <c r="C2919" s="39">
        <v>44148</v>
      </c>
      <c r="D2919" s="39">
        <v>44148.615057870396</v>
      </c>
      <c r="E2919" s="36" t="s">
        <v>668</v>
      </c>
      <c r="F2919" s="38">
        <v>8500</v>
      </c>
      <c r="G2919" s="36" t="s">
        <v>1216</v>
      </c>
      <c r="H2919" s="40">
        <v>1</v>
      </c>
      <c r="I2919" s="36"/>
      <c r="J2919" s="40">
        <v>32</v>
      </c>
      <c r="K2919" s="41">
        <v>32</v>
      </c>
      <c r="L2919" s="41">
        <v>0</v>
      </c>
      <c r="M2919" s="41">
        <v>0</v>
      </c>
      <c r="N2919" s="40">
        <v>1</v>
      </c>
      <c r="O2919" s="36" t="s">
        <v>1079</v>
      </c>
      <c r="P2919" s="40">
        <v>1</v>
      </c>
      <c r="Q2919" s="41">
        <v>32</v>
      </c>
      <c r="R2919" s="42">
        <v>0</v>
      </c>
      <c r="S2919" s="43">
        <v>0</v>
      </c>
      <c r="T2919" s="40"/>
      <c r="U2919" s="38">
        <v>549</v>
      </c>
      <c r="V2919" s="36" t="s">
        <v>1069</v>
      </c>
      <c r="W2919" s="36" t="s">
        <v>901</v>
      </c>
      <c r="X2919" s="36" t="s">
        <v>1068</v>
      </c>
      <c r="Y2919" s="38">
        <v>391</v>
      </c>
      <c r="Z2919" s="36" t="s">
        <v>1215</v>
      </c>
      <c r="AA2919" s="38">
        <v>21</v>
      </c>
      <c r="AB2919" s="36" t="s">
        <v>1108</v>
      </c>
      <c r="AC2919" s="38">
        <v>57</v>
      </c>
      <c r="AD2919" s="36" t="s">
        <v>1065</v>
      </c>
      <c r="AE2919" s="36"/>
      <c r="AF2919" s="36" t="s">
        <v>1064</v>
      </c>
      <c r="AG2919" s="38">
        <v>6973</v>
      </c>
      <c r="AH2919" s="38">
        <v>6306</v>
      </c>
      <c r="AI2919" s="36" t="s">
        <v>1205</v>
      </c>
      <c r="AJ2919" s="38"/>
      <c r="AK2919" s="36"/>
      <c r="AL2919" s="36" t="s">
        <v>397</v>
      </c>
      <c r="AM2919" s="36" t="s">
        <v>1214</v>
      </c>
      <c r="AN2919" s="38">
        <v>52</v>
      </c>
      <c r="AO2919" s="36" t="s">
        <v>1062</v>
      </c>
      <c r="AP2919" s="36" t="s">
        <v>1106</v>
      </c>
      <c r="AQ2919" s="36" t="s">
        <v>1105</v>
      </c>
      <c r="AR2919" s="36" t="s">
        <v>1075</v>
      </c>
      <c r="AS2919" s="38">
        <v>14360</v>
      </c>
      <c r="AT2919" s="36" t="s">
        <v>1074</v>
      </c>
      <c r="AU2919" s="42">
        <v>1</v>
      </c>
      <c r="AV2919" s="44">
        <v>100</v>
      </c>
      <c r="AW2919" s="42">
        <v>32</v>
      </c>
      <c r="AX2919" s="36" t="s">
        <v>1057</v>
      </c>
      <c r="AY2919" s="42">
        <v>1</v>
      </c>
      <c r="AZ2919" s="43">
        <v>32</v>
      </c>
      <c r="BA2919" s="38"/>
      <c r="BB2919" s="36"/>
      <c r="BC2919" s="36"/>
    </row>
    <row r="2920" spans="1:55" ht="15" customHeight="1">
      <c r="A2920" s="38">
        <v>4035</v>
      </c>
      <c r="B2920" s="37" t="s">
        <v>1073</v>
      </c>
      <c r="C2920" s="39">
        <v>44148</v>
      </c>
      <c r="D2920" s="39">
        <v>44148.613148148099</v>
      </c>
      <c r="E2920" s="36" t="s">
        <v>1207</v>
      </c>
      <c r="F2920" s="38">
        <v>9961</v>
      </c>
      <c r="G2920" s="36" t="s">
        <v>1213</v>
      </c>
      <c r="H2920" s="40">
        <v>1</v>
      </c>
      <c r="I2920" s="36"/>
      <c r="J2920" s="40">
        <v>8.5</v>
      </c>
      <c r="K2920" s="41">
        <v>8.5</v>
      </c>
      <c r="L2920" s="41">
        <v>0</v>
      </c>
      <c r="M2920" s="41">
        <v>0</v>
      </c>
      <c r="N2920" s="40">
        <v>1</v>
      </c>
      <c r="O2920" s="36" t="s">
        <v>1079</v>
      </c>
      <c r="P2920" s="40">
        <v>1</v>
      </c>
      <c r="Q2920" s="41">
        <v>8.5</v>
      </c>
      <c r="R2920" s="42">
        <v>0</v>
      </c>
      <c r="S2920" s="43">
        <v>0</v>
      </c>
      <c r="T2920" s="40"/>
      <c r="U2920" s="38">
        <v>549</v>
      </c>
      <c r="V2920" s="36" t="s">
        <v>1069</v>
      </c>
      <c r="W2920" s="36" t="s">
        <v>901</v>
      </c>
      <c r="X2920" s="36" t="s">
        <v>1068</v>
      </c>
      <c r="Y2920" s="38">
        <v>409</v>
      </c>
      <c r="Z2920" s="36" t="s">
        <v>1211</v>
      </c>
      <c r="AA2920" s="38">
        <v>21</v>
      </c>
      <c r="AB2920" s="36" t="s">
        <v>1108</v>
      </c>
      <c r="AC2920" s="38">
        <v>57</v>
      </c>
      <c r="AD2920" s="36" t="s">
        <v>1065</v>
      </c>
      <c r="AE2920" s="36"/>
      <c r="AF2920" s="36" t="s">
        <v>1064</v>
      </c>
      <c r="AG2920" s="38">
        <v>6972</v>
      </c>
      <c r="AH2920" s="38">
        <v>6306</v>
      </c>
      <c r="AI2920" s="36" t="s">
        <v>1205</v>
      </c>
      <c r="AJ2920" s="38"/>
      <c r="AK2920" s="36"/>
      <c r="AL2920" s="36" t="s">
        <v>462</v>
      </c>
      <c r="AM2920" s="36" t="s">
        <v>1204</v>
      </c>
      <c r="AN2920" s="38">
        <v>52</v>
      </c>
      <c r="AO2920" s="36" t="s">
        <v>1062</v>
      </c>
      <c r="AP2920" s="36" t="s">
        <v>1178</v>
      </c>
      <c r="AQ2920" s="36" t="s">
        <v>1177</v>
      </c>
      <c r="AR2920" s="36" t="s">
        <v>1176</v>
      </c>
      <c r="AS2920" s="38">
        <v>14360</v>
      </c>
      <c r="AT2920" s="36" t="s">
        <v>1074</v>
      </c>
      <c r="AU2920" s="42">
        <v>1</v>
      </c>
      <c r="AV2920" s="44">
        <v>100</v>
      </c>
      <c r="AW2920" s="42">
        <v>8.5</v>
      </c>
      <c r="AX2920" s="36" t="s">
        <v>1057</v>
      </c>
      <c r="AY2920" s="42">
        <v>1</v>
      </c>
      <c r="AZ2920" s="43">
        <v>8.5</v>
      </c>
      <c r="BA2920" s="38"/>
      <c r="BB2920" s="36"/>
      <c r="BC2920" s="36"/>
    </row>
    <row r="2921" spans="1:55" ht="15" customHeight="1">
      <c r="A2921" s="38">
        <v>4034</v>
      </c>
      <c r="B2921" s="37" t="s">
        <v>1073</v>
      </c>
      <c r="C2921" s="39">
        <v>44148</v>
      </c>
      <c r="D2921" s="39">
        <v>44148.613136574102</v>
      </c>
      <c r="E2921" s="36" t="s">
        <v>1207</v>
      </c>
      <c r="F2921" s="38">
        <v>9913</v>
      </c>
      <c r="G2921" s="36" t="s">
        <v>1212</v>
      </c>
      <c r="H2921" s="40">
        <v>2</v>
      </c>
      <c r="I2921" s="36"/>
      <c r="J2921" s="40">
        <v>7.5</v>
      </c>
      <c r="K2921" s="41">
        <v>15</v>
      </c>
      <c r="L2921" s="41">
        <v>0</v>
      </c>
      <c r="M2921" s="41">
        <v>0</v>
      </c>
      <c r="N2921" s="40">
        <v>2</v>
      </c>
      <c r="O2921" s="36" t="s">
        <v>1079</v>
      </c>
      <c r="P2921" s="40">
        <v>2</v>
      </c>
      <c r="Q2921" s="41">
        <v>15</v>
      </c>
      <c r="R2921" s="42">
        <v>0</v>
      </c>
      <c r="S2921" s="43">
        <v>0</v>
      </c>
      <c r="T2921" s="40"/>
      <c r="U2921" s="38">
        <v>549</v>
      </c>
      <c r="V2921" s="36" t="s">
        <v>1069</v>
      </c>
      <c r="W2921" s="36" t="s">
        <v>901</v>
      </c>
      <c r="X2921" s="36" t="s">
        <v>1068</v>
      </c>
      <c r="Y2921" s="38">
        <v>409</v>
      </c>
      <c r="Z2921" s="36" t="s">
        <v>1211</v>
      </c>
      <c r="AA2921" s="38">
        <v>21</v>
      </c>
      <c r="AB2921" s="36" t="s">
        <v>1108</v>
      </c>
      <c r="AC2921" s="38">
        <v>57</v>
      </c>
      <c r="AD2921" s="36" t="s">
        <v>1065</v>
      </c>
      <c r="AE2921" s="36"/>
      <c r="AF2921" s="36" t="s">
        <v>1064</v>
      </c>
      <c r="AG2921" s="38">
        <v>6972</v>
      </c>
      <c r="AH2921" s="38">
        <v>6306</v>
      </c>
      <c r="AI2921" s="36" t="s">
        <v>1205</v>
      </c>
      <c r="AJ2921" s="38"/>
      <c r="AK2921" s="36"/>
      <c r="AL2921" s="36" t="s">
        <v>462</v>
      </c>
      <c r="AM2921" s="36" t="s">
        <v>1204</v>
      </c>
      <c r="AN2921" s="38">
        <v>52</v>
      </c>
      <c r="AO2921" s="36" t="s">
        <v>1062</v>
      </c>
      <c r="AP2921" s="36" t="s">
        <v>1178</v>
      </c>
      <c r="AQ2921" s="36" t="s">
        <v>1177</v>
      </c>
      <c r="AR2921" s="36" t="s">
        <v>1176</v>
      </c>
      <c r="AS2921" s="38">
        <v>14360</v>
      </c>
      <c r="AT2921" s="36" t="s">
        <v>1074</v>
      </c>
      <c r="AU2921" s="42">
        <v>2</v>
      </c>
      <c r="AV2921" s="44">
        <v>100</v>
      </c>
      <c r="AW2921" s="42">
        <v>15</v>
      </c>
      <c r="AX2921" s="36" t="s">
        <v>1057</v>
      </c>
      <c r="AY2921" s="42">
        <v>1</v>
      </c>
      <c r="AZ2921" s="43">
        <v>15</v>
      </c>
      <c r="BA2921" s="38"/>
      <c r="BB2921" s="36"/>
      <c r="BC2921" s="36"/>
    </row>
    <row r="2922" spans="1:55" ht="15" customHeight="1">
      <c r="A2922" s="38">
        <v>4033</v>
      </c>
      <c r="B2922" s="37" t="s">
        <v>1073</v>
      </c>
      <c r="C2922" s="39">
        <v>44148</v>
      </c>
      <c r="D2922" s="39">
        <v>44148.613136574102</v>
      </c>
      <c r="E2922" s="36" t="s">
        <v>1207</v>
      </c>
      <c r="F2922" s="38">
        <v>3390</v>
      </c>
      <c r="G2922" s="36" t="s">
        <v>1210</v>
      </c>
      <c r="H2922" s="40">
        <v>1</v>
      </c>
      <c r="I2922" s="36"/>
      <c r="J2922" s="40">
        <v>34.9</v>
      </c>
      <c r="K2922" s="41">
        <v>34.9</v>
      </c>
      <c r="L2922" s="41">
        <v>0</v>
      </c>
      <c r="M2922" s="41">
        <v>0</v>
      </c>
      <c r="N2922" s="40">
        <v>1</v>
      </c>
      <c r="O2922" s="36" t="s">
        <v>1110</v>
      </c>
      <c r="P2922" s="40">
        <v>1</v>
      </c>
      <c r="Q2922" s="41">
        <v>34.9</v>
      </c>
      <c r="R2922" s="42">
        <v>0</v>
      </c>
      <c r="S2922" s="43">
        <v>0</v>
      </c>
      <c r="T2922" s="40"/>
      <c r="U2922" s="38">
        <v>549</v>
      </c>
      <c r="V2922" s="36" t="s">
        <v>1069</v>
      </c>
      <c r="W2922" s="36" t="s">
        <v>901</v>
      </c>
      <c r="X2922" s="36" t="s">
        <v>1068</v>
      </c>
      <c r="Y2922" s="38">
        <v>340</v>
      </c>
      <c r="Z2922" s="36" t="s">
        <v>1209</v>
      </c>
      <c r="AA2922" s="38">
        <v>21</v>
      </c>
      <c r="AB2922" s="36" t="s">
        <v>1108</v>
      </c>
      <c r="AC2922" s="38">
        <v>57</v>
      </c>
      <c r="AD2922" s="36" t="s">
        <v>1065</v>
      </c>
      <c r="AE2922" s="36"/>
      <c r="AF2922" s="36" t="s">
        <v>1064</v>
      </c>
      <c r="AG2922" s="38">
        <v>6972</v>
      </c>
      <c r="AH2922" s="38">
        <v>6306</v>
      </c>
      <c r="AI2922" s="36" t="s">
        <v>1205</v>
      </c>
      <c r="AJ2922" s="38"/>
      <c r="AK2922" s="36"/>
      <c r="AL2922" s="36" t="s">
        <v>462</v>
      </c>
      <c r="AM2922" s="36" t="s">
        <v>1204</v>
      </c>
      <c r="AN2922" s="38">
        <v>52</v>
      </c>
      <c r="AO2922" s="36" t="s">
        <v>1062</v>
      </c>
      <c r="AP2922" s="36" t="s">
        <v>1178</v>
      </c>
      <c r="AQ2922" s="36" t="s">
        <v>1177</v>
      </c>
      <c r="AR2922" s="36" t="s">
        <v>1176</v>
      </c>
      <c r="AS2922" s="38">
        <v>14360</v>
      </c>
      <c r="AT2922" s="36" t="s">
        <v>1074</v>
      </c>
      <c r="AU2922" s="42">
        <v>1</v>
      </c>
      <c r="AV2922" s="44">
        <v>100</v>
      </c>
      <c r="AW2922" s="42">
        <v>34.9</v>
      </c>
      <c r="AX2922" s="36" t="s">
        <v>1057</v>
      </c>
      <c r="AY2922" s="42">
        <v>1</v>
      </c>
      <c r="AZ2922" s="43">
        <v>34.9</v>
      </c>
      <c r="BA2922" s="38"/>
      <c r="BB2922" s="36"/>
      <c r="BC2922" s="36"/>
    </row>
    <row r="2923" spans="1:55" ht="15" customHeight="1">
      <c r="A2923" s="38">
        <v>4032</v>
      </c>
      <c r="B2923" s="37" t="s">
        <v>1073</v>
      </c>
      <c r="C2923" s="39">
        <v>44148</v>
      </c>
      <c r="D2923" s="39">
        <v>44148.613125000003</v>
      </c>
      <c r="E2923" s="36" t="s">
        <v>1207</v>
      </c>
      <c r="F2923" s="38">
        <v>1796</v>
      </c>
      <c r="G2923" s="36" t="s">
        <v>1208</v>
      </c>
      <c r="H2923" s="40">
        <v>3</v>
      </c>
      <c r="I2923" s="36"/>
      <c r="J2923" s="40">
        <v>2</v>
      </c>
      <c r="K2923" s="41">
        <v>6</v>
      </c>
      <c r="L2923" s="41">
        <v>0</v>
      </c>
      <c r="M2923" s="41">
        <v>0</v>
      </c>
      <c r="N2923" s="40">
        <v>3</v>
      </c>
      <c r="O2923" s="36" t="s">
        <v>1079</v>
      </c>
      <c r="P2923" s="40">
        <v>3</v>
      </c>
      <c r="Q2923" s="41">
        <v>6</v>
      </c>
      <c r="R2923" s="42">
        <v>0</v>
      </c>
      <c r="S2923" s="43">
        <v>0</v>
      </c>
      <c r="T2923" s="40"/>
      <c r="U2923" s="38">
        <v>549</v>
      </c>
      <c r="V2923" s="36" t="s">
        <v>1069</v>
      </c>
      <c r="W2923" s="36" t="s">
        <v>901</v>
      </c>
      <c r="X2923" s="36" t="s">
        <v>1068</v>
      </c>
      <c r="Y2923" s="38">
        <v>323</v>
      </c>
      <c r="Z2923" s="36" t="s">
        <v>1084</v>
      </c>
      <c r="AA2923" s="38">
        <v>21</v>
      </c>
      <c r="AB2923" s="36" t="s">
        <v>1108</v>
      </c>
      <c r="AC2923" s="38">
        <v>57</v>
      </c>
      <c r="AD2923" s="36" t="s">
        <v>1065</v>
      </c>
      <c r="AE2923" s="36"/>
      <c r="AF2923" s="36" t="s">
        <v>1064</v>
      </c>
      <c r="AG2923" s="38">
        <v>6972</v>
      </c>
      <c r="AH2923" s="38">
        <v>6306</v>
      </c>
      <c r="AI2923" s="36" t="s">
        <v>1205</v>
      </c>
      <c r="AJ2923" s="38"/>
      <c r="AK2923" s="36"/>
      <c r="AL2923" s="36" t="s">
        <v>462</v>
      </c>
      <c r="AM2923" s="36" t="s">
        <v>1204</v>
      </c>
      <c r="AN2923" s="38">
        <v>52</v>
      </c>
      <c r="AO2923" s="36" t="s">
        <v>1062</v>
      </c>
      <c r="AP2923" s="36" t="s">
        <v>1178</v>
      </c>
      <c r="AQ2923" s="36" t="s">
        <v>1177</v>
      </c>
      <c r="AR2923" s="36" t="s">
        <v>1176</v>
      </c>
      <c r="AS2923" s="38">
        <v>14360</v>
      </c>
      <c r="AT2923" s="36" t="s">
        <v>1074</v>
      </c>
      <c r="AU2923" s="42">
        <v>3</v>
      </c>
      <c r="AV2923" s="44">
        <v>100</v>
      </c>
      <c r="AW2923" s="42">
        <v>6</v>
      </c>
      <c r="AX2923" s="36" t="s">
        <v>1057</v>
      </c>
      <c r="AY2923" s="42">
        <v>1</v>
      </c>
      <c r="AZ2923" s="43">
        <v>6</v>
      </c>
      <c r="BA2923" s="38"/>
      <c r="BB2923" s="36"/>
      <c r="BC2923" s="36"/>
    </row>
    <row r="2924" spans="1:55" ht="15" customHeight="1">
      <c r="A2924" s="38">
        <v>4031</v>
      </c>
      <c r="B2924" s="37" t="s">
        <v>1073</v>
      </c>
      <c r="C2924" s="39">
        <v>44148</v>
      </c>
      <c r="D2924" s="39">
        <v>44148.613113425898</v>
      </c>
      <c r="E2924" s="36" t="s">
        <v>1207</v>
      </c>
      <c r="F2924" s="38">
        <v>1789</v>
      </c>
      <c r="G2924" s="36" t="s">
        <v>1206</v>
      </c>
      <c r="H2924" s="40">
        <v>3</v>
      </c>
      <c r="I2924" s="36"/>
      <c r="J2924" s="40">
        <v>4.2</v>
      </c>
      <c r="K2924" s="41">
        <v>12.6</v>
      </c>
      <c r="L2924" s="41">
        <v>0</v>
      </c>
      <c r="M2924" s="41">
        <v>0</v>
      </c>
      <c r="N2924" s="40">
        <v>3</v>
      </c>
      <c r="O2924" s="36" t="s">
        <v>1079</v>
      </c>
      <c r="P2924" s="40">
        <v>3</v>
      </c>
      <c r="Q2924" s="41">
        <v>12.6</v>
      </c>
      <c r="R2924" s="42">
        <v>0</v>
      </c>
      <c r="S2924" s="43">
        <v>0</v>
      </c>
      <c r="T2924" s="40"/>
      <c r="U2924" s="38">
        <v>549</v>
      </c>
      <c r="V2924" s="36" t="s">
        <v>1069</v>
      </c>
      <c r="W2924" s="36" t="s">
        <v>901</v>
      </c>
      <c r="X2924" s="36" t="s">
        <v>1068</v>
      </c>
      <c r="Y2924" s="38">
        <v>323</v>
      </c>
      <c r="Z2924" s="36" t="s">
        <v>1084</v>
      </c>
      <c r="AA2924" s="38">
        <v>21</v>
      </c>
      <c r="AB2924" s="36" t="s">
        <v>1108</v>
      </c>
      <c r="AC2924" s="38">
        <v>57</v>
      </c>
      <c r="AD2924" s="36" t="s">
        <v>1065</v>
      </c>
      <c r="AE2924" s="36"/>
      <c r="AF2924" s="36" t="s">
        <v>1064</v>
      </c>
      <c r="AG2924" s="38">
        <v>6972</v>
      </c>
      <c r="AH2924" s="38">
        <v>6306</v>
      </c>
      <c r="AI2924" s="36" t="s">
        <v>1205</v>
      </c>
      <c r="AJ2924" s="38"/>
      <c r="AK2924" s="36"/>
      <c r="AL2924" s="36" t="s">
        <v>462</v>
      </c>
      <c r="AM2924" s="36" t="s">
        <v>1204</v>
      </c>
      <c r="AN2924" s="38">
        <v>52</v>
      </c>
      <c r="AO2924" s="36" t="s">
        <v>1062</v>
      </c>
      <c r="AP2924" s="36" t="s">
        <v>1178</v>
      </c>
      <c r="AQ2924" s="36" t="s">
        <v>1177</v>
      </c>
      <c r="AR2924" s="36" t="s">
        <v>1176</v>
      </c>
      <c r="AS2924" s="38">
        <v>14360</v>
      </c>
      <c r="AT2924" s="36" t="s">
        <v>1074</v>
      </c>
      <c r="AU2924" s="42">
        <v>3</v>
      </c>
      <c r="AV2924" s="44">
        <v>100</v>
      </c>
      <c r="AW2924" s="42">
        <v>12.6</v>
      </c>
      <c r="AX2924" s="36" t="s">
        <v>1057</v>
      </c>
      <c r="AY2924" s="42">
        <v>1</v>
      </c>
      <c r="AZ2924" s="43">
        <v>12.6</v>
      </c>
      <c r="BA2924" s="38"/>
      <c r="BB2924" s="36"/>
      <c r="BC2924" s="36"/>
    </row>
    <row r="2925" spans="1:55" ht="15" customHeight="1">
      <c r="A2925" s="38">
        <v>4030</v>
      </c>
      <c r="B2925" s="37" t="s">
        <v>1073</v>
      </c>
      <c r="C2925" s="39">
        <v>44148</v>
      </c>
      <c r="D2925" s="39">
        <v>44148.610925925903</v>
      </c>
      <c r="E2925" s="36" t="s">
        <v>1203</v>
      </c>
      <c r="F2925" s="38">
        <v>12515</v>
      </c>
      <c r="G2925" s="36" t="s">
        <v>1202</v>
      </c>
      <c r="H2925" s="40">
        <v>1</v>
      </c>
      <c r="I2925" s="36"/>
      <c r="J2925" s="40">
        <v>26.5</v>
      </c>
      <c r="K2925" s="41">
        <v>26.5</v>
      </c>
      <c r="L2925" s="41">
        <v>0</v>
      </c>
      <c r="M2925" s="41">
        <v>0</v>
      </c>
      <c r="N2925" s="40">
        <v>1</v>
      </c>
      <c r="O2925" s="36" t="s">
        <v>1079</v>
      </c>
      <c r="P2925" s="40">
        <v>1</v>
      </c>
      <c r="Q2925" s="41">
        <v>26.5</v>
      </c>
      <c r="R2925" s="42">
        <v>0</v>
      </c>
      <c r="S2925" s="43">
        <v>0</v>
      </c>
      <c r="T2925" s="40"/>
      <c r="U2925" s="38">
        <v>549</v>
      </c>
      <c r="V2925" s="36" t="s">
        <v>1069</v>
      </c>
      <c r="W2925" s="36" t="s">
        <v>901</v>
      </c>
      <c r="X2925" s="36" t="s">
        <v>1068</v>
      </c>
      <c r="Y2925" s="38">
        <v>442</v>
      </c>
      <c r="Z2925" s="36" t="s">
        <v>1201</v>
      </c>
      <c r="AA2925" s="38">
        <v>21</v>
      </c>
      <c r="AB2925" s="36" t="s">
        <v>1108</v>
      </c>
      <c r="AC2925" s="38">
        <v>57</v>
      </c>
      <c r="AD2925" s="36" t="s">
        <v>1065</v>
      </c>
      <c r="AE2925" s="36"/>
      <c r="AF2925" s="36" t="s">
        <v>1064</v>
      </c>
      <c r="AG2925" s="38">
        <v>6971</v>
      </c>
      <c r="AH2925" s="38">
        <v>1529</v>
      </c>
      <c r="AI2925" s="36" t="s">
        <v>1200</v>
      </c>
      <c r="AJ2925" s="38"/>
      <c r="AK2925" s="36"/>
      <c r="AL2925" s="36" t="s">
        <v>588</v>
      </c>
      <c r="AM2925" s="36" t="s">
        <v>463</v>
      </c>
      <c r="AN2925" s="38">
        <v>52</v>
      </c>
      <c r="AO2925" s="36" t="s">
        <v>1062</v>
      </c>
      <c r="AP2925" s="36" t="s">
        <v>1116</v>
      </c>
      <c r="AQ2925" s="36" t="s">
        <v>1060</v>
      </c>
      <c r="AR2925" s="36" t="s">
        <v>1075</v>
      </c>
      <c r="AS2925" s="38">
        <v>14308</v>
      </c>
      <c r="AT2925" s="36" t="s">
        <v>1115</v>
      </c>
      <c r="AU2925" s="42">
        <v>1</v>
      </c>
      <c r="AV2925" s="44">
        <v>100</v>
      </c>
      <c r="AW2925" s="42">
        <v>26.5</v>
      </c>
      <c r="AX2925" s="36" t="s">
        <v>1057</v>
      </c>
      <c r="AY2925" s="42">
        <v>1</v>
      </c>
      <c r="AZ2925" s="43">
        <v>26.5</v>
      </c>
      <c r="BA2925" s="38"/>
      <c r="BB2925" s="36"/>
      <c r="BC2925" s="36"/>
    </row>
    <row r="2926" spans="1:55" ht="15" customHeight="1">
      <c r="A2926" s="38">
        <v>4029</v>
      </c>
      <c r="B2926" s="37" t="s">
        <v>1073</v>
      </c>
      <c r="C2926" s="39">
        <v>44148</v>
      </c>
      <c r="D2926" s="39">
        <v>44148.608541666697</v>
      </c>
      <c r="E2926" s="36" t="s">
        <v>1197</v>
      </c>
      <c r="F2926" s="38">
        <v>14665</v>
      </c>
      <c r="G2926" s="36" t="s">
        <v>1196</v>
      </c>
      <c r="H2926" s="40">
        <v>4</v>
      </c>
      <c r="I2926" s="36"/>
      <c r="J2926" s="40">
        <v>13.025</v>
      </c>
      <c r="K2926" s="41">
        <v>52.1</v>
      </c>
      <c r="L2926" s="41">
        <v>0</v>
      </c>
      <c r="M2926" s="41">
        <v>0</v>
      </c>
      <c r="N2926" s="40">
        <v>4</v>
      </c>
      <c r="O2926" s="36" t="s">
        <v>1079</v>
      </c>
      <c r="P2926" s="40">
        <v>4</v>
      </c>
      <c r="Q2926" s="41">
        <v>52.1</v>
      </c>
      <c r="R2926" s="42">
        <v>0</v>
      </c>
      <c r="S2926" s="43">
        <v>0</v>
      </c>
      <c r="T2926" s="40"/>
      <c r="U2926" s="38">
        <v>549</v>
      </c>
      <c r="V2926" s="36" t="s">
        <v>1069</v>
      </c>
      <c r="W2926" s="36" t="s">
        <v>901</v>
      </c>
      <c r="X2926" s="36" t="s">
        <v>1068</v>
      </c>
      <c r="Y2926" s="38">
        <v>451</v>
      </c>
      <c r="Z2926" s="36" t="s">
        <v>1195</v>
      </c>
      <c r="AA2926" s="38">
        <v>21</v>
      </c>
      <c r="AB2926" s="36" t="s">
        <v>1108</v>
      </c>
      <c r="AC2926" s="38">
        <v>57</v>
      </c>
      <c r="AD2926" s="36" t="s">
        <v>1065</v>
      </c>
      <c r="AE2926" s="36"/>
      <c r="AF2926" s="36" t="s">
        <v>1064</v>
      </c>
      <c r="AG2926" s="38">
        <v>6970</v>
      </c>
      <c r="AH2926" s="38">
        <v>6307</v>
      </c>
      <c r="AI2926" s="36" t="s">
        <v>1194</v>
      </c>
      <c r="AJ2926" s="38"/>
      <c r="AK2926" s="36"/>
      <c r="AL2926" s="36" t="s">
        <v>589</v>
      </c>
      <c r="AM2926" s="36" t="s">
        <v>1193</v>
      </c>
      <c r="AN2926" s="38">
        <v>52</v>
      </c>
      <c r="AO2926" s="36" t="s">
        <v>1062</v>
      </c>
      <c r="AP2926" s="36" t="s">
        <v>1100</v>
      </c>
      <c r="AQ2926" s="36" t="s">
        <v>1099</v>
      </c>
      <c r="AR2926" s="36" t="s">
        <v>1075</v>
      </c>
      <c r="AS2926" s="38">
        <v>14360</v>
      </c>
      <c r="AT2926" s="36" t="s">
        <v>1074</v>
      </c>
      <c r="AU2926" s="42">
        <v>1</v>
      </c>
      <c r="AV2926" s="44">
        <v>25</v>
      </c>
      <c r="AW2926" s="42">
        <v>13.025</v>
      </c>
      <c r="AX2926" s="36" t="s">
        <v>1057</v>
      </c>
      <c r="AY2926" s="42">
        <v>1</v>
      </c>
      <c r="AZ2926" s="43">
        <v>13.025</v>
      </c>
      <c r="BA2926" s="38"/>
      <c r="BB2926" s="36"/>
      <c r="BC2926" s="36"/>
    </row>
    <row r="2927" spans="1:55" ht="15" customHeight="1">
      <c r="A2927" s="38">
        <v>4029</v>
      </c>
      <c r="B2927" s="37" t="s">
        <v>1073</v>
      </c>
      <c r="C2927" s="39">
        <v>44148</v>
      </c>
      <c r="D2927" s="39">
        <v>44148.608541666697</v>
      </c>
      <c r="E2927" s="36" t="s">
        <v>1197</v>
      </c>
      <c r="F2927" s="38">
        <v>14665</v>
      </c>
      <c r="G2927" s="36" t="s">
        <v>1196</v>
      </c>
      <c r="H2927" s="40">
        <v>4</v>
      </c>
      <c r="I2927" s="36"/>
      <c r="J2927" s="40">
        <v>13.025</v>
      </c>
      <c r="K2927" s="41">
        <v>52.1</v>
      </c>
      <c r="L2927" s="41">
        <v>0</v>
      </c>
      <c r="M2927" s="41">
        <v>0</v>
      </c>
      <c r="N2927" s="40">
        <v>4</v>
      </c>
      <c r="O2927" s="36" t="s">
        <v>1079</v>
      </c>
      <c r="P2927" s="40">
        <v>4</v>
      </c>
      <c r="Q2927" s="41">
        <v>52.1</v>
      </c>
      <c r="R2927" s="42">
        <v>0</v>
      </c>
      <c r="S2927" s="43">
        <v>0</v>
      </c>
      <c r="T2927" s="40"/>
      <c r="U2927" s="38">
        <v>549</v>
      </c>
      <c r="V2927" s="36" t="s">
        <v>1069</v>
      </c>
      <c r="W2927" s="36" t="s">
        <v>901</v>
      </c>
      <c r="X2927" s="36" t="s">
        <v>1068</v>
      </c>
      <c r="Y2927" s="38">
        <v>451</v>
      </c>
      <c r="Z2927" s="36" t="s">
        <v>1195</v>
      </c>
      <c r="AA2927" s="38">
        <v>21</v>
      </c>
      <c r="AB2927" s="36" t="s">
        <v>1108</v>
      </c>
      <c r="AC2927" s="38">
        <v>57</v>
      </c>
      <c r="AD2927" s="36" t="s">
        <v>1065</v>
      </c>
      <c r="AE2927" s="36"/>
      <c r="AF2927" s="36" t="s">
        <v>1064</v>
      </c>
      <c r="AG2927" s="38">
        <v>6970</v>
      </c>
      <c r="AH2927" s="38">
        <v>6307</v>
      </c>
      <c r="AI2927" s="36" t="s">
        <v>1194</v>
      </c>
      <c r="AJ2927" s="38"/>
      <c r="AK2927" s="36"/>
      <c r="AL2927" s="36" t="s">
        <v>589</v>
      </c>
      <c r="AM2927" s="36" t="s">
        <v>1193</v>
      </c>
      <c r="AN2927" s="38">
        <v>52</v>
      </c>
      <c r="AO2927" s="36" t="s">
        <v>1062</v>
      </c>
      <c r="AP2927" s="36" t="s">
        <v>1106</v>
      </c>
      <c r="AQ2927" s="36" t="s">
        <v>1105</v>
      </c>
      <c r="AR2927" s="36" t="s">
        <v>1075</v>
      </c>
      <c r="AS2927" s="38">
        <v>14360</v>
      </c>
      <c r="AT2927" s="36" t="s">
        <v>1074</v>
      </c>
      <c r="AU2927" s="42">
        <v>1</v>
      </c>
      <c r="AV2927" s="44">
        <v>25</v>
      </c>
      <c r="AW2927" s="42">
        <v>13.025</v>
      </c>
      <c r="AX2927" s="36" t="s">
        <v>1057</v>
      </c>
      <c r="AY2927" s="42">
        <v>1</v>
      </c>
      <c r="AZ2927" s="43">
        <v>13.025</v>
      </c>
      <c r="BA2927" s="38"/>
      <c r="BB2927" s="36"/>
      <c r="BC2927" s="36"/>
    </row>
    <row r="2928" spans="1:55" ht="15" customHeight="1">
      <c r="A2928" s="38">
        <v>4029</v>
      </c>
      <c r="B2928" s="37" t="s">
        <v>1073</v>
      </c>
      <c r="C2928" s="39">
        <v>44148</v>
      </c>
      <c r="D2928" s="39">
        <v>44148.608541666697</v>
      </c>
      <c r="E2928" s="36" t="s">
        <v>1197</v>
      </c>
      <c r="F2928" s="38">
        <v>14665</v>
      </c>
      <c r="G2928" s="36" t="s">
        <v>1196</v>
      </c>
      <c r="H2928" s="40">
        <v>4</v>
      </c>
      <c r="I2928" s="36"/>
      <c r="J2928" s="40">
        <v>13.025</v>
      </c>
      <c r="K2928" s="41">
        <v>52.1</v>
      </c>
      <c r="L2928" s="41">
        <v>0</v>
      </c>
      <c r="M2928" s="41">
        <v>0</v>
      </c>
      <c r="N2928" s="40">
        <v>4</v>
      </c>
      <c r="O2928" s="36" t="s">
        <v>1079</v>
      </c>
      <c r="P2928" s="40">
        <v>4</v>
      </c>
      <c r="Q2928" s="41">
        <v>52.1</v>
      </c>
      <c r="R2928" s="42">
        <v>0</v>
      </c>
      <c r="S2928" s="43">
        <v>0</v>
      </c>
      <c r="T2928" s="40"/>
      <c r="U2928" s="38">
        <v>549</v>
      </c>
      <c r="V2928" s="36" t="s">
        <v>1069</v>
      </c>
      <c r="W2928" s="36" t="s">
        <v>901</v>
      </c>
      <c r="X2928" s="36" t="s">
        <v>1068</v>
      </c>
      <c r="Y2928" s="38">
        <v>451</v>
      </c>
      <c r="Z2928" s="36" t="s">
        <v>1195</v>
      </c>
      <c r="AA2928" s="38">
        <v>21</v>
      </c>
      <c r="AB2928" s="36" t="s">
        <v>1108</v>
      </c>
      <c r="AC2928" s="38">
        <v>57</v>
      </c>
      <c r="AD2928" s="36" t="s">
        <v>1065</v>
      </c>
      <c r="AE2928" s="36"/>
      <c r="AF2928" s="36" t="s">
        <v>1064</v>
      </c>
      <c r="AG2928" s="38">
        <v>6970</v>
      </c>
      <c r="AH2928" s="38">
        <v>6307</v>
      </c>
      <c r="AI2928" s="36" t="s">
        <v>1194</v>
      </c>
      <c r="AJ2928" s="38"/>
      <c r="AK2928" s="36"/>
      <c r="AL2928" s="36" t="s">
        <v>589</v>
      </c>
      <c r="AM2928" s="36" t="s">
        <v>1193</v>
      </c>
      <c r="AN2928" s="38">
        <v>52</v>
      </c>
      <c r="AO2928" s="36" t="s">
        <v>1062</v>
      </c>
      <c r="AP2928" s="36" t="s">
        <v>1199</v>
      </c>
      <c r="AQ2928" s="36" t="s">
        <v>1198</v>
      </c>
      <c r="AR2928" s="36" t="s">
        <v>1075</v>
      </c>
      <c r="AS2928" s="38">
        <v>14360</v>
      </c>
      <c r="AT2928" s="36" t="s">
        <v>1074</v>
      </c>
      <c r="AU2928" s="42">
        <v>1</v>
      </c>
      <c r="AV2928" s="44">
        <v>25</v>
      </c>
      <c r="AW2928" s="42">
        <v>13.025</v>
      </c>
      <c r="AX2928" s="36" t="s">
        <v>1057</v>
      </c>
      <c r="AY2928" s="42">
        <v>1</v>
      </c>
      <c r="AZ2928" s="43">
        <v>13.025</v>
      </c>
      <c r="BA2928" s="38"/>
      <c r="BB2928" s="36"/>
      <c r="BC2928" s="36"/>
    </row>
    <row r="2929" spans="1:55" ht="15" customHeight="1">
      <c r="A2929" s="38">
        <v>4029</v>
      </c>
      <c r="B2929" s="37" t="s">
        <v>1073</v>
      </c>
      <c r="C2929" s="39">
        <v>44148</v>
      </c>
      <c r="D2929" s="39">
        <v>44148.608541666697</v>
      </c>
      <c r="E2929" s="36" t="s">
        <v>1197</v>
      </c>
      <c r="F2929" s="38">
        <v>14665</v>
      </c>
      <c r="G2929" s="36" t="s">
        <v>1196</v>
      </c>
      <c r="H2929" s="40">
        <v>4</v>
      </c>
      <c r="I2929" s="36"/>
      <c r="J2929" s="40">
        <v>13.025</v>
      </c>
      <c r="K2929" s="41">
        <v>52.1</v>
      </c>
      <c r="L2929" s="41">
        <v>0</v>
      </c>
      <c r="M2929" s="41">
        <v>0</v>
      </c>
      <c r="N2929" s="40">
        <v>4</v>
      </c>
      <c r="O2929" s="36" t="s">
        <v>1079</v>
      </c>
      <c r="P2929" s="40">
        <v>4</v>
      </c>
      <c r="Q2929" s="41">
        <v>52.1</v>
      </c>
      <c r="R2929" s="42">
        <v>0</v>
      </c>
      <c r="S2929" s="43">
        <v>0</v>
      </c>
      <c r="T2929" s="40"/>
      <c r="U2929" s="38">
        <v>549</v>
      </c>
      <c r="V2929" s="36" t="s">
        <v>1069</v>
      </c>
      <c r="W2929" s="36" t="s">
        <v>901</v>
      </c>
      <c r="X2929" s="36" t="s">
        <v>1068</v>
      </c>
      <c r="Y2929" s="38">
        <v>451</v>
      </c>
      <c r="Z2929" s="36" t="s">
        <v>1195</v>
      </c>
      <c r="AA2929" s="38">
        <v>21</v>
      </c>
      <c r="AB2929" s="36" t="s">
        <v>1108</v>
      </c>
      <c r="AC2929" s="38">
        <v>57</v>
      </c>
      <c r="AD2929" s="36" t="s">
        <v>1065</v>
      </c>
      <c r="AE2929" s="36"/>
      <c r="AF2929" s="36" t="s">
        <v>1064</v>
      </c>
      <c r="AG2929" s="38">
        <v>6970</v>
      </c>
      <c r="AH2929" s="38">
        <v>6307</v>
      </c>
      <c r="AI2929" s="36" t="s">
        <v>1194</v>
      </c>
      <c r="AJ2929" s="38"/>
      <c r="AK2929" s="36"/>
      <c r="AL2929" s="36" t="s">
        <v>589</v>
      </c>
      <c r="AM2929" s="36" t="s">
        <v>1193</v>
      </c>
      <c r="AN2929" s="38">
        <v>52</v>
      </c>
      <c r="AO2929" s="36" t="s">
        <v>1062</v>
      </c>
      <c r="AP2929" s="36" t="s">
        <v>1192</v>
      </c>
      <c r="AQ2929" s="36" t="s">
        <v>1191</v>
      </c>
      <c r="AR2929" s="36" t="s">
        <v>1075</v>
      </c>
      <c r="AS2929" s="38">
        <v>14360</v>
      </c>
      <c r="AT2929" s="36" t="s">
        <v>1074</v>
      </c>
      <c r="AU2929" s="42">
        <v>1</v>
      </c>
      <c r="AV2929" s="44">
        <v>25</v>
      </c>
      <c r="AW2929" s="42">
        <v>13.025</v>
      </c>
      <c r="AX2929" s="36" t="s">
        <v>1057</v>
      </c>
      <c r="AY2929" s="42">
        <v>1</v>
      </c>
      <c r="AZ2929" s="43">
        <v>13.025</v>
      </c>
      <c r="BA2929" s="38"/>
      <c r="BB2929" s="36"/>
      <c r="BC2929" s="36"/>
    </row>
    <row r="2930" spans="1:55" ht="15" customHeight="1">
      <c r="A2930" s="38">
        <v>4028</v>
      </c>
      <c r="B2930" s="37" t="s">
        <v>1073</v>
      </c>
      <c r="C2930" s="39">
        <v>44148</v>
      </c>
      <c r="D2930" s="39">
        <v>44148.605289351799</v>
      </c>
      <c r="E2930" s="36" t="s">
        <v>1190</v>
      </c>
      <c r="F2930" s="38">
        <v>184</v>
      </c>
      <c r="G2930" s="36" t="s">
        <v>1189</v>
      </c>
      <c r="H2930" s="40">
        <v>15</v>
      </c>
      <c r="I2930" s="36"/>
      <c r="J2930" s="40">
        <v>2.5266999999999999</v>
      </c>
      <c r="K2930" s="41">
        <v>37.9</v>
      </c>
      <c r="L2930" s="41">
        <v>0</v>
      </c>
      <c r="M2930" s="41">
        <v>0</v>
      </c>
      <c r="N2930" s="40">
        <v>15</v>
      </c>
      <c r="O2930" s="36" t="s">
        <v>1159</v>
      </c>
      <c r="P2930" s="40">
        <v>15</v>
      </c>
      <c r="Q2930" s="41">
        <v>37.9</v>
      </c>
      <c r="R2930" s="42">
        <v>0</v>
      </c>
      <c r="S2930" s="43">
        <v>0</v>
      </c>
      <c r="T2930" s="40"/>
      <c r="U2930" s="38">
        <v>549</v>
      </c>
      <c r="V2930" s="36" t="s">
        <v>1069</v>
      </c>
      <c r="W2930" s="36" t="s">
        <v>901</v>
      </c>
      <c r="X2930" s="36" t="s">
        <v>1068</v>
      </c>
      <c r="Y2930" s="38">
        <v>307</v>
      </c>
      <c r="Z2930" s="36" t="s">
        <v>1158</v>
      </c>
      <c r="AA2930" s="38">
        <v>21</v>
      </c>
      <c r="AB2930" s="36" t="s">
        <v>1108</v>
      </c>
      <c r="AC2930" s="38">
        <v>57</v>
      </c>
      <c r="AD2930" s="36" t="s">
        <v>1065</v>
      </c>
      <c r="AE2930" s="36"/>
      <c r="AF2930" s="36" t="s">
        <v>1064</v>
      </c>
      <c r="AG2930" s="38">
        <v>6969</v>
      </c>
      <c r="AH2930" s="38">
        <v>1362</v>
      </c>
      <c r="AI2930" s="36" t="s">
        <v>1188</v>
      </c>
      <c r="AJ2930" s="38"/>
      <c r="AK2930" s="36"/>
      <c r="AL2930" s="36" t="s">
        <v>682</v>
      </c>
      <c r="AM2930" s="36" t="s">
        <v>1187</v>
      </c>
      <c r="AN2930" s="38">
        <v>52</v>
      </c>
      <c r="AO2930" s="36" t="s">
        <v>1062</v>
      </c>
      <c r="AP2930" s="36" t="s">
        <v>1106</v>
      </c>
      <c r="AQ2930" s="36" t="s">
        <v>1105</v>
      </c>
      <c r="AR2930" s="36" t="s">
        <v>1075</v>
      </c>
      <c r="AS2930" s="38">
        <v>14360</v>
      </c>
      <c r="AT2930" s="36" t="s">
        <v>1074</v>
      </c>
      <c r="AU2930" s="42">
        <v>15</v>
      </c>
      <c r="AV2930" s="44">
        <v>100</v>
      </c>
      <c r="AW2930" s="42">
        <v>37.9</v>
      </c>
      <c r="AX2930" s="36" t="s">
        <v>1057</v>
      </c>
      <c r="AY2930" s="42">
        <v>1</v>
      </c>
      <c r="AZ2930" s="43">
        <v>37.9</v>
      </c>
      <c r="BA2930" s="38"/>
      <c r="BB2930" s="36"/>
      <c r="BC2930" s="36"/>
    </row>
    <row r="2931" spans="1:55" ht="15" customHeight="1">
      <c r="A2931" s="38">
        <v>4027</v>
      </c>
      <c r="B2931" s="37" t="s">
        <v>1073</v>
      </c>
      <c r="C2931" s="39">
        <v>44148</v>
      </c>
      <c r="D2931" s="39">
        <v>44148.601342592599</v>
      </c>
      <c r="E2931" s="36" t="s">
        <v>1186</v>
      </c>
      <c r="F2931" s="38">
        <v>3353</v>
      </c>
      <c r="G2931" s="36" t="s">
        <v>1185</v>
      </c>
      <c r="H2931" s="40">
        <v>18</v>
      </c>
      <c r="I2931" s="36"/>
      <c r="J2931" s="40">
        <v>15.222200000000001</v>
      </c>
      <c r="K2931" s="41">
        <v>274</v>
      </c>
      <c r="L2931" s="41">
        <v>0</v>
      </c>
      <c r="M2931" s="41">
        <v>0</v>
      </c>
      <c r="N2931" s="40">
        <v>18</v>
      </c>
      <c r="O2931" s="36" t="s">
        <v>1110</v>
      </c>
      <c r="P2931" s="40">
        <v>18</v>
      </c>
      <c r="Q2931" s="41">
        <v>274</v>
      </c>
      <c r="R2931" s="42">
        <v>0</v>
      </c>
      <c r="S2931" s="43">
        <v>0</v>
      </c>
      <c r="T2931" s="40"/>
      <c r="U2931" s="38">
        <v>549</v>
      </c>
      <c r="V2931" s="36" t="s">
        <v>1069</v>
      </c>
      <c r="W2931" s="36" t="s">
        <v>901</v>
      </c>
      <c r="X2931" s="36" t="s">
        <v>1068</v>
      </c>
      <c r="Y2931" s="38">
        <v>339</v>
      </c>
      <c r="Z2931" s="36" t="s">
        <v>1109</v>
      </c>
      <c r="AA2931" s="38">
        <v>21</v>
      </c>
      <c r="AB2931" s="36" t="s">
        <v>1108</v>
      </c>
      <c r="AC2931" s="38">
        <v>57</v>
      </c>
      <c r="AD2931" s="36" t="s">
        <v>1065</v>
      </c>
      <c r="AE2931" s="36"/>
      <c r="AF2931" s="36" t="s">
        <v>1064</v>
      </c>
      <c r="AG2931" s="38">
        <v>6968</v>
      </c>
      <c r="AH2931" s="38">
        <v>1495</v>
      </c>
      <c r="AI2931" s="36" t="s">
        <v>1180</v>
      </c>
      <c r="AJ2931" s="38"/>
      <c r="AK2931" s="36"/>
      <c r="AL2931" s="36" t="s">
        <v>573</v>
      </c>
      <c r="AM2931" s="36" t="s">
        <v>1184</v>
      </c>
      <c r="AN2931" s="38">
        <v>52</v>
      </c>
      <c r="AO2931" s="36" t="s">
        <v>1062</v>
      </c>
      <c r="AP2931" s="36" t="s">
        <v>1106</v>
      </c>
      <c r="AQ2931" s="36" t="s">
        <v>1105</v>
      </c>
      <c r="AR2931" s="36" t="s">
        <v>1075</v>
      </c>
      <c r="AS2931" s="38">
        <v>14360</v>
      </c>
      <c r="AT2931" s="36" t="s">
        <v>1074</v>
      </c>
      <c r="AU2931" s="42">
        <v>18</v>
      </c>
      <c r="AV2931" s="44">
        <v>100</v>
      </c>
      <c r="AW2931" s="42">
        <v>274</v>
      </c>
      <c r="AX2931" s="36" t="s">
        <v>1057</v>
      </c>
      <c r="AY2931" s="42">
        <v>1</v>
      </c>
      <c r="AZ2931" s="43">
        <v>274</v>
      </c>
      <c r="BA2931" s="38"/>
      <c r="BB2931" s="36"/>
      <c r="BC2931" s="36"/>
    </row>
    <row r="2932" spans="1:55" ht="15" customHeight="1">
      <c r="A2932" s="38">
        <v>3883</v>
      </c>
      <c r="B2932" s="37" t="s">
        <v>1073</v>
      </c>
      <c r="C2932" s="39">
        <v>44146</v>
      </c>
      <c r="D2932" s="39">
        <v>44146.639351851903</v>
      </c>
      <c r="E2932" s="36" t="s">
        <v>1182</v>
      </c>
      <c r="F2932" s="38">
        <v>3285</v>
      </c>
      <c r="G2932" s="36" t="s">
        <v>1181</v>
      </c>
      <c r="H2932" s="40">
        <v>36</v>
      </c>
      <c r="I2932" s="36"/>
      <c r="J2932" s="40">
        <v>8.2222000000000008</v>
      </c>
      <c r="K2932" s="41">
        <v>296</v>
      </c>
      <c r="L2932" s="41">
        <v>0</v>
      </c>
      <c r="M2932" s="41">
        <v>0</v>
      </c>
      <c r="N2932" s="40">
        <v>36</v>
      </c>
      <c r="O2932" s="36" t="s">
        <v>1110</v>
      </c>
      <c r="P2932" s="40">
        <v>36</v>
      </c>
      <c r="Q2932" s="41">
        <v>296</v>
      </c>
      <c r="R2932" s="42">
        <v>0</v>
      </c>
      <c r="S2932" s="43">
        <v>0</v>
      </c>
      <c r="T2932" s="40"/>
      <c r="U2932" s="38">
        <v>549</v>
      </c>
      <c r="V2932" s="36" t="s">
        <v>1069</v>
      </c>
      <c r="W2932" s="36" t="s">
        <v>901</v>
      </c>
      <c r="X2932" s="36" t="s">
        <v>1068</v>
      </c>
      <c r="Y2932" s="38">
        <v>339</v>
      </c>
      <c r="Z2932" s="36" t="s">
        <v>1109</v>
      </c>
      <c r="AA2932" s="38">
        <v>21</v>
      </c>
      <c r="AB2932" s="36" t="s">
        <v>1108</v>
      </c>
      <c r="AC2932" s="38">
        <v>57</v>
      </c>
      <c r="AD2932" s="36" t="s">
        <v>1065</v>
      </c>
      <c r="AE2932" s="36"/>
      <c r="AF2932" s="36" t="s">
        <v>1064</v>
      </c>
      <c r="AG2932" s="38">
        <v>6846</v>
      </c>
      <c r="AH2932" s="38">
        <v>1495</v>
      </c>
      <c r="AI2932" s="36" t="s">
        <v>1180</v>
      </c>
      <c r="AJ2932" s="38"/>
      <c r="AK2932" s="36"/>
      <c r="AL2932" s="36" t="s">
        <v>574</v>
      </c>
      <c r="AM2932" s="36" t="s">
        <v>1179</v>
      </c>
      <c r="AN2932" s="38">
        <v>52</v>
      </c>
      <c r="AO2932" s="36" t="s">
        <v>1062</v>
      </c>
      <c r="AP2932" s="36" t="s">
        <v>1183</v>
      </c>
      <c r="AQ2932" s="36" t="s">
        <v>1119</v>
      </c>
      <c r="AR2932" s="36" t="s">
        <v>1176</v>
      </c>
      <c r="AS2932" s="38">
        <v>14360</v>
      </c>
      <c r="AT2932" s="36" t="s">
        <v>1074</v>
      </c>
      <c r="AU2932" s="42">
        <v>18</v>
      </c>
      <c r="AV2932" s="44">
        <v>50</v>
      </c>
      <c r="AW2932" s="42">
        <v>148</v>
      </c>
      <c r="AX2932" s="36" t="s">
        <v>1057</v>
      </c>
      <c r="AY2932" s="42">
        <v>1</v>
      </c>
      <c r="AZ2932" s="43">
        <v>148</v>
      </c>
      <c r="BA2932" s="38"/>
      <c r="BB2932" s="36"/>
      <c r="BC2932" s="36"/>
    </row>
    <row r="2933" spans="1:55" ht="15" customHeight="1">
      <c r="A2933" s="38">
        <v>3883</v>
      </c>
      <c r="B2933" s="37" t="s">
        <v>1073</v>
      </c>
      <c r="C2933" s="39">
        <v>44146</v>
      </c>
      <c r="D2933" s="39">
        <v>44146.639351851903</v>
      </c>
      <c r="E2933" s="36" t="s">
        <v>1182</v>
      </c>
      <c r="F2933" s="38">
        <v>3285</v>
      </c>
      <c r="G2933" s="36" t="s">
        <v>1181</v>
      </c>
      <c r="H2933" s="40">
        <v>36</v>
      </c>
      <c r="I2933" s="36"/>
      <c r="J2933" s="40">
        <v>8.2222000000000008</v>
      </c>
      <c r="K2933" s="41">
        <v>296</v>
      </c>
      <c r="L2933" s="41">
        <v>0</v>
      </c>
      <c r="M2933" s="41">
        <v>0</v>
      </c>
      <c r="N2933" s="40">
        <v>36</v>
      </c>
      <c r="O2933" s="36" t="s">
        <v>1110</v>
      </c>
      <c r="P2933" s="40">
        <v>36</v>
      </c>
      <c r="Q2933" s="41">
        <v>296</v>
      </c>
      <c r="R2933" s="42">
        <v>0</v>
      </c>
      <c r="S2933" s="43">
        <v>0</v>
      </c>
      <c r="T2933" s="40"/>
      <c r="U2933" s="38">
        <v>549</v>
      </c>
      <c r="V2933" s="36" t="s">
        <v>1069</v>
      </c>
      <c r="W2933" s="36" t="s">
        <v>901</v>
      </c>
      <c r="X2933" s="36" t="s">
        <v>1068</v>
      </c>
      <c r="Y2933" s="38">
        <v>339</v>
      </c>
      <c r="Z2933" s="36" t="s">
        <v>1109</v>
      </c>
      <c r="AA2933" s="38">
        <v>21</v>
      </c>
      <c r="AB2933" s="36" t="s">
        <v>1108</v>
      </c>
      <c r="AC2933" s="38">
        <v>57</v>
      </c>
      <c r="AD2933" s="36" t="s">
        <v>1065</v>
      </c>
      <c r="AE2933" s="36"/>
      <c r="AF2933" s="36" t="s">
        <v>1064</v>
      </c>
      <c r="AG2933" s="38">
        <v>6846</v>
      </c>
      <c r="AH2933" s="38">
        <v>1495</v>
      </c>
      <c r="AI2933" s="36" t="s">
        <v>1180</v>
      </c>
      <c r="AJ2933" s="38"/>
      <c r="AK2933" s="36"/>
      <c r="AL2933" s="36" t="s">
        <v>574</v>
      </c>
      <c r="AM2933" s="36" t="s">
        <v>1179</v>
      </c>
      <c r="AN2933" s="38">
        <v>52</v>
      </c>
      <c r="AO2933" s="36" t="s">
        <v>1062</v>
      </c>
      <c r="AP2933" s="36" t="s">
        <v>1178</v>
      </c>
      <c r="AQ2933" s="36" t="s">
        <v>1177</v>
      </c>
      <c r="AR2933" s="36" t="s">
        <v>1176</v>
      </c>
      <c r="AS2933" s="38">
        <v>14360</v>
      </c>
      <c r="AT2933" s="36" t="s">
        <v>1074</v>
      </c>
      <c r="AU2933" s="42">
        <v>18</v>
      </c>
      <c r="AV2933" s="44">
        <v>50</v>
      </c>
      <c r="AW2933" s="42">
        <v>148</v>
      </c>
      <c r="AX2933" s="36" t="s">
        <v>1057</v>
      </c>
      <c r="AY2933" s="42">
        <v>1</v>
      </c>
      <c r="AZ2933" s="43">
        <v>148</v>
      </c>
      <c r="BA2933" s="38"/>
      <c r="BB2933" s="36"/>
      <c r="BC2933" s="36"/>
    </row>
    <row r="2934" spans="1:55" ht="15" customHeight="1">
      <c r="A2934" s="38">
        <v>3814</v>
      </c>
      <c r="B2934" s="37" t="s">
        <v>1073</v>
      </c>
      <c r="C2934" s="39">
        <v>44145</v>
      </c>
      <c r="D2934" s="39">
        <v>44145.382881944402</v>
      </c>
      <c r="E2934" s="36" t="s">
        <v>1175</v>
      </c>
      <c r="F2934" s="38">
        <v>3317</v>
      </c>
      <c r="G2934" s="36" t="s">
        <v>1174</v>
      </c>
      <c r="H2934" s="40">
        <v>36</v>
      </c>
      <c r="I2934" s="36"/>
      <c r="J2934" s="40">
        <v>10.5556</v>
      </c>
      <c r="K2934" s="41">
        <v>380</v>
      </c>
      <c r="L2934" s="41">
        <v>0</v>
      </c>
      <c r="M2934" s="41">
        <v>0</v>
      </c>
      <c r="N2934" s="40">
        <v>36</v>
      </c>
      <c r="O2934" s="36" t="s">
        <v>1110</v>
      </c>
      <c r="P2934" s="40">
        <v>36</v>
      </c>
      <c r="Q2934" s="41">
        <v>380</v>
      </c>
      <c r="R2934" s="42">
        <v>0</v>
      </c>
      <c r="S2934" s="43">
        <v>0</v>
      </c>
      <c r="T2934" s="40"/>
      <c r="U2934" s="38">
        <v>549</v>
      </c>
      <c r="V2934" s="36" t="s">
        <v>1069</v>
      </c>
      <c r="W2934" s="36" t="s">
        <v>901</v>
      </c>
      <c r="X2934" s="36" t="s">
        <v>1068</v>
      </c>
      <c r="Y2934" s="38">
        <v>339</v>
      </c>
      <c r="Z2934" s="36" t="s">
        <v>1109</v>
      </c>
      <c r="AA2934" s="38">
        <v>21</v>
      </c>
      <c r="AB2934" s="36" t="s">
        <v>1108</v>
      </c>
      <c r="AC2934" s="38">
        <v>57</v>
      </c>
      <c r="AD2934" s="36" t="s">
        <v>1065</v>
      </c>
      <c r="AE2934" s="36"/>
      <c r="AF2934" s="36" t="s">
        <v>1064</v>
      </c>
      <c r="AG2934" s="38">
        <v>6796</v>
      </c>
      <c r="AH2934" s="38">
        <v>4662</v>
      </c>
      <c r="AI2934" s="36" t="s">
        <v>1173</v>
      </c>
      <c r="AJ2934" s="38"/>
      <c r="AK2934" s="36"/>
      <c r="AL2934" s="36" t="s">
        <v>950</v>
      </c>
      <c r="AM2934" s="36" t="s">
        <v>1172</v>
      </c>
      <c r="AN2934" s="38">
        <v>52</v>
      </c>
      <c r="AO2934" s="36" t="s">
        <v>1062</v>
      </c>
      <c r="AP2934" s="36" t="s">
        <v>1178</v>
      </c>
      <c r="AQ2934" s="36" t="s">
        <v>1177</v>
      </c>
      <c r="AR2934" s="36" t="s">
        <v>1176</v>
      </c>
      <c r="AS2934" s="38">
        <v>14360</v>
      </c>
      <c r="AT2934" s="36" t="s">
        <v>1074</v>
      </c>
      <c r="AU2934" s="42">
        <v>18</v>
      </c>
      <c r="AV2934" s="44">
        <v>50</v>
      </c>
      <c r="AW2934" s="42">
        <v>190</v>
      </c>
      <c r="AX2934" s="36" t="s">
        <v>1057</v>
      </c>
      <c r="AY2934" s="42">
        <v>1</v>
      </c>
      <c r="AZ2934" s="43">
        <v>190</v>
      </c>
      <c r="BA2934" s="38"/>
      <c r="BB2934" s="36"/>
      <c r="BC2934" s="36"/>
    </row>
    <row r="2935" spans="1:55" ht="15" customHeight="1">
      <c r="A2935" s="38">
        <v>3814</v>
      </c>
      <c r="B2935" s="37" t="s">
        <v>1073</v>
      </c>
      <c r="C2935" s="39">
        <v>44145</v>
      </c>
      <c r="D2935" s="39">
        <v>44145.382881944402</v>
      </c>
      <c r="E2935" s="36" t="s">
        <v>1175</v>
      </c>
      <c r="F2935" s="38">
        <v>3317</v>
      </c>
      <c r="G2935" s="36" t="s">
        <v>1174</v>
      </c>
      <c r="H2935" s="40">
        <v>36</v>
      </c>
      <c r="I2935" s="36"/>
      <c r="J2935" s="40">
        <v>10.5556</v>
      </c>
      <c r="K2935" s="41">
        <v>380</v>
      </c>
      <c r="L2935" s="41">
        <v>0</v>
      </c>
      <c r="M2935" s="41">
        <v>0</v>
      </c>
      <c r="N2935" s="40">
        <v>36</v>
      </c>
      <c r="O2935" s="36" t="s">
        <v>1110</v>
      </c>
      <c r="P2935" s="40">
        <v>36</v>
      </c>
      <c r="Q2935" s="41">
        <v>380</v>
      </c>
      <c r="R2935" s="42">
        <v>0</v>
      </c>
      <c r="S2935" s="43">
        <v>0</v>
      </c>
      <c r="T2935" s="40"/>
      <c r="U2935" s="38">
        <v>549</v>
      </c>
      <c r="V2935" s="36" t="s">
        <v>1069</v>
      </c>
      <c r="W2935" s="36" t="s">
        <v>901</v>
      </c>
      <c r="X2935" s="36" t="s">
        <v>1068</v>
      </c>
      <c r="Y2935" s="38">
        <v>339</v>
      </c>
      <c r="Z2935" s="36" t="s">
        <v>1109</v>
      </c>
      <c r="AA2935" s="38">
        <v>21</v>
      </c>
      <c r="AB2935" s="36" t="s">
        <v>1108</v>
      </c>
      <c r="AC2935" s="38">
        <v>57</v>
      </c>
      <c r="AD2935" s="36" t="s">
        <v>1065</v>
      </c>
      <c r="AE2935" s="36"/>
      <c r="AF2935" s="36" t="s">
        <v>1064</v>
      </c>
      <c r="AG2935" s="38">
        <v>6796</v>
      </c>
      <c r="AH2935" s="38">
        <v>4662</v>
      </c>
      <c r="AI2935" s="36" t="s">
        <v>1173</v>
      </c>
      <c r="AJ2935" s="38"/>
      <c r="AK2935" s="36"/>
      <c r="AL2935" s="36" t="s">
        <v>950</v>
      </c>
      <c r="AM2935" s="36" t="s">
        <v>1172</v>
      </c>
      <c r="AN2935" s="38">
        <v>52</v>
      </c>
      <c r="AO2935" s="36" t="s">
        <v>1062</v>
      </c>
      <c r="AP2935" s="36" t="s">
        <v>1100</v>
      </c>
      <c r="AQ2935" s="36" t="s">
        <v>1099</v>
      </c>
      <c r="AR2935" s="36" t="s">
        <v>1075</v>
      </c>
      <c r="AS2935" s="38">
        <v>14360</v>
      </c>
      <c r="AT2935" s="36" t="s">
        <v>1074</v>
      </c>
      <c r="AU2935" s="42">
        <v>18</v>
      </c>
      <c r="AV2935" s="44">
        <v>50</v>
      </c>
      <c r="AW2935" s="42">
        <v>190</v>
      </c>
      <c r="AX2935" s="36" t="s">
        <v>1057</v>
      </c>
      <c r="AY2935" s="42">
        <v>1</v>
      </c>
      <c r="AZ2935" s="43">
        <v>190</v>
      </c>
      <c r="BA2935" s="38"/>
      <c r="BB2935" s="36"/>
      <c r="BC2935" s="36"/>
    </row>
    <row r="2936" spans="1:55" ht="15" customHeight="1">
      <c r="A2936" s="38">
        <v>3807</v>
      </c>
      <c r="B2936" s="37" t="s">
        <v>1073</v>
      </c>
      <c r="C2936" s="39">
        <v>44144</v>
      </c>
      <c r="D2936" s="39">
        <v>44144.723587963003</v>
      </c>
      <c r="E2936" s="36" t="s">
        <v>1171</v>
      </c>
      <c r="F2936" s="38">
        <v>6465</v>
      </c>
      <c r="G2936" s="36" t="s">
        <v>1170</v>
      </c>
      <c r="H2936" s="40">
        <v>1</v>
      </c>
      <c r="I2936" s="36"/>
      <c r="J2936" s="40">
        <v>72.900000000000006</v>
      </c>
      <c r="K2936" s="41">
        <v>72.900000000000006</v>
      </c>
      <c r="L2936" s="41">
        <v>0</v>
      </c>
      <c r="M2936" s="41">
        <v>0</v>
      </c>
      <c r="N2936" s="40">
        <v>1</v>
      </c>
      <c r="O2936" s="36" t="s">
        <v>1079</v>
      </c>
      <c r="P2936" s="40">
        <v>1</v>
      </c>
      <c r="Q2936" s="41">
        <v>72.900000000000006</v>
      </c>
      <c r="R2936" s="42">
        <v>0</v>
      </c>
      <c r="S2936" s="43">
        <v>0</v>
      </c>
      <c r="T2936" s="40"/>
      <c r="U2936" s="38">
        <v>549</v>
      </c>
      <c r="V2936" s="36" t="s">
        <v>1069</v>
      </c>
      <c r="W2936" s="36" t="s">
        <v>901</v>
      </c>
      <c r="X2936" s="36" t="s">
        <v>1068</v>
      </c>
      <c r="Y2936" s="38">
        <v>323</v>
      </c>
      <c r="Z2936" s="36" t="s">
        <v>1084</v>
      </c>
      <c r="AA2936" s="38">
        <v>21</v>
      </c>
      <c r="AB2936" s="36" t="s">
        <v>1108</v>
      </c>
      <c r="AC2936" s="38">
        <v>57</v>
      </c>
      <c r="AD2936" s="36" t="s">
        <v>1065</v>
      </c>
      <c r="AE2936" s="36"/>
      <c r="AF2936" s="36" t="s">
        <v>1064</v>
      </c>
      <c r="AG2936" s="38">
        <v>6790</v>
      </c>
      <c r="AH2936" s="38">
        <v>6304</v>
      </c>
      <c r="AI2936" s="36" t="s">
        <v>1169</v>
      </c>
      <c r="AJ2936" s="38"/>
      <c r="AK2936" s="36"/>
      <c r="AL2936" s="36" t="s">
        <v>583</v>
      </c>
      <c r="AM2936" s="36" t="s">
        <v>1168</v>
      </c>
      <c r="AN2936" s="38">
        <v>52</v>
      </c>
      <c r="AO2936" s="36" t="s">
        <v>1062</v>
      </c>
      <c r="AP2936" s="36" t="s">
        <v>1106</v>
      </c>
      <c r="AQ2936" s="36" t="s">
        <v>1105</v>
      </c>
      <c r="AR2936" s="36" t="s">
        <v>1075</v>
      </c>
      <c r="AS2936" s="38">
        <v>14361</v>
      </c>
      <c r="AT2936" s="36" t="s">
        <v>1167</v>
      </c>
      <c r="AU2936" s="42">
        <v>1</v>
      </c>
      <c r="AV2936" s="44">
        <v>100</v>
      </c>
      <c r="AW2936" s="42">
        <v>72.900000000000006</v>
      </c>
      <c r="AX2936" s="36" t="s">
        <v>1057</v>
      </c>
      <c r="AY2936" s="42">
        <v>1</v>
      </c>
      <c r="AZ2936" s="43">
        <v>72.900000000000006</v>
      </c>
      <c r="BA2936" s="38"/>
      <c r="BB2936" s="36"/>
      <c r="BC2936" s="36"/>
    </row>
    <row r="2937" spans="1:55" ht="15" customHeight="1">
      <c r="A2937" s="38">
        <v>3170</v>
      </c>
      <c r="B2937" s="37" t="s">
        <v>1073</v>
      </c>
      <c r="C2937" s="39">
        <v>44132</v>
      </c>
      <c r="D2937" s="39">
        <v>44132.511018518497</v>
      </c>
      <c r="E2937" s="36" t="s">
        <v>1166</v>
      </c>
      <c r="F2937" s="38">
        <v>871</v>
      </c>
      <c r="G2937" s="36" t="s">
        <v>1165</v>
      </c>
      <c r="H2937" s="40">
        <v>6.4050000000000002</v>
      </c>
      <c r="I2937" s="36"/>
      <c r="J2937" s="40">
        <v>25.202200000000001</v>
      </c>
      <c r="K2937" s="41">
        <v>161.41999999999999</v>
      </c>
      <c r="L2937" s="41">
        <v>0</v>
      </c>
      <c r="M2937" s="41">
        <v>0</v>
      </c>
      <c r="N2937" s="40">
        <v>6.4050000000000002</v>
      </c>
      <c r="O2937" s="36" t="s">
        <v>1124</v>
      </c>
      <c r="P2937" s="40">
        <v>6.4050000000000002</v>
      </c>
      <c r="Q2937" s="41">
        <v>161.41999999999999</v>
      </c>
      <c r="R2937" s="42">
        <v>0</v>
      </c>
      <c r="S2937" s="43">
        <v>0</v>
      </c>
      <c r="T2937" s="40"/>
      <c r="U2937" s="38">
        <v>549</v>
      </c>
      <c r="V2937" s="36" t="s">
        <v>1069</v>
      </c>
      <c r="W2937" s="36" t="s">
        <v>901</v>
      </c>
      <c r="X2937" s="36" t="s">
        <v>1068</v>
      </c>
      <c r="Y2937" s="38">
        <v>313</v>
      </c>
      <c r="Z2937" s="36" t="s">
        <v>1164</v>
      </c>
      <c r="AA2937" s="38">
        <v>14</v>
      </c>
      <c r="AB2937" s="36" t="s">
        <v>1066</v>
      </c>
      <c r="AC2937" s="38">
        <v>57</v>
      </c>
      <c r="AD2937" s="36" t="s">
        <v>1065</v>
      </c>
      <c r="AE2937" s="36"/>
      <c r="AF2937" s="36" t="s">
        <v>1064</v>
      </c>
      <c r="AG2937" s="38">
        <v>6363</v>
      </c>
      <c r="AH2937" s="38">
        <v>5252</v>
      </c>
      <c r="AI2937" s="36" t="s">
        <v>1163</v>
      </c>
      <c r="AJ2937" s="38"/>
      <c r="AK2937" s="36"/>
      <c r="AL2937" s="36" t="s">
        <v>848</v>
      </c>
      <c r="AM2937" s="36" t="s">
        <v>699</v>
      </c>
      <c r="AN2937" s="38">
        <v>52</v>
      </c>
      <c r="AO2937" s="36" t="s">
        <v>1062</v>
      </c>
      <c r="AP2937" s="36" t="s">
        <v>1114</v>
      </c>
      <c r="AQ2937" s="36" t="s">
        <v>1113</v>
      </c>
      <c r="AR2937" s="36" t="s">
        <v>1075</v>
      </c>
      <c r="AS2937" s="38">
        <v>14360</v>
      </c>
      <c r="AT2937" s="36" t="s">
        <v>1074</v>
      </c>
      <c r="AU2937" s="42">
        <v>6.4050000000000002</v>
      </c>
      <c r="AV2937" s="44">
        <v>100</v>
      </c>
      <c r="AW2937" s="42">
        <v>161.41999999999999</v>
      </c>
      <c r="AX2937" s="36" t="s">
        <v>1057</v>
      </c>
      <c r="AY2937" s="42">
        <v>1</v>
      </c>
      <c r="AZ2937" s="43">
        <v>161.41999999999999</v>
      </c>
      <c r="BA2937" s="38"/>
      <c r="BB2937" s="36"/>
      <c r="BC2937" s="36"/>
    </row>
    <row r="2938" spans="1:55" ht="15" customHeight="1">
      <c r="A2938" s="38">
        <v>3110</v>
      </c>
      <c r="B2938" s="37" t="s">
        <v>1073</v>
      </c>
      <c r="C2938" s="39">
        <v>44131</v>
      </c>
      <c r="D2938" s="39">
        <v>44131.756180555603</v>
      </c>
      <c r="E2938" s="36" t="s">
        <v>1161</v>
      </c>
      <c r="F2938" s="38">
        <v>220</v>
      </c>
      <c r="G2938" s="36" t="s">
        <v>1162</v>
      </c>
      <c r="H2938" s="40">
        <v>400</v>
      </c>
      <c r="I2938" s="36"/>
      <c r="J2938" s="40">
        <v>0.96909999999999996</v>
      </c>
      <c r="K2938" s="41">
        <v>387.65</v>
      </c>
      <c r="L2938" s="41">
        <v>0</v>
      </c>
      <c r="M2938" s="41">
        <v>0</v>
      </c>
      <c r="N2938" s="40">
        <v>400</v>
      </c>
      <c r="O2938" s="36" t="s">
        <v>1159</v>
      </c>
      <c r="P2938" s="40">
        <v>400</v>
      </c>
      <c r="Q2938" s="41">
        <v>387.65</v>
      </c>
      <c r="R2938" s="42">
        <v>0</v>
      </c>
      <c r="S2938" s="43">
        <v>0</v>
      </c>
      <c r="T2938" s="40"/>
      <c r="U2938" s="38">
        <v>549</v>
      </c>
      <c r="V2938" s="36" t="s">
        <v>1069</v>
      </c>
      <c r="W2938" s="36" t="s">
        <v>901</v>
      </c>
      <c r="X2938" s="36" t="s">
        <v>1068</v>
      </c>
      <c r="Y2938" s="38">
        <v>307</v>
      </c>
      <c r="Z2938" s="36" t="s">
        <v>1158</v>
      </c>
      <c r="AA2938" s="38">
        <v>14</v>
      </c>
      <c r="AB2938" s="36" t="s">
        <v>1066</v>
      </c>
      <c r="AC2938" s="38">
        <v>57</v>
      </c>
      <c r="AD2938" s="36" t="s">
        <v>1065</v>
      </c>
      <c r="AE2938" s="36"/>
      <c r="AF2938" s="36" t="s">
        <v>1064</v>
      </c>
      <c r="AG2938" s="38">
        <v>6340</v>
      </c>
      <c r="AH2938" s="38">
        <v>1391</v>
      </c>
      <c r="AI2938" s="36" t="s">
        <v>1146</v>
      </c>
      <c r="AJ2938" s="38"/>
      <c r="AK2938" s="36"/>
      <c r="AL2938" s="36" t="s">
        <v>385</v>
      </c>
      <c r="AM2938" s="36" t="s">
        <v>1157</v>
      </c>
      <c r="AN2938" s="38">
        <v>52</v>
      </c>
      <c r="AO2938" s="36" t="s">
        <v>1062</v>
      </c>
      <c r="AP2938" s="36" t="s">
        <v>1103</v>
      </c>
      <c r="AQ2938" s="36" t="s">
        <v>1102</v>
      </c>
      <c r="AR2938" s="36" t="s">
        <v>1075</v>
      </c>
      <c r="AS2938" s="38">
        <v>14360</v>
      </c>
      <c r="AT2938" s="36" t="s">
        <v>1074</v>
      </c>
      <c r="AU2938" s="42">
        <v>100</v>
      </c>
      <c r="AV2938" s="44">
        <v>25</v>
      </c>
      <c r="AW2938" s="42">
        <v>96.912499999999994</v>
      </c>
      <c r="AX2938" s="36" t="s">
        <v>1057</v>
      </c>
      <c r="AY2938" s="42">
        <v>1</v>
      </c>
      <c r="AZ2938" s="43">
        <v>96.912499999999994</v>
      </c>
      <c r="BA2938" s="38"/>
      <c r="BB2938" s="36"/>
      <c r="BC2938" s="36"/>
    </row>
    <row r="2939" spans="1:55" ht="15" customHeight="1">
      <c r="A2939" s="38">
        <v>3110</v>
      </c>
      <c r="B2939" s="37" t="s">
        <v>1073</v>
      </c>
      <c r="C2939" s="39">
        <v>44131</v>
      </c>
      <c r="D2939" s="39">
        <v>44131.756180555603</v>
      </c>
      <c r="E2939" s="36" t="s">
        <v>1161</v>
      </c>
      <c r="F2939" s="38">
        <v>220</v>
      </c>
      <c r="G2939" s="36" t="s">
        <v>1162</v>
      </c>
      <c r="H2939" s="40">
        <v>400</v>
      </c>
      <c r="I2939" s="36"/>
      <c r="J2939" s="40">
        <v>0.96909999999999996</v>
      </c>
      <c r="K2939" s="41">
        <v>387.65</v>
      </c>
      <c r="L2939" s="41">
        <v>0</v>
      </c>
      <c r="M2939" s="41">
        <v>0</v>
      </c>
      <c r="N2939" s="40">
        <v>400</v>
      </c>
      <c r="O2939" s="36" t="s">
        <v>1159</v>
      </c>
      <c r="P2939" s="40">
        <v>400</v>
      </c>
      <c r="Q2939" s="41">
        <v>387.65</v>
      </c>
      <c r="R2939" s="42">
        <v>0</v>
      </c>
      <c r="S2939" s="43">
        <v>0</v>
      </c>
      <c r="T2939" s="40"/>
      <c r="U2939" s="38">
        <v>549</v>
      </c>
      <c r="V2939" s="36" t="s">
        <v>1069</v>
      </c>
      <c r="W2939" s="36" t="s">
        <v>901</v>
      </c>
      <c r="X2939" s="36" t="s">
        <v>1068</v>
      </c>
      <c r="Y2939" s="38">
        <v>307</v>
      </c>
      <c r="Z2939" s="36" t="s">
        <v>1158</v>
      </c>
      <c r="AA2939" s="38">
        <v>14</v>
      </c>
      <c r="AB2939" s="36" t="s">
        <v>1066</v>
      </c>
      <c r="AC2939" s="38">
        <v>57</v>
      </c>
      <c r="AD2939" s="36" t="s">
        <v>1065</v>
      </c>
      <c r="AE2939" s="36"/>
      <c r="AF2939" s="36" t="s">
        <v>1064</v>
      </c>
      <c r="AG2939" s="38">
        <v>6340</v>
      </c>
      <c r="AH2939" s="38">
        <v>1391</v>
      </c>
      <c r="AI2939" s="36" t="s">
        <v>1146</v>
      </c>
      <c r="AJ2939" s="38"/>
      <c r="AK2939" s="36"/>
      <c r="AL2939" s="36" t="s">
        <v>385</v>
      </c>
      <c r="AM2939" s="36" t="s">
        <v>1157</v>
      </c>
      <c r="AN2939" s="38">
        <v>52</v>
      </c>
      <c r="AO2939" s="36" t="s">
        <v>1062</v>
      </c>
      <c r="AP2939" s="36" t="s">
        <v>1116</v>
      </c>
      <c r="AQ2939" s="36" t="s">
        <v>1060</v>
      </c>
      <c r="AR2939" s="36" t="s">
        <v>1075</v>
      </c>
      <c r="AS2939" s="38">
        <v>14308</v>
      </c>
      <c r="AT2939" s="36" t="s">
        <v>1115</v>
      </c>
      <c r="AU2939" s="42">
        <v>300</v>
      </c>
      <c r="AV2939" s="44">
        <v>75</v>
      </c>
      <c r="AW2939" s="42">
        <v>290.73750000000001</v>
      </c>
      <c r="AX2939" s="36" t="s">
        <v>1057</v>
      </c>
      <c r="AY2939" s="42">
        <v>1</v>
      </c>
      <c r="AZ2939" s="43">
        <v>290.73750000000001</v>
      </c>
      <c r="BA2939" s="38"/>
      <c r="BB2939" s="36"/>
      <c r="BC2939" s="36"/>
    </row>
    <row r="2940" spans="1:55" ht="15" customHeight="1">
      <c r="A2940" s="38">
        <v>3109</v>
      </c>
      <c r="B2940" s="37" t="s">
        <v>1073</v>
      </c>
      <c r="C2940" s="39">
        <v>44131</v>
      </c>
      <c r="D2940" s="39">
        <v>44131.756180555603</v>
      </c>
      <c r="E2940" s="36" t="s">
        <v>1161</v>
      </c>
      <c r="F2940" s="38">
        <v>122</v>
      </c>
      <c r="G2940" s="36" t="s">
        <v>1160</v>
      </c>
      <c r="H2940" s="40">
        <v>120</v>
      </c>
      <c r="I2940" s="36"/>
      <c r="J2940" s="40">
        <v>0.49130000000000001</v>
      </c>
      <c r="K2940" s="41">
        <v>58.95</v>
      </c>
      <c r="L2940" s="41">
        <v>0</v>
      </c>
      <c r="M2940" s="41">
        <v>0</v>
      </c>
      <c r="N2940" s="40">
        <v>120</v>
      </c>
      <c r="O2940" s="36" t="s">
        <v>1159</v>
      </c>
      <c r="P2940" s="40">
        <v>120</v>
      </c>
      <c r="Q2940" s="41">
        <v>58.95</v>
      </c>
      <c r="R2940" s="42">
        <v>0</v>
      </c>
      <c r="S2940" s="43">
        <v>0</v>
      </c>
      <c r="T2940" s="40"/>
      <c r="U2940" s="38">
        <v>549</v>
      </c>
      <c r="V2940" s="36" t="s">
        <v>1069</v>
      </c>
      <c r="W2940" s="36" t="s">
        <v>901</v>
      </c>
      <c r="X2940" s="36" t="s">
        <v>1068</v>
      </c>
      <c r="Y2940" s="38">
        <v>307</v>
      </c>
      <c r="Z2940" s="36" t="s">
        <v>1158</v>
      </c>
      <c r="AA2940" s="38">
        <v>14</v>
      </c>
      <c r="AB2940" s="36" t="s">
        <v>1066</v>
      </c>
      <c r="AC2940" s="38">
        <v>57</v>
      </c>
      <c r="AD2940" s="36" t="s">
        <v>1065</v>
      </c>
      <c r="AE2940" s="36"/>
      <c r="AF2940" s="36" t="s">
        <v>1064</v>
      </c>
      <c r="AG2940" s="38">
        <v>6340</v>
      </c>
      <c r="AH2940" s="38">
        <v>1391</v>
      </c>
      <c r="AI2940" s="36" t="s">
        <v>1146</v>
      </c>
      <c r="AJ2940" s="38"/>
      <c r="AK2940" s="36"/>
      <c r="AL2940" s="36" t="s">
        <v>385</v>
      </c>
      <c r="AM2940" s="36" t="s">
        <v>1157</v>
      </c>
      <c r="AN2940" s="38">
        <v>52</v>
      </c>
      <c r="AO2940" s="36" t="s">
        <v>1062</v>
      </c>
      <c r="AP2940" s="36" t="s">
        <v>1116</v>
      </c>
      <c r="AQ2940" s="36" t="s">
        <v>1060</v>
      </c>
      <c r="AR2940" s="36" t="s">
        <v>1075</v>
      </c>
      <c r="AS2940" s="38">
        <v>14308</v>
      </c>
      <c r="AT2940" s="36" t="s">
        <v>1115</v>
      </c>
      <c r="AU2940" s="42">
        <v>120</v>
      </c>
      <c r="AV2940" s="44">
        <v>100</v>
      </c>
      <c r="AW2940" s="42">
        <v>58.95</v>
      </c>
      <c r="AX2940" s="36" t="s">
        <v>1057</v>
      </c>
      <c r="AY2940" s="42">
        <v>1</v>
      </c>
      <c r="AZ2940" s="43">
        <v>58.95</v>
      </c>
      <c r="BA2940" s="38"/>
      <c r="BB2940" s="36"/>
      <c r="BC2940" s="36"/>
    </row>
    <row r="2941" spans="1:55" ht="15" customHeight="1">
      <c r="A2941" s="38">
        <v>3012</v>
      </c>
      <c r="B2941" s="37" t="s">
        <v>1073</v>
      </c>
      <c r="C2941" s="39">
        <v>44130</v>
      </c>
      <c r="D2941" s="39">
        <v>44130.6265740741</v>
      </c>
      <c r="E2941" s="36" t="s">
        <v>1156</v>
      </c>
      <c r="F2941" s="38">
        <v>11148</v>
      </c>
      <c r="G2941" s="36" t="s">
        <v>1071</v>
      </c>
      <c r="H2941" s="40">
        <v>0.68</v>
      </c>
      <c r="I2941" s="36"/>
      <c r="J2941" s="40">
        <v>250</v>
      </c>
      <c r="K2941" s="41">
        <v>170</v>
      </c>
      <c r="L2941" s="41">
        <v>0</v>
      </c>
      <c r="M2941" s="41">
        <v>0</v>
      </c>
      <c r="N2941" s="40">
        <v>0.68</v>
      </c>
      <c r="O2941" s="36" t="s">
        <v>1070</v>
      </c>
      <c r="P2941" s="40">
        <v>0.68</v>
      </c>
      <c r="Q2941" s="41">
        <v>170</v>
      </c>
      <c r="R2941" s="42">
        <v>0</v>
      </c>
      <c r="S2941" s="43">
        <v>0</v>
      </c>
      <c r="T2941" s="40"/>
      <c r="U2941" s="38">
        <v>549</v>
      </c>
      <c r="V2941" s="36" t="s">
        <v>1069</v>
      </c>
      <c r="W2941" s="36" t="s">
        <v>901</v>
      </c>
      <c r="X2941" s="36" t="s">
        <v>1068</v>
      </c>
      <c r="Y2941" s="38">
        <v>422</v>
      </c>
      <c r="Z2941" s="36" t="s">
        <v>1067</v>
      </c>
      <c r="AA2941" s="38">
        <v>14</v>
      </c>
      <c r="AB2941" s="36" t="s">
        <v>1066</v>
      </c>
      <c r="AC2941" s="38">
        <v>57</v>
      </c>
      <c r="AD2941" s="36" t="s">
        <v>1065</v>
      </c>
      <c r="AE2941" s="36"/>
      <c r="AF2941" s="36" t="s">
        <v>1064</v>
      </c>
      <c r="AG2941" s="38">
        <v>6304</v>
      </c>
      <c r="AH2941" s="38">
        <v>909</v>
      </c>
      <c r="AI2941" s="36" t="s">
        <v>1117</v>
      </c>
      <c r="AJ2941" s="38"/>
      <c r="AK2941" s="36"/>
      <c r="AL2941" s="36" t="s">
        <v>436</v>
      </c>
      <c r="AM2941" s="36" t="s">
        <v>712</v>
      </c>
      <c r="AN2941" s="38">
        <v>52</v>
      </c>
      <c r="AO2941" s="36" t="s">
        <v>1062</v>
      </c>
      <c r="AP2941" s="36" t="s">
        <v>1116</v>
      </c>
      <c r="AQ2941" s="36" t="s">
        <v>1060</v>
      </c>
      <c r="AR2941" s="36" t="s">
        <v>1075</v>
      </c>
      <c r="AS2941" s="38">
        <v>14308</v>
      </c>
      <c r="AT2941" s="36" t="s">
        <v>1115</v>
      </c>
      <c r="AU2941" s="42">
        <v>0.68</v>
      </c>
      <c r="AV2941" s="44">
        <v>100</v>
      </c>
      <c r="AW2941" s="42">
        <v>170</v>
      </c>
      <c r="AX2941" s="36" t="s">
        <v>1057</v>
      </c>
      <c r="AY2941" s="42">
        <v>1</v>
      </c>
      <c r="AZ2941" s="43">
        <v>170</v>
      </c>
      <c r="BA2941" s="38"/>
      <c r="BB2941" s="36"/>
      <c r="BC2941" s="36"/>
    </row>
    <row r="2942" spans="1:55" ht="15" customHeight="1">
      <c r="A2942" s="38">
        <v>3011</v>
      </c>
      <c r="B2942" s="37" t="s">
        <v>1073</v>
      </c>
      <c r="C2942" s="39">
        <v>44130</v>
      </c>
      <c r="D2942" s="39">
        <v>44130.626562500001</v>
      </c>
      <c r="E2942" s="36" t="s">
        <v>1156</v>
      </c>
      <c r="F2942" s="38">
        <v>11148</v>
      </c>
      <c r="G2942" s="36" t="s">
        <v>1071</v>
      </c>
      <c r="H2942" s="40">
        <v>1</v>
      </c>
      <c r="I2942" s="36"/>
      <c r="J2942" s="40">
        <v>80</v>
      </c>
      <c r="K2942" s="41">
        <v>80</v>
      </c>
      <c r="L2942" s="41">
        <v>0</v>
      </c>
      <c r="M2942" s="41">
        <v>0</v>
      </c>
      <c r="N2942" s="40">
        <v>1</v>
      </c>
      <c r="O2942" s="36" t="s">
        <v>1070</v>
      </c>
      <c r="P2942" s="40">
        <v>1</v>
      </c>
      <c r="Q2942" s="41">
        <v>80</v>
      </c>
      <c r="R2942" s="42">
        <v>0</v>
      </c>
      <c r="S2942" s="43">
        <v>0</v>
      </c>
      <c r="T2942" s="40"/>
      <c r="U2942" s="38">
        <v>549</v>
      </c>
      <c r="V2942" s="36" t="s">
        <v>1069</v>
      </c>
      <c r="W2942" s="36" t="s">
        <v>901</v>
      </c>
      <c r="X2942" s="36" t="s">
        <v>1068</v>
      </c>
      <c r="Y2942" s="38">
        <v>422</v>
      </c>
      <c r="Z2942" s="36" t="s">
        <v>1067</v>
      </c>
      <c r="AA2942" s="38">
        <v>21</v>
      </c>
      <c r="AB2942" s="36" t="s">
        <v>1108</v>
      </c>
      <c r="AC2942" s="38">
        <v>57</v>
      </c>
      <c r="AD2942" s="36" t="s">
        <v>1065</v>
      </c>
      <c r="AE2942" s="36"/>
      <c r="AF2942" s="36" t="s">
        <v>1064</v>
      </c>
      <c r="AG2942" s="38">
        <v>6304</v>
      </c>
      <c r="AH2942" s="38">
        <v>909</v>
      </c>
      <c r="AI2942" s="36" t="s">
        <v>1117</v>
      </c>
      <c r="AJ2942" s="38"/>
      <c r="AK2942" s="36"/>
      <c r="AL2942" s="36" t="s">
        <v>869</v>
      </c>
      <c r="AM2942" s="36" t="s">
        <v>1155</v>
      </c>
      <c r="AN2942" s="38">
        <v>52</v>
      </c>
      <c r="AO2942" s="36" t="s">
        <v>1062</v>
      </c>
      <c r="AP2942" s="36" t="s">
        <v>1116</v>
      </c>
      <c r="AQ2942" s="36" t="s">
        <v>1060</v>
      </c>
      <c r="AR2942" s="36" t="s">
        <v>1075</v>
      </c>
      <c r="AS2942" s="38">
        <v>14308</v>
      </c>
      <c r="AT2942" s="36" t="s">
        <v>1115</v>
      </c>
      <c r="AU2942" s="42">
        <v>1</v>
      </c>
      <c r="AV2942" s="44">
        <v>100</v>
      </c>
      <c r="AW2942" s="42">
        <v>80</v>
      </c>
      <c r="AX2942" s="36" t="s">
        <v>1057</v>
      </c>
      <c r="AY2942" s="42">
        <v>1</v>
      </c>
      <c r="AZ2942" s="43">
        <v>80</v>
      </c>
      <c r="BA2942" s="38"/>
      <c r="BB2942" s="36"/>
      <c r="BC2942" s="36"/>
    </row>
    <row r="2943" spans="1:55" ht="15" customHeight="1">
      <c r="A2943" s="38">
        <v>2760</v>
      </c>
      <c r="B2943" s="37" t="s">
        <v>1073</v>
      </c>
      <c r="C2943" s="39">
        <v>44125</v>
      </c>
      <c r="D2943" s="39">
        <v>44125.5796527778</v>
      </c>
      <c r="E2943" s="36" t="s">
        <v>1154</v>
      </c>
      <c r="F2943" s="38">
        <v>11148</v>
      </c>
      <c r="G2943" s="36" t="s">
        <v>1071</v>
      </c>
      <c r="H2943" s="40">
        <v>1</v>
      </c>
      <c r="I2943" s="36"/>
      <c r="J2943" s="40">
        <v>250</v>
      </c>
      <c r="K2943" s="41">
        <v>250</v>
      </c>
      <c r="L2943" s="41">
        <v>0</v>
      </c>
      <c r="M2943" s="41">
        <v>0</v>
      </c>
      <c r="N2943" s="40">
        <v>1</v>
      </c>
      <c r="O2943" s="36" t="s">
        <v>1070</v>
      </c>
      <c r="P2943" s="40">
        <v>1</v>
      </c>
      <c r="Q2943" s="41">
        <v>250</v>
      </c>
      <c r="R2943" s="42">
        <v>0</v>
      </c>
      <c r="S2943" s="43">
        <v>0</v>
      </c>
      <c r="T2943" s="40"/>
      <c r="U2943" s="38">
        <v>549</v>
      </c>
      <c r="V2943" s="36" t="s">
        <v>1069</v>
      </c>
      <c r="W2943" s="36" t="s">
        <v>901</v>
      </c>
      <c r="X2943" s="36" t="s">
        <v>1068</v>
      </c>
      <c r="Y2943" s="38">
        <v>422</v>
      </c>
      <c r="Z2943" s="36" t="s">
        <v>1067</v>
      </c>
      <c r="AA2943" s="38">
        <v>14</v>
      </c>
      <c r="AB2943" s="36" t="s">
        <v>1066</v>
      </c>
      <c r="AC2943" s="38">
        <v>57</v>
      </c>
      <c r="AD2943" s="36" t="s">
        <v>1065</v>
      </c>
      <c r="AE2943" s="36"/>
      <c r="AF2943" s="36" t="s">
        <v>1064</v>
      </c>
      <c r="AG2943" s="38">
        <v>6108</v>
      </c>
      <c r="AH2943" s="38">
        <v>909</v>
      </c>
      <c r="AI2943" s="36" t="s">
        <v>1117</v>
      </c>
      <c r="AJ2943" s="38"/>
      <c r="AK2943" s="36"/>
      <c r="AL2943" s="36" t="s">
        <v>436</v>
      </c>
      <c r="AM2943" s="36" t="s">
        <v>712</v>
      </c>
      <c r="AN2943" s="38">
        <v>52</v>
      </c>
      <c r="AO2943" s="36" t="s">
        <v>1062</v>
      </c>
      <c r="AP2943" s="36" t="s">
        <v>1116</v>
      </c>
      <c r="AQ2943" s="36" t="s">
        <v>1060</v>
      </c>
      <c r="AR2943" s="36" t="s">
        <v>1075</v>
      </c>
      <c r="AS2943" s="38">
        <v>14308</v>
      </c>
      <c r="AT2943" s="36" t="s">
        <v>1115</v>
      </c>
      <c r="AU2943" s="42">
        <v>1</v>
      </c>
      <c r="AV2943" s="44">
        <v>100</v>
      </c>
      <c r="AW2943" s="42">
        <v>250</v>
      </c>
      <c r="AX2943" s="36" t="s">
        <v>1057</v>
      </c>
      <c r="AY2943" s="42">
        <v>1</v>
      </c>
      <c r="AZ2943" s="43">
        <v>250</v>
      </c>
      <c r="BA2943" s="38"/>
      <c r="BB2943" s="36"/>
      <c r="BC2943" s="36"/>
    </row>
    <row r="2944" spans="1:55" ht="15" customHeight="1">
      <c r="A2944" s="38">
        <v>2711</v>
      </c>
      <c r="B2944" s="37" t="s">
        <v>1073</v>
      </c>
      <c r="C2944" s="39">
        <v>44124</v>
      </c>
      <c r="D2944" s="39">
        <v>44124.712986111103</v>
      </c>
      <c r="E2944" s="36" t="s">
        <v>1153</v>
      </c>
      <c r="F2944" s="38">
        <v>11166</v>
      </c>
      <c r="G2944" s="36" t="s">
        <v>1128</v>
      </c>
      <c r="H2944" s="40">
        <v>1</v>
      </c>
      <c r="I2944" s="36"/>
      <c r="J2944" s="40">
        <v>380</v>
      </c>
      <c r="K2944" s="41">
        <v>380</v>
      </c>
      <c r="L2944" s="41">
        <v>0</v>
      </c>
      <c r="M2944" s="41">
        <v>0</v>
      </c>
      <c r="N2944" s="40">
        <v>1</v>
      </c>
      <c r="O2944" s="36" t="s">
        <v>1079</v>
      </c>
      <c r="P2944" s="40">
        <v>1</v>
      </c>
      <c r="Q2944" s="41">
        <v>380</v>
      </c>
      <c r="R2944" s="42">
        <v>0</v>
      </c>
      <c r="S2944" s="43">
        <v>0</v>
      </c>
      <c r="T2944" s="40"/>
      <c r="U2944" s="38">
        <v>549</v>
      </c>
      <c r="V2944" s="36" t="s">
        <v>1069</v>
      </c>
      <c r="W2944" s="36" t="s">
        <v>901</v>
      </c>
      <c r="X2944" s="36" t="s">
        <v>1068</v>
      </c>
      <c r="Y2944" s="38">
        <v>422</v>
      </c>
      <c r="Z2944" s="36" t="s">
        <v>1067</v>
      </c>
      <c r="AA2944" s="38">
        <v>21</v>
      </c>
      <c r="AB2944" s="36" t="s">
        <v>1108</v>
      </c>
      <c r="AC2944" s="38">
        <v>57</v>
      </c>
      <c r="AD2944" s="36" t="s">
        <v>1065</v>
      </c>
      <c r="AE2944" s="36"/>
      <c r="AF2944" s="36" t="s">
        <v>1064</v>
      </c>
      <c r="AG2944" s="38">
        <v>6034</v>
      </c>
      <c r="AH2944" s="38">
        <v>1292</v>
      </c>
      <c r="AI2944" s="36" t="s">
        <v>1127</v>
      </c>
      <c r="AJ2944" s="38"/>
      <c r="AK2944" s="36"/>
      <c r="AL2944" s="36" t="s">
        <v>66</v>
      </c>
      <c r="AM2944" s="36" t="s">
        <v>1152</v>
      </c>
      <c r="AN2944" s="38">
        <v>52</v>
      </c>
      <c r="AO2944" s="36" t="s">
        <v>1062</v>
      </c>
      <c r="AP2944" s="36" t="s">
        <v>1116</v>
      </c>
      <c r="AQ2944" s="36" t="s">
        <v>1060</v>
      </c>
      <c r="AR2944" s="36" t="s">
        <v>1075</v>
      </c>
      <c r="AS2944" s="38">
        <v>14308</v>
      </c>
      <c r="AT2944" s="36" t="s">
        <v>1115</v>
      </c>
      <c r="AU2944" s="42">
        <v>1</v>
      </c>
      <c r="AV2944" s="44">
        <v>100</v>
      </c>
      <c r="AW2944" s="42">
        <v>380</v>
      </c>
      <c r="AX2944" s="36" t="s">
        <v>1057</v>
      </c>
      <c r="AY2944" s="42">
        <v>1</v>
      </c>
      <c r="AZ2944" s="43">
        <v>380</v>
      </c>
      <c r="BA2944" s="38"/>
      <c r="BB2944" s="36"/>
      <c r="BC2944" s="36"/>
    </row>
    <row r="2945" spans="1:55" ht="15" customHeight="1">
      <c r="A2945" s="38">
        <v>2710</v>
      </c>
      <c r="B2945" s="37" t="s">
        <v>1073</v>
      </c>
      <c r="C2945" s="39">
        <v>44124</v>
      </c>
      <c r="D2945" s="39">
        <v>44124.710729166698</v>
      </c>
      <c r="E2945" s="36" t="s">
        <v>1150</v>
      </c>
      <c r="F2945" s="38">
        <v>8673</v>
      </c>
      <c r="G2945" s="36" t="s">
        <v>1151</v>
      </c>
      <c r="H2945" s="40">
        <v>1</v>
      </c>
      <c r="I2945" s="36"/>
      <c r="J2945" s="40">
        <v>8.8000000000000007</v>
      </c>
      <c r="K2945" s="41">
        <v>8.8000000000000007</v>
      </c>
      <c r="L2945" s="41">
        <v>0</v>
      </c>
      <c r="M2945" s="41">
        <v>0</v>
      </c>
      <c r="N2945" s="40">
        <v>1</v>
      </c>
      <c r="O2945" s="36" t="s">
        <v>1079</v>
      </c>
      <c r="P2945" s="40">
        <v>1</v>
      </c>
      <c r="Q2945" s="41">
        <v>8.8000000000000007</v>
      </c>
      <c r="R2945" s="42">
        <v>0</v>
      </c>
      <c r="S2945" s="43">
        <v>0</v>
      </c>
      <c r="T2945" s="40"/>
      <c r="U2945" s="38">
        <v>549</v>
      </c>
      <c r="V2945" s="36" t="s">
        <v>1069</v>
      </c>
      <c r="W2945" s="36" t="s">
        <v>901</v>
      </c>
      <c r="X2945" s="36" t="s">
        <v>1068</v>
      </c>
      <c r="Y2945" s="38">
        <v>392</v>
      </c>
      <c r="Z2945" s="36" t="s">
        <v>288</v>
      </c>
      <c r="AA2945" s="38">
        <v>14</v>
      </c>
      <c r="AB2945" s="36" t="s">
        <v>1066</v>
      </c>
      <c r="AC2945" s="38">
        <v>57</v>
      </c>
      <c r="AD2945" s="36" t="s">
        <v>1065</v>
      </c>
      <c r="AE2945" s="36"/>
      <c r="AF2945" s="36" t="s">
        <v>1064</v>
      </c>
      <c r="AG2945" s="38">
        <v>6033</v>
      </c>
      <c r="AH2945" s="38">
        <v>1391</v>
      </c>
      <c r="AI2945" s="36" t="s">
        <v>1146</v>
      </c>
      <c r="AJ2945" s="38"/>
      <c r="AK2945" s="36"/>
      <c r="AL2945" s="36" t="s">
        <v>415</v>
      </c>
      <c r="AM2945" s="36" t="s">
        <v>352</v>
      </c>
      <c r="AN2945" s="38">
        <v>52</v>
      </c>
      <c r="AO2945" s="36" t="s">
        <v>1062</v>
      </c>
      <c r="AP2945" s="36" t="s">
        <v>1077</v>
      </c>
      <c r="AQ2945" s="36" t="s">
        <v>1076</v>
      </c>
      <c r="AR2945" s="36" t="s">
        <v>1075</v>
      </c>
      <c r="AS2945" s="38">
        <v>14360</v>
      </c>
      <c r="AT2945" s="36" t="s">
        <v>1074</v>
      </c>
      <c r="AU2945" s="42">
        <v>1</v>
      </c>
      <c r="AV2945" s="44">
        <v>100</v>
      </c>
      <c r="AW2945" s="42">
        <v>8.8000000000000007</v>
      </c>
      <c r="AX2945" s="36" t="s">
        <v>1057</v>
      </c>
      <c r="AY2945" s="42">
        <v>1</v>
      </c>
      <c r="AZ2945" s="43">
        <v>8.8000000000000007</v>
      </c>
      <c r="BA2945" s="38"/>
      <c r="BB2945" s="36"/>
      <c r="BC2945" s="36"/>
    </row>
    <row r="2946" spans="1:55" ht="15" customHeight="1">
      <c r="A2946" s="38">
        <v>2709</v>
      </c>
      <c r="B2946" s="37" t="s">
        <v>1073</v>
      </c>
      <c r="C2946" s="39">
        <v>44124</v>
      </c>
      <c r="D2946" s="39">
        <v>44124.710729166698</v>
      </c>
      <c r="E2946" s="36" t="s">
        <v>1150</v>
      </c>
      <c r="F2946" s="38">
        <v>6117</v>
      </c>
      <c r="G2946" s="36" t="s">
        <v>1149</v>
      </c>
      <c r="H2946" s="40">
        <v>1</v>
      </c>
      <c r="I2946" s="36"/>
      <c r="J2946" s="40">
        <v>37.9</v>
      </c>
      <c r="K2946" s="41">
        <v>37.9</v>
      </c>
      <c r="L2946" s="41">
        <v>0</v>
      </c>
      <c r="M2946" s="41">
        <v>0</v>
      </c>
      <c r="N2946" s="40">
        <v>1</v>
      </c>
      <c r="O2946" s="36" t="s">
        <v>1079</v>
      </c>
      <c r="P2946" s="40">
        <v>1</v>
      </c>
      <c r="Q2946" s="41">
        <v>37.9</v>
      </c>
      <c r="R2946" s="42">
        <v>0</v>
      </c>
      <c r="S2946" s="43">
        <v>0</v>
      </c>
      <c r="T2946" s="40"/>
      <c r="U2946" s="38">
        <v>549</v>
      </c>
      <c r="V2946" s="36" t="s">
        <v>1069</v>
      </c>
      <c r="W2946" s="36" t="s">
        <v>901</v>
      </c>
      <c r="X2946" s="36" t="s">
        <v>1068</v>
      </c>
      <c r="Y2946" s="38">
        <v>361</v>
      </c>
      <c r="Z2946" s="36" t="s">
        <v>1148</v>
      </c>
      <c r="AA2946" s="38">
        <v>14</v>
      </c>
      <c r="AB2946" s="36" t="s">
        <v>1066</v>
      </c>
      <c r="AC2946" s="38">
        <v>57</v>
      </c>
      <c r="AD2946" s="36" t="s">
        <v>1065</v>
      </c>
      <c r="AE2946" s="36"/>
      <c r="AF2946" s="36" t="s">
        <v>1064</v>
      </c>
      <c r="AG2946" s="38">
        <v>6033</v>
      </c>
      <c r="AH2946" s="38">
        <v>1391</v>
      </c>
      <c r="AI2946" s="36" t="s">
        <v>1146</v>
      </c>
      <c r="AJ2946" s="38"/>
      <c r="AK2946" s="36"/>
      <c r="AL2946" s="36" t="s">
        <v>415</v>
      </c>
      <c r="AM2946" s="36" t="s">
        <v>352</v>
      </c>
      <c r="AN2946" s="38">
        <v>52</v>
      </c>
      <c r="AO2946" s="36" t="s">
        <v>1062</v>
      </c>
      <c r="AP2946" s="36" t="s">
        <v>1077</v>
      </c>
      <c r="AQ2946" s="36" t="s">
        <v>1076</v>
      </c>
      <c r="AR2946" s="36" t="s">
        <v>1075</v>
      </c>
      <c r="AS2946" s="38">
        <v>14360</v>
      </c>
      <c r="AT2946" s="36" t="s">
        <v>1074</v>
      </c>
      <c r="AU2946" s="42">
        <v>1</v>
      </c>
      <c r="AV2946" s="44">
        <v>100</v>
      </c>
      <c r="AW2946" s="42">
        <v>37.9</v>
      </c>
      <c r="AX2946" s="36" t="s">
        <v>1057</v>
      </c>
      <c r="AY2946" s="42">
        <v>1</v>
      </c>
      <c r="AZ2946" s="43">
        <v>37.9</v>
      </c>
      <c r="BA2946" s="38"/>
      <c r="BB2946" s="36"/>
      <c r="BC2946" s="36"/>
    </row>
    <row r="2947" spans="1:55" ht="15" customHeight="1">
      <c r="A2947" s="38">
        <v>2708</v>
      </c>
      <c r="B2947" s="37" t="s">
        <v>1073</v>
      </c>
      <c r="C2947" s="39">
        <v>44124</v>
      </c>
      <c r="D2947" s="39">
        <v>44124.708101851902</v>
      </c>
      <c r="E2947" s="36" t="s">
        <v>1147</v>
      </c>
      <c r="F2947" s="38">
        <v>14519</v>
      </c>
      <c r="G2947" s="36" t="s">
        <v>1095</v>
      </c>
      <c r="H2947" s="40">
        <v>3</v>
      </c>
      <c r="I2947" s="36"/>
      <c r="J2947" s="40">
        <v>52.99</v>
      </c>
      <c r="K2947" s="41">
        <v>158.97</v>
      </c>
      <c r="L2947" s="41">
        <v>0</v>
      </c>
      <c r="M2947" s="41">
        <v>0</v>
      </c>
      <c r="N2947" s="40">
        <v>3</v>
      </c>
      <c r="O2947" s="36" t="s">
        <v>1079</v>
      </c>
      <c r="P2947" s="40">
        <v>3</v>
      </c>
      <c r="Q2947" s="41">
        <v>158.97</v>
      </c>
      <c r="R2947" s="42">
        <v>0</v>
      </c>
      <c r="S2947" s="43">
        <v>0</v>
      </c>
      <c r="T2947" s="40"/>
      <c r="U2947" s="38">
        <v>549</v>
      </c>
      <c r="V2947" s="36" t="s">
        <v>1069</v>
      </c>
      <c r="W2947" s="36" t="s">
        <v>901</v>
      </c>
      <c r="X2947" s="36" t="s">
        <v>1068</v>
      </c>
      <c r="Y2947" s="38">
        <v>323</v>
      </c>
      <c r="Z2947" s="36" t="s">
        <v>1084</v>
      </c>
      <c r="AA2947" s="38">
        <v>14</v>
      </c>
      <c r="AB2947" s="36" t="s">
        <v>1066</v>
      </c>
      <c r="AC2947" s="38">
        <v>57</v>
      </c>
      <c r="AD2947" s="36" t="s">
        <v>1065</v>
      </c>
      <c r="AE2947" s="36"/>
      <c r="AF2947" s="36" t="s">
        <v>1064</v>
      </c>
      <c r="AG2947" s="38">
        <v>6032</v>
      </c>
      <c r="AH2947" s="38">
        <v>1391</v>
      </c>
      <c r="AI2947" s="36" t="s">
        <v>1146</v>
      </c>
      <c r="AJ2947" s="38"/>
      <c r="AK2947" s="36"/>
      <c r="AL2947" s="36" t="s">
        <v>414</v>
      </c>
      <c r="AM2947" s="36" t="s">
        <v>342</v>
      </c>
      <c r="AN2947" s="38">
        <v>52</v>
      </c>
      <c r="AO2947" s="36" t="s">
        <v>1062</v>
      </c>
      <c r="AP2947" s="36" t="s">
        <v>1106</v>
      </c>
      <c r="AQ2947" s="36" t="s">
        <v>1105</v>
      </c>
      <c r="AR2947" s="36" t="s">
        <v>1075</v>
      </c>
      <c r="AS2947" s="38">
        <v>14362</v>
      </c>
      <c r="AT2947" s="36" t="s">
        <v>1082</v>
      </c>
      <c r="AU2947" s="42">
        <v>3</v>
      </c>
      <c r="AV2947" s="44">
        <v>100</v>
      </c>
      <c r="AW2947" s="42">
        <v>158.97</v>
      </c>
      <c r="AX2947" s="36" t="s">
        <v>1057</v>
      </c>
      <c r="AY2947" s="42">
        <v>1</v>
      </c>
      <c r="AZ2947" s="43">
        <v>158.97</v>
      </c>
      <c r="BA2947" s="38"/>
      <c r="BB2947" s="36"/>
      <c r="BC2947" s="36"/>
    </row>
    <row r="2948" spans="1:55" ht="15" customHeight="1">
      <c r="A2948" s="38">
        <v>2664</v>
      </c>
      <c r="B2948" s="37" t="s">
        <v>1073</v>
      </c>
      <c r="C2948" s="39">
        <v>44123</v>
      </c>
      <c r="D2948" s="39">
        <v>44123.473055555602</v>
      </c>
      <c r="E2948" s="36" t="s">
        <v>1145</v>
      </c>
      <c r="F2948" s="38">
        <v>14661</v>
      </c>
      <c r="G2948" s="36" t="s">
        <v>1144</v>
      </c>
      <c r="H2948" s="40">
        <v>1</v>
      </c>
      <c r="I2948" s="36"/>
      <c r="J2948" s="40">
        <v>12360</v>
      </c>
      <c r="K2948" s="41">
        <v>12360</v>
      </c>
      <c r="L2948" s="41">
        <v>0</v>
      </c>
      <c r="M2948" s="41">
        <v>0</v>
      </c>
      <c r="N2948" s="40">
        <v>1</v>
      </c>
      <c r="O2948" s="36" t="s">
        <v>1079</v>
      </c>
      <c r="P2948" s="40">
        <v>1</v>
      </c>
      <c r="Q2948" s="41">
        <v>12360</v>
      </c>
      <c r="R2948" s="42">
        <v>0</v>
      </c>
      <c r="S2948" s="43">
        <v>0</v>
      </c>
      <c r="T2948" s="40"/>
      <c r="U2948" s="38">
        <v>549</v>
      </c>
      <c r="V2948" s="36" t="s">
        <v>1069</v>
      </c>
      <c r="W2948" s="36" t="s">
        <v>1124</v>
      </c>
      <c r="X2948" s="36" t="s">
        <v>1068</v>
      </c>
      <c r="Y2948" s="38">
        <v>436</v>
      </c>
      <c r="Z2948" s="36" t="s">
        <v>1143</v>
      </c>
      <c r="AA2948" s="38">
        <v>21</v>
      </c>
      <c r="AB2948" s="36" t="s">
        <v>1108</v>
      </c>
      <c r="AC2948" s="38">
        <v>57</v>
      </c>
      <c r="AD2948" s="36" t="s">
        <v>1065</v>
      </c>
      <c r="AE2948" s="36"/>
      <c r="AF2948" s="36" t="s">
        <v>1064</v>
      </c>
      <c r="AG2948" s="38">
        <v>5977</v>
      </c>
      <c r="AH2948" s="38">
        <v>6220</v>
      </c>
      <c r="AI2948" s="36" t="s">
        <v>1142</v>
      </c>
      <c r="AJ2948" s="38"/>
      <c r="AK2948" s="36"/>
      <c r="AL2948" s="36" t="s">
        <v>374</v>
      </c>
      <c r="AM2948" s="36" t="s">
        <v>1141</v>
      </c>
      <c r="AN2948" s="38">
        <v>52</v>
      </c>
      <c r="AO2948" s="36" t="s">
        <v>1062</v>
      </c>
      <c r="AP2948" s="36" t="s">
        <v>1061</v>
      </c>
      <c r="AQ2948" s="36" t="s">
        <v>1060</v>
      </c>
      <c r="AR2948" s="36" t="s">
        <v>1059</v>
      </c>
      <c r="AS2948" s="38">
        <v>14357</v>
      </c>
      <c r="AT2948" s="36" t="s">
        <v>1058</v>
      </c>
      <c r="AU2948" s="42">
        <v>1</v>
      </c>
      <c r="AV2948" s="44">
        <v>100</v>
      </c>
      <c r="AW2948" s="42">
        <v>12360</v>
      </c>
      <c r="AX2948" s="36" t="s">
        <v>1057</v>
      </c>
      <c r="AY2948" s="42">
        <v>1</v>
      </c>
      <c r="AZ2948" s="43">
        <v>12360</v>
      </c>
      <c r="BA2948" s="38"/>
      <c r="BB2948" s="36"/>
      <c r="BC2948" s="36"/>
    </row>
    <row r="2949" spans="1:55" ht="15" customHeight="1">
      <c r="A2949" s="38">
        <v>2531</v>
      </c>
      <c r="B2949" s="37" t="s">
        <v>1073</v>
      </c>
      <c r="C2949" s="39">
        <v>44119</v>
      </c>
      <c r="D2949" s="39">
        <v>44119.7359953704</v>
      </c>
      <c r="E2949" s="36" t="s">
        <v>651</v>
      </c>
      <c r="F2949" s="38">
        <v>3057</v>
      </c>
      <c r="G2949" s="36" t="s">
        <v>1140</v>
      </c>
      <c r="H2949" s="40">
        <v>4</v>
      </c>
      <c r="I2949" s="36"/>
      <c r="J2949" s="40">
        <v>35.9</v>
      </c>
      <c r="K2949" s="41">
        <v>143.6</v>
      </c>
      <c r="L2949" s="41">
        <v>0</v>
      </c>
      <c r="M2949" s="41">
        <v>0</v>
      </c>
      <c r="N2949" s="40">
        <v>4</v>
      </c>
      <c r="O2949" s="36" t="s">
        <v>1124</v>
      </c>
      <c r="P2949" s="40">
        <v>4</v>
      </c>
      <c r="Q2949" s="41">
        <v>143.6</v>
      </c>
      <c r="R2949" s="42">
        <v>0</v>
      </c>
      <c r="S2949" s="43">
        <v>0</v>
      </c>
      <c r="T2949" s="40"/>
      <c r="U2949" s="38">
        <v>549</v>
      </c>
      <c r="V2949" s="36" t="s">
        <v>1069</v>
      </c>
      <c r="W2949" s="36" t="s">
        <v>901</v>
      </c>
      <c r="X2949" s="36" t="s">
        <v>1068</v>
      </c>
      <c r="Y2949" s="38">
        <v>332</v>
      </c>
      <c r="Z2949" s="36" t="s">
        <v>1133</v>
      </c>
      <c r="AA2949" s="38">
        <v>21</v>
      </c>
      <c r="AB2949" s="36" t="s">
        <v>1108</v>
      </c>
      <c r="AC2949" s="38">
        <v>57</v>
      </c>
      <c r="AD2949" s="36" t="s">
        <v>1065</v>
      </c>
      <c r="AE2949" s="36" t="s">
        <v>1139</v>
      </c>
      <c r="AF2949" s="36" t="s">
        <v>1064</v>
      </c>
      <c r="AG2949" s="38">
        <v>5897</v>
      </c>
      <c r="AH2949" s="38">
        <v>6121</v>
      </c>
      <c r="AI2949" s="36" t="s">
        <v>1131</v>
      </c>
      <c r="AJ2949" s="38"/>
      <c r="AK2949" s="36"/>
      <c r="AL2949" s="36" t="s">
        <v>536</v>
      </c>
      <c r="AM2949" s="36" t="s">
        <v>1130</v>
      </c>
      <c r="AN2949" s="38">
        <v>52</v>
      </c>
      <c r="AO2949" s="36" t="s">
        <v>1062</v>
      </c>
      <c r="AP2949" s="36" t="s">
        <v>1116</v>
      </c>
      <c r="AQ2949" s="36" t="s">
        <v>1060</v>
      </c>
      <c r="AR2949" s="36" t="s">
        <v>1075</v>
      </c>
      <c r="AS2949" s="38">
        <v>14308</v>
      </c>
      <c r="AT2949" s="36" t="s">
        <v>1115</v>
      </c>
      <c r="AU2949" s="42">
        <v>4</v>
      </c>
      <c r="AV2949" s="44">
        <v>100</v>
      </c>
      <c r="AW2949" s="42">
        <v>143.6</v>
      </c>
      <c r="AX2949" s="36" t="s">
        <v>1057</v>
      </c>
      <c r="AY2949" s="42">
        <v>1</v>
      </c>
      <c r="AZ2949" s="43">
        <v>143.6</v>
      </c>
      <c r="BA2949" s="38"/>
      <c r="BB2949" s="36"/>
      <c r="BC2949" s="36"/>
    </row>
    <row r="2950" spans="1:55" ht="15" customHeight="1">
      <c r="A2950" s="38">
        <v>2530</v>
      </c>
      <c r="B2950" s="37" t="s">
        <v>1073</v>
      </c>
      <c r="C2950" s="39">
        <v>44119</v>
      </c>
      <c r="D2950" s="39">
        <v>44119.7359953704</v>
      </c>
      <c r="E2950" s="36" t="s">
        <v>651</v>
      </c>
      <c r="F2950" s="38">
        <v>3051</v>
      </c>
      <c r="G2950" s="36" t="s">
        <v>1137</v>
      </c>
      <c r="H2950" s="40">
        <v>9.3780000000000001</v>
      </c>
      <c r="I2950" s="36"/>
      <c r="J2950" s="40">
        <v>47.900399999999998</v>
      </c>
      <c r="K2950" s="41">
        <v>449.21</v>
      </c>
      <c r="L2950" s="41">
        <v>0</v>
      </c>
      <c r="M2950" s="41">
        <v>0</v>
      </c>
      <c r="N2950" s="40">
        <v>9.3780000000000001</v>
      </c>
      <c r="O2950" s="36" t="s">
        <v>1136</v>
      </c>
      <c r="P2950" s="40">
        <v>9.3780000000000001</v>
      </c>
      <c r="Q2950" s="41">
        <v>449.21</v>
      </c>
      <c r="R2950" s="42">
        <v>0</v>
      </c>
      <c r="S2950" s="43">
        <v>0</v>
      </c>
      <c r="T2950" s="40"/>
      <c r="U2950" s="38">
        <v>549</v>
      </c>
      <c r="V2950" s="36" t="s">
        <v>1069</v>
      </c>
      <c r="W2950" s="36" t="s">
        <v>901</v>
      </c>
      <c r="X2950" s="36" t="s">
        <v>1068</v>
      </c>
      <c r="Y2950" s="38">
        <v>332</v>
      </c>
      <c r="Z2950" s="36" t="s">
        <v>1133</v>
      </c>
      <c r="AA2950" s="38">
        <v>21</v>
      </c>
      <c r="AB2950" s="36" t="s">
        <v>1108</v>
      </c>
      <c r="AC2950" s="38">
        <v>57</v>
      </c>
      <c r="AD2950" s="36" t="s">
        <v>1065</v>
      </c>
      <c r="AE2950" s="36"/>
      <c r="AF2950" s="36" t="s">
        <v>1064</v>
      </c>
      <c r="AG2950" s="38">
        <v>5897</v>
      </c>
      <c r="AH2950" s="38">
        <v>6121</v>
      </c>
      <c r="AI2950" s="36" t="s">
        <v>1131</v>
      </c>
      <c r="AJ2950" s="38"/>
      <c r="AK2950" s="36"/>
      <c r="AL2950" s="36" t="s">
        <v>12</v>
      </c>
      <c r="AM2950" s="36" t="s">
        <v>1138</v>
      </c>
      <c r="AN2950" s="38">
        <v>52</v>
      </c>
      <c r="AO2950" s="36" t="s">
        <v>1062</v>
      </c>
      <c r="AP2950" s="36" t="s">
        <v>1116</v>
      </c>
      <c r="AQ2950" s="36" t="s">
        <v>1060</v>
      </c>
      <c r="AR2950" s="36" t="s">
        <v>1075</v>
      </c>
      <c r="AS2950" s="38">
        <v>14308</v>
      </c>
      <c r="AT2950" s="36" t="s">
        <v>1115</v>
      </c>
      <c r="AU2950" s="42">
        <v>9.3780000000000001</v>
      </c>
      <c r="AV2950" s="44">
        <v>100</v>
      </c>
      <c r="AW2950" s="42">
        <v>449.21</v>
      </c>
      <c r="AX2950" s="36" t="s">
        <v>1057</v>
      </c>
      <c r="AY2950" s="42">
        <v>1</v>
      </c>
      <c r="AZ2950" s="43">
        <v>449.21</v>
      </c>
      <c r="BA2950" s="38"/>
      <c r="BB2950" s="36"/>
      <c r="BC2950" s="36"/>
    </row>
    <row r="2951" spans="1:55" ht="15" customHeight="1">
      <c r="A2951" s="38">
        <v>2529</v>
      </c>
      <c r="B2951" s="37" t="s">
        <v>1073</v>
      </c>
      <c r="C2951" s="39">
        <v>44119</v>
      </c>
      <c r="D2951" s="39">
        <v>44119.7359953704</v>
      </c>
      <c r="E2951" s="36" t="s">
        <v>651</v>
      </c>
      <c r="F2951" s="38">
        <v>3051</v>
      </c>
      <c r="G2951" s="36" t="s">
        <v>1137</v>
      </c>
      <c r="H2951" s="40">
        <v>34</v>
      </c>
      <c r="I2951" s="36"/>
      <c r="J2951" s="40">
        <v>47.9</v>
      </c>
      <c r="K2951" s="41">
        <v>1628.6</v>
      </c>
      <c r="L2951" s="41">
        <v>0</v>
      </c>
      <c r="M2951" s="41">
        <v>0</v>
      </c>
      <c r="N2951" s="40">
        <v>34</v>
      </c>
      <c r="O2951" s="36" t="s">
        <v>1136</v>
      </c>
      <c r="P2951" s="40">
        <v>34</v>
      </c>
      <c r="Q2951" s="41">
        <v>1628.6</v>
      </c>
      <c r="R2951" s="42">
        <v>0</v>
      </c>
      <c r="S2951" s="43">
        <v>0</v>
      </c>
      <c r="T2951" s="40"/>
      <c r="U2951" s="38">
        <v>549</v>
      </c>
      <c r="V2951" s="36" t="s">
        <v>1069</v>
      </c>
      <c r="W2951" s="36" t="s">
        <v>901</v>
      </c>
      <c r="X2951" s="36" t="s">
        <v>1068</v>
      </c>
      <c r="Y2951" s="38">
        <v>332</v>
      </c>
      <c r="Z2951" s="36" t="s">
        <v>1133</v>
      </c>
      <c r="AA2951" s="38">
        <v>21</v>
      </c>
      <c r="AB2951" s="36" t="s">
        <v>1108</v>
      </c>
      <c r="AC2951" s="38">
        <v>57</v>
      </c>
      <c r="AD2951" s="36" t="s">
        <v>1065</v>
      </c>
      <c r="AE2951" s="36" t="s">
        <v>1135</v>
      </c>
      <c r="AF2951" s="36" t="s">
        <v>1064</v>
      </c>
      <c r="AG2951" s="38">
        <v>5897</v>
      </c>
      <c r="AH2951" s="38">
        <v>6121</v>
      </c>
      <c r="AI2951" s="36" t="s">
        <v>1131</v>
      </c>
      <c r="AJ2951" s="38"/>
      <c r="AK2951" s="36"/>
      <c r="AL2951" s="36" t="s">
        <v>536</v>
      </c>
      <c r="AM2951" s="36" t="s">
        <v>1130</v>
      </c>
      <c r="AN2951" s="38">
        <v>52</v>
      </c>
      <c r="AO2951" s="36" t="s">
        <v>1062</v>
      </c>
      <c r="AP2951" s="36" t="s">
        <v>1116</v>
      </c>
      <c r="AQ2951" s="36" t="s">
        <v>1060</v>
      </c>
      <c r="AR2951" s="36" t="s">
        <v>1075</v>
      </c>
      <c r="AS2951" s="38">
        <v>14308</v>
      </c>
      <c r="AT2951" s="36" t="s">
        <v>1115</v>
      </c>
      <c r="AU2951" s="42">
        <v>34</v>
      </c>
      <c r="AV2951" s="44">
        <v>100</v>
      </c>
      <c r="AW2951" s="42">
        <v>1628.6</v>
      </c>
      <c r="AX2951" s="36" t="s">
        <v>1057</v>
      </c>
      <c r="AY2951" s="42">
        <v>1</v>
      </c>
      <c r="AZ2951" s="43">
        <v>1628.6</v>
      </c>
      <c r="BA2951" s="38"/>
      <c r="BB2951" s="36"/>
      <c r="BC2951" s="36"/>
    </row>
    <row r="2952" spans="1:55" ht="15" customHeight="1">
      <c r="A2952" s="38">
        <v>2528</v>
      </c>
      <c r="B2952" s="37" t="s">
        <v>1073</v>
      </c>
      <c r="C2952" s="39">
        <v>44119</v>
      </c>
      <c r="D2952" s="39">
        <v>44119.735983796301</v>
      </c>
      <c r="E2952" s="36" t="s">
        <v>651</v>
      </c>
      <c r="F2952" s="38">
        <v>3033</v>
      </c>
      <c r="G2952" s="36" t="s">
        <v>1134</v>
      </c>
      <c r="H2952" s="40">
        <v>36</v>
      </c>
      <c r="I2952" s="36"/>
      <c r="J2952" s="40">
        <v>12.9</v>
      </c>
      <c r="K2952" s="41">
        <v>464.4</v>
      </c>
      <c r="L2952" s="41">
        <v>0</v>
      </c>
      <c r="M2952" s="41">
        <v>0</v>
      </c>
      <c r="N2952" s="40">
        <v>36</v>
      </c>
      <c r="O2952" s="36" t="s">
        <v>1124</v>
      </c>
      <c r="P2952" s="40">
        <v>36</v>
      </c>
      <c r="Q2952" s="41">
        <v>464.4</v>
      </c>
      <c r="R2952" s="42">
        <v>0</v>
      </c>
      <c r="S2952" s="43">
        <v>0</v>
      </c>
      <c r="T2952" s="40"/>
      <c r="U2952" s="38">
        <v>549</v>
      </c>
      <c r="V2952" s="36" t="s">
        <v>1069</v>
      </c>
      <c r="W2952" s="36" t="s">
        <v>901</v>
      </c>
      <c r="X2952" s="36" t="s">
        <v>1068</v>
      </c>
      <c r="Y2952" s="38">
        <v>332</v>
      </c>
      <c r="Z2952" s="36" t="s">
        <v>1133</v>
      </c>
      <c r="AA2952" s="38">
        <v>21</v>
      </c>
      <c r="AB2952" s="36" t="s">
        <v>1108</v>
      </c>
      <c r="AC2952" s="38">
        <v>57</v>
      </c>
      <c r="AD2952" s="36" t="s">
        <v>1065</v>
      </c>
      <c r="AE2952" s="36" t="s">
        <v>1132</v>
      </c>
      <c r="AF2952" s="36" t="s">
        <v>1064</v>
      </c>
      <c r="AG2952" s="38">
        <v>5897</v>
      </c>
      <c r="AH2952" s="38">
        <v>6121</v>
      </c>
      <c r="AI2952" s="36" t="s">
        <v>1131</v>
      </c>
      <c r="AJ2952" s="38"/>
      <c r="AK2952" s="36"/>
      <c r="AL2952" s="36" t="s">
        <v>536</v>
      </c>
      <c r="AM2952" s="36" t="s">
        <v>1130</v>
      </c>
      <c r="AN2952" s="38">
        <v>52</v>
      </c>
      <c r="AO2952" s="36" t="s">
        <v>1062</v>
      </c>
      <c r="AP2952" s="36" t="s">
        <v>1116</v>
      </c>
      <c r="AQ2952" s="36" t="s">
        <v>1060</v>
      </c>
      <c r="AR2952" s="36" t="s">
        <v>1075</v>
      </c>
      <c r="AS2952" s="38">
        <v>14308</v>
      </c>
      <c r="AT2952" s="36" t="s">
        <v>1115</v>
      </c>
      <c r="AU2952" s="42">
        <v>36</v>
      </c>
      <c r="AV2952" s="44">
        <v>100</v>
      </c>
      <c r="AW2952" s="42">
        <v>464.4</v>
      </c>
      <c r="AX2952" s="36" t="s">
        <v>1057</v>
      </c>
      <c r="AY2952" s="42">
        <v>1</v>
      </c>
      <c r="AZ2952" s="43">
        <v>464.4</v>
      </c>
      <c r="BA2952" s="38"/>
      <c r="BB2952" s="36"/>
      <c r="BC2952" s="36"/>
    </row>
    <row r="2953" spans="1:55" ht="15" customHeight="1">
      <c r="A2953" s="38">
        <v>2520</v>
      </c>
      <c r="B2953" s="37" t="s">
        <v>1073</v>
      </c>
      <c r="C2953" s="39">
        <v>44119</v>
      </c>
      <c r="D2953" s="39">
        <v>44119.687013888899</v>
      </c>
      <c r="E2953" s="36" t="s">
        <v>1129</v>
      </c>
      <c r="F2953" s="38">
        <v>11166</v>
      </c>
      <c r="G2953" s="36" t="s">
        <v>1128</v>
      </c>
      <c r="H2953" s="40">
        <v>1</v>
      </c>
      <c r="I2953" s="36"/>
      <c r="J2953" s="40">
        <v>220</v>
      </c>
      <c r="K2953" s="41">
        <v>220</v>
      </c>
      <c r="L2953" s="41">
        <v>0</v>
      </c>
      <c r="M2953" s="41">
        <v>0</v>
      </c>
      <c r="N2953" s="40">
        <v>1</v>
      </c>
      <c r="O2953" s="36" t="s">
        <v>1079</v>
      </c>
      <c r="P2953" s="40">
        <v>1</v>
      </c>
      <c r="Q2953" s="41">
        <v>220</v>
      </c>
      <c r="R2953" s="42">
        <v>0</v>
      </c>
      <c r="S2953" s="43">
        <v>0</v>
      </c>
      <c r="T2953" s="40"/>
      <c r="U2953" s="38">
        <v>549</v>
      </c>
      <c r="V2953" s="36" t="s">
        <v>1069</v>
      </c>
      <c r="W2953" s="36" t="s">
        <v>901</v>
      </c>
      <c r="X2953" s="36" t="s">
        <v>1068</v>
      </c>
      <c r="Y2953" s="38">
        <v>422</v>
      </c>
      <c r="Z2953" s="36" t="s">
        <v>1067</v>
      </c>
      <c r="AA2953" s="38">
        <v>21</v>
      </c>
      <c r="AB2953" s="36" t="s">
        <v>1108</v>
      </c>
      <c r="AC2953" s="38">
        <v>57</v>
      </c>
      <c r="AD2953" s="36" t="s">
        <v>1065</v>
      </c>
      <c r="AE2953" s="36"/>
      <c r="AF2953" s="36" t="s">
        <v>1064</v>
      </c>
      <c r="AG2953" s="38">
        <v>5886</v>
      </c>
      <c r="AH2953" s="38">
        <v>1292</v>
      </c>
      <c r="AI2953" s="36" t="s">
        <v>1127</v>
      </c>
      <c r="AJ2953" s="38"/>
      <c r="AK2953" s="36"/>
      <c r="AL2953" s="36" t="s">
        <v>984</v>
      </c>
      <c r="AM2953" s="36" t="s">
        <v>1126</v>
      </c>
      <c r="AN2953" s="38">
        <v>52</v>
      </c>
      <c r="AO2953" s="36" t="s">
        <v>1062</v>
      </c>
      <c r="AP2953" s="36" t="s">
        <v>1116</v>
      </c>
      <c r="AQ2953" s="36" t="s">
        <v>1060</v>
      </c>
      <c r="AR2953" s="36" t="s">
        <v>1075</v>
      </c>
      <c r="AS2953" s="38">
        <v>14308</v>
      </c>
      <c r="AT2953" s="36" t="s">
        <v>1115</v>
      </c>
      <c r="AU2953" s="42">
        <v>1</v>
      </c>
      <c r="AV2953" s="44">
        <v>100</v>
      </c>
      <c r="AW2953" s="42">
        <v>220</v>
      </c>
      <c r="AX2953" s="36" t="s">
        <v>1057</v>
      </c>
      <c r="AY2953" s="42">
        <v>1</v>
      </c>
      <c r="AZ2953" s="43">
        <v>220</v>
      </c>
      <c r="BA2953" s="38"/>
      <c r="BB2953" s="36"/>
      <c r="BC2953" s="36"/>
    </row>
    <row r="2954" spans="1:55" ht="15" customHeight="1">
      <c r="A2954" s="38">
        <v>2519</v>
      </c>
      <c r="B2954" s="37" t="s">
        <v>1073</v>
      </c>
      <c r="C2954" s="39">
        <v>44119</v>
      </c>
      <c r="D2954" s="39">
        <v>44119.681736111103</v>
      </c>
      <c r="E2954" s="36" t="s">
        <v>615</v>
      </c>
      <c r="F2954" s="38">
        <v>12235</v>
      </c>
      <c r="G2954" s="36" t="s">
        <v>1125</v>
      </c>
      <c r="H2954" s="40">
        <v>1</v>
      </c>
      <c r="I2954" s="36"/>
      <c r="J2954" s="40">
        <v>1350</v>
      </c>
      <c r="K2954" s="41">
        <v>1350</v>
      </c>
      <c r="L2954" s="41">
        <v>0</v>
      </c>
      <c r="M2954" s="41">
        <v>0</v>
      </c>
      <c r="N2954" s="40">
        <v>1</v>
      </c>
      <c r="O2954" s="36" t="s">
        <v>1079</v>
      </c>
      <c r="P2954" s="40">
        <v>1</v>
      </c>
      <c r="Q2954" s="41">
        <v>1350</v>
      </c>
      <c r="R2954" s="42">
        <v>0</v>
      </c>
      <c r="S2954" s="43">
        <v>0</v>
      </c>
      <c r="T2954" s="40"/>
      <c r="U2954" s="38">
        <v>549</v>
      </c>
      <c r="V2954" s="36" t="s">
        <v>1069</v>
      </c>
      <c r="W2954" s="36" t="s">
        <v>1124</v>
      </c>
      <c r="X2954" s="36" t="s">
        <v>1068</v>
      </c>
      <c r="Y2954" s="38">
        <v>438</v>
      </c>
      <c r="Z2954" s="36" t="s">
        <v>1123</v>
      </c>
      <c r="AA2954" s="38">
        <v>9</v>
      </c>
      <c r="AB2954" s="36" t="s">
        <v>1122</v>
      </c>
      <c r="AC2954" s="38">
        <v>57</v>
      </c>
      <c r="AD2954" s="36" t="s">
        <v>1065</v>
      </c>
      <c r="AE2954" s="36"/>
      <c r="AF2954" s="36" t="s">
        <v>1064</v>
      </c>
      <c r="AG2954" s="38">
        <v>5885</v>
      </c>
      <c r="AH2954" s="38">
        <v>1031</v>
      </c>
      <c r="AI2954" s="36" t="s">
        <v>1121</v>
      </c>
      <c r="AJ2954" s="38"/>
      <c r="AK2954" s="36"/>
      <c r="AL2954" s="36"/>
      <c r="AM2954" s="36"/>
      <c r="AN2954" s="38">
        <v>52</v>
      </c>
      <c r="AO2954" s="36" t="s">
        <v>1062</v>
      </c>
      <c r="AP2954" s="36" t="s">
        <v>1120</v>
      </c>
      <c r="AQ2954" s="36" t="s">
        <v>1119</v>
      </c>
      <c r="AR2954" s="36" t="s">
        <v>1059</v>
      </c>
      <c r="AS2954" s="38">
        <v>14357</v>
      </c>
      <c r="AT2954" s="36" t="s">
        <v>1058</v>
      </c>
      <c r="AU2954" s="42">
        <v>1</v>
      </c>
      <c r="AV2954" s="44">
        <v>100</v>
      </c>
      <c r="AW2954" s="42">
        <v>1350</v>
      </c>
      <c r="AX2954" s="36" t="s">
        <v>1057</v>
      </c>
      <c r="AY2954" s="42">
        <v>1</v>
      </c>
      <c r="AZ2954" s="43">
        <v>1350</v>
      </c>
      <c r="BA2954" s="38"/>
      <c r="BB2954" s="36"/>
      <c r="BC2954" s="36"/>
    </row>
    <row r="2955" spans="1:55" ht="15" customHeight="1">
      <c r="A2955" s="38">
        <v>2321</v>
      </c>
      <c r="B2955" s="37" t="s">
        <v>1073</v>
      </c>
      <c r="C2955" s="39">
        <v>44111</v>
      </c>
      <c r="D2955" s="39">
        <v>44111.501516203702</v>
      </c>
      <c r="E2955" s="36" t="s">
        <v>1118</v>
      </c>
      <c r="F2955" s="38">
        <v>11148</v>
      </c>
      <c r="G2955" s="36" t="s">
        <v>1071</v>
      </c>
      <c r="H2955" s="40">
        <v>0.32</v>
      </c>
      <c r="I2955" s="36"/>
      <c r="J2955" s="40">
        <v>250</v>
      </c>
      <c r="K2955" s="41">
        <v>80</v>
      </c>
      <c r="L2955" s="41">
        <v>0</v>
      </c>
      <c r="M2955" s="41">
        <v>0</v>
      </c>
      <c r="N2955" s="40">
        <v>0.32</v>
      </c>
      <c r="O2955" s="36" t="s">
        <v>1070</v>
      </c>
      <c r="P2955" s="40">
        <v>0.32</v>
      </c>
      <c r="Q2955" s="41">
        <v>80</v>
      </c>
      <c r="R2955" s="42">
        <v>0</v>
      </c>
      <c r="S2955" s="43">
        <v>0</v>
      </c>
      <c r="T2955" s="40"/>
      <c r="U2955" s="38">
        <v>549</v>
      </c>
      <c r="V2955" s="36" t="s">
        <v>1069</v>
      </c>
      <c r="W2955" s="36" t="s">
        <v>901</v>
      </c>
      <c r="X2955" s="36" t="s">
        <v>1068</v>
      </c>
      <c r="Y2955" s="38">
        <v>422</v>
      </c>
      <c r="Z2955" s="36" t="s">
        <v>1067</v>
      </c>
      <c r="AA2955" s="38">
        <v>14</v>
      </c>
      <c r="AB2955" s="36" t="s">
        <v>1066</v>
      </c>
      <c r="AC2955" s="38">
        <v>57</v>
      </c>
      <c r="AD2955" s="36" t="s">
        <v>1065</v>
      </c>
      <c r="AE2955" s="36"/>
      <c r="AF2955" s="36" t="s">
        <v>1064</v>
      </c>
      <c r="AG2955" s="38">
        <v>5659</v>
      </c>
      <c r="AH2955" s="38">
        <v>909</v>
      </c>
      <c r="AI2955" s="36" t="s">
        <v>1117</v>
      </c>
      <c r="AJ2955" s="38"/>
      <c r="AK2955" s="36"/>
      <c r="AL2955" s="36" t="s">
        <v>436</v>
      </c>
      <c r="AM2955" s="36" t="s">
        <v>712</v>
      </c>
      <c r="AN2955" s="38">
        <v>52</v>
      </c>
      <c r="AO2955" s="36" t="s">
        <v>1062</v>
      </c>
      <c r="AP2955" s="36" t="s">
        <v>1116</v>
      </c>
      <c r="AQ2955" s="36" t="s">
        <v>1060</v>
      </c>
      <c r="AR2955" s="36" t="s">
        <v>1075</v>
      </c>
      <c r="AS2955" s="38">
        <v>14308</v>
      </c>
      <c r="AT2955" s="36" t="s">
        <v>1115</v>
      </c>
      <c r="AU2955" s="42">
        <v>0.32</v>
      </c>
      <c r="AV2955" s="44">
        <v>100</v>
      </c>
      <c r="AW2955" s="42">
        <v>80</v>
      </c>
      <c r="AX2955" s="36" t="s">
        <v>1057</v>
      </c>
      <c r="AY2955" s="42">
        <v>1</v>
      </c>
      <c r="AZ2955" s="43">
        <v>80</v>
      </c>
      <c r="BA2955" s="38"/>
      <c r="BB2955" s="36"/>
      <c r="BC2955" s="36"/>
    </row>
    <row r="2956" spans="1:55" ht="15" customHeight="1">
      <c r="A2956" s="38">
        <v>2294</v>
      </c>
      <c r="B2956" s="37" t="s">
        <v>1073</v>
      </c>
      <c r="C2956" s="39">
        <v>44110</v>
      </c>
      <c r="D2956" s="39">
        <v>44110.705231481501</v>
      </c>
      <c r="E2956" s="36" t="s">
        <v>1112</v>
      </c>
      <c r="F2956" s="38">
        <v>3367</v>
      </c>
      <c r="G2956" s="36" t="s">
        <v>1111</v>
      </c>
      <c r="H2956" s="40">
        <v>54</v>
      </c>
      <c r="I2956" s="36"/>
      <c r="J2956" s="40">
        <v>5.4339000000000004</v>
      </c>
      <c r="K2956" s="41">
        <v>293.43</v>
      </c>
      <c r="L2956" s="41">
        <v>0</v>
      </c>
      <c r="M2956" s="41">
        <v>0</v>
      </c>
      <c r="N2956" s="40">
        <v>54</v>
      </c>
      <c r="O2956" s="36" t="s">
        <v>1110</v>
      </c>
      <c r="P2956" s="40">
        <v>54</v>
      </c>
      <c r="Q2956" s="41">
        <v>293.43</v>
      </c>
      <c r="R2956" s="42">
        <v>0</v>
      </c>
      <c r="S2956" s="43">
        <v>0</v>
      </c>
      <c r="T2956" s="40"/>
      <c r="U2956" s="38">
        <v>549</v>
      </c>
      <c r="V2956" s="36" t="s">
        <v>1069</v>
      </c>
      <c r="W2956" s="36" t="s">
        <v>901</v>
      </c>
      <c r="X2956" s="36" t="s">
        <v>1068</v>
      </c>
      <c r="Y2956" s="38">
        <v>339</v>
      </c>
      <c r="Z2956" s="36" t="s">
        <v>1109</v>
      </c>
      <c r="AA2956" s="38">
        <v>21</v>
      </c>
      <c r="AB2956" s="36" t="s">
        <v>1108</v>
      </c>
      <c r="AC2956" s="38">
        <v>57</v>
      </c>
      <c r="AD2956" s="36" t="s">
        <v>1065</v>
      </c>
      <c r="AE2956" s="36"/>
      <c r="AF2956" s="36" t="s">
        <v>1064</v>
      </c>
      <c r="AG2956" s="38">
        <v>5630</v>
      </c>
      <c r="AH2956" s="38">
        <v>1207</v>
      </c>
      <c r="AI2956" s="36" t="s">
        <v>1107</v>
      </c>
      <c r="AJ2956" s="38"/>
      <c r="AK2956" s="36"/>
      <c r="AL2956" s="36" t="s">
        <v>668</v>
      </c>
      <c r="AM2956" s="36" t="s">
        <v>700</v>
      </c>
      <c r="AN2956" s="38">
        <v>52</v>
      </c>
      <c r="AO2956" s="36" t="s">
        <v>1062</v>
      </c>
      <c r="AP2956" s="36" t="s">
        <v>1077</v>
      </c>
      <c r="AQ2956" s="36" t="s">
        <v>1076</v>
      </c>
      <c r="AR2956" s="36" t="s">
        <v>1075</v>
      </c>
      <c r="AS2956" s="38">
        <v>14360</v>
      </c>
      <c r="AT2956" s="36" t="s">
        <v>1074</v>
      </c>
      <c r="AU2956" s="42">
        <v>18</v>
      </c>
      <c r="AV2956" s="44">
        <v>33.333300000000001</v>
      </c>
      <c r="AW2956" s="42">
        <v>97.81</v>
      </c>
      <c r="AX2956" s="36" t="s">
        <v>1057</v>
      </c>
      <c r="AY2956" s="42">
        <v>1</v>
      </c>
      <c r="AZ2956" s="43">
        <v>97.81</v>
      </c>
      <c r="BA2956" s="38"/>
      <c r="BB2956" s="36"/>
      <c r="BC2956" s="36"/>
    </row>
    <row r="2957" spans="1:55" ht="15" customHeight="1">
      <c r="A2957" s="38">
        <v>2294</v>
      </c>
      <c r="B2957" s="37" t="s">
        <v>1073</v>
      </c>
      <c r="C2957" s="39">
        <v>44110</v>
      </c>
      <c r="D2957" s="39">
        <v>44110.705231481501</v>
      </c>
      <c r="E2957" s="36" t="s">
        <v>1112</v>
      </c>
      <c r="F2957" s="38">
        <v>3367</v>
      </c>
      <c r="G2957" s="36" t="s">
        <v>1111</v>
      </c>
      <c r="H2957" s="40">
        <v>54</v>
      </c>
      <c r="I2957" s="36"/>
      <c r="J2957" s="40">
        <v>5.4339000000000004</v>
      </c>
      <c r="K2957" s="41">
        <v>293.43</v>
      </c>
      <c r="L2957" s="41">
        <v>0</v>
      </c>
      <c r="M2957" s="41">
        <v>0</v>
      </c>
      <c r="N2957" s="40">
        <v>54</v>
      </c>
      <c r="O2957" s="36" t="s">
        <v>1110</v>
      </c>
      <c r="P2957" s="40">
        <v>54</v>
      </c>
      <c r="Q2957" s="41">
        <v>293.43</v>
      </c>
      <c r="R2957" s="42">
        <v>0</v>
      </c>
      <c r="S2957" s="43">
        <v>0</v>
      </c>
      <c r="T2957" s="40"/>
      <c r="U2957" s="38">
        <v>549</v>
      </c>
      <c r="V2957" s="36" t="s">
        <v>1069</v>
      </c>
      <c r="W2957" s="36" t="s">
        <v>901</v>
      </c>
      <c r="X2957" s="36" t="s">
        <v>1068</v>
      </c>
      <c r="Y2957" s="38">
        <v>339</v>
      </c>
      <c r="Z2957" s="36" t="s">
        <v>1109</v>
      </c>
      <c r="AA2957" s="38">
        <v>21</v>
      </c>
      <c r="AB2957" s="36" t="s">
        <v>1108</v>
      </c>
      <c r="AC2957" s="38">
        <v>57</v>
      </c>
      <c r="AD2957" s="36" t="s">
        <v>1065</v>
      </c>
      <c r="AE2957" s="36"/>
      <c r="AF2957" s="36" t="s">
        <v>1064</v>
      </c>
      <c r="AG2957" s="38">
        <v>5630</v>
      </c>
      <c r="AH2957" s="38">
        <v>1207</v>
      </c>
      <c r="AI2957" s="36" t="s">
        <v>1107</v>
      </c>
      <c r="AJ2957" s="38"/>
      <c r="AK2957" s="36"/>
      <c r="AL2957" s="36" t="s">
        <v>668</v>
      </c>
      <c r="AM2957" s="36" t="s">
        <v>700</v>
      </c>
      <c r="AN2957" s="38">
        <v>52</v>
      </c>
      <c r="AO2957" s="36" t="s">
        <v>1062</v>
      </c>
      <c r="AP2957" s="36" t="s">
        <v>1114</v>
      </c>
      <c r="AQ2957" s="36" t="s">
        <v>1113</v>
      </c>
      <c r="AR2957" s="36" t="s">
        <v>1075</v>
      </c>
      <c r="AS2957" s="38">
        <v>14360</v>
      </c>
      <c r="AT2957" s="36" t="s">
        <v>1074</v>
      </c>
      <c r="AU2957" s="42">
        <v>18</v>
      </c>
      <c r="AV2957" s="44">
        <v>33.333300000000001</v>
      </c>
      <c r="AW2957" s="42">
        <v>97.81</v>
      </c>
      <c r="AX2957" s="36" t="s">
        <v>1057</v>
      </c>
      <c r="AY2957" s="42">
        <v>1</v>
      </c>
      <c r="AZ2957" s="43">
        <v>97.81</v>
      </c>
      <c r="BA2957" s="38"/>
      <c r="BB2957" s="36"/>
      <c r="BC2957" s="36"/>
    </row>
    <row r="2958" spans="1:55" ht="15" customHeight="1">
      <c r="A2958" s="38">
        <v>2294</v>
      </c>
      <c r="B2958" s="37" t="s">
        <v>1073</v>
      </c>
      <c r="C2958" s="39">
        <v>44110</v>
      </c>
      <c r="D2958" s="39">
        <v>44110.705231481501</v>
      </c>
      <c r="E2958" s="36" t="s">
        <v>1112</v>
      </c>
      <c r="F2958" s="38">
        <v>3367</v>
      </c>
      <c r="G2958" s="36" t="s">
        <v>1111</v>
      </c>
      <c r="H2958" s="40">
        <v>54</v>
      </c>
      <c r="I2958" s="36"/>
      <c r="J2958" s="40">
        <v>5.4339000000000004</v>
      </c>
      <c r="K2958" s="41">
        <v>293.43</v>
      </c>
      <c r="L2958" s="41">
        <v>0</v>
      </c>
      <c r="M2958" s="41">
        <v>0</v>
      </c>
      <c r="N2958" s="40">
        <v>54</v>
      </c>
      <c r="O2958" s="36" t="s">
        <v>1110</v>
      </c>
      <c r="P2958" s="40">
        <v>54</v>
      </c>
      <c r="Q2958" s="41">
        <v>293.43</v>
      </c>
      <c r="R2958" s="42">
        <v>0</v>
      </c>
      <c r="S2958" s="43">
        <v>0</v>
      </c>
      <c r="T2958" s="40"/>
      <c r="U2958" s="38">
        <v>549</v>
      </c>
      <c r="V2958" s="36" t="s">
        <v>1069</v>
      </c>
      <c r="W2958" s="36" t="s">
        <v>901</v>
      </c>
      <c r="X2958" s="36" t="s">
        <v>1068</v>
      </c>
      <c r="Y2958" s="38">
        <v>339</v>
      </c>
      <c r="Z2958" s="36" t="s">
        <v>1109</v>
      </c>
      <c r="AA2958" s="38">
        <v>21</v>
      </c>
      <c r="AB2958" s="36" t="s">
        <v>1108</v>
      </c>
      <c r="AC2958" s="38">
        <v>57</v>
      </c>
      <c r="AD2958" s="36" t="s">
        <v>1065</v>
      </c>
      <c r="AE2958" s="36"/>
      <c r="AF2958" s="36" t="s">
        <v>1064</v>
      </c>
      <c r="AG2958" s="38">
        <v>5630</v>
      </c>
      <c r="AH2958" s="38">
        <v>1207</v>
      </c>
      <c r="AI2958" s="36" t="s">
        <v>1107</v>
      </c>
      <c r="AJ2958" s="38"/>
      <c r="AK2958" s="36"/>
      <c r="AL2958" s="36" t="s">
        <v>668</v>
      </c>
      <c r="AM2958" s="36" t="s">
        <v>700</v>
      </c>
      <c r="AN2958" s="38">
        <v>52</v>
      </c>
      <c r="AO2958" s="36" t="s">
        <v>1062</v>
      </c>
      <c r="AP2958" s="36" t="s">
        <v>1106</v>
      </c>
      <c r="AQ2958" s="36" t="s">
        <v>1105</v>
      </c>
      <c r="AR2958" s="36" t="s">
        <v>1075</v>
      </c>
      <c r="AS2958" s="38">
        <v>14360</v>
      </c>
      <c r="AT2958" s="36" t="s">
        <v>1074</v>
      </c>
      <c r="AU2958" s="42">
        <v>18</v>
      </c>
      <c r="AV2958" s="44">
        <v>33.333300000000001</v>
      </c>
      <c r="AW2958" s="42">
        <v>97.81</v>
      </c>
      <c r="AX2958" s="36" t="s">
        <v>1057</v>
      </c>
      <c r="AY2958" s="42">
        <v>1</v>
      </c>
      <c r="AZ2958" s="43">
        <v>97.81</v>
      </c>
      <c r="BA2958" s="38"/>
      <c r="BB2958" s="36"/>
      <c r="BC2958" s="36"/>
    </row>
    <row r="2959" spans="1:55" ht="15" customHeight="1">
      <c r="A2959" s="38">
        <v>1424</v>
      </c>
      <c r="B2959" s="37" t="s">
        <v>1073</v>
      </c>
      <c r="C2959" s="39">
        <v>44092</v>
      </c>
      <c r="D2959" s="39">
        <v>44092.757418981499</v>
      </c>
      <c r="E2959" s="36" t="s">
        <v>1098</v>
      </c>
      <c r="F2959" s="38">
        <v>14499</v>
      </c>
      <c r="G2959" s="36" t="s">
        <v>1104</v>
      </c>
      <c r="H2959" s="40">
        <v>4</v>
      </c>
      <c r="I2959" s="36"/>
      <c r="J2959" s="40">
        <v>119</v>
      </c>
      <c r="K2959" s="41">
        <v>476</v>
      </c>
      <c r="L2959" s="41">
        <v>0</v>
      </c>
      <c r="M2959" s="41">
        <v>0</v>
      </c>
      <c r="N2959" s="40">
        <v>4</v>
      </c>
      <c r="O2959" s="36" t="s">
        <v>1079</v>
      </c>
      <c r="P2959" s="40">
        <v>4</v>
      </c>
      <c r="Q2959" s="41">
        <v>476</v>
      </c>
      <c r="R2959" s="42">
        <v>0</v>
      </c>
      <c r="S2959" s="43">
        <v>0</v>
      </c>
      <c r="T2959" s="40"/>
      <c r="U2959" s="38">
        <v>549</v>
      </c>
      <c r="V2959" s="36" t="s">
        <v>1069</v>
      </c>
      <c r="W2959" s="36" t="s">
        <v>901</v>
      </c>
      <c r="X2959" s="36" t="s">
        <v>1068</v>
      </c>
      <c r="Y2959" s="38">
        <v>323</v>
      </c>
      <c r="Z2959" s="36" t="s">
        <v>1084</v>
      </c>
      <c r="AA2959" s="38">
        <v>14</v>
      </c>
      <c r="AB2959" s="36" t="s">
        <v>1066</v>
      </c>
      <c r="AC2959" s="38">
        <v>57</v>
      </c>
      <c r="AD2959" s="36" t="s">
        <v>1065</v>
      </c>
      <c r="AE2959" s="36"/>
      <c r="AF2959" s="36" t="s">
        <v>1064</v>
      </c>
      <c r="AG2959" s="38">
        <v>4848</v>
      </c>
      <c r="AH2959" s="38">
        <v>5644</v>
      </c>
      <c r="AI2959" s="36" t="s">
        <v>1096</v>
      </c>
      <c r="AJ2959" s="38"/>
      <c r="AK2959" s="36"/>
      <c r="AL2959" s="36" t="s">
        <v>489</v>
      </c>
      <c r="AM2959" s="36" t="s">
        <v>680</v>
      </c>
      <c r="AN2959" s="38">
        <v>52</v>
      </c>
      <c r="AO2959" s="36" t="s">
        <v>1062</v>
      </c>
      <c r="AP2959" s="36" t="s">
        <v>1077</v>
      </c>
      <c r="AQ2959" s="36" t="s">
        <v>1076</v>
      </c>
      <c r="AR2959" s="36" t="s">
        <v>1075</v>
      </c>
      <c r="AS2959" s="38">
        <v>14360</v>
      </c>
      <c r="AT2959" s="36" t="s">
        <v>1074</v>
      </c>
      <c r="AU2959" s="42">
        <v>1</v>
      </c>
      <c r="AV2959" s="44">
        <v>25</v>
      </c>
      <c r="AW2959" s="42">
        <v>119</v>
      </c>
      <c r="AX2959" s="36" t="s">
        <v>1057</v>
      </c>
      <c r="AY2959" s="42">
        <v>1</v>
      </c>
      <c r="AZ2959" s="43">
        <v>119</v>
      </c>
      <c r="BA2959" s="38"/>
      <c r="BB2959" s="36"/>
      <c r="BC2959" s="36"/>
    </row>
    <row r="2960" spans="1:55" ht="15" customHeight="1">
      <c r="A2960" s="38">
        <v>1424</v>
      </c>
      <c r="B2960" s="37" t="s">
        <v>1073</v>
      </c>
      <c r="C2960" s="39">
        <v>44092</v>
      </c>
      <c r="D2960" s="39">
        <v>44092.757418981499</v>
      </c>
      <c r="E2960" s="36" t="s">
        <v>1098</v>
      </c>
      <c r="F2960" s="38">
        <v>14499</v>
      </c>
      <c r="G2960" s="36" t="s">
        <v>1104</v>
      </c>
      <c r="H2960" s="40">
        <v>4</v>
      </c>
      <c r="I2960" s="36"/>
      <c r="J2960" s="40">
        <v>119</v>
      </c>
      <c r="K2960" s="41">
        <v>476</v>
      </c>
      <c r="L2960" s="41">
        <v>0</v>
      </c>
      <c r="M2960" s="41">
        <v>0</v>
      </c>
      <c r="N2960" s="40">
        <v>4</v>
      </c>
      <c r="O2960" s="36" t="s">
        <v>1079</v>
      </c>
      <c r="P2960" s="40">
        <v>4</v>
      </c>
      <c r="Q2960" s="41">
        <v>476</v>
      </c>
      <c r="R2960" s="42">
        <v>0</v>
      </c>
      <c r="S2960" s="43">
        <v>0</v>
      </c>
      <c r="T2960" s="40"/>
      <c r="U2960" s="38">
        <v>549</v>
      </c>
      <c r="V2960" s="36" t="s">
        <v>1069</v>
      </c>
      <c r="W2960" s="36" t="s">
        <v>901</v>
      </c>
      <c r="X2960" s="36" t="s">
        <v>1068</v>
      </c>
      <c r="Y2960" s="38">
        <v>323</v>
      </c>
      <c r="Z2960" s="36" t="s">
        <v>1084</v>
      </c>
      <c r="AA2960" s="38">
        <v>14</v>
      </c>
      <c r="AB2960" s="36" t="s">
        <v>1066</v>
      </c>
      <c r="AC2960" s="38">
        <v>57</v>
      </c>
      <c r="AD2960" s="36" t="s">
        <v>1065</v>
      </c>
      <c r="AE2960" s="36"/>
      <c r="AF2960" s="36" t="s">
        <v>1064</v>
      </c>
      <c r="AG2960" s="38">
        <v>4848</v>
      </c>
      <c r="AH2960" s="38">
        <v>5644</v>
      </c>
      <c r="AI2960" s="36" t="s">
        <v>1096</v>
      </c>
      <c r="AJ2960" s="38"/>
      <c r="AK2960" s="36"/>
      <c r="AL2960" s="36" t="s">
        <v>489</v>
      </c>
      <c r="AM2960" s="36" t="s">
        <v>680</v>
      </c>
      <c r="AN2960" s="38">
        <v>52</v>
      </c>
      <c r="AO2960" s="36" t="s">
        <v>1062</v>
      </c>
      <c r="AP2960" s="36" t="s">
        <v>1103</v>
      </c>
      <c r="AQ2960" s="36" t="s">
        <v>1102</v>
      </c>
      <c r="AR2960" s="36" t="s">
        <v>1075</v>
      </c>
      <c r="AS2960" s="38">
        <v>14360</v>
      </c>
      <c r="AT2960" s="36" t="s">
        <v>1074</v>
      </c>
      <c r="AU2960" s="42">
        <v>3</v>
      </c>
      <c r="AV2960" s="44">
        <v>75</v>
      </c>
      <c r="AW2960" s="42">
        <v>357</v>
      </c>
      <c r="AX2960" s="36" t="s">
        <v>1057</v>
      </c>
      <c r="AY2960" s="42">
        <v>1</v>
      </c>
      <c r="AZ2960" s="43">
        <v>357</v>
      </c>
      <c r="BA2960" s="38"/>
      <c r="BB2960" s="36"/>
      <c r="BC2960" s="36"/>
    </row>
    <row r="2961" spans="1:55" ht="15" customHeight="1">
      <c r="A2961" s="38">
        <v>1423</v>
      </c>
      <c r="B2961" s="37" t="s">
        <v>1073</v>
      </c>
      <c r="C2961" s="39">
        <v>44092</v>
      </c>
      <c r="D2961" s="39">
        <v>44092.757418981499</v>
      </c>
      <c r="E2961" s="36" t="s">
        <v>1098</v>
      </c>
      <c r="F2961" s="38">
        <v>9591</v>
      </c>
      <c r="G2961" s="36" t="s">
        <v>1097</v>
      </c>
      <c r="H2961" s="40">
        <v>2</v>
      </c>
      <c r="I2961" s="36"/>
      <c r="J2961" s="40">
        <v>297</v>
      </c>
      <c r="K2961" s="41">
        <v>594</v>
      </c>
      <c r="L2961" s="41">
        <v>0</v>
      </c>
      <c r="M2961" s="41">
        <v>0</v>
      </c>
      <c r="N2961" s="40">
        <v>2</v>
      </c>
      <c r="O2961" s="36" t="s">
        <v>1079</v>
      </c>
      <c r="P2961" s="40">
        <v>2</v>
      </c>
      <c r="Q2961" s="41">
        <v>594</v>
      </c>
      <c r="R2961" s="42">
        <v>0</v>
      </c>
      <c r="S2961" s="43">
        <v>0</v>
      </c>
      <c r="T2961" s="40"/>
      <c r="U2961" s="38">
        <v>549</v>
      </c>
      <c r="V2961" s="36" t="s">
        <v>1069</v>
      </c>
      <c r="W2961" s="36" t="s">
        <v>901</v>
      </c>
      <c r="X2961" s="36" t="s">
        <v>1068</v>
      </c>
      <c r="Y2961" s="38">
        <v>323</v>
      </c>
      <c r="Z2961" s="36" t="s">
        <v>1084</v>
      </c>
      <c r="AA2961" s="38">
        <v>14</v>
      </c>
      <c r="AB2961" s="36" t="s">
        <v>1066</v>
      </c>
      <c r="AC2961" s="38">
        <v>57</v>
      </c>
      <c r="AD2961" s="36" t="s">
        <v>1065</v>
      </c>
      <c r="AE2961" s="36" t="s">
        <v>1101</v>
      </c>
      <c r="AF2961" s="36" t="s">
        <v>1064</v>
      </c>
      <c r="AG2961" s="38">
        <v>4848</v>
      </c>
      <c r="AH2961" s="38">
        <v>5644</v>
      </c>
      <c r="AI2961" s="36" t="s">
        <v>1096</v>
      </c>
      <c r="AJ2961" s="38"/>
      <c r="AK2961" s="36"/>
      <c r="AL2961" s="36" t="s">
        <v>489</v>
      </c>
      <c r="AM2961" s="36" t="s">
        <v>680</v>
      </c>
      <c r="AN2961" s="38">
        <v>52</v>
      </c>
      <c r="AO2961" s="36" t="s">
        <v>1062</v>
      </c>
      <c r="AP2961" s="36" t="s">
        <v>1100</v>
      </c>
      <c r="AQ2961" s="36" t="s">
        <v>1099</v>
      </c>
      <c r="AR2961" s="36" t="s">
        <v>1075</v>
      </c>
      <c r="AS2961" s="38">
        <v>14360</v>
      </c>
      <c r="AT2961" s="36" t="s">
        <v>1074</v>
      </c>
      <c r="AU2961" s="42">
        <v>2</v>
      </c>
      <c r="AV2961" s="44">
        <v>100</v>
      </c>
      <c r="AW2961" s="42">
        <v>594</v>
      </c>
      <c r="AX2961" s="36" t="s">
        <v>1057</v>
      </c>
      <c r="AY2961" s="42">
        <v>1</v>
      </c>
      <c r="AZ2961" s="43">
        <v>594</v>
      </c>
      <c r="BA2961" s="38"/>
      <c r="BB2961" s="36"/>
      <c r="BC2961" s="36"/>
    </row>
    <row r="2962" spans="1:55" ht="15" customHeight="1">
      <c r="A2962" s="38">
        <v>1422</v>
      </c>
      <c r="B2962" s="37" t="s">
        <v>1073</v>
      </c>
      <c r="C2962" s="39">
        <v>44092</v>
      </c>
      <c r="D2962" s="39">
        <v>44092.757418981499</v>
      </c>
      <c r="E2962" s="36" t="s">
        <v>1098</v>
      </c>
      <c r="F2962" s="38">
        <v>9591</v>
      </c>
      <c r="G2962" s="36" t="s">
        <v>1097</v>
      </c>
      <c r="H2962" s="40">
        <v>2</v>
      </c>
      <c r="I2962" s="36"/>
      <c r="J2962" s="40">
        <v>260</v>
      </c>
      <c r="K2962" s="41">
        <v>520</v>
      </c>
      <c r="L2962" s="41">
        <v>0</v>
      </c>
      <c r="M2962" s="41">
        <v>0</v>
      </c>
      <c r="N2962" s="40">
        <v>2</v>
      </c>
      <c r="O2962" s="36" t="s">
        <v>1079</v>
      </c>
      <c r="P2962" s="40">
        <v>2</v>
      </c>
      <c r="Q2962" s="41">
        <v>520</v>
      </c>
      <c r="R2962" s="42">
        <v>0</v>
      </c>
      <c r="S2962" s="43">
        <v>0</v>
      </c>
      <c r="T2962" s="40"/>
      <c r="U2962" s="38">
        <v>549</v>
      </c>
      <c r="V2962" s="36" t="s">
        <v>1069</v>
      </c>
      <c r="W2962" s="36" t="s">
        <v>901</v>
      </c>
      <c r="X2962" s="36" t="s">
        <v>1068</v>
      </c>
      <c r="Y2962" s="38">
        <v>323</v>
      </c>
      <c r="Z2962" s="36" t="s">
        <v>1084</v>
      </c>
      <c r="AA2962" s="38">
        <v>14</v>
      </c>
      <c r="AB2962" s="36" t="s">
        <v>1066</v>
      </c>
      <c r="AC2962" s="38">
        <v>57</v>
      </c>
      <c r="AD2962" s="36" t="s">
        <v>1065</v>
      </c>
      <c r="AE2962" s="36"/>
      <c r="AF2962" s="36" t="s">
        <v>1064</v>
      </c>
      <c r="AG2962" s="38">
        <v>4848</v>
      </c>
      <c r="AH2962" s="38">
        <v>5644</v>
      </c>
      <c r="AI2962" s="36" t="s">
        <v>1096</v>
      </c>
      <c r="AJ2962" s="38"/>
      <c r="AK2962" s="36"/>
      <c r="AL2962" s="36" t="s">
        <v>489</v>
      </c>
      <c r="AM2962" s="36" t="s">
        <v>680</v>
      </c>
      <c r="AN2962" s="38">
        <v>52</v>
      </c>
      <c r="AO2962" s="36" t="s">
        <v>1062</v>
      </c>
      <c r="AP2962" s="36" t="s">
        <v>1077</v>
      </c>
      <c r="AQ2962" s="36" t="s">
        <v>1076</v>
      </c>
      <c r="AR2962" s="36" t="s">
        <v>1075</v>
      </c>
      <c r="AS2962" s="38">
        <v>14360</v>
      </c>
      <c r="AT2962" s="36" t="s">
        <v>1074</v>
      </c>
      <c r="AU2962" s="42">
        <v>2</v>
      </c>
      <c r="AV2962" s="44">
        <v>100</v>
      </c>
      <c r="AW2962" s="42">
        <v>520</v>
      </c>
      <c r="AX2962" s="36" t="s">
        <v>1057</v>
      </c>
      <c r="AY2962" s="42">
        <v>1</v>
      </c>
      <c r="AZ2962" s="43">
        <v>520</v>
      </c>
      <c r="BA2962" s="38"/>
      <c r="BB2962" s="36"/>
      <c r="BC2962" s="36"/>
    </row>
    <row r="2963" spans="1:55" ht="15" customHeight="1">
      <c r="A2963" s="38">
        <v>1330</v>
      </c>
      <c r="B2963" s="37" t="s">
        <v>1073</v>
      </c>
      <c r="C2963" s="39">
        <v>44091</v>
      </c>
      <c r="D2963" s="39">
        <v>44091.737511574102</v>
      </c>
      <c r="E2963" s="36" t="s">
        <v>1086</v>
      </c>
      <c r="F2963" s="38">
        <v>14519</v>
      </c>
      <c r="G2963" s="36" t="s">
        <v>1095</v>
      </c>
      <c r="H2963" s="40">
        <v>4</v>
      </c>
      <c r="I2963" s="36"/>
      <c r="J2963" s="40">
        <v>117.24</v>
      </c>
      <c r="K2963" s="41">
        <v>468.96</v>
      </c>
      <c r="L2963" s="41">
        <v>0</v>
      </c>
      <c r="M2963" s="41">
        <v>0</v>
      </c>
      <c r="N2963" s="40">
        <v>4</v>
      </c>
      <c r="O2963" s="36" t="s">
        <v>1079</v>
      </c>
      <c r="P2963" s="40">
        <v>4</v>
      </c>
      <c r="Q2963" s="41">
        <v>468.96</v>
      </c>
      <c r="R2963" s="42">
        <v>0</v>
      </c>
      <c r="S2963" s="43">
        <v>0</v>
      </c>
      <c r="T2963" s="40"/>
      <c r="U2963" s="38">
        <v>549</v>
      </c>
      <c r="V2963" s="36" t="s">
        <v>1069</v>
      </c>
      <c r="W2963" s="36" t="s">
        <v>901</v>
      </c>
      <c r="X2963" s="36" t="s">
        <v>1068</v>
      </c>
      <c r="Y2963" s="38">
        <v>323</v>
      </c>
      <c r="Z2963" s="36" t="s">
        <v>1084</v>
      </c>
      <c r="AA2963" s="38">
        <v>14</v>
      </c>
      <c r="AB2963" s="36" t="s">
        <v>1066</v>
      </c>
      <c r="AC2963" s="38">
        <v>57</v>
      </c>
      <c r="AD2963" s="36" t="s">
        <v>1065</v>
      </c>
      <c r="AE2963" s="36"/>
      <c r="AF2963" s="36" t="s">
        <v>1064</v>
      </c>
      <c r="AG2963" s="38">
        <v>4781</v>
      </c>
      <c r="AH2963" s="38">
        <v>715</v>
      </c>
      <c r="AI2963" s="36" t="s">
        <v>1083</v>
      </c>
      <c r="AJ2963" s="38"/>
      <c r="AK2963" s="36"/>
      <c r="AL2963" s="36" t="s">
        <v>472</v>
      </c>
      <c r="AM2963" s="36" t="s">
        <v>869</v>
      </c>
      <c r="AN2963" s="38">
        <v>52</v>
      </c>
      <c r="AO2963" s="36" t="s">
        <v>1062</v>
      </c>
      <c r="AP2963" s="36" t="s">
        <v>1077</v>
      </c>
      <c r="AQ2963" s="36" t="s">
        <v>1076</v>
      </c>
      <c r="AR2963" s="36" t="s">
        <v>1075</v>
      </c>
      <c r="AS2963" s="38">
        <v>14362</v>
      </c>
      <c r="AT2963" s="36" t="s">
        <v>1082</v>
      </c>
      <c r="AU2963" s="42">
        <v>4</v>
      </c>
      <c r="AV2963" s="44">
        <v>100</v>
      </c>
      <c r="AW2963" s="42">
        <v>468.96</v>
      </c>
      <c r="AX2963" s="36" t="s">
        <v>1057</v>
      </c>
      <c r="AY2963" s="42">
        <v>1</v>
      </c>
      <c r="AZ2963" s="43">
        <v>468.96</v>
      </c>
      <c r="BA2963" s="38"/>
      <c r="BB2963" s="36"/>
      <c r="BC2963" s="36"/>
    </row>
    <row r="2964" spans="1:55" ht="15" customHeight="1">
      <c r="A2964" s="38">
        <v>1329</v>
      </c>
      <c r="B2964" s="37" t="s">
        <v>1073</v>
      </c>
      <c r="C2964" s="39">
        <v>44091</v>
      </c>
      <c r="D2964" s="39">
        <v>44091.737511574102</v>
      </c>
      <c r="E2964" s="36" t="s">
        <v>1086</v>
      </c>
      <c r="F2964" s="38">
        <v>14518</v>
      </c>
      <c r="G2964" s="36" t="s">
        <v>1094</v>
      </c>
      <c r="H2964" s="40">
        <v>3</v>
      </c>
      <c r="I2964" s="36"/>
      <c r="J2964" s="40">
        <v>96.04</v>
      </c>
      <c r="K2964" s="41">
        <v>288.12</v>
      </c>
      <c r="L2964" s="41">
        <v>0</v>
      </c>
      <c r="M2964" s="41">
        <v>0</v>
      </c>
      <c r="N2964" s="40">
        <v>3</v>
      </c>
      <c r="O2964" s="36" t="s">
        <v>1079</v>
      </c>
      <c r="P2964" s="40">
        <v>3</v>
      </c>
      <c r="Q2964" s="41">
        <v>288.12</v>
      </c>
      <c r="R2964" s="42">
        <v>0</v>
      </c>
      <c r="S2964" s="43">
        <v>0</v>
      </c>
      <c r="T2964" s="40"/>
      <c r="U2964" s="38">
        <v>549</v>
      </c>
      <c r="V2964" s="36" t="s">
        <v>1069</v>
      </c>
      <c r="W2964" s="36" t="s">
        <v>901</v>
      </c>
      <c r="X2964" s="36" t="s">
        <v>1068</v>
      </c>
      <c r="Y2964" s="38">
        <v>323</v>
      </c>
      <c r="Z2964" s="36" t="s">
        <v>1084</v>
      </c>
      <c r="AA2964" s="38">
        <v>14</v>
      </c>
      <c r="AB2964" s="36" t="s">
        <v>1066</v>
      </c>
      <c r="AC2964" s="38">
        <v>57</v>
      </c>
      <c r="AD2964" s="36" t="s">
        <v>1065</v>
      </c>
      <c r="AE2964" s="36"/>
      <c r="AF2964" s="36" t="s">
        <v>1064</v>
      </c>
      <c r="AG2964" s="38">
        <v>4781</v>
      </c>
      <c r="AH2964" s="38">
        <v>715</v>
      </c>
      <c r="AI2964" s="36" t="s">
        <v>1083</v>
      </c>
      <c r="AJ2964" s="38"/>
      <c r="AK2964" s="36"/>
      <c r="AL2964" s="36" t="s">
        <v>472</v>
      </c>
      <c r="AM2964" s="36" t="s">
        <v>869</v>
      </c>
      <c r="AN2964" s="38">
        <v>52</v>
      </c>
      <c r="AO2964" s="36" t="s">
        <v>1062</v>
      </c>
      <c r="AP2964" s="36" t="s">
        <v>1077</v>
      </c>
      <c r="AQ2964" s="36" t="s">
        <v>1076</v>
      </c>
      <c r="AR2964" s="36" t="s">
        <v>1075</v>
      </c>
      <c r="AS2964" s="38">
        <v>14362</v>
      </c>
      <c r="AT2964" s="36" t="s">
        <v>1082</v>
      </c>
      <c r="AU2964" s="42">
        <v>3</v>
      </c>
      <c r="AV2964" s="44">
        <v>100</v>
      </c>
      <c r="AW2964" s="42">
        <v>288.12</v>
      </c>
      <c r="AX2964" s="36" t="s">
        <v>1057</v>
      </c>
      <c r="AY2964" s="42">
        <v>1</v>
      </c>
      <c r="AZ2964" s="43">
        <v>288.12</v>
      </c>
      <c r="BA2964" s="38"/>
      <c r="BB2964" s="36"/>
      <c r="BC2964" s="36"/>
    </row>
    <row r="2965" spans="1:55" ht="15" customHeight="1">
      <c r="A2965" s="38">
        <v>1328</v>
      </c>
      <c r="B2965" s="37" t="s">
        <v>1073</v>
      </c>
      <c r="C2965" s="39">
        <v>44091</v>
      </c>
      <c r="D2965" s="39">
        <v>44091.737500000003</v>
      </c>
      <c r="E2965" s="36" t="s">
        <v>1086</v>
      </c>
      <c r="F2965" s="38">
        <v>14500</v>
      </c>
      <c r="G2965" s="36" t="s">
        <v>1093</v>
      </c>
      <c r="H2965" s="40">
        <v>3</v>
      </c>
      <c r="I2965" s="36"/>
      <c r="J2965" s="40">
        <v>2.54</v>
      </c>
      <c r="K2965" s="41">
        <v>7.62</v>
      </c>
      <c r="L2965" s="41">
        <v>0</v>
      </c>
      <c r="M2965" s="41">
        <v>0</v>
      </c>
      <c r="N2965" s="40">
        <v>3</v>
      </c>
      <c r="O2965" s="36" t="s">
        <v>1079</v>
      </c>
      <c r="P2965" s="40">
        <v>3</v>
      </c>
      <c r="Q2965" s="41">
        <v>7.62</v>
      </c>
      <c r="R2965" s="42">
        <v>0</v>
      </c>
      <c r="S2965" s="43">
        <v>0</v>
      </c>
      <c r="T2965" s="40"/>
      <c r="U2965" s="38">
        <v>549</v>
      </c>
      <c r="V2965" s="36" t="s">
        <v>1069</v>
      </c>
      <c r="W2965" s="36" t="s">
        <v>901</v>
      </c>
      <c r="X2965" s="36" t="s">
        <v>1068</v>
      </c>
      <c r="Y2965" s="38">
        <v>386</v>
      </c>
      <c r="Z2965" s="36" t="s">
        <v>1087</v>
      </c>
      <c r="AA2965" s="38">
        <v>14</v>
      </c>
      <c r="AB2965" s="36" t="s">
        <v>1066</v>
      </c>
      <c r="AC2965" s="38">
        <v>57</v>
      </c>
      <c r="AD2965" s="36" t="s">
        <v>1065</v>
      </c>
      <c r="AE2965" s="36"/>
      <c r="AF2965" s="36" t="s">
        <v>1064</v>
      </c>
      <c r="AG2965" s="38">
        <v>4781</v>
      </c>
      <c r="AH2965" s="38">
        <v>715</v>
      </c>
      <c r="AI2965" s="36" t="s">
        <v>1083</v>
      </c>
      <c r="AJ2965" s="38"/>
      <c r="AK2965" s="36"/>
      <c r="AL2965" s="36" t="s">
        <v>472</v>
      </c>
      <c r="AM2965" s="36" t="s">
        <v>869</v>
      </c>
      <c r="AN2965" s="38">
        <v>52</v>
      </c>
      <c r="AO2965" s="36" t="s">
        <v>1062</v>
      </c>
      <c r="AP2965" s="36" t="s">
        <v>1077</v>
      </c>
      <c r="AQ2965" s="36" t="s">
        <v>1076</v>
      </c>
      <c r="AR2965" s="36" t="s">
        <v>1075</v>
      </c>
      <c r="AS2965" s="38">
        <v>14362</v>
      </c>
      <c r="AT2965" s="36" t="s">
        <v>1082</v>
      </c>
      <c r="AU2965" s="42">
        <v>3</v>
      </c>
      <c r="AV2965" s="44">
        <v>100</v>
      </c>
      <c r="AW2965" s="42">
        <v>7.62</v>
      </c>
      <c r="AX2965" s="36" t="s">
        <v>1057</v>
      </c>
      <c r="AY2965" s="42">
        <v>1</v>
      </c>
      <c r="AZ2965" s="43">
        <v>7.62</v>
      </c>
      <c r="BA2965" s="38"/>
      <c r="BB2965" s="36"/>
      <c r="BC2965" s="36"/>
    </row>
    <row r="2966" spans="1:55" ht="15" customHeight="1">
      <c r="A2966" s="38">
        <v>1327</v>
      </c>
      <c r="B2966" s="37" t="s">
        <v>1073</v>
      </c>
      <c r="C2966" s="39">
        <v>44091</v>
      </c>
      <c r="D2966" s="39">
        <v>44091.737500000003</v>
      </c>
      <c r="E2966" s="36" t="s">
        <v>1086</v>
      </c>
      <c r="F2966" s="38">
        <v>9496</v>
      </c>
      <c r="G2966" s="36" t="s">
        <v>1092</v>
      </c>
      <c r="H2966" s="40">
        <v>2</v>
      </c>
      <c r="I2966" s="36"/>
      <c r="J2966" s="40">
        <v>8.34</v>
      </c>
      <c r="K2966" s="41">
        <v>16.68</v>
      </c>
      <c r="L2966" s="41">
        <v>0</v>
      </c>
      <c r="M2966" s="41">
        <v>0</v>
      </c>
      <c r="N2966" s="40">
        <v>2</v>
      </c>
      <c r="O2966" s="36" t="s">
        <v>1079</v>
      </c>
      <c r="P2966" s="40">
        <v>2</v>
      </c>
      <c r="Q2966" s="41">
        <v>16.68</v>
      </c>
      <c r="R2966" s="42">
        <v>0</v>
      </c>
      <c r="S2966" s="43">
        <v>0</v>
      </c>
      <c r="T2966" s="40"/>
      <c r="U2966" s="38">
        <v>549</v>
      </c>
      <c r="V2966" s="36" t="s">
        <v>1069</v>
      </c>
      <c r="W2966" s="36" t="s">
        <v>901</v>
      </c>
      <c r="X2966" s="36" t="s">
        <v>1068</v>
      </c>
      <c r="Y2966" s="38">
        <v>323</v>
      </c>
      <c r="Z2966" s="36" t="s">
        <v>1084</v>
      </c>
      <c r="AA2966" s="38">
        <v>14</v>
      </c>
      <c r="AB2966" s="36" t="s">
        <v>1066</v>
      </c>
      <c r="AC2966" s="38">
        <v>57</v>
      </c>
      <c r="AD2966" s="36" t="s">
        <v>1065</v>
      </c>
      <c r="AE2966" s="36"/>
      <c r="AF2966" s="36" t="s">
        <v>1064</v>
      </c>
      <c r="AG2966" s="38">
        <v>4781</v>
      </c>
      <c r="AH2966" s="38">
        <v>715</v>
      </c>
      <c r="AI2966" s="36" t="s">
        <v>1083</v>
      </c>
      <c r="AJ2966" s="38"/>
      <c r="AK2966" s="36"/>
      <c r="AL2966" s="36" t="s">
        <v>472</v>
      </c>
      <c r="AM2966" s="36" t="s">
        <v>869</v>
      </c>
      <c r="AN2966" s="38">
        <v>52</v>
      </c>
      <c r="AO2966" s="36" t="s">
        <v>1062</v>
      </c>
      <c r="AP2966" s="36" t="s">
        <v>1077</v>
      </c>
      <c r="AQ2966" s="36" t="s">
        <v>1076</v>
      </c>
      <c r="AR2966" s="36" t="s">
        <v>1075</v>
      </c>
      <c r="AS2966" s="38">
        <v>14362</v>
      </c>
      <c r="AT2966" s="36" t="s">
        <v>1082</v>
      </c>
      <c r="AU2966" s="42">
        <v>2</v>
      </c>
      <c r="AV2966" s="44">
        <v>100</v>
      </c>
      <c r="AW2966" s="42">
        <v>16.68</v>
      </c>
      <c r="AX2966" s="36" t="s">
        <v>1057</v>
      </c>
      <c r="AY2966" s="42">
        <v>1</v>
      </c>
      <c r="AZ2966" s="43">
        <v>16.68</v>
      </c>
      <c r="BA2966" s="38"/>
      <c r="BB2966" s="36"/>
      <c r="BC2966" s="36"/>
    </row>
    <row r="2967" spans="1:55" ht="15" customHeight="1">
      <c r="A2967" s="38">
        <v>1326</v>
      </c>
      <c r="B2967" s="37" t="s">
        <v>1073</v>
      </c>
      <c r="C2967" s="39">
        <v>44091</v>
      </c>
      <c r="D2967" s="39">
        <v>44091.737500000003</v>
      </c>
      <c r="E2967" s="36" t="s">
        <v>1086</v>
      </c>
      <c r="F2967" s="38">
        <v>7853</v>
      </c>
      <c r="G2967" s="36" t="s">
        <v>1091</v>
      </c>
      <c r="H2967" s="40">
        <v>3</v>
      </c>
      <c r="I2967" s="36"/>
      <c r="J2967" s="40">
        <v>10.95</v>
      </c>
      <c r="K2967" s="41">
        <v>32.85</v>
      </c>
      <c r="L2967" s="41">
        <v>0</v>
      </c>
      <c r="M2967" s="41">
        <v>0</v>
      </c>
      <c r="N2967" s="40">
        <v>3</v>
      </c>
      <c r="O2967" s="36" t="s">
        <v>1079</v>
      </c>
      <c r="P2967" s="40">
        <v>3</v>
      </c>
      <c r="Q2967" s="41">
        <v>32.85</v>
      </c>
      <c r="R2967" s="42">
        <v>0</v>
      </c>
      <c r="S2967" s="43">
        <v>0</v>
      </c>
      <c r="T2967" s="40"/>
      <c r="U2967" s="38">
        <v>549</v>
      </c>
      <c r="V2967" s="36" t="s">
        <v>1069</v>
      </c>
      <c r="W2967" s="36" t="s">
        <v>901</v>
      </c>
      <c r="X2967" s="36" t="s">
        <v>1068</v>
      </c>
      <c r="Y2967" s="38">
        <v>388</v>
      </c>
      <c r="Z2967" s="36" t="s">
        <v>1089</v>
      </c>
      <c r="AA2967" s="38">
        <v>14</v>
      </c>
      <c r="AB2967" s="36" t="s">
        <v>1066</v>
      </c>
      <c r="AC2967" s="38">
        <v>57</v>
      </c>
      <c r="AD2967" s="36" t="s">
        <v>1065</v>
      </c>
      <c r="AE2967" s="36"/>
      <c r="AF2967" s="36" t="s">
        <v>1064</v>
      </c>
      <c r="AG2967" s="38">
        <v>4781</v>
      </c>
      <c r="AH2967" s="38">
        <v>715</v>
      </c>
      <c r="AI2967" s="36" t="s">
        <v>1083</v>
      </c>
      <c r="AJ2967" s="38"/>
      <c r="AK2967" s="36"/>
      <c r="AL2967" s="36" t="s">
        <v>472</v>
      </c>
      <c r="AM2967" s="36" t="s">
        <v>869</v>
      </c>
      <c r="AN2967" s="38">
        <v>52</v>
      </c>
      <c r="AO2967" s="36" t="s">
        <v>1062</v>
      </c>
      <c r="AP2967" s="36" t="s">
        <v>1077</v>
      </c>
      <c r="AQ2967" s="36" t="s">
        <v>1076</v>
      </c>
      <c r="AR2967" s="36" t="s">
        <v>1075</v>
      </c>
      <c r="AS2967" s="38">
        <v>14362</v>
      </c>
      <c r="AT2967" s="36" t="s">
        <v>1082</v>
      </c>
      <c r="AU2967" s="42">
        <v>3</v>
      </c>
      <c r="AV2967" s="44">
        <v>100</v>
      </c>
      <c r="AW2967" s="42">
        <v>32.85</v>
      </c>
      <c r="AX2967" s="36" t="s">
        <v>1057</v>
      </c>
      <c r="AY2967" s="42">
        <v>1</v>
      </c>
      <c r="AZ2967" s="43">
        <v>32.85</v>
      </c>
      <c r="BA2967" s="38"/>
      <c r="BB2967" s="36"/>
      <c r="BC2967" s="36"/>
    </row>
    <row r="2968" spans="1:55" ht="15" customHeight="1">
      <c r="A2968" s="38">
        <v>1325</v>
      </c>
      <c r="B2968" s="37" t="s">
        <v>1073</v>
      </c>
      <c r="C2968" s="39">
        <v>44091</v>
      </c>
      <c r="D2968" s="39">
        <v>44091.737488425897</v>
      </c>
      <c r="E2968" s="36" t="s">
        <v>1086</v>
      </c>
      <c r="F2968" s="38">
        <v>7725</v>
      </c>
      <c r="G2968" s="36" t="s">
        <v>1090</v>
      </c>
      <c r="H2968" s="40">
        <v>3</v>
      </c>
      <c r="I2968" s="36"/>
      <c r="J2968" s="40">
        <v>1.26</v>
      </c>
      <c r="K2968" s="41">
        <v>3.78</v>
      </c>
      <c r="L2968" s="41">
        <v>0</v>
      </c>
      <c r="M2968" s="41">
        <v>0</v>
      </c>
      <c r="N2968" s="40">
        <v>3</v>
      </c>
      <c r="O2968" s="36" t="s">
        <v>1079</v>
      </c>
      <c r="P2968" s="40">
        <v>3</v>
      </c>
      <c r="Q2968" s="41">
        <v>3.78</v>
      </c>
      <c r="R2968" s="42">
        <v>0</v>
      </c>
      <c r="S2968" s="43">
        <v>0</v>
      </c>
      <c r="T2968" s="40"/>
      <c r="U2968" s="38">
        <v>549</v>
      </c>
      <c r="V2968" s="36" t="s">
        <v>1069</v>
      </c>
      <c r="W2968" s="36" t="s">
        <v>901</v>
      </c>
      <c r="X2968" s="36" t="s">
        <v>1068</v>
      </c>
      <c r="Y2968" s="38">
        <v>388</v>
      </c>
      <c r="Z2968" s="36" t="s">
        <v>1089</v>
      </c>
      <c r="AA2968" s="38">
        <v>14</v>
      </c>
      <c r="AB2968" s="36" t="s">
        <v>1066</v>
      </c>
      <c r="AC2968" s="38">
        <v>57</v>
      </c>
      <c r="AD2968" s="36" t="s">
        <v>1065</v>
      </c>
      <c r="AE2968" s="36"/>
      <c r="AF2968" s="36" t="s">
        <v>1064</v>
      </c>
      <c r="AG2968" s="38">
        <v>4781</v>
      </c>
      <c r="AH2968" s="38">
        <v>715</v>
      </c>
      <c r="AI2968" s="36" t="s">
        <v>1083</v>
      </c>
      <c r="AJ2968" s="38"/>
      <c r="AK2968" s="36"/>
      <c r="AL2968" s="36" t="s">
        <v>472</v>
      </c>
      <c r="AM2968" s="36" t="s">
        <v>869</v>
      </c>
      <c r="AN2968" s="38">
        <v>52</v>
      </c>
      <c r="AO2968" s="36" t="s">
        <v>1062</v>
      </c>
      <c r="AP2968" s="36" t="s">
        <v>1077</v>
      </c>
      <c r="AQ2968" s="36" t="s">
        <v>1076</v>
      </c>
      <c r="AR2968" s="36" t="s">
        <v>1075</v>
      </c>
      <c r="AS2968" s="38">
        <v>14362</v>
      </c>
      <c r="AT2968" s="36" t="s">
        <v>1082</v>
      </c>
      <c r="AU2968" s="42">
        <v>3</v>
      </c>
      <c r="AV2968" s="44">
        <v>100</v>
      </c>
      <c r="AW2968" s="42">
        <v>3.78</v>
      </c>
      <c r="AX2968" s="36" t="s">
        <v>1057</v>
      </c>
      <c r="AY2968" s="42">
        <v>1</v>
      </c>
      <c r="AZ2968" s="43">
        <v>3.78</v>
      </c>
      <c r="BA2968" s="38"/>
      <c r="BB2968" s="36"/>
      <c r="BC2968" s="36"/>
    </row>
    <row r="2969" spans="1:55" ht="15" customHeight="1">
      <c r="A2969" s="38">
        <v>1324</v>
      </c>
      <c r="B2969" s="37" t="s">
        <v>1073</v>
      </c>
      <c r="C2969" s="39">
        <v>44091</v>
      </c>
      <c r="D2969" s="39">
        <v>44091.737488425897</v>
      </c>
      <c r="E2969" s="36" t="s">
        <v>1086</v>
      </c>
      <c r="F2969" s="38">
        <v>7407</v>
      </c>
      <c r="G2969" s="36" t="s">
        <v>1088</v>
      </c>
      <c r="H2969" s="40">
        <v>3</v>
      </c>
      <c r="I2969" s="36"/>
      <c r="J2969" s="40">
        <v>4.32</v>
      </c>
      <c r="K2969" s="41">
        <v>12.96</v>
      </c>
      <c r="L2969" s="41">
        <v>0</v>
      </c>
      <c r="M2969" s="41">
        <v>0</v>
      </c>
      <c r="N2969" s="40">
        <v>3</v>
      </c>
      <c r="O2969" s="36" t="s">
        <v>1079</v>
      </c>
      <c r="P2969" s="40">
        <v>3</v>
      </c>
      <c r="Q2969" s="41">
        <v>12.96</v>
      </c>
      <c r="R2969" s="42">
        <v>0</v>
      </c>
      <c r="S2969" s="43">
        <v>0</v>
      </c>
      <c r="T2969" s="40"/>
      <c r="U2969" s="38">
        <v>549</v>
      </c>
      <c r="V2969" s="36" t="s">
        <v>1069</v>
      </c>
      <c r="W2969" s="36" t="s">
        <v>901</v>
      </c>
      <c r="X2969" s="36" t="s">
        <v>1068</v>
      </c>
      <c r="Y2969" s="38">
        <v>386</v>
      </c>
      <c r="Z2969" s="36" t="s">
        <v>1087</v>
      </c>
      <c r="AA2969" s="38">
        <v>14</v>
      </c>
      <c r="AB2969" s="36" t="s">
        <v>1066</v>
      </c>
      <c r="AC2969" s="38">
        <v>57</v>
      </c>
      <c r="AD2969" s="36" t="s">
        <v>1065</v>
      </c>
      <c r="AE2969" s="36"/>
      <c r="AF2969" s="36" t="s">
        <v>1064</v>
      </c>
      <c r="AG2969" s="38">
        <v>4781</v>
      </c>
      <c r="AH2969" s="38">
        <v>715</v>
      </c>
      <c r="AI2969" s="36" t="s">
        <v>1083</v>
      </c>
      <c r="AJ2969" s="38"/>
      <c r="AK2969" s="36"/>
      <c r="AL2969" s="36" t="s">
        <v>472</v>
      </c>
      <c r="AM2969" s="36" t="s">
        <v>869</v>
      </c>
      <c r="AN2969" s="38">
        <v>52</v>
      </c>
      <c r="AO2969" s="36" t="s">
        <v>1062</v>
      </c>
      <c r="AP2969" s="36" t="s">
        <v>1077</v>
      </c>
      <c r="AQ2969" s="36" t="s">
        <v>1076</v>
      </c>
      <c r="AR2969" s="36" t="s">
        <v>1075</v>
      </c>
      <c r="AS2969" s="38">
        <v>14362</v>
      </c>
      <c r="AT2969" s="36" t="s">
        <v>1082</v>
      </c>
      <c r="AU2969" s="42">
        <v>3</v>
      </c>
      <c r="AV2969" s="44">
        <v>100</v>
      </c>
      <c r="AW2969" s="42">
        <v>12.96</v>
      </c>
      <c r="AX2969" s="36" t="s">
        <v>1057</v>
      </c>
      <c r="AY2969" s="42">
        <v>1</v>
      </c>
      <c r="AZ2969" s="43">
        <v>12.96</v>
      </c>
      <c r="BA2969" s="38"/>
      <c r="BB2969" s="36"/>
      <c r="BC2969" s="36"/>
    </row>
    <row r="2970" spans="1:55" ht="15" customHeight="1">
      <c r="A2970" s="38">
        <v>1323</v>
      </c>
      <c r="B2970" s="37" t="s">
        <v>1073</v>
      </c>
      <c r="C2970" s="39">
        <v>44091</v>
      </c>
      <c r="D2970" s="39">
        <v>44091.737476851798</v>
      </c>
      <c r="E2970" s="36" t="s">
        <v>1086</v>
      </c>
      <c r="F2970" s="38">
        <v>1959</v>
      </c>
      <c r="G2970" s="36" t="s">
        <v>1085</v>
      </c>
      <c r="H2970" s="40">
        <v>1</v>
      </c>
      <c r="I2970" s="36"/>
      <c r="J2970" s="40">
        <v>35.119999999999997</v>
      </c>
      <c r="K2970" s="41">
        <v>35.119999999999997</v>
      </c>
      <c r="L2970" s="41">
        <v>0</v>
      </c>
      <c r="M2970" s="41">
        <v>0</v>
      </c>
      <c r="N2970" s="40">
        <v>1</v>
      </c>
      <c r="O2970" s="36" t="s">
        <v>1079</v>
      </c>
      <c r="P2970" s="40">
        <v>1</v>
      </c>
      <c r="Q2970" s="41">
        <v>35.119999999999997</v>
      </c>
      <c r="R2970" s="42">
        <v>0</v>
      </c>
      <c r="S2970" s="43">
        <v>0</v>
      </c>
      <c r="T2970" s="40"/>
      <c r="U2970" s="38">
        <v>549</v>
      </c>
      <c r="V2970" s="36" t="s">
        <v>1069</v>
      </c>
      <c r="W2970" s="36" t="s">
        <v>901</v>
      </c>
      <c r="X2970" s="36" t="s">
        <v>1068</v>
      </c>
      <c r="Y2970" s="38">
        <v>323</v>
      </c>
      <c r="Z2970" s="36" t="s">
        <v>1084</v>
      </c>
      <c r="AA2970" s="38">
        <v>14</v>
      </c>
      <c r="AB2970" s="36" t="s">
        <v>1066</v>
      </c>
      <c r="AC2970" s="38">
        <v>57</v>
      </c>
      <c r="AD2970" s="36" t="s">
        <v>1065</v>
      </c>
      <c r="AE2970" s="36"/>
      <c r="AF2970" s="36" t="s">
        <v>1064</v>
      </c>
      <c r="AG2970" s="38">
        <v>4781</v>
      </c>
      <c r="AH2970" s="38">
        <v>715</v>
      </c>
      <c r="AI2970" s="36" t="s">
        <v>1083</v>
      </c>
      <c r="AJ2970" s="38"/>
      <c r="AK2970" s="36"/>
      <c r="AL2970" s="36" t="s">
        <v>472</v>
      </c>
      <c r="AM2970" s="36" t="s">
        <v>869</v>
      </c>
      <c r="AN2970" s="38">
        <v>52</v>
      </c>
      <c r="AO2970" s="36" t="s">
        <v>1062</v>
      </c>
      <c r="AP2970" s="36" t="s">
        <v>1077</v>
      </c>
      <c r="AQ2970" s="36" t="s">
        <v>1076</v>
      </c>
      <c r="AR2970" s="36" t="s">
        <v>1075</v>
      </c>
      <c r="AS2970" s="38">
        <v>14362</v>
      </c>
      <c r="AT2970" s="36" t="s">
        <v>1082</v>
      </c>
      <c r="AU2970" s="42">
        <v>1</v>
      </c>
      <c r="AV2970" s="44">
        <v>100</v>
      </c>
      <c r="AW2970" s="42">
        <v>35.119999999999997</v>
      </c>
      <c r="AX2970" s="36" t="s">
        <v>1057</v>
      </c>
      <c r="AY2970" s="42">
        <v>1</v>
      </c>
      <c r="AZ2970" s="43">
        <v>35.119999999999997</v>
      </c>
      <c r="BA2970" s="38"/>
      <c r="BB2970" s="36"/>
      <c r="BC2970" s="36"/>
    </row>
    <row r="2971" spans="1:55" ht="15" customHeight="1">
      <c r="A2971" s="38">
        <v>199</v>
      </c>
      <c r="B2971" s="37" t="s">
        <v>1073</v>
      </c>
      <c r="C2971" s="39">
        <v>44056</v>
      </c>
      <c r="D2971" s="39">
        <v>44056.417615740698</v>
      </c>
      <c r="E2971" s="36" t="s">
        <v>1081</v>
      </c>
      <c r="F2971" s="38">
        <v>11676</v>
      </c>
      <c r="G2971" s="36" t="s">
        <v>1080</v>
      </c>
      <c r="H2971" s="40">
        <v>1</v>
      </c>
      <c r="I2971" s="36"/>
      <c r="J2971" s="40">
        <v>332</v>
      </c>
      <c r="K2971" s="41">
        <v>332</v>
      </c>
      <c r="L2971" s="41">
        <v>0</v>
      </c>
      <c r="M2971" s="41">
        <v>0</v>
      </c>
      <c r="N2971" s="40">
        <v>1</v>
      </c>
      <c r="O2971" s="36" t="s">
        <v>1079</v>
      </c>
      <c r="P2971" s="40">
        <v>1</v>
      </c>
      <c r="Q2971" s="41">
        <v>332</v>
      </c>
      <c r="R2971" s="42">
        <v>0</v>
      </c>
      <c r="S2971" s="43">
        <v>0</v>
      </c>
      <c r="T2971" s="40"/>
      <c r="U2971" s="38">
        <v>549</v>
      </c>
      <c r="V2971" s="36" t="s">
        <v>1069</v>
      </c>
      <c r="W2971" s="36" t="s">
        <v>901</v>
      </c>
      <c r="X2971" s="36" t="s">
        <v>1068</v>
      </c>
      <c r="Y2971" s="38">
        <v>426</v>
      </c>
      <c r="Z2971" s="36" t="s">
        <v>1078</v>
      </c>
      <c r="AA2971" s="38">
        <v>14</v>
      </c>
      <c r="AB2971" s="36" t="s">
        <v>1066</v>
      </c>
      <c r="AC2971" s="38">
        <v>57</v>
      </c>
      <c r="AD2971" s="36" t="s">
        <v>1065</v>
      </c>
      <c r="AE2971" s="36"/>
      <c r="AF2971" s="36" t="s">
        <v>1064</v>
      </c>
      <c r="AG2971" s="38">
        <v>929</v>
      </c>
      <c r="AH2971" s="38">
        <v>783</v>
      </c>
      <c r="AI2971" s="36" t="s">
        <v>1063</v>
      </c>
      <c r="AJ2971" s="38"/>
      <c r="AK2971" s="36"/>
      <c r="AL2971" s="36" t="s">
        <v>467</v>
      </c>
      <c r="AM2971" s="36" t="s">
        <v>498</v>
      </c>
      <c r="AN2971" s="38">
        <v>52</v>
      </c>
      <c r="AO2971" s="36" t="s">
        <v>1062</v>
      </c>
      <c r="AP2971" s="36" t="s">
        <v>1077</v>
      </c>
      <c r="AQ2971" s="36" t="s">
        <v>1076</v>
      </c>
      <c r="AR2971" s="36" t="s">
        <v>1075</v>
      </c>
      <c r="AS2971" s="38">
        <v>14360</v>
      </c>
      <c r="AT2971" s="36" t="s">
        <v>1074</v>
      </c>
      <c r="AU2971" s="42">
        <v>1</v>
      </c>
      <c r="AV2971" s="44">
        <v>100</v>
      </c>
      <c r="AW2971" s="42">
        <v>332</v>
      </c>
      <c r="AX2971" s="36" t="s">
        <v>1057</v>
      </c>
      <c r="AY2971" s="42">
        <v>1</v>
      </c>
      <c r="AZ2971" s="43">
        <v>332</v>
      </c>
      <c r="BA2971" s="38"/>
      <c r="BB2971" s="36"/>
      <c r="BC2971" s="36"/>
    </row>
    <row r="2972" spans="1:55" ht="15" customHeight="1">
      <c r="A2972" s="38">
        <v>197</v>
      </c>
      <c r="B2972" s="37" t="s">
        <v>1073</v>
      </c>
      <c r="C2972" s="39">
        <v>44056</v>
      </c>
      <c r="D2972" s="39">
        <v>44056.408553240697</v>
      </c>
      <c r="E2972" s="36" t="s">
        <v>1072</v>
      </c>
      <c r="F2972" s="38">
        <v>11148</v>
      </c>
      <c r="G2972" s="36" t="s">
        <v>1071</v>
      </c>
      <c r="H2972" s="40">
        <v>1</v>
      </c>
      <c r="I2972" s="36"/>
      <c r="J2972" s="40">
        <v>350</v>
      </c>
      <c r="K2972" s="41">
        <v>350</v>
      </c>
      <c r="L2972" s="41">
        <v>0</v>
      </c>
      <c r="M2972" s="41">
        <v>0</v>
      </c>
      <c r="N2972" s="40">
        <v>1</v>
      </c>
      <c r="O2972" s="36" t="s">
        <v>1070</v>
      </c>
      <c r="P2972" s="40">
        <v>1</v>
      </c>
      <c r="Q2972" s="41">
        <v>350</v>
      </c>
      <c r="R2972" s="42">
        <v>0</v>
      </c>
      <c r="S2972" s="43">
        <v>0</v>
      </c>
      <c r="T2972" s="40"/>
      <c r="U2972" s="38">
        <v>549</v>
      </c>
      <c r="V2972" s="36" t="s">
        <v>1069</v>
      </c>
      <c r="W2972" s="36" t="s">
        <v>901</v>
      </c>
      <c r="X2972" s="36" t="s">
        <v>1068</v>
      </c>
      <c r="Y2972" s="38">
        <v>422</v>
      </c>
      <c r="Z2972" s="36" t="s">
        <v>1067</v>
      </c>
      <c r="AA2972" s="38">
        <v>14</v>
      </c>
      <c r="AB2972" s="36" t="s">
        <v>1066</v>
      </c>
      <c r="AC2972" s="38">
        <v>57</v>
      </c>
      <c r="AD2972" s="36" t="s">
        <v>1065</v>
      </c>
      <c r="AE2972" s="36"/>
      <c r="AF2972" s="36" t="s">
        <v>1064</v>
      </c>
      <c r="AG2972" s="38">
        <v>927</v>
      </c>
      <c r="AH2972" s="38">
        <v>783</v>
      </c>
      <c r="AI2972" s="36" t="s">
        <v>1063</v>
      </c>
      <c r="AJ2972" s="38"/>
      <c r="AK2972" s="36"/>
      <c r="AL2972" s="36" t="s">
        <v>630</v>
      </c>
      <c r="AM2972" s="36" t="s">
        <v>851</v>
      </c>
      <c r="AN2972" s="38">
        <v>52</v>
      </c>
      <c r="AO2972" s="36" t="s">
        <v>1062</v>
      </c>
      <c r="AP2972" s="36" t="s">
        <v>1061</v>
      </c>
      <c r="AQ2972" s="36" t="s">
        <v>1060</v>
      </c>
      <c r="AR2972" s="36" t="s">
        <v>1059</v>
      </c>
      <c r="AS2972" s="38">
        <v>14357</v>
      </c>
      <c r="AT2972" s="36" t="s">
        <v>1058</v>
      </c>
      <c r="AU2972" s="42">
        <v>1</v>
      </c>
      <c r="AV2972" s="44">
        <v>100</v>
      </c>
      <c r="AW2972" s="42">
        <v>350</v>
      </c>
      <c r="AX2972" s="36" t="s">
        <v>1057</v>
      </c>
      <c r="AY2972" s="42">
        <v>1</v>
      </c>
      <c r="AZ2972" s="43">
        <v>350</v>
      </c>
      <c r="BA2972" s="38"/>
      <c r="BB2972" s="36"/>
      <c r="BC2972" s="36"/>
    </row>
    <row r="2973" spans="1:55" ht="15" customHeight="1">
      <c r="A2973" s="45"/>
      <c r="B2973" s="46"/>
      <c r="C2973" s="46"/>
      <c r="D2973" s="46"/>
      <c r="E2973" s="46"/>
      <c r="F2973" s="46"/>
      <c r="G2973" s="46"/>
      <c r="H2973" s="46"/>
      <c r="I2973" s="46"/>
      <c r="J2973" s="46"/>
      <c r="K2973" s="46"/>
      <c r="L2973" s="46"/>
      <c r="M2973" s="46"/>
      <c r="N2973" s="46"/>
      <c r="O2973" s="46"/>
      <c r="P2973" s="46"/>
      <c r="Q2973" s="46"/>
      <c r="R2973" s="46"/>
      <c r="S2973" s="46"/>
      <c r="T2973" s="46"/>
      <c r="U2973" s="46"/>
      <c r="V2973" s="46"/>
      <c r="W2973" s="46"/>
      <c r="X2973" s="46"/>
      <c r="Y2973" s="46"/>
      <c r="Z2973" s="46"/>
      <c r="AA2973" s="46"/>
      <c r="AB2973" s="46"/>
      <c r="AC2973" s="46"/>
      <c r="AD2973" s="46"/>
      <c r="AE2973" s="46"/>
      <c r="AF2973" s="46"/>
      <c r="AG2973" s="46"/>
      <c r="AH2973" s="46"/>
      <c r="AI2973" s="46"/>
      <c r="AJ2973" s="46"/>
      <c r="AK2973" s="46"/>
      <c r="AL2973" s="46"/>
      <c r="AM2973" s="46"/>
      <c r="AN2973" s="46"/>
      <c r="AO2973" s="46"/>
      <c r="AP2973" s="46"/>
      <c r="AQ2973" s="46"/>
      <c r="AR2973" s="46"/>
      <c r="AS2973" s="46"/>
      <c r="AT2973" s="46"/>
      <c r="AU2973" s="46"/>
      <c r="AV2973" s="46"/>
      <c r="AW2973" s="46"/>
      <c r="AX2973" s="46"/>
      <c r="AY2973" s="46"/>
      <c r="AZ2973" s="46"/>
      <c r="BA2973" s="46"/>
      <c r="BB2973" s="46"/>
      <c r="BC2973" s="47"/>
    </row>
  </sheetData>
  <autoFilter ref="A2:BC2972" xr:uid="{D8D131E0-95A0-479B-AEBC-C5AC43042C82}">
    <filterColumn colId="42">
      <filters>
        <filter val="ADM"/>
        <filter val="ANGRA DOS REIS"/>
        <filter val="ANGRA DOS REIS II"/>
        <filter val="CANCUM"/>
        <filter val="CANOAS"/>
        <filter val="COPACABANA"/>
        <filter val="IPANEMA"/>
        <filter val="ITACARÉ"/>
        <filter val="ITAPEMA"/>
        <filter val="LA SERENA"/>
        <filter val="LAGOA PARK"/>
        <filter val="MAR DEL PLATA"/>
        <filter val="MONTE CARLO"/>
        <filter val="MONTOYA"/>
        <filter val="MORRETES"/>
        <filter val="PARK ROYALE"/>
        <filter val="PINHAIS PARK"/>
        <filter val="PLAZA ROYAL"/>
        <filter val="PORTAL SÃO FRANCISCO"/>
        <filter val="PORTO BELO"/>
        <filter val="PORTO FINO"/>
        <filter val="SAN PIETRO"/>
        <filter val="THE ONE"/>
        <filter val="VENEZZIA"/>
        <filter val="VISTA PARQUE"/>
      </filters>
    </filterColumn>
  </autoFilter>
  <mergeCells count="3">
    <mergeCell ref="A1:AM1"/>
    <mergeCell ref="AN1:AZ1"/>
    <mergeCell ref="BA1:BC1"/>
  </mergeCells>
  <pageMargins left="0.511811024" right="0.511811024" top="0.78740157499999996" bottom="0.78740157499999996" header="0.31496062000000002" footer="0.31496062000000002"/>
  <pageSetup fitToWidth="0" fitToHeight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s H F L W m a X n c y m A A A A 9 w A A A B I A H A B D b 2 5 m a W c v U G F j a 2 F n Z S 5 4 b W w g o h g A K K A U A A A A A A A A A A A A A A A A A A A A A A A A A A A A h Y + x D o I w G I R f h X S n L T A I 5 K c k u k p i N D G u T a 3 Q C I X Q Y n k 3 B x / J V x C j q J v j 3 X 2 X 3 N 2 v N 8 j H p v Y u s j e q 1 R k K M E W e 1 K I 9 K l 1 m a L A n P 0 Y 5 g w 0 X Z 1 5 K b 4 K 1 S U e j M l R Z 2 6 W E O O e w i 3 D b l y S k N C C H Y r 0 T l W y 4 r 7 S x X A u J P q 3 j / x Z i s H + N Y S E O o g Q H 8 S L B F M j s Q q H 0 l w i n w c / 0 x 4 T V U N u h l 6 y z / n I L Z J Z A 3 i f Y A 1 B L A w Q U A A I A C A C w c U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H F L W s S s t F s 9 A Q A A A g I A A B M A H A B G b 3 J t d W x h c y 9 T Z W N 0 a W 9 u M S 5 t I K I Y A C i g F A A A A A A A A A A A A A A A A A A A A A A A A A A A A H 2 Q z U o D M R S F 9 w P z D p e 4 a S E M L d Q u L L O o 0 x b d F K W j m 9 Z F n L n a Y C Z 3 S O 4 U S + n z u P U Z 9 M V M f 6 A u q l k k 4 Z 7 D 4 T v X Y 8 G a L M w O b 3 c Q R 3 H k l 8 p h C d f k S n Q E K R j k O I J w J m Q Z w y D z q 2 R E R V O h 5 d Z E G 0 y y n W L Z t 0 R 2 t X j w 6 H y 4 G + U 0 L U b o 3 5 j q x T E v K f x K t O V 8 h E Z X m t G l Q g o J G Z m m s j 7 t S R j b g k p t X 9 P + Z a f T l X D f E O O M 1 w b T 0 z e Z k s W n t j y A X Y h M P e P 3 h z J L 8 n D n q K K V L s m L A J u r 5 2 D f z x h v U A U I 3 9 o 3 k T A / j o f G z A p l l P M p u + Z 3 b q 5 r g q E J n K q k U 1 z u l P U v 5 K o D d 7 6 u 0 b f + p J C b j Z h + f Y a a t 5 b 7 v W R n 3 0 r Y i H F V O 0 R b 6 t 0 m K e g c F G B 8 5 7 0 c V h d y F T w q Q w 5 y Y m X O Z F g O b P + Y t u 0 4 0 v Z 8 o c E P U E s B A i 0 A F A A C A A g A s H F L W m a X n c y m A A A A 9 w A A A B I A A A A A A A A A A A A A A A A A A A A A A E N v b m Z p Z y 9 Q Y W N r Y W d l L n h t b F B L A Q I t A B Q A A g A I A L B x S 1 o P y u m r p A A A A O k A A A A T A A A A A A A A A A A A A A A A A P I A A A B b Q 2 9 u d G V u d F 9 U e X B l c 1 0 u e G 1 s U E s B A i 0 A F A A C A A g A s H F L W s S s t F s 9 A Q A A A g I A A B M A A A A A A A A A A A A A A A A A 4 w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w o A A A A A A A C F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c m R l c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Y W Q z N D Y x Y S 0 5 Y W Z l L T Q 0 Y j A t O W F k N i 1 m O T Y x Y T h i Y z g 5 N 2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x V D E 3 O j E z O j I y L j Y 5 M z Y x M D F a I i A v P j x F b n R y e S B U e X B l P S J G a W x s Q 2 9 s d W 1 u V H l w Z X M i I F Z h b H V l P S J z Q X d Z R E F 3 P T 0 i I C 8 + P E V u d H J 5 I F R 5 c G U 9 I k Z p b G x D b 2 x 1 b W 5 O Y W 1 l c y I g V m F s d W U 9 I n N b J n F 1 b 3 Q 7 T s K w J n F 1 b 3 Q 7 L C Z x d W 9 0 O 0 V t c H J l Z W 5 k a W 1 l b n R v J n F 1 b 3 Q 7 L C Z x d W 9 0 O 0 R l c 3 B l c 2 E g V m F s b 3 I g V G 9 0 Y W w m c X V v d D s s J n F 1 b 3 Q 7 R W 5 0 c m F k Y S B W Y W x v c i B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c m R l c m 8 v Q X V 0 b 1 J l b W 9 2 Z W R D b 2 x 1 b W 5 z M S 5 7 T s K w L D B 9 J n F 1 b 3 Q 7 L C Z x d W 9 0 O 1 N l Y 3 R p b 2 4 x L 0 J v c m R l c m 8 v Q X V 0 b 1 J l b W 9 2 Z W R D b 2 x 1 b W 5 z M S 5 7 R W 1 w c m V l b m R p b W V u d G 8 s M X 0 m c X V v d D s s J n F 1 b 3 Q 7 U 2 V j d G l v b j E v Q m 9 y Z G V y b y 9 B d X R v U m V t b 3 Z l Z E N v b H V t b n M x L n t E Z X N w Z X N h I F Z h b G 9 y I F R v d G F s L D J 9 J n F 1 b 3 Q 7 L C Z x d W 9 0 O 1 N l Y 3 R p b 2 4 x L 0 J v c m R l c m 8 v Q X V 0 b 1 J l b W 9 2 Z W R D b 2 x 1 b W 5 z M S 5 7 R W 5 0 c m F k Y S B W Y W x v c i B U b 3 R h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b 3 J k Z X J v L 0 F 1 d G 9 S Z W 1 v d m V k Q 2 9 s d W 1 u c z E u e 0 7 C s C w w f S Z x d W 9 0 O y w m c X V v d D t T Z W N 0 a W 9 u M S 9 C b 3 J k Z X J v L 0 F 1 d G 9 S Z W 1 v d m V k Q 2 9 s d W 1 u c z E u e 0 V t c H J l Z W 5 k a W 1 l b n R v L D F 9 J n F 1 b 3 Q 7 L C Z x d W 9 0 O 1 N l Y 3 R p b 2 4 x L 0 J v c m R l c m 8 v Q X V 0 b 1 J l b W 9 2 Z W R D b 2 x 1 b W 5 z M S 5 7 R G V z c G V z Y S B W Y W x v c i B U b 3 R h b C w y f S Z x d W 9 0 O y w m c X V v d D t T Z W N 0 a W 9 u M S 9 C b 3 J k Z X J v L 0 F 1 d G 9 S Z W 1 v d m V k Q 2 9 s d W 1 u c z E u e 0 V u d H J h Z G E g V m F s b 3 I g V G 9 0 Y W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v c m R l c m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J k Z X J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J k Z X J v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v a 6 N Q x 2 4 Q L s / k R 1 2 f z b v A A A A A A I A A A A A A B B m A A A A A Q A A I A A A A A C W o M f M + 3 0 W C S f e S T f Z b m + + 8 A 6 G R L z a W P 6 U v R B T e U i T A A A A A A 6 A A A A A A g A A I A A A A J x y e g A n j X m g q Y N r l I i a r d i a Z O K k A 5 T n 9 b v q z X D U E b 4 n U A A A A M 7 q Z / s K w x D d B 8 3 p a o P z e y h W J O b J T + Q W r i 4 U n h k k + r S t C E 3 p m w I b f U T p 7 X V Q C S S w J 9 F B m p D o J k T v H / f B e p r g 6 g O 6 / D o C W K G 9 0 I v O w 6 6 v r t p + Q A A A A D y n D 0 R 9 e M j H I l I F w i H 3 S 2 1 u 6 i a I z I l y K S 9 t Y u 2 I 4 j 1 Y 8 O k h g g B S 2 R o 3 z M b 6 J C / f z F t p d R t k B e 0 2 0 9 K m r r i J h i A = < / D a t a M a s h u p > 
</file>

<file path=customXml/itemProps1.xml><?xml version="1.0" encoding="utf-8"?>
<ds:datastoreItem xmlns:ds="http://schemas.openxmlformats.org/officeDocument/2006/customXml" ds:itemID="{8379A7DA-8036-4AD1-84DE-549F634E01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home</vt:lpstr>
      <vt:lpstr>departamento</vt:lpstr>
      <vt:lpstr>engenharia</vt:lpstr>
      <vt:lpstr>autoanalise</vt:lpstr>
      <vt:lpstr>calendariodechuvas</vt:lpstr>
      <vt:lpstr>NPS</vt:lpstr>
      <vt:lpstr>administrativo</vt:lpstr>
      <vt:lpstr>grd_Listagem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Lucas Oliveira</cp:lastModifiedBy>
  <dcterms:created xsi:type="dcterms:W3CDTF">2025-01-19T14:16:21Z</dcterms:created>
  <dcterms:modified xsi:type="dcterms:W3CDTF">2025-03-13T17:37:28Z</dcterms:modified>
</cp:coreProperties>
</file>